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_DPOT\"/>
    </mc:Choice>
  </mc:AlternateContent>
  <xr:revisionPtr revIDLastSave="0" documentId="13_ncr:1_{9DC5608F-15EC-4DA8-871B-1C9E593CE03B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acesso'!$B$1:$O$917</definedName>
    <definedName name="_xlnm._FilterDatabase" localSheetId="0" hidden="1">'PRONTA ENTREGA TOTAL'!$A$2:$Z$3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49" i="1" l="1"/>
  <c r="I635" i="1"/>
  <c r="I632" i="1"/>
  <c r="I634" i="1"/>
  <c r="I225" i="1"/>
  <c r="I600" i="1"/>
  <c r="I255" i="1"/>
  <c r="I461" i="1"/>
  <c r="I485" i="1"/>
  <c r="I248" i="1"/>
  <c r="I242" i="1"/>
  <c r="I243" i="1"/>
  <c r="I244" i="1"/>
  <c r="I245" i="1"/>
  <c r="I549" i="1"/>
  <c r="I787" i="1"/>
  <c r="I722" i="1"/>
  <c r="I643" i="1"/>
  <c r="I874" i="1"/>
  <c r="I576" i="1"/>
  <c r="I389" i="1"/>
  <c r="I238" i="1"/>
  <c r="I493" i="1"/>
  <c r="I230" i="1"/>
  <c r="I530" i="1"/>
  <c r="I855" i="1"/>
  <c r="I46" i="1"/>
  <c r="I234" i="1"/>
  <c r="I515" i="1"/>
  <c r="I601" i="1"/>
  <c r="I602" i="1"/>
  <c r="I637" i="1"/>
  <c r="I684" i="1"/>
  <c r="I701" i="1"/>
  <c r="I826" i="1"/>
  <c r="I834" i="1"/>
  <c r="I839" i="1"/>
  <c r="I867" i="1"/>
  <c r="I45" i="1"/>
  <c r="I78" i="1"/>
  <c r="I120" i="1"/>
  <c r="I137" i="1"/>
  <c r="I179" i="1"/>
  <c r="I194" i="1"/>
  <c r="I209" i="1"/>
  <c r="I206" i="1"/>
  <c r="I207" i="1"/>
  <c r="I267" i="1"/>
  <c r="I288" i="1"/>
  <c r="I291" i="1"/>
  <c r="I314" i="1"/>
  <c r="I406" i="1"/>
  <c r="I410" i="1"/>
  <c r="I423" i="1"/>
  <c r="I474" i="1"/>
  <c r="I489" i="1"/>
  <c r="I499" i="1"/>
  <c r="I537" i="1"/>
  <c r="I547" i="1"/>
  <c r="I577" i="1"/>
  <c r="I658" i="1"/>
  <c r="I672" i="1"/>
  <c r="I737" i="1"/>
  <c r="I752" i="1"/>
  <c r="I753" i="1"/>
  <c r="I758" i="1"/>
  <c r="I801" i="1"/>
  <c r="I816" i="1"/>
  <c r="I226" i="1"/>
  <c r="I227" i="1"/>
  <c r="I228" i="1"/>
  <c r="I229" i="1"/>
  <c r="I2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5" i="1"/>
  <c r="I196" i="1"/>
  <c r="I210" i="1"/>
  <c r="I197" i="1"/>
  <c r="I198" i="1"/>
  <c r="I199" i="1"/>
  <c r="I200" i="1"/>
  <c r="I201" i="1"/>
  <c r="I202" i="1"/>
  <c r="I203" i="1"/>
  <c r="I204" i="1"/>
  <c r="I205" i="1"/>
  <c r="I208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32" i="1"/>
  <c r="I233" i="1"/>
  <c r="I235" i="1"/>
  <c r="I236" i="1"/>
  <c r="I237" i="1"/>
  <c r="I239" i="1"/>
  <c r="I240" i="1"/>
  <c r="I241" i="1"/>
  <c r="I246" i="1"/>
  <c r="I247" i="1"/>
  <c r="I249" i="1"/>
  <c r="I250" i="1"/>
  <c r="I251" i="1"/>
  <c r="I252" i="1"/>
  <c r="I253" i="1"/>
  <c r="I254" i="1"/>
  <c r="I256" i="1"/>
  <c r="I257" i="1"/>
  <c r="I258" i="1"/>
  <c r="I259" i="1"/>
  <c r="I260" i="1"/>
  <c r="I261" i="1"/>
  <c r="I262" i="1"/>
  <c r="I263" i="1"/>
  <c r="I264" i="1"/>
  <c r="I265" i="1"/>
  <c r="I266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9" i="1"/>
  <c r="I290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7" i="1"/>
  <c r="I408" i="1"/>
  <c r="I409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5" i="1"/>
  <c r="I476" i="1"/>
  <c r="I477" i="1"/>
  <c r="I478" i="1"/>
  <c r="I479" i="1"/>
  <c r="I480" i="1"/>
  <c r="I481" i="1"/>
  <c r="I482" i="1"/>
  <c r="I483" i="1"/>
  <c r="I484" i="1"/>
  <c r="I486" i="1"/>
  <c r="I487" i="1"/>
  <c r="I488" i="1"/>
  <c r="I490" i="1"/>
  <c r="I491" i="1"/>
  <c r="I492" i="1"/>
  <c r="I494" i="1"/>
  <c r="I495" i="1"/>
  <c r="I496" i="1"/>
  <c r="I497" i="1"/>
  <c r="I498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1" i="1"/>
  <c r="I532" i="1"/>
  <c r="I533" i="1"/>
  <c r="I534" i="1"/>
  <c r="I535" i="1"/>
  <c r="I536" i="1"/>
  <c r="I538" i="1"/>
  <c r="I539" i="1"/>
  <c r="I540" i="1"/>
  <c r="I541" i="1"/>
  <c r="I542" i="1"/>
  <c r="I543" i="1"/>
  <c r="I544" i="1"/>
  <c r="I545" i="1"/>
  <c r="I546" i="1"/>
  <c r="I548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6" i="1"/>
  <c r="I638" i="1"/>
  <c r="I639" i="1"/>
  <c r="I640" i="1"/>
  <c r="I641" i="1"/>
  <c r="I642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3" i="1"/>
  <c r="I674" i="1"/>
  <c r="I675" i="1"/>
  <c r="I676" i="1"/>
  <c r="I677" i="1"/>
  <c r="I678" i="1"/>
  <c r="I679" i="1"/>
  <c r="I680" i="1"/>
  <c r="I681" i="1"/>
  <c r="I682" i="1"/>
  <c r="I683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4" i="1"/>
  <c r="I755" i="1"/>
  <c r="I756" i="1"/>
  <c r="I757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2" i="1"/>
  <c r="I803" i="1"/>
  <c r="I804" i="1"/>
  <c r="I805" i="1"/>
  <c r="I806" i="1"/>
  <c r="I807" i="1"/>
  <c r="I808" i="1"/>
  <c r="I810" i="1"/>
  <c r="I809" i="1"/>
  <c r="I811" i="1"/>
  <c r="I812" i="1"/>
  <c r="I813" i="1"/>
  <c r="I814" i="1"/>
  <c r="I815" i="1"/>
  <c r="I817" i="1"/>
  <c r="I818" i="1"/>
  <c r="I819" i="1"/>
  <c r="I820" i="1"/>
  <c r="I821" i="1"/>
  <c r="I822" i="1"/>
  <c r="I823" i="1"/>
  <c r="I824" i="1"/>
  <c r="I825" i="1"/>
  <c r="I827" i="1"/>
  <c r="I828" i="1"/>
  <c r="I829" i="1"/>
  <c r="I830" i="1"/>
  <c r="I831" i="1"/>
  <c r="I832" i="1"/>
  <c r="I833" i="1"/>
  <c r="I835" i="1"/>
  <c r="I836" i="1"/>
  <c r="I837" i="1"/>
  <c r="I838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6" i="1"/>
  <c r="I857" i="1"/>
  <c r="I858" i="1"/>
  <c r="I859" i="1"/>
  <c r="I860" i="1"/>
  <c r="I861" i="1"/>
  <c r="I862" i="1"/>
  <c r="I863" i="1"/>
  <c r="I864" i="1"/>
  <c r="I865" i="1"/>
  <c r="I866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633" i="1"/>
  <c r="U633" i="1"/>
  <c r="V633" i="1" s="1"/>
  <c r="U349" i="1"/>
  <c r="V349" i="1" s="1"/>
  <c r="U635" i="1"/>
  <c r="U632" i="1"/>
  <c r="U634" i="1"/>
  <c r="U225" i="1"/>
  <c r="U600" i="1"/>
  <c r="U255" i="1"/>
  <c r="U461" i="1"/>
  <c r="U485" i="1"/>
  <c r="U248" i="1"/>
  <c r="U242" i="1"/>
  <c r="U243" i="1"/>
  <c r="U244" i="1"/>
  <c r="U245" i="1"/>
  <c r="U549" i="1"/>
  <c r="U787" i="1"/>
  <c r="U722" i="1"/>
  <c r="U643" i="1"/>
  <c r="U874" i="1"/>
  <c r="U576" i="1"/>
  <c r="U389" i="1"/>
  <c r="U238" i="1"/>
  <c r="U493" i="1"/>
  <c r="U230" i="1"/>
  <c r="U530" i="1"/>
  <c r="U855" i="1"/>
  <c r="U46" i="1"/>
  <c r="U234" i="1"/>
  <c r="V234" i="1" s="1"/>
  <c r="U515" i="1"/>
  <c r="U601" i="1"/>
  <c r="U602" i="1"/>
  <c r="U637" i="1"/>
  <c r="U684" i="1"/>
  <c r="U701" i="1"/>
  <c r="U826" i="1"/>
  <c r="U834" i="1"/>
  <c r="U839" i="1"/>
  <c r="U867" i="1"/>
  <c r="U45" i="1"/>
  <c r="U78" i="1"/>
  <c r="U120" i="1"/>
  <c r="U137" i="1"/>
  <c r="U179" i="1"/>
  <c r="U194" i="1"/>
  <c r="U209" i="1"/>
  <c r="U206" i="1"/>
  <c r="U207" i="1"/>
  <c r="U267" i="1"/>
  <c r="U288" i="1"/>
  <c r="U291" i="1"/>
  <c r="U314" i="1"/>
  <c r="U406" i="1"/>
  <c r="U410" i="1"/>
  <c r="V410" i="1" s="1"/>
  <c r="U423" i="1"/>
  <c r="U474" i="1"/>
  <c r="U489" i="1"/>
  <c r="U499" i="1"/>
  <c r="U537" i="1"/>
  <c r="U547" i="1"/>
  <c r="U577" i="1"/>
  <c r="U658" i="1"/>
  <c r="U672" i="1"/>
  <c r="U737" i="1"/>
  <c r="U752" i="1"/>
  <c r="U753" i="1"/>
  <c r="U758" i="1"/>
  <c r="U801" i="1"/>
  <c r="U816" i="1"/>
  <c r="U226" i="1"/>
  <c r="U227" i="1"/>
  <c r="U228" i="1"/>
  <c r="U229" i="1"/>
  <c r="U231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7" i="1"/>
  <c r="U48" i="1"/>
  <c r="U49" i="1"/>
  <c r="U50" i="1"/>
  <c r="U51" i="1"/>
  <c r="U52" i="1"/>
  <c r="V52" i="1" s="1"/>
  <c r="U53" i="1"/>
  <c r="V53" i="1" s="1"/>
  <c r="U54" i="1"/>
  <c r="V54" i="1" s="1"/>
  <c r="U55" i="1"/>
  <c r="V55" i="1" s="1"/>
  <c r="U56" i="1"/>
  <c r="V56" i="1" s="1"/>
  <c r="U57" i="1"/>
  <c r="V57" i="1" s="1"/>
  <c r="U58" i="1"/>
  <c r="V58" i="1" s="1"/>
  <c r="U59" i="1"/>
  <c r="V59" i="1" s="1"/>
  <c r="U60" i="1"/>
  <c r="V60" i="1" s="1"/>
  <c r="U61" i="1"/>
  <c r="U62" i="1"/>
  <c r="V62" i="1" s="1"/>
  <c r="U63" i="1"/>
  <c r="U64" i="1"/>
  <c r="V64" i="1" s="1"/>
  <c r="U65" i="1"/>
  <c r="V65" i="1" s="1"/>
  <c r="U66" i="1"/>
  <c r="V66" i="1" s="1"/>
  <c r="U67" i="1"/>
  <c r="V67" i="1" s="1"/>
  <c r="U68" i="1"/>
  <c r="V68" i="1" s="1"/>
  <c r="U69" i="1"/>
  <c r="V69" i="1" s="1"/>
  <c r="U70" i="1"/>
  <c r="V70" i="1" s="1"/>
  <c r="U71" i="1"/>
  <c r="V71" i="1" s="1"/>
  <c r="U72" i="1"/>
  <c r="V72" i="1" s="1"/>
  <c r="U73" i="1"/>
  <c r="V73" i="1" s="1"/>
  <c r="U74" i="1"/>
  <c r="V74" i="1" s="1"/>
  <c r="U75" i="1"/>
  <c r="V75" i="1" s="1"/>
  <c r="U76" i="1"/>
  <c r="V76" i="1" s="1"/>
  <c r="U77" i="1"/>
  <c r="V77" i="1" s="1"/>
  <c r="U79" i="1"/>
  <c r="V79" i="1" s="1"/>
  <c r="U80" i="1"/>
  <c r="V80" i="1" s="1"/>
  <c r="U81" i="1"/>
  <c r="V81" i="1" s="1"/>
  <c r="U82" i="1"/>
  <c r="V82" i="1" s="1"/>
  <c r="U83" i="1"/>
  <c r="V83" i="1" s="1"/>
  <c r="U84" i="1"/>
  <c r="V84" i="1" s="1"/>
  <c r="U85" i="1"/>
  <c r="V85" i="1" s="1"/>
  <c r="U86" i="1"/>
  <c r="U87" i="1"/>
  <c r="U88" i="1"/>
  <c r="U89" i="1"/>
  <c r="V89" i="1" s="1"/>
  <c r="U90" i="1"/>
  <c r="V90" i="1" s="1"/>
  <c r="U91" i="1"/>
  <c r="V91" i="1" s="1"/>
  <c r="U92" i="1"/>
  <c r="V92" i="1" s="1"/>
  <c r="U93" i="1"/>
  <c r="V93" i="1" s="1"/>
  <c r="U94" i="1"/>
  <c r="V94" i="1" s="1"/>
  <c r="U95" i="1"/>
  <c r="V95" i="1" s="1"/>
  <c r="U96" i="1"/>
  <c r="V96" i="1" s="1"/>
  <c r="U97" i="1"/>
  <c r="U98" i="1"/>
  <c r="V98" i="1" s="1"/>
  <c r="U99" i="1"/>
  <c r="V99" i="1" s="1"/>
  <c r="U100" i="1"/>
  <c r="V100" i="1" s="1"/>
  <c r="U101" i="1"/>
  <c r="V101" i="1" s="1"/>
  <c r="U102" i="1"/>
  <c r="V102" i="1" s="1"/>
  <c r="U103" i="1"/>
  <c r="V103" i="1" s="1"/>
  <c r="U104" i="1"/>
  <c r="V104" i="1" s="1"/>
  <c r="U105" i="1"/>
  <c r="U106" i="1"/>
  <c r="V106" i="1" s="1"/>
  <c r="U107" i="1"/>
  <c r="V107" i="1" s="1"/>
  <c r="U108" i="1"/>
  <c r="V108" i="1" s="1"/>
  <c r="U109" i="1"/>
  <c r="V109" i="1" s="1"/>
  <c r="U110" i="1"/>
  <c r="V110" i="1" s="1"/>
  <c r="U111" i="1"/>
  <c r="V111" i="1" s="1"/>
  <c r="U112" i="1"/>
  <c r="V112" i="1" s="1"/>
  <c r="U113" i="1"/>
  <c r="V113" i="1" s="1"/>
  <c r="U114" i="1"/>
  <c r="V114" i="1" s="1"/>
  <c r="U115" i="1"/>
  <c r="V115" i="1" s="1"/>
  <c r="U116" i="1"/>
  <c r="V116" i="1" s="1"/>
  <c r="U117" i="1"/>
  <c r="V117" i="1" s="1"/>
  <c r="U118" i="1"/>
  <c r="V118" i="1" s="1"/>
  <c r="U119" i="1"/>
  <c r="V119" i="1" s="1"/>
  <c r="U121" i="1"/>
  <c r="U122" i="1"/>
  <c r="U123" i="1"/>
  <c r="V123" i="1" s="1"/>
  <c r="U124" i="1"/>
  <c r="V124" i="1" s="1"/>
  <c r="U125" i="1"/>
  <c r="V125" i="1" s="1"/>
  <c r="U126" i="1"/>
  <c r="V126" i="1" s="1"/>
  <c r="U127" i="1"/>
  <c r="V127" i="1" s="1"/>
  <c r="U128" i="1"/>
  <c r="V128" i="1" s="1"/>
  <c r="U129" i="1"/>
  <c r="V129" i="1" s="1"/>
  <c r="U130" i="1"/>
  <c r="U131" i="1"/>
  <c r="V131" i="1" s="1"/>
  <c r="U132" i="1"/>
  <c r="V132" i="1" s="1"/>
  <c r="U133" i="1"/>
  <c r="V133" i="1" s="1"/>
  <c r="U134" i="1"/>
  <c r="V134" i="1" s="1"/>
  <c r="U135" i="1"/>
  <c r="V135" i="1" s="1"/>
  <c r="U136" i="1"/>
  <c r="V136" i="1" s="1"/>
  <c r="U138" i="1"/>
  <c r="V138" i="1" s="1"/>
  <c r="U139" i="1"/>
  <c r="V139" i="1" s="1"/>
  <c r="U140" i="1"/>
  <c r="U141" i="1"/>
  <c r="V141" i="1" s="1"/>
  <c r="U142" i="1"/>
  <c r="V142" i="1" s="1"/>
  <c r="U143" i="1"/>
  <c r="V143" i="1" s="1"/>
  <c r="U144" i="1"/>
  <c r="V144" i="1" s="1"/>
  <c r="U145" i="1"/>
  <c r="V145" i="1" s="1"/>
  <c r="U146" i="1"/>
  <c r="U147" i="1"/>
  <c r="V147" i="1" s="1"/>
  <c r="U148" i="1"/>
  <c r="V148" i="1" s="1"/>
  <c r="U149" i="1"/>
  <c r="V149" i="1" s="1"/>
  <c r="U150" i="1"/>
  <c r="V150" i="1" s="1"/>
  <c r="U151" i="1"/>
  <c r="V151" i="1" s="1"/>
  <c r="U152" i="1"/>
  <c r="U153" i="1"/>
  <c r="V153" i="1" s="1"/>
  <c r="U154" i="1"/>
  <c r="V154" i="1" s="1"/>
  <c r="U155" i="1"/>
  <c r="V155" i="1" s="1"/>
  <c r="U156" i="1"/>
  <c r="V156" i="1" s="1"/>
  <c r="U157" i="1"/>
  <c r="V157" i="1" s="1"/>
  <c r="U158" i="1"/>
  <c r="V158" i="1" s="1"/>
  <c r="U159" i="1"/>
  <c r="V159" i="1" s="1"/>
  <c r="U160" i="1"/>
  <c r="U161" i="1"/>
  <c r="V161" i="1" s="1"/>
  <c r="U162" i="1"/>
  <c r="V162" i="1" s="1"/>
  <c r="U163" i="1"/>
  <c r="U164" i="1"/>
  <c r="V164" i="1" s="1"/>
  <c r="U165" i="1"/>
  <c r="V165" i="1" s="1"/>
  <c r="U166" i="1"/>
  <c r="V166" i="1" s="1"/>
  <c r="U167" i="1"/>
  <c r="V167" i="1" s="1"/>
  <c r="U168" i="1"/>
  <c r="V168" i="1" s="1"/>
  <c r="U169" i="1"/>
  <c r="V169" i="1" s="1"/>
  <c r="U170" i="1"/>
  <c r="V170" i="1" s="1"/>
  <c r="U171" i="1"/>
  <c r="V171" i="1" s="1"/>
  <c r="U172" i="1"/>
  <c r="U173" i="1"/>
  <c r="V173" i="1" s="1"/>
  <c r="U174" i="1"/>
  <c r="V174" i="1" s="1"/>
  <c r="U175" i="1"/>
  <c r="V175" i="1" s="1"/>
  <c r="U176" i="1"/>
  <c r="V176" i="1" s="1"/>
  <c r="U177" i="1"/>
  <c r="V177" i="1" s="1"/>
  <c r="U178" i="1"/>
  <c r="V178" i="1" s="1"/>
  <c r="U180" i="1"/>
  <c r="U181" i="1"/>
  <c r="V181" i="1" s="1"/>
  <c r="U182" i="1"/>
  <c r="V182" i="1" s="1"/>
  <c r="U183" i="1"/>
  <c r="V183" i="1" s="1"/>
  <c r="U184" i="1"/>
  <c r="V184" i="1" s="1"/>
  <c r="U185" i="1"/>
  <c r="V185" i="1" s="1"/>
  <c r="U186" i="1"/>
  <c r="V186" i="1" s="1"/>
  <c r="U187" i="1"/>
  <c r="U188" i="1"/>
  <c r="U189" i="1"/>
  <c r="V189" i="1" s="1"/>
  <c r="U190" i="1"/>
  <c r="V190" i="1" s="1"/>
  <c r="U191" i="1"/>
  <c r="V191" i="1" s="1"/>
  <c r="U192" i="1"/>
  <c r="V192" i="1" s="1"/>
  <c r="U193" i="1"/>
  <c r="V193" i="1" s="1"/>
  <c r="U195" i="1"/>
  <c r="V195" i="1" s="1"/>
  <c r="U196" i="1"/>
  <c r="V196" i="1" s="1"/>
  <c r="U210" i="1"/>
  <c r="V210" i="1" s="1"/>
  <c r="U197" i="1"/>
  <c r="V197" i="1" s="1"/>
  <c r="U198" i="1"/>
  <c r="V198" i="1" s="1"/>
  <c r="U199" i="1"/>
  <c r="V199" i="1" s="1"/>
  <c r="U200" i="1"/>
  <c r="V200" i="1" s="1"/>
  <c r="U201" i="1"/>
  <c r="V201" i="1" s="1"/>
  <c r="U202" i="1"/>
  <c r="V202" i="1" s="1"/>
  <c r="U203" i="1"/>
  <c r="V203" i="1" s="1"/>
  <c r="U204" i="1"/>
  <c r="U205" i="1"/>
  <c r="V205" i="1" s="1"/>
  <c r="U208" i="1"/>
  <c r="V208" i="1" s="1"/>
  <c r="U211" i="1"/>
  <c r="U212" i="1"/>
  <c r="V212" i="1" s="1"/>
  <c r="U213" i="1"/>
  <c r="V213" i="1" s="1"/>
  <c r="U214" i="1"/>
  <c r="V214" i="1" s="1"/>
  <c r="U215" i="1"/>
  <c r="V215" i="1" s="1"/>
  <c r="U216" i="1"/>
  <c r="V216" i="1" s="1"/>
  <c r="U217" i="1"/>
  <c r="V217" i="1" s="1"/>
  <c r="U218" i="1"/>
  <c r="V218" i="1" s="1"/>
  <c r="U219" i="1"/>
  <c r="V219" i="1" s="1"/>
  <c r="U220" i="1"/>
  <c r="V220" i="1" s="1"/>
  <c r="U221" i="1"/>
  <c r="V221" i="1" s="1"/>
  <c r="U222" i="1"/>
  <c r="V222" i="1" s="1"/>
  <c r="U223" i="1"/>
  <c r="V223" i="1" s="1"/>
  <c r="U224" i="1"/>
  <c r="V224" i="1" s="1"/>
  <c r="U232" i="1"/>
  <c r="V232" i="1" s="1"/>
  <c r="U233" i="1"/>
  <c r="V233" i="1" s="1"/>
  <c r="U235" i="1"/>
  <c r="V235" i="1" s="1"/>
  <c r="U236" i="1"/>
  <c r="V236" i="1" s="1"/>
  <c r="U237" i="1"/>
  <c r="U239" i="1"/>
  <c r="V239" i="1" s="1"/>
  <c r="U240" i="1"/>
  <c r="V240" i="1" s="1"/>
  <c r="U241" i="1"/>
  <c r="V241" i="1" s="1"/>
  <c r="U246" i="1"/>
  <c r="V246" i="1" s="1"/>
  <c r="U247" i="1"/>
  <c r="V247" i="1" s="1"/>
  <c r="U249" i="1"/>
  <c r="V249" i="1" s="1"/>
  <c r="U250" i="1"/>
  <c r="V250" i="1" s="1"/>
  <c r="U251" i="1"/>
  <c r="U252" i="1"/>
  <c r="V252" i="1" s="1"/>
  <c r="U253" i="1"/>
  <c r="V253" i="1" s="1"/>
  <c r="U254" i="1"/>
  <c r="V254" i="1" s="1"/>
  <c r="U256" i="1"/>
  <c r="V256" i="1" s="1"/>
  <c r="U257" i="1"/>
  <c r="V257" i="1" s="1"/>
  <c r="U258" i="1"/>
  <c r="V258" i="1" s="1"/>
  <c r="U259" i="1"/>
  <c r="V259" i="1" s="1"/>
  <c r="U260" i="1"/>
  <c r="V260" i="1" s="1"/>
  <c r="U261" i="1"/>
  <c r="V261" i="1" s="1"/>
  <c r="U262" i="1"/>
  <c r="V262" i="1" s="1"/>
  <c r="U263" i="1"/>
  <c r="V263" i="1" s="1"/>
  <c r="U264" i="1"/>
  <c r="V264" i="1" s="1"/>
  <c r="U265" i="1"/>
  <c r="V265" i="1" s="1"/>
  <c r="U266" i="1"/>
  <c r="V266" i="1" s="1"/>
  <c r="U268" i="1"/>
  <c r="V268" i="1" s="1"/>
  <c r="U269" i="1"/>
  <c r="U270" i="1"/>
  <c r="V270" i="1" s="1"/>
  <c r="U271" i="1"/>
  <c r="V271" i="1" s="1"/>
  <c r="U272" i="1"/>
  <c r="V272" i="1" s="1"/>
  <c r="U273" i="1"/>
  <c r="V273" i="1" s="1"/>
  <c r="U274" i="1"/>
  <c r="V274" i="1" s="1"/>
  <c r="U275" i="1"/>
  <c r="V275" i="1" s="1"/>
  <c r="U276" i="1"/>
  <c r="V276" i="1" s="1"/>
  <c r="U277" i="1"/>
  <c r="U278" i="1"/>
  <c r="V278" i="1" s="1"/>
  <c r="U279" i="1"/>
  <c r="V279" i="1" s="1"/>
  <c r="U280" i="1"/>
  <c r="V280" i="1" s="1"/>
  <c r="U281" i="1"/>
  <c r="V281" i="1" s="1"/>
  <c r="U282" i="1"/>
  <c r="V282" i="1" s="1"/>
  <c r="U283" i="1"/>
  <c r="V283" i="1" s="1"/>
  <c r="U284" i="1"/>
  <c r="V284" i="1" s="1"/>
  <c r="U285" i="1"/>
  <c r="V285" i="1" s="1"/>
  <c r="U286" i="1"/>
  <c r="V286" i="1" s="1"/>
  <c r="U287" i="1"/>
  <c r="V287" i="1" s="1"/>
  <c r="U289" i="1"/>
  <c r="V289" i="1" s="1"/>
  <c r="U290" i="1"/>
  <c r="V290" i="1" s="1"/>
  <c r="U292" i="1"/>
  <c r="V292" i="1" s="1"/>
  <c r="U293" i="1"/>
  <c r="V293" i="1" s="1"/>
  <c r="U294" i="1"/>
  <c r="V294" i="1" s="1"/>
  <c r="U295" i="1"/>
  <c r="V295" i="1" s="1"/>
  <c r="U296" i="1"/>
  <c r="V296" i="1" s="1"/>
  <c r="U297" i="1"/>
  <c r="V297" i="1" s="1"/>
  <c r="U298" i="1"/>
  <c r="V298" i="1" s="1"/>
  <c r="U299" i="1"/>
  <c r="V299" i="1" s="1"/>
  <c r="U300" i="1"/>
  <c r="V300" i="1" s="1"/>
  <c r="U301" i="1"/>
  <c r="V301" i="1" s="1"/>
  <c r="U302" i="1"/>
  <c r="V302" i="1" s="1"/>
  <c r="U303" i="1"/>
  <c r="U304" i="1"/>
  <c r="U305" i="1"/>
  <c r="V305" i="1" s="1"/>
  <c r="U306" i="1"/>
  <c r="V306" i="1" s="1"/>
  <c r="U307" i="1"/>
  <c r="V307" i="1" s="1"/>
  <c r="U308" i="1"/>
  <c r="V308" i="1" s="1"/>
  <c r="U309" i="1"/>
  <c r="V309" i="1" s="1"/>
  <c r="U310" i="1"/>
  <c r="V310" i="1" s="1"/>
  <c r="U311" i="1"/>
  <c r="V311" i="1" s="1"/>
  <c r="U312" i="1"/>
  <c r="V312" i="1" s="1"/>
  <c r="U313" i="1"/>
  <c r="V313" i="1" s="1"/>
  <c r="U315" i="1"/>
  <c r="V315" i="1" s="1"/>
  <c r="U316" i="1"/>
  <c r="V316" i="1" s="1"/>
  <c r="U317" i="1"/>
  <c r="V317" i="1" s="1"/>
  <c r="U318" i="1"/>
  <c r="V318" i="1" s="1"/>
  <c r="U319" i="1"/>
  <c r="V319" i="1" s="1"/>
  <c r="U320" i="1"/>
  <c r="V320" i="1" s="1"/>
  <c r="U321" i="1"/>
  <c r="V321" i="1" s="1"/>
  <c r="U322" i="1"/>
  <c r="V322" i="1" s="1"/>
  <c r="U323" i="1"/>
  <c r="V323" i="1" s="1"/>
  <c r="U324" i="1"/>
  <c r="V324" i="1" s="1"/>
  <c r="U325" i="1"/>
  <c r="V325" i="1" s="1"/>
  <c r="U326" i="1"/>
  <c r="V326" i="1" s="1"/>
  <c r="U327" i="1"/>
  <c r="V327" i="1" s="1"/>
  <c r="U328" i="1"/>
  <c r="V328" i="1" s="1"/>
  <c r="U329" i="1"/>
  <c r="V329" i="1" s="1"/>
  <c r="U330" i="1"/>
  <c r="V330" i="1" s="1"/>
  <c r="U331" i="1"/>
  <c r="V331" i="1" s="1"/>
  <c r="U332" i="1"/>
  <c r="V332" i="1" s="1"/>
  <c r="U333" i="1"/>
  <c r="V333" i="1" s="1"/>
  <c r="U334" i="1"/>
  <c r="U335" i="1"/>
  <c r="V335" i="1" s="1"/>
  <c r="U336" i="1"/>
  <c r="V336" i="1" s="1"/>
  <c r="U337" i="1"/>
  <c r="V337" i="1" s="1"/>
  <c r="U338" i="1"/>
  <c r="V338" i="1" s="1"/>
  <c r="U339" i="1"/>
  <c r="V339" i="1" s="1"/>
  <c r="U340" i="1"/>
  <c r="V340" i="1" s="1"/>
  <c r="U341" i="1"/>
  <c r="V341" i="1" s="1"/>
  <c r="U342" i="1"/>
  <c r="V342" i="1" s="1"/>
  <c r="U343" i="1"/>
  <c r="V343" i="1" s="1"/>
  <c r="U344" i="1"/>
  <c r="V344" i="1" s="1"/>
  <c r="U345" i="1"/>
  <c r="V345" i="1" s="1"/>
  <c r="U346" i="1"/>
  <c r="V346" i="1" s="1"/>
  <c r="U347" i="1"/>
  <c r="V347" i="1" s="1"/>
  <c r="U348" i="1"/>
  <c r="V348" i="1" s="1"/>
  <c r="U350" i="1"/>
  <c r="V350" i="1" s="1"/>
  <c r="U351" i="1"/>
  <c r="V351" i="1" s="1"/>
  <c r="U352" i="1"/>
  <c r="V352" i="1" s="1"/>
  <c r="U353" i="1"/>
  <c r="V353" i="1" s="1"/>
  <c r="U354" i="1"/>
  <c r="V354" i="1" s="1"/>
  <c r="U355" i="1"/>
  <c r="V355" i="1" s="1"/>
  <c r="U356" i="1"/>
  <c r="V356" i="1" s="1"/>
  <c r="U357" i="1"/>
  <c r="V357" i="1" s="1"/>
  <c r="U358" i="1"/>
  <c r="V358" i="1" s="1"/>
  <c r="U359" i="1"/>
  <c r="V359" i="1" s="1"/>
  <c r="U360" i="1"/>
  <c r="V360" i="1" s="1"/>
  <c r="U361" i="1"/>
  <c r="V361" i="1" s="1"/>
  <c r="U362" i="1"/>
  <c r="V362" i="1" s="1"/>
  <c r="U363" i="1"/>
  <c r="V363" i="1" s="1"/>
  <c r="U364" i="1"/>
  <c r="V364" i="1" s="1"/>
  <c r="U365" i="1"/>
  <c r="V365" i="1" s="1"/>
  <c r="U366" i="1"/>
  <c r="V366" i="1" s="1"/>
  <c r="U367" i="1"/>
  <c r="V367" i="1" s="1"/>
  <c r="U368" i="1"/>
  <c r="V368" i="1" s="1"/>
  <c r="U369" i="1"/>
  <c r="V369" i="1" s="1"/>
  <c r="U370" i="1"/>
  <c r="V370" i="1" s="1"/>
  <c r="U371" i="1"/>
  <c r="V371" i="1" s="1"/>
  <c r="U372" i="1"/>
  <c r="V372" i="1" s="1"/>
  <c r="U373" i="1"/>
  <c r="V373" i="1" s="1"/>
  <c r="U374" i="1"/>
  <c r="V374" i="1" s="1"/>
  <c r="U375" i="1"/>
  <c r="V375" i="1" s="1"/>
  <c r="U376" i="1"/>
  <c r="V376" i="1" s="1"/>
  <c r="U377" i="1"/>
  <c r="V377" i="1" s="1"/>
  <c r="U378" i="1"/>
  <c r="V378" i="1" s="1"/>
  <c r="U379" i="1"/>
  <c r="V379" i="1" s="1"/>
  <c r="U380" i="1"/>
  <c r="V380" i="1" s="1"/>
  <c r="U381" i="1"/>
  <c r="V381" i="1" s="1"/>
  <c r="U382" i="1"/>
  <c r="V382" i="1" s="1"/>
  <c r="U383" i="1"/>
  <c r="V383" i="1" s="1"/>
  <c r="U384" i="1"/>
  <c r="V384" i="1" s="1"/>
  <c r="U385" i="1"/>
  <c r="V385" i="1" s="1"/>
  <c r="U386" i="1"/>
  <c r="V386" i="1" s="1"/>
  <c r="U387" i="1"/>
  <c r="V387" i="1" s="1"/>
  <c r="U388" i="1"/>
  <c r="V388" i="1" s="1"/>
  <c r="U390" i="1"/>
  <c r="V390" i="1" s="1"/>
  <c r="U391" i="1"/>
  <c r="V391" i="1" s="1"/>
  <c r="U392" i="1"/>
  <c r="V392" i="1" s="1"/>
  <c r="U393" i="1"/>
  <c r="V393" i="1" s="1"/>
  <c r="U394" i="1"/>
  <c r="U395" i="1"/>
  <c r="V395" i="1" s="1"/>
  <c r="U396" i="1"/>
  <c r="V396" i="1" s="1"/>
  <c r="U397" i="1"/>
  <c r="U398" i="1"/>
  <c r="V398" i="1" s="1"/>
  <c r="U399" i="1"/>
  <c r="V399" i="1" s="1"/>
  <c r="U400" i="1"/>
  <c r="V400" i="1" s="1"/>
  <c r="U401" i="1"/>
  <c r="V401" i="1" s="1"/>
  <c r="U402" i="1"/>
  <c r="V402" i="1" s="1"/>
  <c r="U403" i="1"/>
  <c r="V403" i="1" s="1"/>
  <c r="U404" i="1"/>
  <c r="V404" i="1" s="1"/>
  <c r="U405" i="1"/>
  <c r="V405" i="1" s="1"/>
  <c r="U407" i="1"/>
  <c r="V407" i="1" s="1"/>
  <c r="U408" i="1"/>
  <c r="V408" i="1" s="1"/>
  <c r="U409" i="1"/>
  <c r="V409" i="1" s="1"/>
  <c r="U411" i="1"/>
  <c r="V411" i="1" s="1"/>
  <c r="U412" i="1"/>
  <c r="V412" i="1" s="1"/>
  <c r="U413" i="1"/>
  <c r="V413" i="1" s="1"/>
  <c r="U414" i="1"/>
  <c r="V414" i="1" s="1"/>
  <c r="U415" i="1"/>
  <c r="V415" i="1" s="1"/>
  <c r="U416" i="1"/>
  <c r="V416" i="1" s="1"/>
  <c r="U417" i="1"/>
  <c r="V417" i="1" s="1"/>
  <c r="U418" i="1"/>
  <c r="V418" i="1" s="1"/>
  <c r="U419" i="1"/>
  <c r="V419" i="1" s="1"/>
  <c r="U420" i="1"/>
  <c r="U421" i="1"/>
  <c r="V421" i="1" s="1"/>
  <c r="U422" i="1"/>
  <c r="V422" i="1" s="1"/>
  <c r="U424" i="1"/>
  <c r="V424" i="1" s="1"/>
  <c r="U425" i="1"/>
  <c r="V425" i="1" s="1"/>
  <c r="U426" i="1"/>
  <c r="V426" i="1" s="1"/>
  <c r="U427" i="1"/>
  <c r="V427" i="1" s="1"/>
  <c r="U428" i="1"/>
  <c r="V428" i="1" s="1"/>
  <c r="U429" i="1"/>
  <c r="V429" i="1" s="1"/>
  <c r="U430" i="1"/>
  <c r="V430" i="1" s="1"/>
  <c r="U431" i="1"/>
  <c r="V431" i="1" s="1"/>
  <c r="U432" i="1"/>
  <c r="V432" i="1" s="1"/>
  <c r="U433" i="1"/>
  <c r="V433" i="1" s="1"/>
  <c r="U434" i="1"/>
  <c r="V434" i="1" s="1"/>
  <c r="U435" i="1"/>
  <c r="V435" i="1" s="1"/>
  <c r="U436" i="1"/>
  <c r="V436" i="1" s="1"/>
  <c r="U437" i="1"/>
  <c r="V437" i="1" s="1"/>
  <c r="U438" i="1"/>
  <c r="V438" i="1" s="1"/>
  <c r="U439" i="1"/>
  <c r="V439" i="1" s="1"/>
  <c r="U440" i="1"/>
  <c r="V440" i="1" s="1"/>
  <c r="U441" i="1"/>
  <c r="V441" i="1" s="1"/>
  <c r="U442" i="1"/>
  <c r="V442" i="1" s="1"/>
  <c r="U443" i="1"/>
  <c r="V443" i="1" s="1"/>
  <c r="U444" i="1"/>
  <c r="V444" i="1" s="1"/>
  <c r="U445" i="1"/>
  <c r="V445" i="1" s="1"/>
  <c r="U446" i="1"/>
  <c r="V446" i="1" s="1"/>
  <c r="U447" i="1"/>
  <c r="V447" i="1" s="1"/>
  <c r="U448" i="1"/>
  <c r="V448" i="1" s="1"/>
  <c r="U449" i="1"/>
  <c r="V449" i="1" s="1"/>
  <c r="U450" i="1"/>
  <c r="V450" i="1" s="1"/>
  <c r="U451" i="1"/>
  <c r="U452" i="1"/>
  <c r="V452" i="1" s="1"/>
  <c r="U453" i="1"/>
  <c r="V453" i="1" s="1"/>
  <c r="U454" i="1"/>
  <c r="V454" i="1" s="1"/>
  <c r="U455" i="1"/>
  <c r="V455" i="1" s="1"/>
  <c r="U456" i="1"/>
  <c r="V456" i="1" s="1"/>
  <c r="U457" i="1"/>
  <c r="V457" i="1" s="1"/>
  <c r="U458" i="1"/>
  <c r="V458" i="1" s="1"/>
  <c r="U459" i="1"/>
  <c r="V459" i="1" s="1"/>
  <c r="U460" i="1"/>
  <c r="V460" i="1" s="1"/>
  <c r="U462" i="1"/>
  <c r="V462" i="1" s="1"/>
  <c r="U463" i="1"/>
  <c r="V463" i="1" s="1"/>
  <c r="U464" i="1"/>
  <c r="V464" i="1" s="1"/>
  <c r="U465" i="1"/>
  <c r="V465" i="1" s="1"/>
  <c r="U466" i="1"/>
  <c r="V466" i="1" s="1"/>
  <c r="U467" i="1"/>
  <c r="V467" i="1" s="1"/>
  <c r="U468" i="1"/>
  <c r="V468" i="1" s="1"/>
  <c r="U469" i="1"/>
  <c r="V469" i="1" s="1"/>
  <c r="U470" i="1"/>
  <c r="V470" i="1" s="1"/>
  <c r="U471" i="1"/>
  <c r="V471" i="1" s="1"/>
  <c r="U472" i="1"/>
  <c r="V472" i="1" s="1"/>
  <c r="U473" i="1"/>
  <c r="V473" i="1" s="1"/>
  <c r="U475" i="1"/>
  <c r="V475" i="1" s="1"/>
  <c r="U476" i="1"/>
  <c r="V476" i="1" s="1"/>
  <c r="U477" i="1"/>
  <c r="V477" i="1" s="1"/>
  <c r="U478" i="1"/>
  <c r="V478" i="1" s="1"/>
  <c r="U479" i="1"/>
  <c r="V479" i="1" s="1"/>
  <c r="U480" i="1"/>
  <c r="V480" i="1" s="1"/>
  <c r="U481" i="1"/>
  <c r="V481" i="1" s="1"/>
  <c r="U482" i="1"/>
  <c r="V482" i="1" s="1"/>
  <c r="U483" i="1"/>
  <c r="V483" i="1" s="1"/>
  <c r="U484" i="1"/>
  <c r="V484" i="1" s="1"/>
  <c r="U486" i="1"/>
  <c r="V486" i="1" s="1"/>
  <c r="U487" i="1"/>
  <c r="V487" i="1" s="1"/>
  <c r="U488" i="1"/>
  <c r="V488" i="1" s="1"/>
  <c r="U490" i="1"/>
  <c r="V490" i="1" s="1"/>
  <c r="U491" i="1"/>
  <c r="V491" i="1" s="1"/>
  <c r="U492" i="1"/>
  <c r="V492" i="1" s="1"/>
  <c r="U494" i="1"/>
  <c r="V494" i="1" s="1"/>
  <c r="U495" i="1"/>
  <c r="V495" i="1" s="1"/>
  <c r="U496" i="1"/>
  <c r="V496" i="1" s="1"/>
  <c r="U497" i="1"/>
  <c r="V497" i="1" s="1"/>
  <c r="U498" i="1"/>
  <c r="V498" i="1" s="1"/>
  <c r="U500" i="1"/>
  <c r="V500" i="1" s="1"/>
  <c r="U501" i="1"/>
  <c r="V501" i="1" s="1"/>
  <c r="U502" i="1"/>
  <c r="V502" i="1" s="1"/>
  <c r="U503" i="1"/>
  <c r="V503" i="1" s="1"/>
  <c r="U504" i="1"/>
  <c r="V504" i="1" s="1"/>
  <c r="U505" i="1"/>
  <c r="V505" i="1" s="1"/>
  <c r="U506" i="1"/>
  <c r="V506" i="1" s="1"/>
  <c r="U507" i="1"/>
  <c r="V507" i="1" s="1"/>
  <c r="U508" i="1"/>
  <c r="V508" i="1" s="1"/>
  <c r="U509" i="1"/>
  <c r="V509" i="1" s="1"/>
  <c r="U510" i="1"/>
  <c r="V510" i="1" s="1"/>
  <c r="U511" i="1"/>
  <c r="V511" i="1" s="1"/>
  <c r="U512" i="1"/>
  <c r="V512" i="1" s="1"/>
  <c r="U513" i="1"/>
  <c r="V513" i="1" s="1"/>
  <c r="U514" i="1"/>
  <c r="V514" i="1" s="1"/>
  <c r="U516" i="1"/>
  <c r="V516" i="1" s="1"/>
  <c r="U517" i="1"/>
  <c r="V517" i="1" s="1"/>
  <c r="U518" i="1"/>
  <c r="V518" i="1" s="1"/>
  <c r="U519" i="1"/>
  <c r="V519" i="1" s="1"/>
  <c r="U520" i="1"/>
  <c r="V520" i="1" s="1"/>
  <c r="U521" i="1"/>
  <c r="V521" i="1" s="1"/>
  <c r="U522" i="1"/>
  <c r="V522" i="1" s="1"/>
  <c r="U523" i="1"/>
  <c r="V523" i="1" s="1"/>
  <c r="U524" i="1"/>
  <c r="V524" i="1" s="1"/>
  <c r="U525" i="1"/>
  <c r="V525" i="1" s="1"/>
  <c r="U526" i="1"/>
  <c r="V526" i="1" s="1"/>
  <c r="U527" i="1"/>
  <c r="V527" i="1" s="1"/>
  <c r="U528" i="1"/>
  <c r="V528" i="1" s="1"/>
  <c r="U529" i="1"/>
  <c r="V529" i="1" s="1"/>
  <c r="U531" i="1"/>
  <c r="V531" i="1" s="1"/>
  <c r="U532" i="1"/>
  <c r="V532" i="1" s="1"/>
  <c r="U533" i="1"/>
  <c r="U534" i="1"/>
  <c r="V534" i="1" s="1"/>
  <c r="U535" i="1"/>
  <c r="V535" i="1" s="1"/>
  <c r="U536" i="1"/>
  <c r="V536" i="1" s="1"/>
  <c r="U538" i="1"/>
  <c r="V538" i="1" s="1"/>
  <c r="U539" i="1"/>
  <c r="V539" i="1" s="1"/>
  <c r="U540" i="1"/>
  <c r="V540" i="1" s="1"/>
  <c r="U541" i="1"/>
  <c r="V541" i="1" s="1"/>
  <c r="U542" i="1"/>
  <c r="V542" i="1" s="1"/>
  <c r="U543" i="1"/>
  <c r="V543" i="1" s="1"/>
  <c r="U544" i="1"/>
  <c r="U545" i="1"/>
  <c r="V545" i="1" s="1"/>
  <c r="U546" i="1"/>
  <c r="V546" i="1" s="1"/>
  <c r="U548" i="1"/>
  <c r="V548" i="1" s="1"/>
  <c r="U550" i="1"/>
  <c r="V550" i="1" s="1"/>
  <c r="U551" i="1"/>
  <c r="V551" i="1" s="1"/>
  <c r="U552" i="1"/>
  <c r="V552" i="1" s="1"/>
  <c r="U553" i="1"/>
  <c r="V553" i="1" s="1"/>
  <c r="U554" i="1"/>
  <c r="V554" i="1" s="1"/>
  <c r="U555" i="1"/>
  <c r="U556" i="1"/>
  <c r="V556" i="1" s="1"/>
  <c r="U557" i="1"/>
  <c r="V557" i="1" s="1"/>
  <c r="U558" i="1"/>
  <c r="V558" i="1" s="1"/>
  <c r="U559" i="1"/>
  <c r="V559" i="1" s="1"/>
  <c r="U560" i="1"/>
  <c r="V560" i="1" s="1"/>
  <c r="U561" i="1"/>
  <c r="V561" i="1" s="1"/>
  <c r="U562" i="1"/>
  <c r="V562" i="1" s="1"/>
  <c r="U563" i="1"/>
  <c r="V563" i="1" s="1"/>
  <c r="U564" i="1"/>
  <c r="V564" i="1" s="1"/>
  <c r="U565" i="1"/>
  <c r="V565" i="1" s="1"/>
  <c r="U566" i="1"/>
  <c r="V566" i="1" s="1"/>
  <c r="U567" i="1"/>
  <c r="V567" i="1" s="1"/>
  <c r="U568" i="1"/>
  <c r="V568" i="1" s="1"/>
  <c r="U569" i="1"/>
  <c r="V569" i="1" s="1"/>
  <c r="U570" i="1"/>
  <c r="V570" i="1" s="1"/>
  <c r="U571" i="1"/>
  <c r="V571" i="1" s="1"/>
  <c r="U572" i="1"/>
  <c r="V572" i="1" s="1"/>
  <c r="U573" i="1"/>
  <c r="V573" i="1" s="1"/>
  <c r="U574" i="1"/>
  <c r="V574" i="1" s="1"/>
  <c r="U575" i="1"/>
  <c r="V575" i="1" s="1"/>
  <c r="U578" i="1"/>
  <c r="V578" i="1" s="1"/>
  <c r="U579" i="1"/>
  <c r="V579" i="1" s="1"/>
  <c r="U580" i="1"/>
  <c r="V580" i="1" s="1"/>
  <c r="U581" i="1"/>
  <c r="V581" i="1" s="1"/>
  <c r="U582" i="1"/>
  <c r="V582" i="1" s="1"/>
  <c r="U583" i="1"/>
  <c r="V583" i="1" s="1"/>
  <c r="U584" i="1"/>
  <c r="V584" i="1" s="1"/>
  <c r="U585" i="1"/>
  <c r="V585" i="1" s="1"/>
  <c r="U586" i="1"/>
  <c r="V586" i="1" s="1"/>
  <c r="U587" i="1"/>
  <c r="V587" i="1" s="1"/>
  <c r="U588" i="1"/>
  <c r="V588" i="1" s="1"/>
  <c r="U589" i="1"/>
  <c r="V589" i="1" s="1"/>
  <c r="U590" i="1"/>
  <c r="V590" i="1" s="1"/>
  <c r="U591" i="1"/>
  <c r="V591" i="1" s="1"/>
  <c r="U592" i="1"/>
  <c r="V592" i="1" s="1"/>
  <c r="U593" i="1"/>
  <c r="V593" i="1" s="1"/>
  <c r="U594" i="1"/>
  <c r="U595" i="1"/>
  <c r="V595" i="1" s="1"/>
  <c r="U596" i="1"/>
  <c r="V596" i="1" s="1"/>
  <c r="U597" i="1"/>
  <c r="V597" i="1" s="1"/>
  <c r="U598" i="1"/>
  <c r="V598" i="1" s="1"/>
  <c r="U599" i="1"/>
  <c r="V599" i="1" s="1"/>
  <c r="U603" i="1"/>
  <c r="V603" i="1" s="1"/>
  <c r="U604" i="1"/>
  <c r="V604" i="1" s="1"/>
  <c r="U605" i="1"/>
  <c r="V605" i="1" s="1"/>
  <c r="U606" i="1"/>
  <c r="V606" i="1" s="1"/>
  <c r="U607" i="1"/>
  <c r="V607" i="1" s="1"/>
  <c r="U608" i="1"/>
  <c r="V608" i="1" s="1"/>
  <c r="U609" i="1"/>
  <c r="V609" i="1" s="1"/>
  <c r="U610" i="1"/>
  <c r="V610" i="1" s="1"/>
  <c r="U611" i="1"/>
  <c r="V611" i="1" s="1"/>
  <c r="U612" i="1"/>
  <c r="V612" i="1" s="1"/>
  <c r="U613" i="1"/>
  <c r="V613" i="1" s="1"/>
  <c r="U614" i="1"/>
  <c r="V614" i="1" s="1"/>
  <c r="U615" i="1"/>
  <c r="V615" i="1" s="1"/>
  <c r="U616" i="1"/>
  <c r="V616" i="1" s="1"/>
  <c r="U617" i="1"/>
  <c r="V617" i="1" s="1"/>
  <c r="U618" i="1"/>
  <c r="V618" i="1" s="1"/>
  <c r="U619" i="1"/>
  <c r="V619" i="1" s="1"/>
  <c r="U620" i="1"/>
  <c r="V620" i="1" s="1"/>
  <c r="U621" i="1"/>
  <c r="V621" i="1" s="1"/>
  <c r="U622" i="1"/>
  <c r="V622" i="1" s="1"/>
  <c r="U623" i="1"/>
  <c r="V623" i="1" s="1"/>
  <c r="U624" i="1"/>
  <c r="V624" i="1" s="1"/>
  <c r="U625" i="1"/>
  <c r="V625" i="1" s="1"/>
  <c r="U626" i="1"/>
  <c r="V626" i="1" s="1"/>
  <c r="U627" i="1"/>
  <c r="V627" i="1" s="1"/>
  <c r="U628" i="1"/>
  <c r="V628" i="1" s="1"/>
  <c r="U629" i="1"/>
  <c r="V629" i="1" s="1"/>
  <c r="U630" i="1"/>
  <c r="V630" i="1" s="1"/>
  <c r="U631" i="1"/>
  <c r="V631" i="1" s="1"/>
  <c r="U636" i="1"/>
  <c r="V636" i="1" s="1"/>
  <c r="U638" i="1"/>
  <c r="V638" i="1" s="1"/>
  <c r="U639" i="1"/>
  <c r="V639" i="1" s="1"/>
  <c r="U640" i="1"/>
  <c r="V640" i="1" s="1"/>
  <c r="U641" i="1"/>
  <c r="V641" i="1" s="1"/>
  <c r="U642" i="1"/>
  <c r="U644" i="1"/>
  <c r="V644" i="1" s="1"/>
  <c r="U645" i="1"/>
  <c r="V645" i="1" s="1"/>
  <c r="U646" i="1"/>
  <c r="V646" i="1" s="1"/>
  <c r="U647" i="1"/>
  <c r="V647" i="1" s="1"/>
  <c r="U648" i="1"/>
  <c r="V648" i="1" s="1"/>
  <c r="U649" i="1"/>
  <c r="V649" i="1" s="1"/>
  <c r="U650" i="1"/>
  <c r="V650" i="1" s="1"/>
  <c r="U651" i="1"/>
  <c r="V651" i="1" s="1"/>
  <c r="U652" i="1"/>
  <c r="V652" i="1" s="1"/>
  <c r="U653" i="1"/>
  <c r="V653" i="1" s="1"/>
  <c r="U654" i="1"/>
  <c r="V654" i="1" s="1"/>
  <c r="U655" i="1"/>
  <c r="V655" i="1" s="1"/>
  <c r="U656" i="1"/>
  <c r="V656" i="1" s="1"/>
  <c r="U657" i="1"/>
  <c r="V657" i="1" s="1"/>
  <c r="U659" i="1"/>
  <c r="V659" i="1" s="1"/>
  <c r="U660" i="1"/>
  <c r="V660" i="1" s="1"/>
  <c r="U661" i="1"/>
  <c r="V661" i="1" s="1"/>
  <c r="U662" i="1"/>
  <c r="V662" i="1" s="1"/>
  <c r="U663" i="1"/>
  <c r="V663" i="1" s="1"/>
  <c r="U664" i="1"/>
  <c r="V664" i="1" s="1"/>
  <c r="U665" i="1"/>
  <c r="V665" i="1" s="1"/>
  <c r="U666" i="1"/>
  <c r="V666" i="1" s="1"/>
  <c r="U667" i="1"/>
  <c r="V667" i="1" s="1"/>
  <c r="U668" i="1"/>
  <c r="U669" i="1"/>
  <c r="V669" i="1" s="1"/>
  <c r="U670" i="1"/>
  <c r="V670" i="1" s="1"/>
  <c r="U671" i="1"/>
  <c r="V671" i="1" s="1"/>
  <c r="U673" i="1"/>
  <c r="V673" i="1" s="1"/>
  <c r="U674" i="1"/>
  <c r="V674" i="1" s="1"/>
  <c r="U675" i="1"/>
  <c r="V675" i="1" s="1"/>
  <c r="U676" i="1"/>
  <c r="V676" i="1" s="1"/>
  <c r="U677" i="1"/>
  <c r="V677" i="1" s="1"/>
  <c r="U678" i="1"/>
  <c r="V678" i="1" s="1"/>
  <c r="U679" i="1"/>
  <c r="V679" i="1" s="1"/>
  <c r="U680" i="1"/>
  <c r="V680" i="1" s="1"/>
  <c r="U681" i="1"/>
  <c r="V681" i="1" s="1"/>
  <c r="U682" i="1"/>
  <c r="V682" i="1" s="1"/>
  <c r="U683" i="1"/>
  <c r="V683" i="1" s="1"/>
  <c r="U685" i="1"/>
  <c r="V685" i="1" s="1"/>
  <c r="U686" i="1"/>
  <c r="V686" i="1" s="1"/>
  <c r="U687" i="1"/>
  <c r="V687" i="1" s="1"/>
  <c r="U688" i="1"/>
  <c r="V688" i="1" s="1"/>
  <c r="U689" i="1"/>
  <c r="V689" i="1" s="1"/>
  <c r="U690" i="1"/>
  <c r="V690" i="1" s="1"/>
  <c r="U691" i="1"/>
  <c r="V691" i="1" s="1"/>
  <c r="U692" i="1"/>
  <c r="V692" i="1" s="1"/>
  <c r="U693" i="1"/>
  <c r="V693" i="1" s="1"/>
  <c r="U694" i="1"/>
  <c r="V694" i="1" s="1"/>
  <c r="U695" i="1"/>
  <c r="V695" i="1" s="1"/>
  <c r="U696" i="1"/>
  <c r="V696" i="1" s="1"/>
  <c r="U697" i="1"/>
  <c r="V697" i="1" s="1"/>
  <c r="U698" i="1"/>
  <c r="V698" i="1" s="1"/>
  <c r="U699" i="1"/>
  <c r="V699" i="1" s="1"/>
  <c r="U700" i="1"/>
  <c r="V700" i="1" s="1"/>
  <c r="U702" i="1"/>
  <c r="V702" i="1" s="1"/>
  <c r="U703" i="1"/>
  <c r="V703" i="1" s="1"/>
  <c r="U704" i="1"/>
  <c r="V704" i="1" s="1"/>
  <c r="U705" i="1"/>
  <c r="V705" i="1" s="1"/>
  <c r="U706" i="1"/>
  <c r="V706" i="1" s="1"/>
  <c r="U707" i="1"/>
  <c r="V707" i="1" s="1"/>
  <c r="U708" i="1"/>
  <c r="V708" i="1" s="1"/>
  <c r="U709" i="1"/>
  <c r="V709" i="1" s="1"/>
  <c r="U710" i="1"/>
  <c r="V710" i="1" s="1"/>
  <c r="U711" i="1"/>
  <c r="V711" i="1" s="1"/>
  <c r="U712" i="1"/>
  <c r="V712" i="1" s="1"/>
  <c r="U713" i="1"/>
  <c r="V713" i="1" s="1"/>
  <c r="U714" i="1"/>
  <c r="V714" i="1" s="1"/>
  <c r="U715" i="1"/>
  <c r="V715" i="1" s="1"/>
  <c r="U716" i="1"/>
  <c r="V716" i="1" s="1"/>
  <c r="U717" i="1"/>
  <c r="V717" i="1" s="1"/>
  <c r="U718" i="1"/>
  <c r="V718" i="1" s="1"/>
  <c r="U719" i="1"/>
  <c r="V719" i="1" s="1"/>
  <c r="U720" i="1"/>
  <c r="V720" i="1" s="1"/>
  <c r="U721" i="1"/>
  <c r="V721" i="1" s="1"/>
  <c r="U723" i="1"/>
  <c r="V723" i="1" s="1"/>
  <c r="U724" i="1"/>
  <c r="V724" i="1" s="1"/>
  <c r="U725" i="1"/>
  <c r="V725" i="1" s="1"/>
  <c r="U726" i="1"/>
  <c r="V726" i="1" s="1"/>
  <c r="U727" i="1"/>
  <c r="V727" i="1" s="1"/>
  <c r="U728" i="1"/>
  <c r="V728" i="1" s="1"/>
  <c r="U729" i="1"/>
  <c r="V729" i="1" s="1"/>
  <c r="U730" i="1"/>
  <c r="V730" i="1" s="1"/>
  <c r="U731" i="1"/>
  <c r="V731" i="1" s="1"/>
  <c r="U732" i="1"/>
  <c r="V732" i="1" s="1"/>
  <c r="U733" i="1"/>
  <c r="V733" i="1" s="1"/>
  <c r="U734" i="1"/>
  <c r="V734" i="1" s="1"/>
  <c r="U735" i="1"/>
  <c r="V735" i="1" s="1"/>
  <c r="U736" i="1"/>
  <c r="V736" i="1" s="1"/>
  <c r="U738" i="1"/>
  <c r="V738" i="1" s="1"/>
  <c r="U739" i="1"/>
  <c r="V739" i="1" s="1"/>
  <c r="U740" i="1"/>
  <c r="V740" i="1" s="1"/>
  <c r="U741" i="1"/>
  <c r="V741" i="1" s="1"/>
  <c r="U742" i="1"/>
  <c r="V742" i="1" s="1"/>
  <c r="U743" i="1"/>
  <c r="V743" i="1" s="1"/>
  <c r="U744" i="1"/>
  <c r="V744" i="1" s="1"/>
  <c r="U745" i="1"/>
  <c r="V745" i="1" s="1"/>
  <c r="U746" i="1"/>
  <c r="V746" i="1" s="1"/>
  <c r="U747" i="1"/>
  <c r="V747" i="1" s="1"/>
  <c r="U748" i="1"/>
  <c r="V748" i="1" s="1"/>
  <c r="U749" i="1"/>
  <c r="V749" i="1" s="1"/>
  <c r="U750" i="1"/>
  <c r="V750" i="1" s="1"/>
  <c r="U751" i="1"/>
  <c r="V751" i="1" s="1"/>
  <c r="U754" i="1"/>
  <c r="V754" i="1" s="1"/>
  <c r="U755" i="1"/>
  <c r="V755" i="1" s="1"/>
  <c r="U756" i="1"/>
  <c r="V756" i="1" s="1"/>
  <c r="U757" i="1"/>
  <c r="V757" i="1" s="1"/>
  <c r="U759" i="1"/>
  <c r="V759" i="1" s="1"/>
  <c r="U760" i="1"/>
  <c r="V760" i="1" s="1"/>
  <c r="U761" i="1"/>
  <c r="V761" i="1" s="1"/>
  <c r="U762" i="1"/>
  <c r="V762" i="1" s="1"/>
  <c r="U763" i="1"/>
  <c r="V763" i="1" s="1"/>
  <c r="U764" i="1"/>
  <c r="V764" i="1" s="1"/>
  <c r="U765" i="1"/>
  <c r="V765" i="1" s="1"/>
  <c r="U766" i="1"/>
  <c r="V766" i="1" s="1"/>
  <c r="U767" i="1"/>
  <c r="V767" i="1" s="1"/>
  <c r="U768" i="1"/>
  <c r="V768" i="1" s="1"/>
  <c r="U769" i="1"/>
  <c r="V769" i="1" s="1"/>
  <c r="U770" i="1"/>
  <c r="V770" i="1" s="1"/>
  <c r="U771" i="1"/>
  <c r="V771" i="1" s="1"/>
  <c r="U772" i="1"/>
  <c r="V772" i="1" s="1"/>
  <c r="U773" i="1"/>
  <c r="V773" i="1" s="1"/>
  <c r="U774" i="1"/>
  <c r="V774" i="1" s="1"/>
  <c r="U775" i="1"/>
  <c r="V775" i="1" s="1"/>
  <c r="U776" i="1"/>
  <c r="V776" i="1" s="1"/>
  <c r="U777" i="1"/>
  <c r="V777" i="1" s="1"/>
  <c r="U778" i="1"/>
  <c r="V778" i="1" s="1"/>
  <c r="U779" i="1"/>
  <c r="V779" i="1" s="1"/>
  <c r="U780" i="1"/>
  <c r="V780" i="1" s="1"/>
  <c r="U781" i="1"/>
  <c r="V781" i="1" s="1"/>
  <c r="U782" i="1"/>
  <c r="V782" i="1" s="1"/>
  <c r="U783" i="1"/>
  <c r="V783" i="1" s="1"/>
  <c r="U784" i="1"/>
  <c r="V784" i="1" s="1"/>
  <c r="U785" i="1"/>
  <c r="V785" i="1" s="1"/>
  <c r="U786" i="1"/>
  <c r="U788" i="1"/>
  <c r="V788" i="1" s="1"/>
  <c r="U789" i="1"/>
  <c r="U790" i="1"/>
  <c r="V790" i="1" s="1"/>
  <c r="U791" i="1"/>
  <c r="V791" i="1" s="1"/>
  <c r="U792" i="1"/>
  <c r="V792" i="1" s="1"/>
  <c r="U793" i="1"/>
  <c r="V793" i="1" s="1"/>
  <c r="U794" i="1"/>
  <c r="V794" i="1" s="1"/>
  <c r="U795" i="1"/>
  <c r="V795" i="1" s="1"/>
  <c r="U796" i="1"/>
  <c r="V796" i="1" s="1"/>
  <c r="U797" i="1"/>
  <c r="V797" i="1" s="1"/>
  <c r="U798" i="1"/>
  <c r="V798" i="1" s="1"/>
  <c r="U799" i="1"/>
  <c r="V799" i="1" s="1"/>
  <c r="U800" i="1"/>
  <c r="V800" i="1" s="1"/>
  <c r="U802" i="1"/>
  <c r="V802" i="1" s="1"/>
  <c r="U803" i="1"/>
  <c r="V803" i="1" s="1"/>
  <c r="U804" i="1"/>
  <c r="V804" i="1" s="1"/>
  <c r="U805" i="1"/>
  <c r="V805" i="1" s="1"/>
  <c r="U806" i="1"/>
  <c r="V806" i="1" s="1"/>
  <c r="U807" i="1"/>
  <c r="V807" i="1" s="1"/>
  <c r="U808" i="1"/>
  <c r="V808" i="1" s="1"/>
  <c r="U810" i="1"/>
  <c r="V810" i="1" s="1"/>
  <c r="U809" i="1"/>
  <c r="V809" i="1" s="1"/>
  <c r="U811" i="1"/>
  <c r="V811" i="1" s="1"/>
  <c r="U812" i="1"/>
  <c r="V812" i="1" s="1"/>
  <c r="U813" i="1"/>
  <c r="V813" i="1" s="1"/>
  <c r="U814" i="1"/>
  <c r="V814" i="1" s="1"/>
  <c r="U815" i="1"/>
  <c r="V815" i="1" s="1"/>
  <c r="U817" i="1"/>
  <c r="V817" i="1" s="1"/>
  <c r="U818" i="1"/>
  <c r="V818" i="1" s="1"/>
  <c r="U819" i="1"/>
  <c r="V819" i="1" s="1"/>
  <c r="U820" i="1"/>
  <c r="V820" i="1" s="1"/>
  <c r="U821" i="1"/>
  <c r="V821" i="1" s="1"/>
  <c r="U822" i="1"/>
  <c r="V822" i="1" s="1"/>
  <c r="U823" i="1"/>
  <c r="V823" i="1" s="1"/>
  <c r="U824" i="1"/>
  <c r="V824" i="1" s="1"/>
  <c r="U825" i="1"/>
  <c r="V825" i="1" s="1"/>
  <c r="U827" i="1"/>
  <c r="V827" i="1" s="1"/>
  <c r="U828" i="1"/>
  <c r="V828" i="1" s="1"/>
  <c r="U829" i="1"/>
  <c r="V829" i="1" s="1"/>
  <c r="U830" i="1"/>
  <c r="V830" i="1" s="1"/>
  <c r="U831" i="1"/>
  <c r="V831" i="1" s="1"/>
  <c r="U832" i="1"/>
  <c r="V832" i="1" s="1"/>
  <c r="U833" i="1"/>
  <c r="V833" i="1" s="1"/>
  <c r="U835" i="1"/>
  <c r="V835" i="1" s="1"/>
  <c r="U836" i="1"/>
  <c r="V836" i="1" s="1"/>
  <c r="U837" i="1"/>
  <c r="V837" i="1" s="1"/>
  <c r="U838" i="1"/>
  <c r="V838" i="1" s="1"/>
  <c r="U840" i="1"/>
  <c r="V840" i="1" s="1"/>
  <c r="U841" i="1"/>
  <c r="V841" i="1" s="1"/>
  <c r="U842" i="1"/>
  <c r="U843" i="1"/>
  <c r="V843" i="1" s="1"/>
  <c r="U844" i="1"/>
  <c r="V844" i="1" s="1"/>
  <c r="U845" i="1"/>
  <c r="V845" i="1" s="1"/>
  <c r="U846" i="1"/>
  <c r="V846" i="1" s="1"/>
  <c r="U847" i="1"/>
  <c r="V847" i="1" s="1"/>
  <c r="U848" i="1"/>
  <c r="V848" i="1" s="1"/>
  <c r="U849" i="1"/>
  <c r="V849" i="1" s="1"/>
  <c r="U850" i="1"/>
  <c r="V850" i="1" s="1"/>
  <c r="U851" i="1"/>
  <c r="V851" i="1" s="1"/>
  <c r="U852" i="1"/>
  <c r="V852" i="1" s="1"/>
  <c r="U853" i="1"/>
  <c r="V853" i="1" s="1"/>
  <c r="U854" i="1"/>
  <c r="V854" i="1" s="1"/>
  <c r="U856" i="1"/>
  <c r="V856" i="1" s="1"/>
  <c r="U857" i="1"/>
  <c r="V857" i="1" s="1"/>
  <c r="U858" i="1"/>
  <c r="V858" i="1" s="1"/>
  <c r="U859" i="1"/>
  <c r="V859" i="1" s="1"/>
  <c r="U860" i="1"/>
  <c r="V860" i="1" s="1"/>
  <c r="U861" i="1"/>
  <c r="V861" i="1" s="1"/>
  <c r="U862" i="1"/>
  <c r="V862" i="1" s="1"/>
  <c r="U863" i="1"/>
  <c r="V863" i="1" s="1"/>
  <c r="U864" i="1"/>
  <c r="V864" i="1" s="1"/>
  <c r="U865" i="1"/>
  <c r="V865" i="1" s="1"/>
  <c r="U866" i="1"/>
  <c r="V866" i="1" s="1"/>
  <c r="U868" i="1"/>
  <c r="V868" i="1" s="1"/>
  <c r="U869" i="1"/>
  <c r="V869" i="1" s="1"/>
  <c r="U870" i="1"/>
  <c r="V870" i="1" s="1"/>
  <c r="U871" i="1"/>
  <c r="V871" i="1" s="1"/>
  <c r="U872" i="1"/>
  <c r="V872" i="1" s="1"/>
  <c r="U873" i="1"/>
  <c r="V873" i="1" s="1"/>
  <c r="U875" i="1"/>
  <c r="V875" i="1" s="1"/>
  <c r="U876" i="1"/>
  <c r="V876" i="1" s="1"/>
  <c r="U877" i="1"/>
  <c r="V877" i="1" s="1"/>
  <c r="U878" i="1"/>
  <c r="V878" i="1" s="1"/>
  <c r="U879" i="1"/>
  <c r="V879" i="1" s="1"/>
  <c r="U880" i="1"/>
  <c r="V880" i="1" s="1"/>
  <c r="U881" i="1"/>
  <c r="V881" i="1" s="1"/>
  <c r="U882" i="1"/>
  <c r="V882" i="1" s="1"/>
  <c r="U883" i="1"/>
  <c r="V883" i="1" s="1"/>
  <c r="U884" i="1"/>
  <c r="V884" i="1" s="1"/>
  <c r="U885" i="1"/>
  <c r="V885" i="1" s="1"/>
  <c r="V635" i="1"/>
  <c r="V632" i="1"/>
  <c r="V634" i="1"/>
  <c r="V225" i="1"/>
  <c r="V600" i="1"/>
  <c r="V255" i="1"/>
  <c r="V461" i="1"/>
  <c r="V485" i="1"/>
  <c r="V248" i="1"/>
  <c r="V242" i="1"/>
  <c r="V243" i="1"/>
  <c r="V244" i="1"/>
  <c r="V245" i="1"/>
  <c r="V549" i="1"/>
  <c r="V787" i="1"/>
  <c r="V722" i="1"/>
  <c r="V643" i="1"/>
  <c r="V874" i="1"/>
  <c r="V576" i="1"/>
  <c r="V389" i="1"/>
  <c r="V238" i="1"/>
  <c r="V493" i="1"/>
  <c r="V230" i="1"/>
  <c r="V530" i="1"/>
  <c r="V855" i="1"/>
  <c r="V46" i="1"/>
  <c r="V515" i="1"/>
  <c r="V601" i="1"/>
  <c r="V602" i="1"/>
  <c r="V637" i="1"/>
  <c r="V684" i="1"/>
  <c r="V701" i="1"/>
  <c r="V826" i="1"/>
  <c r="V834" i="1"/>
  <c r="V839" i="1"/>
  <c r="V867" i="1"/>
  <c r="V45" i="1"/>
  <c r="V78" i="1"/>
  <c r="V120" i="1"/>
  <c r="V137" i="1"/>
  <c r="V179" i="1"/>
  <c r="V194" i="1"/>
  <c r="V209" i="1"/>
  <c r="V206" i="1"/>
  <c r="V207" i="1"/>
  <c r="V267" i="1"/>
  <c r="V288" i="1"/>
  <c r="V291" i="1"/>
  <c r="V314" i="1"/>
  <c r="V406" i="1"/>
  <c r="V423" i="1"/>
  <c r="V474" i="1"/>
  <c r="V489" i="1"/>
  <c r="V499" i="1"/>
  <c r="V537" i="1"/>
  <c r="V547" i="1"/>
  <c r="V577" i="1"/>
  <c r="V658" i="1"/>
  <c r="V672" i="1"/>
  <c r="V737" i="1"/>
  <c r="V752" i="1"/>
  <c r="V753" i="1"/>
  <c r="V758" i="1"/>
  <c r="V801" i="1"/>
  <c r="V816" i="1"/>
  <c r="V226" i="1"/>
  <c r="V227" i="1"/>
  <c r="V228" i="1"/>
  <c r="V229" i="1"/>
  <c r="V231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7" i="1"/>
  <c r="V48" i="1"/>
  <c r="V49" i="1"/>
  <c r="V50" i="1"/>
  <c r="V51" i="1"/>
  <c r="V61" i="1"/>
  <c r="V63" i="1"/>
  <c r="V86" i="1"/>
  <c r="V87" i="1"/>
  <c r="V88" i="1"/>
  <c r="V97" i="1"/>
  <c r="V105" i="1"/>
  <c r="V121" i="1"/>
  <c r="V122" i="1"/>
  <c r="V130" i="1"/>
  <c r="V140" i="1"/>
  <c r="V146" i="1"/>
  <c r="V152" i="1"/>
  <c r="V160" i="1"/>
  <c r="V163" i="1"/>
  <c r="V172" i="1"/>
  <c r="V180" i="1"/>
  <c r="V187" i="1"/>
  <c r="V188" i="1"/>
  <c r="V204" i="1"/>
  <c r="V211" i="1"/>
  <c r="V237" i="1"/>
  <c r="V251" i="1"/>
  <c r="V269" i="1"/>
  <c r="V277" i="1"/>
  <c r="V303" i="1"/>
  <c r="V304" i="1"/>
  <c r="V334" i="1"/>
  <c r="V394" i="1"/>
  <c r="V397" i="1"/>
  <c r="V420" i="1"/>
  <c r="V451" i="1"/>
  <c r="V533" i="1"/>
  <c r="V544" i="1"/>
  <c r="V555" i="1"/>
  <c r="V594" i="1"/>
  <c r="V642" i="1"/>
  <c r="V668" i="1"/>
  <c r="V786" i="1"/>
  <c r="V789" i="1"/>
  <c r="V842" i="1"/>
  <c r="B159" i="1" l="1"/>
  <c r="B160" i="1"/>
  <c r="B161" i="1"/>
  <c r="B162" i="1"/>
  <c r="B163" i="1"/>
  <c r="B164" i="1"/>
  <c r="B633" i="1"/>
  <c r="B349" i="1"/>
  <c r="B635" i="1"/>
  <c r="B632" i="1"/>
  <c r="B634" i="1"/>
  <c r="B225" i="1"/>
  <c r="B600" i="1"/>
  <c r="B255" i="1"/>
  <c r="B461" i="1"/>
  <c r="B485" i="1"/>
  <c r="B248" i="1"/>
  <c r="B242" i="1"/>
  <c r="B243" i="1"/>
  <c r="B244" i="1"/>
  <c r="B245" i="1"/>
  <c r="B549" i="1"/>
  <c r="B787" i="1"/>
  <c r="B722" i="1"/>
  <c r="B643" i="1"/>
  <c r="B874" i="1"/>
  <c r="B576" i="1"/>
  <c r="B389" i="1"/>
  <c r="B238" i="1"/>
  <c r="B493" i="1"/>
  <c r="B230" i="1"/>
  <c r="B530" i="1"/>
  <c r="B855" i="1"/>
  <c r="B46" i="1"/>
  <c r="B234" i="1"/>
  <c r="B515" i="1"/>
  <c r="B601" i="1"/>
  <c r="B602" i="1"/>
  <c r="B637" i="1"/>
  <c r="B684" i="1"/>
  <c r="B701" i="1"/>
  <c r="B826" i="1"/>
  <c r="B834" i="1"/>
  <c r="B839" i="1"/>
  <c r="B867" i="1"/>
  <c r="B45" i="1"/>
  <c r="B78" i="1"/>
  <c r="B120" i="1"/>
  <c r="B137" i="1"/>
  <c r="B179" i="1"/>
  <c r="B194" i="1"/>
  <c r="B209" i="1"/>
  <c r="B206" i="1"/>
  <c r="B207" i="1"/>
  <c r="B267" i="1"/>
  <c r="B288" i="1"/>
  <c r="B291" i="1"/>
  <c r="B314" i="1"/>
  <c r="B406" i="1"/>
  <c r="B410" i="1"/>
  <c r="B423" i="1"/>
  <c r="B474" i="1"/>
  <c r="B489" i="1"/>
  <c r="B499" i="1"/>
  <c r="B537" i="1"/>
  <c r="B547" i="1"/>
  <c r="B577" i="1"/>
  <c r="B658" i="1"/>
  <c r="B672" i="1"/>
  <c r="B737" i="1"/>
  <c r="B752" i="1"/>
  <c r="B753" i="1"/>
  <c r="B758" i="1"/>
  <c r="B801" i="1"/>
  <c r="B816" i="1"/>
  <c r="B226" i="1"/>
  <c r="B227" i="1"/>
  <c r="B228" i="1"/>
  <c r="B229" i="1"/>
  <c r="B2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1" i="1"/>
  <c r="B122" i="1"/>
  <c r="B123" i="1"/>
  <c r="B124" i="1"/>
  <c r="B125" i="1"/>
  <c r="B126" i="1"/>
  <c r="B127" i="1"/>
  <c r="B128" i="1"/>
  <c r="B142" i="1"/>
  <c r="B143" i="1"/>
  <c r="B129" i="1"/>
  <c r="B130" i="1"/>
  <c r="B131" i="1"/>
  <c r="B132" i="1"/>
  <c r="B133" i="1"/>
  <c r="B134" i="1"/>
  <c r="B135" i="1"/>
  <c r="B136" i="1"/>
  <c r="B138" i="1"/>
  <c r="B139" i="1"/>
  <c r="B140" i="1"/>
  <c r="B141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5" i="1"/>
  <c r="B196" i="1"/>
  <c r="B210" i="1"/>
  <c r="B197" i="1"/>
  <c r="B198" i="1"/>
  <c r="B199" i="1"/>
  <c r="B200" i="1"/>
  <c r="B201" i="1"/>
  <c r="B202" i="1"/>
  <c r="B203" i="1"/>
  <c r="B204" i="1"/>
  <c r="B205" i="1"/>
  <c r="B208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32" i="1"/>
  <c r="B233" i="1"/>
  <c r="B235" i="1"/>
  <c r="B236" i="1"/>
  <c r="B237" i="1"/>
  <c r="B239" i="1"/>
  <c r="B240" i="1"/>
  <c r="B241" i="1"/>
  <c r="B246" i="1"/>
  <c r="B247" i="1"/>
  <c r="B249" i="1"/>
  <c r="B250" i="1"/>
  <c r="B251" i="1"/>
  <c r="B252" i="1"/>
  <c r="B253" i="1"/>
  <c r="B254" i="1"/>
  <c r="B256" i="1"/>
  <c r="B257" i="1"/>
  <c r="B258" i="1"/>
  <c r="B259" i="1"/>
  <c r="B260" i="1"/>
  <c r="B261" i="1"/>
  <c r="B262" i="1"/>
  <c r="B263" i="1"/>
  <c r="B264" i="1"/>
  <c r="B265" i="1"/>
  <c r="B266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9" i="1"/>
  <c r="B290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7" i="1"/>
  <c r="B408" i="1"/>
  <c r="B409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5" i="1"/>
  <c r="B476" i="1"/>
  <c r="B477" i="1"/>
  <c r="B478" i="1"/>
  <c r="B479" i="1"/>
  <c r="B480" i="1"/>
  <c r="B481" i="1"/>
  <c r="B482" i="1"/>
  <c r="B483" i="1"/>
  <c r="B484" i="1"/>
  <c r="B486" i="1"/>
  <c r="B487" i="1"/>
  <c r="B488" i="1"/>
  <c r="B490" i="1"/>
  <c r="B491" i="1"/>
  <c r="B492" i="1"/>
  <c r="B494" i="1"/>
  <c r="B495" i="1"/>
  <c r="B496" i="1"/>
  <c r="B497" i="1"/>
  <c r="B498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1" i="1"/>
  <c r="B532" i="1"/>
  <c r="B533" i="1"/>
  <c r="B534" i="1"/>
  <c r="B535" i="1"/>
  <c r="B536" i="1"/>
  <c r="B538" i="1"/>
  <c r="B539" i="1"/>
  <c r="B540" i="1"/>
  <c r="B541" i="1"/>
  <c r="B542" i="1"/>
  <c r="B543" i="1"/>
  <c r="B544" i="1"/>
  <c r="B545" i="1"/>
  <c r="B546" i="1"/>
  <c r="B548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6" i="1"/>
  <c r="B638" i="1"/>
  <c r="B639" i="1"/>
  <c r="B640" i="1"/>
  <c r="B641" i="1"/>
  <c r="B642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3" i="1"/>
  <c r="B674" i="1"/>
  <c r="B675" i="1"/>
  <c r="B676" i="1"/>
  <c r="B677" i="1"/>
  <c r="B678" i="1"/>
  <c r="B679" i="1"/>
  <c r="B680" i="1"/>
  <c r="B681" i="1"/>
  <c r="B682" i="1"/>
  <c r="B683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4" i="1"/>
  <c r="B755" i="1"/>
  <c r="B756" i="1"/>
  <c r="B757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2" i="1"/>
  <c r="B803" i="1"/>
  <c r="B804" i="1"/>
  <c r="B805" i="1"/>
  <c r="B806" i="1"/>
  <c r="B807" i="1"/>
  <c r="B810" i="1"/>
  <c r="B808" i="1"/>
  <c r="B809" i="1"/>
  <c r="B811" i="1"/>
  <c r="B812" i="1"/>
  <c r="B813" i="1"/>
  <c r="B814" i="1"/>
  <c r="B815" i="1"/>
  <c r="B817" i="1"/>
  <c r="B818" i="1"/>
  <c r="B819" i="1"/>
  <c r="B820" i="1"/>
  <c r="B821" i="1"/>
  <c r="B822" i="1"/>
  <c r="B823" i="1"/>
  <c r="B824" i="1"/>
  <c r="B825" i="1"/>
  <c r="B827" i="1"/>
  <c r="B828" i="1"/>
  <c r="B829" i="1"/>
  <c r="B830" i="1"/>
  <c r="B831" i="1"/>
  <c r="B832" i="1"/>
  <c r="B833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6" i="1"/>
  <c r="B857" i="1"/>
  <c r="B858" i="1"/>
  <c r="B859" i="1"/>
  <c r="B860" i="1"/>
  <c r="B861" i="1"/>
  <c r="B862" i="1"/>
  <c r="B863" i="1"/>
  <c r="B864" i="1"/>
  <c r="B865" i="1"/>
  <c r="B866" i="1"/>
  <c r="B868" i="1"/>
  <c r="B869" i="1"/>
  <c r="B870" i="1"/>
  <c r="B871" i="1"/>
  <c r="B872" i="1"/>
  <c r="B873" i="1"/>
  <c r="B875" i="1"/>
  <c r="B876" i="1"/>
  <c r="B877" i="1"/>
  <c r="B878" i="1"/>
  <c r="B879" i="1"/>
  <c r="B880" i="1"/>
  <c r="B881" i="1"/>
  <c r="B882" i="1"/>
  <c r="B883" i="1"/>
  <c r="B884" i="1"/>
  <c r="B885" i="1"/>
  <c r="C159" i="1"/>
  <c r="C160" i="1"/>
  <c r="C161" i="1"/>
  <c r="C162" i="1"/>
  <c r="C163" i="1"/>
  <c r="C164" i="1"/>
  <c r="C633" i="1"/>
  <c r="C349" i="1"/>
  <c r="C635" i="1"/>
  <c r="C632" i="1"/>
  <c r="C634" i="1"/>
  <c r="C225" i="1"/>
  <c r="C600" i="1"/>
  <c r="C255" i="1"/>
  <c r="C461" i="1"/>
  <c r="C485" i="1"/>
  <c r="C248" i="1"/>
  <c r="C242" i="1"/>
  <c r="C243" i="1"/>
  <c r="C244" i="1"/>
  <c r="C245" i="1"/>
  <c r="C549" i="1"/>
  <c r="C787" i="1"/>
  <c r="C722" i="1"/>
  <c r="C643" i="1"/>
  <c r="C874" i="1"/>
  <c r="C576" i="1"/>
  <c r="C389" i="1"/>
  <c r="C238" i="1"/>
  <c r="C493" i="1"/>
  <c r="C230" i="1"/>
  <c r="C530" i="1"/>
  <c r="C855" i="1"/>
  <c r="C46" i="1"/>
  <c r="C234" i="1"/>
  <c r="C515" i="1"/>
  <c r="C601" i="1"/>
  <c r="C602" i="1"/>
  <c r="C637" i="1"/>
  <c r="C684" i="1"/>
  <c r="C701" i="1"/>
  <c r="C826" i="1"/>
  <c r="C834" i="1"/>
  <c r="C839" i="1"/>
  <c r="C867" i="1"/>
  <c r="C45" i="1"/>
  <c r="C78" i="1"/>
  <c r="C120" i="1"/>
  <c r="C137" i="1"/>
  <c r="C179" i="1"/>
  <c r="C194" i="1"/>
  <c r="C209" i="1"/>
  <c r="C206" i="1"/>
  <c r="C207" i="1"/>
  <c r="C267" i="1"/>
  <c r="C288" i="1"/>
  <c r="C291" i="1"/>
  <c r="C314" i="1"/>
  <c r="C406" i="1"/>
  <c r="C410" i="1"/>
  <c r="C423" i="1"/>
  <c r="C474" i="1"/>
  <c r="C489" i="1"/>
  <c r="C499" i="1"/>
  <c r="C537" i="1"/>
  <c r="C547" i="1"/>
  <c r="C577" i="1"/>
  <c r="C658" i="1"/>
  <c r="C672" i="1"/>
  <c r="C737" i="1"/>
  <c r="C752" i="1"/>
  <c r="C753" i="1"/>
  <c r="C758" i="1"/>
  <c r="C801" i="1"/>
  <c r="C816" i="1"/>
  <c r="C226" i="1"/>
  <c r="C227" i="1"/>
  <c r="C228" i="1"/>
  <c r="C229" i="1"/>
  <c r="C2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1" i="1"/>
  <c r="C122" i="1"/>
  <c r="C123" i="1"/>
  <c r="C124" i="1"/>
  <c r="C125" i="1"/>
  <c r="C126" i="1"/>
  <c r="C127" i="1"/>
  <c r="C128" i="1"/>
  <c r="C142" i="1"/>
  <c r="C143" i="1"/>
  <c r="C129" i="1"/>
  <c r="C130" i="1"/>
  <c r="C131" i="1"/>
  <c r="C132" i="1"/>
  <c r="C133" i="1"/>
  <c r="C134" i="1"/>
  <c r="C135" i="1"/>
  <c r="C136" i="1"/>
  <c r="C138" i="1"/>
  <c r="C139" i="1"/>
  <c r="C140" i="1"/>
  <c r="C141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5" i="1"/>
  <c r="C196" i="1"/>
  <c r="C210" i="1"/>
  <c r="C197" i="1"/>
  <c r="C198" i="1"/>
  <c r="C199" i="1"/>
  <c r="C200" i="1"/>
  <c r="C201" i="1"/>
  <c r="C202" i="1"/>
  <c r="C203" i="1"/>
  <c r="C204" i="1"/>
  <c r="C205" i="1"/>
  <c r="C208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32" i="1"/>
  <c r="C233" i="1"/>
  <c r="C235" i="1"/>
  <c r="C236" i="1"/>
  <c r="C237" i="1"/>
  <c r="C239" i="1"/>
  <c r="C240" i="1"/>
  <c r="C241" i="1"/>
  <c r="C246" i="1"/>
  <c r="C247" i="1"/>
  <c r="C249" i="1"/>
  <c r="C250" i="1"/>
  <c r="C251" i="1"/>
  <c r="C252" i="1"/>
  <c r="C253" i="1"/>
  <c r="C254" i="1"/>
  <c r="C256" i="1"/>
  <c r="C257" i="1"/>
  <c r="C258" i="1"/>
  <c r="C259" i="1"/>
  <c r="C260" i="1"/>
  <c r="C261" i="1"/>
  <c r="C262" i="1"/>
  <c r="C263" i="1"/>
  <c r="C264" i="1"/>
  <c r="C265" i="1"/>
  <c r="C266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7" i="1"/>
  <c r="C408" i="1"/>
  <c r="C409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5" i="1"/>
  <c r="C476" i="1"/>
  <c r="C477" i="1"/>
  <c r="C478" i="1"/>
  <c r="C479" i="1"/>
  <c r="C480" i="1"/>
  <c r="C481" i="1"/>
  <c r="C482" i="1"/>
  <c r="C483" i="1"/>
  <c r="C484" i="1"/>
  <c r="C486" i="1"/>
  <c r="C487" i="1"/>
  <c r="C488" i="1"/>
  <c r="C490" i="1"/>
  <c r="C491" i="1"/>
  <c r="C492" i="1"/>
  <c r="C494" i="1"/>
  <c r="C495" i="1"/>
  <c r="C496" i="1"/>
  <c r="C497" i="1"/>
  <c r="C498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1" i="1"/>
  <c r="C532" i="1"/>
  <c r="C533" i="1"/>
  <c r="C534" i="1"/>
  <c r="C535" i="1"/>
  <c r="C536" i="1"/>
  <c r="C538" i="1"/>
  <c r="C539" i="1"/>
  <c r="C540" i="1"/>
  <c r="C541" i="1"/>
  <c r="C542" i="1"/>
  <c r="C543" i="1"/>
  <c r="C544" i="1"/>
  <c r="C545" i="1"/>
  <c r="C546" i="1"/>
  <c r="C548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6" i="1"/>
  <c r="C638" i="1"/>
  <c r="C639" i="1"/>
  <c r="C640" i="1"/>
  <c r="C641" i="1"/>
  <c r="C642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3" i="1"/>
  <c r="C674" i="1"/>
  <c r="C675" i="1"/>
  <c r="C676" i="1"/>
  <c r="C677" i="1"/>
  <c r="C678" i="1"/>
  <c r="C679" i="1"/>
  <c r="C680" i="1"/>
  <c r="C681" i="1"/>
  <c r="C682" i="1"/>
  <c r="C683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4" i="1"/>
  <c r="C755" i="1"/>
  <c r="C756" i="1"/>
  <c r="C757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2" i="1"/>
  <c r="C803" i="1"/>
  <c r="C804" i="1"/>
  <c r="C805" i="1"/>
  <c r="C806" i="1"/>
  <c r="C807" i="1"/>
  <c r="C810" i="1"/>
  <c r="C808" i="1"/>
  <c r="C809" i="1"/>
  <c r="C811" i="1"/>
  <c r="C812" i="1"/>
  <c r="C813" i="1"/>
  <c r="C814" i="1"/>
  <c r="C815" i="1"/>
  <c r="C817" i="1"/>
  <c r="C818" i="1"/>
  <c r="C819" i="1"/>
  <c r="C820" i="1"/>
  <c r="C821" i="1"/>
  <c r="C822" i="1"/>
  <c r="C823" i="1"/>
  <c r="C824" i="1"/>
  <c r="C825" i="1"/>
  <c r="C827" i="1"/>
  <c r="C828" i="1"/>
  <c r="C829" i="1"/>
  <c r="C830" i="1"/>
  <c r="C831" i="1"/>
  <c r="C832" i="1"/>
  <c r="C833" i="1"/>
  <c r="C835" i="1"/>
  <c r="C836" i="1"/>
  <c r="C837" i="1"/>
  <c r="C838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6" i="1"/>
  <c r="C857" i="1"/>
  <c r="C858" i="1"/>
  <c r="C859" i="1"/>
  <c r="C860" i="1"/>
  <c r="C861" i="1"/>
  <c r="C862" i="1"/>
  <c r="C863" i="1"/>
  <c r="C864" i="1"/>
  <c r="C865" i="1"/>
  <c r="C866" i="1"/>
  <c r="C868" i="1"/>
  <c r="C869" i="1"/>
  <c r="C870" i="1"/>
  <c r="C871" i="1"/>
  <c r="C872" i="1"/>
  <c r="C873" i="1"/>
  <c r="C875" i="1"/>
  <c r="C876" i="1"/>
  <c r="C877" i="1"/>
  <c r="C878" i="1"/>
  <c r="C879" i="1"/>
  <c r="C880" i="1"/>
  <c r="C881" i="1"/>
  <c r="C882" i="1"/>
  <c r="C883" i="1"/>
  <c r="C884" i="1"/>
  <c r="C885" i="1"/>
  <c r="D159" i="1"/>
  <c r="D160" i="1"/>
  <c r="D161" i="1"/>
  <c r="D162" i="1"/>
  <c r="D163" i="1"/>
  <c r="D164" i="1"/>
  <c r="D633" i="1"/>
  <c r="D349" i="1"/>
  <c r="D635" i="1"/>
  <c r="D632" i="1"/>
  <c r="D634" i="1"/>
  <c r="D225" i="1"/>
  <c r="D600" i="1"/>
  <c r="D255" i="1"/>
  <c r="D461" i="1"/>
  <c r="D485" i="1"/>
  <c r="D248" i="1"/>
  <c r="D242" i="1"/>
  <c r="D243" i="1"/>
  <c r="D244" i="1"/>
  <c r="D245" i="1"/>
  <c r="D549" i="1"/>
  <c r="D787" i="1"/>
  <c r="D722" i="1"/>
  <c r="D643" i="1"/>
  <c r="D874" i="1"/>
  <c r="D576" i="1"/>
  <c r="D389" i="1"/>
  <c r="D238" i="1"/>
  <c r="D493" i="1"/>
  <c r="D230" i="1"/>
  <c r="D530" i="1"/>
  <c r="D855" i="1"/>
  <c r="D46" i="1"/>
  <c r="D234" i="1"/>
  <c r="D515" i="1"/>
  <c r="D601" i="1"/>
  <c r="D602" i="1"/>
  <c r="D637" i="1"/>
  <c r="D684" i="1"/>
  <c r="D701" i="1"/>
  <c r="D826" i="1"/>
  <c r="D834" i="1"/>
  <c r="D839" i="1"/>
  <c r="D867" i="1"/>
  <c r="D45" i="1"/>
  <c r="D78" i="1"/>
  <c r="D120" i="1"/>
  <c r="D137" i="1"/>
  <c r="D179" i="1"/>
  <c r="D194" i="1"/>
  <c r="D209" i="1"/>
  <c r="D206" i="1"/>
  <c r="D207" i="1"/>
  <c r="D267" i="1"/>
  <c r="D288" i="1"/>
  <c r="D291" i="1"/>
  <c r="D314" i="1"/>
  <c r="D406" i="1"/>
  <c r="D410" i="1"/>
  <c r="D423" i="1"/>
  <c r="D474" i="1"/>
  <c r="D489" i="1"/>
  <c r="D499" i="1"/>
  <c r="D537" i="1"/>
  <c r="D547" i="1"/>
  <c r="D577" i="1"/>
  <c r="D658" i="1"/>
  <c r="D672" i="1"/>
  <c r="D737" i="1"/>
  <c r="D752" i="1"/>
  <c r="D753" i="1"/>
  <c r="D758" i="1"/>
  <c r="D801" i="1"/>
  <c r="D816" i="1"/>
  <c r="D226" i="1"/>
  <c r="D227" i="1"/>
  <c r="D228" i="1"/>
  <c r="D229" i="1"/>
  <c r="D2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1" i="1"/>
  <c r="D122" i="1"/>
  <c r="D123" i="1"/>
  <c r="D124" i="1"/>
  <c r="D125" i="1"/>
  <c r="D126" i="1"/>
  <c r="D127" i="1"/>
  <c r="D128" i="1"/>
  <c r="D142" i="1"/>
  <c r="D143" i="1"/>
  <c r="D129" i="1"/>
  <c r="D130" i="1"/>
  <c r="D131" i="1"/>
  <c r="D132" i="1"/>
  <c r="D133" i="1"/>
  <c r="D134" i="1"/>
  <c r="D135" i="1"/>
  <c r="D136" i="1"/>
  <c r="D138" i="1"/>
  <c r="D139" i="1"/>
  <c r="D140" i="1"/>
  <c r="D141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5" i="1"/>
  <c r="D196" i="1"/>
  <c r="D210" i="1"/>
  <c r="D197" i="1"/>
  <c r="D198" i="1"/>
  <c r="D199" i="1"/>
  <c r="D200" i="1"/>
  <c r="D201" i="1"/>
  <c r="D202" i="1"/>
  <c r="D203" i="1"/>
  <c r="D204" i="1"/>
  <c r="D205" i="1"/>
  <c r="D208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32" i="1"/>
  <c r="D233" i="1"/>
  <c r="D235" i="1"/>
  <c r="D236" i="1"/>
  <c r="D237" i="1"/>
  <c r="D239" i="1"/>
  <c r="D240" i="1"/>
  <c r="D241" i="1"/>
  <c r="D246" i="1"/>
  <c r="D247" i="1"/>
  <c r="D249" i="1"/>
  <c r="D250" i="1"/>
  <c r="D251" i="1"/>
  <c r="D252" i="1"/>
  <c r="D253" i="1"/>
  <c r="D254" i="1"/>
  <c r="D256" i="1"/>
  <c r="D257" i="1"/>
  <c r="D258" i="1"/>
  <c r="D259" i="1"/>
  <c r="D260" i="1"/>
  <c r="D261" i="1"/>
  <c r="D262" i="1"/>
  <c r="D263" i="1"/>
  <c r="D264" i="1"/>
  <c r="D265" i="1"/>
  <c r="D266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9" i="1"/>
  <c r="D290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7" i="1"/>
  <c r="D408" i="1"/>
  <c r="D409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5" i="1"/>
  <c r="D476" i="1"/>
  <c r="D477" i="1"/>
  <c r="D478" i="1"/>
  <c r="D479" i="1"/>
  <c r="D480" i="1"/>
  <c r="D481" i="1"/>
  <c r="D482" i="1"/>
  <c r="D483" i="1"/>
  <c r="D484" i="1"/>
  <c r="D486" i="1"/>
  <c r="D487" i="1"/>
  <c r="D488" i="1"/>
  <c r="D490" i="1"/>
  <c r="D491" i="1"/>
  <c r="D492" i="1"/>
  <c r="D494" i="1"/>
  <c r="D495" i="1"/>
  <c r="D496" i="1"/>
  <c r="D497" i="1"/>
  <c r="D498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1" i="1"/>
  <c r="D532" i="1"/>
  <c r="D533" i="1"/>
  <c r="D534" i="1"/>
  <c r="D535" i="1"/>
  <c r="D536" i="1"/>
  <c r="D538" i="1"/>
  <c r="D539" i="1"/>
  <c r="D540" i="1"/>
  <c r="D541" i="1"/>
  <c r="D542" i="1"/>
  <c r="D543" i="1"/>
  <c r="D544" i="1"/>
  <c r="D545" i="1"/>
  <c r="D546" i="1"/>
  <c r="D548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6" i="1"/>
  <c r="D638" i="1"/>
  <c r="D639" i="1"/>
  <c r="D640" i="1"/>
  <c r="D641" i="1"/>
  <c r="D642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3" i="1"/>
  <c r="D674" i="1"/>
  <c r="D675" i="1"/>
  <c r="D676" i="1"/>
  <c r="D677" i="1"/>
  <c r="D678" i="1"/>
  <c r="D679" i="1"/>
  <c r="D680" i="1"/>
  <c r="D681" i="1"/>
  <c r="D682" i="1"/>
  <c r="D683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4" i="1"/>
  <c r="D755" i="1"/>
  <c r="D756" i="1"/>
  <c r="D757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2" i="1"/>
  <c r="D803" i="1"/>
  <c r="D804" i="1"/>
  <c r="D805" i="1"/>
  <c r="D806" i="1"/>
  <c r="D807" i="1"/>
  <c r="D810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2" i="1"/>
  <c r="D823" i="1"/>
  <c r="D824" i="1"/>
  <c r="D825" i="1"/>
  <c r="D827" i="1"/>
  <c r="D828" i="1"/>
  <c r="D829" i="1"/>
  <c r="D830" i="1"/>
  <c r="D831" i="1"/>
  <c r="D832" i="1"/>
  <c r="D833" i="1"/>
  <c r="D835" i="1"/>
  <c r="D836" i="1"/>
  <c r="D837" i="1"/>
  <c r="D838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6" i="1"/>
  <c r="D857" i="1"/>
  <c r="D858" i="1"/>
  <c r="D859" i="1"/>
  <c r="D860" i="1"/>
  <c r="D861" i="1"/>
  <c r="D862" i="1"/>
  <c r="D863" i="1"/>
  <c r="D864" i="1"/>
  <c r="D865" i="1"/>
  <c r="D866" i="1"/>
  <c r="D868" i="1"/>
  <c r="D869" i="1"/>
  <c r="D870" i="1"/>
  <c r="D871" i="1"/>
  <c r="D872" i="1"/>
  <c r="D873" i="1"/>
  <c r="D875" i="1"/>
  <c r="D876" i="1"/>
  <c r="D877" i="1"/>
  <c r="D878" i="1"/>
  <c r="D879" i="1"/>
  <c r="D880" i="1"/>
  <c r="D881" i="1"/>
  <c r="D882" i="1"/>
  <c r="D883" i="1"/>
  <c r="D884" i="1"/>
  <c r="D885" i="1"/>
  <c r="E159" i="1"/>
  <c r="E160" i="1"/>
  <c r="E161" i="1"/>
  <c r="E162" i="1"/>
  <c r="E163" i="1"/>
  <c r="E164" i="1"/>
  <c r="E633" i="1"/>
  <c r="E349" i="1"/>
  <c r="E635" i="1"/>
  <c r="E632" i="1"/>
  <c r="E634" i="1"/>
  <c r="E225" i="1"/>
  <c r="E600" i="1"/>
  <c r="E255" i="1"/>
  <c r="E461" i="1"/>
  <c r="E485" i="1"/>
  <c r="E248" i="1"/>
  <c r="E242" i="1"/>
  <c r="E243" i="1"/>
  <c r="E244" i="1"/>
  <c r="E245" i="1"/>
  <c r="E549" i="1"/>
  <c r="E787" i="1"/>
  <c r="E722" i="1"/>
  <c r="E643" i="1"/>
  <c r="E874" i="1"/>
  <c r="E576" i="1"/>
  <c r="E389" i="1"/>
  <c r="E238" i="1"/>
  <c r="E493" i="1"/>
  <c r="E230" i="1"/>
  <c r="E530" i="1"/>
  <c r="E855" i="1"/>
  <c r="E46" i="1"/>
  <c r="E234" i="1"/>
  <c r="E515" i="1"/>
  <c r="E601" i="1"/>
  <c r="E602" i="1"/>
  <c r="E637" i="1"/>
  <c r="E684" i="1"/>
  <c r="E701" i="1"/>
  <c r="E826" i="1"/>
  <c r="E834" i="1"/>
  <c r="E839" i="1"/>
  <c r="E867" i="1"/>
  <c r="E45" i="1"/>
  <c r="E78" i="1"/>
  <c r="E120" i="1"/>
  <c r="E137" i="1"/>
  <c r="E179" i="1"/>
  <c r="E194" i="1"/>
  <c r="E209" i="1"/>
  <c r="E206" i="1"/>
  <c r="E207" i="1"/>
  <c r="E267" i="1"/>
  <c r="E288" i="1"/>
  <c r="E291" i="1"/>
  <c r="E314" i="1"/>
  <c r="E406" i="1"/>
  <c r="E410" i="1"/>
  <c r="E423" i="1"/>
  <c r="E474" i="1"/>
  <c r="E489" i="1"/>
  <c r="E499" i="1"/>
  <c r="E537" i="1"/>
  <c r="E547" i="1"/>
  <c r="E577" i="1"/>
  <c r="E658" i="1"/>
  <c r="E672" i="1"/>
  <c r="E737" i="1"/>
  <c r="E752" i="1"/>
  <c r="E753" i="1"/>
  <c r="E758" i="1"/>
  <c r="E801" i="1"/>
  <c r="E816" i="1"/>
  <c r="E226" i="1"/>
  <c r="E227" i="1"/>
  <c r="E228" i="1"/>
  <c r="E229" i="1"/>
  <c r="E23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1" i="1"/>
  <c r="E122" i="1"/>
  <c r="E123" i="1"/>
  <c r="E124" i="1"/>
  <c r="E125" i="1"/>
  <c r="E126" i="1"/>
  <c r="E127" i="1"/>
  <c r="E128" i="1"/>
  <c r="E142" i="1"/>
  <c r="E143" i="1"/>
  <c r="E129" i="1"/>
  <c r="E130" i="1"/>
  <c r="E131" i="1"/>
  <c r="E132" i="1"/>
  <c r="E133" i="1"/>
  <c r="E134" i="1"/>
  <c r="E135" i="1"/>
  <c r="E136" i="1"/>
  <c r="E138" i="1"/>
  <c r="E139" i="1"/>
  <c r="E140" i="1"/>
  <c r="E141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5" i="1"/>
  <c r="E196" i="1"/>
  <c r="E210" i="1"/>
  <c r="E197" i="1"/>
  <c r="E198" i="1"/>
  <c r="E199" i="1"/>
  <c r="E200" i="1"/>
  <c r="E201" i="1"/>
  <c r="E202" i="1"/>
  <c r="E203" i="1"/>
  <c r="E204" i="1"/>
  <c r="E205" i="1"/>
  <c r="E208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32" i="1"/>
  <c r="E233" i="1"/>
  <c r="E235" i="1"/>
  <c r="E236" i="1"/>
  <c r="E237" i="1"/>
  <c r="E239" i="1"/>
  <c r="E240" i="1"/>
  <c r="E241" i="1"/>
  <c r="E246" i="1"/>
  <c r="E247" i="1"/>
  <c r="E249" i="1"/>
  <c r="E250" i="1"/>
  <c r="E251" i="1"/>
  <c r="E252" i="1"/>
  <c r="E253" i="1"/>
  <c r="E254" i="1"/>
  <c r="E256" i="1"/>
  <c r="E257" i="1"/>
  <c r="E258" i="1"/>
  <c r="E259" i="1"/>
  <c r="E260" i="1"/>
  <c r="E261" i="1"/>
  <c r="E262" i="1"/>
  <c r="E263" i="1"/>
  <c r="E264" i="1"/>
  <c r="E265" i="1"/>
  <c r="E266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9" i="1"/>
  <c r="E290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7" i="1"/>
  <c r="E408" i="1"/>
  <c r="E409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5" i="1"/>
  <c r="E476" i="1"/>
  <c r="E477" i="1"/>
  <c r="E478" i="1"/>
  <c r="E479" i="1"/>
  <c r="E480" i="1"/>
  <c r="E481" i="1"/>
  <c r="E482" i="1"/>
  <c r="E483" i="1"/>
  <c r="E484" i="1"/>
  <c r="E486" i="1"/>
  <c r="E487" i="1"/>
  <c r="E488" i="1"/>
  <c r="E490" i="1"/>
  <c r="E491" i="1"/>
  <c r="E492" i="1"/>
  <c r="E494" i="1"/>
  <c r="E495" i="1"/>
  <c r="E496" i="1"/>
  <c r="E497" i="1"/>
  <c r="E498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1" i="1"/>
  <c r="E532" i="1"/>
  <c r="E533" i="1"/>
  <c r="E534" i="1"/>
  <c r="E535" i="1"/>
  <c r="E536" i="1"/>
  <c r="E538" i="1"/>
  <c r="E539" i="1"/>
  <c r="E540" i="1"/>
  <c r="E541" i="1"/>
  <c r="E542" i="1"/>
  <c r="E543" i="1"/>
  <c r="E544" i="1"/>
  <c r="E545" i="1"/>
  <c r="E546" i="1"/>
  <c r="E548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6" i="1"/>
  <c r="E638" i="1"/>
  <c r="E639" i="1"/>
  <c r="E640" i="1"/>
  <c r="E641" i="1"/>
  <c r="E642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3" i="1"/>
  <c r="E674" i="1"/>
  <c r="E675" i="1"/>
  <c r="E676" i="1"/>
  <c r="E677" i="1"/>
  <c r="E678" i="1"/>
  <c r="E679" i="1"/>
  <c r="E680" i="1"/>
  <c r="E681" i="1"/>
  <c r="E682" i="1"/>
  <c r="E683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4" i="1"/>
  <c r="E755" i="1"/>
  <c r="E756" i="1"/>
  <c r="E757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2" i="1"/>
  <c r="E803" i="1"/>
  <c r="E804" i="1"/>
  <c r="E805" i="1"/>
  <c r="E806" i="1"/>
  <c r="E807" i="1"/>
  <c r="E810" i="1"/>
  <c r="E808" i="1"/>
  <c r="E809" i="1"/>
  <c r="E811" i="1"/>
  <c r="E812" i="1"/>
  <c r="E813" i="1"/>
  <c r="E814" i="1"/>
  <c r="E815" i="1"/>
  <c r="E817" i="1"/>
  <c r="E818" i="1"/>
  <c r="E819" i="1"/>
  <c r="E820" i="1"/>
  <c r="E821" i="1"/>
  <c r="E822" i="1"/>
  <c r="E823" i="1"/>
  <c r="E824" i="1"/>
  <c r="E825" i="1"/>
  <c r="E827" i="1"/>
  <c r="E828" i="1"/>
  <c r="E829" i="1"/>
  <c r="E830" i="1"/>
  <c r="E831" i="1"/>
  <c r="E832" i="1"/>
  <c r="E833" i="1"/>
  <c r="E835" i="1"/>
  <c r="E836" i="1"/>
  <c r="E837" i="1"/>
  <c r="E838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6" i="1"/>
  <c r="E857" i="1"/>
  <c r="E858" i="1"/>
  <c r="E859" i="1"/>
  <c r="E860" i="1"/>
  <c r="E861" i="1"/>
  <c r="E862" i="1"/>
  <c r="E863" i="1"/>
  <c r="E864" i="1"/>
  <c r="E865" i="1"/>
  <c r="E866" i="1"/>
  <c r="E868" i="1"/>
  <c r="E869" i="1"/>
  <c r="E870" i="1"/>
  <c r="E871" i="1"/>
  <c r="E872" i="1"/>
  <c r="E873" i="1"/>
  <c r="E875" i="1"/>
  <c r="E876" i="1"/>
  <c r="E877" i="1"/>
  <c r="E878" i="1"/>
  <c r="E879" i="1"/>
  <c r="E880" i="1"/>
  <c r="E881" i="1"/>
  <c r="E882" i="1"/>
  <c r="E883" i="1"/>
  <c r="E884" i="1"/>
  <c r="E885" i="1"/>
  <c r="F159" i="1"/>
  <c r="F160" i="1"/>
  <c r="F161" i="1"/>
  <c r="F162" i="1"/>
  <c r="F163" i="1"/>
  <c r="F164" i="1"/>
  <c r="F633" i="1"/>
  <c r="F349" i="1"/>
  <c r="F635" i="1"/>
  <c r="F632" i="1"/>
  <c r="F634" i="1"/>
  <c r="F225" i="1"/>
  <c r="F600" i="1"/>
  <c r="F255" i="1"/>
  <c r="F461" i="1"/>
  <c r="F485" i="1"/>
  <c r="F248" i="1"/>
  <c r="F242" i="1"/>
  <c r="F243" i="1"/>
  <c r="F244" i="1"/>
  <c r="F245" i="1"/>
  <c r="F549" i="1"/>
  <c r="F787" i="1"/>
  <c r="F722" i="1"/>
  <c r="F643" i="1"/>
  <c r="F874" i="1"/>
  <c r="F576" i="1"/>
  <c r="F389" i="1"/>
  <c r="F238" i="1"/>
  <c r="F493" i="1"/>
  <c r="F230" i="1"/>
  <c r="F530" i="1"/>
  <c r="F855" i="1"/>
  <c r="F46" i="1"/>
  <c r="F234" i="1"/>
  <c r="F515" i="1"/>
  <c r="F601" i="1"/>
  <c r="F602" i="1"/>
  <c r="F637" i="1"/>
  <c r="F684" i="1"/>
  <c r="F701" i="1"/>
  <c r="F826" i="1"/>
  <c r="F834" i="1"/>
  <c r="F839" i="1"/>
  <c r="F867" i="1"/>
  <c r="F45" i="1"/>
  <c r="F78" i="1"/>
  <c r="F120" i="1"/>
  <c r="F137" i="1"/>
  <c r="F179" i="1"/>
  <c r="F194" i="1"/>
  <c r="F209" i="1"/>
  <c r="F206" i="1"/>
  <c r="F207" i="1"/>
  <c r="F267" i="1"/>
  <c r="F288" i="1"/>
  <c r="F291" i="1"/>
  <c r="F314" i="1"/>
  <c r="F406" i="1"/>
  <c r="F410" i="1"/>
  <c r="F423" i="1"/>
  <c r="F474" i="1"/>
  <c r="F489" i="1"/>
  <c r="F499" i="1"/>
  <c r="F537" i="1"/>
  <c r="F547" i="1"/>
  <c r="F577" i="1"/>
  <c r="F658" i="1"/>
  <c r="F672" i="1"/>
  <c r="F737" i="1"/>
  <c r="F752" i="1"/>
  <c r="F753" i="1"/>
  <c r="F758" i="1"/>
  <c r="F801" i="1"/>
  <c r="F816" i="1"/>
  <c r="F226" i="1"/>
  <c r="F227" i="1"/>
  <c r="F228" i="1"/>
  <c r="F229" i="1"/>
  <c r="F23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1" i="1"/>
  <c r="F122" i="1"/>
  <c r="F123" i="1"/>
  <c r="F124" i="1"/>
  <c r="F125" i="1"/>
  <c r="F126" i="1"/>
  <c r="F127" i="1"/>
  <c r="F128" i="1"/>
  <c r="F142" i="1"/>
  <c r="F143" i="1"/>
  <c r="F129" i="1"/>
  <c r="F130" i="1"/>
  <c r="F131" i="1"/>
  <c r="F132" i="1"/>
  <c r="F133" i="1"/>
  <c r="F134" i="1"/>
  <c r="F135" i="1"/>
  <c r="F136" i="1"/>
  <c r="F138" i="1"/>
  <c r="F139" i="1"/>
  <c r="F140" i="1"/>
  <c r="F141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5" i="1"/>
  <c r="F196" i="1"/>
  <c r="F210" i="1"/>
  <c r="F197" i="1"/>
  <c r="F198" i="1"/>
  <c r="F199" i="1"/>
  <c r="F200" i="1"/>
  <c r="F201" i="1"/>
  <c r="F202" i="1"/>
  <c r="F203" i="1"/>
  <c r="F204" i="1"/>
  <c r="F205" i="1"/>
  <c r="F208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32" i="1"/>
  <c r="F233" i="1"/>
  <c r="F235" i="1"/>
  <c r="F236" i="1"/>
  <c r="F237" i="1"/>
  <c r="F239" i="1"/>
  <c r="F240" i="1"/>
  <c r="F241" i="1"/>
  <c r="F246" i="1"/>
  <c r="F247" i="1"/>
  <c r="F249" i="1"/>
  <c r="F250" i="1"/>
  <c r="F251" i="1"/>
  <c r="F252" i="1"/>
  <c r="F253" i="1"/>
  <c r="F254" i="1"/>
  <c r="F256" i="1"/>
  <c r="F257" i="1"/>
  <c r="F258" i="1"/>
  <c r="F259" i="1"/>
  <c r="F260" i="1"/>
  <c r="F261" i="1"/>
  <c r="F262" i="1"/>
  <c r="F263" i="1"/>
  <c r="F264" i="1"/>
  <c r="F265" i="1"/>
  <c r="F266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5" i="1"/>
  <c r="F476" i="1"/>
  <c r="F477" i="1"/>
  <c r="F478" i="1"/>
  <c r="F479" i="1"/>
  <c r="F480" i="1"/>
  <c r="F481" i="1"/>
  <c r="F482" i="1"/>
  <c r="F483" i="1"/>
  <c r="F484" i="1"/>
  <c r="F486" i="1"/>
  <c r="F487" i="1"/>
  <c r="F488" i="1"/>
  <c r="F490" i="1"/>
  <c r="F491" i="1"/>
  <c r="F492" i="1"/>
  <c r="F494" i="1"/>
  <c r="F495" i="1"/>
  <c r="F496" i="1"/>
  <c r="F497" i="1"/>
  <c r="F498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1" i="1"/>
  <c r="F532" i="1"/>
  <c r="F533" i="1"/>
  <c r="F534" i="1"/>
  <c r="F535" i="1"/>
  <c r="F536" i="1"/>
  <c r="F538" i="1"/>
  <c r="F539" i="1"/>
  <c r="F540" i="1"/>
  <c r="F541" i="1"/>
  <c r="F542" i="1"/>
  <c r="F543" i="1"/>
  <c r="F544" i="1"/>
  <c r="F545" i="1"/>
  <c r="F546" i="1"/>
  <c r="F548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6" i="1"/>
  <c r="F638" i="1"/>
  <c r="F639" i="1"/>
  <c r="F640" i="1"/>
  <c r="F641" i="1"/>
  <c r="F642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3" i="1"/>
  <c r="F674" i="1"/>
  <c r="F675" i="1"/>
  <c r="F676" i="1"/>
  <c r="F677" i="1"/>
  <c r="F678" i="1"/>
  <c r="F679" i="1"/>
  <c r="F680" i="1"/>
  <c r="F681" i="1"/>
  <c r="F682" i="1"/>
  <c r="F683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4" i="1"/>
  <c r="F755" i="1"/>
  <c r="F756" i="1"/>
  <c r="F757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2" i="1"/>
  <c r="F803" i="1"/>
  <c r="F804" i="1"/>
  <c r="F805" i="1"/>
  <c r="F806" i="1"/>
  <c r="F807" i="1"/>
  <c r="F810" i="1"/>
  <c r="F808" i="1"/>
  <c r="F809" i="1"/>
  <c r="F811" i="1"/>
  <c r="F812" i="1"/>
  <c r="F813" i="1"/>
  <c r="F814" i="1"/>
  <c r="F815" i="1"/>
  <c r="F817" i="1"/>
  <c r="F818" i="1"/>
  <c r="F819" i="1"/>
  <c r="F820" i="1"/>
  <c r="F821" i="1"/>
  <c r="F822" i="1"/>
  <c r="F823" i="1"/>
  <c r="F824" i="1"/>
  <c r="F825" i="1"/>
  <c r="F827" i="1"/>
  <c r="F828" i="1"/>
  <c r="F829" i="1"/>
  <c r="F830" i="1"/>
  <c r="F831" i="1"/>
  <c r="F832" i="1"/>
  <c r="F833" i="1"/>
  <c r="F835" i="1"/>
  <c r="F836" i="1"/>
  <c r="F837" i="1"/>
  <c r="F838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6" i="1"/>
  <c r="F857" i="1"/>
  <c r="F858" i="1"/>
  <c r="F859" i="1"/>
  <c r="F860" i="1"/>
  <c r="F861" i="1"/>
  <c r="F862" i="1"/>
  <c r="F863" i="1"/>
  <c r="F864" i="1"/>
  <c r="F865" i="1"/>
  <c r="F866" i="1"/>
  <c r="F868" i="1"/>
  <c r="F869" i="1"/>
  <c r="F870" i="1"/>
  <c r="F871" i="1"/>
  <c r="F872" i="1"/>
  <c r="F873" i="1"/>
  <c r="F875" i="1"/>
  <c r="F876" i="1"/>
  <c r="F877" i="1"/>
  <c r="F878" i="1"/>
  <c r="F879" i="1"/>
  <c r="F880" i="1"/>
  <c r="F881" i="1"/>
  <c r="F882" i="1"/>
  <c r="F883" i="1"/>
  <c r="F884" i="1"/>
  <c r="F885" i="1"/>
  <c r="G159" i="1"/>
  <c r="G160" i="1"/>
  <c r="G161" i="1"/>
  <c r="G162" i="1"/>
  <c r="G163" i="1"/>
  <c r="G164" i="1"/>
  <c r="G633" i="1"/>
  <c r="G349" i="1"/>
  <c r="G635" i="1"/>
  <c r="G632" i="1"/>
  <c r="G634" i="1"/>
  <c r="G225" i="1"/>
  <c r="G600" i="1"/>
  <c r="G255" i="1"/>
  <c r="G461" i="1"/>
  <c r="G485" i="1"/>
  <c r="G248" i="1"/>
  <c r="G242" i="1"/>
  <c r="G243" i="1"/>
  <c r="G244" i="1"/>
  <c r="G245" i="1"/>
  <c r="G549" i="1"/>
  <c r="G787" i="1"/>
  <c r="G722" i="1"/>
  <c r="G643" i="1"/>
  <c r="G874" i="1"/>
  <c r="G576" i="1"/>
  <c r="G389" i="1"/>
  <c r="G238" i="1"/>
  <c r="G493" i="1"/>
  <c r="G230" i="1"/>
  <c r="G530" i="1"/>
  <c r="G855" i="1"/>
  <c r="G46" i="1"/>
  <c r="G234" i="1"/>
  <c r="G515" i="1"/>
  <c r="G601" i="1"/>
  <c r="G602" i="1"/>
  <c r="G637" i="1"/>
  <c r="G684" i="1"/>
  <c r="G701" i="1"/>
  <c r="G826" i="1"/>
  <c r="G834" i="1"/>
  <c r="G839" i="1"/>
  <c r="G867" i="1"/>
  <c r="G45" i="1"/>
  <c r="G78" i="1"/>
  <c r="G120" i="1"/>
  <c r="G137" i="1"/>
  <c r="G179" i="1"/>
  <c r="G194" i="1"/>
  <c r="G209" i="1"/>
  <c r="G206" i="1"/>
  <c r="G207" i="1"/>
  <c r="G267" i="1"/>
  <c r="G288" i="1"/>
  <c r="G291" i="1"/>
  <c r="G314" i="1"/>
  <c r="G406" i="1"/>
  <c r="G410" i="1"/>
  <c r="G423" i="1"/>
  <c r="G474" i="1"/>
  <c r="G489" i="1"/>
  <c r="G499" i="1"/>
  <c r="G537" i="1"/>
  <c r="G547" i="1"/>
  <c r="G577" i="1"/>
  <c r="G658" i="1"/>
  <c r="G672" i="1"/>
  <c r="G737" i="1"/>
  <c r="G752" i="1"/>
  <c r="G753" i="1"/>
  <c r="G758" i="1"/>
  <c r="G801" i="1"/>
  <c r="G816" i="1"/>
  <c r="G226" i="1"/>
  <c r="G227" i="1"/>
  <c r="G228" i="1"/>
  <c r="G229" i="1"/>
  <c r="G231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1" i="1"/>
  <c r="G122" i="1"/>
  <c r="G123" i="1"/>
  <c r="G124" i="1"/>
  <c r="G125" i="1"/>
  <c r="G126" i="1"/>
  <c r="G127" i="1"/>
  <c r="G128" i="1"/>
  <c r="G142" i="1"/>
  <c r="G143" i="1"/>
  <c r="G129" i="1"/>
  <c r="G130" i="1"/>
  <c r="G131" i="1"/>
  <c r="G132" i="1"/>
  <c r="G133" i="1"/>
  <c r="G134" i="1"/>
  <c r="G135" i="1"/>
  <c r="G136" i="1"/>
  <c r="G138" i="1"/>
  <c r="G139" i="1"/>
  <c r="G140" i="1"/>
  <c r="G141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210" i="1"/>
  <c r="G197" i="1"/>
  <c r="G198" i="1"/>
  <c r="G199" i="1"/>
  <c r="G200" i="1"/>
  <c r="G201" i="1"/>
  <c r="G202" i="1"/>
  <c r="G203" i="1"/>
  <c r="G204" i="1"/>
  <c r="G205" i="1"/>
  <c r="G208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32" i="1"/>
  <c r="G233" i="1"/>
  <c r="G235" i="1"/>
  <c r="G236" i="1"/>
  <c r="G237" i="1"/>
  <c r="G239" i="1"/>
  <c r="G240" i="1"/>
  <c r="G241" i="1"/>
  <c r="G246" i="1"/>
  <c r="G247" i="1"/>
  <c r="G249" i="1"/>
  <c r="G250" i="1"/>
  <c r="G251" i="1"/>
  <c r="G252" i="1"/>
  <c r="G253" i="1"/>
  <c r="G254" i="1"/>
  <c r="G256" i="1"/>
  <c r="G257" i="1"/>
  <c r="G258" i="1"/>
  <c r="G259" i="1"/>
  <c r="G260" i="1"/>
  <c r="G261" i="1"/>
  <c r="G262" i="1"/>
  <c r="G263" i="1"/>
  <c r="G264" i="1"/>
  <c r="G265" i="1"/>
  <c r="G266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9" i="1"/>
  <c r="G290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7" i="1"/>
  <c r="G408" i="1"/>
  <c r="G409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5" i="1"/>
  <c r="G476" i="1"/>
  <c r="G477" i="1"/>
  <c r="G478" i="1"/>
  <c r="G479" i="1"/>
  <c r="G480" i="1"/>
  <c r="G481" i="1"/>
  <c r="G482" i="1"/>
  <c r="G483" i="1"/>
  <c r="G484" i="1"/>
  <c r="G486" i="1"/>
  <c r="G487" i="1"/>
  <c r="G488" i="1"/>
  <c r="G490" i="1"/>
  <c r="G491" i="1"/>
  <c r="G492" i="1"/>
  <c r="G494" i="1"/>
  <c r="G495" i="1"/>
  <c r="G496" i="1"/>
  <c r="G497" i="1"/>
  <c r="G498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1" i="1"/>
  <c r="G532" i="1"/>
  <c r="G533" i="1"/>
  <c r="G534" i="1"/>
  <c r="G535" i="1"/>
  <c r="G536" i="1"/>
  <c r="G538" i="1"/>
  <c r="G539" i="1"/>
  <c r="G540" i="1"/>
  <c r="G541" i="1"/>
  <c r="G542" i="1"/>
  <c r="G543" i="1"/>
  <c r="G544" i="1"/>
  <c r="G545" i="1"/>
  <c r="G546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6" i="1"/>
  <c r="G638" i="1"/>
  <c r="G639" i="1"/>
  <c r="G640" i="1"/>
  <c r="G641" i="1"/>
  <c r="G642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3" i="1"/>
  <c r="G674" i="1"/>
  <c r="G675" i="1"/>
  <c r="G676" i="1"/>
  <c r="G677" i="1"/>
  <c r="G678" i="1"/>
  <c r="G679" i="1"/>
  <c r="G680" i="1"/>
  <c r="G681" i="1"/>
  <c r="G682" i="1"/>
  <c r="G683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4" i="1"/>
  <c r="G755" i="1"/>
  <c r="G756" i="1"/>
  <c r="G757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2" i="1"/>
  <c r="G803" i="1"/>
  <c r="G804" i="1"/>
  <c r="G805" i="1"/>
  <c r="G806" i="1"/>
  <c r="G807" i="1"/>
  <c r="G810" i="1"/>
  <c r="G808" i="1"/>
  <c r="G809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7" i="1"/>
  <c r="G828" i="1"/>
  <c r="G829" i="1"/>
  <c r="G830" i="1"/>
  <c r="G831" i="1"/>
  <c r="G832" i="1"/>
  <c r="G833" i="1"/>
  <c r="G835" i="1"/>
  <c r="G836" i="1"/>
  <c r="G837" i="1"/>
  <c r="G838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6" i="1"/>
  <c r="G857" i="1"/>
  <c r="G858" i="1"/>
  <c r="G859" i="1"/>
  <c r="G860" i="1"/>
  <c r="G861" i="1"/>
  <c r="G862" i="1"/>
  <c r="G863" i="1"/>
  <c r="G864" i="1"/>
  <c r="G865" i="1"/>
  <c r="G866" i="1"/>
  <c r="G868" i="1"/>
  <c r="G869" i="1"/>
  <c r="G870" i="1"/>
  <c r="G871" i="1"/>
  <c r="G872" i="1"/>
  <c r="G873" i="1"/>
  <c r="G875" i="1"/>
  <c r="G876" i="1"/>
  <c r="G877" i="1"/>
  <c r="G878" i="1"/>
  <c r="G879" i="1"/>
  <c r="G880" i="1"/>
  <c r="G881" i="1"/>
  <c r="G882" i="1"/>
  <c r="G883" i="1"/>
  <c r="G884" i="1"/>
  <c r="G885" i="1"/>
  <c r="H159" i="1"/>
  <c r="H160" i="1"/>
  <c r="H161" i="1"/>
  <c r="H162" i="1"/>
  <c r="H163" i="1"/>
  <c r="H164" i="1"/>
  <c r="H633" i="1"/>
  <c r="H349" i="1"/>
  <c r="H635" i="1"/>
  <c r="H632" i="1"/>
  <c r="H634" i="1"/>
  <c r="H225" i="1"/>
  <c r="H600" i="1"/>
  <c r="H255" i="1"/>
  <c r="H461" i="1"/>
  <c r="H485" i="1"/>
  <c r="H248" i="1"/>
  <c r="H242" i="1"/>
  <c r="H243" i="1"/>
  <c r="H244" i="1"/>
  <c r="H245" i="1"/>
  <c r="H549" i="1"/>
  <c r="H787" i="1"/>
  <c r="H722" i="1"/>
  <c r="H643" i="1"/>
  <c r="H874" i="1"/>
  <c r="H576" i="1"/>
  <c r="H389" i="1"/>
  <c r="H238" i="1"/>
  <c r="H493" i="1"/>
  <c r="H230" i="1"/>
  <c r="H530" i="1"/>
  <c r="H855" i="1"/>
  <c r="H46" i="1"/>
  <c r="H234" i="1"/>
  <c r="H515" i="1"/>
  <c r="H601" i="1"/>
  <c r="H602" i="1"/>
  <c r="H637" i="1"/>
  <c r="H684" i="1"/>
  <c r="H701" i="1"/>
  <c r="H826" i="1"/>
  <c r="H834" i="1"/>
  <c r="H839" i="1"/>
  <c r="H867" i="1"/>
  <c r="H45" i="1"/>
  <c r="H78" i="1"/>
  <c r="H120" i="1"/>
  <c r="H137" i="1"/>
  <c r="H179" i="1"/>
  <c r="H194" i="1"/>
  <c r="H209" i="1"/>
  <c r="H206" i="1"/>
  <c r="H207" i="1"/>
  <c r="H267" i="1"/>
  <c r="H288" i="1"/>
  <c r="H291" i="1"/>
  <c r="H314" i="1"/>
  <c r="H406" i="1"/>
  <c r="H410" i="1"/>
  <c r="H423" i="1"/>
  <c r="H474" i="1"/>
  <c r="H489" i="1"/>
  <c r="H499" i="1"/>
  <c r="H537" i="1"/>
  <c r="H547" i="1"/>
  <c r="H577" i="1"/>
  <c r="H658" i="1"/>
  <c r="H672" i="1"/>
  <c r="H737" i="1"/>
  <c r="H752" i="1"/>
  <c r="H753" i="1"/>
  <c r="H758" i="1"/>
  <c r="H801" i="1"/>
  <c r="H816" i="1"/>
  <c r="H226" i="1"/>
  <c r="H227" i="1"/>
  <c r="H228" i="1"/>
  <c r="H229" i="1"/>
  <c r="H2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1" i="1"/>
  <c r="H122" i="1"/>
  <c r="H123" i="1"/>
  <c r="H124" i="1"/>
  <c r="H125" i="1"/>
  <c r="H126" i="1"/>
  <c r="H127" i="1"/>
  <c r="H128" i="1"/>
  <c r="H142" i="1"/>
  <c r="H143" i="1"/>
  <c r="H129" i="1"/>
  <c r="H130" i="1"/>
  <c r="H131" i="1"/>
  <c r="H132" i="1"/>
  <c r="H133" i="1"/>
  <c r="H134" i="1"/>
  <c r="H135" i="1"/>
  <c r="H136" i="1"/>
  <c r="H138" i="1"/>
  <c r="H139" i="1"/>
  <c r="H140" i="1"/>
  <c r="H141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5" i="1"/>
  <c r="H196" i="1"/>
  <c r="H210" i="1"/>
  <c r="H197" i="1"/>
  <c r="H198" i="1"/>
  <c r="H199" i="1"/>
  <c r="H200" i="1"/>
  <c r="H201" i="1"/>
  <c r="H202" i="1"/>
  <c r="H203" i="1"/>
  <c r="H204" i="1"/>
  <c r="H205" i="1"/>
  <c r="H208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32" i="1"/>
  <c r="H233" i="1"/>
  <c r="H235" i="1"/>
  <c r="H236" i="1"/>
  <c r="H237" i="1"/>
  <c r="H239" i="1"/>
  <c r="H240" i="1"/>
  <c r="H241" i="1"/>
  <c r="H246" i="1"/>
  <c r="H247" i="1"/>
  <c r="H249" i="1"/>
  <c r="H250" i="1"/>
  <c r="H251" i="1"/>
  <c r="H252" i="1"/>
  <c r="H253" i="1"/>
  <c r="H254" i="1"/>
  <c r="H256" i="1"/>
  <c r="H257" i="1"/>
  <c r="H258" i="1"/>
  <c r="H259" i="1"/>
  <c r="H260" i="1"/>
  <c r="H261" i="1"/>
  <c r="H262" i="1"/>
  <c r="H263" i="1"/>
  <c r="H264" i="1"/>
  <c r="H265" i="1"/>
  <c r="H266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9" i="1"/>
  <c r="H290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5" i="1"/>
  <c r="H476" i="1"/>
  <c r="H477" i="1"/>
  <c r="H478" i="1"/>
  <c r="H479" i="1"/>
  <c r="H480" i="1"/>
  <c r="H481" i="1"/>
  <c r="H482" i="1"/>
  <c r="H483" i="1"/>
  <c r="H484" i="1"/>
  <c r="H486" i="1"/>
  <c r="H487" i="1"/>
  <c r="H488" i="1"/>
  <c r="H490" i="1"/>
  <c r="H491" i="1"/>
  <c r="H492" i="1"/>
  <c r="H494" i="1"/>
  <c r="H495" i="1"/>
  <c r="H496" i="1"/>
  <c r="H497" i="1"/>
  <c r="H498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1" i="1"/>
  <c r="H532" i="1"/>
  <c r="H533" i="1"/>
  <c r="H534" i="1"/>
  <c r="H535" i="1"/>
  <c r="H536" i="1"/>
  <c r="H538" i="1"/>
  <c r="H539" i="1"/>
  <c r="H540" i="1"/>
  <c r="H541" i="1"/>
  <c r="H542" i="1"/>
  <c r="H543" i="1"/>
  <c r="H544" i="1"/>
  <c r="H545" i="1"/>
  <c r="H546" i="1"/>
  <c r="H548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6" i="1"/>
  <c r="H638" i="1"/>
  <c r="H639" i="1"/>
  <c r="H640" i="1"/>
  <c r="H641" i="1"/>
  <c r="H642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3" i="1"/>
  <c r="H674" i="1"/>
  <c r="H675" i="1"/>
  <c r="H676" i="1"/>
  <c r="H677" i="1"/>
  <c r="H678" i="1"/>
  <c r="H679" i="1"/>
  <c r="H680" i="1"/>
  <c r="H681" i="1"/>
  <c r="H682" i="1"/>
  <c r="H683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4" i="1"/>
  <c r="H755" i="1"/>
  <c r="H756" i="1"/>
  <c r="H757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2" i="1"/>
  <c r="H803" i="1"/>
  <c r="H804" i="1"/>
  <c r="H805" i="1"/>
  <c r="H806" i="1"/>
  <c r="H807" i="1"/>
  <c r="H810" i="1"/>
  <c r="H808" i="1"/>
  <c r="H809" i="1"/>
  <c r="H811" i="1"/>
  <c r="H812" i="1"/>
  <c r="H813" i="1"/>
  <c r="H814" i="1"/>
  <c r="H815" i="1"/>
  <c r="H817" i="1"/>
  <c r="H818" i="1"/>
  <c r="H819" i="1"/>
  <c r="H820" i="1"/>
  <c r="H821" i="1"/>
  <c r="H822" i="1"/>
  <c r="H823" i="1"/>
  <c r="H824" i="1"/>
  <c r="H825" i="1"/>
  <c r="H827" i="1"/>
  <c r="H828" i="1"/>
  <c r="H829" i="1"/>
  <c r="H830" i="1"/>
  <c r="H831" i="1"/>
  <c r="H832" i="1"/>
  <c r="H833" i="1"/>
  <c r="H835" i="1"/>
  <c r="H836" i="1"/>
  <c r="H837" i="1"/>
  <c r="H83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6" i="1"/>
  <c r="H857" i="1"/>
  <c r="H858" i="1"/>
  <c r="H859" i="1"/>
  <c r="H860" i="1"/>
  <c r="H861" i="1"/>
  <c r="H862" i="1"/>
  <c r="H863" i="1"/>
  <c r="H864" i="1"/>
  <c r="H865" i="1"/>
  <c r="H866" i="1"/>
  <c r="H868" i="1"/>
  <c r="H869" i="1"/>
  <c r="H870" i="1"/>
  <c r="H871" i="1"/>
  <c r="H872" i="1"/>
  <c r="H873" i="1"/>
  <c r="H875" i="1"/>
  <c r="H876" i="1"/>
  <c r="H877" i="1"/>
  <c r="H878" i="1"/>
  <c r="H879" i="1"/>
  <c r="H880" i="1"/>
  <c r="H881" i="1"/>
  <c r="H882" i="1"/>
  <c r="H883" i="1"/>
  <c r="H884" i="1"/>
  <c r="H885" i="1"/>
  <c r="K159" i="1"/>
  <c r="J159" i="1"/>
  <c r="J160" i="1"/>
  <c r="J161" i="1"/>
  <c r="J162" i="1"/>
  <c r="J163" i="1"/>
  <c r="J164" i="1"/>
  <c r="J633" i="1"/>
  <c r="K633" i="1" s="1"/>
  <c r="J349" i="1"/>
  <c r="J635" i="1"/>
  <c r="J632" i="1"/>
  <c r="K632" i="1" s="1"/>
  <c r="J634" i="1"/>
  <c r="J225" i="1"/>
  <c r="J600" i="1"/>
  <c r="K600" i="1" s="1"/>
  <c r="J255" i="1"/>
  <c r="J461" i="1"/>
  <c r="J485" i="1"/>
  <c r="J248" i="1"/>
  <c r="J242" i="1"/>
  <c r="J243" i="1"/>
  <c r="J244" i="1"/>
  <c r="J245" i="1"/>
  <c r="J549" i="1"/>
  <c r="J787" i="1"/>
  <c r="J722" i="1"/>
  <c r="J643" i="1"/>
  <c r="J874" i="1"/>
  <c r="K874" i="1" s="1"/>
  <c r="J576" i="1"/>
  <c r="J389" i="1"/>
  <c r="J238" i="1"/>
  <c r="J493" i="1"/>
  <c r="J230" i="1"/>
  <c r="J530" i="1"/>
  <c r="J855" i="1"/>
  <c r="J46" i="1"/>
  <c r="J234" i="1"/>
  <c r="J515" i="1"/>
  <c r="J601" i="1"/>
  <c r="K601" i="1" s="1"/>
  <c r="J602" i="1"/>
  <c r="J637" i="1"/>
  <c r="K637" i="1" s="1"/>
  <c r="J684" i="1"/>
  <c r="K684" i="1" s="1"/>
  <c r="J701" i="1"/>
  <c r="K701" i="1" s="1"/>
  <c r="J826" i="1"/>
  <c r="J834" i="1"/>
  <c r="J839" i="1"/>
  <c r="J867" i="1"/>
  <c r="J45" i="1"/>
  <c r="J78" i="1"/>
  <c r="K78" i="1" s="1"/>
  <c r="J120" i="1"/>
  <c r="K120" i="1" s="1"/>
  <c r="J137" i="1"/>
  <c r="J179" i="1"/>
  <c r="J194" i="1"/>
  <c r="J209" i="1"/>
  <c r="J206" i="1"/>
  <c r="J207" i="1"/>
  <c r="J267" i="1"/>
  <c r="K267" i="1" s="1"/>
  <c r="J288" i="1"/>
  <c r="J291" i="1"/>
  <c r="K291" i="1" s="1"/>
  <c r="J314" i="1"/>
  <c r="J406" i="1"/>
  <c r="J410" i="1"/>
  <c r="J423" i="1"/>
  <c r="J474" i="1"/>
  <c r="J489" i="1"/>
  <c r="K489" i="1" s="1"/>
  <c r="J499" i="1"/>
  <c r="J537" i="1"/>
  <c r="K537" i="1" s="1"/>
  <c r="J547" i="1"/>
  <c r="J577" i="1"/>
  <c r="J658" i="1"/>
  <c r="J672" i="1"/>
  <c r="K672" i="1" s="1"/>
  <c r="J737" i="1"/>
  <c r="J752" i="1"/>
  <c r="K752" i="1" s="1"/>
  <c r="J753" i="1"/>
  <c r="J758" i="1"/>
  <c r="K758" i="1" s="1"/>
  <c r="J801" i="1"/>
  <c r="J816" i="1"/>
  <c r="J226" i="1"/>
  <c r="J227" i="1"/>
  <c r="J228" i="1"/>
  <c r="J229" i="1"/>
  <c r="K229" i="1" s="1"/>
  <c r="J231" i="1"/>
  <c r="K231" i="1" s="1"/>
  <c r="J3" i="1"/>
  <c r="K3" i="1" s="1"/>
  <c r="J4" i="1"/>
  <c r="J5" i="1"/>
  <c r="J6" i="1"/>
  <c r="J7" i="1"/>
  <c r="J8" i="1"/>
  <c r="J9" i="1"/>
  <c r="K9" i="1" s="1"/>
  <c r="J10" i="1"/>
  <c r="J11" i="1"/>
  <c r="K11" i="1" s="1"/>
  <c r="J12" i="1"/>
  <c r="J13" i="1"/>
  <c r="J14" i="1"/>
  <c r="J15" i="1"/>
  <c r="J16" i="1"/>
  <c r="J17" i="1"/>
  <c r="K17" i="1" s="1"/>
  <c r="J18" i="1"/>
  <c r="K18" i="1" s="1"/>
  <c r="J19" i="1"/>
  <c r="K19" i="1" s="1"/>
  <c r="J20" i="1"/>
  <c r="J21" i="1"/>
  <c r="J22" i="1"/>
  <c r="J23" i="1"/>
  <c r="K23" i="1" s="1"/>
  <c r="J24" i="1"/>
  <c r="J25" i="1"/>
  <c r="K25" i="1" s="1"/>
  <c r="J26" i="1"/>
  <c r="K26" i="1" s="1"/>
  <c r="J27" i="1"/>
  <c r="K27" i="1" s="1"/>
  <c r="J28" i="1"/>
  <c r="J29" i="1"/>
  <c r="J30" i="1"/>
  <c r="J31" i="1"/>
  <c r="J32" i="1"/>
  <c r="J33" i="1"/>
  <c r="K33" i="1" s="1"/>
  <c r="J34" i="1"/>
  <c r="K34" i="1" s="1"/>
  <c r="J35" i="1"/>
  <c r="K35" i="1" s="1"/>
  <c r="J36" i="1"/>
  <c r="J37" i="1"/>
  <c r="J38" i="1"/>
  <c r="J39" i="1"/>
  <c r="K39" i="1" s="1"/>
  <c r="J40" i="1"/>
  <c r="J41" i="1"/>
  <c r="K41" i="1" s="1"/>
  <c r="J42" i="1"/>
  <c r="J43" i="1"/>
  <c r="K43" i="1" s="1"/>
  <c r="J44" i="1"/>
  <c r="J47" i="1"/>
  <c r="J48" i="1"/>
  <c r="J49" i="1"/>
  <c r="K49" i="1" s="1"/>
  <c r="J50" i="1"/>
  <c r="J51" i="1"/>
  <c r="K51" i="1" s="1"/>
  <c r="J52" i="1"/>
  <c r="J53" i="1"/>
  <c r="K53" i="1" s="1"/>
  <c r="J54" i="1"/>
  <c r="J55" i="1"/>
  <c r="J56" i="1"/>
  <c r="J57" i="1"/>
  <c r="K57" i="1" s="1"/>
  <c r="J58" i="1"/>
  <c r="J59" i="1"/>
  <c r="K59" i="1" s="1"/>
  <c r="J60" i="1"/>
  <c r="J61" i="1"/>
  <c r="K61" i="1" s="1"/>
  <c r="J62" i="1"/>
  <c r="J63" i="1"/>
  <c r="J64" i="1"/>
  <c r="J65" i="1"/>
  <c r="J66" i="1"/>
  <c r="J67" i="1"/>
  <c r="K67" i="1" s="1"/>
  <c r="J68" i="1"/>
  <c r="K68" i="1" s="1"/>
  <c r="J69" i="1"/>
  <c r="K69" i="1" s="1"/>
  <c r="J70" i="1"/>
  <c r="J71" i="1"/>
  <c r="J72" i="1"/>
  <c r="J73" i="1"/>
  <c r="J74" i="1"/>
  <c r="J75" i="1"/>
  <c r="K75" i="1" s="1"/>
  <c r="J76" i="1"/>
  <c r="J77" i="1"/>
  <c r="J79" i="1"/>
  <c r="J80" i="1"/>
  <c r="J81" i="1"/>
  <c r="J82" i="1"/>
  <c r="J83" i="1"/>
  <c r="J84" i="1"/>
  <c r="K84" i="1" s="1"/>
  <c r="J85" i="1"/>
  <c r="K85" i="1" s="1"/>
  <c r="J86" i="1"/>
  <c r="K86" i="1" s="1"/>
  <c r="J87" i="1"/>
  <c r="J88" i="1"/>
  <c r="J89" i="1"/>
  <c r="J90" i="1"/>
  <c r="K90" i="1" s="1"/>
  <c r="J91" i="1"/>
  <c r="J92" i="1"/>
  <c r="K92" i="1" s="1"/>
  <c r="J93" i="1"/>
  <c r="K93" i="1" s="1"/>
  <c r="J94" i="1"/>
  <c r="K94" i="1" s="1"/>
  <c r="J95" i="1"/>
  <c r="J96" i="1"/>
  <c r="J97" i="1"/>
  <c r="J98" i="1"/>
  <c r="J99" i="1"/>
  <c r="J100" i="1"/>
  <c r="K100" i="1" s="1"/>
  <c r="J101" i="1"/>
  <c r="K101" i="1" s="1"/>
  <c r="J102" i="1"/>
  <c r="K102" i="1" s="1"/>
  <c r="J103" i="1"/>
  <c r="J104" i="1"/>
  <c r="J105" i="1"/>
  <c r="J106" i="1"/>
  <c r="K106" i="1" s="1"/>
  <c r="J107" i="1"/>
  <c r="J108" i="1"/>
  <c r="K108" i="1" s="1"/>
  <c r="J109" i="1"/>
  <c r="J110" i="1"/>
  <c r="K110" i="1" s="1"/>
  <c r="J111" i="1"/>
  <c r="J112" i="1"/>
  <c r="J113" i="1"/>
  <c r="J114" i="1"/>
  <c r="K114" i="1" s="1"/>
  <c r="J115" i="1"/>
  <c r="J116" i="1"/>
  <c r="K116" i="1" s="1"/>
  <c r="J117" i="1"/>
  <c r="J118" i="1"/>
  <c r="K118" i="1" s="1"/>
  <c r="J119" i="1"/>
  <c r="J121" i="1"/>
  <c r="J122" i="1"/>
  <c r="J123" i="1"/>
  <c r="K123" i="1" s="1"/>
  <c r="J124" i="1"/>
  <c r="J125" i="1"/>
  <c r="K125" i="1" s="1"/>
  <c r="J126" i="1"/>
  <c r="J127" i="1"/>
  <c r="J128" i="1"/>
  <c r="J142" i="1"/>
  <c r="J143" i="1"/>
  <c r="J129" i="1"/>
  <c r="J130" i="1"/>
  <c r="J131" i="1"/>
  <c r="K131" i="1" s="1"/>
  <c r="J132" i="1"/>
  <c r="K132" i="1" s="1"/>
  <c r="J133" i="1"/>
  <c r="K133" i="1" s="1"/>
  <c r="J134" i="1"/>
  <c r="J135" i="1"/>
  <c r="J136" i="1"/>
  <c r="J138" i="1"/>
  <c r="J139" i="1"/>
  <c r="J140" i="1"/>
  <c r="K140" i="1" s="1"/>
  <c r="J141" i="1"/>
  <c r="J144" i="1"/>
  <c r="K144" i="1" s="1"/>
  <c r="J145" i="1"/>
  <c r="J146" i="1"/>
  <c r="J147" i="1"/>
  <c r="J148" i="1"/>
  <c r="J149" i="1"/>
  <c r="J150" i="1"/>
  <c r="K150" i="1" s="1"/>
  <c r="J151" i="1"/>
  <c r="K151" i="1" s="1"/>
  <c r="J152" i="1"/>
  <c r="K152" i="1" s="1"/>
  <c r="J153" i="1"/>
  <c r="J154" i="1"/>
  <c r="J155" i="1"/>
  <c r="J156" i="1"/>
  <c r="K156" i="1" s="1"/>
  <c r="J157" i="1"/>
  <c r="J165" i="1"/>
  <c r="K165" i="1" s="1"/>
  <c r="J166" i="1"/>
  <c r="K166" i="1" s="1"/>
  <c r="J167" i="1"/>
  <c r="K167" i="1" s="1"/>
  <c r="J168" i="1"/>
  <c r="J169" i="1"/>
  <c r="J170" i="1"/>
  <c r="J171" i="1"/>
  <c r="J172" i="1"/>
  <c r="J173" i="1"/>
  <c r="K173" i="1" s="1"/>
  <c r="J174" i="1"/>
  <c r="K174" i="1" s="1"/>
  <c r="J175" i="1"/>
  <c r="K175" i="1" s="1"/>
  <c r="J176" i="1"/>
  <c r="J177" i="1"/>
  <c r="J178" i="1"/>
  <c r="J180" i="1"/>
  <c r="K180" i="1" s="1"/>
  <c r="J181" i="1"/>
  <c r="J182" i="1"/>
  <c r="K182" i="1" s="1"/>
  <c r="J183" i="1"/>
  <c r="J184" i="1"/>
  <c r="K184" i="1" s="1"/>
  <c r="J185" i="1"/>
  <c r="J186" i="1"/>
  <c r="J187" i="1"/>
  <c r="J188" i="1"/>
  <c r="K188" i="1" s="1"/>
  <c r="J189" i="1"/>
  <c r="J190" i="1"/>
  <c r="K190" i="1" s="1"/>
  <c r="J191" i="1"/>
  <c r="J192" i="1"/>
  <c r="J193" i="1"/>
  <c r="J195" i="1"/>
  <c r="J196" i="1"/>
  <c r="J210" i="1"/>
  <c r="J197" i="1"/>
  <c r="J198" i="1"/>
  <c r="K198" i="1" s="1"/>
  <c r="J199" i="1"/>
  <c r="J200" i="1"/>
  <c r="K200" i="1" s="1"/>
  <c r="J201" i="1"/>
  <c r="J202" i="1"/>
  <c r="J203" i="1"/>
  <c r="J204" i="1"/>
  <c r="J205" i="1"/>
  <c r="J208" i="1"/>
  <c r="K208" i="1" s="1"/>
  <c r="J211" i="1"/>
  <c r="K211" i="1" s="1"/>
  <c r="J212" i="1"/>
  <c r="K212" i="1" s="1"/>
  <c r="J213" i="1"/>
  <c r="J214" i="1"/>
  <c r="J215" i="1"/>
  <c r="J216" i="1"/>
  <c r="J217" i="1"/>
  <c r="J218" i="1"/>
  <c r="K218" i="1" s="1"/>
  <c r="J219" i="1"/>
  <c r="J220" i="1"/>
  <c r="K220" i="1" s="1"/>
  <c r="J221" i="1"/>
  <c r="J222" i="1"/>
  <c r="J223" i="1"/>
  <c r="J224" i="1"/>
  <c r="J232" i="1"/>
  <c r="J233" i="1"/>
  <c r="K233" i="1" s="1"/>
  <c r="J235" i="1"/>
  <c r="K235" i="1" s="1"/>
  <c r="J236" i="1"/>
  <c r="K236" i="1" s="1"/>
  <c r="J237" i="1"/>
  <c r="J239" i="1"/>
  <c r="J240" i="1"/>
  <c r="J241" i="1"/>
  <c r="K241" i="1" s="1"/>
  <c r="J246" i="1"/>
  <c r="J247" i="1"/>
  <c r="K247" i="1" s="1"/>
  <c r="J249" i="1"/>
  <c r="K249" i="1" s="1"/>
  <c r="J250" i="1"/>
  <c r="K250" i="1" s="1"/>
  <c r="J251" i="1"/>
  <c r="J252" i="1"/>
  <c r="J253" i="1"/>
  <c r="J254" i="1"/>
  <c r="J256" i="1"/>
  <c r="J257" i="1"/>
  <c r="K257" i="1" s="1"/>
  <c r="J258" i="1"/>
  <c r="K258" i="1" s="1"/>
  <c r="J259" i="1"/>
  <c r="K259" i="1" s="1"/>
  <c r="J260" i="1"/>
  <c r="J261" i="1"/>
  <c r="J262" i="1"/>
  <c r="J263" i="1"/>
  <c r="K263" i="1" s="1"/>
  <c r="J264" i="1"/>
  <c r="J265" i="1"/>
  <c r="K265" i="1" s="1"/>
  <c r="J266" i="1"/>
  <c r="J268" i="1"/>
  <c r="K268" i="1" s="1"/>
  <c r="J269" i="1"/>
  <c r="J270" i="1"/>
  <c r="J271" i="1"/>
  <c r="J272" i="1"/>
  <c r="K272" i="1" s="1"/>
  <c r="J273" i="1"/>
  <c r="J274" i="1"/>
  <c r="K274" i="1" s="1"/>
  <c r="J275" i="1"/>
  <c r="J276" i="1"/>
  <c r="K276" i="1" s="1"/>
  <c r="J277" i="1"/>
  <c r="J278" i="1"/>
  <c r="J279" i="1"/>
  <c r="J280" i="1"/>
  <c r="K280" i="1" s="1"/>
  <c r="J281" i="1"/>
  <c r="J282" i="1"/>
  <c r="K282" i="1" s="1"/>
  <c r="J283" i="1"/>
  <c r="J284" i="1"/>
  <c r="K284" i="1" s="1"/>
  <c r="J285" i="1"/>
  <c r="J286" i="1"/>
  <c r="J287" i="1"/>
  <c r="J289" i="1"/>
  <c r="J290" i="1"/>
  <c r="J292" i="1"/>
  <c r="K292" i="1" s="1"/>
  <c r="J293" i="1"/>
  <c r="K293" i="1" s="1"/>
  <c r="J294" i="1"/>
  <c r="K294" i="1" s="1"/>
  <c r="J295" i="1"/>
  <c r="J296" i="1"/>
  <c r="J297" i="1"/>
  <c r="J298" i="1"/>
  <c r="J299" i="1"/>
  <c r="J300" i="1"/>
  <c r="K300" i="1" s="1"/>
  <c r="J301" i="1"/>
  <c r="J302" i="1"/>
  <c r="K302" i="1" s="1"/>
  <c r="J303" i="1"/>
  <c r="J304" i="1"/>
  <c r="J305" i="1"/>
  <c r="J306" i="1"/>
  <c r="J307" i="1"/>
  <c r="J308" i="1"/>
  <c r="K308" i="1" s="1"/>
  <c r="J309" i="1"/>
  <c r="K309" i="1" s="1"/>
  <c r="J310" i="1"/>
  <c r="K310" i="1" s="1"/>
  <c r="J311" i="1"/>
  <c r="J312" i="1"/>
  <c r="J313" i="1"/>
  <c r="J315" i="1"/>
  <c r="K315" i="1" s="1"/>
  <c r="J316" i="1"/>
  <c r="J317" i="1"/>
  <c r="K317" i="1" s="1"/>
  <c r="J318" i="1"/>
  <c r="K318" i="1" s="1"/>
  <c r="J319" i="1"/>
  <c r="J320" i="1"/>
  <c r="J321" i="1"/>
  <c r="J322" i="1"/>
  <c r="J323" i="1"/>
  <c r="J324" i="1"/>
  <c r="J325" i="1"/>
  <c r="K325" i="1" s="1"/>
  <c r="J326" i="1"/>
  <c r="K326" i="1" s="1"/>
  <c r="J327" i="1"/>
  <c r="K327" i="1" s="1"/>
  <c r="J328" i="1"/>
  <c r="J329" i="1"/>
  <c r="J330" i="1"/>
  <c r="J331" i="1"/>
  <c r="K331" i="1" s="1"/>
  <c r="J332" i="1"/>
  <c r="J333" i="1"/>
  <c r="K333" i="1" s="1"/>
  <c r="J334" i="1"/>
  <c r="J335" i="1"/>
  <c r="K335" i="1" s="1"/>
  <c r="J336" i="1"/>
  <c r="J337" i="1"/>
  <c r="J338" i="1"/>
  <c r="J339" i="1"/>
  <c r="K339" i="1" s="1"/>
  <c r="J340" i="1"/>
  <c r="J341" i="1"/>
  <c r="K341" i="1" s="1"/>
  <c r="J342" i="1"/>
  <c r="J343" i="1"/>
  <c r="K343" i="1" s="1"/>
  <c r="J344" i="1"/>
  <c r="J345" i="1"/>
  <c r="J346" i="1"/>
  <c r="J347" i="1"/>
  <c r="K347" i="1" s="1"/>
  <c r="J348" i="1"/>
  <c r="J350" i="1"/>
  <c r="K350" i="1" s="1"/>
  <c r="J351" i="1"/>
  <c r="J352" i="1"/>
  <c r="K352" i="1" s="1"/>
  <c r="J353" i="1"/>
  <c r="J354" i="1"/>
  <c r="J355" i="1"/>
  <c r="J356" i="1"/>
  <c r="J357" i="1"/>
  <c r="J358" i="1"/>
  <c r="K358" i="1" s="1"/>
  <c r="J359" i="1"/>
  <c r="J360" i="1"/>
  <c r="J361" i="1"/>
  <c r="J362" i="1"/>
  <c r="J363" i="1"/>
  <c r="J364" i="1"/>
  <c r="J365" i="1"/>
  <c r="J366" i="1"/>
  <c r="J367" i="1"/>
  <c r="J368" i="1"/>
  <c r="K368" i="1" s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7" i="1"/>
  <c r="J408" i="1"/>
  <c r="J409" i="1"/>
  <c r="J411" i="1"/>
  <c r="K411" i="1" s="1"/>
  <c r="J412" i="1"/>
  <c r="J413" i="1"/>
  <c r="J414" i="1"/>
  <c r="J415" i="1"/>
  <c r="J416" i="1"/>
  <c r="J417" i="1"/>
  <c r="J418" i="1"/>
  <c r="J419" i="1"/>
  <c r="J420" i="1"/>
  <c r="J421" i="1"/>
  <c r="J422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K444" i="1" s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5" i="1"/>
  <c r="J476" i="1"/>
  <c r="J477" i="1"/>
  <c r="J478" i="1"/>
  <c r="J479" i="1"/>
  <c r="J480" i="1"/>
  <c r="J481" i="1"/>
  <c r="J482" i="1"/>
  <c r="J483" i="1"/>
  <c r="J484" i="1"/>
  <c r="J486" i="1"/>
  <c r="J487" i="1"/>
  <c r="J488" i="1"/>
  <c r="J490" i="1"/>
  <c r="J491" i="1"/>
  <c r="J492" i="1"/>
  <c r="J494" i="1"/>
  <c r="J495" i="1"/>
  <c r="J496" i="1"/>
  <c r="J497" i="1"/>
  <c r="K497" i="1" s="1"/>
  <c r="J498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6" i="1"/>
  <c r="J517" i="1"/>
  <c r="K517" i="1" s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1" i="1"/>
  <c r="J532" i="1"/>
  <c r="J533" i="1"/>
  <c r="J534" i="1"/>
  <c r="J535" i="1"/>
  <c r="J536" i="1"/>
  <c r="K536" i="1" s="1"/>
  <c r="J538" i="1"/>
  <c r="J539" i="1"/>
  <c r="J540" i="1"/>
  <c r="J541" i="1"/>
  <c r="J542" i="1"/>
  <c r="J543" i="1"/>
  <c r="J544" i="1"/>
  <c r="J545" i="1"/>
  <c r="J546" i="1"/>
  <c r="J548" i="1"/>
  <c r="J550" i="1"/>
  <c r="J551" i="1"/>
  <c r="J552" i="1"/>
  <c r="J553" i="1"/>
  <c r="J554" i="1"/>
  <c r="J555" i="1"/>
  <c r="J556" i="1"/>
  <c r="J557" i="1"/>
  <c r="J558" i="1"/>
  <c r="J559" i="1"/>
  <c r="K559" i="1" s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K575" i="1" s="1"/>
  <c r="J578" i="1"/>
  <c r="J579" i="1"/>
  <c r="J580" i="1"/>
  <c r="J581" i="1"/>
  <c r="J582" i="1"/>
  <c r="J583" i="1"/>
  <c r="J584" i="1"/>
  <c r="J585" i="1"/>
  <c r="J586" i="1"/>
  <c r="J587" i="1"/>
  <c r="J588" i="1"/>
  <c r="J589" i="1"/>
  <c r="K589" i="1" s="1"/>
  <c r="J590" i="1"/>
  <c r="J591" i="1"/>
  <c r="J592" i="1"/>
  <c r="J593" i="1"/>
  <c r="J594" i="1"/>
  <c r="J595" i="1"/>
  <c r="J596" i="1"/>
  <c r="J597" i="1"/>
  <c r="J598" i="1"/>
  <c r="K598" i="1" s="1"/>
  <c r="J599" i="1"/>
  <c r="J603" i="1"/>
  <c r="J604" i="1"/>
  <c r="J605" i="1"/>
  <c r="J606" i="1"/>
  <c r="J607" i="1"/>
  <c r="J608" i="1"/>
  <c r="J609" i="1"/>
  <c r="J610" i="1"/>
  <c r="K610" i="1" s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6" i="1"/>
  <c r="J638" i="1"/>
  <c r="J639" i="1"/>
  <c r="J640" i="1"/>
  <c r="J641" i="1"/>
  <c r="J642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9" i="1"/>
  <c r="K659" i="1" s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3" i="1"/>
  <c r="J674" i="1"/>
  <c r="J675" i="1"/>
  <c r="J676" i="1"/>
  <c r="J677" i="1"/>
  <c r="J678" i="1"/>
  <c r="J679" i="1"/>
  <c r="J680" i="1"/>
  <c r="J681" i="1"/>
  <c r="J682" i="1"/>
  <c r="J683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K699" i="1" s="1"/>
  <c r="J700" i="1"/>
  <c r="J702" i="1"/>
  <c r="K702" i="1" s="1"/>
  <c r="J703" i="1"/>
  <c r="J704" i="1"/>
  <c r="J705" i="1"/>
  <c r="J706" i="1"/>
  <c r="J707" i="1"/>
  <c r="J708" i="1"/>
  <c r="K708" i="1" s="1"/>
  <c r="J709" i="1"/>
  <c r="J710" i="1"/>
  <c r="J711" i="1"/>
  <c r="J712" i="1"/>
  <c r="J713" i="1"/>
  <c r="J714" i="1"/>
  <c r="J715" i="1"/>
  <c r="J716" i="1"/>
  <c r="K716" i="1" s="1"/>
  <c r="J717" i="1"/>
  <c r="J718" i="1"/>
  <c r="J719" i="1"/>
  <c r="J720" i="1"/>
  <c r="J721" i="1"/>
  <c r="J723" i="1"/>
  <c r="J724" i="1"/>
  <c r="J725" i="1"/>
  <c r="K725" i="1" s="1"/>
  <c r="J726" i="1"/>
  <c r="J727" i="1"/>
  <c r="K727" i="1" s="1"/>
  <c r="J728" i="1"/>
  <c r="J729" i="1"/>
  <c r="J730" i="1"/>
  <c r="J731" i="1"/>
  <c r="J732" i="1"/>
  <c r="J733" i="1"/>
  <c r="K733" i="1" s="1"/>
  <c r="J734" i="1"/>
  <c r="J735" i="1"/>
  <c r="J736" i="1"/>
  <c r="J738" i="1"/>
  <c r="J739" i="1"/>
  <c r="J740" i="1"/>
  <c r="J741" i="1"/>
  <c r="J742" i="1"/>
  <c r="K742" i="1" s="1"/>
  <c r="J743" i="1"/>
  <c r="J744" i="1"/>
  <c r="J745" i="1"/>
  <c r="J746" i="1"/>
  <c r="J747" i="1"/>
  <c r="J748" i="1"/>
  <c r="J749" i="1"/>
  <c r="K749" i="1" s="1"/>
  <c r="J750" i="1"/>
  <c r="K750" i="1" s="1"/>
  <c r="J751" i="1"/>
  <c r="J754" i="1"/>
  <c r="J755" i="1"/>
  <c r="J756" i="1"/>
  <c r="J757" i="1"/>
  <c r="J759" i="1"/>
  <c r="J760" i="1"/>
  <c r="J761" i="1"/>
  <c r="K761" i="1" s="1"/>
  <c r="J762" i="1"/>
  <c r="J763" i="1"/>
  <c r="J764" i="1"/>
  <c r="J765" i="1"/>
  <c r="J766" i="1"/>
  <c r="J767" i="1"/>
  <c r="J768" i="1"/>
  <c r="J769" i="1"/>
  <c r="K769" i="1" s="1"/>
  <c r="J770" i="1"/>
  <c r="J771" i="1"/>
  <c r="K771" i="1" s="1"/>
  <c r="J772" i="1"/>
  <c r="J773" i="1"/>
  <c r="J774" i="1"/>
  <c r="J775" i="1"/>
  <c r="J776" i="1"/>
  <c r="J777" i="1"/>
  <c r="K777" i="1" s="1"/>
  <c r="J778" i="1"/>
  <c r="J779" i="1"/>
  <c r="J780" i="1"/>
  <c r="J781" i="1"/>
  <c r="J782" i="1"/>
  <c r="J783" i="1"/>
  <c r="J784" i="1"/>
  <c r="J785" i="1"/>
  <c r="K785" i="1" s="1"/>
  <c r="J786" i="1"/>
  <c r="J788" i="1"/>
  <c r="J789" i="1"/>
  <c r="J790" i="1"/>
  <c r="J791" i="1"/>
  <c r="J792" i="1"/>
  <c r="J793" i="1"/>
  <c r="K793" i="1" s="1"/>
  <c r="J794" i="1"/>
  <c r="K794" i="1" s="1"/>
  <c r="J795" i="1"/>
  <c r="J796" i="1"/>
  <c r="K796" i="1" s="1"/>
  <c r="J797" i="1"/>
  <c r="J798" i="1"/>
  <c r="J799" i="1"/>
  <c r="J800" i="1"/>
  <c r="J802" i="1"/>
  <c r="J803" i="1"/>
  <c r="K803" i="1" s="1"/>
  <c r="J804" i="1"/>
  <c r="J805" i="1"/>
  <c r="J806" i="1"/>
  <c r="J807" i="1"/>
  <c r="J810" i="1"/>
  <c r="J808" i="1"/>
  <c r="J809" i="1"/>
  <c r="J811" i="1"/>
  <c r="K811" i="1" s="1"/>
  <c r="J812" i="1"/>
  <c r="J813" i="1"/>
  <c r="J814" i="1"/>
  <c r="J815" i="1"/>
  <c r="J817" i="1"/>
  <c r="J818" i="1"/>
  <c r="J819" i="1"/>
  <c r="J820" i="1"/>
  <c r="K820" i="1" s="1"/>
  <c r="J821" i="1"/>
  <c r="J822" i="1"/>
  <c r="J823" i="1"/>
  <c r="J824" i="1"/>
  <c r="J825" i="1"/>
  <c r="J827" i="1"/>
  <c r="J828" i="1"/>
  <c r="J829" i="1"/>
  <c r="K829" i="1" s="1"/>
  <c r="J830" i="1"/>
  <c r="J831" i="1"/>
  <c r="J832" i="1"/>
  <c r="J833" i="1"/>
  <c r="J835" i="1"/>
  <c r="J836" i="1"/>
  <c r="J837" i="1"/>
  <c r="J838" i="1"/>
  <c r="K838" i="1" s="1"/>
  <c r="J840" i="1"/>
  <c r="J841" i="1"/>
  <c r="K841" i="1" s="1"/>
  <c r="J842" i="1"/>
  <c r="J843" i="1"/>
  <c r="J844" i="1"/>
  <c r="J845" i="1"/>
  <c r="J846" i="1"/>
  <c r="J847" i="1"/>
  <c r="K847" i="1" s="1"/>
  <c r="J848" i="1"/>
  <c r="J849" i="1"/>
  <c r="J850" i="1"/>
  <c r="J851" i="1"/>
  <c r="J852" i="1"/>
  <c r="J853" i="1"/>
  <c r="J854" i="1"/>
  <c r="J856" i="1"/>
  <c r="K856" i="1" s="1"/>
  <c r="J857" i="1"/>
  <c r="J858" i="1"/>
  <c r="J859" i="1"/>
  <c r="J860" i="1"/>
  <c r="J861" i="1"/>
  <c r="J862" i="1"/>
  <c r="J863" i="1"/>
  <c r="K863" i="1" s="1"/>
  <c r="J864" i="1"/>
  <c r="K864" i="1" s="1"/>
  <c r="J865" i="1"/>
  <c r="J866" i="1"/>
  <c r="K866" i="1" s="1"/>
  <c r="J868" i="1"/>
  <c r="J869" i="1"/>
  <c r="J870" i="1"/>
  <c r="J871" i="1"/>
  <c r="J872" i="1"/>
  <c r="J873" i="1"/>
  <c r="K873" i="1" s="1"/>
  <c r="J875" i="1"/>
  <c r="J876" i="1"/>
  <c r="J877" i="1"/>
  <c r="J878" i="1"/>
  <c r="J879" i="1"/>
  <c r="J880" i="1"/>
  <c r="J881" i="1"/>
  <c r="J882" i="1"/>
  <c r="K882" i="1" s="1"/>
  <c r="J883" i="1"/>
  <c r="J884" i="1"/>
  <c r="J885" i="1"/>
  <c r="K137" i="1"/>
  <c r="K206" i="1"/>
  <c r="K423" i="1"/>
  <c r="K77" i="1"/>
  <c r="K127" i="1"/>
  <c r="K192" i="1"/>
  <c r="K210" i="1"/>
  <c r="K319" i="1"/>
  <c r="K478" i="1"/>
  <c r="K616" i="1"/>
  <c r="K671" i="1"/>
  <c r="L159" i="1"/>
  <c r="L160" i="1"/>
  <c r="L161" i="1"/>
  <c r="L162" i="1"/>
  <c r="L163" i="1"/>
  <c r="L164" i="1"/>
  <c r="L633" i="1"/>
  <c r="L349" i="1"/>
  <c r="L635" i="1"/>
  <c r="L632" i="1"/>
  <c r="L634" i="1"/>
  <c r="L225" i="1"/>
  <c r="L600" i="1"/>
  <c r="L255" i="1"/>
  <c r="L461" i="1"/>
  <c r="L485" i="1"/>
  <c r="L248" i="1"/>
  <c r="L242" i="1"/>
  <c r="L243" i="1"/>
  <c r="L244" i="1"/>
  <c r="L245" i="1"/>
  <c r="L549" i="1"/>
  <c r="L787" i="1"/>
  <c r="L722" i="1"/>
  <c r="L643" i="1"/>
  <c r="L874" i="1"/>
  <c r="L576" i="1"/>
  <c r="L389" i="1"/>
  <c r="L238" i="1"/>
  <c r="L493" i="1"/>
  <c r="L230" i="1"/>
  <c r="L530" i="1"/>
  <c r="L855" i="1"/>
  <c r="L46" i="1"/>
  <c r="L234" i="1"/>
  <c r="L515" i="1"/>
  <c r="L601" i="1"/>
  <c r="L602" i="1"/>
  <c r="L637" i="1"/>
  <c r="L684" i="1"/>
  <c r="L701" i="1"/>
  <c r="L826" i="1"/>
  <c r="L834" i="1"/>
  <c r="L839" i="1"/>
  <c r="L867" i="1"/>
  <c r="L45" i="1"/>
  <c r="L78" i="1"/>
  <c r="L120" i="1"/>
  <c r="L137" i="1"/>
  <c r="L179" i="1"/>
  <c r="L194" i="1"/>
  <c r="L209" i="1"/>
  <c r="L206" i="1"/>
  <c r="L207" i="1"/>
  <c r="L267" i="1"/>
  <c r="L288" i="1"/>
  <c r="L291" i="1"/>
  <c r="L314" i="1"/>
  <c r="L406" i="1"/>
  <c r="L410" i="1"/>
  <c r="L423" i="1"/>
  <c r="L474" i="1"/>
  <c r="L489" i="1"/>
  <c r="L499" i="1"/>
  <c r="L537" i="1"/>
  <c r="L547" i="1"/>
  <c r="L577" i="1"/>
  <c r="L658" i="1"/>
  <c r="L672" i="1"/>
  <c r="L737" i="1"/>
  <c r="L752" i="1"/>
  <c r="L753" i="1"/>
  <c r="L758" i="1"/>
  <c r="L801" i="1"/>
  <c r="L816" i="1"/>
  <c r="L226" i="1"/>
  <c r="L227" i="1"/>
  <c r="L228" i="1"/>
  <c r="L229" i="1"/>
  <c r="L23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1" i="1"/>
  <c r="L122" i="1"/>
  <c r="L123" i="1"/>
  <c r="L124" i="1"/>
  <c r="L125" i="1"/>
  <c r="L126" i="1"/>
  <c r="L127" i="1"/>
  <c r="L128" i="1"/>
  <c r="L142" i="1"/>
  <c r="L143" i="1"/>
  <c r="L129" i="1"/>
  <c r="L130" i="1"/>
  <c r="L131" i="1"/>
  <c r="L132" i="1"/>
  <c r="L133" i="1"/>
  <c r="L134" i="1"/>
  <c r="L135" i="1"/>
  <c r="L136" i="1"/>
  <c r="L138" i="1"/>
  <c r="L139" i="1"/>
  <c r="L140" i="1"/>
  <c r="L141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5" i="1"/>
  <c r="L196" i="1"/>
  <c r="L210" i="1"/>
  <c r="L197" i="1"/>
  <c r="L198" i="1"/>
  <c r="L199" i="1"/>
  <c r="L200" i="1"/>
  <c r="L201" i="1"/>
  <c r="L202" i="1"/>
  <c r="L203" i="1"/>
  <c r="L204" i="1"/>
  <c r="L205" i="1"/>
  <c r="L208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32" i="1"/>
  <c r="L233" i="1"/>
  <c r="L235" i="1"/>
  <c r="L236" i="1"/>
  <c r="L237" i="1"/>
  <c r="L239" i="1"/>
  <c r="L240" i="1"/>
  <c r="L241" i="1"/>
  <c r="L246" i="1"/>
  <c r="L247" i="1"/>
  <c r="L249" i="1"/>
  <c r="L250" i="1"/>
  <c r="L251" i="1"/>
  <c r="L252" i="1"/>
  <c r="L253" i="1"/>
  <c r="L254" i="1"/>
  <c r="L256" i="1"/>
  <c r="L257" i="1"/>
  <c r="L258" i="1"/>
  <c r="L259" i="1"/>
  <c r="L260" i="1"/>
  <c r="L261" i="1"/>
  <c r="L262" i="1"/>
  <c r="L263" i="1"/>
  <c r="L264" i="1"/>
  <c r="L265" i="1"/>
  <c r="L266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9" i="1"/>
  <c r="L290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7" i="1"/>
  <c r="L408" i="1"/>
  <c r="L409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5" i="1"/>
  <c r="L476" i="1"/>
  <c r="L477" i="1"/>
  <c r="L478" i="1"/>
  <c r="L479" i="1"/>
  <c r="L480" i="1"/>
  <c r="L481" i="1"/>
  <c r="L482" i="1"/>
  <c r="L483" i="1"/>
  <c r="L484" i="1"/>
  <c r="L486" i="1"/>
  <c r="L487" i="1"/>
  <c r="L488" i="1"/>
  <c r="L490" i="1"/>
  <c r="L491" i="1"/>
  <c r="L492" i="1"/>
  <c r="L494" i="1"/>
  <c r="L495" i="1"/>
  <c r="L496" i="1"/>
  <c r="L497" i="1"/>
  <c r="L498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1" i="1"/>
  <c r="L532" i="1"/>
  <c r="L533" i="1"/>
  <c r="L534" i="1"/>
  <c r="L535" i="1"/>
  <c r="L536" i="1"/>
  <c r="L538" i="1"/>
  <c r="L539" i="1"/>
  <c r="L540" i="1"/>
  <c r="L541" i="1"/>
  <c r="L542" i="1"/>
  <c r="L543" i="1"/>
  <c r="L544" i="1"/>
  <c r="L545" i="1"/>
  <c r="L546" i="1"/>
  <c r="L548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6" i="1"/>
  <c r="L638" i="1"/>
  <c r="L639" i="1"/>
  <c r="L640" i="1"/>
  <c r="L641" i="1"/>
  <c r="L642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3" i="1"/>
  <c r="L674" i="1"/>
  <c r="L675" i="1"/>
  <c r="L676" i="1"/>
  <c r="L677" i="1"/>
  <c r="L678" i="1"/>
  <c r="L679" i="1"/>
  <c r="L680" i="1"/>
  <c r="L681" i="1"/>
  <c r="L682" i="1"/>
  <c r="L683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4" i="1"/>
  <c r="L755" i="1"/>
  <c r="L756" i="1"/>
  <c r="L757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2" i="1"/>
  <c r="L803" i="1"/>
  <c r="L804" i="1"/>
  <c r="L805" i="1"/>
  <c r="L806" i="1"/>
  <c r="L807" i="1"/>
  <c r="L810" i="1"/>
  <c r="L808" i="1"/>
  <c r="L809" i="1"/>
  <c r="L811" i="1"/>
  <c r="L812" i="1"/>
  <c r="L813" i="1"/>
  <c r="L814" i="1"/>
  <c r="L815" i="1"/>
  <c r="L817" i="1"/>
  <c r="L818" i="1"/>
  <c r="L819" i="1"/>
  <c r="L820" i="1"/>
  <c r="L821" i="1"/>
  <c r="L822" i="1"/>
  <c r="L823" i="1"/>
  <c r="L824" i="1"/>
  <c r="L825" i="1"/>
  <c r="L827" i="1"/>
  <c r="L828" i="1"/>
  <c r="L829" i="1"/>
  <c r="L830" i="1"/>
  <c r="L831" i="1"/>
  <c r="L832" i="1"/>
  <c r="L833" i="1"/>
  <c r="L835" i="1"/>
  <c r="L836" i="1"/>
  <c r="L837" i="1"/>
  <c r="L838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6" i="1"/>
  <c r="L857" i="1"/>
  <c r="L858" i="1"/>
  <c r="L859" i="1"/>
  <c r="L860" i="1"/>
  <c r="L861" i="1"/>
  <c r="L862" i="1"/>
  <c r="L863" i="1"/>
  <c r="L864" i="1"/>
  <c r="L865" i="1"/>
  <c r="L866" i="1"/>
  <c r="L868" i="1"/>
  <c r="L869" i="1"/>
  <c r="L870" i="1"/>
  <c r="L871" i="1"/>
  <c r="L872" i="1"/>
  <c r="L873" i="1"/>
  <c r="L875" i="1"/>
  <c r="L876" i="1"/>
  <c r="L877" i="1"/>
  <c r="L878" i="1"/>
  <c r="L879" i="1"/>
  <c r="L880" i="1"/>
  <c r="L881" i="1"/>
  <c r="L882" i="1"/>
  <c r="L883" i="1"/>
  <c r="L884" i="1"/>
  <c r="L885" i="1"/>
  <c r="M159" i="1"/>
  <c r="N159" i="1" s="1"/>
  <c r="M160" i="1"/>
  <c r="M161" i="1"/>
  <c r="M162" i="1"/>
  <c r="N162" i="1" s="1"/>
  <c r="M163" i="1"/>
  <c r="N163" i="1" s="1"/>
  <c r="M164" i="1"/>
  <c r="N164" i="1" s="1"/>
  <c r="M633" i="1"/>
  <c r="M349" i="1"/>
  <c r="N349" i="1" s="1"/>
  <c r="M635" i="1"/>
  <c r="N635" i="1" s="1"/>
  <c r="M632" i="1"/>
  <c r="N632" i="1" s="1"/>
  <c r="M634" i="1"/>
  <c r="N634" i="1" s="1"/>
  <c r="M225" i="1"/>
  <c r="N225" i="1" s="1"/>
  <c r="M600" i="1"/>
  <c r="N600" i="1" s="1"/>
  <c r="M255" i="1"/>
  <c r="N255" i="1" s="1"/>
  <c r="M461" i="1"/>
  <c r="N461" i="1" s="1"/>
  <c r="M485" i="1"/>
  <c r="N485" i="1" s="1"/>
  <c r="M248" i="1"/>
  <c r="N248" i="1" s="1"/>
  <c r="M242" i="1"/>
  <c r="N242" i="1" s="1"/>
  <c r="M243" i="1"/>
  <c r="M244" i="1"/>
  <c r="N244" i="1" s="1"/>
  <c r="M245" i="1"/>
  <c r="N245" i="1" s="1"/>
  <c r="M549" i="1"/>
  <c r="N549" i="1" s="1"/>
  <c r="M787" i="1"/>
  <c r="N787" i="1" s="1"/>
  <c r="M722" i="1"/>
  <c r="N722" i="1" s="1"/>
  <c r="M643" i="1"/>
  <c r="N643" i="1" s="1"/>
  <c r="M874" i="1"/>
  <c r="N874" i="1" s="1"/>
  <c r="M576" i="1"/>
  <c r="N576" i="1" s="1"/>
  <c r="M389" i="1"/>
  <c r="N389" i="1" s="1"/>
  <c r="M238" i="1"/>
  <c r="N238" i="1" s="1"/>
  <c r="M493" i="1"/>
  <c r="N493" i="1" s="1"/>
  <c r="M230" i="1"/>
  <c r="N230" i="1" s="1"/>
  <c r="M530" i="1"/>
  <c r="N530" i="1" s="1"/>
  <c r="M855" i="1"/>
  <c r="N855" i="1" s="1"/>
  <c r="M46" i="1"/>
  <c r="M234" i="1"/>
  <c r="M515" i="1"/>
  <c r="N515" i="1" s="1"/>
  <c r="M601" i="1"/>
  <c r="N601" i="1" s="1"/>
  <c r="M602" i="1"/>
  <c r="N602" i="1" s="1"/>
  <c r="M637" i="1"/>
  <c r="N637" i="1" s="1"/>
  <c r="M684" i="1"/>
  <c r="N684" i="1" s="1"/>
  <c r="M701" i="1"/>
  <c r="N701" i="1" s="1"/>
  <c r="M826" i="1"/>
  <c r="N826" i="1" s="1"/>
  <c r="M834" i="1"/>
  <c r="M839" i="1"/>
  <c r="N839" i="1" s="1"/>
  <c r="M867" i="1"/>
  <c r="N867" i="1" s="1"/>
  <c r="M45" i="1"/>
  <c r="N45" i="1" s="1"/>
  <c r="M78" i="1"/>
  <c r="N78" i="1" s="1"/>
  <c r="M120" i="1"/>
  <c r="N120" i="1" s="1"/>
  <c r="M137" i="1"/>
  <c r="N137" i="1" s="1"/>
  <c r="M179" i="1"/>
  <c r="N179" i="1" s="1"/>
  <c r="M194" i="1"/>
  <c r="M209" i="1"/>
  <c r="N209" i="1" s="1"/>
  <c r="M206" i="1"/>
  <c r="N206" i="1" s="1"/>
  <c r="M207" i="1"/>
  <c r="N207" i="1" s="1"/>
  <c r="M267" i="1"/>
  <c r="N267" i="1" s="1"/>
  <c r="M288" i="1"/>
  <c r="N288" i="1" s="1"/>
  <c r="M291" i="1"/>
  <c r="N291" i="1" s="1"/>
  <c r="M314" i="1"/>
  <c r="N314" i="1" s="1"/>
  <c r="M406" i="1"/>
  <c r="N406" i="1" s="1"/>
  <c r="M410" i="1"/>
  <c r="N410" i="1" s="1"/>
  <c r="M423" i="1"/>
  <c r="N423" i="1" s="1"/>
  <c r="M474" i="1"/>
  <c r="N474" i="1" s="1"/>
  <c r="M489" i="1"/>
  <c r="N489" i="1" s="1"/>
  <c r="M499" i="1"/>
  <c r="N499" i="1" s="1"/>
  <c r="M537" i="1"/>
  <c r="N537" i="1" s="1"/>
  <c r="M547" i="1"/>
  <c r="N547" i="1" s="1"/>
  <c r="M577" i="1"/>
  <c r="M658" i="1"/>
  <c r="N658" i="1" s="1"/>
  <c r="M672" i="1"/>
  <c r="N672" i="1" s="1"/>
  <c r="M737" i="1"/>
  <c r="N737" i="1" s="1"/>
  <c r="M752" i="1"/>
  <c r="N752" i="1" s="1"/>
  <c r="M753" i="1"/>
  <c r="N753" i="1" s="1"/>
  <c r="M758" i="1"/>
  <c r="N758" i="1" s="1"/>
  <c r="M801" i="1"/>
  <c r="N801" i="1" s="1"/>
  <c r="M816" i="1"/>
  <c r="N816" i="1" s="1"/>
  <c r="M226" i="1"/>
  <c r="N226" i="1" s="1"/>
  <c r="M227" i="1"/>
  <c r="N227" i="1" s="1"/>
  <c r="M228" i="1"/>
  <c r="N228" i="1" s="1"/>
  <c r="M229" i="1"/>
  <c r="N229" i="1" s="1"/>
  <c r="M231" i="1"/>
  <c r="N231" i="1" s="1"/>
  <c r="M3" i="1"/>
  <c r="N3" i="1" s="1"/>
  <c r="M4" i="1"/>
  <c r="M5" i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M21" i="1"/>
  <c r="M22" i="1"/>
  <c r="N22" i="1" s="1"/>
  <c r="M23" i="1"/>
  <c r="N23" i="1" s="1"/>
  <c r="M24" i="1"/>
  <c r="N24" i="1" s="1"/>
  <c r="M25" i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42" i="1"/>
  <c r="N142" i="1" s="1"/>
  <c r="M143" i="1"/>
  <c r="N143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8" i="1"/>
  <c r="N138" i="1" s="1"/>
  <c r="M139" i="1"/>
  <c r="N139" i="1" s="1"/>
  <c r="M140" i="1"/>
  <c r="N140" i="1" s="1"/>
  <c r="M141" i="1"/>
  <c r="N141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80" i="1"/>
  <c r="N180" i="1" s="1"/>
  <c r="M181" i="1"/>
  <c r="N181" i="1" s="1"/>
  <c r="M182" i="1"/>
  <c r="N182" i="1" s="1"/>
  <c r="M183" i="1"/>
  <c r="N183" i="1" s="1"/>
  <c r="M184" i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5" i="1"/>
  <c r="N195" i="1" s="1"/>
  <c r="M196" i="1"/>
  <c r="N196" i="1" s="1"/>
  <c r="M210" i="1"/>
  <c r="N210" i="1" s="1"/>
  <c r="M197" i="1"/>
  <c r="N197" i="1" s="1"/>
  <c r="M198" i="1"/>
  <c r="M199" i="1"/>
  <c r="N199" i="1" s="1"/>
  <c r="M200" i="1"/>
  <c r="M201" i="1"/>
  <c r="N201" i="1" s="1"/>
  <c r="M202" i="1"/>
  <c r="N202" i="1" s="1"/>
  <c r="M203" i="1"/>
  <c r="N203" i="1" s="1"/>
  <c r="M204" i="1"/>
  <c r="N204" i="1" s="1"/>
  <c r="M205" i="1"/>
  <c r="N205" i="1" s="1"/>
  <c r="M208" i="1"/>
  <c r="N208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M223" i="1"/>
  <c r="N223" i="1" s="1"/>
  <c r="M224" i="1"/>
  <c r="N224" i="1" s="1"/>
  <c r="M232" i="1"/>
  <c r="N232" i="1" s="1"/>
  <c r="M233" i="1"/>
  <c r="N233" i="1" s="1"/>
  <c r="M235" i="1"/>
  <c r="N235" i="1" s="1"/>
  <c r="M236" i="1"/>
  <c r="M237" i="1"/>
  <c r="N237" i="1" s="1"/>
  <c r="M239" i="1"/>
  <c r="N239" i="1" s="1"/>
  <c r="M240" i="1"/>
  <c r="N240" i="1" s="1"/>
  <c r="M241" i="1"/>
  <c r="N241" i="1" s="1"/>
  <c r="M246" i="1"/>
  <c r="N246" i="1" s="1"/>
  <c r="M247" i="1"/>
  <c r="N247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6" i="1"/>
  <c r="N256" i="1" s="1"/>
  <c r="M257" i="1"/>
  <c r="M258" i="1"/>
  <c r="N258" i="1" s="1"/>
  <c r="M259" i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9" i="1"/>
  <c r="N289" i="1" s="1"/>
  <c r="M290" i="1"/>
  <c r="N290" i="1" s="1"/>
  <c r="M292" i="1"/>
  <c r="M293" i="1"/>
  <c r="N293" i="1" s="1"/>
  <c r="M294" i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5" i="1"/>
  <c r="N315" i="1" s="1"/>
  <c r="M316" i="1"/>
  <c r="N316" i="1" s="1"/>
  <c r="M317" i="1"/>
  <c r="N317" i="1" s="1"/>
  <c r="M318" i="1"/>
  <c r="N318" i="1" s="1"/>
  <c r="M319" i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90" i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7" i="1"/>
  <c r="N407" i="1" s="1"/>
  <c r="M408" i="1"/>
  <c r="N408" i="1" s="1"/>
  <c r="M409" i="1"/>
  <c r="N409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6" i="1"/>
  <c r="N486" i="1" s="1"/>
  <c r="M487" i="1"/>
  <c r="N487" i="1" s="1"/>
  <c r="M488" i="1"/>
  <c r="N488" i="1" s="1"/>
  <c r="M490" i="1"/>
  <c r="N490" i="1" s="1"/>
  <c r="M491" i="1"/>
  <c r="N491" i="1" s="1"/>
  <c r="M492" i="1"/>
  <c r="N492" i="1" s="1"/>
  <c r="M494" i="1"/>
  <c r="N494" i="1" s="1"/>
  <c r="M495" i="1"/>
  <c r="N495" i="1" s="1"/>
  <c r="M496" i="1"/>
  <c r="N496" i="1" s="1"/>
  <c r="M497" i="1"/>
  <c r="N497" i="1" s="1"/>
  <c r="M498" i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M544" i="1"/>
  <c r="N544" i="1" s="1"/>
  <c r="M545" i="1"/>
  <c r="N545" i="1" s="1"/>
  <c r="M546" i="1"/>
  <c r="N546" i="1" s="1"/>
  <c r="M548" i="1"/>
  <c r="N548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M595" i="1"/>
  <c r="N595" i="1" s="1"/>
  <c r="M596" i="1"/>
  <c r="N596" i="1" s="1"/>
  <c r="M597" i="1"/>
  <c r="N597" i="1" s="1"/>
  <c r="M598" i="1"/>
  <c r="N598" i="1" s="1"/>
  <c r="M599" i="1"/>
  <c r="N599" i="1" s="1"/>
  <c r="M603" i="1"/>
  <c r="N603" i="1" s="1"/>
  <c r="M604" i="1"/>
  <c r="N604" i="1" s="1"/>
  <c r="M605" i="1"/>
  <c r="N605" i="1" s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6" i="1"/>
  <c r="N636" i="1" s="1"/>
  <c r="M638" i="1"/>
  <c r="N638" i="1" s="1"/>
  <c r="M639" i="1"/>
  <c r="N639" i="1" s="1"/>
  <c r="M640" i="1"/>
  <c r="N640" i="1" s="1"/>
  <c r="M641" i="1"/>
  <c r="N641" i="1" s="1"/>
  <c r="M642" i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M679" i="1"/>
  <c r="N679" i="1" s="1"/>
  <c r="M680" i="1"/>
  <c r="N680" i="1" s="1"/>
  <c r="M681" i="1"/>
  <c r="N681" i="1" s="1"/>
  <c r="M682" i="1"/>
  <c r="N682" i="1" s="1"/>
  <c r="M683" i="1"/>
  <c r="N683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N711" i="1" s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4" i="1"/>
  <c r="N754" i="1" s="1"/>
  <c r="M755" i="1"/>
  <c r="N755" i="1" s="1"/>
  <c r="M756" i="1"/>
  <c r="N756" i="1" s="1"/>
  <c r="M757" i="1"/>
  <c r="N757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10" i="1"/>
  <c r="N810" i="1" s="1"/>
  <c r="M808" i="1"/>
  <c r="N808" i="1" s="1"/>
  <c r="M809" i="1"/>
  <c r="N809" i="1" s="1"/>
  <c r="M811" i="1"/>
  <c r="N811" i="1" s="1"/>
  <c r="M812" i="1"/>
  <c r="N812" i="1" s="1"/>
  <c r="M813" i="1"/>
  <c r="N813" i="1" s="1"/>
  <c r="M814" i="1"/>
  <c r="N814" i="1" s="1"/>
  <c r="M815" i="1"/>
  <c r="N815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5" i="1"/>
  <c r="N835" i="1" s="1"/>
  <c r="M836" i="1"/>
  <c r="N836" i="1" s="1"/>
  <c r="M837" i="1"/>
  <c r="N837" i="1" s="1"/>
  <c r="M838" i="1"/>
  <c r="N838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N160" i="1"/>
  <c r="N161" i="1"/>
  <c r="N633" i="1"/>
  <c r="N243" i="1"/>
  <c r="N46" i="1"/>
  <c r="N234" i="1"/>
  <c r="N834" i="1"/>
  <c r="N194" i="1"/>
  <c r="N577" i="1"/>
  <c r="N4" i="1"/>
  <c r="N5" i="1"/>
  <c r="N20" i="1"/>
  <c r="N21" i="1"/>
  <c r="N25" i="1"/>
  <c r="N37" i="1"/>
  <c r="N55" i="1"/>
  <c r="N71" i="1"/>
  <c r="N88" i="1"/>
  <c r="N104" i="1"/>
  <c r="N184" i="1"/>
  <c r="N198" i="1"/>
  <c r="N200" i="1"/>
  <c r="N222" i="1"/>
  <c r="N236" i="1"/>
  <c r="N257" i="1"/>
  <c r="N259" i="1"/>
  <c r="N276" i="1"/>
  <c r="N292" i="1"/>
  <c r="N294" i="1"/>
  <c r="N319" i="1"/>
  <c r="N327" i="1"/>
  <c r="N335" i="1"/>
  <c r="N390" i="1"/>
  <c r="N449" i="1"/>
  <c r="N498" i="1"/>
  <c r="N543" i="1"/>
  <c r="N560" i="1"/>
  <c r="N594" i="1"/>
  <c r="N614" i="1"/>
  <c r="N621" i="1"/>
  <c r="N642" i="1"/>
  <c r="N678" i="1"/>
  <c r="N694" i="1"/>
  <c r="S159" i="1"/>
  <c r="S160" i="1"/>
  <c r="S161" i="1"/>
  <c r="S162" i="1"/>
  <c r="T162" i="1" s="1"/>
  <c r="S163" i="1"/>
  <c r="S164" i="1"/>
  <c r="S633" i="1"/>
  <c r="T633" i="1" s="1"/>
  <c r="S349" i="1"/>
  <c r="T349" i="1" s="1"/>
  <c r="S635" i="1"/>
  <c r="T635" i="1" s="1"/>
  <c r="S632" i="1"/>
  <c r="T632" i="1" s="1"/>
  <c r="S634" i="1"/>
  <c r="T634" i="1" s="1"/>
  <c r="S225" i="1"/>
  <c r="T225" i="1" s="1"/>
  <c r="S600" i="1"/>
  <c r="T600" i="1" s="1"/>
  <c r="S255" i="1"/>
  <c r="T255" i="1" s="1"/>
  <c r="S461" i="1"/>
  <c r="T461" i="1" s="1"/>
  <c r="S485" i="1"/>
  <c r="T485" i="1" s="1"/>
  <c r="S248" i="1"/>
  <c r="T248" i="1" s="1"/>
  <c r="S242" i="1"/>
  <c r="S243" i="1"/>
  <c r="S244" i="1"/>
  <c r="T244" i="1" s="1"/>
  <c r="S245" i="1"/>
  <c r="S549" i="1"/>
  <c r="T549" i="1" s="1"/>
  <c r="S787" i="1"/>
  <c r="T787" i="1" s="1"/>
  <c r="S722" i="1"/>
  <c r="T722" i="1" s="1"/>
  <c r="S643" i="1"/>
  <c r="T643" i="1" s="1"/>
  <c r="S874" i="1"/>
  <c r="T874" i="1" s="1"/>
  <c r="S576" i="1"/>
  <c r="T576" i="1" s="1"/>
  <c r="S389" i="1"/>
  <c r="S238" i="1"/>
  <c r="T238" i="1" s="1"/>
  <c r="S493" i="1"/>
  <c r="T493" i="1" s="1"/>
  <c r="S230" i="1"/>
  <c r="T230" i="1" s="1"/>
  <c r="S530" i="1"/>
  <c r="T530" i="1" s="1"/>
  <c r="S855" i="1"/>
  <c r="T855" i="1" s="1"/>
  <c r="S46" i="1"/>
  <c r="T46" i="1" s="1"/>
  <c r="S234" i="1"/>
  <c r="S515" i="1"/>
  <c r="T515" i="1" s="1"/>
  <c r="S601" i="1"/>
  <c r="T601" i="1" s="1"/>
  <c r="S602" i="1"/>
  <c r="T602" i="1" s="1"/>
  <c r="S637" i="1"/>
  <c r="T637" i="1" s="1"/>
  <c r="S684" i="1"/>
  <c r="S701" i="1"/>
  <c r="T701" i="1" s="1"/>
  <c r="S826" i="1"/>
  <c r="T826" i="1" s="1"/>
  <c r="S834" i="1"/>
  <c r="S839" i="1"/>
  <c r="T839" i="1" s="1"/>
  <c r="S867" i="1"/>
  <c r="S45" i="1"/>
  <c r="T45" i="1" s="1"/>
  <c r="S78" i="1"/>
  <c r="T78" i="1" s="1"/>
  <c r="S120" i="1"/>
  <c r="S137" i="1"/>
  <c r="T137" i="1" s="1"/>
  <c r="S179" i="1"/>
  <c r="T179" i="1" s="1"/>
  <c r="S194" i="1"/>
  <c r="S209" i="1"/>
  <c r="T209" i="1" s="1"/>
  <c r="S206" i="1"/>
  <c r="S207" i="1"/>
  <c r="T207" i="1" s="1"/>
  <c r="S267" i="1"/>
  <c r="T267" i="1" s="1"/>
  <c r="S288" i="1"/>
  <c r="T288" i="1" s="1"/>
  <c r="S291" i="1"/>
  <c r="T291" i="1" s="1"/>
  <c r="S314" i="1"/>
  <c r="T314" i="1" s="1"/>
  <c r="S406" i="1"/>
  <c r="T406" i="1" s="1"/>
  <c r="S410" i="1"/>
  <c r="T410" i="1" s="1"/>
  <c r="S423" i="1"/>
  <c r="S474" i="1"/>
  <c r="T474" i="1" s="1"/>
  <c r="S489" i="1"/>
  <c r="T489" i="1" s="1"/>
  <c r="S499" i="1"/>
  <c r="T499" i="1" s="1"/>
  <c r="S537" i="1"/>
  <c r="T537" i="1" s="1"/>
  <c r="S547" i="1"/>
  <c r="T547" i="1" s="1"/>
  <c r="S577" i="1"/>
  <c r="T577" i="1" s="1"/>
  <c r="S658" i="1"/>
  <c r="T658" i="1" s="1"/>
  <c r="S672" i="1"/>
  <c r="S737" i="1"/>
  <c r="T737" i="1" s="1"/>
  <c r="S752" i="1"/>
  <c r="T752" i="1" s="1"/>
  <c r="S753" i="1"/>
  <c r="S758" i="1"/>
  <c r="T758" i="1" s="1"/>
  <c r="S801" i="1"/>
  <c r="T801" i="1" s="1"/>
  <c r="S816" i="1"/>
  <c r="T816" i="1" s="1"/>
  <c r="S226" i="1"/>
  <c r="T226" i="1" s="1"/>
  <c r="S227" i="1"/>
  <c r="S228" i="1"/>
  <c r="T228" i="1" s="1"/>
  <c r="S229" i="1"/>
  <c r="T229" i="1" s="1"/>
  <c r="S231" i="1"/>
  <c r="T231" i="1" s="1"/>
  <c r="S3" i="1"/>
  <c r="S4" i="1"/>
  <c r="T4" i="1" s="1"/>
  <c r="S5" i="1"/>
  <c r="T5" i="1" s="1"/>
  <c r="S6" i="1"/>
  <c r="S7" i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S23" i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S32" i="1"/>
  <c r="T32" i="1" s="1"/>
  <c r="S33" i="1"/>
  <c r="T33" i="1" s="1"/>
  <c r="S34" i="1"/>
  <c r="S35" i="1"/>
  <c r="T35" i="1" s="1"/>
  <c r="S36" i="1"/>
  <c r="T36" i="1" s="1"/>
  <c r="S37" i="1"/>
  <c r="T37" i="1" s="1"/>
  <c r="S38" i="1"/>
  <c r="T38" i="1" s="1"/>
  <c r="S39" i="1"/>
  <c r="S40" i="1"/>
  <c r="T40" i="1" s="1"/>
  <c r="S41" i="1"/>
  <c r="T41" i="1" s="1"/>
  <c r="S42" i="1"/>
  <c r="T42" i="1" s="1"/>
  <c r="S43" i="1"/>
  <c r="S44" i="1"/>
  <c r="T44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T52" i="1" s="1"/>
  <c r="S53" i="1"/>
  <c r="T53" i="1" s="1"/>
  <c r="S54" i="1"/>
  <c r="T54" i="1" s="1"/>
  <c r="S55" i="1"/>
  <c r="T55" i="1" s="1"/>
  <c r="S56" i="1"/>
  <c r="T56" i="1" s="1"/>
  <c r="S57" i="1"/>
  <c r="S58" i="1"/>
  <c r="T58" i="1" s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5" i="1"/>
  <c r="T75" i="1" s="1"/>
  <c r="S76" i="1"/>
  <c r="T76" i="1" s="1"/>
  <c r="S77" i="1"/>
  <c r="T77" i="1" s="1"/>
  <c r="S79" i="1"/>
  <c r="T79" i="1" s="1"/>
  <c r="S80" i="1"/>
  <c r="T80" i="1" s="1"/>
  <c r="S81" i="1"/>
  <c r="T81" i="1" s="1"/>
  <c r="S82" i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 s="1"/>
  <c r="S89" i="1"/>
  <c r="T89" i="1" s="1"/>
  <c r="S90" i="1"/>
  <c r="S91" i="1"/>
  <c r="T91" i="1" s="1"/>
  <c r="S92" i="1"/>
  <c r="T92" i="1" s="1"/>
  <c r="S93" i="1"/>
  <c r="T93" i="1" s="1"/>
  <c r="S94" i="1"/>
  <c r="S95" i="1"/>
  <c r="T95" i="1" s="1"/>
  <c r="S96" i="1"/>
  <c r="T96" i="1" s="1"/>
  <c r="S97" i="1"/>
  <c r="T97" i="1" s="1"/>
  <c r="S98" i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 s="1"/>
  <c r="S112" i="1"/>
  <c r="T112" i="1" s="1"/>
  <c r="S113" i="1"/>
  <c r="T113" i="1" s="1"/>
  <c r="S114" i="1"/>
  <c r="S115" i="1"/>
  <c r="T115" i="1" s="1"/>
  <c r="S116" i="1"/>
  <c r="T116" i="1" s="1"/>
  <c r="S117" i="1"/>
  <c r="T117" i="1" s="1"/>
  <c r="S118" i="1"/>
  <c r="T118" i="1" s="1"/>
  <c r="S119" i="1"/>
  <c r="T119" i="1" s="1"/>
  <c r="S121" i="1"/>
  <c r="T121" i="1" s="1"/>
  <c r="S122" i="1"/>
  <c r="T122" i="1" s="1"/>
  <c r="S123" i="1"/>
  <c r="S124" i="1"/>
  <c r="T124" i="1" s="1"/>
  <c r="S125" i="1"/>
  <c r="T125" i="1" s="1"/>
  <c r="S126" i="1"/>
  <c r="T126" i="1" s="1"/>
  <c r="S127" i="1"/>
  <c r="T127" i="1" s="1"/>
  <c r="S128" i="1"/>
  <c r="T128" i="1" s="1"/>
  <c r="S142" i="1"/>
  <c r="T142" i="1" s="1"/>
  <c r="S143" i="1"/>
  <c r="T143" i="1" s="1"/>
  <c r="S129" i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8" i="1"/>
  <c r="S139" i="1"/>
  <c r="T139" i="1" s="1"/>
  <c r="S140" i="1"/>
  <c r="T140" i="1" s="1"/>
  <c r="S141" i="1"/>
  <c r="T141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S157" i="1"/>
  <c r="T157" i="1" s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78" i="1"/>
  <c r="T178" i="1" s="1"/>
  <c r="S180" i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S189" i="1"/>
  <c r="T189" i="1" s="1"/>
  <c r="S190" i="1"/>
  <c r="T190" i="1" s="1"/>
  <c r="S191" i="1"/>
  <c r="T191" i="1" s="1"/>
  <c r="S192" i="1"/>
  <c r="S193" i="1"/>
  <c r="T193" i="1" s="1"/>
  <c r="S195" i="1"/>
  <c r="T195" i="1" s="1"/>
  <c r="S196" i="1"/>
  <c r="T196" i="1" s="1"/>
  <c r="S210" i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S205" i="1"/>
  <c r="T205" i="1" s="1"/>
  <c r="S208" i="1"/>
  <c r="T208" i="1" s="1"/>
  <c r="S211" i="1"/>
  <c r="T211" i="1" s="1"/>
  <c r="S212" i="1"/>
  <c r="T212" i="1" s="1"/>
  <c r="S213" i="1"/>
  <c r="T213" i="1" s="1"/>
  <c r="S214" i="1"/>
  <c r="T214" i="1" s="1"/>
  <c r="S215" i="1"/>
  <c r="T215" i="1" s="1"/>
  <c r="S216" i="1"/>
  <c r="S217" i="1"/>
  <c r="T217" i="1" s="1"/>
  <c r="S218" i="1"/>
  <c r="T218" i="1" s="1"/>
  <c r="S219" i="1"/>
  <c r="T219" i="1" s="1"/>
  <c r="S220" i="1"/>
  <c r="S221" i="1"/>
  <c r="T221" i="1" s="1"/>
  <c r="S222" i="1"/>
  <c r="T222" i="1" s="1"/>
  <c r="S223" i="1"/>
  <c r="T223" i="1" s="1"/>
  <c r="S224" i="1"/>
  <c r="S232" i="1"/>
  <c r="T232" i="1" s="1"/>
  <c r="S233" i="1"/>
  <c r="T233" i="1" s="1"/>
  <c r="S235" i="1"/>
  <c r="T235" i="1" s="1"/>
  <c r="S236" i="1"/>
  <c r="T236" i="1" s="1"/>
  <c r="S237" i="1"/>
  <c r="T237" i="1" s="1"/>
  <c r="S239" i="1"/>
  <c r="T239" i="1" s="1"/>
  <c r="S240" i="1"/>
  <c r="T240" i="1" s="1"/>
  <c r="S241" i="1"/>
  <c r="S246" i="1"/>
  <c r="T246" i="1" s="1"/>
  <c r="S247" i="1"/>
  <c r="T247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S264" i="1"/>
  <c r="T264" i="1" s="1"/>
  <c r="S265" i="1"/>
  <c r="T265" i="1" s="1"/>
  <c r="S266" i="1"/>
  <c r="T266" i="1" s="1"/>
  <c r="S268" i="1"/>
  <c r="T268" i="1" s="1"/>
  <c r="S269" i="1"/>
  <c r="T269" i="1" s="1"/>
  <c r="S270" i="1"/>
  <c r="T270" i="1" s="1"/>
  <c r="S271" i="1"/>
  <c r="T271" i="1" s="1"/>
  <c r="S272" i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9" i="1"/>
  <c r="S290" i="1"/>
  <c r="T290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S299" i="1"/>
  <c r="S300" i="1"/>
  <c r="T300" i="1" s="1"/>
  <c r="S301" i="1"/>
  <c r="T301" i="1" s="1"/>
  <c r="S302" i="1"/>
  <c r="T302" i="1" s="1"/>
  <c r="S303" i="1"/>
  <c r="T303" i="1" s="1"/>
  <c r="S304" i="1"/>
  <c r="T304" i="1" s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5" i="1"/>
  <c r="S316" i="1"/>
  <c r="T316" i="1" s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324" i="1"/>
  <c r="T324" i="1" s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T340" i="1" s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S357" i="1"/>
  <c r="T357" i="1" s="1"/>
  <c r="S358" i="1"/>
  <c r="T358" i="1" s="1"/>
  <c r="S359" i="1"/>
  <c r="T359" i="1" s="1"/>
  <c r="S360" i="1"/>
  <c r="T360" i="1" s="1"/>
  <c r="S361" i="1"/>
  <c r="T361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368" i="1"/>
  <c r="T368" i="1" s="1"/>
  <c r="S369" i="1"/>
  <c r="T369" i="1" s="1"/>
  <c r="S370" i="1"/>
  <c r="T370" i="1" s="1"/>
  <c r="S371" i="1"/>
  <c r="T371" i="1" s="1"/>
  <c r="S372" i="1"/>
  <c r="S373" i="1"/>
  <c r="T373" i="1" s="1"/>
  <c r="S374" i="1"/>
  <c r="T374" i="1" s="1"/>
  <c r="S375" i="1"/>
  <c r="T375" i="1" s="1"/>
  <c r="S376" i="1"/>
  <c r="T376" i="1" s="1"/>
  <c r="S377" i="1"/>
  <c r="T377" i="1" s="1"/>
  <c r="S378" i="1"/>
  <c r="T378" i="1" s="1"/>
  <c r="S379" i="1"/>
  <c r="T379" i="1" s="1"/>
  <c r="S380" i="1"/>
  <c r="T380" i="1" s="1"/>
  <c r="S381" i="1"/>
  <c r="T381" i="1" s="1"/>
  <c r="S382" i="1"/>
  <c r="T382" i="1" s="1"/>
  <c r="S383" i="1"/>
  <c r="T383" i="1" s="1"/>
  <c r="S384" i="1"/>
  <c r="T384" i="1" s="1"/>
  <c r="S385" i="1"/>
  <c r="T385" i="1" s="1"/>
  <c r="S386" i="1"/>
  <c r="T386" i="1" s="1"/>
  <c r="S387" i="1"/>
  <c r="T387" i="1" s="1"/>
  <c r="S388" i="1"/>
  <c r="T388" i="1" s="1"/>
  <c r="S390" i="1"/>
  <c r="T390" i="1" s="1"/>
  <c r="S391" i="1"/>
  <c r="T391" i="1" s="1"/>
  <c r="S392" i="1"/>
  <c r="T392" i="1" s="1"/>
  <c r="S393" i="1"/>
  <c r="T393" i="1" s="1"/>
  <c r="S394" i="1"/>
  <c r="T394" i="1" s="1"/>
  <c r="S395" i="1"/>
  <c r="T395" i="1" s="1"/>
  <c r="S396" i="1"/>
  <c r="T396" i="1" s="1"/>
  <c r="S397" i="1"/>
  <c r="T397" i="1" s="1"/>
  <c r="S398" i="1"/>
  <c r="T398" i="1" s="1"/>
  <c r="S399" i="1"/>
  <c r="T399" i="1" s="1"/>
  <c r="S400" i="1"/>
  <c r="T400" i="1" s="1"/>
  <c r="S401" i="1"/>
  <c r="T401" i="1" s="1"/>
  <c r="S402" i="1"/>
  <c r="T402" i="1" s="1"/>
  <c r="S403" i="1"/>
  <c r="T403" i="1" s="1"/>
  <c r="S404" i="1"/>
  <c r="T404" i="1" s="1"/>
  <c r="S405" i="1"/>
  <c r="S407" i="1"/>
  <c r="T407" i="1" s="1"/>
  <c r="S408" i="1"/>
  <c r="T408" i="1" s="1"/>
  <c r="S409" i="1"/>
  <c r="T409" i="1" s="1"/>
  <c r="S411" i="1"/>
  <c r="S412" i="1"/>
  <c r="T412" i="1" s="1"/>
  <c r="S413" i="1"/>
  <c r="T413" i="1" s="1"/>
  <c r="S414" i="1"/>
  <c r="T414" i="1" s="1"/>
  <c r="S415" i="1"/>
  <c r="S416" i="1"/>
  <c r="T416" i="1" s="1"/>
  <c r="S417" i="1"/>
  <c r="T417" i="1" s="1"/>
  <c r="S418" i="1"/>
  <c r="T418" i="1" s="1"/>
  <c r="S419" i="1"/>
  <c r="T419" i="1" s="1"/>
  <c r="S420" i="1"/>
  <c r="T420" i="1" s="1"/>
  <c r="S421" i="1"/>
  <c r="T421" i="1" s="1"/>
  <c r="S422" i="1"/>
  <c r="T422" i="1" s="1"/>
  <c r="S424" i="1"/>
  <c r="S425" i="1"/>
  <c r="T425" i="1" s="1"/>
  <c r="S426" i="1"/>
  <c r="T426" i="1" s="1"/>
  <c r="S427" i="1"/>
  <c r="T427" i="1" s="1"/>
  <c r="S428" i="1"/>
  <c r="T428" i="1" s="1"/>
  <c r="S429" i="1"/>
  <c r="T429" i="1" s="1"/>
  <c r="S430" i="1"/>
  <c r="T430" i="1" s="1"/>
  <c r="S431" i="1"/>
  <c r="T431" i="1" s="1"/>
  <c r="S432" i="1"/>
  <c r="T432" i="1" s="1"/>
  <c r="S433" i="1"/>
  <c r="T433" i="1" s="1"/>
  <c r="S434" i="1"/>
  <c r="T434" i="1" s="1"/>
  <c r="S435" i="1"/>
  <c r="T435" i="1" s="1"/>
  <c r="S436" i="1"/>
  <c r="S437" i="1"/>
  <c r="S438" i="1"/>
  <c r="T438" i="1" s="1"/>
  <c r="S439" i="1"/>
  <c r="T439" i="1" s="1"/>
  <c r="S440" i="1"/>
  <c r="S441" i="1"/>
  <c r="T441" i="1" s="1"/>
  <c r="S442" i="1"/>
  <c r="T442" i="1" s="1"/>
  <c r="S443" i="1"/>
  <c r="T443" i="1" s="1"/>
  <c r="S444" i="1"/>
  <c r="T444" i="1" s="1"/>
  <c r="S445" i="1"/>
  <c r="T445" i="1" s="1"/>
  <c r="S446" i="1"/>
  <c r="T446" i="1" s="1"/>
  <c r="S447" i="1"/>
  <c r="T447" i="1" s="1"/>
  <c r="S448" i="1"/>
  <c r="T448" i="1" s="1"/>
  <c r="S449" i="1"/>
  <c r="T449" i="1" s="1"/>
  <c r="S450" i="1"/>
  <c r="T450" i="1" s="1"/>
  <c r="S451" i="1"/>
  <c r="T451" i="1" s="1"/>
  <c r="S452" i="1"/>
  <c r="T452" i="1" s="1"/>
  <c r="S453" i="1"/>
  <c r="T453" i="1" s="1"/>
  <c r="S454" i="1"/>
  <c r="T454" i="1" s="1"/>
  <c r="S455" i="1"/>
  <c r="T455" i="1" s="1"/>
  <c r="S456" i="1"/>
  <c r="T456" i="1" s="1"/>
  <c r="S457" i="1"/>
  <c r="T457" i="1" s="1"/>
  <c r="S458" i="1"/>
  <c r="T458" i="1" s="1"/>
  <c r="S459" i="1"/>
  <c r="T459" i="1" s="1"/>
  <c r="S460" i="1"/>
  <c r="T460" i="1" s="1"/>
  <c r="S462" i="1"/>
  <c r="T462" i="1" s="1"/>
  <c r="S463" i="1"/>
  <c r="T463" i="1" s="1"/>
  <c r="S464" i="1"/>
  <c r="T464" i="1" s="1"/>
  <c r="S465" i="1"/>
  <c r="S466" i="1"/>
  <c r="T466" i="1" s="1"/>
  <c r="S467" i="1"/>
  <c r="T467" i="1" s="1"/>
  <c r="S468" i="1"/>
  <c r="T468" i="1" s="1"/>
  <c r="S469" i="1"/>
  <c r="T469" i="1" s="1"/>
  <c r="S470" i="1"/>
  <c r="T470" i="1" s="1"/>
  <c r="S471" i="1"/>
  <c r="T471" i="1" s="1"/>
  <c r="S472" i="1"/>
  <c r="T472" i="1" s="1"/>
  <c r="S473" i="1"/>
  <c r="T473" i="1" s="1"/>
  <c r="S475" i="1"/>
  <c r="T475" i="1" s="1"/>
  <c r="S476" i="1"/>
  <c r="T476" i="1" s="1"/>
  <c r="S477" i="1"/>
  <c r="T477" i="1" s="1"/>
  <c r="S478" i="1"/>
  <c r="T478" i="1" s="1"/>
  <c r="S479" i="1"/>
  <c r="T479" i="1" s="1"/>
  <c r="S480" i="1"/>
  <c r="T480" i="1" s="1"/>
  <c r="S481" i="1"/>
  <c r="T481" i="1" s="1"/>
  <c r="S482" i="1"/>
  <c r="T482" i="1" s="1"/>
  <c r="S483" i="1"/>
  <c r="T483" i="1" s="1"/>
  <c r="S484" i="1"/>
  <c r="T484" i="1" s="1"/>
  <c r="S486" i="1"/>
  <c r="T486" i="1" s="1"/>
  <c r="S487" i="1"/>
  <c r="T487" i="1" s="1"/>
  <c r="S488" i="1"/>
  <c r="T488" i="1" s="1"/>
  <c r="S490" i="1"/>
  <c r="T490" i="1" s="1"/>
  <c r="S491" i="1"/>
  <c r="T491" i="1" s="1"/>
  <c r="S492" i="1"/>
  <c r="T492" i="1" s="1"/>
  <c r="S494" i="1"/>
  <c r="T494" i="1" s="1"/>
  <c r="S495" i="1"/>
  <c r="T495" i="1" s="1"/>
  <c r="S496" i="1"/>
  <c r="T496" i="1" s="1"/>
  <c r="S497" i="1"/>
  <c r="T497" i="1" s="1"/>
  <c r="S498" i="1"/>
  <c r="T498" i="1" s="1"/>
  <c r="S500" i="1"/>
  <c r="T500" i="1" s="1"/>
  <c r="S501" i="1"/>
  <c r="T501" i="1" s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T513" i="1" s="1"/>
  <c r="S514" i="1"/>
  <c r="T514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T522" i="1" s="1"/>
  <c r="S523" i="1"/>
  <c r="T523" i="1" s="1"/>
  <c r="S524" i="1"/>
  <c r="T524" i="1" s="1"/>
  <c r="S525" i="1"/>
  <c r="T525" i="1" s="1"/>
  <c r="S526" i="1"/>
  <c r="T526" i="1" s="1"/>
  <c r="S527" i="1"/>
  <c r="T527" i="1" s="1"/>
  <c r="S528" i="1"/>
  <c r="T528" i="1" s="1"/>
  <c r="S529" i="1"/>
  <c r="T529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S538" i="1"/>
  <c r="T538" i="1" s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8" i="1"/>
  <c r="T548" i="1" s="1"/>
  <c r="S550" i="1"/>
  <c r="T550" i="1" s="1"/>
  <c r="S551" i="1"/>
  <c r="T551" i="1" s="1"/>
  <c r="S552" i="1"/>
  <c r="T552" i="1" s="1"/>
  <c r="S553" i="1"/>
  <c r="T553" i="1" s="1"/>
  <c r="S554" i="1"/>
  <c r="T554" i="1" s="1"/>
  <c r="S555" i="1"/>
  <c r="T555" i="1" s="1"/>
  <c r="S556" i="1"/>
  <c r="T556" i="1" s="1"/>
  <c r="S557" i="1"/>
  <c r="T557" i="1" s="1"/>
  <c r="S558" i="1"/>
  <c r="T558" i="1" s="1"/>
  <c r="S559" i="1"/>
  <c r="T559" i="1" s="1"/>
  <c r="S560" i="1"/>
  <c r="T560" i="1" s="1"/>
  <c r="S561" i="1"/>
  <c r="T561" i="1" s="1"/>
  <c r="S562" i="1"/>
  <c r="T562" i="1" s="1"/>
  <c r="S563" i="1"/>
  <c r="T563" i="1" s="1"/>
  <c r="S564" i="1"/>
  <c r="T564" i="1" s="1"/>
  <c r="S565" i="1"/>
  <c r="T565" i="1" s="1"/>
  <c r="S566" i="1"/>
  <c r="T566" i="1" s="1"/>
  <c r="S567" i="1"/>
  <c r="T567" i="1" s="1"/>
  <c r="S568" i="1"/>
  <c r="T568" i="1" s="1"/>
  <c r="S569" i="1"/>
  <c r="T569" i="1" s="1"/>
  <c r="S570" i="1"/>
  <c r="T570" i="1" s="1"/>
  <c r="S571" i="1"/>
  <c r="T571" i="1" s="1"/>
  <c r="S572" i="1"/>
  <c r="T572" i="1" s="1"/>
  <c r="S573" i="1"/>
  <c r="T573" i="1" s="1"/>
  <c r="S574" i="1"/>
  <c r="T574" i="1" s="1"/>
  <c r="S575" i="1"/>
  <c r="T575" i="1" s="1"/>
  <c r="S578" i="1"/>
  <c r="T578" i="1" s="1"/>
  <c r="S579" i="1"/>
  <c r="T579" i="1" s="1"/>
  <c r="S580" i="1"/>
  <c r="T580" i="1" s="1"/>
  <c r="S581" i="1"/>
  <c r="T581" i="1" s="1"/>
  <c r="S582" i="1"/>
  <c r="T582" i="1" s="1"/>
  <c r="S583" i="1"/>
  <c r="T583" i="1" s="1"/>
  <c r="S584" i="1"/>
  <c r="T584" i="1" s="1"/>
  <c r="S585" i="1"/>
  <c r="T585" i="1" s="1"/>
  <c r="S586" i="1"/>
  <c r="T586" i="1" s="1"/>
  <c r="S587" i="1"/>
  <c r="T587" i="1" s="1"/>
  <c r="S588" i="1"/>
  <c r="T588" i="1" s="1"/>
  <c r="S589" i="1"/>
  <c r="T589" i="1" s="1"/>
  <c r="S590" i="1"/>
  <c r="T590" i="1" s="1"/>
  <c r="S591" i="1"/>
  <c r="T591" i="1" s="1"/>
  <c r="S592" i="1"/>
  <c r="T592" i="1" s="1"/>
  <c r="S593" i="1"/>
  <c r="T593" i="1" s="1"/>
  <c r="S594" i="1"/>
  <c r="T594" i="1" s="1"/>
  <c r="S595" i="1"/>
  <c r="T595" i="1" s="1"/>
  <c r="S596" i="1"/>
  <c r="T596" i="1" s="1"/>
  <c r="S597" i="1"/>
  <c r="T597" i="1" s="1"/>
  <c r="S598" i="1"/>
  <c r="T598" i="1" s="1"/>
  <c r="S599" i="1"/>
  <c r="T599" i="1" s="1"/>
  <c r="S603" i="1"/>
  <c r="T603" i="1" s="1"/>
  <c r="S604" i="1"/>
  <c r="T604" i="1" s="1"/>
  <c r="S605" i="1"/>
  <c r="T605" i="1" s="1"/>
  <c r="S606" i="1"/>
  <c r="T606" i="1" s="1"/>
  <c r="S607" i="1"/>
  <c r="T607" i="1" s="1"/>
  <c r="S608" i="1"/>
  <c r="T608" i="1" s="1"/>
  <c r="S609" i="1"/>
  <c r="T609" i="1" s="1"/>
  <c r="S610" i="1"/>
  <c r="T610" i="1" s="1"/>
  <c r="S611" i="1"/>
  <c r="T611" i="1" s="1"/>
  <c r="S612" i="1"/>
  <c r="T612" i="1" s="1"/>
  <c r="S613" i="1"/>
  <c r="T613" i="1" s="1"/>
  <c r="S614" i="1"/>
  <c r="T614" i="1" s="1"/>
  <c r="S615" i="1"/>
  <c r="T615" i="1" s="1"/>
  <c r="S616" i="1"/>
  <c r="T616" i="1" s="1"/>
  <c r="S617" i="1"/>
  <c r="T617" i="1" s="1"/>
  <c r="S618" i="1"/>
  <c r="T618" i="1" s="1"/>
  <c r="S619" i="1"/>
  <c r="T619" i="1" s="1"/>
  <c r="S620" i="1"/>
  <c r="T620" i="1" s="1"/>
  <c r="S621" i="1"/>
  <c r="T621" i="1" s="1"/>
  <c r="S622" i="1"/>
  <c r="T622" i="1" s="1"/>
  <c r="S623" i="1"/>
  <c r="T623" i="1" s="1"/>
  <c r="S624" i="1"/>
  <c r="T624" i="1" s="1"/>
  <c r="S625" i="1"/>
  <c r="T625" i="1" s="1"/>
  <c r="S626" i="1"/>
  <c r="T626" i="1" s="1"/>
  <c r="S627" i="1"/>
  <c r="T627" i="1" s="1"/>
  <c r="S628" i="1"/>
  <c r="T628" i="1" s="1"/>
  <c r="S629" i="1"/>
  <c r="T629" i="1" s="1"/>
  <c r="S630" i="1"/>
  <c r="T630" i="1" s="1"/>
  <c r="S631" i="1"/>
  <c r="T631" i="1" s="1"/>
  <c r="S636" i="1"/>
  <c r="T636" i="1" s="1"/>
  <c r="S638" i="1"/>
  <c r="T638" i="1" s="1"/>
  <c r="S639" i="1"/>
  <c r="T639" i="1" s="1"/>
  <c r="S640" i="1"/>
  <c r="T640" i="1" s="1"/>
  <c r="S641" i="1"/>
  <c r="T641" i="1" s="1"/>
  <c r="S642" i="1"/>
  <c r="T642" i="1" s="1"/>
  <c r="S644" i="1"/>
  <c r="T644" i="1" s="1"/>
  <c r="S645" i="1"/>
  <c r="T645" i="1" s="1"/>
  <c r="S646" i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5" i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4" i="1"/>
  <c r="T754" i="1" s="1"/>
  <c r="S755" i="1"/>
  <c r="T755" i="1" s="1"/>
  <c r="S756" i="1"/>
  <c r="T756" i="1" s="1"/>
  <c r="S757" i="1"/>
  <c r="T757" i="1" s="1"/>
  <c r="S759" i="1"/>
  <c r="T759" i="1" s="1"/>
  <c r="S760" i="1"/>
  <c r="T760" i="1" s="1"/>
  <c r="S761" i="1"/>
  <c r="T761" i="1" s="1"/>
  <c r="S762" i="1"/>
  <c r="T762" i="1" s="1"/>
  <c r="S763" i="1"/>
  <c r="T763" i="1" s="1"/>
  <c r="S764" i="1"/>
  <c r="T764" i="1" s="1"/>
  <c r="S765" i="1"/>
  <c r="T765" i="1" s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S775" i="1"/>
  <c r="T775" i="1" s="1"/>
  <c r="S776" i="1"/>
  <c r="T776" i="1" s="1"/>
  <c r="S777" i="1"/>
  <c r="T777" i="1" s="1"/>
  <c r="S778" i="1"/>
  <c r="T778" i="1" s="1"/>
  <c r="S779" i="1"/>
  <c r="T779" i="1" s="1"/>
  <c r="S780" i="1"/>
  <c r="T780" i="1" s="1"/>
  <c r="S781" i="1"/>
  <c r="T781" i="1" s="1"/>
  <c r="S782" i="1"/>
  <c r="T782" i="1" s="1"/>
  <c r="S783" i="1"/>
  <c r="T783" i="1" s="1"/>
  <c r="S784" i="1"/>
  <c r="T784" i="1" s="1"/>
  <c r="S785" i="1"/>
  <c r="T785" i="1" s="1"/>
  <c r="S786" i="1"/>
  <c r="T786" i="1" s="1"/>
  <c r="S788" i="1"/>
  <c r="T788" i="1" s="1"/>
  <c r="S789" i="1"/>
  <c r="T789" i="1" s="1"/>
  <c r="S790" i="1"/>
  <c r="T790" i="1" s="1"/>
  <c r="S791" i="1"/>
  <c r="T791" i="1" s="1"/>
  <c r="S792" i="1"/>
  <c r="T792" i="1" s="1"/>
  <c r="S793" i="1"/>
  <c r="T793" i="1" s="1"/>
  <c r="S794" i="1"/>
  <c r="T794" i="1" s="1"/>
  <c r="S795" i="1"/>
  <c r="T795" i="1" s="1"/>
  <c r="S796" i="1"/>
  <c r="T796" i="1" s="1"/>
  <c r="S797" i="1"/>
  <c r="T797" i="1" s="1"/>
  <c r="S798" i="1"/>
  <c r="T798" i="1" s="1"/>
  <c r="S799" i="1"/>
  <c r="T799" i="1" s="1"/>
  <c r="S800" i="1"/>
  <c r="T800" i="1" s="1"/>
  <c r="S802" i="1"/>
  <c r="T802" i="1" s="1"/>
  <c r="S803" i="1"/>
  <c r="T803" i="1" s="1"/>
  <c r="S804" i="1"/>
  <c r="T804" i="1" s="1"/>
  <c r="S805" i="1"/>
  <c r="T805" i="1" s="1"/>
  <c r="S806" i="1"/>
  <c r="T806" i="1" s="1"/>
  <c r="S807" i="1"/>
  <c r="T807" i="1" s="1"/>
  <c r="S810" i="1"/>
  <c r="T810" i="1" s="1"/>
  <c r="S808" i="1"/>
  <c r="T808" i="1" s="1"/>
  <c r="S809" i="1"/>
  <c r="T809" i="1" s="1"/>
  <c r="S811" i="1"/>
  <c r="T811" i="1" s="1"/>
  <c r="S812" i="1"/>
  <c r="T812" i="1" s="1"/>
  <c r="S813" i="1"/>
  <c r="T813" i="1" s="1"/>
  <c r="S814" i="1"/>
  <c r="T814" i="1" s="1"/>
  <c r="S815" i="1"/>
  <c r="T815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T822" i="1" s="1"/>
  <c r="S823" i="1"/>
  <c r="T823" i="1" s="1"/>
  <c r="S824" i="1"/>
  <c r="T824" i="1" s="1"/>
  <c r="S825" i="1"/>
  <c r="T825" i="1" s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5" i="1"/>
  <c r="T835" i="1" s="1"/>
  <c r="S836" i="1"/>
  <c r="T836" i="1" s="1"/>
  <c r="S837" i="1"/>
  <c r="T837" i="1" s="1"/>
  <c r="S838" i="1"/>
  <c r="T838" i="1" s="1"/>
  <c r="S840" i="1"/>
  <c r="T840" i="1" s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T848" i="1" s="1"/>
  <c r="S849" i="1"/>
  <c r="T849" i="1" s="1"/>
  <c r="S850" i="1"/>
  <c r="T850" i="1" s="1"/>
  <c r="S851" i="1"/>
  <c r="T851" i="1" s="1"/>
  <c r="S852" i="1"/>
  <c r="T852" i="1" s="1"/>
  <c r="S853" i="1"/>
  <c r="T853" i="1" s="1"/>
  <c r="S854" i="1"/>
  <c r="T854" i="1" s="1"/>
  <c r="S856" i="1"/>
  <c r="T856" i="1" s="1"/>
  <c r="S857" i="1"/>
  <c r="T857" i="1" s="1"/>
  <c r="S858" i="1"/>
  <c r="T858" i="1" s="1"/>
  <c r="S859" i="1"/>
  <c r="T859" i="1" s="1"/>
  <c r="S860" i="1"/>
  <c r="T860" i="1" s="1"/>
  <c r="S861" i="1"/>
  <c r="T861" i="1" s="1"/>
  <c r="S862" i="1"/>
  <c r="T862" i="1" s="1"/>
  <c r="S863" i="1"/>
  <c r="T863" i="1" s="1"/>
  <c r="S864" i="1"/>
  <c r="T864" i="1" s="1"/>
  <c r="S865" i="1"/>
  <c r="T865" i="1" s="1"/>
  <c r="S866" i="1"/>
  <c r="T866" i="1" s="1"/>
  <c r="S868" i="1"/>
  <c r="T868" i="1" s="1"/>
  <c r="S869" i="1"/>
  <c r="T869" i="1" s="1"/>
  <c r="S870" i="1"/>
  <c r="T870" i="1" s="1"/>
  <c r="S871" i="1"/>
  <c r="T871" i="1" s="1"/>
  <c r="S872" i="1"/>
  <c r="T872" i="1" s="1"/>
  <c r="S873" i="1"/>
  <c r="T873" i="1" s="1"/>
  <c r="S875" i="1"/>
  <c r="T875" i="1" s="1"/>
  <c r="S876" i="1"/>
  <c r="T876" i="1" s="1"/>
  <c r="S877" i="1"/>
  <c r="T877" i="1" s="1"/>
  <c r="S878" i="1"/>
  <c r="T878" i="1" s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T884" i="1" s="1"/>
  <c r="S885" i="1"/>
  <c r="T885" i="1" s="1"/>
  <c r="T159" i="1"/>
  <c r="T160" i="1"/>
  <c r="T161" i="1"/>
  <c r="T163" i="1"/>
  <c r="T164" i="1"/>
  <c r="T242" i="1"/>
  <c r="T243" i="1"/>
  <c r="T245" i="1"/>
  <c r="T389" i="1"/>
  <c r="T234" i="1"/>
  <c r="T684" i="1"/>
  <c r="T834" i="1"/>
  <c r="T867" i="1"/>
  <c r="T120" i="1"/>
  <c r="T194" i="1"/>
  <c r="T206" i="1"/>
  <c r="T423" i="1"/>
  <c r="T672" i="1"/>
  <c r="T753" i="1"/>
  <c r="T227" i="1"/>
  <c r="T3" i="1"/>
  <c r="T6" i="1"/>
  <c r="T7" i="1"/>
  <c r="T15" i="1"/>
  <c r="T22" i="1"/>
  <c r="T23" i="1"/>
  <c r="T31" i="1"/>
  <c r="T34" i="1"/>
  <c r="T39" i="1"/>
  <c r="T43" i="1"/>
  <c r="T57" i="1"/>
  <c r="T65" i="1"/>
  <c r="T82" i="1"/>
  <c r="T90" i="1"/>
  <c r="T94" i="1"/>
  <c r="T98" i="1"/>
  <c r="T114" i="1"/>
  <c r="T123" i="1"/>
  <c r="T129" i="1"/>
  <c r="T138" i="1"/>
  <c r="T156" i="1"/>
  <c r="T180" i="1"/>
  <c r="T188" i="1"/>
  <c r="T192" i="1"/>
  <c r="T210" i="1"/>
  <c r="T204" i="1"/>
  <c r="T216" i="1"/>
  <c r="T220" i="1"/>
  <c r="T224" i="1"/>
  <c r="T241" i="1"/>
  <c r="T263" i="1"/>
  <c r="T272" i="1"/>
  <c r="T279" i="1"/>
  <c r="T289" i="1"/>
  <c r="T298" i="1"/>
  <c r="T299" i="1"/>
  <c r="T305" i="1"/>
  <c r="T315" i="1"/>
  <c r="T356" i="1"/>
  <c r="T372" i="1"/>
  <c r="T405" i="1"/>
  <c r="T411" i="1"/>
  <c r="T415" i="1"/>
  <c r="T424" i="1"/>
  <c r="T436" i="1"/>
  <c r="T437" i="1"/>
  <c r="T440" i="1"/>
  <c r="T465" i="1"/>
  <c r="T502" i="1"/>
  <c r="T536" i="1"/>
  <c r="T646" i="1"/>
  <c r="T685" i="1"/>
  <c r="C158" i="1"/>
  <c r="K682" i="1" l="1"/>
  <c r="K878" i="1"/>
  <c r="K869" i="1"/>
  <c r="K860" i="1"/>
  <c r="K851" i="1"/>
  <c r="K843" i="1"/>
  <c r="K833" i="1"/>
  <c r="K824" i="1"/>
  <c r="K815" i="1"/>
  <c r="K807" i="1"/>
  <c r="K798" i="1"/>
  <c r="K790" i="1"/>
  <c r="K781" i="1"/>
  <c r="K773" i="1"/>
  <c r="K765" i="1"/>
  <c r="K756" i="1"/>
  <c r="K746" i="1"/>
  <c r="K738" i="1"/>
  <c r="K729" i="1"/>
  <c r="K720" i="1"/>
  <c r="K712" i="1"/>
  <c r="K704" i="1"/>
  <c r="K695" i="1"/>
  <c r="K687" i="1"/>
  <c r="K678" i="1"/>
  <c r="K669" i="1"/>
  <c r="K661" i="1"/>
  <c r="K652" i="1"/>
  <c r="K644" i="1"/>
  <c r="K630" i="1"/>
  <c r="K622" i="1"/>
  <c r="K614" i="1"/>
  <c r="K606" i="1"/>
  <c r="K595" i="1"/>
  <c r="K587" i="1"/>
  <c r="K579" i="1"/>
  <c r="K569" i="1"/>
  <c r="K561" i="1"/>
  <c r="K553" i="1"/>
  <c r="K543" i="1"/>
  <c r="K534" i="1"/>
  <c r="K525" i="1"/>
  <c r="K508" i="1"/>
  <c r="K500" i="1"/>
  <c r="K490" i="1"/>
  <c r="K480" i="1"/>
  <c r="K471" i="1"/>
  <c r="K463" i="1"/>
  <c r="K454" i="1"/>
  <c r="K446" i="1"/>
  <c r="K438" i="1"/>
  <c r="K430" i="1"/>
  <c r="K421" i="1"/>
  <c r="K413" i="1"/>
  <c r="K403" i="1"/>
  <c r="K395" i="1"/>
  <c r="K881" i="1"/>
  <c r="K872" i="1"/>
  <c r="K854" i="1"/>
  <c r="K846" i="1"/>
  <c r="K837" i="1"/>
  <c r="K828" i="1"/>
  <c r="K819" i="1"/>
  <c r="K809" i="1"/>
  <c r="K802" i="1"/>
  <c r="K784" i="1"/>
  <c r="K776" i="1"/>
  <c r="K768" i="1"/>
  <c r="K760" i="1"/>
  <c r="K741" i="1"/>
  <c r="K732" i="1"/>
  <c r="K724" i="1"/>
  <c r="K715" i="1"/>
  <c r="K707" i="1"/>
  <c r="K698" i="1"/>
  <c r="K690" i="1"/>
  <c r="K681" i="1"/>
  <c r="K673" i="1"/>
  <c r="K664" i="1"/>
  <c r="K655" i="1"/>
  <c r="K647" i="1"/>
  <c r="K638" i="1"/>
  <c r="K625" i="1"/>
  <c r="K617" i="1"/>
  <c r="K609" i="1"/>
  <c r="K590" i="1"/>
  <c r="K582" i="1"/>
  <c r="K572" i="1"/>
  <c r="K564" i="1"/>
  <c r="K386" i="1"/>
  <c r="K378" i="1"/>
  <c r="K370" i="1"/>
  <c r="K362" i="1"/>
  <c r="K354" i="1"/>
  <c r="K345" i="1"/>
  <c r="K337" i="1"/>
  <c r="K329" i="1"/>
  <c r="K321" i="1"/>
  <c r="K312" i="1"/>
  <c r="K304" i="1"/>
  <c r="K296" i="1"/>
  <c r="K286" i="1"/>
  <c r="K278" i="1"/>
  <c r="K270" i="1"/>
  <c r="K261" i="1"/>
  <c r="K252" i="1"/>
  <c r="K239" i="1"/>
  <c r="K222" i="1"/>
  <c r="K214" i="1"/>
  <c r="K202" i="1"/>
  <c r="K195" i="1"/>
  <c r="K186" i="1"/>
  <c r="K177" i="1"/>
  <c r="K169" i="1"/>
  <c r="K154" i="1"/>
  <c r="K146" i="1"/>
  <c r="K135" i="1"/>
  <c r="K142" i="1"/>
  <c r="K121" i="1"/>
  <c r="K112" i="1"/>
  <c r="K104" i="1"/>
  <c r="K96" i="1"/>
  <c r="K88" i="1"/>
  <c r="K80" i="1"/>
  <c r="K71" i="1"/>
  <c r="K63" i="1"/>
  <c r="K55" i="1"/>
  <c r="K47" i="1"/>
  <c r="K37" i="1"/>
  <c r="K29" i="1"/>
  <c r="K21" i="1"/>
  <c r="K13" i="1"/>
  <c r="K5" i="1"/>
  <c r="K816" i="1"/>
  <c r="K577" i="1"/>
  <c r="K406" i="1"/>
  <c r="K194" i="1"/>
  <c r="K834" i="1"/>
  <c r="K234" i="1"/>
  <c r="K576" i="1"/>
  <c r="K243" i="1"/>
  <c r="K634" i="1"/>
  <c r="K161" i="1"/>
  <c r="K880" i="1"/>
  <c r="K871" i="1"/>
  <c r="K862" i="1"/>
  <c r="K853" i="1"/>
  <c r="K845" i="1"/>
  <c r="K836" i="1"/>
  <c r="K827" i="1"/>
  <c r="K818" i="1"/>
  <c r="K808" i="1"/>
  <c r="K800" i="1"/>
  <c r="K792" i="1"/>
  <c r="K783" i="1"/>
  <c r="K775" i="1"/>
  <c r="K767" i="1"/>
  <c r="K759" i="1"/>
  <c r="K748" i="1"/>
  <c r="K740" i="1"/>
  <c r="K731" i="1"/>
  <c r="K723" i="1"/>
  <c r="K714" i="1"/>
  <c r="K706" i="1"/>
  <c r="K697" i="1"/>
  <c r="K689" i="1"/>
  <c r="K680" i="1"/>
  <c r="K663" i="1"/>
  <c r="K654" i="1"/>
  <c r="K646" i="1"/>
  <c r="K636" i="1"/>
  <c r="K624" i="1"/>
  <c r="K608" i="1"/>
  <c r="K597" i="1"/>
  <c r="K556" i="1"/>
  <c r="K546" i="1"/>
  <c r="K538" i="1"/>
  <c r="K528" i="1"/>
  <c r="K520" i="1"/>
  <c r="K511" i="1"/>
  <c r="K503" i="1"/>
  <c r="K494" i="1"/>
  <c r="K483" i="1"/>
  <c r="K475" i="1"/>
  <c r="K390" i="1"/>
  <c r="K373" i="1"/>
  <c r="K357" i="1"/>
  <c r="K348" i="1"/>
  <c r="K340" i="1"/>
  <c r="K332" i="1"/>
  <c r="K324" i="1"/>
  <c r="K316" i="1"/>
  <c r="K307" i="1"/>
  <c r="K299" i="1"/>
  <c r="K290" i="1"/>
  <c r="K281" i="1"/>
  <c r="K273" i="1"/>
  <c r="K264" i="1"/>
  <c r="K256" i="1"/>
  <c r="K246" i="1"/>
  <c r="K232" i="1"/>
  <c r="K217" i="1"/>
  <c r="K205" i="1"/>
  <c r="K197" i="1"/>
  <c r="K189" i="1"/>
  <c r="K181" i="1"/>
  <c r="K172" i="1"/>
  <c r="K157" i="1"/>
  <c r="K149" i="1"/>
  <c r="K139" i="1"/>
  <c r="K130" i="1"/>
  <c r="K124" i="1"/>
  <c r="K115" i="1"/>
  <c r="K107" i="1"/>
  <c r="K99" i="1"/>
  <c r="K91" i="1"/>
  <c r="K83" i="1"/>
  <c r="K74" i="1"/>
  <c r="K66" i="1"/>
  <c r="K58" i="1"/>
  <c r="K50" i="1"/>
  <c r="K40" i="1"/>
  <c r="K32" i="1"/>
  <c r="K24" i="1"/>
  <c r="K16" i="1"/>
  <c r="K8" i="1"/>
  <c r="K228" i="1"/>
  <c r="K737" i="1"/>
  <c r="K474" i="1"/>
  <c r="K207" i="1"/>
  <c r="K45" i="1"/>
  <c r="K602" i="1"/>
  <c r="K493" i="1"/>
  <c r="K549" i="1"/>
  <c r="K255" i="1"/>
  <c r="K164" i="1"/>
  <c r="K351" i="1"/>
  <c r="K342" i="1"/>
  <c r="K334" i="1"/>
  <c r="K301" i="1"/>
  <c r="K283" i="1"/>
  <c r="K275" i="1"/>
  <c r="K266" i="1"/>
  <c r="K219" i="1"/>
  <c r="K199" i="1"/>
  <c r="K191" i="1"/>
  <c r="K183" i="1"/>
  <c r="K141" i="1"/>
  <c r="K126" i="1"/>
  <c r="K117" i="1"/>
  <c r="K109" i="1"/>
  <c r="K76" i="1"/>
  <c r="K60" i="1"/>
  <c r="K52" i="1"/>
  <c r="K42" i="1"/>
  <c r="K10" i="1"/>
  <c r="K753" i="1"/>
  <c r="K499" i="1"/>
  <c r="K288" i="1"/>
  <c r="K581" i="1"/>
  <c r="K571" i="1"/>
  <c r="K563" i="1"/>
  <c r="K555" i="1"/>
  <c r="K545" i="1"/>
  <c r="K527" i="1"/>
  <c r="K519" i="1"/>
  <c r="K510" i="1"/>
  <c r="K502" i="1"/>
  <c r="K492" i="1"/>
  <c r="K482" i="1"/>
  <c r="K473" i="1"/>
  <c r="K465" i="1"/>
  <c r="K448" i="1"/>
  <c r="K432" i="1"/>
  <c r="K415" i="1"/>
  <c r="K405" i="1"/>
  <c r="K397" i="1"/>
  <c r="K388" i="1"/>
  <c r="K380" i="1"/>
  <c r="K372" i="1"/>
  <c r="K364" i="1"/>
  <c r="K356" i="1"/>
  <c r="K323" i="1"/>
  <c r="K306" i="1"/>
  <c r="K298" i="1"/>
  <c r="K289" i="1"/>
  <c r="K254" i="1"/>
  <c r="K224" i="1"/>
  <c r="K216" i="1"/>
  <c r="K204" i="1"/>
  <c r="K171" i="1"/>
  <c r="K148" i="1"/>
  <c r="K138" i="1"/>
  <c r="K129" i="1"/>
  <c r="K98" i="1"/>
  <c r="K82" i="1"/>
  <c r="K73" i="1"/>
  <c r="K65" i="1"/>
  <c r="K31" i="1"/>
  <c r="K15" i="1"/>
  <c r="K7" i="1"/>
  <c r="K227" i="1"/>
  <c r="K867" i="1"/>
  <c r="K238" i="1"/>
  <c r="K245" i="1"/>
  <c r="K163" i="1"/>
  <c r="K355" i="1"/>
  <c r="K346" i="1"/>
  <c r="K338" i="1"/>
  <c r="K330" i="1"/>
  <c r="K322" i="1"/>
  <c r="K313" i="1"/>
  <c r="K305" i="1"/>
  <c r="K297" i="1"/>
  <c r="K287" i="1"/>
  <c r="K279" i="1"/>
  <c r="K271" i="1"/>
  <c r="K262" i="1"/>
  <c r="K253" i="1"/>
  <c r="K240" i="1"/>
  <c r="K223" i="1"/>
  <c r="K215" i="1"/>
  <c r="K203" i="1"/>
  <c r="K196" i="1"/>
  <c r="K187" i="1"/>
  <c r="K178" i="1"/>
  <c r="K170" i="1"/>
  <c r="K155" i="1"/>
  <c r="K147" i="1"/>
  <c r="K136" i="1"/>
  <c r="K143" i="1"/>
  <c r="K122" i="1"/>
  <c r="K113" i="1"/>
  <c r="K105" i="1"/>
  <c r="K97" i="1"/>
  <c r="K89" i="1"/>
  <c r="K81" i="1"/>
  <c r="K72" i="1"/>
  <c r="K64" i="1"/>
  <c r="K56" i="1"/>
  <c r="K48" i="1"/>
  <c r="K38" i="1"/>
  <c r="K30" i="1"/>
  <c r="K22" i="1"/>
  <c r="K14" i="1"/>
  <c r="K6" i="1"/>
  <c r="K226" i="1"/>
  <c r="K658" i="1"/>
  <c r="K410" i="1"/>
  <c r="K209" i="1"/>
  <c r="K839" i="1"/>
  <c r="K515" i="1"/>
  <c r="K389" i="1"/>
  <c r="K244" i="1"/>
  <c r="K225" i="1"/>
  <c r="K162" i="1"/>
  <c r="K884" i="1"/>
  <c r="K876" i="1"/>
  <c r="K858" i="1"/>
  <c r="K849" i="1"/>
  <c r="K831" i="1"/>
  <c r="K822" i="1"/>
  <c r="K813" i="1"/>
  <c r="K805" i="1"/>
  <c r="K788" i="1"/>
  <c r="K779" i="1"/>
  <c r="K763" i="1"/>
  <c r="K754" i="1"/>
  <c r="K744" i="1"/>
  <c r="K735" i="1"/>
  <c r="K718" i="1"/>
  <c r="K710" i="1"/>
  <c r="K693" i="1"/>
  <c r="K685" i="1"/>
  <c r="K676" i="1"/>
  <c r="K667" i="1"/>
  <c r="K650" i="1"/>
  <c r="K641" i="1"/>
  <c r="K628" i="1"/>
  <c r="K620" i="1"/>
  <c r="K612" i="1"/>
  <c r="K604" i="1"/>
  <c r="K593" i="1"/>
  <c r="K585" i="1"/>
  <c r="K567" i="1"/>
  <c r="K551" i="1"/>
  <c r="K541" i="1"/>
  <c r="K532" i="1"/>
  <c r="K523" i="1"/>
  <c r="K514" i="1"/>
  <c r="K506" i="1"/>
  <c r="K487" i="1"/>
  <c r="K469" i="1"/>
  <c r="K460" i="1"/>
  <c r="K452" i="1"/>
  <c r="K436" i="1"/>
  <c r="K428" i="1"/>
  <c r="K419" i="1"/>
  <c r="K401" i="1"/>
  <c r="K393" i="1"/>
  <c r="K384" i="1"/>
  <c r="K376" i="1"/>
  <c r="K360" i="1"/>
  <c r="K855" i="1"/>
  <c r="K643" i="1"/>
  <c r="K248" i="1"/>
  <c r="K635" i="1"/>
  <c r="K530" i="1"/>
  <c r="K722" i="1"/>
  <c r="K485" i="1"/>
  <c r="K12" i="1"/>
  <c r="K4" i="1"/>
  <c r="K801" i="1"/>
  <c r="K547" i="1"/>
  <c r="K314" i="1"/>
  <c r="K179" i="1"/>
  <c r="K826" i="1"/>
  <c r="K46" i="1"/>
  <c r="K242" i="1"/>
  <c r="K160" i="1"/>
  <c r="K353" i="1"/>
  <c r="K344" i="1"/>
  <c r="K336" i="1"/>
  <c r="K328" i="1"/>
  <c r="K320" i="1"/>
  <c r="K311" i="1"/>
  <c r="K303" i="1"/>
  <c r="K295" i="1"/>
  <c r="K285" i="1"/>
  <c r="K277" i="1"/>
  <c r="K269" i="1"/>
  <c r="K260" i="1"/>
  <c r="K251" i="1"/>
  <c r="K237" i="1"/>
  <c r="K221" i="1"/>
  <c r="K213" i="1"/>
  <c r="K201" i="1"/>
  <c r="K193" i="1"/>
  <c r="K185" i="1"/>
  <c r="K176" i="1"/>
  <c r="K168" i="1"/>
  <c r="K153" i="1"/>
  <c r="K145" i="1"/>
  <c r="K134" i="1"/>
  <c r="K128" i="1"/>
  <c r="K119" i="1"/>
  <c r="K111" i="1"/>
  <c r="K103" i="1"/>
  <c r="K95" i="1"/>
  <c r="K87" i="1"/>
  <c r="K79" i="1"/>
  <c r="K70" i="1"/>
  <c r="K62" i="1"/>
  <c r="K54" i="1"/>
  <c r="K44" i="1"/>
  <c r="K36" i="1"/>
  <c r="K28" i="1"/>
  <c r="K20" i="1"/>
  <c r="K349" i="1"/>
  <c r="K456" i="1"/>
  <c r="K440" i="1"/>
  <c r="K424" i="1"/>
  <c r="K539" i="1"/>
  <c r="K467" i="1"/>
  <c r="K399" i="1"/>
  <c r="K230" i="1"/>
  <c r="K787" i="1"/>
  <c r="K461" i="1"/>
  <c r="K466" i="1"/>
  <c r="K457" i="1"/>
  <c r="K449" i="1"/>
  <c r="K441" i="1"/>
  <c r="K433" i="1"/>
  <c r="K425" i="1"/>
  <c r="K416" i="1"/>
  <c r="K407" i="1"/>
  <c r="K398" i="1"/>
  <c r="K381" i="1"/>
  <c r="K365" i="1"/>
  <c r="K691" i="1"/>
  <c r="K674" i="1"/>
  <c r="K665" i="1"/>
  <c r="K656" i="1"/>
  <c r="K648" i="1"/>
  <c r="K639" i="1"/>
  <c r="K626" i="1"/>
  <c r="K618" i="1"/>
  <c r="K599" i="1"/>
  <c r="K591" i="1"/>
  <c r="K583" i="1"/>
  <c r="K573" i="1"/>
  <c r="K565" i="1"/>
  <c r="K557" i="1"/>
  <c r="K548" i="1"/>
  <c r="K529" i="1"/>
  <c r="K521" i="1"/>
  <c r="K512" i="1"/>
  <c r="K504" i="1"/>
  <c r="K495" i="1"/>
  <c r="K484" i="1"/>
  <c r="K476" i="1"/>
  <c r="K458" i="1"/>
  <c r="K450" i="1"/>
  <c r="K442" i="1"/>
  <c r="K434" i="1"/>
  <c r="K426" i="1"/>
  <c r="K417" i="1"/>
  <c r="K408" i="1"/>
  <c r="K391" i="1"/>
  <c r="K382" i="1"/>
  <c r="K374" i="1"/>
  <c r="K366" i="1"/>
  <c r="K883" i="1"/>
  <c r="K875" i="1"/>
  <c r="K865" i="1"/>
  <c r="K857" i="1"/>
  <c r="K848" i="1"/>
  <c r="K840" i="1"/>
  <c r="K830" i="1"/>
  <c r="K821" i="1"/>
  <c r="K812" i="1"/>
  <c r="K804" i="1"/>
  <c r="K795" i="1"/>
  <c r="K786" i="1"/>
  <c r="K778" i="1"/>
  <c r="K770" i="1"/>
  <c r="K762" i="1"/>
  <c r="K751" i="1"/>
  <c r="K743" i="1"/>
  <c r="K734" i="1"/>
  <c r="K726" i="1"/>
  <c r="K717" i="1"/>
  <c r="K709" i="1"/>
  <c r="K700" i="1"/>
  <c r="K692" i="1"/>
  <c r="K683" i="1"/>
  <c r="K675" i="1"/>
  <c r="K666" i="1"/>
  <c r="K657" i="1"/>
  <c r="K649" i="1"/>
  <c r="K640" i="1"/>
  <c r="K627" i="1"/>
  <c r="K619" i="1"/>
  <c r="K611" i="1"/>
  <c r="K603" i="1"/>
  <c r="K592" i="1"/>
  <c r="K584" i="1"/>
  <c r="K574" i="1"/>
  <c r="K566" i="1"/>
  <c r="K558" i="1"/>
  <c r="K550" i="1"/>
  <c r="K540" i="1"/>
  <c r="K531" i="1"/>
  <c r="K522" i="1"/>
  <c r="K513" i="1"/>
  <c r="K505" i="1"/>
  <c r="K496" i="1"/>
  <c r="K486" i="1"/>
  <c r="K477" i="1"/>
  <c r="K468" i="1"/>
  <c r="K459" i="1"/>
  <c r="K451" i="1"/>
  <c r="K443" i="1"/>
  <c r="K435" i="1"/>
  <c r="K427" i="1"/>
  <c r="K418" i="1"/>
  <c r="K409" i="1"/>
  <c r="K400" i="1"/>
  <c r="K392" i="1"/>
  <c r="K383" i="1"/>
  <c r="K375" i="1"/>
  <c r="K367" i="1"/>
  <c r="K359" i="1"/>
  <c r="K879" i="1"/>
  <c r="K870" i="1"/>
  <c r="K861" i="1"/>
  <c r="K852" i="1"/>
  <c r="K844" i="1"/>
  <c r="K835" i="1"/>
  <c r="K825" i="1"/>
  <c r="K817" i="1"/>
  <c r="K810" i="1"/>
  <c r="K799" i="1"/>
  <c r="K791" i="1"/>
  <c r="K782" i="1"/>
  <c r="K774" i="1"/>
  <c r="K766" i="1"/>
  <c r="K757" i="1"/>
  <c r="K747" i="1"/>
  <c r="K739" i="1"/>
  <c r="K730" i="1"/>
  <c r="K721" i="1"/>
  <c r="K713" i="1"/>
  <c r="K705" i="1"/>
  <c r="K696" i="1"/>
  <c r="K688" i="1"/>
  <c r="K679" i="1"/>
  <c r="K670" i="1"/>
  <c r="K662" i="1"/>
  <c r="K653" i="1"/>
  <c r="K645" i="1"/>
  <c r="K631" i="1"/>
  <c r="K623" i="1"/>
  <c r="K615" i="1"/>
  <c r="K607" i="1"/>
  <c r="K596" i="1"/>
  <c r="K588" i="1"/>
  <c r="K580" i="1"/>
  <c r="K570" i="1"/>
  <c r="K562" i="1"/>
  <c r="K554" i="1"/>
  <c r="K544" i="1"/>
  <c r="K535" i="1"/>
  <c r="K526" i="1"/>
  <c r="K518" i="1"/>
  <c r="K509" i="1"/>
  <c r="K501" i="1"/>
  <c r="K491" i="1"/>
  <c r="K481" i="1"/>
  <c r="K472" i="1"/>
  <c r="K464" i="1"/>
  <c r="K455" i="1"/>
  <c r="K447" i="1"/>
  <c r="K439" i="1"/>
  <c r="K431" i="1"/>
  <c r="K422" i="1"/>
  <c r="K414" i="1"/>
  <c r="K404" i="1"/>
  <c r="K396" i="1"/>
  <c r="K387" i="1"/>
  <c r="K379" i="1"/>
  <c r="K371" i="1"/>
  <c r="K363" i="1"/>
  <c r="K885" i="1"/>
  <c r="K877" i="1"/>
  <c r="K868" i="1"/>
  <c r="K859" i="1"/>
  <c r="K850" i="1"/>
  <c r="K842" i="1"/>
  <c r="K832" i="1"/>
  <c r="K823" i="1"/>
  <c r="K814" i="1"/>
  <c r="K806" i="1"/>
  <c r="K797" i="1"/>
  <c r="K789" i="1"/>
  <c r="K780" i="1"/>
  <c r="K772" i="1"/>
  <c r="K764" i="1"/>
  <c r="K755" i="1"/>
  <c r="K745" i="1"/>
  <c r="K736" i="1"/>
  <c r="K728" i="1"/>
  <c r="K719" i="1"/>
  <c r="K711" i="1"/>
  <c r="K703" i="1"/>
  <c r="K694" i="1"/>
  <c r="K686" i="1"/>
  <c r="K677" i="1"/>
  <c r="K668" i="1"/>
  <c r="K660" i="1"/>
  <c r="K651" i="1"/>
  <c r="K642" i="1"/>
  <c r="K629" i="1"/>
  <c r="K621" i="1"/>
  <c r="K613" i="1"/>
  <c r="K605" i="1"/>
  <c r="K594" i="1"/>
  <c r="K586" i="1"/>
  <c r="K578" i="1"/>
  <c r="K568" i="1"/>
  <c r="K560" i="1"/>
  <c r="K552" i="1"/>
  <c r="K542" i="1"/>
  <c r="K533" i="1"/>
  <c r="K524" i="1"/>
  <c r="K516" i="1"/>
  <c r="K507" i="1"/>
  <c r="K498" i="1"/>
  <c r="K488" i="1"/>
  <c r="K479" i="1"/>
  <c r="K470" i="1"/>
  <c r="K462" i="1"/>
  <c r="K453" i="1"/>
  <c r="K445" i="1"/>
  <c r="K437" i="1"/>
  <c r="K429" i="1"/>
  <c r="K420" i="1"/>
  <c r="K412" i="1"/>
  <c r="K402" i="1"/>
  <c r="K394" i="1"/>
  <c r="K385" i="1"/>
  <c r="K377" i="1"/>
  <c r="K369" i="1"/>
  <c r="K361" i="1"/>
  <c r="M158" i="1"/>
  <c r="N158" i="1" s="1"/>
  <c r="L158" i="1"/>
  <c r="J158" i="1"/>
  <c r="D158" i="1"/>
  <c r="H158" i="1"/>
  <c r="G158" i="1"/>
  <c r="F158" i="1"/>
  <c r="E158" i="1"/>
  <c r="B158" i="1"/>
  <c r="S158" i="1"/>
  <c r="T158" i="1" s="1"/>
  <c r="K158" i="1" l="1"/>
  <c r="R1" i="1"/>
  <c r="Q1" i="1"/>
  <c r="P1" i="1"/>
  <c r="O1" i="1"/>
</calcChain>
</file>

<file path=xl/sharedStrings.xml><?xml version="1.0" encoding="utf-8"?>
<sst xmlns="http://schemas.openxmlformats.org/spreadsheetml/2006/main" count="2491" uniqueCount="1874">
  <si>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</si>
  <si>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</si>
  <si>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</si>
  <si>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</si>
  <si>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</si>
  <si>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</si>
  <si>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</si>
  <si>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</si>
  <si>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</si>
  <si>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</si>
  <si>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</si>
  <si>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</si>
  <si>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</si>
  <si>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</si>
  <si>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</si>
  <si>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</si>
  <si>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</si>
  <si>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</si>
  <si>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</si>
  <si>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</si>
  <si>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</si>
  <si>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</si>
  <si>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\\192.168.0.4\Produtos\PRODUTO_PRONTA_ENTREGA\static\IMAGENS_PRODUTOS\SEM IMAGEM.jpg</t>
  </si>
  <si>
    <t>LINK</t>
  </si>
  <si>
    <t>APARADOR APOIO PITT</t>
  </si>
  <si>
    <t>APARADOR ELLE</t>
  </si>
  <si>
    <t>APARADOR TRINTA</t>
  </si>
  <si>
    <t>BANCO EASY BAR</t>
  </si>
  <si>
    <t>BANCO JULIA</t>
  </si>
  <si>
    <t>BANCO MATRIZ</t>
  </si>
  <si>
    <t>BANCO PHILIPS</t>
  </si>
  <si>
    <t>BANCO PINO</t>
  </si>
  <si>
    <t>BANDEJA ALD</t>
  </si>
  <si>
    <t>BANDEJA CLAY</t>
  </si>
  <si>
    <t>BANQUETA BAR 102</t>
  </si>
  <si>
    <t>BANQUETA BAR ANNA</t>
  </si>
  <si>
    <t>BANQUETA BAR BOSSA</t>
  </si>
  <si>
    <t>BANQUETA BAR DOTY</t>
  </si>
  <si>
    <t>BANQUETA BAR EASY</t>
  </si>
  <si>
    <t>BANQUETA BAR FINN</t>
  </si>
  <si>
    <t>BANQUETA BAR MASS</t>
  </si>
  <si>
    <t>BANQUETA BAR PHILIPS</t>
  </si>
  <si>
    <t>BANQUETA BAR PHILLIPS</t>
  </si>
  <si>
    <t>BANQUETA BAR PLATTA</t>
  </si>
  <si>
    <t>BANQUETA BAR PRIMA</t>
  </si>
  <si>
    <t>CABIDEIRO FOR</t>
  </si>
  <si>
    <t>CABIDEIRO TETO ONE</t>
  </si>
  <si>
    <t>CADEIRA 128</t>
  </si>
  <si>
    <t xml:space="preserve">CADEIRA ANNA </t>
  </si>
  <si>
    <t>CADEIRA ANNA SB</t>
  </si>
  <si>
    <t>CADEIRA ANNA</t>
  </si>
  <si>
    <t>CADEIRA BOSSA SB</t>
  </si>
  <si>
    <t>CADEIRA BOSSA</t>
  </si>
  <si>
    <t>CADEIRA CLAUDIA</t>
  </si>
  <si>
    <t>CADEIRA DORA</t>
  </si>
  <si>
    <t>CADEIRA ELLA</t>
  </si>
  <si>
    <t>CADEIRA FINN CB</t>
  </si>
  <si>
    <t>CADEIRA FINN</t>
  </si>
  <si>
    <t>CADEIRA GIO CB</t>
  </si>
  <si>
    <t>CADEIRA IPANEMA</t>
  </si>
  <si>
    <t>CADEIRA JOSEFINA</t>
  </si>
  <si>
    <t>CADEIRA JOY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</si>
  <si>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</si>
  <si>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</si>
  <si>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</si>
  <si>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</si>
  <si>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</si>
  <si>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</si>
  <si>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</si>
  <si>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</si>
  <si>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</si>
  <si>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</si>
  <si>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</si>
  <si>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MUNICK</t>
  </si>
  <si>
    <t>CADEIRA PLATA SB</t>
  </si>
  <si>
    <t>CADEIRA PRIMA</t>
  </si>
  <si>
    <t>CADEIRA TON</t>
  </si>
  <si>
    <t>CRISTALEIRA TIME</t>
  </si>
  <si>
    <t>ESTANTE MATRIZ AEREO</t>
  </si>
  <si>
    <t>ESTANTE MORE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</si>
  <si>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</si>
  <si>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</si>
  <si>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</si>
  <si>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</si>
  <si>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</si>
  <si>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</si>
  <si>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CEREJA 118</t>
  </si>
  <si>
    <t>LUMINARIA CODE</t>
  </si>
  <si>
    <t>LUMINARIA GRADIL</t>
  </si>
  <si>
    <t>LUMINARIA GRAMP</t>
  </si>
  <si>
    <t>LUMINARIA LUX</t>
  </si>
  <si>
    <t>LUMINARIA MESA MUSH</t>
  </si>
  <si>
    <t>LUMINARIA TOKIO</t>
  </si>
  <si>
    <t>LUMINARIA TOTO</t>
  </si>
  <si>
    <t>LUMINARIA TOWER</t>
  </si>
  <si>
    <t xml:space="preserve">MESA CENTRO DINN </t>
  </si>
  <si>
    <t>MESA CENTRO JABUTI</t>
  </si>
  <si>
    <t>MESA CENTRO LODD</t>
  </si>
  <si>
    <t>MESA CENTRO MATRIZ</t>
  </si>
  <si>
    <t>MESA CENTRO RAIZ</t>
  </si>
  <si>
    <t>MESA CENTRO VIGG</t>
  </si>
  <si>
    <t>MESA JANTAR ARIS</t>
  </si>
  <si>
    <t>MESA JANTAR LEEG</t>
  </si>
  <si>
    <t>MESA JANTAR MATRIZ</t>
  </si>
  <si>
    <t>MESA JANTAR TEV</t>
  </si>
  <si>
    <t>MESA LATERAL BUNI</t>
  </si>
  <si>
    <t>MESA LATERAL CILLI</t>
  </si>
  <si>
    <t>MESA LATERAL DOTY</t>
  </si>
  <si>
    <t>MESA LATERAL DUOMO</t>
  </si>
  <si>
    <t>MESA LATERAL KEND</t>
  </si>
  <si>
    <t>MESA LATERAL MASS</t>
  </si>
  <si>
    <t>MODULO APARADOR ELLE</t>
  </si>
  <si>
    <t>NAMORADEIRA DORA</t>
  </si>
  <si>
    <t>PAINEL NIVELADOR</t>
  </si>
  <si>
    <t>POLTRONA DORA</t>
  </si>
  <si>
    <t>POLTRONA JULIA</t>
  </si>
  <si>
    <t>POLTRONA LILAH</t>
  </si>
  <si>
    <t>POLTRONA MIRAH</t>
  </si>
  <si>
    <t>POLTRONA MOON</t>
  </si>
  <si>
    <t>POLTRONA NADI</t>
  </si>
  <si>
    <t>POLTRONA</t>
  </si>
  <si>
    <t>PORTA LAPIS</t>
  </si>
  <si>
    <t>PRATELEIRA BASIC</t>
  </si>
  <si>
    <t xml:space="preserve">PUFF 150 </t>
  </si>
  <si>
    <t>PUFF 150</t>
  </si>
  <si>
    <t>PUFF CHEIG</t>
  </si>
  <si>
    <t>PUFF DINN</t>
  </si>
  <si>
    <t>PUFF DORA</t>
  </si>
  <si>
    <t>RECIPIENTE MUSH</t>
  </si>
  <si>
    <t>REVISTEIRO BOX</t>
  </si>
  <si>
    <t>REVISTEIRO TECA</t>
  </si>
  <si>
    <t>REVISTEIRO THORK</t>
  </si>
  <si>
    <t>SOFA CLOUD</t>
  </si>
  <si>
    <t>SOFA PARATY</t>
  </si>
  <si>
    <t>Cod.Movelsoft2</t>
  </si>
  <si>
    <t>IMAGEM</t>
  </si>
  <si>
    <t>TAMPO GELSOMINA</t>
  </si>
  <si>
    <t>TAMPO GELSONIMA</t>
  </si>
  <si>
    <t>TAMPO KAYA</t>
  </si>
  <si>
    <t>TAMPO MARMORE</t>
  </si>
  <si>
    <t>TAMPO MESA JANTAR FIO</t>
  </si>
  <si>
    <t>TAMPO MESA VITRINE</t>
  </si>
  <si>
    <t>ALMOFADA DECORATIVA LONA MAIS</t>
  </si>
  <si>
    <t>ALMOFADA DECORATIVA SOFA</t>
  </si>
  <si>
    <t>ALMOFADA POLTRONA ESFERA</t>
  </si>
  <si>
    <t>ALMOFADÃO MOLECA</t>
  </si>
  <si>
    <t>APARADOR 14 BIS</t>
  </si>
  <si>
    <t>APARADOR GB 1013</t>
  </si>
  <si>
    <t>APARADOR GB013</t>
  </si>
  <si>
    <t>APARADOR MALHETADO</t>
  </si>
  <si>
    <t>APARADOR MULTI</t>
  </si>
  <si>
    <t>APARADOR PAULISTA</t>
  </si>
  <si>
    <t>APARADOR TESOURA</t>
  </si>
  <si>
    <t>BANCO ABAPORU</t>
  </si>
  <si>
    <t>BANCO ANGELA</t>
  </si>
  <si>
    <t>BANCO ANTONIO</t>
  </si>
  <si>
    <t>BANCO ATABAQUE</t>
  </si>
  <si>
    <t>BANCO ATHOS</t>
  </si>
  <si>
    <t>BANCO ATOMO</t>
  </si>
  <si>
    <t>BANCO BANQUINHO</t>
  </si>
  <si>
    <t>BANCO BOSSA NOVA</t>
  </si>
  <si>
    <t>BANCO CAIPIRA</t>
  </si>
  <si>
    <t>BANCO CAOS</t>
  </si>
  <si>
    <t>BANCO CARRETEL</t>
  </si>
  <si>
    <t>BANCO CURVO</t>
  </si>
  <si>
    <t>BANCO DECK</t>
  </si>
  <si>
    <t>BANCO DOMINO</t>
  </si>
  <si>
    <t>BANCO ELP</t>
  </si>
  <si>
    <t>BANCO ESTRADA</t>
  </si>
  <si>
    <t>BANCO ESTRADO MUCKI</t>
  </si>
  <si>
    <t>BANCO FLOR DE CHITA</t>
  </si>
  <si>
    <t>BANCO FLORESTA</t>
  </si>
  <si>
    <t>BANCO FREVO</t>
  </si>
  <si>
    <t>BANCO GAMELA</t>
  </si>
  <si>
    <t>BANCO GB</t>
  </si>
  <si>
    <t>BANCO GIRAFA</t>
  </si>
  <si>
    <t>BANCO GUI</t>
  </si>
  <si>
    <t>BANCO IRENE</t>
  </si>
  <si>
    <t>BANCO JAGUATIRICA</t>
  </si>
  <si>
    <t>BANCO JOALHERIA</t>
  </si>
  <si>
    <t>BANCO JONH GRAZ</t>
  </si>
  <si>
    <t>BANCO JOSEFA</t>
  </si>
  <si>
    <t>BANCO KAYAPO</t>
  </si>
  <si>
    <t>BANCO KRAFT</t>
  </si>
  <si>
    <t>BANCO LEIF</t>
  </si>
  <si>
    <t>BANCO LEME</t>
  </si>
  <si>
    <t>BANCO MARCOS</t>
  </si>
  <si>
    <t>BANCO MARESIAS</t>
  </si>
  <si>
    <t>BANCO MINAS</t>
  </si>
  <si>
    <t>BANCO MOCHO</t>
  </si>
  <si>
    <t>BANCO MUCKI</t>
  </si>
  <si>
    <t>BANCO MUCKY</t>
  </si>
  <si>
    <t>BANCO NICI</t>
  </si>
  <si>
    <t>BANCO OSSO</t>
  </si>
  <si>
    <t>BANCO OTTO</t>
  </si>
  <si>
    <t>BANCO PREGUICA</t>
  </si>
  <si>
    <t>BANCO SONIA</t>
  </si>
  <si>
    <t>BANCO SUTRA</t>
  </si>
  <si>
    <t>BANCO TABLETE</t>
  </si>
  <si>
    <t>BANCO TAIPA</t>
  </si>
  <si>
    <t>BANCO TAUI</t>
  </si>
  <si>
    <t>BANCO TERRAO</t>
  </si>
  <si>
    <t>BANCO TONICO</t>
  </si>
  <si>
    <t>BANCO VALENTE</t>
  </si>
  <si>
    <t>BANCO ZANINE X</t>
  </si>
  <si>
    <t>BANCO ZANINE</t>
  </si>
  <si>
    <t>BANDEJA DE COURO</t>
  </si>
  <si>
    <t>BANQUETA BAR ABAPORU</t>
  </si>
  <si>
    <t>BANQUETA BAR BOA</t>
  </si>
  <si>
    <t>BANQUETA BAR CAOS</t>
  </si>
  <si>
    <t>BANQUETA BAR CEDRO</t>
  </si>
  <si>
    <t>BANQUETA BAR CORINGA</t>
  </si>
  <si>
    <t>BANQUETA BAR ESTRIBO</t>
  </si>
  <si>
    <t>BANQUETA BAR FILO</t>
  </si>
  <si>
    <t>BANQUETA BAR GB MTF600</t>
  </si>
  <si>
    <t>BANQUETA BAR GB</t>
  </si>
  <si>
    <t>BANQUETA BAR GILDA</t>
  </si>
  <si>
    <t>BANQUETA BAR GIRAFA H76</t>
  </si>
  <si>
    <t>BANQUETA BAR GIRAFA</t>
  </si>
  <si>
    <t>BANQUETA BAR GUI</t>
  </si>
  <si>
    <t>BANQUETA BAR GUSMAO</t>
  </si>
  <si>
    <t>BANQUETA BAR JOHN GRAZ</t>
  </si>
  <si>
    <t>BANQUETA BAR MARESIAS</t>
  </si>
  <si>
    <t>BANQUETA BAR NINE</t>
  </si>
  <si>
    <t>BANQUETA BAR OMAR</t>
  </si>
  <si>
    <t>BANQUETA BAR ORQUIDEA</t>
  </si>
  <si>
    <t>BANQUETA BAR PANTOSH</t>
  </si>
  <si>
    <t>BANQUETA BAR PEDRO</t>
  </si>
  <si>
    <t>BANQUETA BAR PORTUGUESA</t>
  </si>
  <si>
    <t>BANQUETA BAR PROJETADA</t>
  </si>
  <si>
    <t>BANQUETA BAR SHIBUI</t>
  </si>
  <si>
    <t>BANQUETA BAR TIÃO</t>
  </si>
  <si>
    <t>BANQUETA BAR ZANINE X</t>
  </si>
  <si>
    <t>BANQUETA BAR ZANINE</t>
  </si>
  <si>
    <t>BANQUETA BENJAMIN</t>
  </si>
  <si>
    <t>BANQUETA CAFE OMAR</t>
  </si>
  <si>
    <t>BANQUETA FLEXA</t>
  </si>
  <si>
    <t>BANQUETA GIO</t>
  </si>
  <si>
    <t>BANQUETA JOHN GRAZ</t>
  </si>
  <si>
    <t>BANQUETA JOSEFA</t>
  </si>
  <si>
    <t>BANQUETA MOLE (SEM POLTRONA)</t>
  </si>
  <si>
    <t>BANQUETA MOLE EDICAO 60 ANOS</t>
  </si>
  <si>
    <t>BANQUETA PARATY</t>
  </si>
  <si>
    <t>BANQUETA PORTUGUESA</t>
  </si>
  <si>
    <t>BANQUETA PREGUICA</t>
  </si>
  <si>
    <t>BANQUETA SOFT</t>
  </si>
  <si>
    <t>BANQUETA STELLA</t>
  </si>
  <si>
    <t>BANQUETA VAIVEM</t>
  </si>
  <si>
    <t>BANQUETA VOLTAIRE</t>
  </si>
  <si>
    <t>BANQUETA ZANINE YZ</t>
  </si>
  <si>
    <t>BASE AERO</t>
  </si>
  <si>
    <t>BASE CAVALETE MARISA</t>
  </si>
  <si>
    <t>BASE CENTRO AGUA</t>
  </si>
  <si>
    <t>BASE CENTRO GELSOMINA</t>
  </si>
  <si>
    <t>BASE CENTRO K2</t>
  </si>
  <si>
    <t>BASE CENTRO VITRINE</t>
  </si>
  <si>
    <t>BASE CONE</t>
  </si>
  <si>
    <t xml:space="preserve">BASE FIO </t>
  </si>
  <si>
    <t>BASE GELSONIMA</t>
  </si>
  <si>
    <t>BASE JANTAR AERO</t>
  </si>
  <si>
    <t>BASE JANTAR CANELA</t>
  </si>
  <si>
    <t>BASE JANTAR GELSOMINA</t>
  </si>
  <si>
    <t>BASE MESA CENTRO AGUA</t>
  </si>
  <si>
    <t>BASE MESA CENTRO LITORAL</t>
  </si>
  <si>
    <t>BASE MESA CENTRO MINI PICK (A)</t>
  </si>
  <si>
    <t>BASE MESA VITRINE</t>
  </si>
  <si>
    <t>BASE ROMA</t>
  </si>
  <si>
    <t>BIOMBO AXIS</t>
  </si>
  <si>
    <t>BIOMBO RIPAS</t>
  </si>
  <si>
    <t>BUFFET BENJAMIN</t>
  </si>
  <si>
    <t>BUFFET CHAN</t>
  </si>
  <si>
    <t>BUFFET CORTEN</t>
  </si>
  <si>
    <t>BUFFET FANNY</t>
  </si>
  <si>
    <t>BUFFET GAFANHOTO</t>
  </si>
  <si>
    <t>BUFFET GB</t>
  </si>
  <si>
    <t>BUFFET LINDO</t>
  </si>
  <si>
    <t>BUFFET OBLONGO</t>
  </si>
  <si>
    <t>BUFFET PINHIM</t>
  </si>
  <si>
    <t>BUFFET QUADRADO</t>
  </si>
  <si>
    <t>BUFFET THOMAS</t>
  </si>
  <si>
    <t>CABIDEIRO ABAPORU</t>
  </si>
  <si>
    <t>CADEIRA 3 APOIOS</t>
  </si>
  <si>
    <t>CADEIRA 4X4</t>
  </si>
  <si>
    <t>CADEIRA 20R</t>
  </si>
  <si>
    <t>CADEIRA 148 CB</t>
  </si>
  <si>
    <t>CADEIRA AARE</t>
  </si>
  <si>
    <t>CADEIRA AC</t>
  </si>
  <si>
    <t>CADEIRA ACRILICO</t>
  </si>
  <si>
    <t>CADEIRA ANEL 60 S - 1970</t>
  </si>
  <si>
    <t>CADEIRA ANEL</t>
  </si>
  <si>
    <t>CADEIRA ANGELA ESTAR</t>
  </si>
  <si>
    <t>CADEIRA ANGELA JANTAR</t>
  </si>
  <si>
    <t>CADEIRA ANITA</t>
  </si>
  <si>
    <t>CADEIRA APOLLO</t>
  </si>
  <si>
    <t>CADEIRA BASICA</t>
  </si>
  <si>
    <t>CADEIRA BENJAMIM</t>
  </si>
  <si>
    <t>CADEIRA BOA CB</t>
  </si>
  <si>
    <t>CADEIRA BOA</t>
  </si>
  <si>
    <t>CADEIRA BRERA</t>
  </si>
  <si>
    <t>CADEIRA BRNO TUBULAR</t>
  </si>
  <si>
    <t>CADEIRA CA 03</t>
  </si>
  <si>
    <t>CADEIRA CA-02</t>
  </si>
  <si>
    <t>CADEIRA CA-03</t>
  </si>
  <si>
    <t>CADEIRA CANTU ALTA</t>
  </si>
  <si>
    <t>CADEIRA CANTU</t>
  </si>
  <si>
    <t>CADEIRA CARIOCA</t>
  </si>
  <si>
    <t>CADEIRA CHANCELARIA</t>
  </si>
  <si>
    <t>CADEIRA CHICO</t>
  </si>
  <si>
    <t>CADEIRA CLAD CB</t>
  </si>
  <si>
    <t>CADEIRA CORDA PALANTI</t>
  </si>
  <si>
    <t>CADEIRA CURVA</t>
  </si>
  <si>
    <t>CADEIRA DAAV</t>
  </si>
  <si>
    <t>CADEIRA DINNA 148 CB</t>
  </si>
  <si>
    <t>CADEIRA DINNA</t>
  </si>
  <si>
    <t>CADEIRA DOS ARCOS BAIXA</t>
  </si>
  <si>
    <t>CADEIRA DOTY</t>
  </si>
  <si>
    <t>CADEIRA ESSA CB</t>
  </si>
  <si>
    <t>CADEIRA ESSA</t>
  </si>
  <si>
    <t>CADEIRA ESTRIBO OFFICE C-BR</t>
  </si>
  <si>
    <t>CADEIRA ESTRIBO</t>
  </si>
  <si>
    <t>CADEIRA F61</t>
  </si>
  <si>
    <t>CADEIRA FLEXA</t>
  </si>
  <si>
    <t>CADEIRA FREI</t>
  </si>
  <si>
    <t>CADEIRA FRONTEIRA</t>
  </si>
  <si>
    <t>CADEIRA GAIA</t>
  </si>
  <si>
    <t>CADEIRA GB F6</t>
  </si>
  <si>
    <t>CADEIRA GB F61 JANTAR</t>
  </si>
  <si>
    <t>CADEIRA GB F61</t>
  </si>
  <si>
    <t>CADEIRA GB IMBUIA</t>
  </si>
  <si>
    <t>CADEIRA GB M110</t>
  </si>
  <si>
    <t>CADEIRA GB MTF</t>
  </si>
  <si>
    <t>CADEIRA GB MTF600</t>
  </si>
  <si>
    <t>CADEIRA GB RIPA</t>
  </si>
  <si>
    <t>CADEIRA GB RIPAS</t>
  </si>
  <si>
    <t>CADEIRA GB</t>
  </si>
  <si>
    <t>CADEIRA GB01 MISTA</t>
  </si>
  <si>
    <t>CADEIRA GB01 TELA</t>
  </si>
  <si>
    <t>CADEIRA GB01</t>
  </si>
  <si>
    <t>CADEIRA GIO ALTA</t>
  </si>
  <si>
    <t>CADEIRA GIRAFA BORDADEIRA</t>
  </si>
  <si>
    <t>CADEIRA GIRAFA</t>
  </si>
  <si>
    <t>CADEIRA GOUTHIER</t>
  </si>
  <si>
    <t>CADEIRA IC 01</t>
  </si>
  <si>
    <t>CADEIRA IC01</t>
  </si>
  <si>
    <t>CADEIRA ISA</t>
  </si>
  <si>
    <t>CADEIRA JOATINGA CB</t>
  </si>
  <si>
    <t>CADEIRA JOATINGA SB</t>
  </si>
  <si>
    <t>CADEIRA JOHN GRAZ</t>
  </si>
  <si>
    <t>CADEIRA JOHN</t>
  </si>
  <si>
    <t>CADEIRA JONH GRAZ</t>
  </si>
  <si>
    <t xml:space="preserve">CADEIRA LIA </t>
  </si>
  <si>
    <t>CADEIRA LONDON</t>
  </si>
  <si>
    <t>CADEIRA LUCIO</t>
  </si>
  <si>
    <t>CADEIRA MARESIAS CB</t>
  </si>
  <si>
    <t>CADEIRA MARESIAS</t>
  </si>
  <si>
    <t>CADEIRA ML</t>
  </si>
  <si>
    <t>CADEIRA NIKOLAS</t>
  </si>
  <si>
    <t xml:space="preserve">CADEIRA OMAR </t>
  </si>
  <si>
    <t>CADEIRA OMAR CB</t>
  </si>
  <si>
    <t>CADEIRA OMAR OFFICE</t>
  </si>
  <si>
    <t>CADEIRA OMAR</t>
  </si>
  <si>
    <t>CADEIRA ORQUIDEA</t>
  </si>
  <si>
    <t>CADEIRA PAGLIA</t>
  </si>
  <si>
    <t>CADEIRA PATIO</t>
  </si>
  <si>
    <t>CADEIRA PAULISTANO</t>
  </si>
  <si>
    <t xml:space="preserve">CADEIRA PEDRO </t>
  </si>
  <si>
    <t>CADEIRA PESCADOR</t>
  </si>
  <si>
    <t>CADEIRA PORTO</t>
  </si>
  <si>
    <t>CADEIRA PORTUGUESA SB</t>
  </si>
  <si>
    <t>CADEIRA PORTUGUESA</t>
  </si>
  <si>
    <t>CADEIRA RE</t>
  </si>
  <si>
    <t>CADEIRA RIPA CB</t>
  </si>
  <si>
    <t>CADEIRA SENHORITA</t>
  </si>
  <si>
    <t>CADEIRA SMART</t>
  </si>
  <si>
    <t>CADEIRA SMILLE</t>
  </si>
  <si>
    <t>CADEIRA TAJA</t>
  </si>
  <si>
    <t>CADEIRA TAMBORIM</t>
  </si>
  <si>
    <t>CADEIRA TIAO CB</t>
  </si>
  <si>
    <t>CADEIRA TIAO</t>
  </si>
  <si>
    <t>CADEIRA TIMBO</t>
  </si>
  <si>
    <t>CADEIRA TOY</t>
  </si>
  <si>
    <t>CADEIRA ZANINE I</t>
  </si>
  <si>
    <t>CADEIRA ZANINE</t>
  </si>
  <si>
    <t>CAIXA COM ALCA SUPERIOR</t>
  </si>
  <si>
    <t>CAIXA COM PUXADOR HASTE FRONTAL</t>
  </si>
  <si>
    <t>CAPA PROTECAO CHAISE MARESIAS</t>
  </si>
  <si>
    <t>CARRINHO ANTONIO</t>
  </si>
  <si>
    <t>CARRINHO BAR CARRIM</t>
  </si>
  <si>
    <t>CARRINHO BIRITA</t>
  </si>
  <si>
    <t xml:space="preserve">CARRINHO CARRIM </t>
  </si>
  <si>
    <t>CARRINHO CARRIM</t>
  </si>
  <si>
    <t>CARRINHO CHA VERTIS</t>
  </si>
  <si>
    <t>CARRINHO ECOBOX</t>
  </si>
  <si>
    <t>CARRINHO GB</t>
  </si>
  <si>
    <t>CARRINHO MULTIUSO</t>
  </si>
  <si>
    <t>CAVALETE MARISA</t>
  </si>
  <si>
    <t xml:space="preserve">CHAISE DECK </t>
  </si>
  <si>
    <t>CHAISE FILO</t>
  </si>
  <si>
    <t>CHAISE TIMBO</t>
  </si>
  <si>
    <t>CHAISE</t>
  </si>
  <si>
    <t>COMODA BIANCA</t>
  </si>
  <si>
    <t>COMPONENTE ALMOF CADEIRA CORDA (PALANTI)</t>
  </si>
  <si>
    <t>COMPONENTE ALMOF POLTRONA MIRAH</t>
  </si>
  <si>
    <t>COMPONENTE ALMOFADAO POLTRONA MOLE</t>
  </si>
  <si>
    <t>COMPONENTE ALMOFADAO POLTRONA MOLECA</t>
  </si>
  <si>
    <t>COMPONENTE CAPA PAULISTANO</t>
  </si>
  <si>
    <t xml:space="preserve">DAYBED LUXOR (3 ALMF) </t>
  </si>
  <si>
    <t>DAYBED LUXOR</t>
  </si>
  <si>
    <t>ESCRIVANINHA CATETE</t>
  </si>
  <si>
    <t>ESCRIVANINHA CORTEM</t>
  </si>
  <si>
    <t>ESCRIVANINHA DESQUI</t>
  </si>
  <si>
    <t>ESCRIVANINHA GB 1015</t>
  </si>
  <si>
    <t>ESCRIVANINHA ITA</t>
  </si>
  <si>
    <t>ESCRIVANINHA LACERDA</t>
  </si>
  <si>
    <t>ESCRIVANINHA MARINA</t>
  </si>
  <si>
    <t>ESPELHO AVULSO</t>
  </si>
  <si>
    <t>ESPELHO PIRUETA</t>
  </si>
  <si>
    <t>ESPELHOS AVULSOS</t>
  </si>
  <si>
    <t>ESTANTE  ICON BRANCA</t>
  </si>
  <si>
    <t>ESTANTE BASIC</t>
  </si>
  <si>
    <t>ESTANTE CLIP X</t>
  </si>
  <si>
    <t>ESTANTE ELLE MD1 AEREO</t>
  </si>
  <si>
    <t>ESTANTE ELLE MD3 AEREO</t>
  </si>
  <si>
    <t>ESTANTE FARMACINHA</t>
  </si>
  <si>
    <t>ESTANTE GB02</t>
  </si>
  <si>
    <t>ESTANTE ICON BRANCA</t>
  </si>
  <si>
    <t>ESTANTE ICON PRETA</t>
  </si>
  <si>
    <t>ESTANTE ICON</t>
  </si>
  <si>
    <t>ESTANTE MOVEL TV PLANO PAULISTA</t>
  </si>
  <si>
    <t>GAVETEIRO FULVIO NANNI P</t>
  </si>
  <si>
    <t>GAVETEIRO GB UL24</t>
  </si>
  <si>
    <t>GAVETEIRO GB UL25</t>
  </si>
  <si>
    <t>GAVETEIRO GB UL33</t>
  </si>
  <si>
    <t>GAVETEIRO JK HORIZONTAL</t>
  </si>
  <si>
    <t>GAVETEIRO JK VERTICAL</t>
  </si>
  <si>
    <t>GAVETEIRO RELICARIO</t>
  </si>
  <si>
    <t>GAVETEIRO TRIDZIO</t>
  </si>
  <si>
    <t>GAVETEIRO TRIZIO</t>
  </si>
  <si>
    <t>HOME JANETE</t>
  </si>
  <si>
    <t>HOME PAULISTA</t>
  </si>
  <si>
    <t>HOME THOMAS</t>
  </si>
  <si>
    <t>LUMINARIA ALVORADA</t>
  </si>
  <si>
    <t>LUMINARIA CONINHA</t>
  </si>
  <si>
    <t>LUMINARIA CURCUMA</t>
  </si>
  <si>
    <t>LUMINARIA FISSURA</t>
  </si>
  <si>
    <t>LUMINARIA GHOST PISO</t>
  </si>
  <si>
    <t>LUMINARIA GUICO</t>
  </si>
  <si>
    <t>LUMINARIA ITAMARATY</t>
  </si>
  <si>
    <t>LUMINARIA J HIRTH</t>
  </si>
  <si>
    <t>LUMINARIA JARDIM LATAO</t>
  </si>
  <si>
    <t>LUMINARIA MINI PAU DE LUZ</t>
  </si>
  <si>
    <t>LUMINARIA PAPIRO</t>
  </si>
  <si>
    <t>LUMINARIA PAU DE LUZ MINI</t>
  </si>
  <si>
    <t>LUMINARIA PAU DE LUZ</t>
  </si>
  <si>
    <t>LUMINARIA PINN</t>
  </si>
  <si>
    <t>LUMINARIA SOL MESA</t>
  </si>
  <si>
    <t>LUMINARIA TCHEKO</t>
  </si>
  <si>
    <t>LUMINARIA XIBO</t>
  </si>
  <si>
    <t>MANCEBO BO</t>
  </si>
  <si>
    <t>MANCEBO STAND BY</t>
  </si>
  <si>
    <t>MESA CENTRO ARIMELO</t>
  </si>
  <si>
    <t>MESA CENTRO BIZZET</t>
  </si>
  <si>
    <t xml:space="preserve">MESA CENTRO CAVA </t>
  </si>
  <si>
    <t>MESA CENTRO CAVA</t>
  </si>
  <si>
    <t>MESA CENTRO CORTEN</t>
  </si>
  <si>
    <t>MESA CENTRO DINN</t>
  </si>
  <si>
    <t>MESA CENTRO FONTANA</t>
  </si>
  <si>
    <t>MESA CENTRO ISO</t>
  </si>
  <si>
    <t>MESA CENTRO JOA</t>
  </si>
  <si>
    <t>MESA CENTRO JOALHERIA</t>
  </si>
  <si>
    <t>MESA CENTRO JOHN GRAZ</t>
  </si>
  <si>
    <t xml:space="preserve">MESA CENTRO JONE </t>
  </si>
  <si>
    <t>MESA CENTRO JONH GRAZ</t>
  </si>
  <si>
    <t>MESA CENTRO LEVE</t>
  </si>
  <si>
    <t>MESA CENTRO MAIS</t>
  </si>
  <si>
    <t xml:space="preserve">MESA CENTRO MC </t>
  </si>
  <si>
    <t>MESA CENTRO MC</t>
  </si>
  <si>
    <t>MESA CENTRO MIURA</t>
  </si>
  <si>
    <t>MESA CENTRO OBLONGO</t>
  </si>
  <si>
    <t>MESA CENTRO PLANO PAULISTA</t>
  </si>
  <si>
    <t>MESA CENTRO TAPI</t>
  </si>
  <si>
    <t>MESA JANTAR 14 BIS</t>
  </si>
  <si>
    <t>MESA JANTAR ABAPORU</t>
  </si>
  <si>
    <t>MESA JANTAR AERO</t>
  </si>
  <si>
    <t xml:space="preserve">MESA JANTAR ALEX </t>
  </si>
  <si>
    <t>MESA JANTAR BANK</t>
  </si>
  <si>
    <t>MESA JANTAR CAIXA</t>
  </si>
  <si>
    <t>MESA JANTAR CLEAN</t>
  </si>
  <si>
    <t>MESA JANTAR CONE</t>
  </si>
  <si>
    <t>MESA JANTAR CORTEN</t>
  </si>
  <si>
    <t>MESA JANTAR DINA</t>
  </si>
  <si>
    <t>MESA JANTAR FIO</t>
  </si>
  <si>
    <t>MESA JANTAR FLAT</t>
  </si>
  <si>
    <t>MESA JANTAR FREVO</t>
  </si>
  <si>
    <t>MESA JANTAR GELSOMINA</t>
  </si>
  <si>
    <t>MESA JANTAR GIRAFA</t>
  </si>
  <si>
    <t>MESA JANTAR JACARAIPE</t>
  </si>
  <si>
    <t xml:space="preserve">MESA JANTAR JOA </t>
  </si>
  <si>
    <t>MESA JANTAR KAYA</t>
  </si>
  <si>
    <t>MESA JANTAR LITORAL</t>
  </si>
  <si>
    <t>MESA JANTAR MAC</t>
  </si>
  <si>
    <t>MESA JANTAR MAIS</t>
  </si>
  <si>
    <t>MESA JANTAR OBLONGO</t>
  </si>
  <si>
    <t>MESA JANTAR OTTO</t>
  </si>
  <si>
    <t>MESA JANTAR ROSSI</t>
  </si>
  <si>
    <t>MESA JANTAR TOTAL</t>
  </si>
  <si>
    <t>MESA JANTAR U D130</t>
  </si>
  <si>
    <t>MESA LATERAL 60</t>
  </si>
  <si>
    <t>MESA LATERAL ALEX</t>
  </si>
  <si>
    <t>MESA LATERAL ARENA ALTA</t>
  </si>
  <si>
    <t>MESA LATERAL ATLAS</t>
  </si>
  <si>
    <t>MESA LATERAL AZULEJO</t>
  </si>
  <si>
    <t>MESA LATERAL BESAME MUCHO</t>
  </si>
  <si>
    <t>MESA LATERAL BO</t>
  </si>
  <si>
    <t>MESA LATERAL BRINCO</t>
  </si>
  <si>
    <t>MESA LATERAL BUMERANGUE</t>
  </si>
  <si>
    <t>MESA LATERAL BV</t>
  </si>
  <si>
    <t>MESA LATERAL CAE</t>
  </si>
  <si>
    <t>MESA LATERAL CAVA</t>
  </si>
  <si>
    <t>MESA LATERAL CHEGA AQUI LEQUE</t>
  </si>
  <si>
    <t>MESA LATERAL CHEGA AQUI</t>
  </si>
  <si>
    <t>MESA LATERAL CONINHA</t>
  </si>
  <si>
    <t>MESA LATERAL CORINGA</t>
  </si>
  <si>
    <t>MESA LATERAL CURCUMA BOLD MAX</t>
  </si>
  <si>
    <t>MESA LATERAL CURCUMA BOLD</t>
  </si>
  <si>
    <t>MESA LATERAL DAMA</t>
  </si>
  <si>
    <t xml:space="preserve">MESA LATERAL DECK </t>
  </si>
  <si>
    <t>MESA LATERAL DECK</t>
  </si>
  <si>
    <t>MESA LATERAL DUNN</t>
  </si>
  <si>
    <t>MESA LATERAL ESPECIAL</t>
  </si>
  <si>
    <t>MESA LATERAL HOOP</t>
  </si>
  <si>
    <t>MESA LATERAL ITA</t>
  </si>
  <si>
    <t>MESA LATERAL JANETE</t>
  </si>
  <si>
    <t>MESA LATERAL JOALHERIA</t>
  </si>
  <si>
    <t>MESA LATERAL KATI</t>
  </si>
  <si>
    <t>MESA LATERAL KROFT 55H</t>
  </si>
  <si>
    <t>MESA LATERAL KROFT 60H</t>
  </si>
  <si>
    <t>MESA LATERAL KROFT</t>
  </si>
  <si>
    <t>MESA LATERAL LEBLON</t>
  </si>
  <si>
    <t>MESA LATERAL LEVE</t>
  </si>
  <si>
    <t>MESA LATERAL MAC</t>
  </si>
  <si>
    <t>MESA LATERAL MAIS</t>
  </si>
  <si>
    <t>MESA LATERAL ML</t>
  </si>
  <si>
    <t>MESA LATERAL OBLONGO CARVALHO</t>
  </si>
  <si>
    <t>MESA LATERAL OBLONGO PAU FERRO</t>
  </si>
  <si>
    <t>MESA LATERAL ORELHA</t>
  </si>
  <si>
    <t>MESA LATERAL PARIS</t>
  </si>
  <si>
    <t>MESA LATERAL RECOURO</t>
  </si>
  <si>
    <t>MESA LATERAL RING</t>
  </si>
  <si>
    <t>MESA LATERAL ROSA GARDEN SEAT</t>
  </si>
  <si>
    <t>MESA LATERAL SOLO (MOD 1)</t>
  </si>
  <si>
    <t>MESA LATERAL SOLO (MOD 2)</t>
  </si>
  <si>
    <t>MESA LATERAL STAN JR</t>
  </si>
  <si>
    <t>MESA LATERAL STAN</t>
  </si>
  <si>
    <t>MESA LATERAL STEEL</t>
  </si>
  <si>
    <t>MESA LATERAL TOTEM</t>
  </si>
  <si>
    <t>MESA LATERAL VALSA</t>
  </si>
  <si>
    <t>MESA LATERAL VERÃO</t>
  </si>
  <si>
    <t>MESA LATERAL VILLE</t>
  </si>
  <si>
    <t>MESA LATERAL ZANI</t>
  </si>
  <si>
    <t>MESA LATERAL ZE</t>
  </si>
  <si>
    <t>MODULO SUSPENSO</t>
  </si>
  <si>
    <t>NAMORADEIRA TAJA</t>
  </si>
  <si>
    <t>PAINEL ESPECIAL</t>
  </si>
  <si>
    <t>PENDENTE NUTT</t>
  </si>
  <si>
    <t>PENDENTE PONTO</t>
  </si>
  <si>
    <t>POLTRONA 6X6</t>
  </si>
  <si>
    <t>POLTRONA ANDRE MARK</t>
  </si>
  <si>
    <t>POLTRONA ARBATAX</t>
  </si>
  <si>
    <t>POLTRONA ARCO IRIS</t>
  </si>
  <si>
    <t>POLTRONA ATHOS</t>
  </si>
  <si>
    <t>POLTRONA ATOMO</t>
  </si>
  <si>
    <t>POLTRONA AVIADOR</t>
  </si>
  <si>
    <t xml:space="preserve">POLTRONA BEG </t>
  </si>
  <si>
    <t>POLTRONA BEG</t>
  </si>
  <si>
    <t>POLTRONA BENJAMIM SEM SELO</t>
  </si>
  <si>
    <t>POLTRONA BENJAMIM</t>
  </si>
  <si>
    <t>POLTRONA BENJAMIN SEM SELO</t>
  </si>
  <si>
    <t>POLTRONA BESOURO</t>
  </si>
  <si>
    <t>POLTRONA BETO</t>
  </si>
  <si>
    <t>POLTRONA BIGUA</t>
  </si>
  <si>
    <t>POLTRONA BONFIM</t>
  </si>
  <si>
    <t>POLTRONA BOSCOLI</t>
  </si>
  <si>
    <t>POLTRONA BOSSA NOVA</t>
  </si>
  <si>
    <t>POLTRONA BOWL</t>
  </si>
  <si>
    <t>POLTRONA CARIOCA</t>
  </si>
  <si>
    <t>POLTRONA CASCA</t>
  </si>
  <si>
    <t>POLTRONA CEGONHA</t>
  </si>
  <si>
    <t>POLTRONA CONVERSADEIRA</t>
  </si>
  <si>
    <t>POLTRONA DINA</t>
  </si>
  <si>
    <t xml:space="preserve">POLTRONA DIZ </t>
  </si>
  <si>
    <t>POLTRONA DIZ COM FURO</t>
  </si>
  <si>
    <t>POLTRONA DIZ SEM FURO</t>
  </si>
  <si>
    <t>POLTRONA DIZ</t>
  </si>
  <si>
    <t>POLTRONA DRUMOND</t>
  </si>
  <si>
    <t xml:space="preserve">POLTRONA DUDA </t>
  </si>
  <si>
    <t>POLTRONA DUDA</t>
  </si>
  <si>
    <t>POLTRONA EDDA</t>
  </si>
  <si>
    <t>POLTRONA ESSA</t>
  </si>
  <si>
    <t>POLTRONA ESTOFADA (PALANTI)</t>
  </si>
  <si>
    <t>POLTRONA FDC1</t>
  </si>
  <si>
    <t>POLTRONA FENDA</t>
  </si>
  <si>
    <t>POLTRONA FLEXA</t>
  </si>
  <si>
    <t>POLTRONA GAIVOTA</t>
  </si>
  <si>
    <t>POLTRONA GB UL19</t>
  </si>
  <si>
    <t>POLTRONA GIO</t>
  </si>
  <si>
    <t>POLTRONA JIMI</t>
  </si>
  <si>
    <t>POLTRONA JOHN GRAZ</t>
  </si>
  <si>
    <t>POLTRONA JONH GRAZ</t>
  </si>
  <si>
    <t>POLTRONA JOY</t>
  </si>
  <si>
    <t>POLTRONA JUNE</t>
  </si>
  <si>
    <t>POLTRONA KATINSKY</t>
  </si>
  <si>
    <t>POLTRONA KATITA</t>
  </si>
  <si>
    <t>POLTRONA KIKO ALTO</t>
  </si>
  <si>
    <t>POLTRONA KIKO</t>
  </si>
  <si>
    <t>POLTRONA KILIN</t>
  </si>
  <si>
    <t>POLTRONA LACUNA</t>
  </si>
  <si>
    <t>POLTRONA LEME BAIXA</t>
  </si>
  <si>
    <t>POLTRONA LEVE</t>
  </si>
  <si>
    <t>POLTRONA LIA</t>
  </si>
  <si>
    <t>POLTRONA MANDACARU</t>
  </si>
  <si>
    <t>POLTRONA MANTIQUEIRA</t>
  </si>
  <si>
    <t>POLTRONA MARESIAS</t>
  </si>
  <si>
    <t>POLTRONA MARIA BAIXA</t>
  </si>
  <si>
    <t>POLTRONA MILHAZES</t>
  </si>
  <si>
    <t>POLTRONA MILLOR</t>
  </si>
  <si>
    <t>POLTRONA MOLECA</t>
  </si>
  <si>
    <t>POLTRONA NAVONA</t>
  </si>
  <si>
    <t>POLTRONA OSCAR ESTAR</t>
  </si>
  <si>
    <t>POLTRONA OSCAR JANTAR</t>
  </si>
  <si>
    <t>POLTRONA OSCAR</t>
  </si>
  <si>
    <t>POLTRONA PANTOSH INFANTIL</t>
  </si>
  <si>
    <t>POLTRONA PANTOSH</t>
  </si>
  <si>
    <t>POLTRONA POLTRONINHA (L.COSTA)</t>
  </si>
  <si>
    <t>POLTRONA POLTRONINHA</t>
  </si>
  <si>
    <t xml:space="preserve">POLTRONA PORTUGUESA </t>
  </si>
  <si>
    <t>POLTRONA PORTUGUESA</t>
  </si>
  <si>
    <t>POLTRONA PREGUICA</t>
  </si>
  <si>
    <t>POLTRONA PRIMA CB NOGUEIRA</t>
  </si>
  <si>
    <t>POLTRONA PUFF COZY</t>
  </si>
  <si>
    <t>POLTRONA RAMPA</t>
  </si>
  <si>
    <t>POLTRONA RENATA</t>
  </si>
  <si>
    <t>POLTRONA RESGATE</t>
  </si>
  <si>
    <t>POLTRONA RIO</t>
  </si>
  <si>
    <t>POLTRONA SAND</t>
  </si>
  <si>
    <t>POLTRONA SANTOS DRUMONT</t>
  </si>
  <si>
    <t>POLTRONA SAPAO</t>
  </si>
  <si>
    <t>POLTRONA SOPRO FREIJO</t>
  </si>
  <si>
    <t>POLTRONA SOPRO</t>
  </si>
  <si>
    <t>POLTRONA SPOT</t>
  </si>
  <si>
    <t xml:space="preserve">POLTRONA STELLA </t>
  </si>
  <si>
    <t>POLTRONA STELLA</t>
  </si>
  <si>
    <t>POLTRONA SUITE</t>
  </si>
  <si>
    <t>POLTRONA TAGUAIBA</t>
  </si>
  <si>
    <t>POLTRONA TAJA</t>
  </si>
  <si>
    <t xml:space="preserve">POLTRONA TETE </t>
  </si>
  <si>
    <t>POLTRONA TETE</t>
  </si>
  <si>
    <t>POLTRONA TONICO</t>
  </si>
  <si>
    <t>POLTRONA TRICOT</t>
  </si>
  <si>
    <t>POLTRONA TUBIM</t>
  </si>
  <si>
    <t>POLTRONA UL19</t>
  </si>
  <si>
    <t>POLTRONA VENTURA</t>
  </si>
  <si>
    <t>POLTRONA VIRA VIRA</t>
  </si>
  <si>
    <t>POLTRONA VIVI</t>
  </si>
  <si>
    <t>POLTRONA VOLTAIRE</t>
  </si>
  <si>
    <t>POLTRONA XIBO</t>
  </si>
  <si>
    <t>POLTRONA ZANINE BUM</t>
  </si>
  <si>
    <t>POLTRONA ZANINE H</t>
  </si>
  <si>
    <t>POLTRONA ZANINE N</t>
  </si>
  <si>
    <t>POLTRONA ZANINE Z</t>
  </si>
  <si>
    <t>POLTRONA ZANINE</t>
  </si>
  <si>
    <t>POLTRONA ZANNE H</t>
  </si>
  <si>
    <t>POLTRONA ZECA</t>
  </si>
  <si>
    <t>PRATELEIRA SCARPA</t>
  </si>
  <si>
    <t>PROTOTIPO-LANÇAMENTO</t>
  </si>
  <si>
    <t>PUFF AIR</t>
  </si>
  <si>
    <t>PUFF ATHOS</t>
  </si>
  <si>
    <t>PUFF BASICO</t>
  </si>
  <si>
    <t>PUFF CLOUD</t>
  </si>
  <si>
    <t>PUFF CONDADO</t>
  </si>
  <si>
    <t>PUFF GERALDO</t>
  </si>
  <si>
    <t>PUFF IANOMANI</t>
  </si>
  <si>
    <t>PUFF LONA</t>
  </si>
  <si>
    <t>REVISTEIRO BO CHÃO</t>
  </si>
  <si>
    <t>REVISTEIRO BO</t>
  </si>
  <si>
    <t>REVISTEIRO NINI</t>
  </si>
  <si>
    <t>REVISTEIRO VECCI</t>
  </si>
  <si>
    <t>SOFA ADO</t>
  </si>
  <si>
    <t>SOFA AIR II</t>
  </si>
  <si>
    <t>SOFA AIR</t>
  </si>
  <si>
    <t>SOFA CONVERSADEIRA</t>
  </si>
  <si>
    <t>SOFA COZY C CAPA</t>
  </si>
  <si>
    <t>SOFA COZY</t>
  </si>
  <si>
    <t>SOFA DECK</t>
  </si>
  <si>
    <t>SOFA DELEITE</t>
  </si>
  <si>
    <t>SOFA DIANA</t>
  </si>
  <si>
    <t>SOFA DUO</t>
  </si>
  <si>
    <t>SOFA FINO</t>
  </si>
  <si>
    <t>SOFA HAUNER</t>
  </si>
  <si>
    <t>SOFA JOHN GRAZ</t>
  </si>
  <si>
    <t>SOFA LONA LONA</t>
  </si>
  <si>
    <t>SOFA LONA MAIS</t>
  </si>
  <si>
    <t>SOFA LONA</t>
  </si>
  <si>
    <t>SOFA MD</t>
  </si>
  <si>
    <t>SOFA MOLE</t>
  </si>
  <si>
    <t>SOFA NAVONA</t>
  </si>
  <si>
    <t>SOFA OLIVO</t>
  </si>
  <si>
    <t>SOFA PLATAFORMA</t>
  </si>
  <si>
    <t>SOFA SKY</t>
  </si>
  <si>
    <t>SOFA SO FAR</t>
  </si>
  <si>
    <t>SOFA SOFT</t>
  </si>
  <si>
    <t>SOFA STELLA</t>
  </si>
  <si>
    <t xml:space="preserve">SOFA TAJA </t>
  </si>
  <si>
    <t>SOFA TAJA</t>
  </si>
  <si>
    <t>TAMPO CRISTAL LAPID (15MM) INCOLOR</t>
  </si>
  <si>
    <t>\\192.168.0.4\Produtos\PRODUTO_PRONTA_ENTREGA_DPOT\static\IMAGENS_PRODUTOS\MESA CENTRO ISO_129605_129606_129607_129609_202084.jpg</t>
  </si>
  <si>
    <t>\\192.168.0.4\Produtos\PRODUTO_PRONTA_ENTREGA_DPOT\static\IMAGENS_PRODUTOS\SOFA LONA MAIS_291214_281453_281452_281450_28144.jpg</t>
  </si>
  <si>
    <t>\\192.168.0.4\Produtos\PRODUTO_PRONTA_ENTREGA_DPOT\static\IMAGENS_PRODUTOS\ESTANTE ICON_222842_222847_222846_222848.jpg</t>
  </si>
  <si>
    <t>\\192.168.0.4\Produtos\PRODUTO_PRONTA_ENTREGA_DPOT\static\IMAGENS_PRODUTOS\SOFA DUO_334580_334581_334582.jpg</t>
  </si>
  <si>
    <t>\\192.168.0.4\Produtos\PRODUTO_PRONTA_ENTREGA_DPOT\static\IMAGENS_PRODUTOS\ESTANTE ICON BRANCA_222840_222841_222839.jpg</t>
  </si>
  <si>
    <t>\\192.168.0.4\Produtos\PRODUTO_PRONTA_ENTREGA_DPOT\static\IMAGENS_PRODUTOS\SOFA MD_161182_161180_161181.jpg</t>
  </si>
  <si>
    <t>\\192.168.0.4\Produtos\PRODUTO_PRONTA_ENTREGA_DPOT\static\IMAGENS_PRODUTOS\POLTRONA_BANQUETA CARMEL_406115_406116.jpg</t>
  </si>
  <si>
    <t>\\192.168.0.4\Produtos\PRODUTO_PRONTA_ENTREGA_DPOT\static\IMAGENS_PRODUTOS\POLTRONA_BANQUETA MOLE_405042_405043.jpg</t>
  </si>
  <si>
    <t>\\192.168.0.4\Produtos\PRODUTO_PRONTA_ENTREGA_DPOT\static\IMAGENS_PRODUTOS\POLTRONA_BANQUETA MOLE_404983_404991.jpg</t>
  </si>
  <si>
    <t>\\192.168.0.4\Produtos\PRODUTO_PRONTA_ENTREGA_DPOT\static\IMAGENS_PRODUTOS\POLTRONA_BANQUETA MOLE_404981_404989.jpg</t>
  </si>
  <si>
    <t>\\192.168.0.4\Produtos\PRODUTO_PRONTA_ENTREGA_DPOT\static\IMAGENS_PRODUTOS\POLTRONA_BANQUETA MOLE_404970 404985.jpg</t>
  </si>
  <si>
    <t>\\192.168.0.4\Produtos\PRODUTO_PRONTA_ENTREGA_DPOT\static\IMAGENS_PRODUTOS\POLTRONA PUFF COZY_402237_402238.jpg</t>
  </si>
  <si>
    <t>\\192.168.0.4\Produtos\PRODUTO_PRONTA_ENTREGA_DPOT\static\IMAGENS_PRODUTOS\ALMOFADÃO MOLECA_399201_399202.jpg</t>
  </si>
  <si>
    <t>\\192.168.0.4\Produtos\PRODUTO_PRONTA_ENTREGA_DPOT\static\IMAGENS_PRODUTOS\POLTRONA_BANQUETA STELLA_391294_391293.jpg</t>
  </si>
  <si>
    <t>\\192.168.0.4\Produtos\PRODUTO_PRONTA_ENTREGA_DPOT\static\IMAGENS_PRODUTOS\POLTRONA_BANQUETA MOLE_389946_389947.jpg</t>
  </si>
  <si>
    <t>\\192.168.0.4\Produtos\PRODUTO_PRONTA_ENTREGA_DPOT\static\IMAGENS_PRODUTOS\POLTRONA_BANQUETA DODO ALTA_385689_387488.jpg</t>
  </si>
  <si>
    <t>\\192.168.0.4\Produtos\PRODUTO_PRONTA_ENTREGA_DPOT\static\IMAGENS_PRODUTOS\POLTRONA_BANQUETA PREGUICA_380313_380314.jpg</t>
  </si>
  <si>
    <t>\\192.168.0.4\Produtos\PRODUTO_PRONTA_ENTREGA_DPOT\static\IMAGENS_PRODUTOS\BASE CAVALETE MARISA_268779_380312.jpg</t>
  </si>
  <si>
    <t>\\192.168.0.4\Produtos\PRODUTO_PRONTA_ENTREGA_DPOT\static\IMAGENS_PRODUTOS\POLTRONA_BANQUETA DODO_372918_378067.jpg</t>
  </si>
  <si>
    <t>\\192.168.0.4\Produtos\PRODUTO_PRONTA_ENTREGA_DPOT\static\IMAGENS_PRODUTOS\CHAISE_BANQUETA LUIZA_377213_377211.jpg</t>
  </si>
  <si>
    <t>\\192.168.0.4\Produtos\PRODUTO_PRONTA_ENTREGA_DPOT\static\IMAGENS_PRODUTOS\POLTRONA_BANQUETA ESSA_370716_370672.jpg</t>
  </si>
  <si>
    <t>\\192.168.0.4\Produtos\PRODUTO_PRONTA_ENTREGA_DPOT\static\IMAGENS_PRODUTOS\POLTRONA_BANQUETA MOLECA_366432_366433.jpg</t>
  </si>
  <si>
    <t>\\192.168.0.4\Produtos\PRODUTO_PRONTA_ENTREGA_DPOT\static\IMAGENS_PRODUTOS\POLTRONA_BANQUETA PITU_364707_364706.jpg</t>
  </si>
  <si>
    <t>\\192.168.0.4\Produtos\PRODUTO_PRONTA_ENTREGA_DPOT\static\IMAGENS_PRODUTOS\SOFA SO FAR_363887_363888.jpg</t>
  </si>
  <si>
    <t>\\192.168.0.4\Produtos\PRODUTO_PRONTA_ENTREGA_DPOT\static\IMAGENS_PRODUTOS\SOFA LONA_353604_353605.jpg</t>
  </si>
  <si>
    <t>\\192.168.0.4\Produtos\PRODUTO_PRONTA_ENTREGA_DPOT\static\IMAGENS_PRODUTOS\POLTRONA_BANQUETA BEIJAMIN_204380_334696.jpg</t>
  </si>
  <si>
    <t>\\192.168.0.4\Produtos\PRODUTO_PRONTA_ENTREGA_DPOT\static\IMAGENS_PRODUTOS\POLTRONA_BANQUETA CUIABA_327990_327993.jpg</t>
  </si>
  <si>
    <t>\\192.168.0.4\Produtos\PRODUTO_PRONTA_ENTREGA_DPOT\static\IMAGENS_PRODUTOS\SOFA FINO_327392_327573.jpg</t>
  </si>
  <si>
    <t>\\192.168.0.4\Produtos\PRODUTO_PRONTA_ENTREGA_DPOT\static\IMAGENS_PRODUTOS\POLTRONA_BANQUETA PREGUICA_327180_327182.jpg</t>
  </si>
  <si>
    <t>\\192.168.0.4\Produtos\PRODUTO_PRONTA_ENTREGA_DPOT\static\IMAGENS_PRODUTOS\POLTRONA_BANQUETA JOSEFA_324239_324240.jpg</t>
  </si>
  <si>
    <t>\\192.168.0.4\Produtos\PRODUTO_PRONTA_ENTREGA_DPOT\static\IMAGENS_PRODUTOS\POLTRONA_BANQUETA PITU_319913_319914.jpg</t>
  </si>
  <si>
    <t>\\192.168.0.4\Produtos\PRODUTO_PRONTA_ENTREGA_DPOT\static\IMAGENS_PRODUTOS\MESA JANTAR KAYA_299179_316986.jpg</t>
  </si>
  <si>
    <t>\\192.168.0.4\Produtos\PRODUTO_PRONTA_ENTREGA_DPOT\static\IMAGENS_PRODUTOS\POLTRONA_BANQUETA MOLECA_309402_309403.jpg</t>
  </si>
  <si>
    <t>\\192.168.0.4\Produtos\PRODUTO_PRONTA_ENTREGA_DPOT\static\IMAGENS_PRODUTOS\POLTRONA_BANQUETA MOLE_308774_308775.jpg</t>
  </si>
  <si>
    <t>\\192.168.0.4\Produtos\PRODUTO_PRONTA_ENTREGA_DPOT\static\IMAGENS_PRODUTOS\POLTRONA_BANQUETA MOLECA_299316_299317.jpg</t>
  </si>
  <si>
    <t>\\192.168.0.4\Produtos\PRODUTO_PRONTA_ENTREGA_DPOT\static\IMAGENS_PRODUTOS\POLTRONA_BANQUETA PARATY_278837_278838.jpg</t>
  </si>
  <si>
    <t>\\192.168.0.4\Produtos\PRODUTO_PRONTA_ENTREGA_DPOT\static\IMAGENS_PRODUTOS\POLTRONA_BANQUETA MOLECA_274033_274034.jpg</t>
  </si>
  <si>
    <t>\\192.168.0.4\Produtos\PRODUTO_PRONTA_ENTREGA_DPOT\static\IMAGENS_PRODUTOS\POLTRONA_BANQUETA MOLECA_273982_273983.jpg</t>
  </si>
  <si>
    <t>\\192.168.0.4\Produtos\PRODUTO_PRONTA_ENTREGA_DPOT\static\IMAGENS_PRODUTOS\BASE AERO_238331_271338.jpg</t>
  </si>
  <si>
    <t>\\192.168.0.4\Produtos\PRODUTO_PRONTA_ENTREGA_DPOT\static\IMAGENS_PRODUTOS\SOFA AIR_ 271167_271201.jpg</t>
  </si>
  <si>
    <t>\\192.168.0.4\Produtos\PRODUTO_PRONTA_ENTREGA_DPOT\static\IMAGENS_PRODUTOS\SOFA AIR_271168_271200.jpg</t>
  </si>
  <si>
    <t>\\192.168.0.4\Produtos\PRODUTO_PRONTA_ENTREGA_DPOT\static\IMAGENS_PRODUTOS\POLTRONA_BANQUETA PARATY_259237_259776.jpg</t>
  </si>
  <si>
    <t>\\192.168.0.4\Produtos\PRODUTO_PRONTA_ENTREGA_DPOT\static\IMAGENS_PRODUTOS\POLTRONA_BANQUETA STELLA_231625_252613.jpg</t>
  </si>
  <si>
    <t>\\192.168.0.4\Produtos\PRODUTO_PRONTA_ENTREGA_DPOT\static\IMAGENS_PRODUTOS\POLTRONA_BANQUETA CUCA_252274_252275.jpg</t>
  </si>
  <si>
    <t>\\192.168.0.4\Produtos\PRODUTO_PRONTA_ENTREGA_DPOT\static\IMAGENS_PRODUTOS\SOFA LONA LONA_248714_250372.jpg</t>
  </si>
  <si>
    <t>\\192.168.0.4\Produtos\PRODUTO_PRONTA_ENTREGA_DPOT\static\IMAGENS_PRODUTOS\CADEIRA DOTY_235155_235157.jpg</t>
  </si>
  <si>
    <t>\\192.168.0.4\Produtos\PRODUTO_PRONTA_ENTREGA_DPOT\static\IMAGENS_PRODUTOS\BANQUETA BAR DOTY_235153_235154.jpg</t>
  </si>
  <si>
    <t>\\192.168.0.4\Produtos\PRODUTO_PRONTA_ENTREGA_DPOT\static\IMAGENS_PRODUTOS\SOFA SOFT_226443_231597.jpg</t>
  </si>
  <si>
    <t>\\192.168.0.4\Produtos\PRODUTO_PRONTA_ENTREGA_DPOT\static\IMAGENS_PRODUTOS\ESTANTE ICON PRETA_231407_231408.jpg</t>
  </si>
  <si>
    <t>\\192.168.0.4\Produtos\PRODUTO_PRONTA_ENTREGA_DPOT\static\IMAGENS_PRODUTOS\POLTRONA_BANQUETA SENHOR_270386_230316.jpg</t>
  </si>
  <si>
    <t>\\192.168.0.4\Produtos\PRODUTO_PRONTA_ENTREGA_DPOT\static\IMAGENS_PRODUTOS\POLTRONA_BANQUETA VRONKA_222692_222691.jpg</t>
  </si>
  <si>
    <t>\\192.168.0.4\Produtos\PRODUTO_PRONTA_ENTREGA_DPOT\static\IMAGENS_PRODUTOS\POLTRONA_BANQUETA ANA_222261_222260.jpg</t>
  </si>
  <si>
    <t>\\192.168.0.4\Produtos\PRODUTO_PRONTA_ENTREGA_DPOT\static\IMAGENS_PRODUTOS\POLTRONA_BANQUETA MOLECA_221934_221935.jpg</t>
  </si>
  <si>
    <t>\\192.168.0.4\Produtos\PRODUTO_PRONTA_ENTREGA_DPOT\static\IMAGENS_PRODUTOS\POLTRONA_BANQUETA MOLE 60 ANOS_210186_210187.jpg</t>
  </si>
  <si>
    <t>\\192.168.0.4\Produtos\PRODUTO_PRONTA_ENTREGA_DPOT\static\IMAGENS_PRODUTOS\POLTRONA_BANQUETA ANA_206959_206957.jpg</t>
  </si>
  <si>
    <t>\\192.168.0.4\Produtos\PRODUTO_PRONTA_ENTREGA_DPOT\static\IMAGENS_PRODUTOS\POLTRONA_BANQUETA PARATY_206884_206883.jpg</t>
  </si>
  <si>
    <t>\\192.168.0.4\Produtos\PRODUTO_PRONTA_ENTREGA_DPOT\static\IMAGENS_PRODUTOS\SOFA CLOUD_182203_182183.jpg</t>
  </si>
  <si>
    <t>\\192.168.0.4\Produtos\PRODUTO_PRONTA_ENTREGA_DPOT\static\IMAGENS_PRODUTOS\POLTRONA_BANQUETA LEME ALTA_62703_176387.jpg</t>
  </si>
  <si>
    <t>\\192.168.0.4\Produtos\PRODUTO_PRONTA_ENTREGA_DPOT\static\IMAGENS_PRODUTOS\POLTRONA_BANQUETA LEME_121629_121630.jpg</t>
  </si>
  <si>
    <t>\\192.168.0.4\Produtos\PRODUTO_PRONTA_ENTREGA_DPOT\static\IMAGENS_PRODUTOS\POLTRONA_BANQUETA JOBS_117364_117365.jpg</t>
  </si>
  <si>
    <t>\\192.168.0.4\Produtos\PRODUTO_PRONTA_ENTREGA_DPOT\static\IMAGENS_PRODUTOS\COMPONENTE ALMOFADAO POLTRONA MOLECA_101837_101836.jpg</t>
  </si>
  <si>
    <t>\\192.168.0.4\Produtos\PRODUTO_PRONTA_ENTREGA_DPOT\static\IMAGENS_PRODUTOS\POLTRONA_BANQUETA VOLTAIRE_67996_67998.jpg</t>
  </si>
  <si>
    <t>\\192.168.0.4\Produtos\PRODUTO_PRONTA_ENTREGA_DPOT\static\IMAGENS_PRODUTOS\APARADOR 14 BIS_409345.jpg</t>
  </si>
  <si>
    <t>\\192.168.0.4\Produtos\PRODUTO_PRONTA_ENTREGA_DPOT\static\IMAGENS_PRODUTOS\MESA LATERAL TOTEM_407084.jpg</t>
  </si>
  <si>
    <t>\\192.168.0.4\Produtos\PRODUTO_PRONTA_ENTREGA_DPOT\static\IMAGENS_PRODUTOS\MESA LATERAL TOTEM_407083.jpg</t>
  </si>
  <si>
    <t>\\192.168.0.4\Produtos\PRODUTO_PRONTA_ENTREGA_DPOT\static\IMAGENS_PRODUTOS\SOFA COZY C CAPA_407042.jpg</t>
  </si>
  <si>
    <t>\\192.168.0.4\Produtos\PRODUTO_PRONTA_ENTREGA_DPOT\static\IMAGENS_PRODUTOS\POLTRONA GB UL19_406845.jpg</t>
  </si>
  <si>
    <t>\\192.168.0.4\Produtos\PRODUTO_PRONTA_ENTREGA_DPOT\static\IMAGENS_PRODUTOS\ESTANTE GB02_406179.jpg</t>
  </si>
  <si>
    <t>\\192.168.0.4\Produtos\PRODUTO_PRONTA_ENTREGA_DPOT\static\IMAGENS_PRODUTOS\POLTRONA ZECA_406125.jpg</t>
  </si>
  <si>
    <t>\\192.168.0.4\Produtos\PRODUTO_PRONTA_ENTREGA_DPOT\static\IMAGENS_PRODUTOS\MESA JANTAR FIO_405996.jpg</t>
  </si>
  <si>
    <t>\\192.168.0.4\Produtos\PRODUTO_PRONTA_ENTREGA_DPOT\static\IMAGENS_PRODUTOS\CADEIRA PATIO_405817.jpg</t>
  </si>
  <si>
    <t>\\192.168.0.4\Produtos\PRODUTO_PRONTA_ENTREGA_DPOT\static\IMAGENS_PRODUTOS\CADEIRA PATIO_405816.jpg</t>
  </si>
  <si>
    <t>\\192.168.0.4\Produtos\PRODUTO_PRONTA_ENTREGA_DPOT\static\IMAGENS_PRODUTOS\PROTOTIPO-LANÇAMENTO_LUMINARIA JOHN GRAZ_405787.jpg</t>
  </si>
  <si>
    <t>\\192.168.0.4\Produtos\PRODUTO_PRONTA_ENTREGA_DPOT\static\IMAGENS_PRODUTOS\CADEIRA DAAV_405658.jpg</t>
  </si>
  <si>
    <t>\\192.168.0.4\Produtos\PRODUTO_PRONTA_ENTREGA_DPOT\static\IMAGENS_PRODUTOS\REVISTEIRO BO CHÃO_404993.jpg</t>
  </si>
  <si>
    <t>\\192.168.0.4\Produtos\PRODUTO_PRONTA_ENTREGA_DPOT\static\IMAGENS_PRODUTOS\LUMINARIA ALVORADA_404939.jpg</t>
  </si>
  <si>
    <t>\\192.168.0.4\Produtos\PRODUTO_PRONTA_ENTREGA_DPOT\static\IMAGENS_PRODUTOS\CADEIRA ESTRIBO OFFICE C-BR_404855.jpg</t>
  </si>
  <si>
    <t>\\192.168.0.4\Produtos\PRODUTO_PRONTA_ENTREGA_DPOT\static\IMAGENS_PRODUTOS\CADEIRA ESTRIBO_404854.jpg</t>
  </si>
  <si>
    <t>\\192.168.0.4\Produtos\PRODUTO_PRONTA_ENTREGA_DPOT\static\IMAGENS_PRODUTOS\BASE MESA CENTRO LITORAL_404791.jpg</t>
  </si>
  <si>
    <t>\\192.168.0.4\Produtos\PRODUTO_PRONTA_ENTREGA_DPOT\static\IMAGENS_PRODUTOS\COMPONENTE CAPA PAULISTANO_404479.jpg</t>
  </si>
  <si>
    <t>\\192.168.0.4\Produtos\PRODUTO_PRONTA_ENTREGA_DPOT\static\IMAGENS_PRODUTOS\BANCO GAMELA_403848.jpg</t>
  </si>
  <si>
    <t>\\192.168.0.4\Produtos\PRODUTO_PRONTA_ENTREGA_DPOT\static\IMAGENS_PRODUTOS\BANCO GAMELA_403847.jpg</t>
  </si>
  <si>
    <t>\\192.168.0.4\Produtos\PRODUTO_PRONTA_ENTREGA_DPOT\static\IMAGENS_PRODUTOS\POLTRONA OSCAR_403841.jpg</t>
  </si>
  <si>
    <t>\\192.168.0.4\Produtos\PRODUTO_PRONTA_ENTREGA_DPOT\static\IMAGENS_PRODUTOS\POLTRONA RENATA_403205.jpg</t>
  </si>
  <si>
    <t>\\192.168.0.4\Produtos\PRODUTO_PRONTA_ENTREGA_DPOT\static\IMAGENS_PRODUTOS\POLTRONA VIVI_403198.jpg</t>
  </si>
  <si>
    <t>\\192.168.0.4\Produtos\PRODUTO_PRONTA_ENTREGA_DPOT\static\IMAGENS_PRODUTOS\POLTRONA RENATA_403195.jpg</t>
  </si>
  <si>
    <t>\\192.168.0.4\Produtos\PRODUTO_PRONTA_ENTREGA_DPOT\static\IMAGENS_PRODUTOS\BANQUETA BAR JOHN GRAZ_402650.jpg</t>
  </si>
  <si>
    <t>\\192.168.0.4\Produtos\PRODUTO_PRONTA_ENTREGA_DPOT\static\IMAGENS_PRODUTOS\BANQUETA BAR JOHN GRAZ_402649.jpg</t>
  </si>
  <si>
    <t>\\192.168.0.4\Produtos\PRODUTO_PRONTA_ENTREGA_DPOT\static\IMAGENS_PRODUTOS\CADEIRA GB MTF_402646.jpg</t>
  </si>
  <si>
    <t>\\192.168.0.4\Produtos\PRODUTO_PRONTA_ENTREGA_DPOT\static\IMAGENS_PRODUTOS\BANQUETA BAR GB_402582.jpg</t>
  </si>
  <si>
    <t>\\192.168.0.4\Produtos\PRODUTO_PRONTA_ENTREGA_DPOT\static\IMAGENS_PRODUTOS\POLTRONA POLTRONINHA_402500.jpg</t>
  </si>
  <si>
    <t>\\192.168.0.4\Produtos\PRODUTO_PRONTA_ENTREGA_DPOT\static\IMAGENS_PRODUTOS\MESA LATERAL ITA_402242.jpg</t>
  </si>
  <si>
    <t>\\192.168.0.4\Produtos\PRODUTO_PRONTA_ENTREGA_DPOT\static\IMAGENS_PRODUTOS\BASE ROMA_402217.jpg</t>
  </si>
  <si>
    <t>\\192.168.0.4\Produtos\PRODUTO_PRONTA_ENTREGA_DPOT\static\IMAGENS_PRODUTOS\SOFA COZY_402213.jpg</t>
  </si>
  <si>
    <t>\\192.168.0.4\Produtos\PRODUTO_PRONTA_ENTREGA_DPOT\static\IMAGENS_PRODUTOS\BANCO DOMINO_402168.jpg</t>
  </si>
  <si>
    <t>\\192.168.0.4\Produtos\PRODUTO_PRONTA_ENTREGA_DPOT\static\IMAGENS_PRODUTOS\TAMPO MESA JANTAR FIO_400750.jpg</t>
  </si>
  <si>
    <t>\\192.168.0.4\Produtos\PRODUTO_PRONTA_ENTREGA_DPOT\static\IMAGENS_PRODUTOS\BASE FIO _400747.jpg</t>
  </si>
  <si>
    <t>\\192.168.0.4\Produtos\PRODUTO_PRONTA_ENTREGA_DPOT\static\IMAGENS_PRODUTOS\CADEIRA CA-03_400733.jpg</t>
  </si>
  <si>
    <t>\\192.168.0.4\Produtos\PRODUTO_PRONTA_ENTREGA_DPOT\static\IMAGENS_PRODUTOS\CADEIRA CA-02_400732.jpg</t>
  </si>
  <si>
    <t>\\192.168.0.4\Produtos\PRODUTO_PRONTA_ENTREGA_DPOT\static\IMAGENS_PRODUTOS\POLTRONA DIZ _400486.jpg</t>
  </si>
  <si>
    <t>\\192.168.0.4\Produtos\PRODUTO_PRONTA_ENTREGA_DPOT\static\IMAGENS_PRODUTOS\MESA CENTRO TAPI_400456.jpg</t>
  </si>
  <si>
    <t>\\192.168.0.4\Produtos\PRODUTO_PRONTA_ENTREGA_DPOT\static\IMAGENS_PRODUTOS\MESA JANTAR LITORAL_400430.jpg</t>
  </si>
  <si>
    <t>\\192.168.0.4\Produtos\PRODUTO_PRONTA_ENTREGA_DPOT\static\IMAGENS_PRODUTOS\POLTRONA MOLECA_400386.jpg</t>
  </si>
  <si>
    <t>\\192.168.0.4\Produtos\PRODUTO_PRONTA_ENTREGA_DPOT\static\IMAGENS_PRODUTOS\MESA LATERAL ATLAS_399490.jpg</t>
  </si>
  <si>
    <t>\\192.168.0.4\Produtos\PRODUTO_PRONTA_ENTREGA_DPOT\static\IMAGENS_PRODUTOS\POLTRONA ZECA_399397.jpg</t>
  </si>
  <si>
    <t>\\192.168.0.4\Produtos\PRODUTO_PRONTA_ENTREGA_DPOT\static\IMAGENS_PRODUTOS\POLTRONA JOHN GRAZ_399375.jpg</t>
  </si>
  <si>
    <t>\\192.168.0.4\Produtos\PRODUTO_PRONTA_ENTREGA_DPOT\static\IMAGENS_PRODUTOS\POLTRONA BETO_399156.jpg</t>
  </si>
  <si>
    <t>\\192.168.0.4\Produtos\PRODUTO_PRONTA_ENTREGA_DPOT\static\IMAGENS_PRODUTOS\PUFF AIR_399047.jpg</t>
  </si>
  <si>
    <t>\\192.168.0.4\Produtos\PRODUTO_PRONTA_ENTREGA_DPOT\static\IMAGENS_PRODUTOS\BANCO GAMELA_399038.jpg</t>
  </si>
  <si>
    <t>\\192.168.0.4\Produtos\PRODUTO_PRONTA_ENTREGA_DPOT\static\IMAGENS_PRODUTOS\BANCO GAMELA_399037.jpg</t>
  </si>
  <si>
    <t>\\192.168.0.4\Produtos\PRODUTO_PRONTA_ENTREGA_DPOT\static\IMAGENS_PRODUTOS\CADEIRA OMAR _395072.jpg</t>
  </si>
  <si>
    <t>\\192.168.0.4\Produtos\PRODUTO_PRONTA_ENTREGA_DPOT\static\IMAGENS_PRODUTOS\CADEIRA OMAR_395032.jpg</t>
  </si>
  <si>
    <t>\\192.168.0.4\Produtos\PRODUTO_PRONTA_ENTREGA_DPOT\static\IMAGENS_PRODUTOS\CADEIRA 3 APOIOS_395021.jpg</t>
  </si>
  <si>
    <t>\\192.168.0.4\Produtos\PRODUTO_PRONTA_ENTREGA_DPOT\static\IMAGENS_PRODUTOS\HOME THOMAS_391809.jpg</t>
  </si>
  <si>
    <t>\\192.168.0.4\Produtos\PRODUTO_PRONTA_ENTREGA_DPOT\static\IMAGENS_PRODUTOS\TAMPO CRISTAL LAPID (15MM) INCOLOR_391629.jpg</t>
  </si>
  <si>
    <t>\\192.168.0.4\Produtos\PRODUTO_PRONTA_ENTREGA_DPOT\static\IMAGENS_PRODUTOS\CADEIRA JOHN GRAZ_391295.jpg</t>
  </si>
  <si>
    <t>\\192.168.0.4\Produtos\PRODUTO_PRONTA_ENTREGA_DPOT\static\IMAGENS_PRODUTOS\MESA LATERAL STAN JR_391054.jpg</t>
  </si>
  <si>
    <t>\\192.168.0.4\Produtos\PRODUTO_PRONTA_ENTREGA_DPOT\static\IMAGENS_PRODUTOS\BANCO DOMINO_390894.jpg</t>
  </si>
  <si>
    <t>\\192.168.0.4\Produtos\PRODUTO_PRONTA_ENTREGA_DPOT\static\IMAGENS_PRODUTOS\MESA JANTAR OBLONGO_390884.jpg</t>
  </si>
  <si>
    <t>\\192.168.0.4\Produtos\PRODUTO_PRONTA_ENTREGA_DPOT\static\IMAGENS_PRODUTOS\LUMINARIA TCHEKO_390741.jpg</t>
  </si>
  <si>
    <t>\\192.168.0.4\Produtos\PRODUTO_PRONTA_ENTREGA_DPOT\static\IMAGENS_PRODUTOS\TAMPO GELSOMINA_390302.jpg</t>
  </si>
  <si>
    <t>\\192.168.0.4\Produtos\PRODUTO_PRONTA_ENTREGA_DPOT\static\IMAGENS_PRODUTOS\BANCO GAMELA_390222.jpg</t>
  </si>
  <si>
    <t>\\192.168.0.4\Produtos\PRODUTO_PRONTA_ENTREGA_DPOT\static\IMAGENS_PRODUTOS\CADEIRA BOA CB_390140.jpg</t>
  </si>
  <si>
    <t>\\192.168.0.4\Produtos\PRODUTO_PRONTA_ENTREGA_DPOT\static\IMAGENS_PRODUTOS\SOFA DECK_389842.jpg</t>
  </si>
  <si>
    <t>\\192.168.0.4\Produtos\PRODUTO_PRONTA_ENTREGA_DPOT\static\IMAGENS_PRODUTOS\LUMINARIA ITAMARATY_389768.jpg</t>
  </si>
  <si>
    <t>\\192.168.0.4\Produtos\PRODUTO_PRONTA_ENTREGA_DPOT\static\IMAGENS_PRODUTOS\CADEIRA DOS ARCOS BAIXA_389344.jpg</t>
  </si>
  <si>
    <t>\\192.168.0.4\Produtos\PRODUTO_PRONTA_ENTREGA_DPOT\static\IMAGENS_PRODUTOS\CADEIRA DOS ARCOS BAIXA_389343.jpg</t>
  </si>
  <si>
    <t>\\192.168.0.4\Produtos\PRODUTO_PRONTA_ENTREGA_DPOT\static\IMAGENS_PRODUTOS\POLTRONA ZANINE N_389143.jpg</t>
  </si>
  <si>
    <t>\\192.168.0.4\Produtos\PRODUTO_PRONTA_ENTREGA_DPOT\static\IMAGENS_PRODUTOS\POLTRONA ESTOFADA (PALANTI)_389092.jpg</t>
  </si>
  <si>
    <t>\\192.168.0.4\Produtos\PRODUTO_PRONTA_ENTREGA_DPOT\static\IMAGENS_PRODUTOS\POLTRONA ESTOFADA (PALANTI)_389091.jpg</t>
  </si>
  <si>
    <t>\\192.168.0.4\Produtos\PRODUTO_PRONTA_ENTREGA_DPOT\static\IMAGENS_PRODUTOS\BANQUETA BAR GB_388978.jpg</t>
  </si>
  <si>
    <t>\\192.168.0.4\Produtos\PRODUTO_PRONTA_ENTREGA_DPOT\static\IMAGENS_PRODUTOS\MANCEBO STAND BY_388700.jpg</t>
  </si>
  <si>
    <t>\\192.168.0.4\Produtos\PRODUTO_PRONTA_ENTREGA_DPOT\static\IMAGENS_PRODUTOS\CADEIRA AARE_388511.jpg</t>
  </si>
  <si>
    <t>\\192.168.0.4\Produtos\PRODUTO_PRONTA_ENTREGA_DPOT\static\IMAGENS_PRODUTOS\CADEIRA GB RIPA_388068.jpg</t>
  </si>
  <si>
    <t>\\192.168.0.4\Produtos\PRODUTO_PRONTA_ENTREGA_DPOT\static\IMAGENS_PRODUTOS\SOFA NAVONA_387918.jpg</t>
  </si>
  <si>
    <t>\\192.168.0.4\Produtos\PRODUTO_PRONTA_ENTREGA_DPOT\static\IMAGENS_PRODUTOS\CADEIRA GB MTF600_387911.jpg</t>
  </si>
  <si>
    <t>\\192.168.0.4\Produtos\PRODUTO_PRONTA_ENTREGA_DPOT\static\IMAGENS_PRODUTOS\BUFFET QUADRADO_387873.jpg</t>
  </si>
  <si>
    <t>\\192.168.0.4\Produtos\PRODUTO_PRONTA_ENTREGA_DPOT\static\IMAGENS_PRODUTOS\MESA JANTAR MAC_387654.jpg</t>
  </si>
  <si>
    <t>\\192.168.0.4\Produtos\PRODUTO_PRONTA_ENTREGA_DPOT\static\IMAGENS_PRODUTOS\POLTRONA ZECA_387652.jpg</t>
  </si>
  <si>
    <t>\\192.168.0.4\Produtos\PRODUTO_PRONTA_ENTREGA_DPOT\static\IMAGENS_PRODUTOS\CADEIRA GB M110_387202.jpg</t>
  </si>
  <si>
    <t>\\192.168.0.4\Produtos\PRODUTO_PRONTA_ENTREGA_DPOT\static\IMAGENS_PRODUTOS\DAYBED LUXOR (3 ALMF) _387060.jpg</t>
  </si>
  <si>
    <t>\\192.168.0.4\Produtos\PRODUTO_PRONTA_ENTREGA_DPOT\static\IMAGENS_PRODUTOS\TAMPO GELSOMINA_386927.jpg</t>
  </si>
  <si>
    <t>\\192.168.0.4\Produtos\PRODUTO_PRONTA_ENTREGA_DPOT\static\IMAGENS_PRODUTOS\BASE GELSONIMA_386924.jpg</t>
  </si>
  <si>
    <t>\\192.168.0.4\Produtos\PRODUTO_PRONTA_ENTREGA_DPOT\static\IMAGENS_PRODUTOS\SOFA COZY_386845.jpg</t>
  </si>
  <si>
    <t>\\192.168.0.4\Produtos\PRODUTO_PRONTA_ENTREGA_DPOT\static\IMAGENS_PRODUTOS\CADEIRA OMAR OFFICE_386784.jpg</t>
  </si>
  <si>
    <t>\\192.168.0.4\Produtos\PRODUTO_PRONTA_ENTREGA_DPOT\static\IMAGENS_PRODUTOS\POLTRONA ESTOFADA (PALANTI)_386669.jpg</t>
  </si>
  <si>
    <t>\\192.168.0.4\Produtos\PRODUTO_PRONTA_ENTREGA_DPOT\static\IMAGENS_PRODUTOS\SOFA OLIVO_386272.jpg</t>
  </si>
  <si>
    <t>\\192.168.0.4\Produtos\PRODUTO_PRONTA_ENTREGA_DPOT\static\IMAGENS_PRODUTOS\COMPONENTE ALMOF CADEIRA CORDA (PALANTI)_386134.jpg</t>
  </si>
  <si>
    <t>\\192.168.0.4\Produtos\PRODUTO_PRONTA_ENTREGA_DPOT\static\IMAGENS_PRODUTOS\COMPONENTE ALMOF CADEIRA CORDA (PALANTI)_386126.jpg</t>
  </si>
  <si>
    <t>\\192.168.0.4\Produtos\PRODUTO_PRONTA_ENTREGA_DPOT\static\IMAGENS_PRODUTOS\CADEIRA GB F61 JANTAR_386015.jpg</t>
  </si>
  <si>
    <t>\\192.168.0.4\Produtos\PRODUTO_PRONTA_ENTREGA_DPOT\static\IMAGENS_PRODUTOS\POLTRONA ESTOFADA (PALANTI)_385890.jpg</t>
  </si>
  <si>
    <t>\\192.168.0.4\Produtos\PRODUTO_PRONTA_ENTREGA_DPOT\static\IMAGENS_PRODUTOS\CADEIRA ESSA_383976.jpg</t>
  </si>
  <si>
    <t>\\192.168.0.4\Produtos\PRODUTO_PRONTA_ENTREGA_DPOT\static\IMAGENS_PRODUTOS\SOFA DUO_383967.jpg</t>
  </si>
  <si>
    <t>\\192.168.0.4\Produtos\PRODUTO_PRONTA_ENTREGA_DPOT\static\IMAGENS_PRODUTOS\POLTRONA RENATA_383848.jpg</t>
  </si>
  <si>
    <t>\\192.168.0.4\Produtos\PRODUTO_PRONTA_ENTREGA_DPOT\static\IMAGENS_PRODUTOS\BANQUETA BAR ESTRIBO_381910.jpg</t>
  </si>
  <si>
    <t>\\192.168.0.4\Produtos\PRODUTO_PRONTA_ENTREGA_DPOT\static\IMAGENS_PRODUTOS\POLTRONA ESSA_381899.jpg</t>
  </si>
  <si>
    <t>\\192.168.0.4\Produtos\PRODUTO_PRONTA_ENTREGA_DPOT\static\IMAGENS_PRODUTOS\CADEIRA CHANCELARIA_380446.jpg</t>
  </si>
  <si>
    <t>\\192.168.0.4\Produtos\PRODUTO_PRONTA_ENTREGA_DPOT\static\IMAGENS_PRODUTOS\MESA LATERAL CONINHA_380408.jpg</t>
  </si>
  <si>
    <t>\\192.168.0.4\Produtos\PRODUTO_PRONTA_ENTREGA_DPOT\static\IMAGENS_PRODUTOS\MESA JANTAR ALEX _380335.jpg</t>
  </si>
  <si>
    <t>\\192.168.0.4\Produtos\PRODUTO_PRONTA_ENTREGA_DPOT\static\IMAGENS_PRODUTOS\CADEIRA DAAV_380311.jpg</t>
  </si>
  <si>
    <t>\\192.168.0.4\Produtos\PRODUTO_PRONTA_ENTREGA_DPOT\static\IMAGENS_PRODUTOS\APARADOR TESOURA_380291.jpg</t>
  </si>
  <si>
    <t>\\192.168.0.4\Produtos\PRODUTO_PRONTA_ENTREGA_DPOT\static\IMAGENS_PRODUTOS\POLTRONA SAPAO_380287.jpg</t>
  </si>
  <si>
    <t>\\192.168.0.4\Produtos\PRODUTO_PRONTA_ENTREGA_DPOT\static\IMAGENS_PRODUTOS\POLTRONA STELLA_380285.jpg</t>
  </si>
  <si>
    <t>\\192.168.0.4\Produtos\PRODUTO_PRONTA_ENTREGA_DPOT\static\IMAGENS_PRODUTOS\POLTRONA STELLA_380284.jpg</t>
  </si>
  <si>
    <t>\\192.168.0.4\Produtos\PRODUTO_PRONTA_ENTREGA_DPOT\static\IMAGENS_PRODUTOS\POLTRONA_BANQUETA GIO_380282.jpg</t>
  </si>
  <si>
    <t>\\192.168.0.4\Produtos\PRODUTO_PRONTA_ENTREGA_DPOT\static\IMAGENS_PRODUTOS\CADEIRA IC 01_380274.jpg</t>
  </si>
  <si>
    <t>\\192.168.0.4\Produtos\PRODUTO_PRONTA_ENTREGA_DPOT\static\IMAGENS_PRODUTOS\POLTRONA UL19_379860.jpg</t>
  </si>
  <si>
    <t>\\192.168.0.4\Produtos\PRODUTO_PRONTA_ENTREGA_DPOT\static\IMAGENS_PRODUTOS\MESA CENTRO JOHN GRAZ_379546.jpg</t>
  </si>
  <si>
    <t>\\192.168.0.4\Produtos\PRODUTO_PRONTA_ENTREGA_DPOT\static\IMAGENS_PRODUTOS\POLTRONA GIO_379469.jpg</t>
  </si>
  <si>
    <t>\\192.168.0.4\Produtos\PRODUTO_PRONTA_ENTREGA_DPOT\static\IMAGENS_PRODUTOS\MESA CENTRO JOHN GRAZ_379266.jpg</t>
  </si>
  <si>
    <t>\\192.168.0.4\Produtos\PRODUTO_PRONTA_ENTREGA_DPOT\static\IMAGENS_PRODUTOS\CADEIRA GB01_379074.jpg</t>
  </si>
  <si>
    <t>\\192.168.0.4\Produtos\PRODUTO_PRONTA_ENTREGA_DPOT\static\IMAGENS_PRODUTOS\CAPA PROTECAO CHAISE MARESIAS_378830.jpg</t>
  </si>
  <si>
    <t>\\192.168.0.4\Produtos\PRODUTO_PRONTA_ENTREGA_DPOT\static\IMAGENS_PRODUTOS\MESA CENTRO JOHN GRAZ_378724.jpg</t>
  </si>
  <si>
    <t>\\192.168.0.4\Produtos\PRODUTO_PRONTA_ENTREGA_DPOT\static\IMAGENS_PRODUTOS\BANCO SONIA_378713.jpg</t>
  </si>
  <si>
    <t>\\192.168.0.4\Produtos\PRODUTO_PRONTA_ENTREGA_DPOT\static\IMAGENS_PRODUTOS\POLTRONA DUDA_378222.jpg</t>
  </si>
  <si>
    <t>\\192.168.0.4\Produtos\PRODUTO_PRONTA_ENTREGA_DPOT\static\IMAGENS_PRODUTOS\CADEIRA PATIO_378064.jpg</t>
  </si>
  <si>
    <t>\\192.168.0.4\Produtos\PRODUTO_PRONTA_ENTREGA_DPOT\static\IMAGENS_PRODUTOS\POLTRONA POLTRONINHA_378063.jpg</t>
  </si>
  <si>
    <t>\\192.168.0.4\Produtos\PRODUTO_PRONTA_ENTREGA_DPOT\static\IMAGENS_PRODUTOS\MESA LATERAL SOLO (MOD 2)_377690.jpg</t>
  </si>
  <si>
    <t>\\192.168.0.4\Produtos\PRODUTO_PRONTA_ENTREGA_DPOT\static\IMAGENS_PRODUTOS\MESA LATERAL SOLO (MOD 2)_377686.jpg</t>
  </si>
  <si>
    <t>\\192.168.0.4\Produtos\PRODUTO_PRONTA_ENTREGA_DPOT\static\IMAGENS_PRODUTOS\MESA LATERAL SOLO (MOD 1)_377685.jpg</t>
  </si>
  <si>
    <t>\\192.168.0.4\Produtos\PRODUTO_PRONTA_ENTREGA_DPOT\static\IMAGENS_PRODUTOS\MESA LATERAL SOLO (MOD 1)_377683.jpg</t>
  </si>
  <si>
    <t>\\192.168.0.4\Produtos\PRODUTO_PRONTA_ENTREGA_DPOT\static\IMAGENS_PRODUTOS\MESA LATERAL SOLO (MOD 2)_377682.jpg</t>
  </si>
  <si>
    <t>\\192.168.0.4\Produtos\PRODUTO_PRONTA_ENTREGA_DPOT\static\IMAGENS_PRODUTOS\MESA LATERAL SOLO (MOD 1)_377681.jpg</t>
  </si>
  <si>
    <t>\\192.168.0.4\Produtos\PRODUTO_PRONTA_ENTREGA_DPOT\static\IMAGENS_PRODUTOS\BASE JANTAR CANELA_377660.jpg</t>
  </si>
  <si>
    <t>\\192.168.0.4\Produtos\PRODUTO_PRONTA_ENTREGA_DPOT\static\IMAGENS_PRODUTOS\POLTRONA POLTRONINHA (L.COSTA)_377570.jpg</t>
  </si>
  <si>
    <t>\\192.168.0.4\Produtos\PRODUTO_PRONTA_ENTREGA_DPOT\static\IMAGENS_PRODUTOS\POLTRONA POLTRONINHA (L.COSTA)_377565.jpg</t>
  </si>
  <si>
    <t>\\192.168.0.4\Produtos\PRODUTO_PRONTA_ENTREGA_DPOT\static\IMAGENS_PRODUTOS\POLTRONA POLTRONINHA_377527.jpg</t>
  </si>
  <si>
    <t>\\192.168.0.4\Produtos\PRODUTO_PRONTA_ENTREGA_DPOT\static\IMAGENS_PRODUTOS\POLTRONA POLTRONINHA_377520.jpg</t>
  </si>
  <si>
    <t>\\192.168.0.4\Produtos\PRODUTO_PRONTA_ENTREGA_DPOT\static\IMAGENS_PRODUTOS\POLTRONA SANTOS DRUMONT_377279.jpg</t>
  </si>
  <si>
    <t>\\192.168.0.4\Produtos\PRODUTO_PRONTA_ENTREGA_DPOT\static\IMAGENS_PRODUTOS\POLTRONA AVIADOR_377277.jpg</t>
  </si>
  <si>
    <t>\\192.168.0.4\Produtos\PRODUTO_PRONTA_ENTREGA_DPOT\static\IMAGENS_PRODUTOS\POLTRONA ARBATAX_377275.jpg</t>
  </si>
  <si>
    <t>\\192.168.0.4\Produtos\PRODUTO_PRONTA_ENTREGA_DPOT\static\IMAGENS_PRODUTOS\BANQUETA BAR CEDRO_377273.jpg</t>
  </si>
  <si>
    <t>\\192.168.0.4\Produtos\PRODUTO_PRONTA_ENTREGA_DPOT\static\IMAGENS_PRODUTOS\BANQUETA BAR PEDRO_377273.jpg</t>
  </si>
  <si>
    <t>\\192.168.0.4\Produtos\PRODUTO_PRONTA_ENTREGA_DPOT\static\IMAGENS_PRODUTOS\CADEIRA PEDRO _377272.jpg</t>
  </si>
  <si>
    <t>\\192.168.0.4\Produtos\PRODUTO_PRONTA_ENTREGA_DPOT\static\IMAGENS_PRODUTOS\BANCO VALENTE_377269.jpg</t>
  </si>
  <si>
    <t>\\192.168.0.4\Produtos\PRODUTO_PRONTA_ENTREGA_DPOT\static\IMAGENS_PRODUTOS\BANQUETA BAR GILDA_377267.jpg</t>
  </si>
  <si>
    <t>\\192.168.0.4\Produtos\PRODUTO_PRONTA_ENTREGA_DPOT\static\IMAGENS_PRODUTOS\POLTRONA DUDA _377265.jpg</t>
  </si>
  <si>
    <t>\\192.168.0.4\Produtos\PRODUTO_PRONTA_ENTREGA_DPOT\static\IMAGENS_PRODUTOS\CADEIRA CA-02_374343.jpg</t>
  </si>
  <si>
    <t>\\192.168.0.4\Produtos\PRODUTO_PRONTA_ENTREGA_DPOT\static\IMAGENS_PRODUTOS\CADEIRA IC01_373850.jpg</t>
  </si>
  <si>
    <t>\\192.168.0.4\Produtos\PRODUTO_PRONTA_ENTREGA_DPOT\static\IMAGENS_PRODUTOS\POLTRONA RESGATE_373601.jpg</t>
  </si>
  <si>
    <t>\\192.168.0.4\Produtos\PRODUTO_PRONTA_ENTREGA_DPOT\static\IMAGENS_PRODUTOS\POLTRONA VENTURA_373443.jpg</t>
  </si>
  <si>
    <t>\\192.168.0.4\Produtos\PRODUTO_PRONTA_ENTREGA_DPOT\static\IMAGENS_PRODUTOS\SOFA OLIVO_373416.jpg</t>
  </si>
  <si>
    <t>\\192.168.0.4\Produtos\PRODUTO_PRONTA_ENTREGA_DPOT\static\IMAGENS_PRODUTOS\SOFA OLIVO_373415.jpg</t>
  </si>
  <si>
    <t>\\192.168.0.4\Produtos\PRODUTO_PRONTA_ENTREGA_DPOT\static\IMAGENS_PRODUTOS\TAMPO MESA VITRINE_372587.jpg</t>
  </si>
  <si>
    <t>\\192.168.0.4\Produtos\PRODUTO_PRONTA_ENTREGA_DPOT\static\IMAGENS_PRODUTOS\TAMPO GELSOMINA_372491.jpg</t>
  </si>
  <si>
    <t>\\192.168.0.4\Produtos\PRODUTO_PRONTA_ENTREGA_DPOT\static\IMAGENS_PRODUTOS\BANCO GAMELA_372144.jpg</t>
  </si>
  <si>
    <t>\\192.168.0.4\Produtos\PRODUTO_PRONTA_ENTREGA_DPOT\static\IMAGENS_PRODUTOS\CADEIRA PRIMA_371728.jpg</t>
  </si>
  <si>
    <t>\\192.168.0.4\Produtos\PRODUTO_PRONTA_ENTREGA_DPOT\static\IMAGENS_PRODUTOS\POLTRONA DINA_371724.jpg</t>
  </si>
  <si>
    <t>\\192.168.0.4\Produtos\PRODUTO_PRONTA_ENTREGA_DPOT\static\IMAGENS_PRODUTOS\CADEIRA RE_371722.jpg</t>
  </si>
  <si>
    <t>\\192.168.0.4\Produtos\PRODUTO_PRONTA_ENTREGA_DPOT\static\IMAGENS_PRODUTOS\MESA LATERAL ORELHA_371558.jpg</t>
  </si>
  <si>
    <t>\\192.168.0.4\Produtos\PRODUTO_PRONTA_ENTREGA_DPOT\static\IMAGENS_PRODUTOS\CHAISE TIMBO_371404.jpg</t>
  </si>
  <si>
    <t>\\192.168.0.4\Produtos\PRODUTO_PRONTA_ENTREGA_DPOT\static\IMAGENS_PRODUTOS\CADEIRA ANGELA ESTAR_371381.jpg</t>
  </si>
  <si>
    <t>\\192.168.0.4\Produtos\PRODUTO_PRONTA_ENTREGA_DPOT\static\IMAGENS_PRODUTOS\MESA LATERAL LEVE_371380.jpg</t>
  </si>
  <si>
    <t>\\192.168.0.4\Produtos\PRODUTO_PRONTA_ENTREGA_DPOT\static\IMAGENS_PRODUTOS\MESA LATERAL LEVE_371379.jpg</t>
  </si>
  <si>
    <t>\\192.168.0.4\Produtos\PRODUTO_PRONTA_ENTREGA_DPOT\static\IMAGENS_PRODUTOS\POLTRONA BEG_370969.jpg</t>
  </si>
  <si>
    <t>\\192.168.0.4\Produtos\PRODUTO_PRONTA_ENTREGA_DPOT\static\IMAGENS_PRODUTOS\MESA CENTRO CAVA_370824.jpg</t>
  </si>
  <si>
    <t>\\192.168.0.4\Produtos\PRODUTO_PRONTA_ENTREGA_DPOT\static\IMAGENS_PRODUTOS\MESA CENTRO CAVA_370823.jpg</t>
  </si>
  <si>
    <t>\\192.168.0.4\Produtos\PRODUTO_PRONTA_ENTREGA_DPOT\static\IMAGENS_PRODUTOS\CADEIRA BENJAMIM_370760.jpg</t>
  </si>
  <si>
    <t>\\192.168.0.4\Produtos\PRODUTO_PRONTA_ENTREGA_DPOT\static\IMAGENS_PRODUTOS\SOFA PLATAFORMA_370690.jpg</t>
  </si>
  <si>
    <t>\\192.168.0.4\Produtos\PRODUTO_PRONTA_ENTREGA_DPOT\static\IMAGENS_PRODUTOS\SOFA PLATAFORMA_370669.jpg</t>
  </si>
  <si>
    <t>\\192.168.0.4\Produtos\PRODUTO_PRONTA_ENTREGA_DPOT\static\IMAGENS_PRODUTOS\BUFFET GB_370463.jpg</t>
  </si>
  <si>
    <t>\\192.168.0.4\Produtos\PRODUTO_PRONTA_ENTREGA_DPOT\static\IMAGENS_PRODUTOS\NAMORADEIRA TAJA_370371.jpg</t>
  </si>
  <si>
    <t>\\192.168.0.4\Produtos\PRODUTO_PRONTA_ENTREGA_DPOT\static\IMAGENS_PRODUTOS\POLTRONA TAJA_370370.jpg</t>
  </si>
  <si>
    <t>\\192.168.0.4\Produtos\PRODUTO_PRONTA_ENTREGA_DPOT\static\IMAGENS_PRODUTOS\MESA LATERAL AZULEJO_367090.jpg</t>
  </si>
  <si>
    <t>\\192.168.0.4\Produtos\PRODUTO_PRONTA_ENTREGA_DPOT\static\IMAGENS_PRODUTOS\BANQUETA STELLA_366527.jpg</t>
  </si>
  <si>
    <t>\\192.168.0.4\Produtos\PRODUTO_PRONTA_ENTREGA_DPOT\static\IMAGENS_PRODUTOS\CADEIRA F61_366434.jpg</t>
  </si>
  <si>
    <t>\\192.168.0.4\Produtos\PRODUTO_PRONTA_ENTREGA_DPOT\static\IMAGENS_PRODUTOS\CADEIRA ORQUIDEA_365980.jpg</t>
  </si>
  <si>
    <t>\\192.168.0.4\Produtos\PRODUTO_PRONTA_ENTREGA_DPOT\static\IMAGENS_PRODUTOS\BANQUETA JOHN GRAZ_365965.jpg</t>
  </si>
  <si>
    <t>\\192.168.0.4\Produtos\PRODUTO_PRONTA_ENTREGA_DPOT\static\IMAGENS_PRODUTOS\POLTRONA JOHN GRAZ_365964.jpg</t>
  </si>
  <si>
    <t>\\192.168.0.4\Produtos\PRODUTO_PRONTA_ENTREGA_DPOT\static\IMAGENS_PRODUTOS\MESA LATERAL CHEGA AQUI_365703.jpg</t>
  </si>
  <si>
    <t>\\192.168.0.4\Produtos\PRODUTO_PRONTA_ENTREGA_DPOT\static\IMAGENS_PRODUTOS\CADEIRA JOHN GRAZ_365452.jpg</t>
  </si>
  <si>
    <t>\\192.168.0.4\Produtos\PRODUTO_PRONTA_ENTREGA_DPOT\static\IMAGENS_PRODUTOS\CADEIRA BOA_365405.jpg</t>
  </si>
  <si>
    <t>\\192.168.0.4\Produtos\PRODUTO_PRONTA_ENTREGA_DPOT\static\IMAGENS_PRODUTOS\BANQUETA VAIVEM_365363.jpg</t>
  </si>
  <si>
    <t>\\192.168.0.4\Produtos\PRODUTO_PRONTA_ENTREGA_DPOT\static\IMAGENS_PRODUTOS\CADEIRA CORDA PALANTI_364563.jpg</t>
  </si>
  <si>
    <t>\\192.168.0.4\Produtos\PRODUTO_PRONTA_ENTREGA_DPOT\static\IMAGENS_PRODUTOS\POLTRONA SPOT_362687.jpg</t>
  </si>
  <si>
    <t>\\192.168.0.4\Produtos\PRODUTO_PRONTA_ENTREGA_DPOT\static\IMAGENS_PRODUTOS\CADEIRA MARESIAS_362569.jpg</t>
  </si>
  <si>
    <t>\\192.168.0.4\Produtos\PRODUTO_PRONTA_ENTREGA_DPOT\static\IMAGENS_PRODUTOS\ESCRIVANINHA ITA_362538.jpg</t>
  </si>
  <si>
    <t>\\192.168.0.4\Produtos\PRODUTO_PRONTA_ENTREGA_DPOT\static\IMAGENS_PRODUTOS\MESA LATERAL VERÃO_362531.jpg</t>
  </si>
  <si>
    <t>\\192.168.0.4\Produtos\PRODUTO_PRONTA_ENTREGA_DPOT\static\IMAGENS_PRODUTOS\BUFFET THOMAS_362530.jpg</t>
  </si>
  <si>
    <t>\\192.168.0.4\Produtos\PRODUTO_PRONTA_ENTREGA_DPOT\static\IMAGENS_PRODUTOS\MANCEBO STAND BY_362396.jpg</t>
  </si>
  <si>
    <t>\\192.168.0.4\Produtos\PRODUTO_PRONTA_ENTREGA_DPOT\static\IMAGENS_PRODUTOS\CADEIRA JOHN GRAZ_361573.jpg</t>
  </si>
  <si>
    <t>\\192.168.0.4\Produtos\PRODUTO_PRONTA_ENTREGA_DPOT\static\IMAGENS_PRODUTOS\MESA LATERAL BRINCO_361259.jpg</t>
  </si>
  <si>
    <t>\\192.168.0.4\Produtos\PRODUTO_PRONTA_ENTREGA_DPOT\static\IMAGENS_PRODUTOS\CARRINHO GB_361235.jpg</t>
  </si>
  <si>
    <t>\\192.168.0.4\Produtos\PRODUTO_PRONTA_ENTREGA_DPOT\static\IMAGENS_PRODUTOS\BANQUETA BAR GB_360310.jpg</t>
  </si>
  <si>
    <t>\\192.168.0.4\Produtos\PRODUTO_PRONTA_ENTREGA_DPOT\static\IMAGENS_PRODUTOS\MESA LATERAL DAMA_359739.jpg</t>
  </si>
  <si>
    <t>\\192.168.0.4\Produtos\PRODUTO_PRONTA_ENTREGA_DPOT\static\IMAGENS_PRODUTOS\POLTRONA BESOURO_359705.jpg</t>
  </si>
  <si>
    <t>\\192.168.0.4\Produtos\PRODUTO_PRONTA_ENTREGA_DPOT\static\IMAGENS_PRODUTOS\CADEIRA GB01 TELA_359565.jpg</t>
  </si>
  <si>
    <t>\\192.168.0.4\Produtos\PRODUTO_PRONTA_ENTREGA_DPOT\static\IMAGENS_PRODUTOS\MESA CENTRO JOHN GRAZ_359554.jpg</t>
  </si>
  <si>
    <t>\\192.168.0.4\Produtos\PRODUTO_PRONTA_ENTREGA_DPOT\static\IMAGENS_PRODUTOS\POLTRONA TETE_356403.jpg</t>
  </si>
  <si>
    <t>\\192.168.0.4\Produtos\PRODUTO_PRONTA_ENTREGA_DPOT\static\IMAGENS_PRODUTOS\MESA CENTRO ARIMELO_355867.jpg</t>
  </si>
  <si>
    <t>\\192.168.0.4\Produtos\PRODUTO_PRONTA_ENTREGA_DPOT\static\IMAGENS_PRODUTOS\MESA LATERAL JANETE_355669.jpg</t>
  </si>
  <si>
    <t>\\192.168.0.4\Produtos\PRODUTO_PRONTA_ENTREGA_DPOT\static\IMAGENS_PRODUTOS\POLTRONA TETE_354978.jpg</t>
  </si>
  <si>
    <t>\\192.168.0.4\Produtos\PRODUTO_PRONTA_ENTREGA_DPOT\static\IMAGENS_PRODUTOS\SOFA DECK_354976.jpg</t>
  </si>
  <si>
    <t>\\192.168.0.4\Produtos\PRODUTO_PRONTA_ENTREGA_DPOT\static\IMAGENS_PRODUTOS\MESA CENTRO CAVA_354583.jpg</t>
  </si>
  <si>
    <t>\\192.168.0.4\Produtos\PRODUTO_PRONTA_ENTREGA_DPOT\static\IMAGENS_PRODUTOS\BANCO ATABAQUE_354323.jpg</t>
  </si>
  <si>
    <t>\\192.168.0.4\Produtos\PRODUTO_PRONTA_ENTREGA_DPOT\static\IMAGENS_PRODUTOS\MESA LATERAL 60_353613.jpg</t>
  </si>
  <si>
    <t>\\192.168.0.4\Produtos\PRODUTO_PRONTA_ENTREGA_DPOT\static\IMAGENS_PRODUTOS\APARADOR MALHETADO_353176.jpg</t>
  </si>
  <si>
    <t>\\192.168.0.4\Produtos\PRODUTO_PRONTA_ENTREGA_DPOT\static\IMAGENS_PRODUTOS\CADEIRA ESSA CB_351178.jpg</t>
  </si>
  <si>
    <t>\\192.168.0.4\Produtos\PRODUTO_PRONTA_ENTREGA_DPOT\static\IMAGENS_PRODUTOS\BASE JANTAR AERO_351042.jpg</t>
  </si>
  <si>
    <t>\\192.168.0.4\Produtos\PRODUTO_PRONTA_ENTREGA_DPOT\static\IMAGENS_PRODUTOS\POLTRONA JULIA_350019.jpg</t>
  </si>
  <si>
    <t>\\192.168.0.4\Produtos\PRODUTO_PRONTA_ENTREGA_DPOT\static\IMAGENS_PRODUTOS\CADEIRA TAMBORIM_349923.jpg</t>
  </si>
  <si>
    <t>\\192.168.0.4\Produtos\PRODUTO_PRONTA_ENTREGA_DPOT\static\IMAGENS_PRODUTOS\POLTRONA BESOURO_349550.jpg</t>
  </si>
  <si>
    <t>\\192.168.0.4\Produtos\PRODUTO_PRONTA_ENTREGA_DPOT\static\IMAGENS_PRODUTOS\POLTRONA JIMI_349526.jpg</t>
  </si>
  <si>
    <t>\\192.168.0.4\Produtos\PRODUTO_PRONTA_ENTREGA_DPOT\static\IMAGENS_PRODUTOS\REVISTEIRO TECA_344146.jpg</t>
  </si>
  <si>
    <t>\\192.168.0.4\Produtos\PRODUTO_PRONTA_ENTREGA_DPOT\static\IMAGENS_PRODUTOS\CADEIRA OMAR CB_343881.jpg</t>
  </si>
  <si>
    <t>\\192.168.0.4\Produtos\PRODUTO_PRONTA_ENTREGA_DPOT\static\IMAGENS_PRODUTOS\SOFA DUO_342271.jpg</t>
  </si>
  <si>
    <t>\\192.168.0.4\Produtos\PRODUTO_PRONTA_ENTREGA_DPOT\static\IMAGENS_PRODUTOS\POLTRONA RIO_341235.jpg</t>
  </si>
  <si>
    <t>\\192.168.0.4\Produtos\PRODUTO_PRONTA_ENTREGA_DPOT\static\IMAGENS_PRODUTOS\BANCO JOSEFA_341215.jpg</t>
  </si>
  <si>
    <t>\\192.168.0.4\Produtos\PRODUTO_PRONTA_ENTREGA_DPOT\static\IMAGENS_PRODUTOS\BANQUETA JOSEFA_341214.jpg</t>
  </si>
  <si>
    <t>\\192.168.0.4\Produtos\PRODUTO_PRONTA_ENTREGA_DPOT\static\IMAGENS_PRODUTOS\LUMINARIA GUICO_340574.jpg</t>
  </si>
  <si>
    <t>\\192.168.0.4\Produtos\PRODUTO_PRONTA_ENTREGA_DPOT\static\IMAGENS_PRODUTOS\BUFFET GAFANHOTO_339729.jpg</t>
  </si>
  <si>
    <t>\\192.168.0.4\Produtos\PRODUTO_PRONTA_ENTREGA_DPOT\static\IMAGENS_PRODUTOS\MESA LATERAL SOLO (MOD 2)_338035.jpg</t>
  </si>
  <si>
    <t>\\192.168.0.4\Produtos\PRODUTO_PRONTA_ENTREGA_DPOT\static\IMAGENS_PRODUTOS\MESA LATERAL SOLO (MOD 2)_338034.jpg</t>
  </si>
  <si>
    <t>\\192.168.0.4\Produtos\PRODUTO_PRONTA_ENTREGA_DPOT\static\IMAGENS_PRODUTOS\MESA LATERAL SOLO (MOD 1)_338033.jpg</t>
  </si>
  <si>
    <t>\\192.168.0.4\Produtos\PRODUTO_PRONTA_ENTREGA_DPOT\static\IMAGENS_PRODUTOS\MESA LATERAL SOLO (MOD 1)_338032.jpg</t>
  </si>
  <si>
    <t>\\192.168.0.4\Produtos\PRODUTO_PRONTA_ENTREGA_DPOT\static\IMAGENS_PRODUTOS\CADEIRA GIRAFA BORDADEIRA_337397.jpg</t>
  </si>
  <si>
    <t>\\192.168.0.4\Produtos\PRODUTO_PRONTA_ENTREGA_DPOT\static\IMAGENS_PRODUTOS\MESA JANTAR GIRAFA_337396.jpg</t>
  </si>
  <si>
    <t>\\192.168.0.4\Produtos\PRODUTO_PRONTA_ENTREGA_DPOT\static\IMAGENS_PRODUTOS\BANCO GIRAFA_337395.jpg</t>
  </si>
  <si>
    <t>\\192.168.0.4\Produtos\PRODUTO_PRONTA_ENTREGA_DPOT\static\IMAGENS_PRODUTOS\BANQUETA BAR GIRAFA_337379.jpg</t>
  </si>
  <si>
    <t>\\192.168.0.4\Produtos\PRODUTO_PRONTA_ENTREGA_DPOT\static\IMAGENS_PRODUTOS\MESA CENTRO MAIS_336614.jpg</t>
  </si>
  <si>
    <t>\\192.168.0.4\Produtos\PRODUTO_PRONTA_ENTREGA_DPOT\static\IMAGENS_PRODUTOS\SOFA DIANA_335943.jpg</t>
  </si>
  <si>
    <t>\\192.168.0.4\Produtos\PRODUTO_PRONTA_ENTREGA_DPOT\static\IMAGENS_PRODUTOS\CADEIRA OMAR_335314.jpg</t>
  </si>
  <si>
    <t>\\192.168.0.4\Produtos\PRODUTO_PRONTA_ENTREGA_DPOT\static\IMAGENS_PRODUTOS\CADEIRA GB F6_335263.jpg</t>
  </si>
  <si>
    <t>\\192.168.0.4\Produtos\PRODUTO_PRONTA_ENTREGA_DPOT\static\IMAGENS_PRODUTOS\CADEIRA ESSA_335262.jpg</t>
  </si>
  <si>
    <t>\\192.168.0.4\Produtos\PRODUTO_PRONTA_ENTREGA_DPOT\static\IMAGENS_PRODUTOS\CADEIRA PORTUGUESA_335252.jpg</t>
  </si>
  <si>
    <t>\\192.168.0.4\Produtos\PRODUTO_PRONTA_ENTREGA_DPOT\static\IMAGENS_PRODUTOS\CADEIRA PORTUGUESA_335249.jpg</t>
  </si>
  <si>
    <t>\\192.168.0.4\Produtos\PRODUTO_PRONTA_ENTREGA_DPOT\static\IMAGENS_PRODUTOS\CADEIRA PORTUGUESA_335245.jpg</t>
  </si>
  <si>
    <t>\\192.168.0.4\Produtos\PRODUTO_PRONTA_ENTREGA_DPOT\static\IMAGENS_PRODUTOS\CADEIRA PORTUGUESA_335241.jpg</t>
  </si>
  <si>
    <t>\\192.168.0.4\Produtos\PRODUTO_PRONTA_ENTREGA_DPOT\static\IMAGENS_PRODUTOS\CADEIRA PORTUGUESA SB_335240.jpg</t>
  </si>
  <si>
    <t>\\192.168.0.4\Produtos\PRODUTO_PRONTA_ENTREGA_DPOT\static\IMAGENS_PRODUTOS\MESA CENTRO TAPI_335131.jpg</t>
  </si>
  <si>
    <t>\\192.168.0.4\Produtos\PRODUTO_PRONTA_ENTREGA_DPOT\static\IMAGENS_PRODUTOS\POLTRONA CARIOCA_332033.jpg</t>
  </si>
  <si>
    <t>\\192.168.0.4\Produtos\PRODUTO_PRONTA_ENTREGA_DPOT\static\IMAGENS_PRODUTOS\MESA LATERAL LEBLON_330551.jpg</t>
  </si>
  <si>
    <t>\\192.168.0.4\Produtos\PRODUTO_PRONTA_ENTREGA_DPOT\static\IMAGENS_PRODUTOS\MESA CENTRO JOA_330550.jpg</t>
  </si>
  <si>
    <t>\\192.168.0.4\Produtos\PRODUTO_PRONTA_ENTREGA_DPOT\static\IMAGENS_PRODUTOS\MESA JANTAR JOA _330549.jpg</t>
  </si>
  <si>
    <t>\\192.168.0.4\Produtos\PRODUTO_PRONTA_ENTREGA_DPOT\static\IMAGENS_PRODUTOS\POLTRONA TUBIM_328950.jpg</t>
  </si>
  <si>
    <t>\\192.168.0.4\Produtos\PRODUTO_PRONTA_ENTREGA_DPOT\static\IMAGENS_PRODUTOS\POLTRONA TUBIM_328949.jpg</t>
  </si>
  <si>
    <t>\\192.168.0.4\Produtos\PRODUTO_PRONTA_ENTREGA_DPOT\static\IMAGENS_PRODUTOS\APARADOR GB 1013_328634.jpg</t>
  </si>
  <si>
    <t>\\192.168.0.4\Produtos\PRODUTO_PRONTA_ENTREGA_DPOT\static\IMAGENS_PRODUTOS\APARADOR GB013_328630.jpg</t>
  </si>
  <si>
    <t>\\192.168.0.4\Produtos\PRODUTO_PRONTA_ENTREGA_DPOT\static\IMAGENS_PRODUTOS\MESA CENTRO JOALHERIA_328443.jpg</t>
  </si>
  <si>
    <t>\\192.168.0.4\Produtos\PRODUTO_PRONTA_ENTREGA_DPOT\static\IMAGENS_PRODUTOS\MESA CENTRO JOALHERIA_328442.jpg</t>
  </si>
  <si>
    <t>\\192.168.0.4\Produtos\PRODUTO_PRONTA_ENTREGA_DPOT\static\IMAGENS_PRODUTOS\POLTRONA DIZ_328043.jpg</t>
  </si>
  <si>
    <t>\\192.168.0.4\Produtos\PRODUTO_PRONTA_ENTREGA_DPOT\static\IMAGENS_PRODUTOS\MESA LATERAL CURCUMA BOLD_328019.jpg</t>
  </si>
  <si>
    <t>\\192.168.0.4\Produtos\PRODUTO_PRONTA_ENTREGA_DPOT\static\IMAGENS_PRODUTOS\MESA LATERAL CURCUMA BOLD MAX_328018.jpg</t>
  </si>
  <si>
    <t>\\192.168.0.4\Produtos\PRODUTO_PRONTA_ENTREGA_DPOT\static\IMAGENS_PRODUTOS\LUMINARIA CURCUMA_328012.jpg</t>
  </si>
  <si>
    <t>\\192.168.0.4\Produtos\PRODUTO_PRONTA_ENTREGA_DPOT\static\IMAGENS_PRODUTOS\BANCO IRENE_327989.jpg</t>
  </si>
  <si>
    <t>\\192.168.0.4\Produtos\PRODUTO_PRONTA_ENTREGA_DPOT\static\IMAGENS_PRODUTOS\BANQUETA BAR GB MTF600_327986.jpg</t>
  </si>
  <si>
    <t>\\192.168.0.4\Produtos\PRODUTO_PRONTA_ENTREGA_DPOT\static\IMAGENS_PRODUTOS\LUMINARIA MINI PAU DE LUZ_327825.jpg</t>
  </si>
  <si>
    <t>\\192.168.0.4\Produtos\PRODUTO_PRONTA_ENTREGA_DPOT\static\IMAGENS_PRODUTOS\MESA LATERAL STAN_327647.jpg</t>
  </si>
  <si>
    <t>\\192.168.0.4\Produtos\PRODUTO_PRONTA_ENTREGA_DPOT\static\IMAGENS_PRODUTOS\MESA LATERAL ALEX_327246.jpg</t>
  </si>
  <si>
    <t>\\192.168.0.4\Produtos\PRODUTO_PRONTA_ENTREGA_DPOT\static\IMAGENS_PRODUTOS\MESA JANTAR FLAT_327012.jpg</t>
  </si>
  <si>
    <t>\\192.168.0.4\Produtos\PRODUTO_PRONTA_ENTREGA_DPOT\static\IMAGENS_PRODUTOS\MESA LATERAL OBLONGO PAU FERRO_326906.jpg</t>
  </si>
  <si>
    <t>\\192.168.0.4\Produtos\PRODUTO_PRONTA_ENTREGA_DPOT\static\IMAGENS_PRODUTOS\BUFFET PINHIM_326872.jpg</t>
  </si>
  <si>
    <t>\\192.168.0.4\Produtos\PRODUTO_PRONTA_ENTREGA_DPOT\static\IMAGENS_PRODUTOS\SOFA CONVERSADEIRA_324908.jpg</t>
  </si>
  <si>
    <t>\\192.168.0.4\Produtos\PRODUTO_PRONTA_ENTREGA_DPOT\static\IMAGENS_PRODUTOS\MESA JANTAR DINA_324517.jpg</t>
  </si>
  <si>
    <t>\\192.168.0.4\Produtos\PRODUTO_PRONTA_ENTREGA_DPOT\static\IMAGENS_PRODUTOS\MESA LATERAL CAVA_324247.jpg</t>
  </si>
  <si>
    <t>\\192.168.0.4\Produtos\PRODUTO_PRONTA_ENTREGA_DPOT\static\IMAGENS_PRODUTOS\MESA LATERAL CAVA_323921.jpg</t>
  </si>
  <si>
    <t>\\192.168.0.4\Produtos\PRODUTO_PRONTA_ENTREGA_DPOT\static\IMAGENS_PRODUTOS\MESA CENTRO CAVA_323880.jpg</t>
  </si>
  <si>
    <t>\\192.168.0.4\Produtos\PRODUTO_PRONTA_ENTREGA_DPOT\static\IMAGENS_PRODUTOS\MESA CENTRO CAVA _323878.jpg</t>
  </si>
  <si>
    <t>\\192.168.0.4\Produtos\PRODUTO_PRONTA_ENTREGA_DPOT\static\IMAGENS_PRODUTOS\CADEIRA PAULISTANO_322113.jpg</t>
  </si>
  <si>
    <t>\\192.168.0.4\Produtos\PRODUTO_PRONTA_ENTREGA_DPOT\static\IMAGENS_PRODUTOS\MESA LATERAL STAN JR_319898.jpg</t>
  </si>
  <si>
    <t>\\192.168.0.4\Produtos\PRODUTO_PRONTA_ENTREGA_DPOT\static\IMAGENS_PRODUTOS\BANCO ATABAQUE_318620.jpg</t>
  </si>
  <si>
    <t>\\192.168.0.4\Produtos\PRODUTO_PRONTA_ENTREGA_DPOT\static\IMAGENS_PRODUTOS\BANCO ATABAQUE_318619.jpg</t>
  </si>
  <si>
    <t>\\192.168.0.4\Produtos\PRODUTO_PRONTA_ENTREGA_DPOT\static\IMAGENS_PRODUTOS\BANCO ATABAQUE_318618.jpg</t>
  </si>
  <si>
    <t>\\192.168.0.4\Produtos\PRODUTO_PRONTA_ENTREGA_DPOT\static\IMAGENS_PRODUTOS\BANCO ATABAQUE_318617.jpg</t>
  </si>
  <si>
    <t>\\192.168.0.4\Produtos\PRODUTO_PRONTA_ENTREGA_DPOT\static\IMAGENS_PRODUTOS\CADEIRA PRIMA_317579.jpg</t>
  </si>
  <si>
    <t>\\192.168.0.4\Produtos\PRODUTO_PRONTA_ENTREGA_DPOT\static\IMAGENS_PRODUTOS\CADEIRA PRIMA_317578.jpg</t>
  </si>
  <si>
    <t>\\192.168.0.4\Produtos\PRODUTO_PRONTA_ENTREGA_DPOT\static\IMAGENS_PRODUTOS\CADEIRA LUCIO_317574.jpg</t>
  </si>
  <si>
    <t>\\192.168.0.4\Produtos\PRODUTO_PRONTA_ENTREGA_DPOT\static\IMAGENS_PRODUTOS\MESA JANTAR FLAT_317546.jpg</t>
  </si>
  <si>
    <t>\\192.168.0.4\Produtos\PRODUTO_PRONTA_ENTREGA_DPOT\static\IMAGENS_PRODUTOS\POLTRONA BIGUA_317527.jpg</t>
  </si>
  <si>
    <t>\\192.168.0.4\Produtos\PRODUTO_PRONTA_ENTREGA_DPOT\static\IMAGENS_PRODUTOS\CADEIRA OMAR OFFICE_317438.jpg</t>
  </si>
  <si>
    <t>\\192.168.0.4\Produtos\PRODUTO_PRONTA_ENTREGA_DPOT\static\IMAGENS_PRODUTOS\TAMPO KAYA_316986.jpg</t>
  </si>
  <si>
    <t>\\192.168.0.4\Produtos\PRODUTO_PRONTA_ENTREGA_DPOT\static\IMAGENS_PRODUTOS\POLTRONA MILHAZES_314631.jpg</t>
  </si>
  <si>
    <t>\\192.168.0.4\Produtos\PRODUTO_PRONTA_ENTREGA_DPOT\static\IMAGENS_PRODUTOS\POLTRONA LEVE_314630.jpg</t>
  </si>
  <si>
    <t>\\192.168.0.4\Produtos\PRODUTO_PRONTA_ENTREGA_DPOT\static\IMAGENS_PRODUTOS\POLTRONA RIO_312382.jpg</t>
  </si>
  <si>
    <t>\\192.168.0.4\Produtos\PRODUTO_PRONTA_ENTREGA_DPOT\static\IMAGENS_PRODUTOS\BANCO OSSO_309930.jpg</t>
  </si>
  <si>
    <t>\\192.168.0.4\Produtos\PRODUTO_PRONTA_ENTREGA_DPOT\static\IMAGENS_PRODUTOS\SOFA OLIVO_307970.jpg</t>
  </si>
  <si>
    <t>\\192.168.0.4\Produtos\PRODUTO_PRONTA_ENTREGA_DPOT\static\IMAGENS_PRODUTOS\SOFA OLIVO_307969.jpg</t>
  </si>
  <si>
    <t>\\192.168.0.4\Produtos\PRODUTO_PRONTA_ENTREGA_DPOT\static\IMAGENS_PRODUTOS\CADEIRA GB01 MISTA_307864.jpg</t>
  </si>
  <si>
    <t>\\192.168.0.4\Produtos\PRODUTO_PRONTA_ENTREGA_DPOT\static\IMAGENS_PRODUTOS\POLTRONA UL19_307833.jpg</t>
  </si>
  <si>
    <t>\\192.168.0.4\Produtos\PRODUTO_PRONTA_ENTREGA_DPOT\static\IMAGENS_PRODUTOS\MESA LATERAL CONINHA_307724.jpg</t>
  </si>
  <si>
    <t>\\192.168.0.4\Produtos\PRODUTO_PRONTA_ENTREGA_DPOT\static\IMAGENS_PRODUTOS\MESA LATERAL CHEGA AQUI_307712.jpg</t>
  </si>
  <si>
    <t>\\192.168.0.4\Produtos\PRODUTO_PRONTA_ENTREGA_DPOT\static\IMAGENS_PRODUTOS\MESA LATERAL CONINHA_307682.jpg</t>
  </si>
  <si>
    <t>\\192.168.0.4\Produtos\PRODUTO_PRONTA_ENTREGA_DPOT\static\IMAGENS_PRODUTOS\SOFA AIR_304384.jpg</t>
  </si>
  <si>
    <t>\\192.168.0.4\Produtos\PRODUTO_PRONTA_ENTREGA_DPOT\static\IMAGENS_PRODUTOS\TAMPO GELSONIMA_303855.jpg</t>
  </si>
  <si>
    <t>\\192.168.0.4\Produtos\PRODUTO_PRONTA_ENTREGA_DPOT\static\IMAGENS_PRODUTOS\BANCO BANQUINHO_301227.jpg</t>
  </si>
  <si>
    <t>\\192.168.0.4\Produtos\PRODUTO_PRONTA_ENTREGA_DPOT\static\IMAGENS_PRODUTOS\POLTRONA MILLOR_300799.jpg</t>
  </si>
  <si>
    <t>\\192.168.0.4\Produtos\PRODUTO_PRONTA_ENTREGA_DPOT\static\IMAGENS_PRODUTOS\BANCO FREVO_300675.jpg</t>
  </si>
  <si>
    <t>\\192.168.0.4\Produtos\PRODUTO_PRONTA_ENTREGA_DPOT\static\IMAGENS_PRODUTOS\BANCO FREVO_300674.jpg</t>
  </si>
  <si>
    <t>\\192.168.0.4\Produtos\PRODUTO_PRONTA_ENTREGA_DPOT\static\IMAGENS_PRODUTOS\POLTRONA PORTUGUESA_300030.jpg</t>
  </si>
  <si>
    <t>\\192.168.0.4\Produtos\PRODUTO_PRONTA_ENTREGA_DPOT\static\IMAGENS_PRODUTOS\CADEIRA GB01_297947.jpg</t>
  </si>
  <si>
    <t>\\192.168.0.4\Produtos\PRODUTO_PRONTA_ENTREGA_DPOT\static\IMAGENS_PRODUTOS\PUFF BASICO_296338.jpg</t>
  </si>
  <si>
    <t>\\192.168.0.4\Produtos\PRODUTO_PRONTA_ENTREGA_DPOT\static\IMAGENS_PRODUTOS\MESA JANTAR GELSOMINA_296319.jpg</t>
  </si>
  <si>
    <t>\\192.168.0.4\Produtos\PRODUTO_PRONTA_ENTREGA_DPOT\static\IMAGENS_PRODUTOS\ESCRIVANINHA MARINA_292815.jpg</t>
  </si>
  <si>
    <t>\\192.168.0.4\Produtos\PRODUTO_PRONTA_ENTREGA_DPOT\static\IMAGENS_PRODUTOS\SOFA SOFT_291201.jpg</t>
  </si>
  <si>
    <t>\\192.168.0.4\Produtos\PRODUTO_PRONTA_ENTREGA_DPOT\static\IMAGENS_PRODUTOS\SOFA OLIVO_281544.jpg</t>
  </si>
  <si>
    <t>\\192.168.0.4\Produtos\PRODUTO_PRONTA_ENTREGA_DPOT\static\IMAGENS_PRODUTOS\ESCRIVANINHA MARINA_281479.jpg</t>
  </si>
  <si>
    <t>\\192.168.0.4\Produtos\PRODUTO_PRONTA_ENTREGA_DPOT\static\IMAGENS_PRODUTOS\CADEIRA ESSA_281472.jpg</t>
  </si>
  <si>
    <t>\\192.168.0.4\Produtos\PRODUTO_PRONTA_ENTREGA_DPOT\static\IMAGENS_PRODUTOS\CADEIRA ESSA_281470.jpg</t>
  </si>
  <si>
    <t>\\192.168.0.4\Produtos\PRODUTO_PRONTA_ENTREGA_DPOT\static\IMAGENS_PRODUTOS\ALMOFADA DECORATIVA LONA MAIS_281467.jpg</t>
  </si>
  <si>
    <t>\\192.168.0.4\Produtos\PRODUTO_PRONTA_ENTREGA_DPOT\static\IMAGENS_PRODUTOS\ALMOFADA DECORATIVA LONA MAIS_281466.jpg</t>
  </si>
  <si>
    <t>\\192.168.0.4\Produtos\PRODUTO_PRONTA_ENTREGA_DPOT\static\IMAGENS_PRODUTOS\CADEIRA ORQUIDEA_281308.jpg</t>
  </si>
  <si>
    <t>\\192.168.0.4\Produtos\PRODUTO_PRONTA_ENTREGA_DPOT\static\IMAGENS_PRODUTOS\CADEIRA ORQUIDEA_280848.jpg</t>
  </si>
  <si>
    <t>\\192.168.0.4\Produtos\PRODUTO_PRONTA_ENTREGA_DPOT\static\IMAGENS_PRODUTOS\CADEIRA OMAR OFFICE_280685.jpg</t>
  </si>
  <si>
    <t>\\192.168.0.4\Produtos\PRODUTO_PRONTA_ENTREGA_DPOT\static\IMAGENS_PRODUTOS\MESA CENTRO FONTANA_279256.jpg</t>
  </si>
  <si>
    <t>\\192.168.0.4\Produtos\PRODUTO_PRONTA_ENTREGA_DPOT\static\IMAGENS_PRODUTOS\BANCO SUTRA_279240.jpg</t>
  </si>
  <si>
    <t>\\192.168.0.4\Produtos\PRODUTO_PRONTA_ENTREGA_DPOT\static\IMAGENS_PRODUTOS\CADEIRA GOUTHIER_279164.jpg</t>
  </si>
  <si>
    <t>\\192.168.0.4\Produtos\PRODUTO_PRONTA_ENTREGA_DPOT\static\IMAGENS_PRODUTOS\SOFA SKY_278839.jpg</t>
  </si>
  <si>
    <t>\\192.168.0.4\Produtos\PRODUTO_PRONTA_ENTREGA_DPOT\static\IMAGENS_PRODUTOS\CADEIRA TIAO CB_278569.jpg</t>
  </si>
  <si>
    <t>\\192.168.0.4\Produtos\PRODUTO_PRONTA_ENTREGA_DPOT\static\IMAGENS_PRODUTOS\CADEIRA TIAO_278568.jpg</t>
  </si>
  <si>
    <t>\\192.168.0.4\Produtos\PRODUTO_PRONTA_ENTREGA_DPOT\static\IMAGENS_PRODUTOS\POLTRONA BEG_278566.jpg</t>
  </si>
  <si>
    <t>\\192.168.0.4\Produtos\PRODUTO_PRONTA_ENTREGA_DPOT\static\IMAGENS_PRODUTOS\POLTRONA BEG _278565.jpg</t>
  </si>
  <si>
    <t>\\192.168.0.4\Produtos\PRODUTO_PRONTA_ENTREGA_DPOT\static\IMAGENS_PRODUTOS\CADEIRA CANTU_278552.jpg</t>
  </si>
  <si>
    <t>\\192.168.0.4\Produtos\PRODUTO_PRONTA_ENTREGA_DPOT\static\IMAGENS_PRODUTOS\CADEIRA TIAO_278551.jpg</t>
  </si>
  <si>
    <t>\\192.168.0.4\Produtos\PRODUTO_PRONTA_ENTREGA_DPOT\static\IMAGENS_PRODUTOS\CADEIRA CANTU_278535.jpg</t>
  </si>
  <si>
    <t>\\192.168.0.4\Produtos\PRODUTO_PRONTA_ENTREGA_DPOT\static\IMAGENS_PRODUTOS\DAYBED LUXOR_278534.jpg</t>
  </si>
  <si>
    <t>\\192.168.0.4\Produtos\PRODUTO_PRONTA_ENTREGA_DPOT\static\IMAGENS_PRODUTOS\SOFA DUO_278524.jpg</t>
  </si>
  <si>
    <t>\\192.168.0.4\Produtos\PRODUTO_PRONTA_ENTREGA_DPOT\static\IMAGENS_PRODUTOS\SOFA MOLE_278509.jpg</t>
  </si>
  <si>
    <t>\\192.168.0.4\Produtos\PRODUTO_PRONTA_ENTREGA_DPOT\static\IMAGENS_PRODUTOS\POLTRONA LACUNA_278506.jpg</t>
  </si>
  <si>
    <t>\\192.168.0.4\Produtos\PRODUTO_PRONTA_ENTREGA_DPOT\static\IMAGENS_PRODUTOS\POLTRONA LACUNA_278504.jpg</t>
  </si>
  <si>
    <t>\\192.168.0.4\Produtos\PRODUTO_PRONTA_ENTREGA_DPOT\static\IMAGENS_PRODUTOS\REVISTEIRO BO_278470.jpg</t>
  </si>
  <si>
    <t>\\192.168.0.4\Produtos\PRODUTO_PRONTA_ENTREGA_DPOT\static\IMAGENS_PRODUTOS\BANQUETA BAR ESTRIBO_278112.jpg</t>
  </si>
  <si>
    <t>\\192.168.0.4\Produtos\PRODUTO_PRONTA_ENTREGA_DPOT\static\IMAGENS_PRODUTOS\BANQUETA BAR ESTRIBO_278111.jpg</t>
  </si>
  <si>
    <t>\\192.168.0.4\Produtos\PRODUTO_PRONTA_ENTREGA_DPOT\static\IMAGENS_PRODUTOS\BASE CENTRO VITRINE_277874.jpg</t>
  </si>
  <si>
    <t>\\192.168.0.4\Produtos\PRODUTO_PRONTA_ENTREGA_DPOT\static\IMAGENS_PRODUTOS\BASE MESA VITRINE_277874.jpg</t>
  </si>
  <si>
    <t>\\192.168.0.4\Produtos\PRODUTO_PRONTA_ENTREGA_DPOT\static\IMAGENS_PRODUTOS\CADEIRA GB01 MISTA_277739.jpg</t>
  </si>
  <si>
    <t>\\192.168.0.4\Produtos\PRODUTO_PRONTA_ENTREGA_DPOT\static\IMAGENS_PRODUTOS\POLTRONA JUNE_277597.jpg</t>
  </si>
  <si>
    <t>\\192.168.0.4\Produtos\PRODUTO_PRONTA_ENTREGA_DPOT\static\IMAGENS_PRODUTOS\POLTRONA BENJAMIM SEM SELO_276656.jpg</t>
  </si>
  <si>
    <t>\\192.168.0.4\Produtos\PRODUTO_PRONTA_ENTREGA_DPOT\static\IMAGENS_PRODUTOS\POLTRONA TETE_276632.jpg</t>
  </si>
  <si>
    <t>\\192.168.0.4\Produtos\PRODUTO_PRONTA_ENTREGA_DPOT\static\IMAGENS_PRODUTOS\BANQUETA BENJAMIN_276629.jpg</t>
  </si>
  <si>
    <t>\\192.168.0.4\Produtos\PRODUTO_PRONTA_ENTREGA_DPOT\static\IMAGENS_PRODUTOS\POLTRONA BENJAMIM_276628.jpg</t>
  </si>
  <si>
    <t>\\192.168.0.4\Produtos\PRODUTO_PRONTA_ENTREGA_DPOT\static\IMAGENS_PRODUTOS\POLTRONA TETE_276626.jpg</t>
  </si>
  <si>
    <t>\\192.168.0.4\Produtos\PRODUTO_PRONTA_ENTREGA_DPOT\static\IMAGENS_PRODUTOS\POLTRONA BENJAMIN SEM SELO_276618.jpg</t>
  </si>
  <si>
    <t>\\192.168.0.4\Produtos\PRODUTO_PRONTA_ENTREGA_DPOT\static\IMAGENS_PRODUTOS\CADEIRA BOA CB_276611.jpg</t>
  </si>
  <si>
    <t>\\192.168.0.4\Produtos\PRODUTO_PRONTA_ENTREGA_DPOT\static\IMAGENS_PRODUTOS\MESA LATERAL BRINCO_276511.jpg</t>
  </si>
  <si>
    <t>\\192.168.0.4\Produtos\PRODUTO_PRONTA_ENTREGA_DPOT\static\IMAGENS_PRODUTOS\LUMINARIA FISSURA_276458.jpg</t>
  </si>
  <si>
    <t>\\192.168.0.4\Produtos\PRODUTO_PRONTA_ENTREGA_DPOT\static\IMAGENS_PRODUTOS\CADEIRA JOATINGA CB_276339.jpg</t>
  </si>
  <si>
    <t>\\192.168.0.4\Produtos\PRODUTO_PRONTA_ENTREGA_DPOT\static\IMAGENS_PRODUTOS\CADEIRA JOATINGA SB_276336.jpg</t>
  </si>
  <si>
    <t>\\192.168.0.4\Produtos\PRODUTO_PRONTA_ENTREGA_DPOT\static\IMAGENS_PRODUTOS\POLTRONA XIBO_276233.jpg</t>
  </si>
  <si>
    <t>\\192.168.0.4\Produtos\PRODUTO_PRONTA_ENTREGA_DPOT\static\IMAGENS_PRODUTOS\MESA LATERAL DAMA_276172.jpg</t>
  </si>
  <si>
    <t>\\192.168.0.4\Produtos\PRODUTO_PRONTA_ENTREGA_DPOT\static\IMAGENS_PRODUTOS\MESA LATERAL DAMA_276171.jpg</t>
  </si>
  <si>
    <t>\\192.168.0.4\Produtos\PRODUTO_PRONTA_ENTREGA_DPOT\static\IMAGENS_PRODUTOS\MESA LATERAL DAMA_276170.jpg</t>
  </si>
  <si>
    <t>\\192.168.0.4\Produtos\PRODUTO_PRONTA_ENTREGA_DPOT\static\IMAGENS_PRODUTOS\MESA JANTAR U D130_275631.jpg</t>
  </si>
  <si>
    <t>\\192.168.0.4\Produtos\PRODUTO_PRONTA_ENTREGA_DPOT\static\IMAGENS_PRODUTOS\CADEIRA F61_275484.jpg</t>
  </si>
  <si>
    <t>\\192.168.0.4\Produtos\PRODUTO_PRONTA_ENTREGA_DPOT\static\IMAGENS_PRODUTOS\CADEIRA GB F61 JANTAR_275484.jpg</t>
  </si>
  <si>
    <t>\\192.168.0.4\Produtos\PRODUTO_PRONTA_ENTREGA_DPOT\static\IMAGENS_PRODUTOS\CADEIRA GB F61_275482.jpg</t>
  </si>
  <si>
    <t>\\192.168.0.4\Produtos\PRODUTO_PRONTA_ENTREGA_DPOT\static\IMAGENS_PRODUTOS\CADEIRA CANTU_274966.jpg</t>
  </si>
  <si>
    <t>\\192.168.0.4\Produtos\PRODUTO_PRONTA_ENTREGA_DPOT\static\IMAGENS_PRODUTOS\POLTRONA MOLECA_274897.jpg</t>
  </si>
  <si>
    <t>\\192.168.0.4\Produtos\PRODUTO_PRONTA_ENTREGA_DPOT\static\IMAGENS_PRODUTOS\POLTRONA DRUMOND_274869.jpg</t>
  </si>
  <si>
    <t>\\192.168.0.4\Produtos\PRODUTO_PRONTA_ENTREGA_DPOT\static\IMAGENS_PRODUTOS\POLTRONA KATITA_274867.jpg</t>
  </si>
  <si>
    <t>\\192.168.0.4\Produtos\PRODUTO_PRONTA_ENTREGA_DPOT\static\IMAGENS_PRODUTOS\POLTRONA UL19_274722.jpg</t>
  </si>
  <si>
    <t>\\192.168.0.4\Produtos\PRODUTO_PRONTA_ENTREGA_DPOT\static\IMAGENS_PRODUTOS\POLTRONA CEGONHA_274601.jpg</t>
  </si>
  <si>
    <t>\\192.168.0.4\Produtos\PRODUTO_PRONTA_ENTREGA_DPOT\static\IMAGENS_PRODUTOS\CADEIRA GB01_274590.jpg</t>
  </si>
  <si>
    <t>\\192.168.0.4\Produtos\PRODUTO_PRONTA_ENTREGA_DPOT\static\IMAGENS_PRODUTOS\CADEIRA GB01_274589.jpg</t>
  </si>
  <si>
    <t>\\192.168.0.4\Produtos\PRODUTO_PRONTA_ENTREGA_DPOT\static\IMAGENS_PRODUTOS\CADEIRA GB01 TELA_274411.jpg</t>
  </si>
  <si>
    <t>\\192.168.0.4\Produtos\PRODUTO_PRONTA_ENTREGA_DPOT\static\IMAGENS_PRODUTOS\BANCO BANQUINHO_274261.jpg</t>
  </si>
  <si>
    <t>\\192.168.0.4\Produtos\PRODUTO_PRONTA_ENTREGA_DPOT\static\IMAGENS_PRODUTOS\BANCO OTTO_274221.jpg</t>
  </si>
  <si>
    <t>\\192.168.0.4\Produtos\PRODUTO_PRONTA_ENTREGA_DPOT\static\IMAGENS_PRODUTOS\CADEIRA OMAR_274181.jpg</t>
  </si>
  <si>
    <t>\\192.168.0.4\Produtos\PRODUTO_PRONTA_ENTREGA_DPOT\static\IMAGENS_PRODUTOS\CADEIRA ORQUIDEA_274150.jpg</t>
  </si>
  <si>
    <t>\\192.168.0.4\Produtos\PRODUTO_PRONTA_ENTREGA_DPOT\static\IMAGENS_PRODUTOS\CADEIRA ORQUIDEA_274149.jpg</t>
  </si>
  <si>
    <t>\\192.168.0.4\Produtos\PRODUTO_PRONTA_ENTREGA_DPOT\static\IMAGENS_PRODUTOS\BANQUETA BAR ORQUIDEA_274148.jpg</t>
  </si>
  <si>
    <t>\\192.168.0.4\Produtos\PRODUTO_PRONTA_ENTREGA_DPOT\static\IMAGENS_PRODUTOS\POLTRONA SAND_274146.jpg</t>
  </si>
  <si>
    <t>\\192.168.0.4\Produtos\PRODUTO_PRONTA_ENTREGA_DPOT\static\IMAGENS_PRODUTOS\BANQUETA BAR OMAR_274143.jpg</t>
  </si>
  <si>
    <t>\\192.168.0.4\Produtos\PRODUTO_PRONTA_ENTREGA_DPOT\static\IMAGENS_PRODUTOS\SOFA ADO_274098.jpg</t>
  </si>
  <si>
    <t>\\192.168.0.4\Produtos\PRODUTO_PRONTA_ENTREGA_DPOT\static\IMAGENS_PRODUTOS\CADEIRA NIKOLAS_273997.jpg</t>
  </si>
  <si>
    <t>\\192.168.0.4\Produtos\PRODUTO_PRONTA_ENTREGA_DPOT\static\IMAGENS_PRODUTOS\CADEIRA GAIA_273806.jpg</t>
  </si>
  <si>
    <t>\\192.168.0.4\Produtos\PRODUTO_PRONTA_ENTREGA_DPOT\static\IMAGENS_PRODUTOS\MESA JANTAR ROSSI_273805.jpg</t>
  </si>
  <si>
    <t>\\192.168.0.4\Produtos\PRODUTO_PRONTA_ENTREGA_DPOT\static\IMAGENS_PRODUTOS\CARRINHO CHA VERTIS_273804.jpg</t>
  </si>
  <si>
    <t>\\192.168.0.4\Produtos\PRODUTO_PRONTA_ENTREGA_DPOT\static\IMAGENS_PRODUTOS\POLTRONA ZANINE N_273690.jpg</t>
  </si>
  <si>
    <t>\\192.168.0.4\Produtos\PRODUTO_PRONTA_ENTREGA_DPOT\static\IMAGENS_PRODUTOS\POLTRONA ZANINE N_273689.jpg</t>
  </si>
  <si>
    <t>\\192.168.0.4\Produtos\PRODUTO_PRONTA_ENTREGA_DPOT\static\IMAGENS_PRODUTOS\POLTRONA EDDA_273577.jpg</t>
  </si>
  <si>
    <t>\\192.168.0.4\Produtos\PRODUTO_PRONTA_ENTREGA_DPOT\static\IMAGENS_PRODUTOS\CAIXA COM PUXADOR HASTE FRONTAL_273525.jpg</t>
  </si>
  <si>
    <t>\\192.168.0.4\Produtos\PRODUTO_PRONTA_ENTREGA_DPOT\static\IMAGENS_PRODUTOS\CAIXA COM ALCA SUPERIOR_273524.jpg</t>
  </si>
  <si>
    <t>\\192.168.0.4\Produtos\PRODUTO_PRONTA_ENTREGA_DPOT\static\IMAGENS_PRODUTOS\BUFFET LINDO_273327.jpg</t>
  </si>
  <si>
    <t>\\192.168.0.4\Produtos\PRODUTO_PRONTA_ENTREGA_DPOT\static\IMAGENS_PRODUTOS\POLTRONA ATOMO_273064.jpg</t>
  </si>
  <si>
    <t>\\192.168.0.4\Produtos\PRODUTO_PRONTA_ENTREGA_DPOT\static\IMAGENS_PRODUTOS\CADEIRA ZANINE I_272033.jpg</t>
  </si>
  <si>
    <t>\\192.168.0.4\Produtos\PRODUTO_PRONTA_ENTREGA_DPOT\static\IMAGENS_PRODUTOS\SOFA HAUNER_271931.jpg</t>
  </si>
  <si>
    <t>\\192.168.0.4\Produtos\PRODUTO_PRONTA_ENTREGA_DPOT\static\IMAGENS_PRODUTOS\CARRINHO ANTONIO_271829.jpg</t>
  </si>
  <si>
    <t>\\192.168.0.4\Produtos\PRODUTO_PRONTA_ENTREGA_DPOT\static\IMAGENS_PRODUTOS\TAMPO GELSOMINA_271776.jpg</t>
  </si>
  <si>
    <t>\\192.168.0.4\Produtos\PRODUTO_PRONTA_ENTREGA_DPOT\static\IMAGENS_PRODUTOS\BANQUETA BAR ABAPORU_271524.jpg</t>
  </si>
  <si>
    <t>\\192.168.0.4\Produtos\PRODUTO_PRONTA_ENTREGA_DPOT\static\IMAGENS_PRODUTOS\BUFFET BENJAMIN_271175.jpg</t>
  </si>
  <si>
    <t>\\192.168.0.4\Produtos\PRODUTO_PRONTA_ENTREGA_DPOT\static\IMAGENS_PRODUTOS\ESCRIVANINHA GB 1015_270913.jpg</t>
  </si>
  <si>
    <t>\\192.168.0.4\Produtos\PRODUTO_PRONTA_ENTREGA_DPOT\static\IMAGENS_PRODUTOS\MESA JANTAR FREVO_270406.jpg</t>
  </si>
  <si>
    <t>\\192.168.0.4\Produtos\PRODUTO_PRONTA_ENTREGA_DPOT\static\IMAGENS_PRODUTOS\MESA JANTAR BANK_270375.jpg</t>
  </si>
  <si>
    <t>\\192.168.0.4\Produtos\PRODUTO_PRONTA_ENTREGA_DPOT\static\IMAGENS_PRODUTOS\SOFA JOHN GRAZ_270122.jpg</t>
  </si>
  <si>
    <t>\\192.168.0.4\Produtos\PRODUTO_PRONTA_ENTREGA_DPOT\static\IMAGENS_PRODUTOS\CADEIRA ZANINE_269165.jpg</t>
  </si>
  <si>
    <t>\\192.168.0.4\Produtos\PRODUTO_PRONTA_ENTREGA_DPOT\static\IMAGENS_PRODUTOS\MESA JANTAR LEEG_268618.jpg</t>
  </si>
  <si>
    <t>\\192.168.0.4\Produtos\PRODUTO_PRONTA_ENTREGA_DPOT\static\IMAGENS_PRODUTOS\BANQUETA PORTUGUESA_268372.jpg</t>
  </si>
  <si>
    <t>\\192.168.0.4\Produtos\PRODUTO_PRONTA_ENTREGA_DPOT\static\IMAGENS_PRODUTOS\BANCO JONH GRAZ_268289.jpg</t>
  </si>
  <si>
    <t>\\192.168.0.4\Produtos\PRODUTO_PRONTA_ENTREGA_DPOT\static\IMAGENS_PRODUTOS\POLTRONA PORTUGUESA _268242.jpg</t>
  </si>
  <si>
    <t>\\192.168.0.4\Produtos\PRODUTO_PRONTA_ENTREGA_DPOT\static\IMAGENS_PRODUTOS\POLTRONA PORTUGUESA_268241.jpg</t>
  </si>
  <si>
    <t>\\192.168.0.4\Produtos\PRODUTO_PRONTA_ENTREGA_DPOT\static\IMAGENS_PRODUTOS\BANCO DOMINO_268091.jpg</t>
  </si>
  <si>
    <t>\\192.168.0.4\Produtos\PRODUTO_PRONTA_ENTREGA_DPOT\static\IMAGENS_PRODUTOS\BANQUETA BAR ANNA_268060.jpg</t>
  </si>
  <si>
    <t>\\192.168.0.4\Produtos\PRODUTO_PRONTA_ENTREGA_DPOT\static\IMAGENS_PRODUTOS\MANCEBO STAND BY_267985.jpg</t>
  </si>
  <si>
    <t>\\192.168.0.4\Produtos\PRODUTO_PRONTA_ENTREGA_DPOT\static\IMAGENS_PRODUTOS\CADEIRA MUNICK_266776.jpg</t>
  </si>
  <si>
    <t>\\192.168.0.4\Produtos\PRODUTO_PRONTA_ENTREGA_DPOT\static\IMAGENS_PRODUTOS\POLTRONA BEG_266494.jpg</t>
  </si>
  <si>
    <t>\\192.168.0.4\Produtos\PRODUTO_PRONTA_ENTREGA_DPOT\static\IMAGENS_PRODUTOS\SOFA DELEITE_266156.jpg</t>
  </si>
  <si>
    <t>\\192.168.0.4\Produtos\PRODUTO_PRONTA_ENTREGA_DPOT\static\IMAGENS_PRODUTOS\PENDENTE NUTT_266131.jpg</t>
  </si>
  <si>
    <t>\\192.168.0.4\Produtos\PRODUTO_PRONTA_ENTREGA_DPOT\static\IMAGENS_PRODUTOS\POLTRONA SUITE_266069.jpg</t>
  </si>
  <si>
    <t>\\192.168.0.4\Produtos\PRODUTO_PRONTA_ENTREGA_DPOT\static\IMAGENS_PRODUTOS\BUFFET GAFANHOTO_266050.jpg</t>
  </si>
  <si>
    <t>\\192.168.0.4\Produtos\PRODUTO_PRONTA_ENTREGA_DPOT\static\IMAGENS_PRODUTOS\POLTRONA LIA_265997.jpg</t>
  </si>
  <si>
    <t>\\192.168.0.4\Produtos\PRODUTO_PRONTA_ENTREGA_DPOT\static\IMAGENS_PRODUTOS\SOFA MOLE_265996.jpg</t>
  </si>
  <si>
    <t>\\192.168.0.4\Produtos\PRODUTO_PRONTA_ENTREGA_DPOT\static\IMAGENS_PRODUTOS\CADEIRA TON_265850.jpg</t>
  </si>
  <si>
    <t>\\192.168.0.4\Produtos\PRODUTO_PRONTA_ENTREGA_DPOT\static\IMAGENS_PRODUTOS\BANCO ESTRADO MUCKI_265795.jpg</t>
  </si>
  <si>
    <t>\\192.168.0.4\Produtos\PRODUTO_PRONTA_ENTREGA_DPOT\static\IMAGENS_PRODUTOS\BANCO MUCKI_265795.jpg</t>
  </si>
  <si>
    <t>\\192.168.0.4\Produtos\PRODUTO_PRONTA_ENTREGA_DPOT\static\IMAGENS_PRODUTOS\GAVETEIRO GB UL33_265562.jpg</t>
  </si>
  <si>
    <t>\\192.168.0.4\Produtos\PRODUTO_PRONTA_ENTREGA_DPOT\static\IMAGENS_PRODUTOS\GAVETEIRO GB UL25_265560.jpg</t>
  </si>
  <si>
    <t>\\192.168.0.4\Produtos\PRODUTO_PRONTA_ENTREGA_DPOT\static\IMAGENS_PRODUTOS\GAVETEIRO GB UL24_265559.jpg</t>
  </si>
  <si>
    <t>\\192.168.0.4\Produtos\PRODUTO_PRONTA_ENTREGA_DPOT\static\IMAGENS_PRODUTOS\BUFFET CORTEN_264946.jpg</t>
  </si>
  <si>
    <t>\\192.168.0.4\Produtos\PRODUTO_PRONTA_ENTREGA_DPOT\static\IMAGENS_PRODUTOS\MESA JANTAR MAC_264366.jpg</t>
  </si>
  <si>
    <t>\\192.168.0.4\Produtos\PRODUTO_PRONTA_ENTREGA_DPOT\static\IMAGENS_PRODUTOS\ALMOFADA DECORATIVA SOFA_264234.jpg</t>
  </si>
  <si>
    <t>\\192.168.0.4\Produtos\PRODUTO_PRONTA_ENTREGA_DPOT\static\IMAGENS_PRODUTOS\POLTRONA JOY_263780.jpg</t>
  </si>
  <si>
    <t>\\192.168.0.4\Produtos\PRODUTO_PRONTA_ENTREGA_DPOT\static\IMAGENS_PRODUTOS\CADEIRA MILLA 560 CB_263760.jpg</t>
  </si>
  <si>
    <t>\\192.168.0.4\Produtos\PRODUTO_PRONTA_ENTREGA_DPOT\static\IMAGENS_PRODUTOS\CADEIRA MILLA 540 SB_263759.jpg</t>
  </si>
  <si>
    <t>\\192.168.0.4\Produtos\PRODUTO_PRONTA_ENTREGA_DPOT\static\IMAGENS_PRODUTOS\CADEIRA MILLA_263758.jpg</t>
  </si>
  <si>
    <t>\\192.168.0.4\Produtos\PRODUTO_PRONTA_ENTREGA_DPOT\static\IMAGENS_PRODUTOS\CADEIRA MILLA CB_263756.jpg</t>
  </si>
  <si>
    <t>\\192.168.0.4\Produtos\PRODUTO_PRONTA_ENTREGA_DPOT\static\IMAGENS_PRODUTOS\CADEIRA MILLA 100_263755.jpg</t>
  </si>
  <si>
    <t>\\192.168.0.4\Produtos\PRODUTO_PRONTA_ENTREGA_DPOT\static\IMAGENS_PRODUTOS\MANCEBO STAND BY_263464.jpg</t>
  </si>
  <si>
    <t>\\192.168.0.4\Produtos\PRODUTO_PRONTA_ENTREGA_DPOT\static\IMAGENS_PRODUTOS\LUMINARIA TCHEKO_263359.jpg</t>
  </si>
  <si>
    <t>\\192.168.0.4\Produtos\PRODUTO_PRONTA_ENTREGA_DPOT\static\IMAGENS_PRODUTOS\POLTRONA BEG_261738.jpg</t>
  </si>
  <si>
    <t>\\192.168.0.4\Produtos\PRODUTO_PRONTA_ENTREGA_DPOT\static\IMAGENS_PRODUTOS\CADEIRA ANNA_261230.jpg</t>
  </si>
  <si>
    <t>\\192.168.0.4\Produtos\PRODUTO_PRONTA_ENTREGA_DPOT\static\IMAGENS_PRODUTOS\CADEIRA ANNA_261229.jpg</t>
  </si>
  <si>
    <t>\\192.168.0.4\Produtos\PRODUTO_PRONTA_ENTREGA_DPOT\static\IMAGENS_PRODUTOS\CADEIRA ANNA _261228.jpg</t>
  </si>
  <si>
    <t>\\192.168.0.4\Produtos\PRODUTO_PRONTA_ENTREGA_DPOT\static\IMAGENS_PRODUTOS\CADEIRA ANNA_261227.jpg</t>
  </si>
  <si>
    <t>\\192.168.0.4\Produtos\PRODUTO_PRONTA_ENTREGA_DPOT\static\IMAGENS_PRODUTOS\CADEIRA JOSEFINA_261041.jpg</t>
  </si>
  <si>
    <t>\\192.168.0.4\Produtos\PRODUTO_PRONTA_ENTREGA_DPOT\static\IMAGENS_PRODUTOS\CADEIRA JOSEFINA_261040.jpg</t>
  </si>
  <si>
    <t>\\192.168.0.4\Produtos\PRODUTO_PRONTA_ENTREGA_DPOT\static\IMAGENS_PRODUTOS\CADEIRA OMAR OFFICE_261035.jpg</t>
  </si>
  <si>
    <t>\\192.168.0.4\Produtos\PRODUTO_PRONTA_ENTREGA_DPOT\static\IMAGENS_PRODUTOS\SOFA STELLA_260913.jpg</t>
  </si>
  <si>
    <t>\\192.168.0.4\Produtos\PRODUTO_PRONTA_ENTREGA_DPOT\static\IMAGENS_PRODUTOS\POLTRONA ZANINE_260568.jpg</t>
  </si>
  <si>
    <t>\\192.168.0.4\Produtos\PRODUTO_PRONTA_ENTREGA_DPOT\static\IMAGENS_PRODUTOS\BANQUETA BAR PORTUGUESA_259779.jpg</t>
  </si>
  <si>
    <t>\\192.168.0.4\Produtos\PRODUTO_PRONTA_ENTREGA_DPOT\static\IMAGENS_PRODUTOS\POLTRONA GB UL19_259531.jpg</t>
  </si>
  <si>
    <t>\\192.168.0.4\Produtos\PRODUTO_PRONTA_ENTREGA_DPOT\static\IMAGENS_PRODUTOS\BANCO GB_259046.jpg</t>
  </si>
  <si>
    <t>\\192.168.0.4\Produtos\PRODUTO_PRONTA_ENTREGA_DPOT\static\IMAGENS_PRODUTOS\POLTRONA RENATA_258631.jpg</t>
  </si>
  <si>
    <t>\\192.168.0.4\Produtos\PRODUTO_PRONTA_ENTREGA_DPOT\static\IMAGENS_PRODUTOS\BUFFET CHAN_258015.jpg</t>
  </si>
  <si>
    <t>\\192.168.0.4\Produtos\PRODUTO_PRONTA_ENTREGA_DPOT\static\IMAGENS_PRODUTOS\CADEIRA GB F61_257984.jpg</t>
  </si>
  <si>
    <t>\\192.168.0.4\Produtos\PRODUTO_PRONTA_ENTREGA_DPOT\static\IMAGENS_PRODUTOS\BANQUETA CAFE OMAR_257962.jpg</t>
  </si>
  <si>
    <t>\\192.168.0.4\Produtos\PRODUTO_PRONTA_ENTREGA_DPOT\static\IMAGENS_PRODUTOS\POLTRONA TAGUAIBA_257780.jpg</t>
  </si>
  <si>
    <t>\\192.168.0.4\Produtos\PRODUTO_PRONTA_ENTREGA_DPOT\static\IMAGENS_PRODUTOS\POLTRONA FLEXA_257778-.jpg</t>
  </si>
  <si>
    <t>\\192.168.0.4\Produtos\PRODUTO_PRONTA_ENTREGA_DPOT\static\IMAGENS_PRODUTOS\CADEIRA FLEXA_257776.jpg</t>
  </si>
  <si>
    <t>\\192.168.0.4\Produtos\PRODUTO_PRONTA_ENTREGA_DPOT\static\IMAGENS_PRODUTOS\BANQUETA FLEXA_257774.jpg</t>
  </si>
  <si>
    <t>\\192.168.0.4\Produtos\PRODUTO_PRONTA_ENTREGA_DPOT\static\IMAGENS_PRODUTOS\CADEIRA FLEXA_257773.jpg</t>
  </si>
  <si>
    <t>\\192.168.0.4\Produtos\PRODUTO_PRONTA_ENTREGA_DPOT\static\IMAGENS_PRODUTOS\SOFA AIR II_257486.jpg</t>
  </si>
  <si>
    <t>\\192.168.0.4\Produtos\PRODUTO_PRONTA_ENTREGA_DPOT\static\IMAGENS_PRODUTOS\MESA JANTAR DINA_257223.jpg</t>
  </si>
  <si>
    <t>\\192.168.0.4\Produtos\PRODUTO_PRONTA_ENTREGA_DPOT\static\IMAGENS_PRODUTOS\APARADOR GB 1013_257125.jpg</t>
  </si>
  <si>
    <t>\\192.168.0.4\Produtos\PRODUTO_PRONTA_ENTREGA_DPOT\static\IMAGENS_PRODUTOS\MESA CENTRO JONH GRAZ_257000.jpg</t>
  </si>
  <si>
    <t>\\192.168.0.4\Produtos\PRODUTO_PRONTA_ENTREGA_DPOT\static\IMAGENS_PRODUTOS\MESA CENTRO JOHN GRAZ_256995.jpg</t>
  </si>
  <si>
    <t>\\192.168.0.4\Produtos\PRODUTO_PRONTA_ENTREGA_DPOT\static\IMAGENS_PRODUTOS\POLTRONA DIZ SEM FURO_256816.jpg</t>
  </si>
  <si>
    <t>\\192.168.0.4\Produtos\PRODUTO_PRONTA_ENTREGA_DPOT\static\IMAGENS_PRODUTOS\SOFA DUO_256007.jpg</t>
  </si>
  <si>
    <t>\\192.168.0.4\Produtos\PRODUTO_PRONTA_ENTREGA_DPOT\static\IMAGENS_PRODUTOS\POLTRONA RIO_255999.jpg</t>
  </si>
  <si>
    <t>\\192.168.0.4\Produtos\PRODUTO_PRONTA_ENTREGA_DPOT\static\IMAGENS_PRODUTOS\BANCO GB_255954.jpg</t>
  </si>
  <si>
    <t>\\192.168.0.4\Produtos\PRODUTO_PRONTA_ENTREGA_DPOT\static\IMAGENS_PRODUTOS\BANCO GB_255953.jpg</t>
  </si>
  <si>
    <t>\\192.168.0.4\Produtos\PRODUTO_PRONTA_ENTREGA_DPOT\static\IMAGENS_PRODUTOS\BANQUETA BAR GB MTF600_255429.jpg</t>
  </si>
  <si>
    <t>\\192.168.0.4\Produtos\PRODUTO_PRONTA_ENTREGA_DPOT\static\IMAGENS_PRODUTOS\MESA CENTRO MATRIZ_255008.jpg</t>
  </si>
  <si>
    <t>\\192.168.0.4\Produtos\PRODUTO_PRONTA_ENTREGA_DPOT\static\IMAGENS_PRODUTOS\SOFA ADO_254709.jpg</t>
  </si>
  <si>
    <t>\\192.168.0.4\Produtos\PRODUTO_PRONTA_ENTREGA_DPOT\static\IMAGENS_PRODUTOS\CADEIRA JONH GRAZ_254708.jpg</t>
  </si>
  <si>
    <t>\\192.168.0.4\Produtos\PRODUTO_PRONTA_ENTREGA_DPOT\static\IMAGENS_PRODUTOS\CADEIRA JOHN GRAZ_254652.jpg</t>
  </si>
  <si>
    <t>\\192.168.0.4\Produtos\PRODUTO_PRONTA_ENTREGA_DPOT\static\IMAGENS_PRODUTOS\CADEIRA GB01_254549.jpg</t>
  </si>
  <si>
    <t>\\192.168.0.4\Produtos\PRODUTO_PRONTA_ENTREGA_DPOT\static\IMAGENS_PRODUTOS\POLTRONA STELLA_254391.jpg</t>
  </si>
  <si>
    <t>\\192.168.0.4\Produtos\PRODUTO_PRONTA_ENTREGA_DPOT\static\IMAGENS_PRODUTOS\BANQUETA BAR GIRAFA H76_253807.jpg</t>
  </si>
  <si>
    <t>\\192.168.0.4\Produtos\PRODUTO_PRONTA_ENTREGA_DPOT\static\IMAGENS_PRODUTOS\BANQUETA BAR GIRAFA_253802.jpg</t>
  </si>
  <si>
    <t>\\192.168.0.4\Produtos\PRODUTO_PRONTA_ENTREGA_DPOT\static\IMAGENS_PRODUTOS\BANCO GIRAFA_253800.jpg</t>
  </si>
  <si>
    <t>\\192.168.0.4\Produtos\PRODUTO_PRONTA_ENTREGA_DPOT\static\IMAGENS_PRODUTOS\MESA JANTAR GIRAFA_253797.jpg</t>
  </si>
  <si>
    <t>\\192.168.0.4\Produtos\PRODUTO_PRONTA_ENTREGA_DPOT\static\IMAGENS_PRODUTOS\CADEIRA LUCIO_253292.jpg</t>
  </si>
  <si>
    <t>\\192.168.0.4\Produtos\PRODUTO_PRONTA_ENTREGA_DPOT\static\IMAGENS_PRODUTOS\BASE JANTAR GELSOMINA_252906.jpg</t>
  </si>
  <si>
    <t>\\192.168.0.4\Produtos\PRODUTO_PRONTA_ENTREGA_DPOT\static\IMAGENS_PRODUTOS\CADEIRA JOHN GRAZ_252538.jpg</t>
  </si>
  <si>
    <t>\\192.168.0.4\Produtos\PRODUTO_PRONTA_ENTREGA_DPOT\static\IMAGENS_PRODUTOS\CADEIRA GIRAFA BORDADEIRA_252418.jpg</t>
  </si>
  <si>
    <t>\\192.168.0.4\Produtos\PRODUTO_PRONTA_ENTREGA_DPOT\static\IMAGENS_PRODUTOS\CADEIRA GIRAFA_252417.jpg</t>
  </si>
  <si>
    <t>\\192.168.0.4\Produtos\PRODUTO_PRONTA_ENTREGA_DPOT\static\IMAGENS_PRODUTOS\BANQUETA PORTUGUESA_252235.jpg</t>
  </si>
  <si>
    <t>\\192.168.0.4\Produtos\PRODUTO_PRONTA_ENTREGA_DPOT\static\IMAGENS_PRODUTOS\CADEIRA BOA_251928.jpg</t>
  </si>
  <si>
    <t>\\192.168.0.4\Produtos\PRODUTO_PRONTA_ENTREGA_DPOT\static\IMAGENS_PRODUTOS\LUMINARIA PAPIRO_251318.jpg</t>
  </si>
  <si>
    <t>\\192.168.0.4\Produtos\PRODUTO_PRONTA_ENTREGA_DPOT\static\IMAGENS_PRODUTOS\ESPELHO PIRUETA_250959.jpg</t>
  </si>
  <si>
    <t>\\192.168.0.4\Produtos\PRODUTO_PRONTA_ENTREGA_DPOT\static\IMAGENS_PRODUTOS\BANCO LEME_250916.jpg</t>
  </si>
  <si>
    <t>\\192.168.0.4\Produtos\PRODUTO_PRONTA_ENTREGA_DPOT\static\IMAGENS_PRODUTOS\POLTRONA PORTUGUESA_250789.jpg</t>
  </si>
  <si>
    <t>\\192.168.0.4\Produtos\PRODUTO_PRONTA_ENTREGA_DPOT\static\IMAGENS_PRODUTOS\CADEIRA GB MTF_250638.jpg</t>
  </si>
  <si>
    <t>\\192.168.0.4\Produtos\PRODUTO_PRONTA_ENTREGA_DPOT\static\IMAGENS_PRODUTOS\POLTRONA_BANQUETA LEME ALTA_250613.jpg</t>
  </si>
  <si>
    <t>\\192.168.0.4\Produtos\PRODUTO_PRONTA_ENTREGA_DPOT\static\IMAGENS_PRODUTOS\POLTRONA JONH GRAZ_250395.jpg</t>
  </si>
  <si>
    <t>\\192.168.0.4\Produtos\PRODUTO_PRONTA_ENTREGA_DPOT\static\IMAGENS_PRODUTOS\POLTRONA OSCAR_250371.jpg</t>
  </si>
  <si>
    <t>\\192.168.0.4\Produtos\PRODUTO_PRONTA_ENTREGA_DPOT\static\IMAGENS_PRODUTOS\BANCO GB_250351.jpg</t>
  </si>
  <si>
    <t>\\192.168.0.4\Produtos\PRODUTO_PRONTA_ENTREGA_DPOT\static\IMAGENS_PRODUTOS\LUMINARIA TOWER_250159.jpg</t>
  </si>
  <si>
    <t>\\192.168.0.4\Produtos\PRODUTO_PRONTA_ENTREGA_DPOT\static\IMAGENS_PRODUTOS\LUMINARIA ALBERT (SEM LAMPADA)_250148.jpg</t>
  </si>
  <si>
    <t>\\192.168.0.4\Produtos\PRODUTO_PRONTA_ENTREGA_DPOT\static\IMAGENS_PRODUTOS\BANCO DOMINO_250009.jpg</t>
  </si>
  <si>
    <t>\\192.168.0.4\Produtos\PRODUTO_PRONTA_ENTREGA_DPOT\static\IMAGENS_PRODUTOS\MANCEBO STAND BY_249893.jpg</t>
  </si>
  <si>
    <t>\\192.168.0.4\Produtos\PRODUTO_PRONTA_ENTREGA_DPOT\static\IMAGENS_PRODUTOS\MANCEBO STAND BY_249892.jpg</t>
  </si>
  <si>
    <t>\\192.168.0.4\Produtos\PRODUTO_PRONTA_ENTREGA_DPOT\static\IMAGENS_PRODUTOS\MANCEBO STAND BY_249890.jpg</t>
  </si>
  <si>
    <t>\\192.168.0.4\Produtos\PRODUTO_PRONTA_ENTREGA_DPOT\static\IMAGENS_PRODUTOS\POLTRONA_BANQUETA 150_248944.jpg</t>
  </si>
  <si>
    <t>\\192.168.0.4\Produtos\PRODUTO_PRONTA_ENTREGA_DPOT\static\IMAGENS_PRODUTOS\TAMPO MARMORE_248917.jpg</t>
  </si>
  <si>
    <t>\\192.168.0.4\Produtos\PRODUTO_PRONTA_ENTREGA_DPOT\static\IMAGENS_PRODUTOS\BANDEJA DE COURO_248249.jpg</t>
  </si>
  <si>
    <t>\\192.168.0.4\Produtos\PRODUTO_PRONTA_ENTREGA_DPOT\static\IMAGENS_PRODUTOS\BANCO DOMINO_247581.jpg</t>
  </si>
  <si>
    <t>\\192.168.0.4\Produtos\PRODUTO_PRONTA_ENTREGA_DPOT\static\IMAGENS_PRODUTOS\SOFA SO FAR_245146.jpg</t>
  </si>
  <si>
    <t>\\192.168.0.4\Produtos\PRODUTO_PRONTA_ENTREGA_DPOT\static\IMAGENS_PRODUTOS\MESA CENTRO OBLONGO_244138.jpg</t>
  </si>
  <si>
    <t>\\192.168.0.4\Produtos\PRODUTO_PRONTA_ENTREGA_DPOT\static\IMAGENS_PRODUTOS\MESA LATERAL CORINGA_242912.jpg</t>
  </si>
  <si>
    <t>\\192.168.0.4\Produtos\PRODUTO_PRONTA_ENTREGA_DPOT\static\IMAGENS_PRODUTOS\DAYBED LUXOR_242685.jpg</t>
  </si>
  <si>
    <t>\\192.168.0.4\Produtos\PRODUTO_PRONTA_ENTREGA_DPOT\static\IMAGENS_PRODUTOS\POLTRONA OSCAR JANTAR_242356.jpg</t>
  </si>
  <si>
    <t>\\192.168.0.4\Produtos\PRODUTO_PRONTA_ENTREGA_DPOT\static\IMAGENS_PRODUTOS\MANCEBO STAND BY_239204.jpg</t>
  </si>
  <si>
    <t>\\192.168.0.4\Produtos\PRODUTO_PRONTA_ENTREGA_DPOT\static\IMAGENS_PRODUTOS\BANCO DOMINO_239203.jpg</t>
  </si>
  <si>
    <t>\\192.168.0.4\Produtos\PRODUTO_PRONTA_ENTREGA_DPOT\static\IMAGENS_PRODUTOS\CADEIRA IPANEMA_239158.jpg</t>
  </si>
  <si>
    <t>\\192.168.0.4\Produtos\PRODUTO_PRONTA_ENTREGA_DPOT\static\IMAGENS_PRODUTOS\CHAISE DECK _239026.jpg</t>
  </si>
  <si>
    <t>\\192.168.0.4\Produtos\PRODUTO_PRONTA_ENTREGA_DPOT\static\IMAGENS_PRODUTOS\CADEIRA CURVA_238945.jpg</t>
  </si>
  <si>
    <t>\\192.168.0.4\Produtos\PRODUTO_PRONTA_ENTREGA_DPOT\static\IMAGENS_PRODUTOS\CADEIRA CURVA_238944.jpg</t>
  </si>
  <si>
    <t>\\192.168.0.4\Produtos\PRODUTO_PRONTA_ENTREGA_DPOT\static\IMAGENS_PRODUTOS\BANQUETA BAR ZANINE X_238343.jpg</t>
  </si>
  <si>
    <t>\\192.168.0.4\Produtos\PRODUTO_PRONTA_ENTREGA_DPOT\static\IMAGENS_PRODUTOS\BANCO MARCOS_238298.jpg</t>
  </si>
  <si>
    <t>\\192.168.0.4\Produtos\PRODUTO_PRONTA_ENTREGA_DPOT\static\IMAGENS_PRODUTOS\CRISTALEIRA TIME_235963.jpg</t>
  </si>
  <si>
    <t>\\192.168.0.4\Produtos\PRODUTO_PRONTA_ENTREGA_DPOT\static\IMAGENS_PRODUTOS\SOFA AIR II_235961.jpg</t>
  </si>
  <si>
    <t>\\192.168.0.4\Produtos\PRODUTO_PRONTA_ENTREGA_DPOT\static\IMAGENS_PRODUTOS\MESA LATERAL OBLONGO CARVALHO_235215.jpg</t>
  </si>
  <si>
    <t>\\192.168.0.4\Produtos\PRODUTO_PRONTA_ENTREGA_DPOT\static\IMAGENS_PRODUTOS\CADEIRA GB01 MISTA_235185.jpg</t>
  </si>
  <si>
    <t>\\192.168.0.4\Produtos\PRODUTO_PRONTA_ENTREGA_DPOT\static\IMAGENS_PRODUTOS\MESA LATERAL DOTY_235158.jpg</t>
  </si>
  <si>
    <t>\\192.168.0.4\Produtos\PRODUTO_PRONTA_ENTREGA_DPOT\static\IMAGENS_PRODUTOS\CADEIRA GB01 TELA_234746.jpg</t>
  </si>
  <si>
    <t>\\192.168.0.4\Produtos\PRODUTO_PRONTA_ENTREGA_DPOT\static\IMAGENS_PRODUTOS\SOFA PARATY_234745.jpg</t>
  </si>
  <si>
    <t>\\192.168.0.4\Produtos\PRODUTO_PRONTA_ENTREGA_DPOT\static\IMAGENS_PRODUTOS\BANQUETA BAR ORQUIDEA_234642.jpg</t>
  </si>
  <si>
    <t>\\192.168.0.4\Produtos\PRODUTO_PRONTA_ENTREGA_DPOT\static\IMAGENS_PRODUTOS\BANQUETA BAR OMAR_234641.jpg</t>
  </si>
  <si>
    <t>\\192.168.0.4\Produtos\PRODUTO_PRONTA_ENTREGA_DPOT\static\IMAGENS_PRODUTOS\MESA LATERAL CILLI_234557.jpg</t>
  </si>
  <si>
    <t>\\192.168.0.4\Produtos\PRODUTO_PRONTA_ENTREGA_DPOT\static\IMAGENS_PRODUTOS\APARADOR APOIO PITT_234552.jpg</t>
  </si>
  <si>
    <t>\\192.168.0.4\Produtos\PRODUTO_PRONTA_ENTREGA_DPOT\static\IMAGENS_PRODUTOS\CADEIRA ELLA_234546.jpg</t>
  </si>
  <si>
    <t>\\192.168.0.4\Produtos\PRODUTO_PRONTA_ENTREGA_DPOT\static\IMAGENS_PRODUTOS\MESA JANTAR ARIS_234544.jpg</t>
  </si>
  <si>
    <t>\\192.168.0.4\Produtos\PRODUTO_PRONTA_ENTREGA_DPOT\static\IMAGENS_PRODUTOS\CADEIRA ANNA SB_234348.jpg</t>
  </si>
  <si>
    <t>\\192.168.0.4\Produtos\PRODUTO_PRONTA_ENTREGA_DPOT\static\IMAGENS_PRODUTOS\MESA CENTRO LODD_234340.jpg</t>
  </si>
  <si>
    <t>\\192.168.0.4\Produtos\PRODUTO_PRONTA_ENTREGA_DPOT\static\IMAGENS_PRODUTOS\BANDEJA CLAY_234338.jpg</t>
  </si>
  <si>
    <t>\\192.168.0.4\Produtos\PRODUTO_PRONTA_ENTREGA_DPOT\static\IMAGENS_PRODUTOS\BANDEJA CLAY_234337.jpg</t>
  </si>
  <si>
    <t>\\192.168.0.4\Produtos\PRODUTO_PRONTA_ENTREGA_DPOT\static\IMAGENS_PRODUTOS\LUMINARIA GHOST PISO_234335.jpg</t>
  </si>
  <si>
    <t>\\192.168.0.4\Produtos\PRODUTO_PRONTA_ENTREGA_DPOT\static\IMAGENS_PRODUTOS\PUFF DINN_233669.jpg</t>
  </si>
  <si>
    <t>\\192.168.0.4\Produtos\PRODUTO_PRONTA_ENTREGA_DPOT\static\IMAGENS_PRODUTOS\MESA CENTRO RAIZ_233555.jpg</t>
  </si>
  <si>
    <t>\\192.168.0.4\Produtos\PRODUTO_PRONTA_ENTREGA_DPOT\static\IMAGENS_PRODUTOS\MESA CENTRO BIZZET_233554.jpg</t>
  </si>
  <si>
    <t>\\192.168.0.4\Produtos\PRODUTO_PRONTA_ENTREGA_DPOT\static\IMAGENS_PRODUTOS\CADEIRA LIA _233552.jpg</t>
  </si>
  <si>
    <t>\\192.168.0.4\Produtos\PRODUTO_PRONTA_ENTREGA_DPOT\static\IMAGENS_PRODUTOS\POLTRONA MOON_233539.jpg</t>
  </si>
  <si>
    <t>\\192.168.0.4\Produtos\PRODUTO_PRONTA_ENTREGA_DPOT\static\IMAGENS_PRODUTOS\CADEIRA CLAD CB_233531.jpg</t>
  </si>
  <si>
    <t>\\192.168.0.4\Produtos\PRODUTO_PRONTA_ENTREGA_DPOT\static\IMAGENS_PRODUTOS\CADEIRA CANTU_233214.jpg</t>
  </si>
  <si>
    <t>\\192.168.0.4\Produtos\PRODUTO_PRONTA_ENTREGA_DPOT\static\IMAGENS_PRODUTOS\CABIDEIRO FOR_233119.jpg</t>
  </si>
  <si>
    <t>\\192.168.0.4\Produtos\PRODUTO_PRONTA_ENTREGA_DPOT\static\IMAGENS_PRODUTOS\MANCEBO STAND BY_232987.jpg</t>
  </si>
  <si>
    <t>\\192.168.0.4\Produtos\PRODUTO_PRONTA_ENTREGA_DPOT\static\IMAGENS_PRODUTOS\BANCO ABAPORU_232971.jpg</t>
  </si>
  <si>
    <t>\\192.168.0.4\Produtos\PRODUTO_PRONTA_ENTREGA_DPOT\static\IMAGENS_PRODUTOS\MESA JANTAR ABAPORU_232968.jpg</t>
  </si>
  <si>
    <t>\\192.168.0.4\Produtos\PRODUTO_PRONTA_ENTREGA_DPOT\static\IMAGENS_PRODUTOS\LUMINARIA J HIRTH_232879.jpg</t>
  </si>
  <si>
    <t>\\192.168.0.4\Produtos\PRODUTO_PRONTA_ENTREGA_DPOT\static\IMAGENS_PRODUTOS\CADEIRA ANNA_232361.jpg</t>
  </si>
  <si>
    <t>\\192.168.0.4\Produtos\PRODUTO_PRONTA_ENTREGA_DPOT\static\IMAGENS_PRODUTOS\ESTANTE MORE_232359.jpg</t>
  </si>
  <si>
    <t>\\192.168.0.4\Produtos\PRODUTO_PRONTA_ENTREGA_DPOT\static\IMAGENS_PRODUTOS\GAVETEIRO GB UL24_232285.jpg</t>
  </si>
  <si>
    <t>\\192.168.0.4\Produtos\PRODUTO_PRONTA_ENTREGA_DPOT\static\IMAGENS_PRODUTOS\MESA LATERAL DUOMO_231951.jpg</t>
  </si>
  <si>
    <t>\\192.168.0.4\Produtos\PRODUTO_PRONTA_ENTREGA_DPOT\static\IMAGENS_PRODUTOS\ESCRIVANINHA DESQUI_231878.jpg</t>
  </si>
  <si>
    <t>\\192.168.0.4\Produtos\PRODUTO_PRONTA_ENTREGA_DPOT\static\IMAGENS_PRODUTOS\POLTRONA PORTUGUESA_231590.jpg</t>
  </si>
  <si>
    <t>\\192.168.0.4\Produtos\PRODUTO_PRONTA_ENTREGA_DPOT\static\IMAGENS_PRODUTOS\GAVETEIRO GB UL33_231552.jpg</t>
  </si>
  <si>
    <t>\\192.168.0.4\Produtos\PRODUTO_PRONTA_ENTREGA_DPOT\static\IMAGENS_PRODUTOS\POLTRONA STELLA_231184.jpg</t>
  </si>
  <si>
    <t>\\192.168.0.4\Produtos\PRODUTO_PRONTA_ENTREGA_DPOT\static\IMAGENS_PRODUTOS\BANQUETA BAR 102_230856.jpg</t>
  </si>
  <si>
    <t>\\192.168.0.4\Produtos\PRODUTO_PRONTA_ENTREGA_DPOT\static\IMAGENS_PRODUTOS\BANQUETA BAR NINE_230663.jpg</t>
  </si>
  <si>
    <t>\\192.168.0.4\Produtos\PRODUTO_PRONTA_ENTREGA_DPOT\static\IMAGENS_PRODUTOS\BANQUETA BAR NINE_230662.jpg</t>
  </si>
  <si>
    <t>\\192.168.0.4\Produtos\PRODUTO_PRONTA_ENTREGA_DPOT\static\IMAGENS_PRODUTOS\BANQUETA BAR NINE_230661.jpg</t>
  </si>
  <si>
    <t>\\192.168.0.4\Produtos\PRODUTO_PRONTA_ENTREGA_DPOT\static\IMAGENS_PRODUTOS\POLTRONA JULIA_230660.jpg</t>
  </si>
  <si>
    <t>\\192.168.0.4\Produtos\PRODUTO_PRONTA_ENTREGA_DPOT\static\IMAGENS_PRODUTOS\CADEIRA JOHN_230532.jpg</t>
  </si>
  <si>
    <t>\\192.168.0.4\Produtos\PRODUTO_PRONTA_ENTREGA_DPOT\static\IMAGENS_PRODUTOS\CADEIRA JONH GRAZ_230531.jpg</t>
  </si>
  <si>
    <t>\\192.168.0.4\Produtos\PRODUTO_PRONTA_ENTREGA_DPOT\static\IMAGENS_PRODUTOS\BANQUETA BAR EASY_230260.jpg</t>
  </si>
  <si>
    <t>\\192.168.0.4\Produtos\PRODUTO_PRONTA_ENTREGA_DPOT\static\IMAGENS_PRODUTOS\BANCO PHILIPS_230075.jpg</t>
  </si>
  <si>
    <t>\\192.168.0.4\Produtos\PRODUTO_PRONTA_ENTREGA_DPOT\static\IMAGENS_PRODUTOS\MESA LATERAL JOALHERIA_229545.jpg</t>
  </si>
  <si>
    <t>\\192.168.0.4\Produtos\PRODUTO_PRONTA_ENTREGA_DPOT\static\IMAGENS_PRODUTOS\BANCO JOALHERIA_229544.jpg</t>
  </si>
  <si>
    <t>\\192.168.0.4\Produtos\PRODUTO_PRONTA_ENTREGA_DPOT\static\IMAGENS_PRODUTOS\REVISTEIRO VECCI_229541.jpg</t>
  </si>
  <si>
    <t>\\192.168.0.4\Produtos\PRODUTO_PRONTA_ENTREGA_DPOT\static\IMAGENS_PRODUTOS\BANQUETA PREGUICA_229427.jpg</t>
  </si>
  <si>
    <t>\\192.168.0.4\Produtos\PRODUTO_PRONTA_ENTREGA_DPOT\static\IMAGENS_PRODUTOS\POLTRONA TETE_229413.jpg</t>
  </si>
  <si>
    <t>\\192.168.0.4\Produtos\PRODUTO_PRONTA_ENTREGA_DPOT\static\IMAGENS_PRODUTOS\BASE MESA CENTRO MINI PICK (A)_229382.jpg</t>
  </si>
  <si>
    <t>\\192.168.0.4\Produtos\PRODUTO_PRONTA_ENTREGA_DPOT\static\IMAGENS_PRODUTOS\BANQUETA BAR BOA_228577.jpg</t>
  </si>
  <si>
    <t>\\192.168.0.4\Produtos\PRODUTO_PRONTA_ENTREGA_DPOT\static\IMAGENS_PRODUTOS\GAVETEIRO GB UL24_228547.jpg</t>
  </si>
  <si>
    <t>\\192.168.0.4\Produtos\PRODUTO_PRONTA_ENTREGA_DPOT\static\IMAGENS_PRODUTOS\LUMINARIA PAU DE LUZ MINI_228444.jpg</t>
  </si>
  <si>
    <t>\\192.168.0.4\Produtos\PRODUTO_PRONTA_ENTREGA_DPOT\static\IMAGENS_PRODUTOS\POLTRONA NAVONA_227190.jpg</t>
  </si>
  <si>
    <t>\\192.168.0.4\Produtos\PRODUTO_PRONTA_ENTREGA_DPOT\static\IMAGENS_PRODUTOS\CADEIRA JOHN GRAZ_227123.jpg</t>
  </si>
  <si>
    <t>\\192.168.0.4\Produtos\PRODUTO_PRONTA_ENTREGA_DPOT\static\IMAGENS_PRODUTOS\BANCO ATOMO_226960.jpg</t>
  </si>
  <si>
    <t>\\192.168.0.4\Produtos\PRODUTO_PRONTA_ENTREGA_DPOT\static\IMAGENS_PRODUTOS\POLTRONA ATOMO_226959.jpg</t>
  </si>
  <si>
    <t>\\192.168.0.4\Produtos\PRODUTO_PRONTA_ENTREGA_DPOT\static\IMAGENS_PRODUTOS\BANCO GUI_226064.jpg</t>
  </si>
  <si>
    <t>\\192.168.0.4\Produtos\PRODUTO_PRONTA_ENTREGA_DPOT\static\IMAGENS_PRODUTOS\BANCO GUI_226063.jpg</t>
  </si>
  <si>
    <t>\\192.168.0.4\Produtos\PRODUTO_PRONTA_ENTREGA_DPOT\static\IMAGENS_PRODUTOS\BANCO GUI_226062.jpg</t>
  </si>
  <si>
    <t>\\192.168.0.4\Produtos\PRODUTO_PRONTA_ENTREGA_DPOT\static\IMAGENS_PRODUTOS\BANCO GUI_226061.jpg</t>
  </si>
  <si>
    <t>\\192.168.0.4\Produtos\PRODUTO_PRONTA_ENTREGA_DPOT\static\IMAGENS_PRODUTOS\BANQUETA BAR GUI_226060.jpg</t>
  </si>
  <si>
    <t>\\192.168.0.4\Produtos\PRODUTO_PRONTA_ENTREGA_DPOT\static\IMAGENS_PRODUTOS\BANQUETA BAR GUI_226059.jpg</t>
  </si>
  <si>
    <t>\\192.168.0.4\Produtos\PRODUTO_PRONTA_ENTREGA_DPOT\static\IMAGENS_PRODUTOS\CARRINHO BIRITA_226041.jpg</t>
  </si>
  <si>
    <t>\\192.168.0.4\Produtos\PRODUTO_PRONTA_ENTREGA_DPOT\static\IMAGENS_PRODUTOS\POLTRONA PREGUICA_225846.jpg</t>
  </si>
  <si>
    <t>\\192.168.0.4\Produtos\PRODUTO_PRONTA_ENTREGA_DPOT\static\IMAGENS_PRODUTOS\CADEIRA BOA_225845.jpg</t>
  </si>
  <si>
    <t>\\192.168.0.4\Produtos\PRODUTO_PRONTA_ENTREGA_DPOT\static\IMAGENS_PRODUTOS\SOFA SOFT_225834.jpg</t>
  </si>
  <si>
    <t>\\192.168.0.4\Produtos\PRODUTO_PRONTA_ENTREGA_DPOT\static\IMAGENS_PRODUTOS\POLTRONA JULIA_225792.jpg</t>
  </si>
  <si>
    <t>\\192.168.0.4\Produtos\PRODUTO_PRONTA_ENTREGA_DPOT\static\IMAGENS_PRODUTOS\POLTRONA JULIA_225790.jpg</t>
  </si>
  <si>
    <t>\\192.168.0.4\Produtos\PRODUTO_PRONTA_ENTREGA_DPOT\static\IMAGENS_PRODUTOS\BANCO GB_225782.jpg</t>
  </si>
  <si>
    <t>\\192.168.0.4\Produtos\PRODUTO_PRONTA_ENTREGA_DPOT\static\IMAGENS_PRODUTOS\LUMINARIA XIBO_225646.jpg</t>
  </si>
  <si>
    <t>\\192.168.0.4\Produtos\PRODUTO_PRONTA_ENTREGA_DPOT\static\IMAGENS_PRODUTOS\BANQUETA BAR TIÃO_225624.jpg</t>
  </si>
  <si>
    <t>\\192.168.0.4\Produtos\PRODUTO_PRONTA_ENTREGA_DPOT\static\IMAGENS_PRODUTOS\BUFFET OBLONGO_224968.jpg</t>
  </si>
  <si>
    <t>\\192.168.0.4\Produtos\PRODUTO_PRONTA_ENTREGA_DPOT\static\IMAGENS_PRODUTOS\CADEIRA ORQUIDEA_224963.jpg</t>
  </si>
  <si>
    <t>\\192.168.0.4\Produtos\PRODUTO_PRONTA_ENTREGA_DPOT\static\IMAGENS_PRODUTOS\CADEIRA OMAR CB_224670.jpg</t>
  </si>
  <si>
    <t>\\192.168.0.4\Produtos\PRODUTO_PRONTA_ENTREGA_DPOT\static\IMAGENS_PRODUTOS\BANCO DOMINO_224643.jpg</t>
  </si>
  <si>
    <t>\\192.168.0.4\Produtos\PRODUTO_PRONTA_ENTREGA_DPOT\static\IMAGENS_PRODUTOS\CADEIRA DORA_224211.jpg</t>
  </si>
  <si>
    <t>\\192.168.0.4\Produtos\PRODUTO_PRONTA_ENTREGA_DPOT\static\IMAGENS_PRODUTOS\LUMINARIA PINN_224170.jpg</t>
  </si>
  <si>
    <t>\\192.168.0.4\Produtos\PRODUTO_PRONTA_ENTREGA_DPOT\static\IMAGENS_PRODUTOS\BASE CENTRO GELSOMINA_224158.jpg</t>
  </si>
  <si>
    <t>\\192.168.0.4\Produtos\PRODUTO_PRONTA_ENTREGA_DPOT\static\IMAGENS_PRODUTOS\BASE CONE_224089.jpg</t>
  </si>
  <si>
    <t>\\192.168.0.4\Produtos\PRODUTO_PRONTA_ENTREGA_DPOT\static\IMAGENS_PRODUTOS\APARADOR TRINTA_224044.jpg</t>
  </si>
  <si>
    <t>\\192.168.0.4\Produtos\PRODUTO_PRONTA_ENTREGA_DPOT\static\IMAGENS_PRODUTOS\POLTRONA STELLA_223739.jpg</t>
  </si>
  <si>
    <t>\\192.168.0.4\Produtos\PRODUTO_PRONTA_ENTREGA_DPOT\static\IMAGENS_PRODUTOS\CADEIRA DINNA_223734.jpg</t>
  </si>
  <si>
    <t>\\192.168.0.4\Produtos\PRODUTO_PRONTA_ENTREGA_DPOT\static\IMAGENS_PRODUTOS\POLTRONA TAJA_223660.jpg</t>
  </si>
  <si>
    <t>\\192.168.0.4\Produtos\PRODUTO_PRONTA_ENTREGA_DPOT\static\IMAGENS_PRODUTOS\BANQUETA BAR MARESIAS_223659.jpg</t>
  </si>
  <si>
    <t>\\192.168.0.4\Produtos\PRODUTO_PRONTA_ENTREGA_DPOT\static\IMAGENS_PRODUTOS\BANCO MARESIAS_223658.jpg</t>
  </si>
  <si>
    <t>\\192.168.0.4\Produtos\PRODUTO_PRONTA_ENTREGA_DPOT\static\IMAGENS_PRODUTOS\CADEIRA MARESIAS_223657.jpg</t>
  </si>
  <si>
    <t>\\192.168.0.4\Produtos\PRODUTO_PRONTA_ENTREGA_DPOT\static\IMAGENS_PRODUTOS\POLTRONA DORA_223331.jpg</t>
  </si>
  <si>
    <t>\\192.168.0.4\Produtos\PRODUTO_PRONTA_ENTREGA_DPOT\static\IMAGENS_PRODUTOS\PENDENTE PONTO_223313.jpg</t>
  </si>
  <si>
    <t>\\192.168.0.4\Produtos\PRODUTO_PRONTA_ENTREGA_DPOT\static\IMAGENS_PRODUTOS\MESA LATERAL DUOMO_223303.jpg</t>
  </si>
  <si>
    <t>\\192.168.0.4\Produtos\PRODUTO_PRONTA_ENTREGA_DPOT\static\IMAGENS_PRODUTOS\CADEIRA 148 CB_223248.jpg</t>
  </si>
  <si>
    <t>\\192.168.0.4\Produtos\PRODUTO_PRONTA_ENTREGA_DPOT\static\IMAGENS_PRODUTOS\CADEIRA DINNA 148 CB_223248.jpg</t>
  </si>
  <si>
    <t>\\192.168.0.4\Produtos\PRODUTO_PRONTA_ENTREGA_DPOT\static\IMAGENS_PRODUTOS\PUFF DINN_223242.jpg</t>
  </si>
  <si>
    <t>\\192.168.0.4\Produtos\PRODUTO_PRONTA_ENTREGA_DPOT\static\IMAGENS_PRODUTOS\MESA LATERAL KEND_223240.jpg</t>
  </si>
  <si>
    <t>\\192.168.0.4\Produtos\PRODUTO_PRONTA_ENTREGA_DPOT\static\IMAGENS_PRODUTOS\BANCO DOMINO_223231.jpg</t>
  </si>
  <si>
    <t>\\192.168.0.4\Produtos\PRODUTO_PRONTA_ENTREGA_DPOT\static\IMAGENS_PRODUTOS\CADEIRA TIMBO_223103.jpg</t>
  </si>
  <si>
    <t>\\192.168.0.4\Produtos\PRODUTO_PRONTA_ENTREGA_DPOT\static\IMAGENS_PRODUTOS\CADEIRA GB RIPAS_223100.jpg</t>
  </si>
  <si>
    <t>\\192.168.0.4\Produtos\PRODUTO_PRONTA_ENTREGA_DPOT\static\IMAGENS_PRODUTOS\ESCRIVANINHA LACERDA_222970.jpg</t>
  </si>
  <si>
    <t>\\192.168.0.4\Produtos\PRODUTO_PRONTA_ENTREGA_DPOT\static\IMAGENS_PRODUTOS\BANCO DECK_222880.jpg</t>
  </si>
  <si>
    <t>\\192.168.0.4\Produtos\PRODUTO_PRONTA_ENTREGA_DPOT\static\IMAGENS_PRODUTOS\ESTANTE  ICON BRANCA_222840.jpg</t>
  </si>
  <si>
    <t>\\192.168.0.4\Produtos\PRODUTO_PRONTA_ENTREGA_DPOT\static\IMAGENS_PRODUTOS\BANQUETA BAR FILO_222789.jpg</t>
  </si>
  <si>
    <t>\\192.168.0.4\Produtos\PRODUTO_PRONTA_ENTREGA_DPOT\static\IMAGENS_PRODUTOS\CADEIRA ANEL_222594.jpg</t>
  </si>
  <si>
    <t>\\192.168.0.4\Produtos\PRODUTO_PRONTA_ENTREGA_DPOT\static\IMAGENS_PRODUTOS\BANCO EASY BAR_222587.jpg</t>
  </si>
  <si>
    <t>\\192.168.0.4\Produtos\PRODUTO_PRONTA_ENTREGA_DPOT\static\IMAGENS_PRODUTOS\ESTANTE MATRIZ AEREO_222505.jpg</t>
  </si>
  <si>
    <t>\\192.168.0.4\Produtos\PRODUTO_PRONTA_ENTREGA_DPOT\static\IMAGENS_PRODUTOS\MESA LATERAL BV_222392.jpg</t>
  </si>
  <si>
    <t>\\192.168.0.4\Produtos\PRODUTO_PRONTA_ENTREGA_DPOT\static\IMAGENS_PRODUTOS\MESA LATERAL VALSA_222266.jpg</t>
  </si>
  <si>
    <t>\\192.168.0.4\Produtos\PRODUTO_PRONTA_ENTREGA_DPOT\static\IMAGENS_PRODUTOS\MESA LATERAL VALSA_222265.jpg</t>
  </si>
  <si>
    <t>\\192.168.0.4\Produtos\PRODUTO_PRONTA_ENTREGA_DPOT\static\IMAGENS_PRODUTOS\MESA LATERAL CAE_222255.jpg</t>
  </si>
  <si>
    <t>\\192.168.0.4\Produtos\PRODUTO_PRONTA_ENTREGA_DPOT\static\IMAGENS_PRODUTOS\LUMINARIA CODE_222249.jpg</t>
  </si>
  <si>
    <t>\\192.168.0.4\Produtos\PRODUTO_PRONTA_ENTREGA_DPOT\static\IMAGENS_PRODUTOS\POLTRONA OSCAR_221933.jpg</t>
  </si>
  <si>
    <t>\\192.168.0.4\Produtos\PRODUTO_PRONTA_ENTREGA_DPOT\static\IMAGENS_PRODUTOS\POLTRONA KILIN_221931.jpg</t>
  </si>
  <si>
    <t>\\192.168.0.4\Produtos\PRODUTO_PRONTA_ENTREGA_DPOT\static\IMAGENS_PRODUTOS\POLTRONA DORA_221690.jpg</t>
  </si>
  <si>
    <t>\\192.168.0.4\Produtos\PRODUTO_PRONTA_ENTREGA_DPOT\static\IMAGENS_PRODUTOS\BASE CENTRO GELSOMINA_221501.jpg</t>
  </si>
  <si>
    <t>\\192.168.0.4\Produtos\PRODUTO_PRONTA_ENTREGA_DPOT\static\IMAGENS_PRODUTOS\POLTRONA TETE _221370.jpg</t>
  </si>
  <si>
    <t>\\192.168.0.4\Produtos\PRODUTO_PRONTA_ENTREGA_DPOT\static\IMAGENS_PRODUTOS\COMODA BIANCA_221357.jpg</t>
  </si>
  <si>
    <t>\\192.168.0.4\Produtos\PRODUTO_PRONTA_ENTREGA_DPOT\static\IMAGENS_PRODUTOS\CADEIRA MIA_221140.jpg</t>
  </si>
  <si>
    <t>\\192.168.0.4\Produtos\PRODUTO_PRONTA_ENTREGA_DPOT\static\IMAGENS_PRODUTOS\CADEIRA JOY_221136.jpg</t>
  </si>
  <si>
    <t>\\192.168.0.4\Produtos\PRODUTO_PRONTA_ENTREGA_DPOT\static\IMAGENS_PRODUTOS\SOFA TAJA _221051.jpg</t>
  </si>
  <si>
    <t>\\192.168.0.4\Produtos\PRODUTO_PRONTA_ENTREGA_DPOT\static\IMAGENS_PRODUTOS\BANCO JAGUATIRICA_221049.jpg</t>
  </si>
  <si>
    <t>\\192.168.0.4\Produtos\PRODUTO_PRONTA_ENTREGA_DPOT\static\IMAGENS_PRODUTOS\BANQUETA BAR SHIBUI_221042.jpg</t>
  </si>
  <si>
    <t>\\192.168.0.4\Produtos\PRODUTO_PRONTA_ENTREGA_DPOT\static\IMAGENS_PRODUTOS\CADEIRA 3 APOIOS_220945.jpg</t>
  </si>
  <si>
    <t>\\192.168.0.4\Produtos\PRODUTO_PRONTA_ENTREGA_DPOT\static\IMAGENS_PRODUTOS\POLTRONA OSCAR_220931.jpg</t>
  </si>
  <si>
    <t>\\192.168.0.4\Produtos\PRODUTO_PRONTA_ENTREGA_DPOT\static\IMAGENS_PRODUTOS\POLTRONA LIA_220925.jpg</t>
  </si>
  <si>
    <t>\\192.168.0.4\Produtos\PRODUTO_PRONTA_ENTREGA_DPOT\static\IMAGENS_PRODUTOS\POLTRONA BETO_220922.jpg</t>
  </si>
  <si>
    <t>\\192.168.0.4\Produtos\PRODUTO_PRONTA_ENTREGA_DPOT\static\IMAGENS_PRODUTOS\MESA LATERAL CONINHA_220920.jpg</t>
  </si>
  <si>
    <t>\\192.168.0.4\Produtos\PRODUTO_PRONTA_ENTREGA_DPOT\static\IMAGENS_PRODUTOS\CADEIRA OMAR OFFICE_220825.jpg</t>
  </si>
  <si>
    <t>\\192.168.0.4\Produtos\PRODUTO_PRONTA_ENTREGA_DPOT\static\IMAGENS_PRODUTOS\CADEIRA GB RIPAS_220816.jpg</t>
  </si>
  <si>
    <t>\\192.168.0.4\Produtos\PRODUTO_PRONTA_ENTREGA_DPOT\static\IMAGENS_PRODUTOS\CADEIRA GB01 TELA_220815.jpg</t>
  </si>
  <si>
    <t>\\192.168.0.4\Produtos\PRODUTO_PRONTA_ENTREGA_DPOT\static\IMAGENS_PRODUTOS\POLTRONA BENJAMIN SEM SELO_220805.jpg</t>
  </si>
  <si>
    <t>\\192.168.0.4\Produtos\PRODUTO_PRONTA_ENTREGA_DPOT\static\IMAGENS_PRODUTOS\BANQUETA BAR 102_219523.jpg</t>
  </si>
  <si>
    <t>\\192.168.0.4\Produtos\PRODUTO_PRONTA_ENTREGA_DPOT\static\IMAGENS_PRODUTOS\BANQUETA BAR PHILLIPS_219312.jpg</t>
  </si>
  <si>
    <t>\\192.168.0.4\Produtos\PRODUTO_PRONTA_ENTREGA_DPOT\static\IMAGENS_PRODUTOS\POLTRONA PORTUGUESA_219035.jpg</t>
  </si>
  <si>
    <t>\\192.168.0.4\Produtos\PRODUTO_PRONTA_ENTREGA_DPOT\static\IMAGENS_PRODUTOS\BANCO DOMINO_218825.jpg</t>
  </si>
  <si>
    <t>\\192.168.0.4\Produtos\PRODUTO_PRONTA_ENTREGA_DPOT\static\IMAGENS_PRODUTOS\CADEIRA BOSSA SB_218640.jpg</t>
  </si>
  <si>
    <t>\\192.168.0.4\Produtos\PRODUTO_PRONTA_ENTREGA_DPOT\static\IMAGENS_PRODUTOS\CADEIRA BOSSA_218640.jpg</t>
  </si>
  <si>
    <t>\\192.168.0.4\Produtos\PRODUTO_PRONTA_ENTREGA_DPOT\static\IMAGENS_PRODUTOS\BANQUETA MOLE EDICAO 60 ANOS_218577.jpg</t>
  </si>
  <si>
    <t>\\192.168.0.4\Produtos\PRODUTO_PRONTA_ENTREGA_DPOT\static\IMAGENS_PRODUTOS\MESA JANTAR MATRIZ_217873.jpg</t>
  </si>
  <si>
    <t>\\192.168.0.4\Produtos\PRODUTO_PRONTA_ENTREGA_DPOT\static\IMAGENS_PRODUTOS\GAVETEIRO FULVIO NANNI P_217843.jpg</t>
  </si>
  <si>
    <t>\\192.168.0.4\Produtos\PRODUTO_PRONTA_ENTREGA_DPOT\static\IMAGENS_PRODUTOS\MESA LATERAL MAIS_217632.jpg</t>
  </si>
  <si>
    <t>\\192.168.0.4\Produtos\PRODUTO_PRONTA_ENTREGA_DPOT\static\IMAGENS_PRODUTOS\COMPONENTE ALMOF POLTRONA MIRAH_217490.jpg</t>
  </si>
  <si>
    <t>\\192.168.0.4\Produtos\PRODUTO_PRONTA_ENTREGA_DPOT\static\IMAGENS_PRODUTOS\BANCO ABAPORU_217489.jpg</t>
  </si>
  <si>
    <t>\\192.168.0.4\Produtos\PRODUTO_PRONTA_ENTREGA_DPOT\static\IMAGENS_PRODUTOS\ESCRIVANINHA CORTEM_217416.jpg</t>
  </si>
  <si>
    <t>\\192.168.0.4\Produtos\PRODUTO_PRONTA_ENTREGA_DPOT\static\IMAGENS_PRODUTOS\POLTRONA LEVE_217262.jpg</t>
  </si>
  <si>
    <t>\\192.168.0.4\Produtos\PRODUTO_PRONTA_ENTREGA_DPOT\static\IMAGENS_PRODUTOS\CADEIRA ISA_217258.jpg</t>
  </si>
  <si>
    <t>\\192.168.0.4\Produtos\PRODUTO_PRONTA_ENTREGA_DPOT\static\IMAGENS_PRODUTOS\MESA LATERAL DECK _216748.jpg</t>
  </si>
  <si>
    <t>\\192.168.0.4\Produtos\PRODUTO_PRONTA_ENTREGA_DPOT\static\IMAGENS_PRODUTOS\MESA LATERAL DECK_216747.jpg</t>
  </si>
  <si>
    <t>\\192.168.0.4\Produtos\PRODUTO_PRONTA_ENTREGA_DPOT\static\IMAGENS_PRODUTOS\BANCO SONIA_216699.jpg</t>
  </si>
  <si>
    <t>\\192.168.0.4\Produtos\PRODUTO_PRONTA_ENTREGA_DPOT\static\IMAGENS_PRODUTOS\BANCO SONIA_216698.jpg</t>
  </si>
  <si>
    <t>\\192.168.0.4\Produtos\PRODUTO_PRONTA_ENTREGA_DPOT\static\IMAGENS_PRODUTOS\POLTRONA PORTUGUESA_215452.jpg</t>
  </si>
  <si>
    <t>\\192.168.0.4\Produtos\PRODUTO_PRONTA_ENTREGA_DPOT\static\IMAGENS_PRODUTOS\POLTRONA PORTUGUESA_215451.jpg</t>
  </si>
  <si>
    <t>\\192.168.0.4\Produtos\PRODUTO_PRONTA_ENTREGA_DPOT\static\IMAGENS_PRODUTOS\GAVETEIRO TRIZIO_215227.jpg</t>
  </si>
  <si>
    <t>\\192.168.0.4\Produtos\PRODUTO_PRONTA_ENTREGA_DPOT\static\IMAGENS_PRODUTOS\BANQUETA BAR PRIMA_214577.jpg</t>
  </si>
  <si>
    <t>\\192.168.0.4\Produtos\PRODUTO_PRONTA_ENTREGA_DPOT\static\IMAGENS_PRODUTOS\MESA LATERAL VALSA_214437.jpg</t>
  </si>
  <si>
    <t>\\192.168.0.4\Produtos\PRODUTO_PRONTA_ENTREGA_DPOT\static\IMAGENS_PRODUTOS\ESPELHO AVULSO_214358.jpg</t>
  </si>
  <si>
    <t>\\192.168.0.4\Produtos\PRODUTO_PRONTA_ENTREGA_DPOT\static\IMAGENS_PRODUTOS\MESA LATERAL HOOP_214325.jpg</t>
  </si>
  <si>
    <t>\\192.168.0.4\Produtos\PRODUTO_PRONTA_ENTREGA_DPOT\static\IMAGENS_PRODUTOS\GAVETEIRO TRIDZIO_214165.jpg</t>
  </si>
  <si>
    <t>\\192.168.0.4\Produtos\PRODUTO_PRONTA_ENTREGA_DPOT\static\IMAGENS_PRODUTOS\BANQUETA BAR PHILLIPS_212975.jpg</t>
  </si>
  <si>
    <t>\\192.168.0.4\Produtos\PRODUTO_PRONTA_ENTREGA_DPOT\static\IMAGENS_PRODUTOS\BANQUETA BAR PLATTA_212974.jpg</t>
  </si>
  <si>
    <t>\\192.168.0.4\Produtos\PRODUTO_PRONTA_ENTREGA_DPOT\static\IMAGENS_PRODUTOS\LUMINARIA GRAMP_212968.jpg</t>
  </si>
  <si>
    <t>\\192.168.0.4\Produtos\PRODUTO_PRONTA_ENTREGA_DPOT\static\IMAGENS_PRODUTOS\MESA JANTAR OBLONGO_212966.jpg</t>
  </si>
  <si>
    <t>\\192.168.0.4\Produtos\PRODUTO_PRONTA_ENTREGA_DPOT\static\IMAGENS_PRODUTOS\CADEIRA 128_212906.jpg</t>
  </si>
  <si>
    <t>\\192.168.0.4\Produtos\PRODUTO_PRONTA_ENTREGA_DPOT\static\IMAGENS_PRODUTOS\POLTRONA DIZ COM FURO_211861.jpg</t>
  </si>
  <si>
    <t>\\192.168.0.4\Produtos\PRODUTO_PRONTA_ENTREGA_DPOT\static\IMAGENS_PRODUTOS\CADEIRA ISA_211847.jpg</t>
  </si>
  <si>
    <t>\\192.168.0.4\Produtos\PRODUTO_PRONTA_ENTREGA_DPOT\static\IMAGENS_PRODUTOS\CADEIRA ISA_211846.jpg</t>
  </si>
  <si>
    <t>\\192.168.0.4\Produtos\PRODUTO_PRONTA_ENTREGA_DPOT\static\IMAGENS_PRODUTOS\MESA CENTRO MC_211540.jpg</t>
  </si>
  <si>
    <t>\\192.168.0.4\Produtos\PRODUTO_PRONTA_ENTREGA_DPOT\static\IMAGENS_PRODUTOS\RECIPIENTE MUSH_210467.jpg</t>
  </si>
  <si>
    <t>\\192.168.0.4\Produtos\PRODUTO_PRONTA_ENTREGA_DPOT\static\IMAGENS_PRODUTOS\COMPONENTE ALMOFADAO POLTRONA MOLE_210306.jpg</t>
  </si>
  <si>
    <t>\\192.168.0.4\Produtos\PRODUTO_PRONTA_ENTREGA_DPOT\static\IMAGENS_PRODUTOS\POLTRONA MANTIQUEIRA_210278.jpg</t>
  </si>
  <si>
    <t>\\192.168.0.4\Produtos\PRODUTO_PRONTA_ENTREGA_DPOT\static\IMAGENS_PRODUTOS\POLTRONA MANTIQUEIRA_210276.jpg</t>
  </si>
  <si>
    <t>\\192.168.0.4\Produtos\PRODUTO_PRONTA_ENTREGA_DPOT\static\IMAGENS_PRODUTOS\BANCO ESTRADA_210273.jpg</t>
  </si>
  <si>
    <t>\\192.168.0.4\Produtos\PRODUTO_PRONTA_ENTREGA_DPOT\static\IMAGENS_PRODUTOS\APARADOR MULTI_209959.jpg</t>
  </si>
  <si>
    <t>\\192.168.0.4\Produtos\PRODUTO_PRONTA_ENTREGA_DPOT\static\IMAGENS_PRODUTOS\CADEIRA ORQUIDEA_207942.jpg</t>
  </si>
  <si>
    <t>\\192.168.0.4\Produtos\PRODUTO_PRONTA_ENTREGA_DPOT\static\IMAGENS_PRODUTOS\CADEIRA GB01 TELA_207643.jpg</t>
  </si>
  <si>
    <t>\\192.168.0.4\Produtos\PRODUTO_PRONTA_ENTREGA_DPOT\static\IMAGENS_PRODUTOS\CHAISE FILO_207227.jpg</t>
  </si>
  <si>
    <t>\\192.168.0.4\Produtos\PRODUTO_PRONTA_ENTREGA_DPOT\static\IMAGENS_PRODUTOS\CADEIRA MILLA_207167.jpg</t>
  </si>
  <si>
    <t>\\192.168.0.4\Produtos\PRODUTO_PRONTA_ENTREGA_DPOT\static\IMAGENS_PRODUTOS\CADEIRA ZANINE I_206965.jpg</t>
  </si>
  <si>
    <t>\\192.168.0.4\Produtos\PRODUTO_PRONTA_ENTREGA_DPOT\static\IMAGENS_PRODUTOS\POLTRONA ZANINE H_206964.jpg</t>
  </si>
  <si>
    <t>\\192.168.0.4\Produtos\PRODUTO_PRONTA_ENTREGA_DPOT\static\IMAGENS_PRODUTOS\POLTRONA DORA_206955.jpg</t>
  </si>
  <si>
    <t>\\192.168.0.4\Produtos\PRODUTO_PRONTA_ENTREGA_DPOT\static\IMAGENS_PRODUTOS\POLTRONA LIA_206898.jpg</t>
  </si>
  <si>
    <t>\\192.168.0.4\Produtos\PRODUTO_PRONTA_ENTREGA_DPOT\static\IMAGENS_PRODUTOS\CADEIRA TIAO_206894.jpg</t>
  </si>
  <si>
    <t>\\192.168.0.4\Produtos\PRODUTO_PRONTA_ENTREGA_DPOT\static\IMAGENS_PRODUTOS\MESA LATERAL CORINGA_206810.jpg</t>
  </si>
  <si>
    <t>\\192.168.0.4\Produtos\PRODUTO_PRONTA_ENTREGA_DPOT\static\IMAGENS_PRODUTOS\ESCRIVANINHA LACERDA_206809.jpg</t>
  </si>
  <si>
    <t>\\192.168.0.4\Produtos\PRODUTO_PRONTA_ENTREGA_DPOT\static\IMAGENS_PRODUTOS\MESA JANTAR GIRAFA_206803.jpg</t>
  </si>
  <si>
    <t>\\192.168.0.4\Produtos\PRODUTO_PRONTA_ENTREGA_DPOT\static\IMAGENS_PRODUTOS\MESA LATERAL BUMERANGUE_206710.jpg</t>
  </si>
  <si>
    <t>\\192.168.0.4\Produtos\PRODUTO_PRONTA_ENTREGA_DPOT\static\IMAGENS_PRODUTOS\POLTRONA MARESIAS_206703.jpg</t>
  </si>
  <si>
    <t>\\192.168.0.4\Produtos\PRODUTO_PRONTA_ENTREGA_DPOT\static\IMAGENS_PRODUTOS\MESA LATERAL CONINHA_ 206700.jpg</t>
  </si>
  <si>
    <t>\\192.168.0.4\Produtos\PRODUTO_PRONTA_ENTREGA_DPOT\static\IMAGENS_PRODUTOS\MESA LATERAL CONINHA_206699.jpg</t>
  </si>
  <si>
    <t>\\192.168.0.4\Produtos\PRODUTO_PRONTA_ENTREGA_DPOT\static\IMAGENS_PRODUTOS\MESA JANTAR CONE_206645.jpg</t>
  </si>
  <si>
    <t>\\192.168.0.4\Produtos\PRODUTO_PRONTA_ENTREGA_DPOT\static\IMAGENS_PRODUTOS\BANCO CAIPIRA_206558.jpg</t>
  </si>
  <si>
    <t>\\192.168.0.4\Produtos\PRODUTO_PRONTA_ENTREGA_DPOT\static\IMAGENS_PRODUTOS\BANCO CAIPIRA_206557.jpg</t>
  </si>
  <si>
    <t>\\192.168.0.4\Produtos\PRODUTO_PRONTA_ENTREGA_DPOT\static\IMAGENS_PRODUTOS\CADEIRA ANGELA JANTAR_206298.jpg</t>
  </si>
  <si>
    <t>\\192.168.0.4\Produtos\PRODUTO_PRONTA_ENTREGA_DPOT\static\IMAGENS_PRODUTOS\BANCO TAIPA_206194.jpg</t>
  </si>
  <si>
    <t>\\192.168.0.4\Produtos\PRODUTO_PRONTA_ENTREGA_DPOT\static\IMAGENS_PRODUTOS\BANQUETA MOLE (SEM POLTRONA)_205150.jpg</t>
  </si>
  <si>
    <t>\\192.168.0.4\Produtos\PRODUTO_PRONTA_ENTREGA_DPOT\static\IMAGENS_PRODUTOS\CABIDEIRO ABAPORU_205139.jpg</t>
  </si>
  <si>
    <t>\\192.168.0.4\Produtos\PRODUTO_PRONTA_ENTREGA_DPOT\static\IMAGENS_PRODUTOS\POLTRONA SAND_204884.jpg</t>
  </si>
  <si>
    <t>\\192.168.0.4\Produtos\PRODUTO_PRONTA_ENTREGA_DPOT\static\IMAGENS_PRODUTOS\POLTRONA SAND_204784.jpg</t>
  </si>
  <si>
    <t>\\192.168.0.4\Produtos\PRODUTO_PRONTA_ENTREGA_DPOT\static\IMAGENS_PRODUTOS\MESA LATERAL BUNI_204485.jpg</t>
  </si>
  <si>
    <t>\\192.168.0.4\Produtos\PRODUTO_PRONTA_ENTREGA_DPOT\static\IMAGENS_PRODUTOS\MESA LATERAL BUNI_204484.jpg</t>
  </si>
  <si>
    <t>\\192.168.0.4\Produtos\PRODUTO_PRONTA_ENTREGA_DPOT\static\IMAGENS_PRODUTOS\BANQUETA BAR BOSSA_204057.jpg</t>
  </si>
  <si>
    <t>\\192.168.0.4\Produtos\PRODUTO_PRONTA_ENTREGA_DPOT\static\IMAGENS_PRODUTOS\MANCEBO STAND BY_203636.jpg</t>
  </si>
  <si>
    <t>\\192.168.0.4\Produtos\PRODUTO_PRONTA_ENTREGA_DPOT\static\IMAGENS_PRODUTOS\MANCEBO STAND BY_203635.jpg</t>
  </si>
  <si>
    <t>\\192.168.0.4\Produtos\PRODUTO_PRONTA_ENTREGA_DPOT\static\IMAGENS_PRODUTOS\MANCEBO STAND BY_203634.jpg</t>
  </si>
  <si>
    <t>\\192.168.0.4\Produtos\PRODUTO_PRONTA_ENTREGA_DPOT\static\IMAGENS_PRODUTOS\MESA CENTRO LEVE_203385.jpg</t>
  </si>
  <si>
    <t>\\192.168.0.4\Produtos\PRODUTO_PRONTA_ENTREGA_DPOT\static\IMAGENS_PRODUTOS\MESA CENTRO LEVE_203384.jpg</t>
  </si>
  <si>
    <t>\\192.168.0.4\Produtos\PRODUTO_PRONTA_ENTREGA_DPOT\static\IMAGENS_PRODUTOS\BANCO OSSO_203244.jpg</t>
  </si>
  <si>
    <t>\\192.168.0.4\Produtos\PRODUTO_PRONTA_ENTREGA_DPOT\static\IMAGENS_PRODUTOS\BANCO PREGUICA_201271.jpg</t>
  </si>
  <si>
    <t>\\192.168.0.4\Produtos\PRODUTO_PRONTA_ENTREGA_DPOT\static\IMAGENS_PRODUTOS\MESA JANTAR AERO_201264.jpg</t>
  </si>
  <si>
    <t>\\192.168.0.4\Produtos\PRODUTO_PRONTA_ENTREGA_DPOT\static\IMAGENS_PRODUTOS\ESTANTE MATRIZ AEREO_201147.jpg</t>
  </si>
  <si>
    <t>\\192.168.0.4\Produtos\PRODUTO_PRONTA_ENTREGA_DPOT\static\IMAGENS_PRODUTOS\LUMINARIA CONINHA_201025.jpg</t>
  </si>
  <si>
    <t>\\192.168.0.4\Produtos\PRODUTO_PRONTA_ENTREGA_DPOT\static\IMAGENS_PRODUTOS\LUMINARIA CONINHA_201024.jpg</t>
  </si>
  <si>
    <t>\\192.168.0.4\Produtos\PRODUTO_PRONTA_ENTREGA_DPOT\static\IMAGENS_PRODUTOS\CABIDEIRO ABAPORU_200733.jpg</t>
  </si>
  <si>
    <t>\\192.168.0.4\Produtos\PRODUTO_PRONTA_ENTREGA_DPOT\static\IMAGENS_PRODUTOS\MESA JANTAR MAIS_200615.jpg</t>
  </si>
  <si>
    <t>\\192.168.0.4\Produtos\PRODUTO_PRONTA_ENTREGA_DPOT\static\IMAGENS_PRODUTOS\BANCO GUI_200608.jpg</t>
  </si>
  <si>
    <t>\\192.168.0.4\Produtos\PRODUTO_PRONTA_ENTREGA_DPOT\static\IMAGENS_PRODUTOS\BANCO GUI_200607.jpg</t>
  </si>
  <si>
    <t>\\192.168.0.4\Produtos\PRODUTO_PRONTA_ENTREGA_DPOT\static\IMAGENS_PRODUTOS\BANCO GUI_200603.jpg</t>
  </si>
  <si>
    <t>\\192.168.0.4\Produtos\PRODUTO_PRONTA_ENTREGA_DPOT\static\IMAGENS_PRODUTOS\MANCEBO STAND BY_199819.jpg</t>
  </si>
  <si>
    <t>\\192.168.0.4\Produtos\PRODUTO_PRONTA_ENTREGA_DPOT\static\IMAGENS_PRODUTOS\MANCEBO STAND BY_199818.jpg</t>
  </si>
  <si>
    <t>\\192.168.0.4\Produtos\PRODUTO_PRONTA_ENTREGA_DPOT\static\IMAGENS_PRODUTOS\MANCEBO STAND BY_199817.jpg</t>
  </si>
  <si>
    <t>\\192.168.0.4\Produtos\PRODUTO_PRONTA_ENTREGA_DPOT\static\IMAGENS_PRODUTOS\PUFF LONA_195988.jpg</t>
  </si>
  <si>
    <t>\\192.168.0.4\Produtos\PRODUTO_PRONTA_ENTREGA_DPOT\static\IMAGENS_PRODUTOS\PAINEL NIVELADOR_195778.jpg</t>
  </si>
  <si>
    <t>\\192.168.0.4\Produtos\PRODUTO_PRONTA_ENTREGA_DPOT\static\IMAGENS_PRODUTOS\REVISTEIRO NINI_195630.jpg</t>
  </si>
  <si>
    <t>\\192.168.0.4\Produtos\PRODUTO_PRONTA_ENTREGA_DPOT\static\IMAGENS_PRODUTOS\MESA LATERAL ZE_195623.jpg</t>
  </si>
  <si>
    <t>\\192.168.0.4\Produtos\PRODUTO_PRONTA_ENTREGA_DPOT\static\IMAGENS_PRODUTOS\POLTRONA MARESIAS_195618.jpg</t>
  </si>
  <si>
    <t>\\192.168.0.4\Produtos\PRODUTO_PRONTA_ENTREGA_DPOT\static\IMAGENS_PRODUTOS\CADEIRA MARESIAS CB_195617.jpg</t>
  </si>
  <si>
    <t>\\192.168.0.4\Produtos\PRODUTO_PRONTA_ENTREGA_DPOT\static\IMAGENS_PRODUTOS\CADEIRA MARESIAS_195616.jpg</t>
  </si>
  <si>
    <t>\\192.168.0.4\Produtos\PRODUTO_PRONTA_ENTREGA_DPOT\static\IMAGENS_PRODUTOS\CADEIRA MIA SB_194033.jpg</t>
  </si>
  <si>
    <t>\\192.168.0.4\Produtos\PRODUTO_PRONTA_ENTREGA_DPOT\static\IMAGENS_PRODUTOS\MESA LATERAL CHEGA AQUI LEQUE_194032.jpg</t>
  </si>
  <si>
    <t>\\192.168.0.4\Produtos\PRODUTO_PRONTA_ENTREGA_DPOT\static\IMAGENS_PRODUTOS\MESA LATERAL CHEGA AQUI_194031.jpg</t>
  </si>
  <si>
    <t>\\192.168.0.4\Produtos\PRODUTO_PRONTA_ENTREGA_DPOT\static\IMAGENS_PRODUTOS\POLTRONA OSCAR JANTAR_194011.jpg</t>
  </si>
  <si>
    <t>\\192.168.0.4\Produtos\PRODUTO_PRONTA_ENTREGA_DPOT\static\IMAGENS_PRODUTOS\POLTRONA OSCAR ESTAR_192818.jpg</t>
  </si>
  <si>
    <t>\\192.168.0.4\Produtos\PRODUTO_PRONTA_ENTREGA_DPOT\static\IMAGENS_PRODUTOS\BANCO JULIA_191298.jpg</t>
  </si>
  <si>
    <t>\\192.168.0.4\Produtos\PRODUTO_PRONTA_ENTREGA_DPOT\static\IMAGENS_PRODUTOS\PORTA LAPIS_191296.jpg</t>
  </si>
  <si>
    <t>\\192.168.0.4\Produtos\PRODUTO_PRONTA_ENTREGA_DPOT\static\IMAGENS_PRODUTOS\BANDEJA ALD_191295.jpg</t>
  </si>
  <si>
    <t>\\192.168.0.4\Produtos\PRODUTO_PRONTA_ENTREGA_DPOT\static\IMAGENS_PRODUTOS\MESA LATERAL VILLE_191267.jpg</t>
  </si>
  <si>
    <t>\\192.168.0.4\Produtos\PRODUTO_PRONTA_ENTREGA_DPOT\static\IMAGENS_PRODUTOS\PUFF CHEIG_191239.jpg</t>
  </si>
  <si>
    <t>\\192.168.0.4\Produtos\PRODUTO_PRONTA_ENTREGA_DPOT\static\IMAGENS_PRODUTOS\PUFF 150_191237.jpg</t>
  </si>
  <si>
    <t>\\192.168.0.4\Produtos\PRODUTO_PRONTA_ENTREGA_DPOT\static\IMAGENS_PRODUTOS\MESA CENTRO DINN_191233.jpg</t>
  </si>
  <si>
    <t>\\192.168.0.4\Produtos\PRODUTO_PRONTA_ENTREGA_DPOT\static\IMAGENS_PRODUTOS\PAINEL ESPECIAL_190448.jpg</t>
  </si>
  <si>
    <t>\\192.168.0.4\Produtos\PRODUTO_PRONTA_ENTREGA_DPOT\static\IMAGENS_PRODUTOS\LUMINARIA TOKIO_190086.jpg</t>
  </si>
  <si>
    <t>\\192.168.0.4\Produtos\PRODUTO_PRONTA_ENTREGA_DPOT\static\IMAGENS_PRODUTOS\LUMINARIA CODE_190084.jpg</t>
  </si>
  <si>
    <t>\\192.168.0.4\Produtos\PRODUTO_PRONTA_ENTREGA_DPOT\static\IMAGENS_PRODUTOS\CABIDEIRO TETO ONE_190079.jpg</t>
  </si>
  <si>
    <t>\\192.168.0.4\Produtos\PRODUTO_PRONTA_ENTREGA_DPOT\static\IMAGENS_PRODUTOS\POLTRONA BOWL_188107.jpg</t>
  </si>
  <si>
    <t>\\192.168.0.4\Produtos\PRODUTO_PRONTA_ENTREGA_DPOT\static\IMAGENS_PRODUTOS\POLTRONA BOWL_188106.jpg</t>
  </si>
  <si>
    <t>\\192.168.0.4\Produtos\PRODUTO_PRONTA_ENTREGA_DPOT\static\IMAGENS_PRODUTOS\POLTRONA BOWL_188097.jpg</t>
  </si>
  <si>
    <t>\\192.168.0.4\Produtos\PRODUTO_PRONTA_ENTREGA_DPOT\static\IMAGENS_PRODUTOS\POLTRONA BOWL_188096.jpg</t>
  </si>
  <si>
    <t>\\192.168.0.4\Produtos\PRODUTO_PRONTA_ENTREGA_DPOT\static\IMAGENS_PRODUTOS\POLTRONA BOWL_188094.jpg</t>
  </si>
  <si>
    <t>\\192.168.0.4\Produtos\PRODUTO_PRONTA_ENTREGA_DPOT\static\IMAGENS_PRODUTOS\BIOMBO RIPAS_188061.jpg</t>
  </si>
  <si>
    <t>\\192.168.0.4\Produtos\PRODUTO_PRONTA_ENTREGA_DPOT\static\IMAGENS_PRODUTOS\LUMINARIA SOL MESA_188053.jpg</t>
  </si>
  <si>
    <t>\\192.168.0.4\Produtos\PRODUTO_PRONTA_ENTREGA_DPOT\static\IMAGENS_PRODUTOS\CARRINHO MULTIUSO_188023.jpg</t>
  </si>
  <si>
    <t>\\192.168.0.4\Produtos\PRODUTO_PRONTA_ENTREGA_DPOT\static\IMAGENS_PRODUTOS\BIOMBO RIPAS_188022.jpg</t>
  </si>
  <si>
    <t>\\192.168.0.4\Produtos\PRODUTO_PRONTA_ENTREGA_DPOT\static\IMAGENS_PRODUTOS\CADEIRA JOY_188019.jpg</t>
  </si>
  <si>
    <t>\\192.168.0.4\Produtos\PRODUTO_PRONTA_ENTREGA_DPOT\static\IMAGENS_PRODUTOS\MESA LATERAL ROSA GARDEN SEAT_188016.jpg</t>
  </si>
  <si>
    <t>\\192.168.0.4\Produtos\PRODUTO_PRONTA_ENTREGA_DPOT\static\IMAGENS_PRODUTOS\CARRINHO BAR CARRIM_187326.jpg</t>
  </si>
  <si>
    <t>\\192.168.0.4\Produtos\PRODUTO_PRONTA_ENTREGA_DPOT\static\IMAGENS_PRODUTOS\POLTRONA SAND_186876.jpg</t>
  </si>
  <si>
    <t>\\192.168.0.4\Produtos\PRODUTO_PRONTA_ENTREGA_DPOT\static\IMAGENS_PRODUTOS\MESA LATERAL LEVE_186866.jpg</t>
  </si>
  <si>
    <t>\\192.168.0.4\Produtos\PRODUTO_PRONTA_ENTREGA_DPOT\static\IMAGENS_PRODUTOS\MESA CENTRO LEVE_186865.jpg</t>
  </si>
  <si>
    <t>\\192.168.0.4\Produtos\PRODUTO_PRONTA_ENTREGA_DPOT\static\IMAGENS_PRODUTOS\CARRINHO CARRIM_186701.jpg</t>
  </si>
  <si>
    <t>\\192.168.0.4\Produtos\PRODUTO_PRONTA_ENTREGA_DPOT\static\IMAGENS_PRODUTOS\MESA LATERAL CONINHA_186651.jpg</t>
  </si>
  <si>
    <t>\\192.168.0.4\Produtos\PRODUTO_PRONTA_ENTREGA_DPOT\static\IMAGENS_PRODUTOS\BANCO CURVO_185587.jpg</t>
  </si>
  <si>
    <t>\\192.168.0.4\Produtos\PRODUTO_PRONTA_ENTREGA_DPOT\static\IMAGENS_PRODUTOS\PUFF 150 _184969.jpg</t>
  </si>
  <si>
    <t>\\192.168.0.4\Produtos\PRODUTO_PRONTA_ENTREGA_DPOT\static\IMAGENS_PRODUTOS\MESA JANTAR CONE_184534.jpg</t>
  </si>
  <si>
    <t>\\192.168.0.4\Produtos\PRODUTO_PRONTA_ENTREGA_DPOT\static\IMAGENS_PRODUTOS\CADEIRA GB IMBUIA_184515.jpg</t>
  </si>
  <si>
    <t>\\192.168.0.4\Produtos\PRODUTO_PRONTA_ENTREGA_DPOT\static\IMAGENS_PRODUTOS\PUFF GERALDO_183822.jpg</t>
  </si>
  <si>
    <t>\\192.168.0.4\Produtos\PRODUTO_PRONTA_ENTREGA_DPOT\static\IMAGENS_PRODUTOS\POLTRONA SUITE_183042.jpg</t>
  </si>
  <si>
    <t>\\192.168.0.4\Produtos\PRODUTO_PRONTA_ENTREGA_DPOT\static\IMAGENS_PRODUTOS\MESA CENTRO MC _182539.jpg</t>
  </si>
  <si>
    <t>\\192.168.0.4\Produtos\PRODUTO_PRONTA_ENTREGA_DPOT\static\IMAGENS_PRODUTOS\POLTRONA MANDACARU_182449.jpg</t>
  </si>
  <si>
    <t>\\192.168.0.4\Produtos\PRODUTO_PRONTA_ENTREGA_DPOT\static\IMAGENS_PRODUTOS\BIOMBO AXIS_182441.jpg</t>
  </si>
  <si>
    <t>\\192.168.0.4\Produtos\PRODUTO_PRONTA_ENTREGA_DPOT\static\IMAGENS_PRODUTOS\BANQUETA SOFT_182431.jpg</t>
  </si>
  <si>
    <t>\\192.168.0.4\Produtos\PRODUTO_PRONTA_ENTREGA_DPOT\static\IMAGENS_PRODUTOS\PUFF CLOUD_182204.jpg</t>
  </si>
  <si>
    <t>\\192.168.0.4\Produtos\PRODUTO_PRONTA_ENTREGA_DPOT\static\IMAGENS_PRODUTOS\BANQUETA BAR BOSSA_181321.jpg</t>
  </si>
  <si>
    <t>\\192.168.0.4\Produtos\PRODUTO_PRONTA_ENTREGA_DPOT\static\IMAGENS_PRODUTOS\BASE CAVALETE MARISA_181282.jpg</t>
  </si>
  <si>
    <t>\\192.168.0.4\Produtos\PRODUTO_PRONTA_ENTREGA_DPOT\static\IMAGENS_PRODUTOS\CADEIRA TIAO_180860.jpg</t>
  </si>
  <si>
    <t>\\192.168.0.4\Produtos\PRODUTO_PRONTA_ENTREGA_DPOT\static\IMAGENS_PRODUTOS\CADEIRA TIAO_180858.jpg</t>
  </si>
  <si>
    <t>\\192.168.0.4\Produtos\PRODUTO_PRONTA_ENTREGA_DPOT\static\IMAGENS_PRODUTOS\CARRINHO CARRIM _180624.jpg</t>
  </si>
  <si>
    <t>\\192.168.0.4\Produtos\PRODUTO_PRONTA_ENTREGA_DPOT\static\IMAGENS_PRODUTOS\CARRINHO BAR CARRIM_180623.jpg</t>
  </si>
  <si>
    <t>\\192.168.0.4\Produtos\PRODUTO_PRONTA_ENTREGA_DPOT\static\IMAGENS_PRODUTOS\BASE CENTRO K2_179091.jpg</t>
  </si>
  <si>
    <t>\\192.168.0.4\Produtos\PRODUTO_PRONTA_ENTREGA_DPOT\static\IMAGENS_PRODUTOS\MESA CENTRO VIGG_178886.jpg</t>
  </si>
  <si>
    <t>\\192.168.0.4\Produtos\PRODUTO_PRONTA_ENTREGA_DPOT\static\IMAGENS_PRODUTOS\ESCRIVANINHA CATETE_178780.jpg</t>
  </si>
  <si>
    <t>\\192.168.0.4\Produtos\PRODUTO_PRONTA_ENTREGA_DPOT\static\IMAGENS_PRODUTOS\BANQUETA GIO_178686.jpg</t>
  </si>
  <si>
    <t>\\192.168.0.4\Produtos\PRODUTO_PRONTA_ENTREGA_DPOT\static\IMAGENS_PRODUTOS\BUFFET FANNY_177604.jpg</t>
  </si>
  <si>
    <t>\\192.168.0.4\Produtos\PRODUTO_PRONTA_ENTREGA_DPOT\static\IMAGENS_PRODUTOS\LUMINARIA LUX_177588.jpg</t>
  </si>
  <si>
    <t>\\192.168.0.4\Produtos\PRODUTO_PRONTA_ENTREGA_DPOT\static\IMAGENS_PRODUTOS\ALMOFADA POLTRONA ESFERA_176920.jpg</t>
  </si>
  <si>
    <t>\\192.168.0.4\Produtos\PRODUTO_PRONTA_ENTREGA_DPOT\static\IMAGENS_PRODUTOS\CADEIRA GB01 TELA_176914.jpg</t>
  </si>
  <si>
    <t>\\192.168.0.4\Produtos\PRODUTO_PRONTA_ENTREGA_DPOT\static\IMAGENS_PRODUTOS\BANCO ZANINE X_176904.jpg</t>
  </si>
  <si>
    <t>\\192.168.0.4\Produtos\PRODUTO_PRONTA_ENTREGA_DPOT\static\IMAGENS_PRODUTOS\BANQUETA BAR ZANINE_176901.jpg</t>
  </si>
  <si>
    <t>\\192.168.0.4\Produtos\PRODUTO_PRONTA_ENTREGA_DPOT\static\IMAGENS_PRODUTOS\CADEIRA FINN_176891.jpg</t>
  </si>
  <si>
    <t>\\192.168.0.4\Produtos\PRODUTO_PRONTA_ENTREGA_DPOT\static\IMAGENS_PRODUTOS\CADEIRA BOSSA_176889.jpg</t>
  </si>
  <si>
    <t>\\192.168.0.4\Produtos\PRODUTO_PRONTA_ENTREGA_DPOT\static\IMAGENS_PRODUTOS\CADEIRA CA 03_176886.jpg</t>
  </si>
  <si>
    <t>\\192.168.0.4\Produtos\PRODUTO_PRONTA_ENTREGA_DPOT\static\IMAGENS_PRODUTOS\POLTRONA LIA_176882.jpg</t>
  </si>
  <si>
    <t>\\192.168.0.4\Produtos\PRODUTO_PRONTA_ENTREGA_DPOT\static\IMAGENS_PRODUTOS\POLTRONA STELLA _176876.jpg</t>
  </si>
  <si>
    <t>\\192.168.0.4\Produtos\PRODUTO_PRONTA_ENTREGA_DPOT\static\IMAGENS_PRODUTOS\CADEIRA TIAO_176875.jpg</t>
  </si>
  <si>
    <t>\\192.168.0.4\Produtos\PRODUTO_PRONTA_ENTREGA_DPOT\static\IMAGENS_PRODUTOS\CADEIRA TIAO CB_176874.jpg</t>
  </si>
  <si>
    <t>\\192.168.0.4\Produtos\PRODUTO_PRONTA_ENTREGA_DPOT\static\IMAGENS_PRODUTOS\POLTRONA OSCAR JANTAR_176873.jpg</t>
  </si>
  <si>
    <t>\\192.168.0.4\Produtos\PRODUTO_PRONTA_ENTREGA_DPOT\static\IMAGENS_PRODUTOS\CADEIRA DAAV_176872.jpg</t>
  </si>
  <si>
    <t>\\192.168.0.4\Produtos\PRODUTO_PRONTA_ENTREGA_DPOT\static\IMAGENS_PRODUTOS\BANQUETA BAR CORINGA_176870.jpg</t>
  </si>
  <si>
    <t>\\192.168.0.4\Produtos\PRODUTO_PRONTA_ENTREGA_DPOT\static\IMAGENS_PRODUTOS\BANQUETA VOLTAIRE_176840.jpg</t>
  </si>
  <si>
    <t>\\192.168.0.4\Produtos\PRODUTO_PRONTA_ENTREGA_DPOT\static\IMAGENS_PRODUTOS\CADEIRA GB01 MISTA_176820.jpg</t>
  </si>
  <si>
    <t>\\192.168.0.4\Produtos\PRODUTO_PRONTA_ENTREGA_DPOT\static\IMAGENS_PRODUTOS\BANCO TONICO_176819.jpg</t>
  </si>
  <si>
    <t>\\192.168.0.4\Produtos\PRODUTO_PRONTA_ENTREGA_DPOT\static\IMAGENS_PRODUTOS\POLTRONA TONICO_176818.jpg</t>
  </si>
  <si>
    <t>\\192.168.0.4\Produtos\PRODUTO_PRONTA_ENTREGA_DPOT\static\IMAGENS_PRODUTOS\POLTRONA KIKO_176813.jpg</t>
  </si>
  <si>
    <t>\\192.168.0.4\Produtos\PRODUTO_PRONTA_ENTREGA_DPOT\static\IMAGENS_PRODUTOS\PUFF DORA_176801.jpg</t>
  </si>
  <si>
    <t>\\192.168.0.4\Produtos\PRODUTO_PRONTA_ENTREGA_DPOT\static\IMAGENS_PRODUTOS\POLTRONA DORA_176798.jpg</t>
  </si>
  <si>
    <t>\\192.168.0.4\Produtos\PRODUTO_PRONTA_ENTREGA_DPOT\static\IMAGENS_PRODUTOS\CADEIRA GIO ALTA_176796.jpg</t>
  </si>
  <si>
    <t>\\192.168.0.4\Produtos\PRODUTO_PRONTA_ENTREGA_DPOT\static\IMAGENS_PRODUTOS\CADEIRA JOY_176795.jpg</t>
  </si>
  <si>
    <t>\\192.168.0.4\Produtos\PRODUTO_PRONTA_ENTREGA_DPOT\static\IMAGENS_PRODUTOS\CADEIRA MILLA_176794.jpg</t>
  </si>
  <si>
    <t>\\192.168.0.4\Produtos\PRODUTO_PRONTA_ENTREGA_DPOT\static\IMAGENS_PRODUTOS\CADEIRA MILLA_176793.jpg</t>
  </si>
  <si>
    <t>\\192.168.0.4\Produtos\PRODUTO_PRONTA_ENTREGA_DPOT\static\IMAGENS_PRODUTOS\CADEIRA MILLA 360_176791.jpg</t>
  </si>
  <si>
    <t>\\192.168.0.4\Produtos\PRODUTO_PRONTA_ENTREGA_DPOT\static\IMAGENS_PRODUTOS\CADEIRA MILLA 300_176790.jpg</t>
  </si>
  <si>
    <t>\\192.168.0.4\Produtos\PRODUTO_PRONTA_ENTREGA_DPOT\static\IMAGENS_PRODUTOS\CADEIRA MILLA 520_176789.jpg</t>
  </si>
  <si>
    <t>\\192.168.0.4\Produtos\PRODUTO_PRONTA_ENTREGA_DPOT\static\IMAGENS_PRODUTOS\NAMORADEIRA DORA_176709.jpg</t>
  </si>
  <si>
    <t>\\192.168.0.4\Produtos\PRODUTO_PRONTA_ENTREGA_DPOT\static\IMAGENS_PRODUTOS\POLTRONA SAND_176698.jpg</t>
  </si>
  <si>
    <t>\\192.168.0.4\Produtos\PRODUTO_PRONTA_ENTREGA_DPOT\static\IMAGENS_PRODUTOS\CADEIRA ORQUIDEA_176693.jpg</t>
  </si>
  <si>
    <t>\\192.168.0.4\Produtos\PRODUTO_PRONTA_ENTREGA_DPOT\static\IMAGENS_PRODUTOS\CADEIRA ORQUIDEA_176691.jpg</t>
  </si>
  <si>
    <t>\\192.168.0.4\Produtos\PRODUTO_PRONTA_ENTREGA_DPOT\static\IMAGENS_PRODUTOS\SOFA COZY_176688.jpg</t>
  </si>
  <si>
    <t>\\192.168.0.4\Produtos\PRODUTO_PRONTA_ENTREGA_DPOT\static\IMAGENS_PRODUTOS\CADEIRA TIAO_176682.jpg</t>
  </si>
  <si>
    <t>\\192.168.0.4\Produtos\PRODUTO_PRONTA_ENTREGA_DPOT\static\IMAGENS_PRODUTOS\CADEIRA CANTU ALTA_176678.jpg</t>
  </si>
  <si>
    <t>\\192.168.0.4\Produtos\PRODUTO_PRONTA_ENTREGA_DPOT\static\IMAGENS_PRODUTOS\MESA LATERAL KROFT 55H_176549.jpg</t>
  </si>
  <si>
    <t>\\192.168.0.4\Produtos\PRODUTO_PRONTA_ENTREGA_DPOT\static\IMAGENS_PRODUTOS\MESA LATERAL KROFT 60H_176548.jpg</t>
  </si>
  <si>
    <t>\\192.168.0.4\Produtos\PRODUTO_PRONTA_ENTREGA_DPOT\static\IMAGENS_PRODUTOS\BANCO ELP_176547.jpg</t>
  </si>
  <si>
    <t>\\192.168.0.4\Produtos\PRODUTO_PRONTA_ENTREGA_DPOT\static\IMAGENS_PRODUTOS\MESA LATERAL JANETE_176544.jpg</t>
  </si>
  <si>
    <t>\\192.168.0.4\Produtos\PRODUTO_PRONTA_ENTREGA_DPOT\static\IMAGENS_PRODUTOS\COMPONENTE CAPA PAULISTANO_176539.jpg</t>
  </si>
  <si>
    <t>\\192.168.0.4\Produtos\PRODUTO_PRONTA_ENTREGA_DPOT\static\IMAGENS_PRODUTOS\BANCO TERRAO_176504.jpg</t>
  </si>
  <si>
    <t>\\192.168.0.4\Produtos\PRODUTO_PRONTA_ENTREGA_DPOT\static\IMAGENS_PRODUTOS\MESA CENTRO LODD_176448.jpg</t>
  </si>
  <si>
    <t>\\192.168.0.4\Produtos\PRODUTO_PRONTA_ENTREGA_DPOT\static\IMAGENS_PRODUTOS\MESA JANTAR CORTEN_176442.jpg</t>
  </si>
  <si>
    <t>\\192.168.0.4\Produtos\PRODUTO_PRONTA_ENTREGA_DPOT\static\IMAGENS_PRODUTOS\BANCO MUCKY_176439.jpg</t>
  </si>
  <si>
    <t>\\192.168.0.4\Produtos\PRODUTO_PRONTA_ENTREGA_DPOT\static\IMAGENS_PRODUTOS\BANQUETA BAR 102_176086.jpg</t>
  </si>
  <si>
    <t>\\192.168.0.4\Produtos\PRODUTO_PRONTA_ENTREGA_DPOT\static\IMAGENS_PRODUTOS\CADEIRA GB M110_175817.jpg</t>
  </si>
  <si>
    <t>\\192.168.0.4\Produtos\PRODUTO_PRONTA_ENTREGA_DPOT\static\IMAGENS_PRODUTOS\CADEIRA GB_175816.jpg</t>
  </si>
  <si>
    <t>\\192.168.0.4\Produtos\PRODUTO_PRONTA_ENTREGA_DPOT\static\IMAGENS_PRODUTOS\MESA LATERAL CONINHA_175799.jpg</t>
  </si>
  <si>
    <t>\\192.168.0.4\Produtos\PRODUTO_PRONTA_ENTREGA_DPOT\static\IMAGENS_PRODUTOS\TAMPO GELSONIMA_175603.jpg</t>
  </si>
  <si>
    <t>\\192.168.0.4\Produtos\PRODUTO_PRONTA_ENTREGA_DPOT\static\IMAGENS_PRODUTOS\POLTRONA RAMPA_175271.jpg</t>
  </si>
  <si>
    <t>\\192.168.0.4\Produtos\PRODUTO_PRONTA_ENTREGA_DPOT\static\IMAGENS_PRODUTOS\CAVALETE MARISA_175269.jpg</t>
  </si>
  <si>
    <t>\\192.168.0.4\Produtos\PRODUTO_PRONTA_ENTREGA_DPOT\static\IMAGENS_PRODUTOS\MESA LATERAL CONINHA_175266.jpg</t>
  </si>
  <si>
    <t>\\192.168.0.4\Produtos\PRODUTO_PRONTA_ENTREGA_DPOT\static\IMAGENS_PRODUTOS\CADEIRA GB01 TELA_174630.jpg</t>
  </si>
  <si>
    <t>\\192.168.0.4\Produtos\PRODUTO_PRONTA_ENTREGA_DPOT\static\IMAGENS_PRODUTOS\CADEIRA JOY_174051.jpg</t>
  </si>
  <si>
    <t>\\192.168.0.4\Produtos\PRODUTO_PRONTA_ENTREGA_DPOT\static\IMAGENS_PRODUTOS\CADEIRA GIO CB_174050.jpg</t>
  </si>
  <si>
    <t>\\192.168.0.4\Produtos\PRODUTO_PRONTA_ENTREGA_DPOT\static\IMAGENS_PRODUTOS\CADEIRA JOY_174045.jpg</t>
  </si>
  <si>
    <t>\\192.168.0.4\Produtos\PRODUTO_PRONTA_ENTREGA_DPOT\static\IMAGENS_PRODUTOS\POLTRONA BOSCOLI_174031.jpg</t>
  </si>
  <si>
    <t>\\192.168.0.4\Produtos\PRODUTO_PRONTA_ENTREGA_DPOT\static\IMAGENS_PRODUTOS\MESA LATERAL DUOMO_173869.jpg</t>
  </si>
  <si>
    <t>\\192.168.0.4\Produtos\PRODUTO_PRONTA_ENTREGA_DPOT\static\IMAGENS_PRODUTOS\POLTRONA NADI_173863.jpg</t>
  </si>
  <si>
    <t>\\192.168.0.4\Produtos\PRODUTO_PRONTA_ENTREGA_DPOT\static\IMAGENS_PRODUTOS\LUMINARIA CEREJA 118_173861.jpg</t>
  </si>
  <si>
    <t>\\192.168.0.4\Produtos\PRODUTO_PRONTA_ENTREGA_DPOT\static\IMAGENS_PRODUTOS\LUMINARIA JARDIM LATAO_173858.jpg</t>
  </si>
  <si>
    <t>\\192.168.0.4\Produtos\PRODUTO_PRONTA_ENTREGA_DPOT\static\IMAGENS_PRODUTOS\CADEIRA GB01 TELA_173729.jpg</t>
  </si>
  <si>
    <t>\\192.168.0.4\Produtos\PRODUTO_PRONTA_ENTREGA_DPOT\static\IMAGENS_PRODUTOS\BUFFET CORTEN_172914.jpg</t>
  </si>
  <si>
    <t>\\192.168.0.4\Produtos\PRODUTO_PRONTA_ENTREGA_DPOT\static\IMAGENS_PRODUTOS\MESA CENTRO MATRIZ_171836.jpg</t>
  </si>
  <si>
    <t>\\192.168.0.4\Produtos\PRODUTO_PRONTA_ENTREGA_DPOT\static\IMAGENS_PRODUTOS\BUFFET CORTEN_171454.jpg</t>
  </si>
  <si>
    <t>\\192.168.0.4\Produtos\PRODUTO_PRONTA_ENTREGA_DPOT\static\IMAGENS_PRODUTOS\LUMINARIA ARCH_171332.jpg</t>
  </si>
  <si>
    <t>\\192.168.0.4\Produtos\PRODUTO_PRONTA_ENTREGA_DPOT\static\IMAGENS_PRODUTOS\CADEIRA BASICA_166756.jpg</t>
  </si>
  <si>
    <t>\\192.168.0.4\Produtos\PRODUTO_PRONTA_ENTREGA_DPOT\static\IMAGENS_PRODUTOS\BANCO BANQUINHO_166458.jpg</t>
  </si>
  <si>
    <t>\\192.168.0.4\Produtos\PRODUTO_PRONTA_ENTREGA_DPOT\static\IMAGENS_PRODUTOS\CADEIRA PORTO_165734.jpg</t>
  </si>
  <si>
    <t>\\192.168.0.4\Produtos\PRODUTO_PRONTA_ENTREGA_DPOT\static\IMAGENS_PRODUTOS\MESA JANTAR CLEAN_164685.jpg</t>
  </si>
  <si>
    <t>\\192.168.0.4\Produtos\PRODUTO_PRONTA_ENTREGA_DPOT\static\IMAGENS_PRODUTOS\MESA JANTAR JACARAIPE_164403.jpg</t>
  </si>
  <si>
    <t>\\192.168.0.4\Produtos\PRODUTO_PRONTA_ENTREGA_DPOT\static\IMAGENS_PRODUTOS\ESTANTE FARMACINHA_162843.jpg</t>
  </si>
  <si>
    <t>\\192.168.0.4\Produtos\PRODUTO_PRONTA_ENTREGA_DPOT\static\IMAGENS_PRODUTOS\ESPELHOS AVULSOS_161560.jpg</t>
  </si>
  <si>
    <t>\\192.168.0.4\Produtos\PRODUTO_PRONTA_ENTREGA_DPOT\static\IMAGENS_PRODUTOS\CADEIRA JOY_161115.jpg</t>
  </si>
  <si>
    <t>\\192.168.0.4\Produtos\PRODUTO_PRONTA_ENTREGA_DPOT\static\IMAGENS_PRODUTOS\BANQUETA BAR GUSMAO_160808.jpg</t>
  </si>
  <si>
    <t>\\192.168.0.4\Produtos\PRODUTO_PRONTA_ENTREGA_DPOT\static\IMAGENS_PRODUTOS\POLTRONA ANDRE MARK_158895.jpg</t>
  </si>
  <si>
    <t>\\192.168.0.4\Produtos\PRODUTO_PRONTA_ENTREGA_DPOT\static\IMAGENS_PRODUTOS\MESA CENTRO VIGG_158631.jpg</t>
  </si>
  <si>
    <t>\\192.168.0.4\Produtos\PRODUTO_PRONTA_ENTREGA_DPOT\static\IMAGENS_PRODUTOS\BANQUETA BAR PHILIPS_157538.jpg</t>
  </si>
  <si>
    <t>\\192.168.0.4\Produtos\PRODUTO_PRONTA_ENTREGA_DPOT\static\IMAGENS_PRODUTOS\MESA LATERAL RING_157480.jpg</t>
  </si>
  <si>
    <t>\\192.168.0.4\Produtos\PRODUTO_PRONTA_ENTREGA_DPOT\static\IMAGENS_PRODUTOS\POLTRONA DORA_157358.jpg</t>
  </si>
  <si>
    <t>\\192.168.0.4\Produtos\PRODUTO_PRONTA_ENTREGA_DPOT\static\IMAGENS_PRODUTOS\BANCO DOMINO_155537.jpg</t>
  </si>
  <si>
    <t>\\192.168.0.4\Produtos\PRODUTO_PRONTA_ENTREGA_DPOT\static\IMAGENS_PRODUTOS\POLTRONA FDC1_155141.jpg</t>
  </si>
  <si>
    <t>\\192.168.0.4\Produtos\PRODUTO_PRONTA_ENTREGA_DPOT\static\IMAGENS_PRODUTOS\POLTRONA TETE_155039.jpg</t>
  </si>
  <si>
    <t>\\192.168.0.4\Produtos\PRODUTO_PRONTA_ENTREGA_DPOT\static\IMAGENS_PRODUTOS\CADEIRA CANTU_154914.jpg</t>
  </si>
  <si>
    <t>\\192.168.0.4\Produtos\PRODUTO_PRONTA_ENTREGA_DPOT\static\IMAGENS_PRODUTOS\APARADOR PAULISTA_154894.jpg</t>
  </si>
  <si>
    <t>\\192.168.0.4\Produtos\PRODUTO_PRONTA_ENTREGA_DPOT\static\IMAGENS_PRODUTOS\POLTRONA KIKO_154139.jpg</t>
  </si>
  <si>
    <t>\\192.168.0.4\Produtos\PRODUTO_PRONTA_ENTREGA_DPOT\static\IMAGENS_PRODUTOS\POLTRONA KIKO ALTO_154138.jpg</t>
  </si>
  <si>
    <t>\\192.168.0.4\Produtos\PRODUTO_PRONTA_ENTREGA_DPOT\static\IMAGENS_PRODUTOS\REVISTEIRO TECA_152276.jpg</t>
  </si>
  <si>
    <t>\\192.168.0.4\Produtos\PRODUTO_PRONTA_ENTREGA_DPOT\static\IMAGENS_PRODUTOS\POLTRONA DORA_151023.jpg</t>
  </si>
  <si>
    <t>\\192.168.0.4\Produtos\PRODUTO_PRONTA_ENTREGA_DPOT\static\IMAGENS_PRODUTOS\REVISTEIRO THORK_151004.jpg</t>
  </si>
  <si>
    <t>\\192.168.0.4\Produtos\PRODUTO_PRONTA_ENTREGA_DPOT\static\IMAGENS_PRODUTOS\MESA LATERAL KROFT_150045.jpg</t>
  </si>
  <si>
    <t>\\192.168.0.4\Produtos\PRODUTO_PRONTA_ENTREGA_DPOT\static\IMAGENS_PRODUTOS\MESA LATERAL DUOMO_150024.jpg</t>
  </si>
  <si>
    <t>\\192.168.0.4\Produtos\PRODUTO_PRONTA_ENTREGA_DPOT\static\IMAGENS_PRODUTOS\PRATELEIRA BASIC_149884.jpg</t>
  </si>
  <si>
    <t>\\192.168.0.4\Produtos\PRODUTO_PRONTA_ENTREGA_DPOT\static\IMAGENS_PRODUTOS\PRATELEIRA BASIC_149883.jpg</t>
  </si>
  <si>
    <t>\\192.168.0.4\Produtos\PRODUTO_PRONTA_ENTREGA_DPOT\static\IMAGENS_PRODUTOS\PRATELEIRA BASIC_149880.jpg</t>
  </si>
  <si>
    <t>\\192.168.0.4\Produtos\PRODUTO_PRONTA_ENTREGA_DPOT\static\IMAGENS_PRODUTOS\PRATELEIRA BASIC_149878.jpg</t>
  </si>
  <si>
    <t>\\192.168.0.4\Produtos\PRODUTO_PRONTA_ENTREGA_DPOT\static\IMAGENS_PRODUTOS\POLTRONA TRICOT_149744.jpg</t>
  </si>
  <si>
    <t>\\192.168.0.4\Produtos\PRODUTO_PRONTA_ENTREGA_DPOT\static\IMAGENS_PRODUTOS\CADEIRA TIAO_148807.jpg</t>
  </si>
  <si>
    <t>\\192.168.0.4\Produtos\PRODUTO_PRONTA_ENTREGA_DPOT\static\IMAGENS_PRODUTOS\REVISTEIRO BOX_147933.jpg</t>
  </si>
  <si>
    <t>\\192.168.0.4\Produtos\PRODUTO_PRONTA_ENTREGA_DPOT\static\IMAGENS_PRODUTOS\LUMINARIA MESA MUSH_147928.jpg</t>
  </si>
  <si>
    <t>\\192.168.0.4\Produtos\PRODUTO_PRONTA_ENTREGA_DPOT\static\IMAGENS_PRODUTOS\POLTRONA PRIMA CB NOGUEIRA_147925.jpg</t>
  </si>
  <si>
    <t>\\192.168.0.4\Produtos\PRODUTO_PRONTA_ENTREGA_DPOT\static\IMAGENS_PRODUTOS\BANCO SONIA_147898.jpg</t>
  </si>
  <si>
    <t>\\192.168.0.4\Produtos\PRODUTO_PRONTA_ENTREGA_DPOT\static\IMAGENS_PRODUTOS\CADEIRA PRIMA_147891.jpg</t>
  </si>
  <si>
    <t>\\192.168.0.4\Produtos\PRODUTO_PRONTA_ENTREGA_DPOT\static\IMAGENS_PRODUTOS\GAVETEIRO RELICARIO_147783.jpg</t>
  </si>
  <si>
    <t>\\192.168.0.4\Produtos\PRODUTO_PRONTA_ENTREGA_DPOT\static\IMAGENS_PRODUTOS\MESA LATERAL DUNN_147347.jpg</t>
  </si>
  <si>
    <t>\\192.168.0.4\Produtos\PRODUTO_PRONTA_ENTREGA_DPOT\static\IMAGENS_PRODUTOS\CARRINHO CARRIM_147218.jpg</t>
  </si>
  <si>
    <t>\\192.168.0.4\Produtos\PRODUTO_PRONTA_ENTREGA_DPOT\static\IMAGENS_PRODUTOS\MESA JANTAR CONE_146989.jpg</t>
  </si>
  <si>
    <t>\\192.168.0.4\Produtos\PRODUTO_PRONTA_ENTREGA_DPOT\static\IMAGENS_PRODUTOS\POLTRONA BEG_146926.jpg</t>
  </si>
  <si>
    <t>\\192.168.0.4\Produtos\PRODUTO_PRONTA_ENTREGA_DPOT\static\IMAGENS_PRODUTOS\MESA JANTAR ABAPORU_146894.jpg</t>
  </si>
  <si>
    <t>\\192.168.0.4\Produtos\PRODUTO_PRONTA_ENTREGA_DPOT\static\IMAGENS_PRODUTOS\BANCO OSSO_146877.jpg</t>
  </si>
  <si>
    <t>\\192.168.0.4\Produtos\PRODUTO_PRONTA_ENTREGA_DPOT\static\IMAGENS_PRODUTOS\POLTRONA DIZ SEM FURO_146642.jpg</t>
  </si>
  <si>
    <t>\\192.168.0.4\Produtos\PRODUTO_PRONTA_ENTREGA_DPOT\static\IMAGENS_PRODUTOS\BANCO LEIF_146509.jpg</t>
  </si>
  <si>
    <t>\\192.168.0.4\Produtos\PRODUTO_PRONTA_ENTREGA_DPOT\static\IMAGENS_PRODUTOS\MESA JANTAR TEV_146214.jpg</t>
  </si>
  <si>
    <t>\\192.168.0.4\Produtos\PRODUTO_PRONTA_ENTREGA_DPOT\static\IMAGENS_PRODUTOS\HOME ELLE_146117.jpg</t>
  </si>
  <si>
    <t>\\192.168.0.4\Produtos\PRODUTO_PRONTA_ENTREGA_DPOT\static\IMAGENS_PRODUTOS\BANCO ABAPORU_145904.jpg</t>
  </si>
  <si>
    <t>\\192.168.0.4\Produtos\PRODUTO_PRONTA_ENTREGA_DPOT\static\IMAGENS_PRODUTOS\POLTRONA SOPRO_145550.jpg</t>
  </si>
  <si>
    <t>\\192.168.0.4\Produtos\PRODUTO_PRONTA_ENTREGA_DPOT\static\IMAGENS_PRODUTOS\CADEIRA MILLA CB_145071.jpg</t>
  </si>
  <si>
    <t>\\192.168.0.4\Produtos\PRODUTO_PRONTA_ENTREGA_DPOT\static\IMAGENS_PRODUTOS\CADEIRA ANEL_145041.jpg</t>
  </si>
  <si>
    <t>\\192.168.0.4\Produtos\PRODUTO_PRONTA_ENTREGA_DPOT\static\IMAGENS_PRODUTOS\MESA CENTRO JONH GRAZ_145027.jpg</t>
  </si>
  <si>
    <t>\\192.168.0.4\Produtos\PRODUTO_PRONTA_ENTREGA_DPOT\static\IMAGENS_PRODUTOS\BANCO TAUI_144709.jpg</t>
  </si>
  <si>
    <t>\\192.168.0.4\Produtos\PRODUTO_PRONTA_ENTREGA_DPOT\static\IMAGENS_PRODUTOS\MESA LATERAL STEEL_143635.jpg</t>
  </si>
  <si>
    <t>\\192.168.0.4\Produtos\PRODUTO_PRONTA_ENTREGA_DPOT\static\IMAGENS_PRODUTOS\LUMINARIA PAU DE LUZ_142842.jpg</t>
  </si>
  <si>
    <t>\\192.168.0.4\Produtos\PRODUTO_PRONTA_ENTREGA_DPOT\static\IMAGENS_PRODUTOS\CARRINHO ECOBOX_142397.jpg</t>
  </si>
  <si>
    <t>\\192.168.0.4\Produtos\PRODUTO_PRONTA_ENTREGA_DPOT\static\IMAGENS_PRODUTOS\CADEIRA TAJA_142280.jpg</t>
  </si>
  <si>
    <t>\\192.168.0.4\Produtos\PRODUTO_PRONTA_ENTREGA_DPOT\static\IMAGENS_PRODUTOS\POLTRONA SOPRO_142124.jpg</t>
  </si>
  <si>
    <t>\\192.168.0.4\Produtos\PRODUTO_PRONTA_ENTREGA_DPOT\static\IMAGENS_PRODUTOS\CADEIRA CLAUDIA_140260.jpg</t>
  </si>
  <si>
    <t>\\192.168.0.4\Produtos\PRODUTO_PRONTA_ENTREGA_DPOT\static\IMAGENS_PRODUTOS\HOME JANETE_140100.jpg</t>
  </si>
  <si>
    <t>\\192.168.0.4\Produtos\PRODUTO_PRONTA_ENTREGA_DPOT\static\IMAGENS_PRODUTOS\BANQUETA BAR CORINGA_138787.jpg</t>
  </si>
  <si>
    <t>\\192.168.0.4\Produtos\PRODUTO_PRONTA_ENTREGA_DPOT\static\IMAGENS_PRODUTOS\BANCO ANGELA_138776.jpg</t>
  </si>
  <si>
    <t>\\192.168.0.4\Produtos\PRODUTO_PRONTA_ENTREGA_DPOT\static\IMAGENS_PRODUTOS\POLTRONA ZANINE_138719.jpg</t>
  </si>
  <si>
    <t>\\192.168.0.4\Produtos\PRODUTO_PRONTA_ENTREGA_DPOT\static\IMAGENS_PRODUTOS\CADEIRA LONDON_138575.jpg</t>
  </si>
  <si>
    <t>\\192.168.0.4\Produtos\PRODUTO_PRONTA_ENTREGA_DPOT\static\IMAGENS_PRODUTOS\CADEIRA LONDON_138565.jpg</t>
  </si>
  <si>
    <t>\\192.168.0.4\Produtos\PRODUTO_PRONTA_ENTREGA_DPOT\static\IMAGENS_PRODUTOS\POLTRONA MARIA BAIXA_138563.jpg</t>
  </si>
  <si>
    <t>\\192.168.0.4\Produtos\PRODUTO_PRONTA_ENTREGA_DPOT\static\IMAGENS_PRODUTOS\CADEIRA ANEL 60 S - 1970_137844.jpg</t>
  </si>
  <si>
    <t>\\192.168.0.4\Produtos\PRODUTO_PRONTA_ENTREGA_DPOT\static\IMAGENS_PRODUTOS\POLTRONA GAIVOTA_137843.jpg</t>
  </si>
  <si>
    <t>\\192.168.0.4\Produtos\PRODUTO_PRONTA_ENTREGA_DPOT\static\IMAGENS_PRODUTOS\ESTANTE CLIP X_137077.jpg</t>
  </si>
  <si>
    <t>\\192.168.0.4\Produtos\PRODUTO_PRONTA_ENTREGA_DPOT\static\IMAGENS_PRODUTOS\BANCO DOMINO_137074.jpg</t>
  </si>
  <si>
    <t>\\192.168.0.4\Produtos\PRODUTO_PRONTA_ENTREGA_DPOT\static\IMAGENS_PRODUTOS\POLTRONA SOPRO FREIJO_137051.jpg</t>
  </si>
  <si>
    <t>\\192.168.0.4\Produtos\PRODUTO_PRONTA_ENTREGA_DPOT\static\IMAGENS_PRODUTOS\POLTRONA CASCA_136420.jpg</t>
  </si>
  <si>
    <t>\\192.168.0.4\Produtos\PRODUTO_PRONTA_ENTREGA_DPOT\static\IMAGENS_PRODUTOS\BANQUETA ZANINE YZ_135633.jpg</t>
  </si>
  <si>
    <t>\\192.168.0.4\Produtos\PRODUTO_PRONTA_ENTREGA_DPOT\static\IMAGENS_PRODUTOS\CADEIRA GB01 TELA_135358.jpg</t>
  </si>
  <si>
    <t>\\192.168.0.4\Produtos\PRODUTO_PRONTA_ENTREGA_DPOT\static\IMAGENS_PRODUTOS\POLTRONA LIA_134010.jpg</t>
  </si>
  <si>
    <t>\\192.168.0.4\Produtos\PRODUTO_PRONTA_ENTREGA_DPOT\static\IMAGENS_PRODUTOS\CADEIRA ANGELA ESTAR_132243.jpg</t>
  </si>
  <si>
    <t>\\192.168.0.4\Produtos\PRODUTO_PRONTA_ENTREGA_DPOT\static\IMAGENS_PRODUTOS\CADEIRA ANGELA JANTAR_132240.jpg</t>
  </si>
  <si>
    <t>\\192.168.0.4\Produtos\PRODUTO_PRONTA_ENTREGA_DPOT\static\IMAGENS_PRODUTOS\BANQUETA BAR PANTOSH_131970.jpg</t>
  </si>
  <si>
    <t>\\192.168.0.4\Produtos\PRODUTO_PRONTA_ENTREGA_DPOT\static\IMAGENS_PRODUTOS\POLTRONA ZANNE H_131379.jpg</t>
  </si>
  <si>
    <t>\\192.168.0.4\Produtos\PRODUTO_PRONTA_ENTREGA_DPOT\static\IMAGENS_PRODUTOS\BANCO OSSO_130924.jpg</t>
  </si>
  <si>
    <t>\\192.168.0.4\Produtos\PRODUTO_PRONTA_ENTREGA_DPOT\static\IMAGENS_PRODUTOS\MESA CENTRO VIGG_129620.jpg</t>
  </si>
  <si>
    <t>\\192.168.0.4\Produtos\PRODUTO_PRONTA_ENTREGA_DPOT\static\IMAGENS_PRODUTOS\BANQUETA BAR FINN_129593.jpg</t>
  </si>
  <si>
    <t>\\192.168.0.4\Produtos\PRODUTO_PRONTA_ENTREGA_DPOT\static\IMAGENS_PRODUTOS\BANCO JULIA_129391.jpg</t>
  </si>
  <si>
    <t>\\192.168.0.4\Produtos\PRODUTO_PRONTA_ENTREGA_DPOT\static\IMAGENS_PRODUTOS\BANCO ANTONIO_129379.jpg</t>
  </si>
  <si>
    <t>\\192.168.0.4\Produtos\PRODUTO_PRONTA_ENTREGA_DPOT\static\IMAGENS_PRODUTOS\SOFA HAUNER_129292.jpg</t>
  </si>
  <si>
    <t>\\192.168.0.4\Produtos\PRODUTO_PRONTA_ENTREGA_DPOT\static\IMAGENS_PRODUTOS\MESA JANTAR CORTEN_129253.jpg</t>
  </si>
  <si>
    <t>\\192.168.0.4\Produtos\PRODUTO_PRONTA_ENTREGA_DPOT\static\IMAGENS_PRODUTOS\TAMPO CRISTAL LAPID (15MM) INCOLOR_128970.jpg</t>
  </si>
  <si>
    <t>\\192.168.0.4\Produtos\PRODUTO_PRONTA_ENTREGA_DPOT\static\IMAGENS_PRODUTOS\SOFA TAJA_128716.jpg</t>
  </si>
  <si>
    <t>\\192.168.0.4\Produtos\PRODUTO_PRONTA_ENTREGA_DPOT\static\IMAGENS_PRODUTOS\BANQUETA PARATY_127925.jpg</t>
  </si>
  <si>
    <t>\\192.168.0.4\Produtos\PRODUTO_PRONTA_ENTREGA_DPOT\static\IMAGENS_PRODUTOS\MESA LATERAL JANETE_127872.jpg</t>
  </si>
  <si>
    <t>\\192.168.0.4\Produtos\PRODUTO_PRONTA_ENTREGA_DPOT\static\IMAGENS_PRODUTOS\MESA LATERAL MAC_127777.jpg</t>
  </si>
  <si>
    <t>\\192.168.0.4\Produtos\PRODUTO_PRONTA_ENTREGA_DPOT\static\IMAGENS_PRODUTOS\APARADOR ELLE_127041.jpg</t>
  </si>
  <si>
    <t>\\192.168.0.4\Produtos\PRODUTO_PRONTA_ENTREGA_DPOT\static\IMAGENS_PRODUTOS\CADEIRA CHICO_125863.jpg</t>
  </si>
  <si>
    <t>\\192.168.0.4\Produtos\PRODUTO_PRONTA_ENTREGA_DPOT\static\IMAGENS_PRODUTOS\POLTRONA KATINSKY_124938.jpg</t>
  </si>
  <si>
    <t>\\192.168.0.4\Produtos\PRODUTO_PRONTA_ENTREGA_DPOT\static\IMAGENS_PRODUTOS\POLTRONA MIRAH_124936.jpg</t>
  </si>
  <si>
    <t>\\192.168.0.4\Produtos\PRODUTO_PRONTA_ENTREGA_DPOT\static\IMAGENS_PRODUTOS\MESA JANTAR CORTEN_124745.jpg</t>
  </si>
  <si>
    <t>\\192.168.0.4\Produtos\PRODUTO_PRONTA_ENTREGA_DPOT\static\IMAGENS_PRODUTOS\MESA CENTRO CORTEN_124744.jpg</t>
  </si>
  <si>
    <t>\\192.168.0.4\Produtos\PRODUTO_PRONTA_ENTREGA_DPOT\static\IMAGENS_PRODUTOS\MESA JANTAR 14 BIS_124429.jpg</t>
  </si>
  <si>
    <t>\\192.168.0.4\Produtos\PRODUTO_PRONTA_ENTREGA_DPOT\static\IMAGENS_PRODUTOS\POLTRONA SUITE_123516.jpg</t>
  </si>
  <si>
    <t>\\192.168.0.4\Produtos\PRODUTO_PRONTA_ENTREGA_DPOT\static\IMAGENS_PRODUTOS\ESTANTE BASIC_123063.jpg</t>
  </si>
  <si>
    <t>\\192.168.0.4\Produtos\PRODUTO_PRONTA_ENTREGA_DPOT\static\IMAGENS_PRODUTOS\POLTRONA PANTOSH_121856.jpg</t>
  </si>
  <si>
    <t>\\192.168.0.4\Produtos\PRODUTO_PRONTA_ENTREGA_DPOT\static\IMAGENS_PRODUTOS\LUMINARIA GRADIL_120842.jpg</t>
  </si>
  <si>
    <t>\\192.168.0.4\Produtos\PRODUTO_PRONTA_ENTREGA_DPOT\static\IMAGENS_PRODUTOS\POLTRONA VIRA VIRA_118567.jpg</t>
  </si>
  <si>
    <t>\\192.168.0.4\Produtos\PRODUTO_PRONTA_ENTREGA_DPOT\static\IMAGENS_PRODUTOS\MESA LATERAL CORINGA_118564.jpg</t>
  </si>
  <si>
    <t>\\192.168.0.4\Produtos\PRODUTO_PRONTA_ENTREGA_DPOT\static\IMAGENS_PRODUTOS\MESA LATERAL KATI_118491.jpg</t>
  </si>
  <si>
    <t>\\192.168.0.4\Produtos\PRODUTO_PRONTA_ENTREGA_DPOT\static\IMAGENS_PRODUTOS\CADEIRA SMILLE_118265.jpg</t>
  </si>
  <si>
    <t>\\192.168.0.4\Produtos\PRODUTO_PRONTA_ENTREGA_DPOT\static\IMAGENS_PRODUTOS\MESA CENTRO DINN _113267.jpg</t>
  </si>
  <si>
    <t>\\192.168.0.4\Produtos\PRODUTO_PRONTA_ENTREGA_DPOT\static\IMAGENS_PRODUTOS\MODULO SUSPENSO_112982.jpg</t>
  </si>
  <si>
    <t>\\192.168.0.4\Produtos\PRODUTO_PRONTA_ENTREGA_DPOT\static\IMAGENS_PRODUTOS\ESTANTE ELLE MD1 AEREO_112981.jpg</t>
  </si>
  <si>
    <t>\\192.168.0.4\Produtos\PRODUTO_PRONTA_ENTREGA_DPOT\static\IMAGENS_PRODUTOS\BANCO ABAPORU_112752.jpg</t>
  </si>
  <si>
    <t>\\192.168.0.4\Produtos\PRODUTO_PRONTA_ENTREGA_DPOT\static\IMAGENS_PRODUTOS\BANCO MATRIZ_112452.jpg</t>
  </si>
  <si>
    <t>\\192.168.0.4\Produtos\PRODUTO_PRONTA_ENTREGA_DPOT\static\IMAGENS_PRODUTOS\CADEIRA MILLA BAIXA CB_112451.jpg</t>
  </si>
  <si>
    <t>\\192.168.0.4\Produtos\PRODUTO_PRONTA_ENTREGA_DPOT\static\IMAGENS_PRODUTOS\BANQUETA BAR FINN_112408.jpg</t>
  </si>
  <si>
    <t>\\192.168.0.4\Produtos\PRODUTO_PRONTA_ENTREGA_DPOT\static\IMAGENS_PRODUTOS\CADEIRA FINN CB_112295.jpg</t>
  </si>
  <si>
    <t>\\192.168.0.4\Produtos\PRODUTO_PRONTA_ENTREGA_DPOT\static\IMAGENS_PRODUTOS\BANQUETA BAR PHILIPS_112239.jpg</t>
  </si>
  <si>
    <t>\\192.168.0.4\Produtos\PRODUTO_PRONTA_ENTREGA_DPOT\static\IMAGENS_PRODUTOS\MESA LATERAL MASS_110450.jpg</t>
  </si>
  <si>
    <t>\\192.168.0.4\Produtos\PRODUTO_PRONTA_ENTREGA_DPOT\static\IMAGENS_PRODUTOS\MESA LATERAL ML_110436.jpg</t>
  </si>
  <si>
    <t>\\192.168.0.4\Produtos\PRODUTO_PRONTA_ENTREGA_DPOT\static\IMAGENS_PRODUTOS\MESA LATERAL ML_110435.jpg</t>
  </si>
  <si>
    <t>\\192.168.0.4\Produtos\PRODUTO_PRONTA_ENTREGA_DPOT\static\IMAGENS_PRODUTOS\MESA LATERAL ZANI_109942.jpg</t>
  </si>
  <si>
    <t>\\192.168.0.4\Produtos\PRODUTO_PRONTA_ENTREGA_DPOT\static\IMAGENS_PRODUTOS\POLTRONA TAJA_109926.jpg</t>
  </si>
  <si>
    <t>\\192.168.0.4\Produtos\PRODUTO_PRONTA_ENTREGA_DPOT\static\IMAGENS_PRODUTOS\CADEIRA TAJA_109925.jpg</t>
  </si>
  <si>
    <t>\\192.168.0.4\Produtos\PRODUTO_PRONTA_ENTREGA_DPOT\static\IMAGENS_PRODUTOS\MODULO APARADOR ELLE_107970.jpg</t>
  </si>
  <si>
    <t>\\192.168.0.4\Produtos\PRODUTO_PRONTA_ENTREGA_DPOT\static\IMAGENS_PRODUTOS\ESTANTE ELLE MD3 AEREO_107969.jpg</t>
  </si>
  <si>
    <t>\\192.168.0.4\Produtos\PRODUTO_PRONTA_ENTREGA_DPOT\static\IMAGENS_PRODUTOS\CHAISE TIMBO_107944.jpg</t>
  </si>
  <si>
    <t>\\192.168.0.4\Produtos\PRODUTO_PRONTA_ENTREGA_DPOT\static\IMAGENS_PRODUTOS\CADEIRA IC01_106111.jpg</t>
  </si>
  <si>
    <t>\\192.168.0.4\Produtos\PRODUTO_PRONTA_ENTREGA_DPOT\static\IMAGENS_PRODUTOS\POLTRONA CONVERSADEIRA_101984.jpg</t>
  </si>
  <si>
    <t>\\192.168.0.4\Produtos\PRODUTO_PRONTA_ENTREGA_DPOT\static\IMAGENS_PRODUTOS\BANQUETA BAR GUSMAO_100996.jpg</t>
  </si>
  <si>
    <t>\\192.168.0.4\Produtos\PRODUTO_PRONTA_ENTREGA_DPOT\static\IMAGENS_PRODUTOS\CADEIRA BOSSA_100474.jpg</t>
  </si>
  <si>
    <t>\\192.168.0.4\Produtos\PRODUTO_PRONTA_ENTREGA_DPOT\static\IMAGENS_PRODUTOS\CADEIRA FRONTEIRA_99197.jpg</t>
  </si>
  <si>
    <t>\\192.168.0.4\Produtos\PRODUTO_PRONTA_ENTREGA_DPOT\static\IMAGENS_PRODUTOS\POLTRONA KILIN_98341.jpg</t>
  </si>
  <si>
    <t>\\192.168.0.4\Produtos\PRODUTO_PRONTA_ENTREGA_DPOT\static\IMAGENS_PRODUTOS\MESA LATERAL DUOMO_97923.jpg</t>
  </si>
  <si>
    <t>\\192.168.0.4\Produtos\PRODUTO_PRONTA_ENTREGA_DPOT\static\IMAGENS_PRODUTOS\POLTRONA PANTOSH INFANTIL_97681.jpg</t>
  </si>
  <si>
    <t>\\192.168.0.4\Produtos\PRODUTO_PRONTA_ENTREGA_DPOT\static\IMAGENS_PRODUTOS\MESA JANTAR OTTO_96936.jpg</t>
  </si>
  <si>
    <t>\\192.168.0.4\Produtos\PRODUTO_PRONTA_ENTREGA_DPOT\static\IMAGENS_PRODUTOS\POLTRONA ZANINE Z_95984.jpg</t>
  </si>
  <si>
    <t>\\192.168.0.4\Produtos\PRODUTO_PRONTA_ENTREGA_DPOT\static\IMAGENS_PRODUTOS\MANCEBO BO_95961.jpg</t>
  </si>
  <si>
    <t>\\192.168.0.4\Produtos\PRODUTO_PRONTA_ENTREGA_DPOT\static\IMAGENS_PRODUTOS\HOME BANCADA_94411.jpg</t>
  </si>
  <si>
    <t>\\192.168.0.4\Produtos\PRODUTO_PRONTA_ENTREGA_DPOT\static\IMAGENS_PRODUTOS\MESA LATERAL BO_94291.jpg</t>
  </si>
  <si>
    <t>\\192.168.0.4\Produtos\PRODUTO_PRONTA_ENTREGA_DPOT\static\IMAGENS_PRODUTOS\HOME CODE_94227.jpg</t>
  </si>
  <si>
    <t>\\192.168.0.4\Produtos\PRODUTO_PRONTA_ENTREGA_DPOT\static\IMAGENS_PRODUTOS\BANCO ATHOS_93979.jpg</t>
  </si>
  <si>
    <t>\\192.168.0.4\Produtos\PRODUTO_PRONTA_ENTREGA_DPOT\static\IMAGENS_PRODUTOS\POLTRONA ATHOS_93977.jpg</t>
  </si>
  <si>
    <t>\\192.168.0.4\Produtos\PRODUTO_PRONTA_ENTREGA_DPOT\static\IMAGENS_PRODUTOS\BASE CENTRO AGUA_93862.jpg</t>
  </si>
  <si>
    <t>\\192.168.0.4\Produtos\PRODUTO_PRONTA_ENTREGA_DPOT\static\IMAGENS_PRODUTOS\BASE MESA CENTRO AGUA_93862.jpg</t>
  </si>
  <si>
    <t>\\192.168.0.4\Produtos\PRODUTO_PRONTA_ENTREGA_DPOT\static\IMAGENS_PRODUTOS\MESA LATERAL ARENA ALTA_93800.jpg</t>
  </si>
  <si>
    <t>\\192.168.0.4\Produtos\PRODUTO_PRONTA_ENTREGA_DPOT\static\IMAGENS_PRODUTOS\PRATELEIRA SCARPA_93163.jpg</t>
  </si>
  <si>
    <t>\\192.168.0.4\Produtos\PRODUTO_PRONTA_ENTREGA_DPOT\static\IMAGENS_PRODUTOS\BANCO DOMINO_92624.jpg</t>
  </si>
  <si>
    <t>\\192.168.0.4\Produtos\PRODUTO_PRONTA_ENTREGA_DPOT\static\IMAGENS_PRODUTOS\PUFF BASICO_91273.jpg</t>
  </si>
  <si>
    <t>\\192.168.0.4\Produtos\PRODUTO_PRONTA_ENTREGA_DPOT\static\IMAGENS_PRODUTOS\CADEIRA PLATA SB_91205.jpg</t>
  </si>
  <si>
    <t>\\192.168.0.4\Produtos\PRODUTO_PRONTA_ENTREGA_DPOT\static\IMAGENS_PRODUTOS\BANCO FLOR DE CHITA_91147.jpg</t>
  </si>
  <si>
    <t>\\192.168.0.4\Produtos\PRODUTO_PRONTA_ENTREGA_DPOT\static\IMAGENS_PRODUTOS\BANCO FLOR DE CHITA_91146.jpg</t>
  </si>
  <si>
    <t>\\192.168.0.4\Produtos\PRODUTO_PRONTA_ENTREGA_DPOT\static\IMAGENS_PRODUTOS\BANCO FLOR DE CHITA_91145.jpg</t>
  </si>
  <si>
    <t>\\192.168.0.4\Produtos\PRODUTO_PRONTA_ENTREGA_DPOT\static\IMAGENS_PRODUTOS\POLTRONA OSCAR ESTAR_91142.jpg</t>
  </si>
  <si>
    <t>\\192.168.0.4\Produtos\PRODUTO_PRONTA_ENTREGA_DPOT\static\IMAGENS_PRODUTOS\CADEIRA AC_90881.jpg</t>
  </si>
  <si>
    <t>\\192.168.0.4\Produtos\PRODUTO_PRONTA_ENTREGA_DPOT\static\IMAGENS_PRODUTOS\MESA LATERAL BESAME MUCHO_90198.jpg</t>
  </si>
  <si>
    <t>\\192.168.0.4\Produtos\PRODUTO_PRONTA_ENTREGA_DPOT\static\IMAGENS_PRODUTOS\POLTRONA OSCAR_88828.jpg</t>
  </si>
  <si>
    <t>\\192.168.0.4\Produtos\PRODUTO_PRONTA_ENTREGA_DPOT\static\IMAGENS_PRODUTOS\HOME CHAN_88622.jpg</t>
  </si>
  <si>
    <t>\\192.168.0.4\Produtos\PRODUTO_PRONTA_ENTREGA_DPOT\static\IMAGENS_PRODUTOS\LUMINARIA TOTO_88614.jpg</t>
  </si>
  <si>
    <t>\\192.168.0.4\Produtos\PRODUTO_PRONTA_ENTREGA_DPOT\static\IMAGENS_PRODUTOS\LUMINARIA TOTO_88613.jpg</t>
  </si>
  <si>
    <t>\\192.168.0.4\Produtos\PRODUTO_PRONTA_ENTREGA_DPOT\static\IMAGENS_PRODUTOS\CABIDEIRO FOR_88590.jpg</t>
  </si>
  <si>
    <t>\\192.168.0.4\Produtos\PRODUTO_PRONTA_ENTREGA_DPOT\static\IMAGENS_PRODUTOS\CADEIRA BRERA_88303.jpg</t>
  </si>
  <si>
    <t>\\192.168.0.4\Produtos\PRODUTO_PRONTA_ENTREGA_DPOT\static\IMAGENS_PRODUTOS\BANCO KRAFT_88280.jpg</t>
  </si>
  <si>
    <t>\\192.168.0.4\Produtos\PRODUTO_PRONTA_ENTREGA_DPOT\static\IMAGENS_PRODUTOS\POLTRONA FDC1_88019.jpg</t>
  </si>
  <si>
    <t>\\192.168.0.4\Produtos\PRODUTO_PRONTA_ENTREGA_DPOT\static\IMAGENS_PRODUTOS\POLTRONA 6X6_88011.jpg</t>
  </si>
  <si>
    <t>\\192.168.0.4\Produtos\PRODUTO_PRONTA_ENTREGA_DPOT\static\IMAGENS_PRODUTOS\POLTRONA VOLTAIRE_87978.jpg</t>
  </si>
  <si>
    <t>\\192.168.0.4\Produtos\PRODUTO_PRONTA_ENTREGA_DPOT\static\IMAGENS_PRODUTOS\PUFF ATHOS_87267.jpg</t>
  </si>
  <si>
    <t>\\192.168.0.4\Produtos\PRODUTO_PRONTA_ENTREGA_DPOT\static\IMAGENS_PRODUTOS\POLTRONA OSCAR ESTAR_87146.jpg</t>
  </si>
  <si>
    <t>\\192.168.0.4\Produtos\PRODUTO_PRONTA_ENTREGA_DPOT\static\IMAGENS_PRODUTOS\CADEIRA BRERA_86329.jpg</t>
  </si>
  <si>
    <t>\\192.168.0.4\Produtos\PRODUTO_PRONTA_ENTREGA_DPOT\static\IMAGENS_PRODUTOS\MESA CENTRO JABUTI_85197.jpg</t>
  </si>
  <si>
    <t>\\192.168.0.4\Produtos\PRODUTO_PRONTA_ENTREGA_DPOT\static\IMAGENS_PRODUTOS\HOME PAULISTA_84978.jpg</t>
  </si>
  <si>
    <t>\\192.168.0.4\Produtos\PRODUTO_PRONTA_ENTREGA_DPOT\static\IMAGENS_PRODUTOS\PUFF CONDADO_84655.jpg</t>
  </si>
  <si>
    <t>\\192.168.0.4\Produtos\PRODUTO_PRONTA_ENTREGA_DPOT\static\IMAGENS_PRODUTOS\POLTRONA BETO_82536.jpg</t>
  </si>
  <si>
    <t>\\192.168.0.4\Produtos\PRODUTO_PRONTA_ENTREGA_DPOT\static\IMAGENS_PRODUTOS\BANQUETA BAR BOSSA_82483.jpg</t>
  </si>
  <si>
    <t>\\192.168.0.4\Produtos\PRODUTO_PRONTA_ENTREGA_DPOT\static\IMAGENS_PRODUTOS\CADEIRA ZANINE I_82385.jpg</t>
  </si>
  <si>
    <t>\\192.168.0.4\Produtos\PRODUTO_PRONTA_ENTREGA_DPOT\static\IMAGENS_PRODUTOS\BANCO FLORESTA_82246.jpg</t>
  </si>
  <si>
    <t>\\192.168.0.4\Produtos\PRODUTO_PRONTA_ENTREGA_DPOT\static\IMAGENS_PRODUTOS\CADEIRA SMART_81478.jpg</t>
  </si>
  <si>
    <t>\\192.168.0.4\Produtos\PRODUTO_PRONTA_ENTREGA_DPOT\static\IMAGENS_PRODUTOS\POLTRONA ARCO IRIS_81215.jpg</t>
  </si>
  <si>
    <t>\\192.168.0.4\Produtos\PRODUTO_PRONTA_ENTREGA_DPOT\static\IMAGENS_PRODUTOS\POLTRONA GAIVOTA_81213.jpg</t>
  </si>
  <si>
    <t>\\192.168.0.4\Produtos\PRODUTO_PRONTA_ENTREGA_DPOT\static\IMAGENS_PRODUTOS\CADEIRA FRONTEIRA_81193.jpg</t>
  </si>
  <si>
    <t>\\192.168.0.4\Produtos\PRODUTO_PRONTA_ENTREGA_DPOT\static\IMAGENS_PRODUTOS\GAVETEIRO JK VERTICAL_80123.jpg</t>
  </si>
  <si>
    <t>\\192.168.0.4\Produtos\PRODUTO_PRONTA_ENTREGA_DPOT\static\IMAGENS_PRODUTOS\GAVETEIRO JK HORIZONTAL_80122.jpg</t>
  </si>
  <si>
    <t>\\192.168.0.4\Produtos\PRODUTO_PRONTA_ENTREGA_DPOT\static\IMAGENS_PRODUTOS\BANCO KRAFT_80071.jpg</t>
  </si>
  <si>
    <t>\\192.168.0.4\Produtos\PRODUTO_PRONTA_ENTREGA_DPOT\static\IMAGENS_PRODUTOS\MESA JANTAR CAIXA_80058.jpg</t>
  </si>
  <si>
    <t>\\192.168.0.4\Produtos\PRODUTO_PRONTA_ENTREGA_DPOT\static\IMAGENS_PRODUTOS\POLTRONA ZANINE N_78185.jpg</t>
  </si>
  <si>
    <t>\\192.168.0.4\Produtos\PRODUTO_PRONTA_ENTREGA_DPOT\static\IMAGENS_PRODUTOS\PUFF IANOMANI_77959.jpg</t>
  </si>
  <si>
    <t>\\192.168.0.4\Produtos\PRODUTO_PRONTA_ENTREGA_DPOT\static\IMAGENS_PRODUTOS\POLTRONA LILAH_77886.jpg</t>
  </si>
  <si>
    <t>\\192.168.0.4\Produtos\PRODUTO_PRONTA_ENTREGA_DPOT\static\IMAGENS_PRODUTOS\BANCO PINO_77883.jpg</t>
  </si>
  <si>
    <t>\\192.168.0.4\Produtos\PRODUTO_PRONTA_ENTREGA_DPOT\static\IMAGENS_PRODUTOS\BANCO BOSSA NOVA_77842.jpg</t>
  </si>
  <si>
    <t>\\192.168.0.4\Produtos\PRODUTO_PRONTA_ENTREGA_DPOT\static\IMAGENS_PRODUTOS\POLTRONA BOSSA NOVA_77836.jpg</t>
  </si>
  <si>
    <t>\\192.168.0.4\Produtos\PRODUTO_PRONTA_ENTREGA_DPOT\static\IMAGENS_PRODUTOS\POLTRONA BONFIM_77661.jpg</t>
  </si>
  <si>
    <t>\\192.168.0.4\Produtos\PRODUTO_PRONTA_ENTREGA_DPOT\static\IMAGENS_PRODUTOS\BANCO CARRETEL_76876.jpg</t>
  </si>
  <si>
    <t>\\192.168.0.4\Produtos\PRODUTO_PRONTA_ENTREGA_DPOT\static\IMAGENS_PRODUTOS\CADEIRA SENHORITA_76799.jpg</t>
  </si>
  <si>
    <t>\\192.168.0.4\Produtos\PRODUTO_PRONTA_ENTREGA_DPOT\static\IMAGENS_PRODUTOS\PUFF IANOMANI_76789.jpg</t>
  </si>
  <si>
    <t>\\192.168.0.4\Produtos\PRODUTO_PRONTA_ENTREGA_DPOT\static\IMAGENS_PRODUTOS\CADEIRA SENHORITA_69154.jpg</t>
  </si>
  <si>
    <t>\\192.168.0.4\Produtos\PRODUTO_PRONTA_ENTREGA_DPOT\static\IMAGENS_PRODUTOS\CADEIRA BOSSA_68198.jpg</t>
  </si>
  <si>
    <t>\\192.168.0.4\Produtos\PRODUTO_PRONTA_ENTREGA_DPOT\static\IMAGENS_PRODUTOS\CADEIRA BOSSA_68196.jpg</t>
  </si>
  <si>
    <t>\\192.168.0.4\Produtos\PRODUTO_PRONTA_ENTREGA_DPOT\static\IMAGENS_PRODUTOS\LUMINARIA XIBO_65962.jpg</t>
  </si>
  <si>
    <t>\\192.168.0.4\Produtos\PRODUTO_PRONTA_ENTREGA_DPOT\static\IMAGENS_PRODUTOS\BANQUETA VOLTAIRE_65513.jpg</t>
  </si>
  <si>
    <t>\\192.168.0.4\Produtos\PRODUTO_PRONTA_ENTREGA_DPOT\static\IMAGENS_PRODUTOS\CADEIRA BOSSA_65446.jpg</t>
  </si>
  <si>
    <t>\\192.168.0.4\Produtos\PRODUTO_PRONTA_ENTREGA_DPOT\static\IMAGENS_PRODUTOS\CADEIRA BRNO TUBULAR_65394.jpg</t>
  </si>
  <si>
    <t>\\192.168.0.4\Produtos\PRODUTO_PRONTA_ENTREGA_DPOT\static\IMAGENS_PRODUTOS\CADEIRA BOSSA_65221.jpg</t>
  </si>
  <si>
    <t>\\192.168.0.4\Produtos\PRODUTO_PRONTA_ENTREGA_DPOT\static\IMAGENS_PRODUTOS\POLTRONA OSCAR_64714.jpg</t>
  </si>
  <si>
    <t>\\192.168.0.4\Produtos\PRODUTO_PRONTA_ENTREGA_DPOT\static\IMAGENS_PRODUTOS\CADEIRA 4X4_64511.jpg</t>
  </si>
  <si>
    <t>\\192.168.0.4\Produtos\PRODUTO_PRONTA_ENTREGA_DPOT\static\IMAGENS_PRODUTOS\BANCO TABLETE_63687.jpg</t>
  </si>
  <si>
    <t>\\192.168.0.4\Produtos\PRODUTO_PRONTA_ENTREGA_DPOT\static\IMAGENS_PRODUTOS\PUFF LONA_63420.jpg</t>
  </si>
  <si>
    <t>\\192.168.0.4\Produtos\PRODUTO_PRONTA_ENTREGA_DPOT\static\IMAGENS_PRODUTOS\POLTRONA ZANINE BUM_63394.jpg</t>
  </si>
  <si>
    <t>\\192.168.0.4\Produtos\PRODUTO_PRONTA_ENTREGA_DPOT\static\IMAGENS_PRODUTOS\POLTRONA OSCAR JANTAR_63383.jpg</t>
  </si>
  <si>
    <t>\\192.168.0.4\Produtos\PRODUTO_PRONTA_ENTREGA_DPOT\static\IMAGENS_PRODUTOS\POLTRONA FENDA_63363.jpg</t>
  </si>
  <si>
    <t>\\192.168.0.4\Produtos\PRODUTO_PRONTA_ENTREGA_DPOT\static\IMAGENS_PRODUTOS\ESTANTE MOVEL TV PLANO PAULISTA_63345.jpg</t>
  </si>
  <si>
    <t>\\192.168.0.4\Produtos\PRODUTO_PRONTA_ENTREGA_DPOT\static\IMAGENS_PRODUTOS\MESA LATERAL ZANI_63342.jpg</t>
  </si>
  <si>
    <t>\\192.168.0.4\Produtos\PRODUTO_PRONTA_ENTREGA_DPOT\static\IMAGENS_PRODUTOS\MESA LATERAL PARIS_63331.jpg</t>
  </si>
  <si>
    <t>\\192.168.0.4\Produtos\PRODUTO_PRONTA_ENTREGA_DPOT\static\IMAGENS_PRODUTOS\MESA LATERAL ESPECIAL_63313.jpg</t>
  </si>
  <si>
    <t>\\192.168.0.4\Produtos\PRODUTO_PRONTA_ENTREGA_DPOT\static\IMAGENS_PRODUTOS\MESA LATERAL RECOURO_63310.jpg</t>
  </si>
  <si>
    <t>\\192.168.0.4\Produtos\PRODUTO_PRONTA_ENTREGA_DPOT\static\IMAGENS_PRODUTOS\MESA CENTRO PLANO PAULISTA_63289.jpg</t>
  </si>
  <si>
    <t>\\192.168.0.4\Produtos\PRODUTO_PRONTA_ENTREGA_DPOT\static\IMAGENS_PRODUTOS\MESA CENTRO JONE _ 63282.jpg</t>
  </si>
  <si>
    <t>\\192.168.0.4\Produtos\PRODUTO_PRONTA_ENTREGA_DPOT\static\IMAGENS_PRODUTOS\CADEIRA TOY_63242.jpg</t>
  </si>
  <si>
    <t>\\192.168.0.4\Produtos\PRODUTO_PRONTA_ENTREGA_DPOT\static\IMAGENS_PRODUTOS\CADEIRA TOY_63241.jpg</t>
  </si>
  <si>
    <t>\\192.168.0.4\Produtos\PRODUTO_PRONTA_ENTREGA_DPOT\static\IMAGENS_PRODUTOS\CADEIRA TAJA_63234.jpg</t>
  </si>
  <si>
    <t>\\192.168.0.4\Produtos\PRODUTO_PRONTA_ENTREGA_DPOT\static\IMAGENS_PRODUTOS\CADEIRA RIPA CB_63225.jpg</t>
  </si>
  <si>
    <t>\\192.168.0.4\Produtos\PRODUTO_PRONTA_ENTREGA_DPOT\static\IMAGENS_PRODUTOS\CADEIRA PESCADOR_63218.jpg</t>
  </si>
  <si>
    <t>\\192.168.0.4\Produtos\PRODUTO_PRONTA_ENTREGA_DPOT\static\IMAGENS_PRODUTOS\CADEIRA PAGLIA_63214.jpg</t>
  </si>
  <si>
    <t>\\192.168.0.4\Produtos\PRODUTO_PRONTA_ENTREGA_DPOT\static\IMAGENS_PRODUTOS\CADEIRA LONDON_63199.jpg</t>
  </si>
  <si>
    <t>\\192.168.0.4\Produtos\PRODUTO_PRONTA_ENTREGA_DPOT\static\IMAGENS_PRODUTOS\CADEIRA IPANEMA_63192.jpg</t>
  </si>
  <si>
    <t>\\192.168.0.4\Produtos\PRODUTO_PRONTA_ENTREGA_DPOT\static\IMAGENS_PRODUTOS\CADEIRA IPANEMA_63191.jpg</t>
  </si>
  <si>
    <t>\\192.168.0.4\Produtos\PRODUTO_PRONTA_ENTREGA_DPOT\static\IMAGENS_PRODUTOS\CADEIRA IPANEMA_63190.jpg</t>
  </si>
  <si>
    <t>\\192.168.0.4\Produtos\PRODUTO_PRONTA_ENTREGA_DPOT\static\IMAGENS_PRODUTOS\CADEIRA IPANEMA_63189.jpg</t>
  </si>
  <si>
    <t>\\192.168.0.4\Produtos\PRODUTO_PRONTA_ENTREGA_DPOT\static\IMAGENS_PRODUTOS\CADEIRA FREI_63180.jpg</t>
  </si>
  <si>
    <t>\\192.168.0.4\Produtos\PRODUTO_PRONTA_ENTREGA_DPOT\static\IMAGENS_PRODUTOS\CADEIRA CARIOCA_63176.jpg</t>
  </si>
  <si>
    <t>\\192.168.0.4\Produtos\PRODUTO_PRONTA_ENTREGA_DPOT\static\IMAGENS_PRODUTOS\CADEIRA CANTU_63169.jpg</t>
  </si>
  <si>
    <t>\\192.168.0.4\Produtos\PRODUTO_PRONTA_ENTREGA_DPOT\static\IMAGENS_PRODUTOS\CADEIRA APOLLO_63167.jpg</t>
  </si>
  <si>
    <t>\\192.168.0.4\Produtos\PRODUTO_PRONTA_ENTREGA_DPOT\static\IMAGENS_PRODUTOS\CADEIRA ANITA_63166.jpg</t>
  </si>
  <si>
    <t>\\192.168.0.4\Produtos\PRODUTO_PRONTA_ENTREGA_DPOT\static\IMAGENS_PRODUTOS\CADEIRA 20R_63157.jpg</t>
  </si>
  <si>
    <t>\\192.168.0.4\Produtos\PRODUTO_PRONTA_ENTREGA_DPOT\static\IMAGENS_PRODUTOS\BANQUETA BAR CAOS_63135.jpg</t>
  </si>
  <si>
    <t>\\192.168.0.4\Produtos\PRODUTO_PRONTA_ENTREGA_DPOT\static\IMAGENS_PRODUTOS\BANQUETA BAR PROJETADA_63134.jpg</t>
  </si>
  <si>
    <t>\\192.168.0.4\Produtos\PRODUTO_PRONTA_ENTREGA_DPOT\static\IMAGENS_PRODUTOS\BANCO NICI_63120.jpg</t>
  </si>
  <si>
    <t>\\192.168.0.4\Produtos\PRODUTO_PRONTA_ENTREGA_DPOT\static\IMAGENS_PRODUTOS\BANCO MOCHO_63118.jpg</t>
  </si>
  <si>
    <t>\\192.168.0.4\Produtos\PRODUTO_PRONTA_ENTREGA_DPOT\static\IMAGENS_PRODUTOS\BANCO MINAS_63116.jpg</t>
  </si>
  <si>
    <t>\\192.168.0.4\Produtos\PRODUTO_PRONTA_ENTREGA_DPOT\static\IMAGENS_PRODUTOS\BANCO CAOS_63104.jpg</t>
  </si>
  <si>
    <t>\\192.168.0.4\Produtos\PRODUTO_PRONTA_ENTREGA_DPOT\static\IMAGENS_PRODUTOS\BANCO ZANINE_63081.jpg</t>
  </si>
  <si>
    <t>\\192.168.0.4\Produtos\PRODUTO_PRONTA_ENTREGA_DPOT\static\IMAGENS_PRODUTOS\CADEIRA ML_63035.jpg</t>
  </si>
  <si>
    <t>\\192.168.0.4\Produtos\PRODUTO_PRONTA_ENTREGA_DPOT\static\IMAGENS_PRODUTOS\CADEIRA ACRILICO_62626.jpg</t>
  </si>
  <si>
    <t>\\192.168.0.4\Produtos\PRODUTO_PRONTA_ENTREGA_DPOT\static\IMAGENS_PRODUTOS\POLTRONA SUITE_62558.jpg</t>
  </si>
  <si>
    <t>\\192.168.0.4\Produtos\PRODUTO_PRONTA_ENTREGA_DPOT\static\IMAGENS_PRODUTOS\POLTRONA LEME BAIXA_62549.jpg</t>
  </si>
  <si>
    <t>\\192.168.0.4\Produtos\PRODUTO_PRONTA_ENTREGA_DPOT\static\IMAGENS_PRODUTOS\MESA JANTAR TOTAL_62532.jpg</t>
  </si>
  <si>
    <t>\\192.168.0.4\Produtos\PRODUTO_PRONTA_ENTREGA_DPOT\static\IMAGENS_PRODUTOS\MESA CENTRO MIURA_62525.jpg</t>
  </si>
  <si>
    <t>\\192.168.0.4\Produtos\PRODUTO_PRONTA_ENTREGA_DPOT\static\IMAGENS_PRODUTOS\BANQUETA BAR MASS_62482.jpg</t>
  </si>
  <si>
    <t>\\192.168.0.4\Produtos\PRODUTO_PRONTA_ENTREGA_DPOT\static\IMAGENS_PRODUTOS\BANCO KAYAPO_62170.jpg</t>
  </si>
  <si>
    <t>\\192.168.0.4\Produtos\PRODUTO_PRONTA_ENTREGA_DPOT\static\IMAGENS_PRODUTOS\PROTOTIPO-LANÇAMENTO_POLTRONA REDE.jpg</t>
  </si>
  <si>
    <t>W:\PRODUTO_PRONTA_ENTREGA_DPOT\static\logo.png</t>
  </si>
  <si>
    <t>11/012/2025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</si>
</sst>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3" borderId="0" xfId="3" applyFill="1"/>
    <xf numFmtId="0" fontId="5" fillId="5" borderId="2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SISTEMA TOTAL"/>
      <sheetName val="ESTOQUE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0</v>
          </cell>
          <cell r="O21">
            <v>372716</v>
          </cell>
          <cell r="P21" t="str">
            <v>2023/247-0011-01</v>
          </cell>
          <cell r="Q21" t="str">
            <v>EST POLTRONA BUBA (TC CURATOR 136195 COR 166)</v>
          </cell>
          <cell r="R21"/>
          <cell r="S21"/>
          <cell r="T21"/>
          <cell r="U21">
            <v>1.05</v>
          </cell>
          <cell r="V21">
            <v>1</v>
          </cell>
          <cell r="W21">
            <v>0.74</v>
          </cell>
          <cell r="X21">
            <v>0</v>
          </cell>
          <cell r="Y21" t="str">
            <v>EST POLTRONA BUBA (TC CURATOR 136195 COR 166) - 1,05x1x0,74H</v>
          </cell>
          <cell r="Z21">
            <v>29586.37</v>
          </cell>
          <cell r="AA21">
            <v>0.35</v>
          </cell>
          <cell r="AB21">
            <v>19231.140500000001</v>
          </cell>
          <cell r="AC21"/>
          <cell r="AD21"/>
          <cell r="AE21"/>
          <cell r="AF21">
            <v>29586.37</v>
          </cell>
          <cell r="AG21">
            <v>29586.37</v>
          </cell>
          <cell r="AH21">
            <v>0</v>
          </cell>
          <cell r="AI21">
            <v>29586.37</v>
          </cell>
          <cell r="AJ21" t="str">
            <v>REF: 362402</v>
          </cell>
          <cell r="AK21"/>
          <cell r="AL21">
            <v>362402</v>
          </cell>
          <cell r="AM21" t="str">
            <v>POLTRONA BUBA (TC CURATOR)</v>
          </cell>
          <cell r="AN21"/>
          <cell r="AO21">
            <v>1.05</v>
          </cell>
          <cell r="AP21">
            <v>1</v>
          </cell>
          <cell r="AQ21">
            <v>0.74</v>
          </cell>
          <cell r="AR21">
            <v>0</v>
          </cell>
          <cell r="AS21" t="str">
            <v>POLTRONA BUBA (TC CURATOR) - 1,05x1x0,74H</v>
          </cell>
          <cell r="AT21">
            <v>29586.37</v>
          </cell>
          <cell r="AU21">
            <v>29586.37</v>
          </cell>
          <cell r="AV21">
            <v>29586.37</v>
          </cell>
          <cell r="AW21">
            <v>0</v>
          </cell>
          <cell r="AX21">
            <v>29586.37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L CENTER</v>
          </cell>
          <cell r="BT21" t="str">
            <v/>
          </cell>
          <cell r="BU21" t="str">
            <v/>
          </cell>
        </row>
        <row r="22">
          <cell r="H22">
            <v>0</v>
          </cell>
          <cell r="O22">
            <v>372716</v>
          </cell>
          <cell r="P22" t="str">
            <v>2023/247-0012-01</v>
          </cell>
          <cell r="Q22" t="str">
            <v>EST POLTRONA BUBA (TC CURATOR 136195 COR 166)</v>
          </cell>
          <cell r="R22"/>
          <cell r="S22"/>
          <cell r="T22"/>
          <cell r="U22">
            <v>1.05</v>
          </cell>
          <cell r="V22">
            <v>1</v>
          </cell>
          <cell r="W22">
            <v>0.74</v>
          </cell>
          <cell r="X22">
            <v>0</v>
          </cell>
          <cell r="Y22" t="str">
            <v>EST POLTRONA BUBA (TC CURATOR 136195 COR 166) - 1,05x1x0,74H</v>
          </cell>
          <cell r="Z22">
            <v>29586.37</v>
          </cell>
          <cell r="AA22">
            <v>0.35</v>
          </cell>
          <cell r="AB22">
            <v>19231.140500000001</v>
          </cell>
          <cell r="AC22"/>
          <cell r="AD22"/>
          <cell r="AE22"/>
          <cell r="AF22">
            <v>29586.37</v>
          </cell>
          <cell r="AG22">
            <v>29586.37</v>
          </cell>
          <cell r="AH22">
            <v>0</v>
          </cell>
          <cell r="AI22">
            <v>29586.37</v>
          </cell>
          <cell r="AJ22" t="str">
            <v>REF: 362402</v>
          </cell>
          <cell r="AK22"/>
          <cell r="AL22">
            <v>362402</v>
          </cell>
          <cell r="AM22" t="str">
            <v>POLTRONA BUBA (TC CURATOR)</v>
          </cell>
          <cell r="AN22"/>
          <cell r="AO22">
            <v>1.05</v>
          </cell>
          <cell r="AP22">
            <v>1</v>
          </cell>
          <cell r="AQ22">
            <v>0.74</v>
          </cell>
          <cell r="AR22">
            <v>0</v>
          </cell>
          <cell r="AS22" t="str">
            <v>POLTRONA BUBA (TC CURATOR) - 1,05x1x0,74H</v>
          </cell>
          <cell r="AT22">
            <v>29586.37</v>
          </cell>
          <cell r="AU22">
            <v>29586.37</v>
          </cell>
          <cell r="AV22">
            <v>29586.37</v>
          </cell>
          <cell r="AW22">
            <v>0</v>
          </cell>
          <cell r="AX22">
            <v>29586.37</v>
          </cell>
          <cell r="AY22">
            <v>0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12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L CENTER</v>
          </cell>
          <cell r="BT22" t="str">
            <v/>
          </cell>
          <cell r="BU22" t="str">
            <v/>
          </cell>
        </row>
        <row r="23">
          <cell r="H23">
            <v>0</v>
          </cell>
          <cell r="O23">
            <v>362427</v>
          </cell>
          <cell r="P23" t="str">
            <v>2023/107-0047-01</v>
          </cell>
          <cell r="Q23" t="str">
            <v>EST CARRINHO BAR ZIMBRO (LAMINA A3 LOURO PARDO) CONTEN</v>
          </cell>
          <cell r="R23"/>
          <cell r="S23"/>
          <cell r="T23"/>
          <cell r="U23">
            <v>1.07</v>
          </cell>
          <cell r="V23">
            <v>0.59</v>
          </cell>
          <cell r="W23">
            <v>0.76</v>
          </cell>
          <cell r="X23">
            <v>0</v>
          </cell>
          <cell r="Y23" t="str">
            <v>EST CARRINHO BAR ZIMBRO (LAMINA A3 LOURO PARDO) CONTEN - 1,07x0,59x0,76H</v>
          </cell>
          <cell r="Z23">
            <v>23810.17</v>
          </cell>
          <cell r="AA23">
            <v>0.35</v>
          </cell>
          <cell r="AB23">
            <v>15476.610499999999</v>
          </cell>
          <cell r="AC23"/>
          <cell r="AD23"/>
          <cell r="AE23"/>
          <cell r="AF23">
            <v>23810.17</v>
          </cell>
          <cell r="AG23">
            <v>23810.17</v>
          </cell>
          <cell r="AH23">
            <v>0</v>
          </cell>
          <cell r="AI23">
            <v>23810.17</v>
          </cell>
          <cell r="AJ23" t="str">
            <v>REF: 362409</v>
          </cell>
          <cell r="AK23" t="str">
            <v>ACABAMENTO FORA DE LINHA</v>
          </cell>
          <cell r="AL23">
            <v>362409</v>
          </cell>
          <cell r="AM23" t="str">
            <v>CARRINHO BAR ZIMBRO (LAMINA A3)</v>
          </cell>
          <cell r="AN23"/>
          <cell r="AO23">
            <v>1.07</v>
          </cell>
          <cell r="AP23">
            <v>0.59</v>
          </cell>
          <cell r="AQ23">
            <v>0.76</v>
          </cell>
          <cell r="AR23">
            <v>0</v>
          </cell>
          <cell r="AS23" t="str">
            <v>CARRINHO BAR ZIMBRO (LAMINA A3) - 1,07x0,59x0,76H</v>
          </cell>
          <cell r="AT23">
            <v>23810.17</v>
          </cell>
          <cell r="AU23">
            <v>23810.17</v>
          </cell>
          <cell r="AV23">
            <v>23810.17</v>
          </cell>
          <cell r="AW23">
            <v>0</v>
          </cell>
          <cell r="AX23">
            <v>23810.17</v>
          </cell>
          <cell r="AY23">
            <v>0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12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L CENTER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342299</v>
          </cell>
          <cell r="P24" t="str">
            <v>2022/217-0007-01</v>
          </cell>
          <cell r="Q24" t="str">
            <v>EST TAPETE MATISSE WAVES ROUND 2 (LAT) (10MM) F:1280/D:73</v>
          </cell>
          <cell r="R24"/>
          <cell r="S24"/>
          <cell r="T24"/>
          <cell r="U24">
            <v>4</v>
          </cell>
          <cell r="V24">
            <v>0</v>
          </cell>
          <cell r="W24">
            <v>0.01</v>
          </cell>
          <cell r="X24">
            <v>4</v>
          </cell>
          <cell r="Y24" t="str">
            <v>EST TAPETE MATISSE WAVES ROUND 2 (LAT) (10MM) F:1280/D:73 - Ø4x0,01H</v>
          </cell>
          <cell r="Z24">
            <v>46305.279999999999</v>
          </cell>
          <cell r="AA24">
            <v>0.35</v>
          </cell>
          <cell r="AB24">
            <v>30098.432000000001</v>
          </cell>
          <cell r="AC24"/>
          <cell r="AD24"/>
          <cell r="AE24"/>
          <cell r="AF24">
            <v>46305.279999999999</v>
          </cell>
          <cell r="AG24">
            <v>46305.279999999999</v>
          </cell>
          <cell r="AH24">
            <v>0</v>
          </cell>
          <cell r="AI24">
            <v>46305.279999999999</v>
          </cell>
          <cell r="AJ24" t="str">
            <v>REF: 342291</v>
          </cell>
          <cell r="AK24" t="str">
            <v>VALOR A PATIR DE DO M²</v>
          </cell>
          <cell r="AL24">
            <v>342291</v>
          </cell>
          <cell r="AM24" t="str">
            <v>TAPETE MATISSE WAVES ROUND 2 (LATERAL) (2 CORES) (10MM)</v>
          </cell>
          <cell r="AN24"/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 t="str">
            <v>TAPETE MATISSE WAVES ROUND 2 (LATERAL) (2 CORES) (10MM) - Ø0x0H</v>
          </cell>
          <cell r="AT24">
            <v>46305.279999999999</v>
          </cell>
          <cell r="AU24">
            <v>46305.279999999999</v>
          </cell>
          <cell r="AV24">
            <v>2894.08</v>
          </cell>
          <cell r="AW24">
            <v>43411.199999999997</v>
          </cell>
          <cell r="AX24">
            <v>46305.279999999999</v>
          </cell>
          <cell r="AY24">
            <v>0</v>
          </cell>
          <cell r="AZ24">
            <v>342291</v>
          </cell>
          <cell r="BA24" t="str">
            <v>TAPETE MATISSE WAVES ROUND 2 (LATERAL) (2 CORES) (10MM)</v>
          </cell>
          <cell r="BB24" t="str">
            <v>(M²): TAPETE MATISSE WAVES ROUND 2 (LATERAL) (2 CORES) (10MM)</v>
          </cell>
          <cell r="BC24">
            <v>16</v>
          </cell>
          <cell r="BD24"/>
          <cell r="BE24">
            <v>2894.08</v>
          </cell>
          <cell r="BF24">
            <v>0</v>
          </cell>
          <cell r="BG24">
            <v>-2894.08</v>
          </cell>
          <cell r="BH24" t="str">
            <v>(M²)</v>
          </cell>
          <cell r="BI24">
            <v>12</v>
          </cell>
          <cell r="BJ24">
            <v>46305.279999999999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/>
          <cell r="U25">
            <v>3.5</v>
          </cell>
          <cell r="V25">
            <v>5</v>
          </cell>
          <cell r="W25">
            <v>0.01</v>
          </cell>
          <cell r="X25">
            <v>0</v>
          </cell>
          <cell r="Y25" t="str">
            <v>EST TAPETE AREIA (LST IRR) (10MM) F:1471/D:1136/1237/1362/95 - 3,5x5x0,01H</v>
          </cell>
          <cell r="Z25">
            <v>44531.199999999997</v>
          </cell>
          <cell r="AA25">
            <v>0.35</v>
          </cell>
          <cell r="AB25">
            <v>28945.279999999999</v>
          </cell>
          <cell r="AC25"/>
          <cell r="AD25"/>
          <cell r="AE25"/>
          <cell r="AF25">
            <v>44531.199999999997</v>
          </cell>
          <cell r="AG25">
            <v>44531.199999999997</v>
          </cell>
          <cell r="AH25">
            <v>0</v>
          </cell>
          <cell r="AI25">
            <v>44531.199999999997</v>
          </cell>
          <cell r="AJ25" t="str">
            <v>REF: 369319</v>
          </cell>
          <cell r="AK25" t="str">
            <v>VALOR A PATIR DE DO M²</v>
          </cell>
          <cell r="AL25">
            <v>369319</v>
          </cell>
          <cell r="AM25" t="str">
            <v>TAPETE AREIA (LISTRAS IRREGULARES) (5 CORES) (10MM)</v>
          </cell>
          <cell r="AN25"/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 t="str">
            <v>TAPETE AREIA (LISTRAS IRREGULARES) (5 CORES) (10MM) - Ø0x0H</v>
          </cell>
          <cell r="AT25">
            <v>44531.199999999997</v>
          </cell>
          <cell r="AU25">
            <v>44531.199999999997</v>
          </cell>
          <cell r="AV25">
            <v>2544.64</v>
          </cell>
          <cell r="AW25">
            <v>41986.559999999998</v>
          </cell>
          <cell r="AX25">
            <v>44531.199999999997</v>
          </cell>
          <cell r="AY25">
            <v>0</v>
          </cell>
          <cell r="AZ25">
            <v>369319</v>
          </cell>
          <cell r="BA25" t="str">
            <v>TAPETE AREIA (LISTRAS IRREGULARES) (5 CORES) (10MM)</v>
          </cell>
          <cell r="BB25" t="str">
            <v>(M²): TAPETE AREIA (LISTRAS IRREGULARES) (5 CORES) (10MM)</v>
          </cell>
          <cell r="BC25">
            <v>17.5</v>
          </cell>
          <cell r="BD25"/>
          <cell r="BE25">
            <v>2544.64</v>
          </cell>
          <cell r="BF25">
            <v>0</v>
          </cell>
          <cell r="BG25">
            <v>-2544.64</v>
          </cell>
          <cell r="BH25" t="str">
            <v>(M²)</v>
          </cell>
          <cell r="BI25">
            <v>12</v>
          </cell>
          <cell r="BJ25">
            <v>44531.199999999997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206483</v>
          </cell>
          <cell r="P26" t="str">
            <v>2017/048-0021-01</v>
          </cell>
          <cell r="Q26" t="str">
            <v>EST TAPETE CUSTON NIVEL 04 (14MM) (ESCULPIDO) F:99</v>
          </cell>
          <cell r="R26"/>
          <cell r="S26"/>
          <cell r="T26"/>
          <cell r="U26">
            <v>6</v>
          </cell>
          <cell r="V26">
            <v>4</v>
          </cell>
          <cell r="W26">
            <v>0.01</v>
          </cell>
          <cell r="X26">
            <v>0</v>
          </cell>
          <cell r="Y26" t="str">
            <v>EST TAPETE CUSTON NIVEL 04 (14MM) (ESCULPIDO) F:99 - 6x4x0,01H</v>
          </cell>
          <cell r="Z26">
            <v>74726.399999999994</v>
          </cell>
          <cell r="AA26">
            <v>0.35</v>
          </cell>
          <cell r="AB26">
            <v>48572.159999999996</v>
          </cell>
          <cell r="AC26"/>
          <cell r="AD26"/>
          <cell r="AE26"/>
          <cell r="AF26">
            <v>74726.399999999994</v>
          </cell>
          <cell r="AG26">
            <v>74726.399999999994</v>
          </cell>
          <cell r="AH26">
            <v>0</v>
          </cell>
          <cell r="AI26">
            <v>74726.399999999994</v>
          </cell>
          <cell r="AJ26" t="str">
            <v>REF: 334423</v>
          </cell>
          <cell r="AK26" t="str">
            <v>VALOR A PATIR DE DO M²</v>
          </cell>
          <cell r="AL26">
            <v>334423</v>
          </cell>
          <cell r="AM26" t="str">
            <v>TAPETE CUSTOM (NIVEL 04)</v>
          </cell>
          <cell r="AN26"/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 t="str">
            <v>TAPETE CUSTOM (NIVEL 04) - Ø0x0H</v>
          </cell>
          <cell r="AT26">
            <v>74726.399999999994</v>
          </cell>
          <cell r="AU26">
            <v>74726.399999999994</v>
          </cell>
          <cell r="AV26">
            <v>3113.6</v>
          </cell>
          <cell r="AW26">
            <v>71612.799999999988</v>
          </cell>
          <cell r="AX26">
            <v>74726.399999999994</v>
          </cell>
          <cell r="AY26">
            <v>0</v>
          </cell>
          <cell r="AZ26">
            <v>334423</v>
          </cell>
          <cell r="BA26" t="str">
            <v>TAPETE CUSTOM (NIVEL 04)</v>
          </cell>
          <cell r="BB26" t="str">
            <v>(M²): TAPETE CUSTOM NIVEL 04</v>
          </cell>
          <cell r="BC26">
            <v>24</v>
          </cell>
          <cell r="BD26"/>
          <cell r="BE26">
            <v>3113.6</v>
          </cell>
          <cell r="BF26">
            <v>0</v>
          </cell>
          <cell r="BG26">
            <v>-3113.6</v>
          </cell>
          <cell r="BH26" t="str">
            <v>(M²)</v>
          </cell>
          <cell r="BI26">
            <v>12</v>
          </cell>
          <cell r="BJ26">
            <v>74726.399999999994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206483</v>
          </cell>
          <cell r="P27" t="str">
            <v>2017/265-0030-01</v>
          </cell>
          <cell r="Q27" t="str">
            <v>EST TAPETE CUSTON NIVEL 04 (14MM) (ESCULPIDO) F:99</v>
          </cell>
          <cell r="R27"/>
          <cell r="S27"/>
          <cell r="T27"/>
          <cell r="U27">
            <v>6</v>
          </cell>
          <cell r="V27">
            <v>4</v>
          </cell>
          <cell r="W27">
            <v>0.01</v>
          </cell>
          <cell r="X27">
            <v>0</v>
          </cell>
          <cell r="Y27" t="str">
            <v>EST TAPETE CUSTON NIVEL 04 (14MM) (ESCULPIDO) F:99 - 6x4x0,01H</v>
          </cell>
          <cell r="Z27">
            <v>74726.399999999994</v>
          </cell>
          <cell r="AA27">
            <v>0.35</v>
          </cell>
          <cell r="AB27">
            <v>48572.159999999996</v>
          </cell>
          <cell r="AC27"/>
          <cell r="AD27"/>
          <cell r="AE27"/>
          <cell r="AF27">
            <v>74726.399999999994</v>
          </cell>
          <cell r="AG27">
            <v>74726.399999999994</v>
          </cell>
          <cell r="AH27">
            <v>0</v>
          </cell>
          <cell r="AI27">
            <v>74726.399999999994</v>
          </cell>
          <cell r="AJ27" t="str">
            <v>REF: 334423</v>
          </cell>
          <cell r="AK27" t="str">
            <v>VALOR A PATIR DE DO M²</v>
          </cell>
          <cell r="AL27">
            <v>334423</v>
          </cell>
          <cell r="AM27" t="str">
            <v>TAPETE CUSTOM (NIVEL 04)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CUSTOM (NIVEL 04) - Ø0x0H</v>
          </cell>
          <cell r="AT27">
            <v>74726.399999999994</v>
          </cell>
          <cell r="AU27">
            <v>74726.399999999994</v>
          </cell>
          <cell r="AV27">
            <v>3113.6</v>
          </cell>
          <cell r="AW27">
            <v>71612.799999999988</v>
          </cell>
          <cell r="AX27">
            <v>74726.399999999994</v>
          </cell>
          <cell r="AY27">
            <v>0</v>
          </cell>
          <cell r="AZ27">
            <v>334423</v>
          </cell>
          <cell r="BA27" t="str">
            <v>TAPETE CUSTOM (NIVEL 04)</v>
          </cell>
          <cell r="BB27" t="str">
            <v>(M²): TAPETE CUSTOM NIVEL 04</v>
          </cell>
          <cell r="BC27">
            <v>24</v>
          </cell>
          <cell r="BD27"/>
          <cell r="BE27">
            <v>3113.6</v>
          </cell>
          <cell r="BF27">
            <v>0</v>
          </cell>
          <cell r="BG27">
            <v>-3113.6</v>
          </cell>
          <cell r="BH27" t="str">
            <v>(M²)</v>
          </cell>
          <cell r="BI27">
            <v>12</v>
          </cell>
          <cell r="BJ27">
            <v>74726.399999999994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336617</v>
          </cell>
          <cell r="P28" t="str">
            <v>2022/235-0066-01</v>
          </cell>
          <cell r="Q28" t="str">
            <v>EST APARADOR MAR ADENTRO (PINTURA CS120)</v>
          </cell>
          <cell r="R28"/>
          <cell r="S28"/>
          <cell r="T28"/>
          <cell r="U28">
            <v>2.0699999999999998</v>
          </cell>
          <cell r="V28">
            <v>0.47</v>
          </cell>
          <cell r="W28">
            <v>0.84</v>
          </cell>
          <cell r="X28">
            <v>0</v>
          </cell>
          <cell r="Y28" t="str">
            <v>EST APARADOR MAR ADENTRO (PINTURA CS120) - 2,07x0,47x0,84H</v>
          </cell>
          <cell r="Z28">
            <v>29795.05</v>
          </cell>
          <cell r="AA28">
            <v>0.5</v>
          </cell>
          <cell r="AB28">
            <v>14897.525</v>
          </cell>
          <cell r="AC28"/>
          <cell r="AD28"/>
          <cell r="AE28"/>
          <cell r="AF28">
            <v>29795.05</v>
          </cell>
          <cell r="AG28">
            <v>29795.05</v>
          </cell>
          <cell r="AH28">
            <v>0</v>
          </cell>
          <cell r="AI28">
            <v>29795.05</v>
          </cell>
          <cell r="AJ28" t="str">
            <v>REF: 351429</v>
          </cell>
          <cell r="AK28"/>
          <cell r="AL28">
            <v>351429</v>
          </cell>
          <cell r="AM28" t="str">
            <v>APARADOR MAR ADENTRO (PINTURA)</v>
          </cell>
          <cell r="AN28"/>
          <cell r="AO28">
            <v>2.0699999999999998</v>
          </cell>
          <cell r="AP28">
            <v>0.47</v>
          </cell>
          <cell r="AQ28">
            <v>0.84</v>
          </cell>
          <cell r="AR28">
            <v>0</v>
          </cell>
          <cell r="AS28" t="str">
            <v>APARADOR MAR ADENTRO (PINTURA) - 2,07x0,47x0,84H</v>
          </cell>
          <cell r="AT28">
            <v>29795.05</v>
          </cell>
          <cell r="AU28">
            <v>29795.05</v>
          </cell>
          <cell r="AV28">
            <v>29795.05</v>
          </cell>
          <cell r="AW28">
            <v>0</v>
          </cell>
          <cell r="AX28">
            <v>29795.05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TEO PE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231996</v>
          </cell>
          <cell r="P29" t="str">
            <v>2019/091-0028-01</v>
          </cell>
          <cell r="Q29" t="str">
            <v>EST MESA JANTAR STEEL (TP CLEAR BRANCO) BS LAM 3 LOURO PARDO</v>
          </cell>
          <cell r="R29"/>
          <cell r="S29"/>
          <cell r="T29"/>
          <cell r="U29">
            <v>2.7</v>
          </cell>
          <cell r="V29">
            <v>1.2</v>
          </cell>
          <cell r="W29">
            <v>0.76</v>
          </cell>
          <cell r="X29">
            <v>0</v>
          </cell>
          <cell r="Y29" t="str">
            <v>EST MESA JANTAR STEEL (TP CLEAR BRANCO) BS LAM 3 LOURO PARDO - 2,7x1,2x0,76H</v>
          </cell>
          <cell r="Z29">
            <v>45779.42</v>
          </cell>
          <cell r="AA29">
            <v>0.5</v>
          </cell>
          <cell r="AB29">
            <v>22889.71</v>
          </cell>
          <cell r="AC29"/>
          <cell r="AD29"/>
          <cell r="AE29"/>
          <cell r="AF29">
            <v>45779.42</v>
          </cell>
          <cell r="AG29">
            <v>45779.42</v>
          </cell>
          <cell r="AH29">
            <v>0</v>
          </cell>
          <cell r="AI29">
            <v>45779.42</v>
          </cell>
          <cell r="AJ29" t="str">
            <v>REF: 231996</v>
          </cell>
          <cell r="AK29" t="str">
            <v>ACABAMENTO FORA DE LINHA</v>
          </cell>
          <cell r="AL29">
            <v>231996</v>
          </cell>
          <cell r="AM29" t="str">
            <v>EST MESA JANTAR STEEL (TP CLEAR BRANCO) BS LAM 3 LOURO PARDO</v>
          </cell>
          <cell r="AN29"/>
          <cell r="AO29">
            <v>2.7</v>
          </cell>
          <cell r="AP29">
            <v>1.2</v>
          </cell>
          <cell r="AQ29">
            <v>0.76</v>
          </cell>
          <cell r="AR29">
            <v>0</v>
          </cell>
          <cell r="AS29" t="str">
            <v>EST MESA JANTAR STEEL (TP CLEAR BRANCO) BS LAM 3 LOURO PARDO - 2,7x1,2x0,76H</v>
          </cell>
          <cell r="AT29">
            <v>45779.42</v>
          </cell>
          <cell r="AU29">
            <v>45779.42</v>
          </cell>
          <cell r="AV29">
            <v>45779.42</v>
          </cell>
          <cell r="AW29">
            <v>0</v>
          </cell>
          <cell r="AX29">
            <v>45779.42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TEO PE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/>
          <cell r="U30">
            <v>1.9</v>
          </cell>
          <cell r="V30">
            <v>0.5</v>
          </cell>
          <cell r="W30">
            <v>0.8</v>
          </cell>
          <cell r="X30">
            <v>0</v>
          </cell>
          <cell r="Y30" t="str">
            <v>EST APARADOR ZINA (LAMINA 3 PAU FERRO PC) (LACA FOSCA PRETA) - 1,9x0,5x0,8H</v>
          </cell>
          <cell r="Z30">
            <v>26879.42</v>
          </cell>
          <cell r="AA30">
            <v>0.75</v>
          </cell>
          <cell r="AB30">
            <v>6719.8549999999996</v>
          </cell>
          <cell r="AC30"/>
          <cell r="AD30"/>
          <cell r="AE30"/>
          <cell r="AF30">
            <v>26879.42</v>
          </cell>
          <cell r="AG30">
            <v>26879.42</v>
          </cell>
          <cell r="AH30">
            <v>0</v>
          </cell>
          <cell r="AI30">
            <v>26879.42</v>
          </cell>
          <cell r="AJ30" t="str">
            <v>REF: 303584</v>
          </cell>
          <cell r="AK30" t="str">
            <v>ACABAMENTO FORA DE LINHA</v>
          </cell>
          <cell r="AL30">
            <v>303584</v>
          </cell>
          <cell r="AM30" t="str">
            <v>APARADOR ZINA (LAMINA A3)</v>
          </cell>
          <cell r="AN30"/>
          <cell r="AO30">
            <v>1.9</v>
          </cell>
          <cell r="AP30">
            <v>0.5</v>
          </cell>
          <cell r="AQ30">
            <v>0.8</v>
          </cell>
          <cell r="AR30">
            <v>0</v>
          </cell>
          <cell r="AS30" t="str">
            <v>APARADOR ZINA (LAMINA A3) - 1,9x0,5x0,8H</v>
          </cell>
          <cell r="AT30">
            <v>26879.42</v>
          </cell>
          <cell r="AU30">
            <v>26879.42</v>
          </cell>
          <cell r="AV30">
            <v>26879.42</v>
          </cell>
          <cell r="AW30">
            <v>0</v>
          </cell>
          <cell r="AX30">
            <v>26879.42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14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TEO PE</v>
          </cell>
          <cell r="BT30" t="str">
            <v>CLAMI APARADOR</v>
          </cell>
          <cell r="BU30" t="str">
            <v>APARADOR ZINA</v>
          </cell>
        </row>
        <row r="31">
          <cell r="H31">
            <v>0</v>
          </cell>
          <cell r="O31">
            <v>378116</v>
          </cell>
          <cell r="P31" t="str">
            <v>2023/338-0024-01</v>
          </cell>
          <cell r="Q31" t="str">
            <v>EST MESA JANTAR PREMIUM (LAMINA A2 NOGUEIRA) BS CORTEN</v>
          </cell>
          <cell r="R31"/>
          <cell r="S31"/>
          <cell r="T31"/>
          <cell r="U31">
            <v>3</v>
          </cell>
          <cell r="V31">
            <v>1.2</v>
          </cell>
          <cell r="W31">
            <v>0.76</v>
          </cell>
          <cell r="X31">
            <v>0</v>
          </cell>
          <cell r="Y31" t="str">
            <v>EST MESA JANTAR PREMIUM (LAMINA A2 NOGUEIRA) BS CORTEN - 3x1,2x0,76H</v>
          </cell>
          <cell r="Z31">
            <v>51915</v>
          </cell>
          <cell r="AA31">
            <v>0.35</v>
          </cell>
          <cell r="AB31">
            <v>33744.75</v>
          </cell>
          <cell r="AC31"/>
          <cell r="AD31"/>
          <cell r="AE31"/>
          <cell r="AF31">
            <v>51915</v>
          </cell>
          <cell r="AG31">
            <v>51915</v>
          </cell>
          <cell r="AH31">
            <v>0</v>
          </cell>
          <cell r="AI31">
            <v>51915</v>
          </cell>
          <cell r="AJ31" t="str">
            <v>REF: 303438</v>
          </cell>
          <cell r="AK31"/>
          <cell r="AL31">
            <v>303438</v>
          </cell>
          <cell r="AM31" t="str">
            <v>MESA JANTAR PREMIUM (LAMINA A2)</v>
          </cell>
          <cell r="AN31"/>
          <cell r="AO31">
            <v>3</v>
          </cell>
          <cell r="AP31">
            <v>1.2</v>
          </cell>
          <cell r="AQ31">
            <v>0.76</v>
          </cell>
          <cell r="AR31">
            <v>0</v>
          </cell>
          <cell r="AS31" t="str">
            <v>MESA JANTAR PREMIUM (LAMINA A2) - 3x1,2x0,76H</v>
          </cell>
          <cell r="AT31">
            <v>51915</v>
          </cell>
          <cell r="AU31">
            <v>51915</v>
          </cell>
          <cell r="AV31">
            <v>51915</v>
          </cell>
          <cell r="AW31">
            <v>0</v>
          </cell>
          <cell r="AX31">
            <v>51915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TEODORO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362424</v>
          </cell>
          <cell r="P32" t="str">
            <v xml:space="preserve">2023/082-0012-01 </v>
          </cell>
          <cell r="Q32" t="str">
            <v>EST POLTRONA BUBA (TC CURATOR 112125 COR 884)</v>
          </cell>
          <cell r="R32"/>
          <cell r="S32"/>
          <cell r="T32"/>
          <cell r="U32">
            <v>1.05</v>
          </cell>
          <cell r="V32">
            <v>1</v>
          </cell>
          <cell r="W32">
            <v>0.74</v>
          </cell>
          <cell r="X32">
            <v>0</v>
          </cell>
          <cell r="Y32" t="str">
            <v>EST POLTRONA BUBA (TC CURATOR 112125 COR 884) - 1,05x1x0,74H</v>
          </cell>
          <cell r="Z32">
            <v>29586.37</v>
          </cell>
          <cell r="AA32">
            <v>0.35</v>
          </cell>
          <cell r="AB32">
            <v>19231.140500000001</v>
          </cell>
          <cell r="AC32"/>
          <cell r="AD32"/>
          <cell r="AE32"/>
          <cell r="AF32">
            <v>29586.37</v>
          </cell>
          <cell r="AG32">
            <v>29586.37</v>
          </cell>
          <cell r="AH32">
            <v>0</v>
          </cell>
          <cell r="AI32">
            <v>29586.37</v>
          </cell>
          <cell r="AJ32" t="str">
            <v>REF: 362402</v>
          </cell>
          <cell r="AK32"/>
          <cell r="AL32">
            <v>362402</v>
          </cell>
          <cell r="AM32" t="str">
            <v>POLTRONA BUBA (TC CURATOR)</v>
          </cell>
          <cell r="AN32"/>
          <cell r="AO32">
            <v>1.05</v>
          </cell>
          <cell r="AP32">
            <v>1</v>
          </cell>
          <cell r="AQ32">
            <v>0.74</v>
          </cell>
          <cell r="AR32">
            <v>0</v>
          </cell>
          <cell r="AS32" t="str">
            <v>POLTRONA BUBA (TC CURATOR) - 1,05x1x0,74H</v>
          </cell>
          <cell r="AT32">
            <v>29586.37</v>
          </cell>
          <cell r="AU32">
            <v>29586.37</v>
          </cell>
          <cell r="AV32">
            <v>29586.37</v>
          </cell>
          <cell r="AW32">
            <v>0</v>
          </cell>
          <cell r="AX32">
            <v>29586.37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TEODORO</v>
          </cell>
          <cell r="BT32" t="str">
            <v/>
          </cell>
          <cell r="BU32" t="str">
            <v/>
          </cell>
        </row>
        <row r="33">
          <cell r="H33">
            <v>0</v>
          </cell>
          <cell r="O33">
            <v>362424</v>
          </cell>
          <cell r="P33" t="str">
            <v xml:space="preserve">2023/082-0011-01 </v>
          </cell>
          <cell r="Q33" t="str">
            <v>EST POLTRONA BUBA (TC CURATOR 112125 COR 884)</v>
          </cell>
          <cell r="R33"/>
          <cell r="S33"/>
          <cell r="T33"/>
          <cell r="U33">
            <v>1.05</v>
          </cell>
          <cell r="V33">
            <v>1</v>
          </cell>
          <cell r="W33">
            <v>0.74</v>
          </cell>
          <cell r="X33">
            <v>0</v>
          </cell>
          <cell r="Y33" t="str">
            <v>EST POLTRONA BUBA (TC CURATOR 112125 COR 884) - 1,05x1x0,74H</v>
          </cell>
          <cell r="Z33">
            <v>29586.37</v>
          </cell>
          <cell r="AA33">
            <v>0.35</v>
          </cell>
          <cell r="AB33">
            <v>19231.140500000001</v>
          </cell>
          <cell r="AC33"/>
          <cell r="AD33"/>
          <cell r="AE33"/>
          <cell r="AF33">
            <v>29586.37</v>
          </cell>
          <cell r="AG33">
            <v>29586.37</v>
          </cell>
          <cell r="AH33">
            <v>0</v>
          </cell>
          <cell r="AI33">
            <v>29586.37</v>
          </cell>
          <cell r="AJ33" t="str">
            <v>REF: 362402</v>
          </cell>
          <cell r="AK33"/>
          <cell r="AL33">
            <v>362402</v>
          </cell>
          <cell r="AM33" t="str">
            <v>POLTRONA BUBA (TC CURATOR)</v>
          </cell>
          <cell r="AN33"/>
          <cell r="AO33">
            <v>1.05</v>
          </cell>
          <cell r="AP33">
            <v>1</v>
          </cell>
          <cell r="AQ33">
            <v>0.74</v>
          </cell>
          <cell r="AR33">
            <v>0</v>
          </cell>
          <cell r="AS33" t="str">
            <v>POLTRONA BUBA (TC CURATOR) - 1,05x1x0,74H</v>
          </cell>
          <cell r="AT33">
            <v>29586.37</v>
          </cell>
          <cell r="AU33">
            <v>29586.37</v>
          </cell>
          <cell r="AV33">
            <v>29586.37</v>
          </cell>
          <cell r="AW33">
            <v>0</v>
          </cell>
          <cell r="AX33">
            <v>29586.37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TEODORO</v>
          </cell>
          <cell r="BT33" t="str">
            <v/>
          </cell>
          <cell r="BU33" t="str">
            <v/>
          </cell>
        </row>
        <row r="34">
          <cell r="H34">
            <v>0</v>
          </cell>
          <cell r="O34">
            <v>324017</v>
          </cell>
          <cell r="P34" t="str">
            <v>2022/101-0065-01</v>
          </cell>
          <cell r="Q34" t="str">
            <v>EST TAPETE CONCHA (ZIG ZAG) (14/10MM) F:1303</v>
          </cell>
          <cell r="R34"/>
          <cell r="S34"/>
          <cell r="T34"/>
          <cell r="U34">
            <v>4</v>
          </cell>
          <cell r="V34">
            <v>5.5</v>
          </cell>
          <cell r="W34">
            <v>0.01</v>
          </cell>
          <cell r="X34">
            <v>0</v>
          </cell>
          <cell r="Y34" t="str">
            <v>EST TAPETE CONCHA (ZIG ZAG) (14/10MM) F:1303 - 4x5,5x0,01H</v>
          </cell>
          <cell r="Z34">
            <v>93829.119999999995</v>
          </cell>
          <cell r="AA34">
            <v>0.35</v>
          </cell>
          <cell r="AB34">
            <v>60988.928</v>
          </cell>
          <cell r="AC34"/>
          <cell r="AD34"/>
          <cell r="AE34"/>
          <cell r="AF34">
            <v>93829.119999999995</v>
          </cell>
          <cell r="AG34">
            <v>93829.119999999995</v>
          </cell>
          <cell r="AH34">
            <v>0</v>
          </cell>
          <cell r="AI34">
            <v>93829.119999999995</v>
          </cell>
          <cell r="AJ34" t="str">
            <v>REF: 369316</v>
          </cell>
          <cell r="AK34" t="str">
            <v>VALOR A PATIR DE DO M²</v>
          </cell>
          <cell r="AL34">
            <v>369316</v>
          </cell>
          <cell r="AM34" t="str">
            <v>TAPETE CONCHA (ZIG ZAG) (2 CORES) (14/10MM)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TAPETE CONCHA (ZIG ZAG) (2 CORES) (14/10MM) - Ø0x0H</v>
          </cell>
          <cell r="AT34">
            <v>93829.119999999995</v>
          </cell>
          <cell r="AU34">
            <v>93829.119999999995</v>
          </cell>
          <cell r="AV34">
            <v>4264.96</v>
          </cell>
          <cell r="AW34">
            <v>89564.159999999989</v>
          </cell>
          <cell r="AX34">
            <v>93829.119999999995</v>
          </cell>
          <cell r="AY34">
            <v>0</v>
          </cell>
          <cell r="AZ34">
            <v>369316</v>
          </cell>
          <cell r="BA34" t="str">
            <v>TAPETE CONCHA (ZIG ZAG) (2 CORES) (14/10MM)</v>
          </cell>
          <cell r="BB34" t="str">
            <v>(M²): TAPETE CONCHA (ZIG ZAG) (2 CORES) (14/10MM)</v>
          </cell>
          <cell r="BC34">
            <v>22</v>
          </cell>
          <cell r="BD34"/>
          <cell r="BE34">
            <v>4264.96</v>
          </cell>
          <cell r="BF34">
            <v>0</v>
          </cell>
          <cell r="BG34">
            <v>-4264.96</v>
          </cell>
          <cell r="BH34" t="str">
            <v>(M²)</v>
          </cell>
          <cell r="BI34">
            <v>12</v>
          </cell>
          <cell r="BJ34">
            <v>93829.119999999995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TEODORO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206481</v>
          </cell>
          <cell r="P35" t="str">
            <v>2017/258-0001-01</v>
          </cell>
          <cell r="Q35" t="str">
            <v>EST TAPETE CUSTOM NIVEL 05 (10MM) F:1280 METALIC</v>
          </cell>
          <cell r="R35"/>
          <cell r="S35"/>
          <cell r="T35"/>
          <cell r="U35">
            <v>5</v>
          </cell>
          <cell r="V35">
            <v>4</v>
          </cell>
          <cell r="W35">
            <v>0.01</v>
          </cell>
          <cell r="X35">
            <v>0</v>
          </cell>
          <cell r="Y35" t="str">
            <v>EST TAPETE CUSTOM NIVEL 05 (10MM) F:1280 METALIC - 5x4x0,01H</v>
          </cell>
          <cell r="Z35">
            <v>73113.599999999991</v>
          </cell>
          <cell r="AA35">
            <v>0.35</v>
          </cell>
          <cell r="AB35">
            <v>47523.839999999997</v>
          </cell>
          <cell r="AC35"/>
          <cell r="AD35"/>
          <cell r="AE35"/>
          <cell r="AF35">
            <v>73113.599999999991</v>
          </cell>
          <cell r="AG35">
            <v>73113.599999999991</v>
          </cell>
          <cell r="AH35">
            <v>0</v>
          </cell>
          <cell r="AI35">
            <v>73113.599999999991</v>
          </cell>
          <cell r="AJ35" t="str">
            <v>REF: 334424</v>
          </cell>
          <cell r="AK35" t="str">
            <v>VALOR A PATIR DE DO M²</v>
          </cell>
          <cell r="AL35">
            <v>334424</v>
          </cell>
          <cell r="AM35" t="str">
            <v>TAPETE CUSTOM (NIVEL 05)</v>
          </cell>
          <cell r="AN35"/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str">
            <v>TAPETE CUSTOM (NIVEL 05) - Ø0x0H</v>
          </cell>
          <cell r="AT35">
            <v>73113.599999999991</v>
          </cell>
          <cell r="AU35">
            <v>73113.599999999991</v>
          </cell>
          <cell r="AV35">
            <v>3655.68</v>
          </cell>
          <cell r="AW35">
            <v>69457.919999999998</v>
          </cell>
          <cell r="AX35">
            <v>73113.600000000006</v>
          </cell>
          <cell r="AY35">
            <v>0</v>
          </cell>
          <cell r="AZ35">
            <v>334424</v>
          </cell>
          <cell r="BA35" t="str">
            <v>TAPETE CUSTOM (NIVEL 05)</v>
          </cell>
          <cell r="BB35" t="str">
            <v>(M²): TAPETE CUSTOM NIVEL 05</v>
          </cell>
          <cell r="BC35">
            <v>20</v>
          </cell>
          <cell r="BD35"/>
          <cell r="BE35">
            <v>3655.68</v>
          </cell>
          <cell r="BF35">
            <v>0</v>
          </cell>
          <cell r="BG35">
            <v>-3655.68</v>
          </cell>
          <cell r="BH35" t="str">
            <v>(M²)</v>
          </cell>
          <cell r="BI35">
            <v>204</v>
          </cell>
          <cell r="BJ35">
            <v>73113.599999999991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TEODORO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206481</v>
          </cell>
          <cell r="P36" t="str">
            <v>2017/265-0028-01</v>
          </cell>
          <cell r="Q36" t="str">
            <v>EST TAPETE CUSTOM NIVEL 05 (10MM) F:1280 METALIC</v>
          </cell>
          <cell r="R36"/>
          <cell r="S36"/>
          <cell r="T36"/>
          <cell r="U36">
            <v>5</v>
          </cell>
          <cell r="V36">
            <v>4</v>
          </cell>
          <cell r="W36">
            <v>0.01</v>
          </cell>
          <cell r="X36">
            <v>0</v>
          </cell>
          <cell r="Y36" t="str">
            <v>EST TAPETE CUSTOM NIVEL 05 (10MM) F:1280 METALIC - 5x4x0,01H</v>
          </cell>
          <cell r="Z36">
            <v>73113.599999999991</v>
          </cell>
          <cell r="AA36">
            <v>0.35</v>
          </cell>
          <cell r="AB36">
            <v>47523.839999999997</v>
          </cell>
          <cell r="AC36"/>
          <cell r="AD36"/>
          <cell r="AE36"/>
          <cell r="AF36">
            <v>73113.599999999991</v>
          </cell>
          <cell r="AG36">
            <v>73113.599999999991</v>
          </cell>
          <cell r="AH36">
            <v>0</v>
          </cell>
          <cell r="AI36">
            <v>73113.599999999991</v>
          </cell>
          <cell r="AJ36" t="str">
            <v>REF: 334424</v>
          </cell>
          <cell r="AK36" t="str">
            <v>VALOR A PATIR DE DO M²</v>
          </cell>
          <cell r="AL36">
            <v>334424</v>
          </cell>
          <cell r="AM36" t="str">
            <v>TAPETE CUSTOM (NIVEL 05)</v>
          </cell>
          <cell r="AN36"/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 t="str">
            <v>TAPETE CUSTOM (NIVEL 05) - Ø0x0H</v>
          </cell>
          <cell r="AT36">
            <v>73113.599999999991</v>
          </cell>
          <cell r="AU36">
            <v>73113.599999999991</v>
          </cell>
          <cell r="AV36">
            <v>3655.68</v>
          </cell>
          <cell r="AW36">
            <v>69457.919999999998</v>
          </cell>
          <cell r="AX36">
            <v>73113.600000000006</v>
          </cell>
          <cell r="AY36">
            <v>0</v>
          </cell>
          <cell r="AZ36">
            <v>334424</v>
          </cell>
          <cell r="BA36" t="str">
            <v>TAPETE CUSTOM (NIVEL 05)</v>
          </cell>
          <cell r="BB36" t="str">
            <v>(M²): TAPETE CUSTOM NIVEL 05</v>
          </cell>
          <cell r="BC36">
            <v>20</v>
          </cell>
          <cell r="BD36"/>
          <cell r="BE36">
            <v>3655.68</v>
          </cell>
          <cell r="BF36">
            <v>0</v>
          </cell>
          <cell r="BG36">
            <v>-3655.68</v>
          </cell>
          <cell r="BH36" t="str">
            <v>(M²)</v>
          </cell>
          <cell r="BI36">
            <v>204</v>
          </cell>
          <cell r="BJ36">
            <v>73113.599999999991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TEODORO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206481</v>
          </cell>
          <cell r="P37" t="str">
            <v>2017/048-0019-01</v>
          </cell>
          <cell r="Q37" t="str">
            <v>EST TAPETE CUSTOM NIVEL 05 (10MM) F:1280 METALIC</v>
          </cell>
          <cell r="R37"/>
          <cell r="S37"/>
          <cell r="T37"/>
          <cell r="U37">
            <v>5</v>
          </cell>
          <cell r="V37">
            <v>4</v>
          </cell>
          <cell r="W37">
            <v>0.01</v>
          </cell>
          <cell r="X37">
            <v>0</v>
          </cell>
          <cell r="Y37" t="str">
            <v>EST TAPETE CUSTOM NIVEL 05 (10MM) F:1280 METALIC - 5x4x0,01H</v>
          </cell>
          <cell r="Z37">
            <v>73113.599999999991</v>
          </cell>
          <cell r="AA37">
            <v>0.35</v>
          </cell>
          <cell r="AB37">
            <v>47523.839999999997</v>
          </cell>
          <cell r="AC37"/>
          <cell r="AD37"/>
          <cell r="AE37"/>
          <cell r="AF37">
            <v>73113.599999999991</v>
          </cell>
          <cell r="AG37">
            <v>73113.599999999991</v>
          </cell>
          <cell r="AH37">
            <v>0</v>
          </cell>
          <cell r="AI37">
            <v>73113.599999999991</v>
          </cell>
          <cell r="AJ37" t="str">
            <v>REF: 334424</v>
          </cell>
          <cell r="AK37" t="str">
            <v>VALOR A PATIR DE DO M²</v>
          </cell>
          <cell r="AL37">
            <v>334424</v>
          </cell>
          <cell r="AM37" t="str">
            <v>TAPETE CUSTOM (NIVEL 05)</v>
          </cell>
          <cell r="AN37"/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TAPETE CUSTOM (NIVEL 05) - Ø0x0H</v>
          </cell>
          <cell r="AT37">
            <v>73113.599999999991</v>
          </cell>
          <cell r="AU37">
            <v>73113.599999999991</v>
          </cell>
          <cell r="AV37">
            <v>3655.68</v>
          </cell>
          <cell r="AW37">
            <v>69457.919999999998</v>
          </cell>
          <cell r="AX37">
            <v>73113.600000000006</v>
          </cell>
          <cell r="AY37">
            <v>0</v>
          </cell>
          <cell r="AZ37">
            <v>334424</v>
          </cell>
          <cell r="BA37" t="str">
            <v>TAPETE CUSTOM (NIVEL 05)</v>
          </cell>
          <cell r="BB37" t="str">
            <v>(M²): TAPETE CUSTOM NIVEL 05</v>
          </cell>
          <cell r="BC37">
            <v>20</v>
          </cell>
          <cell r="BD37"/>
          <cell r="BE37">
            <v>3655.68</v>
          </cell>
          <cell r="BF37">
            <v>0</v>
          </cell>
          <cell r="BG37">
            <v>-3655.68</v>
          </cell>
          <cell r="BH37" t="str">
            <v>(M²)</v>
          </cell>
          <cell r="BI37">
            <v>204</v>
          </cell>
          <cell r="BJ37">
            <v>73113.599999999991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TEODORO</v>
          </cell>
          <cell r="BT37" t="str">
            <v/>
          </cell>
          <cell r="BU37" t="str">
            <v/>
          </cell>
        </row>
        <row r="38">
          <cell r="H38">
            <v>1</v>
          </cell>
          <cell r="O38">
            <v>378394</v>
          </cell>
          <cell r="P38" t="str">
            <v>2024/030-0069-01</v>
          </cell>
          <cell r="Q38" t="str">
            <v>EST TAPETE TROPICAL (LISO) (1 COR) (10MM) F:5020</v>
          </cell>
          <cell r="R38"/>
          <cell r="S38"/>
          <cell r="T38"/>
          <cell r="U38">
            <v>3</v>
          </cell>
          <cell r="V38">
            <v>1</v>
          </cell>
          <cell r="W38">
            <v>0.01</v>
          </cell>
          <cell r="X38">
            <v>0</v>
          </cell>
          <cell r="Y38" t="str">
            <v>EST TAPETE TROPICAL (LISO) (1 COR) (10MM) F:5020 - 3x1x0,01H</v>
          </cell>
          <cell r="Z38">
            <v>5080.32</v>
          </cell>
          <cell r="AA38">
            <v>0.4</v>
          </cell>
          <cell r="AB38">
            <v>3048.192</v>
          </cell>
          <cell r="AC38"/>
          <cell r="AD38"/>
          <cell r="AE38"/>
          <cell r="AF38">
            <v>5080.32</v>
          </cell>
          <cell r="AG38">
            <v>5080.32</v>
          </cell>
          <cell r="AH38">
            <v>0</v>
          </cell>
          <cell r="AI38">
            <v>5080.32</v>
          </cell>
          <cell r="AJ38" t="str">
            <v>REF: 369260</v>
          </cell>
          <cell r="AK38" t="str">
            <v>VALOR A PATIR DE DO M²</v>
          </cell>
          <cell r="AL38">
            <v>369260</v>
          </cell>
          <cell r="AM38" t="str">
            <v>TAPETE TROPICAL (LISO) (1 COR) (10MM)</v>
          </cell>
          <cell r="AN38"/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TAPETE TROPICAL (LISO) (1 COR) (10MM) - Ø0x0H</v>
          </cell>
          <cell r="AT38">
            <v>5080.32</v>
          </cell>
          <cell r="AU38">
            <v>5080.32</v>
          </cell>
          <cell r="AV38">
            <v>1693.44</v>
          </cell>
          <cell r="AW38">
            <v>3386.8799999999997</v>
          </cell>
          <cell r="AX38">
            <v>5080.32</v>
          </cell>
          <cell r="AY38">
            <v>0</v>
          </cell>
          <cell r="AZ38">
            <v>369260</v>
          </cell>
          <cell r="BA38" t="str">
            <v>TAPETE TROPICAL (LISO) (1 COR) (10MM)</v>
          </cell>
          <cell r="BB38" t="str">
            <v>(M²): TAPETE TROPICAL (LISO) (1 COR) (10MM)</v>
          </cell>
          <cell r="BC38">
            <v>3</v>
          </cell>
          <cell r="BD38"/>
          <cell r="BE38">
            <v>1693.44</v>
          </cell>
          <cell r="BF38">
            <v>0</v>
          </cell>
          <cell r="BG38">
            <v>-1693.44</v>
          </cell>
          <cell r="BH38" t="str">
            <v>(M²)</v>
          </cell>
          <cell r="BI38">
            <v>12</v>
          </cell>
          <cell r="BJ38">
            <v>5080.32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GABRIEL</v>
          </cell>
          <cell r="BT38" t="str">
            <v>CLAMI TAPETE</v>
          </cell>
          <cell r="BU38" t="str">
            <v>TAPETE (F 504)</v>
          </cell>
        </row>
        <row r="39">
          <cell r="H39">
            <v>1</v>
          </cell>
          <cell r="O39">
            <v>378394</v>
          </cell>
          <cell r="P39" t="str">
            <v>2024/030-0070-01</v>
          </cell>
          <cell r="Q39" t="str">
            <v>EST TAPETE TROPICAL (LISO) (1 COR) (10MM) F:5020</v>
          </cell>
          <cell r="R39"/>
          <cell r="S39"/>
          <cell r="T39"/>
          <cell r="U39">
            <v>3</v>
          </cell>
          <cell r="V39">
            <v>1</v>
          </cell>
          <cell r="W39">
            <v>0.01</v>
          </cell>
          <cell r="X39">
            <v>0</v>
          </cell>
          <cell r="Y39" t="str">
            <v>EST TAPETE TROPICAL (LISO) (1 COR) (10MM) F:5020 - 3x1x0,01H</v>
          </cell>
          <cell r="Z39">
            <v>5080.32</v>
          </cell>
          <cell r="AA39">
            <v>0.4</v>
          </cell>
          <cell r="AB39">
            <v>3048.192</v>
          </cell>
          <cell r="AC39"/>
          <cell r="AD39"/>
          <cell r="AE39"/>
          <cell r="AF39">
            <v>5080.32</v>
          </cell>
          <cell r="AG39">
            <v>5080.32</v>
          </cell>
          <cell r="AH39">
            <v>0</v>
          </cell>
          <cell r="AI39">
            <v>5080.32</v>
          </cell>
          <cell r="AJ39" t="str">
            <v>REF: 369260</v>
          </cell>
          <cell r="AK39" t="str">
            <v>VALOR A PATIR DE DO M²</v>
          </cell>
          <cell r="AL39">
            <v>369260</v>
          </cell>
          <cell r="AM39" t="str">
            <v>TAPETE TROPICAL (LISO) (1 COR) (10MM)</v>
          </cell>
          <cell r="AN39"/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 t="str">
            <v>TAPETE TROPICAL (LISO) (1 COR) (10MM) - Ø0x0H</v>
          </cell>
          <cell r="AT39">
            <v>5080.32</v>
          </cell>
          <cell r="AU39">
            <v>5080.32</v>
          </cell>
          <cell r="AV39">
            <v>1693.44</v>
          </cell>
          <cell r="AW39">
            <v>3386.8799999999997</v>
          </cell>
          <cell r="AX39">
            <v>5080.32</v>
          </cell>
          <cell r="AY39">
            <v>0</v>
          </cell>
          <cell r="AZ39">
            <v>369260</v>
          </cell>
          <cell r="BA39" t="str">
            <v>TAPETE TROPICAL (LISO) (1 COR) (10MM)</v>
          </cell>
          <cell r="BB39" t="str">
            <v>(M²): TAPETE TROPICAL (LISO) (1 COR) (10MM)</v>
          </cell>
          <cell r="BC39">
            <v>3</v>
          </cell>
          <cell r="BD39"/>
          <cell r="BE39">
            <v>1693.44</v>
          </cell>
          <cell r="BF39">
            <v>0</v>
          </cell>
          <cell r="BG39">
            <v>-1693.44</v>
          </cell>
          <cell r="BH39" t="str">
            <v>(M²)</v>
          </cell>
          <cell r="BI39">
            <v>12</v>
          </cell>
          <cell r="BJ39">
            <v>5080.32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GABRIEL</v>
          </cell>
          <cell r="BT39" t="str">
            <v>CLAMI TAPETE</v>
          </cell>
          <cell r="BU39" t="str">
            <v>TAPETE (F 504)</v>
          </cell>
        </row>
        <row r="40">
          <cell r="H40">
            <v>1</v>
          </cell>
          <cell r="O40">
            <v>273339</v>
          </cell>
          <cell r="P40" t="str">
            <v>2021/068-0153-01</v>
          </cell>
          <cell r="Q40" t="str">
            <v>EST POLTRONA RAMONA (COURO BOUT COURO PRETO) PINT PRETA</v>
          </cell>
          <cell r="R40"/>
          <cell r="S40"/>
          <cell r="T40"/>
          <cell r="U40">
            <v>0.63</v>
          </cell>
          <cell r="V40">
            <v>0.77</v>
          </cell>
          <cell r="W40">
            <v>0.66</v>
          </cell>
          <cell r="X40">
            <v>0</v>
          </cell>
          <cell r="Y40" t="str">
            <v>EST POLTRONA RAMONA (COURO BOUT COURO PRETO) PINT PRETA - 0,63x0,77x0,66H</v>
          </cell>
          <cell r="Z40">
            <v>20720.990000000002</v>
          </cell>
          <cell r="AA40">
            <v>0.4</v>
          </cell>
          <cell r="AB40">
            <v>12432.594000000001</v>
          </cell>
          <cell r="AC40"/>
          <cell r="AD40"/>
          <cell r="AE40"/>
          <cell r="AF40">
            <v>20720.990000000002</v>
          </cell>
          <cell r="AG40">
            <v>20720.990000000002</v>
          </cell>
          <cell r="AH40">
            <v>0</v>
          </cell>
          <cell r="AI40">
            <v>20720.990000000002</v>
          </cell>
          <cell r="AJ40" t="str">
            <v>REF: 303799</v>
          </cell>
          <cell r="AK40"/>
          <cell r="AL40">
            <v>303799</v>
          </cell>
          <cell r="AM40" t="str">
            <v>POLTRONA RAMONA (COURO)</v>
          </cell>
          <cell r="AN40"/>
          <cell r="AO40">
            <v>0.63</v>
          </cell>
          <cell r="AP40">
            <v>0.77</v>
          </cell>
          <cell r="AQ40">
            <v>0.66</v>
          </cell>
          <cell r="AR40">
            <v>0</v>
          </cell>
          <cell r="AS40" t="str">
            <v>POLTRONA RAMONA (COURO) - 0,63x0,77x0,66H</v>
          </cell>
          <cell r="AT40">
            <v>20720.990000000002</v>
          </cell>
          <cell r="AU40">
            <v>20720.990000000002</v>
          </cell>
          <cell r="AV40">
            <v>20720.990000000002</v>
          </cell>
          <cell r="AW40">
            <v>0</v>
          </cell>
          <cell r="AX40">
            <v>20720.990000000002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>CLAMI POLTRONA</v>
          </cell>
          <cell r="BU40" t="str">
            <v>POLTRONA RAMONA</v>
          </cell>
        </row>
        <row r="41">
          <cell r="H41">
            <v>1</v>
          </cell>
          <cell r="O41">
            <v>273339</v>
          </cell>
          <cell r="P41" t="str">
            <v>2021/068-0152-01</v>
          </cell>
          <cell r="Q41" t="str">
            <v>EST POLTRONA RAMONA (COURO BOUT COURO PRETO) PINT PRETA</v>
          </cell>
          <cell r="R41"/>
          <cell r="S41"/>
          <cell r="T41"/>
          <cell r="U41">
            <v>0.63</v>
          </cell>
          <cell r="V41">
            <v>0.77</v>
          </cell>
          <cell r="W41">
            <v>0.66</v>
          </cell>
          <cell r="X41">
            <v>0</v>
          </cell>
          <cell r="Y41" t="str">
            <v>EST POLTRONA RAMONA (COURO BOUT COURO PRETO) PINT PRETA - 0,63x0,77x0,66H</v>
          </cell>
          <cell r="Z41">
            <v>20720.990000000002</v>
          </cell>
          <cell r="AA41">
            <v>0.4</v>
          </cell>
          <cell r="AB41">
            <v>12432.594000000001</v>
          </cell>
          <cell r="AC41"/>
          <cell r="AD41"/>
          <cell r="AE41"/>
          <cell r="AF41">
            <v>20720.990000000002</v>
          </cell>
          <cell r="AG41">
            <v>20720.990000000002</v>
          </cell>
          <cell r="AH41">
            <v>0</v>
          </cell>
          <cell r="AI41">
            <v>20720.990000000002</v>
          </cell>
          <cell r="AJ41" t="str">
            <v>REF: 303799</v>
          </cell>
          <cell r="AK41"/>
          <cell r="AL41">
            <v>303799</v>
          </cell>
          <cell r="AM41" t="str">
            <v>POLTRONA RAMONA (COURO)</v>
          </cell>
          <cell r="AN41"/>
          <cell r="AO41">
            <v>0.63</v>
          </cell>
          <cell r="AP41">
            <v>0.77</v>
          </cell>
          <cell r="AQ41">
            <v>0.66</v>
          </cell>
          <cell r="AR41">
            <v>0</v>
          </cell>
          <cell r="AS41" t="str">
            <v>POLTRONA RAMONA (COURO) - 0,63x0,77x0,66H</v>
          </cell>
          <cell r="AT41">
            <v>20720.990000000002</v>
          </cell>
          <cell r="AU41">
            <v>20720.990000000002</v>
          </cell>
          <cell r="AV41">
            <v>20720.990000000002</v>
          </cell>
          <cell r="AW41">
            <v>0</v>
          </cell>
          <cell r="AX41">
            <v>20720.990000000002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>CLAMI POLTRONA</v>
          </cell>
          <cell r="BU41" t="str">
            <v>POLTRONA RAMONA</v>
          </cell>
        </row>
        <row r="42">
          <cell r="H42">
            <v>1</v>
          </cell>
          <cell r="O42">
            <v>223328</v>
          </cell>
          <cell r="P42" t="str">
            <v>2018/214-0023-01</v>
          </cell>
          <cell r="Q42" t="str">
            <v>EST MESA CENTRO TUNIS (LACA POLIESTER BRILHO J155)</v>
          </cell>
          <cell r="R42"/>
          <cell r="S42"/>
          <cell r="T42"/>
          <cell r="U42">
            <v>2</v>
          </cell>
          <cell r="V42">
            <v>0.8</v>
          </cell>
          <cell r="W42">
            <v>0.23</v>
          </cell>
          <cell r="X42">
            <v>0</v>
          </cell>
          <cell r="Y42" t="str">
            <v>EST MESA CENTRO TUNIS (LACA POLIESTER BRILHO J155) - 2x0,8x0,23H</v>
          </cell>
          <cell r="Z42">
            <v>25452.63</v>
          </cell>
          <cell r="AA42">
            <v>0.5</v>
          </cell>
          <cell r="AB42">
            <v>12726.315000000001</v>
          </cell>
          <cell r="AC42"/>
          <cell r="AD42"/>
          <cell r="AE42"/>
          <cell r="AF42">
            <v>25452.63</v>
          </cell>
          <cell r="AG42">
            <v>25452.63</v>
          </cell>
          <cell r="AH42">
            <v>0</v>
          </cell>
          <cell r="AI42">
            <v>25452.63</v>
          </cell>
          <cell r="AJ42" t="str">
            <v>REF: 223328</v>
          </cell>
          <cell r="AK42" t="str">
            <v>PRODUTO FORA DE LINHA</v>
          </cell>
          <cell r="AL42">
            <v>223328</v>
          </cell>
          <cell r="AM42" t="str">
            <v>EST MESA CENTRO TUNIS (LACA POLIESTER BRILHO J155)</v>
          </cell>
          <cell r="AN42"/>
          <cell r="AO42">
            <v>2</v>
          </cell>
          <cell r="AP42">
            <v>0.8</v>
          </cell>
          <cell r="AQ42">
            <v>0.23</v>
          </cell>
          <cell r="AR42">
            <v>0</v>
          </cell>
          <cell r="AS42" t="str">
            <v>EST MESA CENTRO TUNIS (LACA POLIESTER BRILHO J155) - 2x0,8x0,23H</v>
          </cell>
          <cell r="AT42">
            <v>25452.63</v>
          </cell>
          <cell r="AU42">
            <v>25452.63</v>
          </cell>
          <cell r="AV42">
            <v>25452.63</v>
          </cell>
          <cell r="AW42">
            <v>0</v>
          </cell>
          <cell r="AX42">
            <v>25452.63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14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MESA CENTRO</v>
          </cell>
          <cell r="BU42" t="str">
            <v>MESA CENTRO TUNIS (FL)</v>
          </cell>
        </row>
        <row r="43">
          <cell r="H43">
            <v>2</v>
          </cell>
          <cell r="O43">
            <v>223394</v>
          </cell>
          <cell r="P43" t="str">
            <v>2018/211-0010-01</v>
          </cell>
          <cell r="Q43" t="str">
            <v>EST MESA CENTRO TUNIS (LACA POLIESTER BRILHO J155)</v>
          </cell>
          <cell r="R43"/>
          <cell r="S43"/>
          <cell r="T43"/>
          <cell r="U43">
            <v>1.8</v>
          </cell>
          <cell r="V43">
            <v>0.7</v>
          </cell>
          <cell r="W43">
            <v>0.23</v>
          </cell>
          <cell r="X43">
            <v>0</v>
          </cell>
          <cell r="Y43" t="str">
            <v>EST MESA CENTRO TUNIS (LACA POLIESTER BRILHO J155) - 1,8x0,7x0,23H</v>
          </cell>
          <cell r="Z43">
            <v>16035.13</v>
          </cell>
          <cell r="AA43">
            <v>0.65</v>
          </cell>
          <cell r="AB43">
            <v>5612.2955000000002</v>
          </cell>
          <cell r="AC43"/>
          <cell r="AD43"/>
          <cell r="AE43"/>
          <cell r="AF43">
            <v>16035.13</v>
          </cell>
          <cell r="AG43">
            <v>16035.13</v>
          </cell>
          <cell r="AH43">
            <v>0</v>
          </cell>
          <cell r="AI43">
            <v>16035.13</v>
          </cell>
          <cell r="AJ43" t="str">
            <v>REF: 223394</v>
          </cell>
          <cell r="AK43" t="str">
            <v>PRODUTO FORA DE LINHA</v>
          </cell>
          <cell r="AL43">
            <v>223394</v>
          </cell>
          <cell r="AM43" t="str">
            <v>EST MESA CENTRO TUNIS (LACA POLIESTER BRILHO J155)</v>
          </cell>
          <cell r="AN43"/>
          <cell r="AO43">
            <v>1.8</v>
          </cell>
          <cell r="AP43">
            <v>0.7</v>
          </cell>
          <cell r="AQ43">
            <v>0.23</v>
          </cell>
          <cell r="AR43">
            <v>0</v>
          </cell>
          <cell r="AS43" t="str">
            <v>EST MESA CENTRO TUNIS (LACA POLIESTER BRILHO J155) - 1,8x0,7x0,23H</v>
          </cell>
          <cell r="AT43">
            <v>16035.13</v>
          </cell>
          <cell r="AU43">
            <v>16035.13</v>
          </cell>
          <cell r="AV43">
            <v>16035.13</v>
          </cell>
          <cell r="AW43">
            <v>0</v>
          </cell>
          <cell r="AX43">
            <v>16035.13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3</v>
          </cell>
          <cell r="O44">
            <v>273338</v>
          </cell>
          <cell r="P44" t="str">
            <v>2021/076-0105-01</v>
          </cell>
          <cell r="Q44" t="str">
            <v>EST CADEIRA RAMONA (COURO BOUT LA PAZ PINHAO) PINT PRETA</v>
          </cell>
          <cell r="R44"/>
          <cell r="S44"/>
          <cell r="T44"/>
          <cell r="U44">
            <v>0.5</v>
          </cell>
          <cell r="V44">
            <v>0.56000000000000005</v>
          </cell>
          <cell r="W44">
            <v>0.76</v>
          </cell>
          <cell r="X44">
            <v>0</v>
          </cell>
          <cell r="Y44" t="str">
            <v>EST CADEIRA RAMONA (COURO BOUT LA PAZ PINHAO) PINT PRETA - 0,5x0,56x0,76H</v>
          </cell>
          <cell r="Z44">
            <v>10826.37</v>
          </cell>
          <cell r="AA44">
            <v>0.4</v>
          </cell>
          <cell r="AB44">
            <v>6495.8220000000001</v>
          </cell>
          <cell r="AC44"/>
          <cell r="AD44"/>
          <cell r="AE44"/>
          <cell r="AF44">
            <v>10826.37</v>
          </cell>
          <cell r="AG44">
            <v>10826.37</v>
          </cell>
          <cell r="AH44">
            <v>0</v>
          </cell>
          <cell r="AI44">
            <v>10826.37</v>
          </cell>
          <cell r="AJ44" t="str">
            <v>REF: 303794</v>
          </cell>
          <cell r="AK44"/>
          <cell r="AL44">
            <v>303794</v>
          </cell>
          <cell r="AM44" t="str">
            <v>CADEIRA RAMONA (C/B) (COURO)</v>
          </cell>
          <cell r="AN44"/>
          <cell r="AO44">
            <v>0.5</v>
          </cell>
          <cell r="AP44">
            <v>0.56000000000000005</v>
          </cell>
          <cell r="AQ44">
            <v>0.76</v>
          </cell>
          <cell r="AR44">
            <v>0</v>
          </cell>
          <cell r="AS44" t="str">
            <v>CADEIRA RAMONA (C/B) (COURO) - 0,5x0,56x0,76H</v>
          </cell>
          <cell r="AT44">
            <v>10826.37</v>
          </cell>
          <cell r="AU44">
            <v>10826.37</v>
          </cell>
          <cell r="AV44">
            <v>10826.37</v>
          </cell>
          <cell r="AW44">
            <v>0</v>
          </cell>
          <cell r="AX44">
            <v>10826.37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GABRIEL</v>
          </cell>
          <cell r="BT44" t="str">
            <v>CLAMI CADEIRA</v>
          </cell>
          <cell r="BU44" t="str">
            <v>CADEIRA RAMONA</v>
          </cell>
        </row>
        <row r="45">
          <cell r="H45">
            <v>3</v>
          </cell>
          <cell r="O45">
            <v>273338</v>
          </cell>
          <cell r="P45" t="str">
            <v>2021/076-0112-01</v>
          </cell>
          <cell r="Q45" t="str">
            <v>EST CADEIRA RAMONA (COURO BOUT LA PAZ PINHAO) PINT PRETA</v>
          </cell>
          <cell r="R45"/>
          <cell r="S45"/>
          <cell r="T45"/>
          <cell r="U45">
            <v>0.5</v>
          </cell>
          <cell r="V45">
            <v>0.56000000000000005</v>
          </cell>
          <cell r="W45">
            <v>0.76</v>
          </cell>
          <cell r="X45">
            <v>0</v>
          </cell>
          <cell r="Y45" t="str">
            <v>EST CADEIRA RAMONA (COURO BOUT LA PAZ PINHAO) PINT PRETA - 0,5x0,56x0,76H</v>
          </cell>
          <cell r="Z45">
            <v>10826.37</v>
          </cell>
          <cell r="AA45">
            <v>0.4</v>
          </cell>
          <cell r="AB45">
            <v>6495.8220000000001</v>
          </cell>
          <cell r="AC45"/>
          <cell r="AD45"/>
          <cell r="AE45"/>
          <cell r="AF45">
            <v>10826.37</v>
          </cell>
          <cell r="AG45">
            <v>10826.37</v>
          </cell>
          <cell r="AH45">
            <v>0</v>
          </cell>
          <cell r="AI45">
            <v>10826.37</v>
          </cell>
          <cell r="AJ45" t="str">
            <v>REF: 303794</v>
          </cell>
          <cell r="AK45"/>
          <cell r="AL45">
            <v>303794</v>
          </cell>
          <cell r="AM45" t="str">
            <v>CADEIRA RAMONA (C/B) (COURO)</v>
          </cell>
          <cell r="AN45"/>
          <cell r="AO45">
            <v>0.5</v>
          </cell>
          <cell r="AP45">
            <v>0.56000000000000005</v>
          </cell>
          <cell r="AQ45">
            <v>0.76</v>
          </cell>
          <cell r="AR45">
            <v>0</v>
          </cell>
          <cell r="AS45" t="str">
            <v>CADEIRA RAMONA (C/B) (COURO) - 0,5x0,56x0,76H</v>
          </cell>
          <cell r="AT45">
            <v>10826.37</v>
          </cell>
          <cell r="AU45">
            <v>10826.37</v>
          </cell>
          <cell r="AV45">
            <v>10826.37</v>
          </cell>
          <cell r="AW45">
            <v>0</v>
          </cell>
          <cell r="AX45">
            <v>10826.37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L CENTER</v>
          </cell>
          <cell r="BT45" t="str">
            <v>CLAMI CADEIRA</v>
          </cell>
          <cell r="BU45" t="str">
            <v>CADEIRA RAMONA</v>
          </cell>
        </row>
        <row r="46">
          <cell r="H46">
            <v>4</v>
          </cell>
          <cell r="O46">
            <v>372730</v>
          </cell>
          <cell r="P46" t="str">
            <v>2023/264-0009-01</v>
          </cell>
          <cell r="Q46" t="str">
            <v>EST CADEIRA 60 C/BRACO (FREIJO NAT) CS0120/BOUT COURO CAMEL</v>
          </cell>
          <cell r="R46"/>
          <cell r="S46"/>
          <cell r="T46"/>
          <cell r="U46">
            <v>0.56000000000000005</v>
          </cell>
          <cell r="V46">
            <v>0.59</v>
          </cell>
          <cell r="W46">
            <v>0.84</v>
          </cell>
          <cell r="X46">
            <v>0</v>
          </cell>
          <cell r="Y46" t="str">
            <v>EST CADEIRA 60 C/BRACO (FREIJO NAT) CS0120/BOUT COURO CAMEL - 0,56x0,59x0,84H</v>
          </cell>
          <cell r="Z46">
            <v>9290.1299999999992</v>
          </cell>
          <cell r="AA46">
            <v>0.5</v>
          </cell>
          <cell r="AB46">
            <v>4645.0649999999996</v>
          </cell>
          <cell r="AC46"/>
          <cell r="AD46"/>
          <cell r="AE46"/>
          <cell r="AF46">
            <v>9290.1299999999992</v>
          </cell>
          <cell r="AG46">
            <v>9290.1299999999992</v>
          </cell>
          <cell r="AH46">
            <v>0</v>
          </cell>
          <cell r="AI46">
            <v>9290.1299999999992</v>
          </cell>
          <cell r="AJ46" t="str">
            <v>REF: 364531</v>
          </cell>
          <cell r="AK46"/>
          <cell r="AL46">
            <v>364531</v>
          </cell>
          <cell r="AM46" t="str">
            <v>CADEIRA 60 (C/B) (FREIJO) (COURO)</v>
          </cell>
          <cell r="AN46"/>
          <cell r="AO46">
            <v>0.56000000000000005</v>
          </cell>
          <cell r="AP46">
            <v>0.59</v>
          </cell>
          <cell r="AQ46">
            <v>0.84</v>
          </cell>
          <cell r="AR46">
            <v>0</v>
          </cell>
          <cell r="AS46" t="str">
            <v>CADEIRA 60 (C/B) (FREIJO) (COURO) - 0,56x0,59x0,84H</v>
          </cell>
          <cell r="AT46">
            <v>9290.1299999999992</v>
          </cell>
          <cell r="AU46">
            <v>9290.1299999999992</v>
          </cell>
          <cell r="AV46">
            <v>9290.1299999999992</v>
          </cell>
          <cell r="AW46">
            <v>0</v>
          </cell>
          <cell r="AX46">
            <v>9290.1299999999992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 PE</v>
          </cell>
          <cell r="BT46" t="str">
            <v>CLAMI CADEIRA</v>
          </cell>
          <cell r="BU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2023/264-0010-01</v>
          </cell>
          <cell r="Q47" t="str">
            <v>EST CADEIRA 60 C/BRACO (FREIJO NAT) CS0120/BOUT COURO CAMEL</v>
          </cell>
          <cell r="R47"/>
          <cell r="S47"/>
          <cell r="T47"/>
          <cell r="U47">
            <v>0.56000000000000005</v>
          </cell>
          <cell r="V47">
            <v>0.59</v>
          </cell>
          <cell r="W47">
            <v>0.84</v>
          </cell>
          <cell r="X47">
            <v>0</v>
          </cell>
          <cell r="Y47" t="str">
            <v>EST CADEIRA 60 C/BRACO (FREIJO NAT) CS0120/BOUT COURO CAMEL - 0,56x0,59x0,84H</v>
          </cell>
          <cell r="Z47">
            <v>9290.1299999999992</v>
          </cell>
          <cell r="AA47">
            <v>0.5</v>
          </cell>
          <cell r="AB47">
            <v>4645.0649999999996</v>
          </cell>
          <cell r="AC47"/>
          <cell r="AD47"/>
          <cell r="AE47"/>
          <cell r="AF47">
            <v>9290.1299999999992</v>
          </cell>
          <cell r="AG47">
            <v>9290.1299999999992</v>
          </cell>
          <cell r="AH47">
            <v>0</v>
          </cell>
          <cell r="AI47">
            <v>9290.1299999999992</v>
          </cell>
          <cell r="AJ47" t="str">
            <v>REF: 364531</v>
          </cell>
          <cell r="AK47"/>
          <cell r="AL47">
            <v>364531</v>
          </cell>
          <cell r="AM47" t="str">
            <v>CADEIRA 60 (C/B) (FREIJO) (COURO)</v>
          </cell>
          <cell r="AN47"/>
          <cell r="AO47">
            <v>0.56000000000000005</v>
          </cell>
          <cell r="AP47">
            <v>0.59</v>
          </cell>
          <cell r="AQ47">
            <v>0.84</v>
          </cell>
          <cell r="AR47">
            <v>0</v>
          </cell>
          <cell r="AS47" t="str">
            <v>CADEIRA 60 (C/B) (FREIJO) (COURO) - 0,56x0,59x0,84H</v>
          </cell>
          <cell r="AT47">
            <v>9290.1299999999992</v>
          </cell>
          <cell r="AU47">
            <v>9290.1299999999992</v>
          </cell>
          <cell r="AV47">
            <v>9290.1299999999992</v>
          </cell>
          <cell r="AW47">
            <v>0</v>
          </cell>
          <cell r="AX47">
            <v>9290.1299999999992</v>
          </cell>
          <cell r="AY47">
            <v>0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 PE</v>
          </cell>
          <cell r="BT47" t="str">
            <v>CLAMI CADEIRA</v>
          </cell>
          <cell r="BU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2023/264-0013-01</v>
          </cell>
          <cell r="Q48" t="str">
            <v>EST CADEIRA 60 C/BRACO (FREIJO NAT) CS0120/BOUT COURO CAMEL</v>
          </cell>
          <cell r="R48"/>
          <cell r="S48"/>
          <cell r="T48"/>
          <cell r="U48">
            <v>0.56000000000000005</v>
          </cell>
          <cell r="V48">
            <v>0.59</v>
          </cell>
          <cell r="W48">
            <v>0.84</v>
          </cell>
          <cell r="X48">
            <v>0</v>
          </cell>
          <cell r="Y48" t="str">
            <v>EST CADEIRA 60 C/BRACO (FREIJO NAT) CS0120/BOUT COURO CAMEL - 0,56x0,59x0,84H</v>
          </cell>
          <cell r="Z48">
            <v>9290.1299999999992</v>
          </cell>
          <cell r="AA48">
            <v>0.5</v>
          </cell>
          <cell r="AB48">
            <v>4645.0649999999996</v>
          </cell>
          <cell r="AC48"/>
          <cell r="AD48"/>
          <cell r="AE48"/>
          <cell r="AF48">
            <v>9290.1299999999992</v>
          </cell>
          <cell r="AG48">
            <v>9290.1299999999992</v>
          </cell>
          <cell r="AH48">
            <v>0</v>
          </cell>
          <cell r="AI48">
            <v>9290.1299999999992</v>
          </cell>
          <cell r="AJ48" t="str">
            <v>REF: 364531</v>
          </cell>
          <cell r="AK48"/>
          <cell r="AL48">
            <v>364531</v>
          </cell>
          <cell r="AM48" t="str">
            <v>CADEIRA 60 (C/B) (FREIJO) (COURO)</v>
          </cell>
          <cell r="AN48"/>
          <cell r="AO48">
            <v>0.56000000000000005</v>
          </cell>
          <cell r="AP48">
            <v>0.59</v>
          </cell>
          <cell r="AQ48">
            <v>0.84</v>
          </cell>
          <cell r="AR48">
            <v>0</v>
          </cell>
          <cell r="AS48" t="str">
            <v>CADEIRA 60 (C/B) (FREIJO) (COURO) - 0,56x0,59x0,84H</v>
          </cell>
          <cell r="AT48">
            <v>9290.1299999999992</v>
          </cell>
          <cell r="AU48">
            <v>9290.1299999999992</v>
          </cell>
          <cell r="AV48">
            <v>9290.1299999999992</v>
          </cell>
          <cell r="AW48">
            <v>0</v>
          </cell>
          <cell r="AX48">
            <v>9290.1299999999992</v>
          </cell>
          <cell r="AY48">
            <v>0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 PE</v>
          </cell>
          <cell r="BT48" t="str">
            <v>CLAMI CADEIRA</v>
          </cell>
          <cell r="BU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2023/264-0014-01</v>
          </cell>
          <cell r="Q49" t="str">
            <v>EST CADEIRA 60 C/BRACO (FREIJO NAT) CS0120/BOUT COURO CAMEL</v>
          </cell>
          <cell r="R49"/>
          <cell r="S49"/>
          <cell r="T49"/>
          <cell r="U49">
            <v>0.56000000000000005</v>
          </cell>
          <cell r="V49">
            <v>0.59</v>
          </cell>
          <cell r="W49">
            <v>0.84</v>
          </cell>
          <cell r="X49">
            <v>0</v>
          </cell>
          <cell r="Y49" t="str">
            <v>EST CADEIRA 60 C/BRACO (FREIJO NAT) CS0120/BOUT COURO CAMEL - 0,56x0,59x0,84H</v>
          </cell>
          <cell r="Z49">
            <v>9290.1299999999992</v>
          </cell>
          <cell r="AA49">
            <v>0.5</v>
          </cell>
          <cell r="AB49">
            <v>4645.0649999999996</v>
          </cell>
          <cell r="AC49"/>
          <cell r="AD49"/>
          <cell r="AE49"/>
          <cell r="AF49">
            <v>9290.1299999999992</v>
          </cell>
          <cell r="AG49">
            <v>9290.1299999999992</v>
          </cell>
          <cell r="AH49">
            <v>0</v>
          </cell>
          <cell r="AI49">
            <v>9290.1299999999992</v>
          </cell>
          <cell r="AJ49" t="str">
            <v>REF: 364531</v>
          </cell>
          <cell r="AK49"/>
          <cell r="AL49">
            <v>364531</v>
          </cell>
          <cell r="AM49" t="str">
            <v>CADEIRA 60 (C/B) (FREIJO) (COURO)</v>
          </cell>
          <cell r="AN49"/>
          <cell r="AO49">
            <v>0.56000000000000005</v>
          </cell>
          <cell r="AP49">
            <v>0.59</v>
          </cell>
          <cell r="AQ49">
            <v>0.84</v>
          </cell>
          <cell r="AR49">
            <v>0</v>
          </cell>
          <cell r="AS49" t="str">
            <v>CADEIRA 60 (C/B) (FREIJO) (COURO) - 0,56x0,59x0,84H</v>
          </cell>
          <cell r="AT49">
            <v>9290.1299999999992</v>
          </cell>
          <cell r="AU49">
            <v>9290.1299999999992</v>
          </cell>
          <cell r="AV49">
            <v>9290.1299999999992</v>
          </cell>
          <cell r="AW49">
            <v>0</v>
          </cell>
          <cell r="AX49">
            <v>9290.1299999999992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 PE</v>
          </cell>
          <cell r="BT49" t="str">
            <v>CLAMI CADEIRA</v>
          </cell>
          <cell r="BU49" t="str">
            <v>CADEIRA 60</v>
          </cell>
        </row>
        <row r="50">
          <cell r="H50">
            <v>7</v>
          </cell>
          <cell r="O50">
            <v>308799</v>
          </cell>
          <cell r="P50" t="str">
            <v>2022/165-0014-01</v>
          </cell>
          <cell r="Q50" t="str">
            <v>EST CADEIRA 60 C/BRACO (EUC EBANIZ) CS0125/BOUT COURO 3815-1</v>
          </cell>
          <cell r="R50"/>
          <cell r="S50"/>
          <cell r="T50"/>
          <cell r="U50">
            <v>0.56000000000000005</v>
          </cell>
          <cell r="V50">
            <v>0.59</v>
          </cell>
          <cell r="W50">
            <v>0.84</v>
          </cell>
          <cell r="X50">
            <v>0</v>
          </cell>
          <cell r="Y50" t="str">
            <v>EST CADEIRA 60 C/BRACO (EUC EBANIZ) CS0125/BOUT COURO 3815-1 - 0,56x0,59x0,84H</v>
          </cell>
          <cell r="Z50">
            <v>7016.8</v>
          </cell>
          <cell r="AA50">
            <v>0.5</v>
          </cell>
          <cell r="AB50">
            <v>3508.4</v>
          </cell>
          <cell r="AC50"/>
          <cell r="AD50"/>
          <cell r="AE50"/>
          <cell r="AF50">
            <v>7016.8</v>
          </cell>
          <cell r="AG50">
            <v>7016.8</v>
          </cell>
          <cell r="AH50">
            <v>0</v>
          </cell>
          <cell r="AI50">
            <v>7016.8</v>
          </cell>
          <cell r="AJ50" t="str">
            <v>REF: 364528</v>
          </cell>
          <cell r="AK50"/>
          <cell r="AL50">
            <v>364528</v>
          </cell>
          <cell r="AM50" t="str">
            <v>CADEIRA 60 (C/B) (EUCALIPTO) (COURO)</v>
          </cell>
          <cell r="AN50"/>
          <cell r="AO50">
            <v>0.56000000000000005</v>
          </cell>
          <cell r="AP50">
            <v>0.59</v>
          </cell>
          <cell r="AQ50">
            <v>0.84</v>
          </cell>
          <cell r="AR50">
            <v>0</v>
          </cell>
          <cell r="AS50" t="str">
            <v>CADEIRA 60 (C/B) (EUCALIPTO) (COURO) - 0,56x0,59x0,84H</v>
          </cell>
          <cell r="AT50">
            <v>7016.8</v>
          </cell>
          <cell r="AU50">
            <v>7016.8</v>
          </cell>
          <cell r="AV50">
            <v>7016.8</v>
          </cell>
          <cell r="AW50">
            <v>0</v>
          </cell>
          <cell r="AX50">
            <v>7016.8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LC PE</v>
          </cell>
          <cell r="BT50" t="str">
            <v>CLAMI CADEIRA</v>
          </cell>
          <cell r="BU50" t="str">
            <v>CADEIRA 60</v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359591</v>
          </cell>
          <cell r="P75" t="str">
            <v>2022/347-0022-01</v>
          </cell>
          <cell r="Q75" t="str">
            <v>EST VASO MATISSE III (OURO VELHO)</v>
          </cell>
          <cell r="R75"/>
          <cell r="S75"/>
          <cell r="T75"/>
          <cell r="U75">
            <v>0.15</v>
          </cell>
          <cell r="V75">
            <v>0.1</v>
          </cell>
          <cell r="W75">
            <v>0.16</v>
          </cell>
          <cell r="X75">
            <v>0</v>
          </cell>
          <cell r="Y75" t="str">
            <v>EST VASO MATISSE III (OURO VELHO) - 0,15x0,1x0,16H</v>
          </cell>
          <cell r="Z75">
            <v>380.8</v>
          </cell>
          <cell r="AA75">
            <v>0.5</v>
          </cell>
          <cell r="AB75">
            <v>190.4</v>
          </cell>
          <cell r="AC75"/>
          <cell r="AD75"/>
          <cell r="AE75"/>
          <cell r="AF75">
            <v>380.8</v>
          </cell>
          <cell r="AG75">
            <v>380.8</v>
          </cell>
          <cell r="AH75">
            <v>0</v>
          </cell>
          <cell r="AI75">
            <v>380.8</v>
          </cell>
          <cell r="AJ75" t="str">
            <v>REF: 359591</v>
          </cell>
          <cell r="AK75" t="str">
            <v>PRODUTO PRONTA ENTREGA</v>
          </cell>
          <cell r="AL75">
            <v>359591</v>
          </cell>
          <cell r="AM75" t="str">
            <v>EST VASO MATISSE III (OURO VELHO)</v>
          </cell>
          <cell r="AN75"/>
          <cell r="AO75">
            <v>0.15</v>
          </cell>
          <cell r="AP75">
            <v>0.1</v>
          </cell>
          <cell r="AQ75">
            <v>0.16</v>
          </cell>
          <cell r="AR75">
            <v>0</v>
          </cell>
          <cell r="AS75" t="str">
            <v>EST VASO MATISSE III (OURO VELHO) - 0,15x0,1x0,16H</v>
          </cell>
          <cell r="AT75">
            <v>380.8</v>
          </cell>
          <cell r="AU75">
            <v>380.8</v>
          </cell>
          <cell r="AV75">
            <v>380.8</v>
          </cell>
          <cell r="AW75">
            <v>0</v>
          </cell>
          <cell r="AX75">
            <v>380.8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DD PE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359589</v>
          </cell>
          <cell r="P76" t="str">
            <v>2022/347-0018-01</v>
          </cell>
          <cell r="Q76" t="str">
            <v>EST VASO MATISSE III (AREIA)</v>
          </cell>
          <cell r="R76"/>
          <cell r="S76"/>
          <cell r="T76"/>
          <cell r="U76">
            <v>0.15</v>
          </cell>
          <cell r="V76">
            <v>0.1</v>
          </cell>
          <cell r="W76">
            <v>0.16</v>
          </cell>
          <cell r="X76">
            <v>0</v>
          </cell>
          <cell r="Y76" t="str">
            <v>EST VASO MATISSE III (AREIA) - 0,15x0,1x0,16H</v>
          </cell>
          <cell r="Z76">
            <v>380.8</v>
          </cell>
          <cell r="AA76">
            <v>0.5</v>
          </cell>
          <cell r="AB76">
            <v>190.4</v>
          </cell>
          <cell r="AC76"/>
          <cell r="AD76"/>
          <cell r="AE76"/>
          <cell r="AF76">
            <v>380.8</v>
          </cell>
          <cell r="AG76">
            <v>380.8</v>
          </cell>
          <cell r="AH76">
            <v>0</v>
          </cell>
          <cell r="AI76">
            <v>380.8</v>
          </cell>
          <cell r="AJ76" t="str">
            <v>REF: 359589</v>
          </cell>
          <cell r="AK76" t="str">
            <v>PRODUTO PRONTA ENTREGA</v>
          </cell>
          <cell r="AL76">
            <v>359589</v>
          </cell>
          <cell r="AM76" t="str">
            <v>EST VASO MATISSE III (AREIA)</v>
          </cell>
          <cell r="AN76"/>
          <cell r="AO76">
            <v>0.15</v>
          </cell>
          <cell r="AP76">
            <v>0.1</v>
          </cell>
          <cell r="AQ76">
            <v>0.16</v>
          </cell>
          <cell r="AR76">
            <v>0</v>
          </cell>
          <cell r="AS76" t="str">
            <v>EST VASO MATISSE III (AREIA) - 0,15x0,1x0,16H</v>
          </cell>
          <cell r="AT76">
            <v>380.8</v>
          </cell>
          <cell r="AU76">
            <v>380.8</v>
          </cell>
          <cell r="AV76">
            <v>380.8</v>
          </cell>
          <cell r="AW76">
            <v>0</v>
          </cell>
          <cell r="AX76">
            <v>380.8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DD PE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359588</v>
          </cell>
          <cell r="P77" t="str">
            <v>2022/347-0013-01</v>
          </cell>
          <cell r="Q77" t="str">
            <v>EST VASO MATISSE II (OURO VELHO)</v>
          </cell>
          <cell r="R77"/>
          <cell r="S77"/>
          <cell r="T77"/>
          <cell r="U77">
            <v>0.16</v>
          </cell>
          <cell r="V77">
            <v>0.14000000000000001</v>
          </cell>
          <cell r="W77">
            <v>0.24</v>
          </cell>
          <cell r="X77">
            <v>0</v>
          </cell>
          <cell r="Y77" t="str">
            <v>EST VASO MATISSE II (OURO VELHO) - 0,16x0,14x0,24H</v>
          </cell>
          <cell r="Z77">
            <v>492.8</v>
          </cell>
          <cell r="AA77">
            <v>0.5</v>
          </cell>
          <cell r="AB77">
            <v>246.4</v>
          </cell>
          <cell r="AC77"/>
          <cell r="AD77"/>
          <cell r="AE77"/>
          <cell r="AF77">
            <v>492.8</v>
          </cell>
          <cell r="AG77">
            <v>492.8</v>
          </cell>
          <cell r="AH77">
            <v>0</v>
          </cell>
          <cell r="AI77">
            <v>492.8</v>
          </cell>
          <cell r="AJ77" t="str">
            <v>REF: 359588</v>
          </cell>
          <cell r="AK77" t="str">
            <v>PRODUTO PRONTA ENTREGA</v>
          </cell>
          <cell r="AL77">
            <v>359588</v>
          </cell>
          <cell r="AM77" t="str">
            <v>EST VASO MATISSE II (OURO VELHO)</v>
          </cell>
          <cell r="AN77"/>
          <cell r="AO77">
            <v>0.16</v>
          </cell>
          <cell r="AP77">
            <v>0.14000000000000001</v>
          </cell>
          <cell r="AQ77">
            <v>0.24</v>
          </cell>
          <cell r="AR77">
            <v>0</v>
          </cell>
          <cell r="AS77" t="str">
            <v>EST VASO MATISSE II (OURO VELHO) - 0,16x0,14x0,24H</v>
          </cell>
          <cell r="AT77">
            <v>492.8</v>
          </cell>
          <cell r="AU77">
            <v>492.8</v>
          </cell>
          <cell r="AV77">
            <v>492.8</v>
          </cell>
          <cell r="AW77">
            <v>0</v>
          </cell>
          <cell r="AX77">
            <v>492.8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359586</v>
          </cell>
          <cell r="P78" t="str">
            <v>2022/347-0009-01</v>
          </cell>
          <cell r="Q78" t="str">
            <v>EST VASO MATISSE II (AREIA)</v>
          </cell>
          <cell r="R78"/>
          <cell r="S78"/>
          <cell r="T78"/>
          <cell r="U78">
            <v>0.16</v>
          </cell>
          <cell r="V78">
            <v>0.14000000000000001</v>
          </cell>
          <cell r="W78">
            <v>0.24</v>
          </cell>
          <cell r="X78">
            <v>0</v>
          </cell>
          <cell r="Y78" t="str">
            <v>EST VASO MATISSE II (AREIA) - 0,16x0,14x0,24H</v>
          </cell>
          <cell r="Z78">
            <v>492.8</v>
          </cell>
          <cell r="AA78">
            <v>0.5</v>
          </cell>
          <cell r="AB78">
            <v>246.4</v>
          </cell>
          <cell r="AC78"/>
          <cell r="AD78"/>
          <cell r="AE78"/>
          <cell r="AF78">
            <v>492.8</v>
          </cell>
          <cell r="AG78">
            <v>492.8</v>
          </cell>
          <cell r="AH78">
            <v>0</v>
          </cell>
          <cell r="AI78">
            <v>492.8</v>
          </cell>
          <cell r="AJ78" t="str">
            <v>REF: 359586</v>
          </cell>
          <cell r="AK78" t="str">
            <v>PRODUTO PRONTA ENTREGA</v>
          </cell>
          <cell r="AL78">
            <v>359586</v>
          </cell>
          <cell r="AM78" t="str">
            <v>EST VASO MATISSE II (AREIA)</v>
          </cell>
          <cell r="AN78"/>
          <cell r="AO78">
            <v>0.16</v>
          </cell>
          <cell r="AP78">
            <v>0.14000000000000001</v>
          </cell>
          <cell r="AQ78">
            <v>0.24</v>
          </cell>
          <cell r="AR78">
            <v>0</v>
          </cell>
          <cell r="AS78" t="str">
            <v>EST VASO MATISSE II (AREIA) - 0,16x0,14x0,24H</v>
          </cell>
          <cell r="AT78">
            <v>492.8</v>
          </cell>
          <cell r="AU78">
            <v>492.8</v>
          </cell>
          <cell r="AV78">
            <v>492.8</v>
          </cell>
          <cell r="AW78">
            <v>0</v>
          </cell>
          <cell r="AX78">
            <v>492.8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359585</v>
          </cell>
          <cell r="P79" t="str">
            <v>2022/347-0006-01</v>
          </cell>
          <cell r="Q79" t="str">
            <v>EST VASO MATISSE I (AREIA)</v>
          </cell>
          <cell r="R79"/>
          <cell r="S79"/>
          <cell r="T79"/>
          <cell r="U79">
            <v>0.19</v>
          </cell>
          <cell r="V79">
            <v>0.17</v>
          </cell>
          <cell r="W79">
            <v>0.28000000000000003</v>
          </cell>
          <cell r="X79">
            <v>0</v>
          </cell>
          <cell r="Y79" t="str">
            <v>EST VASO MATISSE I (AREIA) - 0,19x0,17x0,28H</v>
          </cell>
          <cell r="Z79">
            <v>582.4</v>
          </cell>
          <cell r="AA79">
            <v>0.5</v>
          </cell>
          <cell r="AB79">
            <v>291.2</v>
          </cell>
          <cell r="AC79"/>
          <cell r="AD79"/>
          <cell r="AE79"/>
          <cell r="AF79">
            <v>582.4</v>
          </cell>
          <cell r="AG79">
            <v>582.4</v>
          </cell>
          <cell r="AH79">
            <v>0</v>
          </cell>
          <cell r="AI79">
            <v>582.4</v>
          </cell>
          <cell r="AJ79" t="str">
            <v>REF: 359585</v>
          </cell>
          <cell r="AK79" t="str">
            <v>PRODUTO PRONTA ENTREGA</v>
          </cell>
          <cell r="AL79">
            <v>359585</v>
          </cell>
          <cell r="AM79" t="str">
            <v>EST VASO MATISSE I (AREIA)</v>
          </cell>
          <cell r="AN79"/>
          <cell r="AO79">
            <v>0.19</v>
          </cell>
          <cell r="AP79">
            <v>0.17</v>
          </cell>
          <cell r="AQ79">
            <v>0.28000000000000003</v>
          </cell>
          <cell r="AR79">
            <v>0</v>
          </cell>
          <cell r="AS79" t="str">
            <v>EST VASO MATISSE I (AREIA) - 0,19x0,17x0,28H</v>
          </cell>
          <cell r="AT79">
            <v>582.4</v>
          </cell>
          <cell r="AU79">
            <v>582.4</v>
          </cell>
          <cell r="AV79">
            <v>582.4</v>
          </cell>
          <cell r="AW79">
            <v>0</v>
          </cell>
          <cell r="AX79">
            <v>582.4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314838</v>
          </cell>
          <cell r="P80" t="str">
            <v>2022/150-0118-01</v>
          </cell>
          <cell r="Q80" t="str">
            <v>EST ALMOFADA RET.LIVERPOOL MATTE</v>
          </cell>
          <cell r="R80"/>
          <cell r="S80"/>
          <cell r="T80"/>
          <cell r="U80">
            <v>0.6</v>
          </cell>
          <cell r="V80">
            <v>0.4</v>
          </cell>
          <cell r="W80">
            <v>0</v>
          </cell>
          <cell r="X80">
            <v>0</v>
          </cell>
          <cell r="Y80" t="str">
            <v>EST ALMOFADA RET.LIVERPOOL MATTE - 0,6x0,4x0H</v>
          </cell>
          <cell r="Z80">
            <v>835.39</v>
          </cell>
          <cell r="AA80">
            <v>0.49999897849736963</v>
          </cell>
          <cell r="AB80">
            <v>417.69585335308238</v>
          </cell>
          <cell r="AC80"/>
          <cell r="AD80"/>
          <cell r="AE80"/>
          <cell r="AF80">
            <v>835.39</v>
          </cell>
          <cell r="AG80">
            <v>835.39</v>
          </cell>
          <cell r="AH80">
            <v>0</v>
          </cell>
          <cell r="AI80">
            <v>835.39</v>
          </cell>
          <cell r="AJ80" t="str">
            <v>REF: 314838</v>
          </cell>
          <cell r="AK80"/>
          <cell r="AL80">
            <v>314838</v>
          </cell>
          <cell r="AM80" t="str">
            <v>EST ALMOFADA RET.LIVERPOOL MATTE</v>
          </cell>
          <cell r="AN80"/>
          <cell r="AO80">
            <v>0.6</v>
          </cell>
          <cell r="AP80">
            <v>0.4</v>
          </cell>
          <cell r="AQ80">
            <v>0</v>
          </cell>
          <cell r="AR80">
            <v>0</v>
          </cell>
          <cell r="AS80" t="str">
            <v>EST ALMOFADA RET.LIVERPOOL MATTE - 0,6x0,4x0H</v>
          </cell>
          <cell r="AT80">
            <v>835.39</v>
          </cell>
          <cell r="AU80">
            <v>835.39</v>
          </cell>
          <cell r="AV80">
            <v>835.39</v>
          </cell>
          <cell r="AW80">
            <v>0</v>
          </cell>
          <cell r="AX80">
            <v>835.39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314838</v>
          </cell>
          <cell r="P81" t="str">
            <v>2022/150-0122-01</v>
          </cell>
          <cell r="Q81" t="str">
            <v>EST ALMOFADA RET.LIVERPOOL MATTE</v>
          </cell>
          <cell r="R81"/>
          <cell r="S81"/>
          <cell r="T81"/>
          <cell r="U81">
            <v>0.6</v>
          </cell>
          <cell r="V81">
            <v>0.4</v>
          </cell>
          <cell r="W81">
            <v>0</v>
          </cell>
          <cell r="X81">
            <v>0</v>
          </cell>
          <cell r="Y81" t="str">
            <v>EST ALMOFADA RET.LIVERPOOL MATTE - 0,6x0,4x0H</v>
          </cell>
          <cell r="Z81">
            <v>835.39</v>
          </cell>
          <cell r="AA81">
            <v>0.49999897849736963</v>
          </cell>
          <cell r="AB81">
            <v>417.69585335308238</v>
          </cell>
          <cell r="AC81"/>
          <cell r="AD81"/>
          <cell r="AE81"/>
          <cell r="AF81">
            <v>835.39</v>
          </cell>
          <cell r="AG81">
            <v>835.39</v>
          </cell>
          <cell r="AH81">
            <v>0</v>
          </cell>
          <cell r="AI81">
            <v>835.39</v>
          </cell>
          <cell r="AJ81" t="str">
            <v>REF: 314838</v>
          </cell>
          <cell r="AK81"/>
          <cell r="AL81">
            <v>314838</v>
          </cell>
          <cell r="AM81" t="str">
            <v>EST ALMOFADA RET.LIVERPOOL MATTE</v>
          </cell>
          <cell r="AN81"/>
          <cell r="AO81">
            <v>0.6</v>
          </cell>
          <cell r="AP81">
            <v>0.4</v>
          </cell>
          <cell r="AQ81">
            <v>0</v>
          </cell>
          <cell r="AR81">
            <v>0</v>
          </cell>
          <cell r="AS81" t="str">
            <v>EST ALMOFADA RET.LIVERPOOL MATTE - 0,6x0,4x0H</v>
          </cell>
          <cell r="AT81">
            <v>835.39</v>
          </cell>
          <cell r="AU81">
            <v>835.39</v>
          </cell>
          <cell r="AV81">
            <v>835.39</v>
          </cell>
          <cell r="AW81">
            <v>0</v>
          </cell>
          <cell r="AX81">
            <v>835.39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/>
          <cell r="U82">
            <v>0.5</v>
          </cell>
          <cell r="V82">
            <v>0.5</v>
          </cell>
          <cell r="W82">
            <v>0</v>
          </cell>
          <cell r="X82">
            <v>0</v>
          </cell>
          <cell r="Y82" t="str">
            <v>EST ALMOFADA LOLITA PAPRIKA - 0,5x0,5x0H</v>
          </cell>
          <cell r="Z82">
            <v>454.86</v>
          </cell>
          <cell r="AA82">
            <v>0.5</v>
          </cell>
          <cell r="AB82">
            <v>227.43</v>
          </cell>
          <cell r="AC82"/>
          <cell r="AD82"/>
          <cell r="AE82"/>
          <cell r="AF82">
            <v>454.86</v>
          </cell>
          <cell r="AG82">
            <v>454.86</v>
          </cell>
          <cell r="AH82">
            <v>0</v>
          </cell>
          <cell r="AI82">
            <v>454.86</v>
          </cell>
          <cell r="AJ82" t="str">
            <v>REF: 314834</v>
          </cell>
          <cell r="AK82" t="str">
            <v>PRODUTO FORA DE LINHA</v>
          </cell>
          <cell r="AL82">
            <v>314834</v>
          </cell>
          <cell r="AM82" t="str">
            <v>EST ALMOFADA LOLITA PAPRIKA</v>
          </cell>
          <cell r="AN82"/>
          <cell r="AO82">
            <v>0.5</v>
          </cell>
          <cell r="AP82">
            <v>0.5</v>
          </cell>
          <cell r="AQ82">
            <v>0</v>
          </cell>
          <cell r="AR82">
            <v>0</v>
          </cell>
          <cell r="AS82" t="str">
            <v>EST ALMOFADA LOLITA PAPRIKA - 0,5x0,5x0H</v>
          </cell>
          <cell r="AT82">
            <v>454.86</v>
          </cell>
          <cell r="AU82">
            <v>454.86</v>
          </cell>
          <cell r="AV82">
            <v>454.86</v>
          </cell>
          <cell r="AW82">
            <v>0</v>
          </cell>
          <cell r="AX82">
            <v>454.86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14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/>
          <cell r="U83">
            <v>0.5</v>
          </cell>
          <cell r="V83">
            <v>0.5</v>
          </cell>
          <cell r="W83">
            <v>0</v>
          </cell>
          <cell r="X83">
            <v>0</v>
          </cell>
          <cell r="Y83" t="str">
            <v>EST ALMOFADA LOLITA PAPRIKA - 0,5x0,5x0H</v>
          </cell>
          <cell r="Z83">
            <v>454.86</v>
          </cell>
          <cell r="AA83">
            <v>0.5</v>
          </cell>
          <cell r="AB83">
            <v>227.43</v>
          </cell>
          <cell r="AC83"/>
          <cell r="AD83"/>
          <cell r="AE83"/>
          <cell r="AF83">
            <v>454.86</v>
          </cell>
          <cell r="AG83">
            <v>454.86</v>
          </cell>
          <cell r="AH83">
            <v>0</v>
          </cell>
          <cell r="AI83">
            <v>454.86</v>
          </cell>
          <cell r="AJ83" t="str">
            <v>REF: 314834</v>
          </cell>
          <cell r="AK83" t="str">
            <v>PRODUTO FORA DE LINHA</v>
          </cell>
          <cell r="AL83">
            <v>314834</v>
          </cell>
          <cell r="AM83" t="str">
            <v>EST ALMOFADA LOLITA PAPRIKA</v>
          </cell>
          <cell r="AN83"/>
          <cell r="AO83">
            <v>0.5</v>
          </cell>
          <cell r="AP83">
            <v>0.5</v>
          </cell>
          <cell r="AQ83">
            <v>0</v>
          </cell>
          <cell r="AR83">
            <v>0</v>
          </cell>
          <cell r="AS83" t="str">
            <v>EST ALMOFADA LOLITA PAPRIKA - 0,5x0,5x0H</v>
          </cell>
          <cell r="AT83">
            <v>454.86</v>
          </cell>
          <cell r="AU83">
            <v>454.86</v>
          </cell>
          <cell r="AV83">
            <v>454.86</v>
          </cell>
          <cell r="AW83">
            <v>0</v>
          </cell>
          <cell r="AX83">
            <v>454.86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14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312424</v>
          </cell>
          <cell r="P88" t="str">
            <v>2022/039-0010-01</v>
          </cell>
          <cell r="Q88" t="str">
            <v>EST QUADRO CORTEN CARBONE 2 (COD1163)</v>
          </cell>
          <cell r="R88"/>
          <cell r="S88"/>
          <cell r="T88"/>
          <cell r="U88">
            <v>2.4</v>
          </cell>
          <cell r="V88">
            <v>1.4</v>
          </cell>
          <cell r="W88">
            <v>0</v>
          </cell>
          <cell r="X88">
            <v>0</v>
          </cell>
          <cell r="Y88" t="str">
            <v>EST QUADRO CORTEN CARBONE 2 (COD1163) - 2,4x1,4x0H</v>
          </cell>
          <cell r="Z88">
            <v>11155.2</v>
          </cell>
          <cell r="AA88">
            <v>0.5</v>
          </cell>
          <cell r="AB88">
            <v>5577.6</v>
          </cell>
          <cell r="AC88"/>
          <cell r="AD88"/>
          <cell r="AE88"/>
          <cell r="AF88">
            <v>11155.2</v>
          </cell>
          <cell r="AG88">
            <v>11155.2</v>
          </cell>
          <cell r="AH88">
            <v>0</v>
          </cell>
          <cell r="AI88">
            <v>11155.2</v>
          </cell>
          <cell r="AJ88" t="str">
            <v>REF: 312424</v>
          </cell>
          <cell r="AK88" t="str">
            <v>PRODUTO PRONTA ENTREGA</v>
          </cell>
          <cell r="AL88">
            <v>312424</v>
          </cell>
          <cell r="AM88" t="str">
            <v>EST QUADRO CORTEN CARBONE 2 (COD1163)</v>
          </cell>
          <cell r="AN88"/>
          <cell r="AO88">
            <v>2.4</v>
          </cell>
          <cell r="AP88">
            <v>1.4</v>
          </cell>
          <cell r="AQ88">
            <v>0</v>
          </cell>
          <cell r="AR88">
            <v>0</v>
          </cell>
          <cell r="AS88" t="str">
            <v>EST QUADRO CORTEN CARBONE 2 (COD1163) - 2,4x1,4x0H</v>
          </cell>
          <cell r="AT88">
            <v>11155.2</v>
          </cell>
          <cell r="AU88">
            <v>11155.2</v>
          </cell>
          <cell r="AV88">
            <v>11155.2</v>
          </cell>
          <cell r="AW88">
            <v>0</v>
          </cell>
          <cell r="AX88">
            <v>11155.2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12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312423</v>
          </cell>
          <cell r="P89" t="str">
            <v>2022/039-0009-01</v>
          </cell>
          <cell r="Q89" t="str">
            <v>EST QUADRO CORTEN CARBONE (COD920)</v>
          </cell>
          <cell r="R89"/>
          <cell r="S89"/>
          <cell r="T89"/>
          <cell r="U89">
            <v>2.4</v>
          </cell>
          <cell r="V89">
            <v>1.4</v>
          </cell>
          <cell r="W89">
            <v>0</v>
          </cell>
          <cell r="X89">
            <v>0</v>
          </cell>
          <cell r="Y89" t="str">
            <v>EST QUADRO CORTEN CARBONE (COD920) - 2,4x1,4x0H</v>
          </cell>
          <cell r="Z89">
            <v>11155.2</v>
          </cell>
          <cell r="AA89">
            <v>0.5</v>
          </cell>
          <cell r="AB89">
            <v>5577.6</v>
          </cell>
          <cell r="AC89"/>
          <cell r="AD89"/>
          <cell r="AE89"/>
          <cell r="AF89">
            <v>11155.2</v>
          </cell>
          <cell r="AG89">
            <v>11155.2</v>
          </cell>
          <cell r="AH89">
            <v>0</v>
          </cell>
          <cell r="AI89">
            <v>11155.2</v>
          </cell>
          <cell r="AJ89" t="str">
            <v>REF: 312423</v>
          </cell>
          <cell r="AK89" t="str">
            <v>PRODUTO PRONTA ENTREGA</v>
          </cell>
          <cell r="AL89">
            <v>312423</v>
          </cell>
          <cell r="AM89" t="str">
            <v>EST QUADRO CORTEN CARBONE (COD920)</v>
          </cell>
          <cell r="AN89"/>
          <cell r="AO89">
            <v>2.4</v>
          </cell>
          <cell r="AP89">
            <v>1.4</v>
          </cell>
          <cell r="AQ89">
            <v>0</v>
          </cell>
          <cell r="AR89">
            <v>0</v>
          </cell>
          <cell r="AS89" t="str">
            <v>EST QUADRO CORTEN CARBONE (COD920) - 2,4x1,4x0H</v>
          </cell>
          <cell r="AT89">
            <v>11155.2</v>
          </cell>
          <cell r="AU89">
            <v>11155.2</v>
          </cell>
          <cell r="AV89">
            <v>11155.2</v>
          </cell>
          <cell r="AW89">
            <v>0</v>
          </cell>
          <cell r="AX89">
            <v>11155.2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12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271720</v>
          </cell>
          <cell r="P90" t="str">
            <v>2020/353-0063-01</v>
          </cell>
          <cell r="Q90" t="str">
            <v>EST ABATJOUR UNO INOX BS MAD PTO REDOMA VD</v>
          </cell>
          <cell r="R90"/>
          <cell r="S90"/>
          <cell r="T90"/>
          <cell r="U90">
            <v>0.21</v>
          </cell>
          <cell r="V90">
            <v>0.15</v>
          </cell>
          <cell r="W90">
            <v>0.59</v>
          </cell>
          <cell r="X90">
            <v>0</v>
          </cell>
          <cell r="Y90" t="str">
            <v>EST ABATJOUR UNO INOX BS MAD PTO REDOMA VD - 0,21x0,15x0,59H</v>
          </cell>
          <cell r="Z90">
            <v>4013.05</v>
          </cell>
          <cell r="AA90">
            <v>0.5</v>
          </cell>
          <cell r="AB90">
            <v>2006.5250000000001</v>
          </cell>
          <cell r="AC90"/>
          <cell r="AD90"/>
          <cell r="AE90"/>
          <cell r="AF90">
            <v>4013.05</v>
          </cell>
          <cell r="AG90">
            <v>4013.05</v>
          </cell>
          <cell r="AH90">
            <v>0</v>
          </cell>
          <cell r="AI90">
            <v>4013.05</v>
          </cell>
          <cell r="AJ90" t="str">
            <v>REF: 271720</v>
          </cell>
          <cell r="AK90" t="str">
            <v>PRODUTO FORA DE LINHA</v>
          </cell>
          <cell r="AL90">
            <v>271720</v>
          </cell>
          <cell r="AM90" t="str">
            <v>EST ABATJOUR UNO INOX BS MAD PTO REDOMA VD</v>
          </cell>
          <cell r="AN90"/>
          <cell r="AO90">
            <v>0.21</v>
          </cell>
          <cell r="AP90">
            <v>0.15</v>
          </cell>
          <cell r="AQ90">
            <v>0.59</v>
          </cell>
          <cell r="AR90">
            <v>0</v>
          </cell>
          <cell r="AS90" t="str">
            <v>EST ABATJOUR UNO INOX BS MAD PTO REDOMA VD - 0,21x0,15x0,59H</v>
          </cell>
          <cell r="AT90">
            <v>4013.05</v>
          </cell>
          <cell r="AU90">
            <v>4013.05</v>
          </cell>
          <cell r="AV90">
            <v>4013.05</v>
          </cell>
          <cell r="AW90">
            <v>0</v>
          </cell>
          <cell r="AX90">
            <v>4013.05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14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271720</v>
          </cell>
          <cell r="P91" t="str">
            <v>2021/046-0014-01</v>
          </cell>
          <cell r="Q91" t="str">
            <v>EST ABATJOUR UNO INOX BS MAD PTO REDOMA VD</v>
          </cell>
          <cell r="R91"/>
          <cell r="S91"/>
          <cell r="T91"/>
          <cell r="U91">
            <v>0.21</v>
          </cell>
          <cell r="V91">
            <v>0.15</v>
          </cell>
          <cell r="W91">
            <v>0.59</v>
          </cell>
          <cell r="X91">
            <v>0</v>
          </cell>
          <cell r="Y91" t="str">
            <v>EST ABATJOUR UNO INOX BS MAD PTO REDOMA VD - 0,21x0,15x0,59H</v>
          </cell>
          <cell r="Z91">
            <v>4013.05</v>
          </cell>
          <cell r="AA91">
            <v>0.5</v>
          </cell>
          <cell r="AB91">
            <v>2006.5250000000001</v>
          </cell>
          <cell r="AC91"/>
          <cell r="AD91"/>
          <cell r="AE91"/>
          <cell r="AF91">
            <v>4013.05</v>
          </cell>
          <cell r="AG91">
            <v>4013.05</v>
          </cell>
          <cell r="AH91">
            <v>0</v>
          </cell>
          <cell r="AI91">
            <v>4013.05</v>
          </cell>
          <cell r="AJ91" t="str">
            <v>REF: 271720</v>
          </cell>
          <cell r="AK91" t="str">
            <v>PRODUTO FORA DE LINHA</v>
          </cell>
          <cell r="AL91">
            <v>271720</v>
          </cell>
          <cell r="AM91" t="str">
            <v>EST ABATJOUR UNO INOX BS MAD PTO REDOMA VD</v>
          </cell>
          <cell r="AN91"/>
          <cell r="AO91">
            <v>0.21</v>
          </cell>
          <cell r="AP91">
            <v>0.15</v>
          </cell>
          <cell r="AQ91">
            <v>0.59</v>
          </cell>
          <cell r="AR91">
            <v>0</v>
          </cell>
          <cell r="AS91" t="str">
            <v>EST ABATJOUR UNO INOX BS MAD PTO REDOMA VD - 0,21x0,15x0,59H</v>
          </cell>
          <cell r="AT91">
            <v>4013.05</v>
          </cell>
          <cell r="AU91">
            <v>4013.05</v>
          </cell>
          <cell r="AV91">
            <v>4013.05</v>
          </cell>
          <cell r="AW91">
            <v>0</v>
          </cell>
          <cell r="AX91">
            <v>4013.05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14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271719</v>
          </cell>
          <cell r="P92" t="str">
            <v>2020/353-0062-01</v>
          </cell>
          <cell r="Q92" t="str">
            <v>EST ABATJOUR DUE INOX BOWL METAL</v>
          </cell>
          <cell r="R92"/>
          <cell r="S92"/>
          <cell r="T92"/>
          <cell r="U92">
            <v>0.19</v>
          </cell>
          <cell r="V92">
            <v>0.19</v>
          </cell>
          <cell r="W92">
            <v>0.67</v>
          </cell>
          <cell r="X92">
            <v>0</v>
          </cell>
          <cell r="Y92" t="str">
            <v>EST ABATJOUR DUE INOX BOWL METAL - 0,19x0,19x0,67H</v>
          </cell>
          <cell r="Z92">
            <v>5059.92</v>
          </cell>
          <cell r="AA92">
            <v>0.5</v>
          </cell>
          <cell r="AB92">
            <v>2529.96</v>
          </cell>
          <cell r="AC92"/>
          <cell r="AD92"/>
          <cell r="AE92"/>
          <cell r="AF92">
            <v>5059.92</v>
          </cell>
          <cell r="AG92">
            <v>5059.92</v>
          </cell>
          <cell r="AH92">
            <v>0</v>
          </cell>
          <cell r="AI92">
            <v>5059.92</v>
          </cell>
          <cell r="AJ92" t="str">
            <v>REF: 271719</v>
          </cell>
          <cell r="AK92" t="str">
            <v>PRODUTO FORA DE LINHA</v>
          </cell>
          <cell r="AL92">
            <v>271719</v>
          </cell>
          <cell r="AM92" t="str">
            <v>EST ABATJOUR DUE INOX BOWL METAL</v>
          </cell>
          <cell r="AN92"/>
          <cell r="AO92">
            <v>0.19</v>
          </cell>
          <cell r="AP92">
            <v>0.19</v>
          </cell>
          <cell r="AQ92">
            <v>0.67</v>
          </cell>
          <cell r="AR92">
            <v>0</v>
          </cell>
          <cell r="AS92" t="str">
            <v>EST ABATJOUR DUE INOX BOWL METAL - 0,19x0,19x0,67H</v>
          </cell>
          <cell r="AT92">
            <v>5059.92</v>
          </cell>
          <cell r="AU92">
            <v>5059.92</v>
          </cell>
          <cell r="AV92">
            <v>5059.92</v>
          </cell>
          <cell r="AW92">
            <v>0</v>
          </cell>
          <cell r="AX92">
            <v>5059.92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271718</v>
          </cell>
          <cell r="P93" t="str">
            <v>2021/013-0041-01</v>
          </cell>
          <cell r="Q93" t="str">
            <v>EST ABATJOUR OCA INOX VIDRO REDOMA</v>
          </cell>
          <cell r="R93"/>
          <cell r="S93"/>
          <cell r="T93"/>
          <cell r="U93">
            <v>0.17</v>
          </cell>
          <cell r="V93">
            <v>0.17</v>
          </cell>
          <cell r="W93">
            <v>0.42</v>
          </cell>
          <cell r="X93">
            <v>0</v>
          </cell>
          <cell r="Y93" t="str">
            <v>EST ABATJOUR OCA INOX VIDRO REDOMA - 0,17x0,17x0,42H</v>
          </cell>
          <cell r="Z93">
            <v>3711.1</v>
          </cell>
          <cell r="AA93">
            <v>0.5</v>
          </cell>
          <cell r="AB93">
            <v>1855.55</v>
          </cell>
          <cell r="AC93"/>
          <cell r="AD93"/>
          <cell r="AE93"/>
          <cell r="AF93">
            <v>3711.1</v>
          </cell>
          <cell r="AG93">
            <v>3711.1</v>
          </cell>
          <cell r="AH93">
            <v>0</v>
          </cell>
          <cell r="AI93">
            <v>3711.1</v>
          </cell>
          <cell r="AJ93" t="str">
            <v>REF: 271718</v>
          </cell>
          <cell r="AK93" t="str">
            <v>PRODUTO FORA DE LINHA</v>
          </cell>
          <cell r="AL93">
            <v>271718</v>
          </cell>
          <cell r="AM93" t="str">
            <v>EST ABATJOUR OCA INOX VIDRO REDOMA</v>
          </cell>
          <cell r="AN93"/>
          <cell r="AO93">
            <v>0.17</v>
          </cell>
          <cell r="AP93">
            <v>0.17</v>
          </cell>
          <cell r="AQ93">
            <v>0.42</v>
          </cell>
          <cell r="AR93">
            <v>0</v>
          </cell>
          <cell r="AS93" t="str">
            <v>EST ABATJOUR OCA INOX VIDRO REDOMA - 0,17x0,17x0,42H</v>
          </cell>
          <cell r="AT93">
            <v>3711.1</v>
          </cell>
          <cell r="AU93">
            <v>3711.1</v>
          </cell>
          <cell r="AV93">
            <v>3711.1</v>
          </cell>
          <cell r="AW93">
            <v>0</v>
          </cell>
          <cell r="AX93">
            <v>3711.1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101806</v>
          </cell>
          <cell r="P94" t="str">
            <v>2022/311-0024-01</v>
          </cell>
          <cell r="Q94" t="str">
            <v>EST BANDEJA MADAM BUTTERFLY GRAFITE</v>
          </cell>
          <cell r="R94"/>
          <cell r="S94"/>
          <cell r="T94"/>
          <cell r="U94">
            <v>0.36</v>
          </cell>
          <cell r="V94">
            <v>0</v>
          </cell>
          <cell r="W94">
            <v>7.0000000000000007E-2</v>
          </cell>
          <cell r="X94">
            <v>0.36</v>
          </cell>
          <cell r="Y94" t="str">
            <v>EST BANDEJA MADAM BUTTERFLY GRAFITE - Ø0,36x0,07H</v>
          </cell>
          <cell r="Z94">
            <v>2333.7600000000002</v>
          </cell>
          <cell r="AA94">
            <v>0.5</v>
          </cell>
          <cell r="AB94">
            <v>1166.8800000000001</v>
          </cell>
          <cell r="AC94"/>
          <cell r="AD94"/>
          <cell r="AE94"/>
          <cell r="AF94">
            <v>2333.7600000000002</v>
          </cell>
          <cell r="AG94">
            <v>2333.7600000000002</v>
          </cell>
          <cell r="AH94">
            <v>0</v>
          </cell>
          <cell r="AI94">
            <v>2333.7600000000002</v>
          </cell>
          <cell r="AJ94" t="str">
            <v>REF: 101806</v>
          </cell>
          <cell r="AK94" t="str">
            <v>PRODUTO FORA DE LINHA</v>
          </cell>
          <cell r="AL94">
            <v>101806</v>
          </cell>
          <cell r="AM94" t="str">
            <v>EST BANDEJA MADAM BUTTERFLY GRAFITE</v>
          </cell>
          <cell r="AN94"/>
          <cell r="AO94">
            <v>0.36</v>
          </cell>
          <cell r="AP94">
            <v>0</v>
          </cell>
          <cell r="AQ94">
            <v>7.0000000000000007E-2</v>
          </cell>
          <cell r="AR94">
            <v>0.36</v>
          </cell>
          <cell r="AS94" t="str">
            <v>EST BANDEJA MADAM BUTTERFLY GRAFITE - Ø0,36x0,07H</v>
          </cell>
          <cell r="AT94">
            <v>2333.7600000000002</v>
          </cell>
          <cell r="AU94">
            <v>2333.7600000000002</v>
          </cell>
          <cell r="AV94">
            <v>2333.7600000000002</v>
          </cell>
          <cell r="AW94">
            <v>0</v>
          </cell>
          <cell r="AX94">
            <v>2333.7600000000002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390883</v>
          </cell>
          <cell r="P95" t="str">
            <v>2024/275-0001-01</v>
          </cell>
          <cell r="Q95" t="str">
            <v>EST MESA JANTAR HIMALAYA (CONT) (TP MARM NEW ROME) (WALNUT)</v>
          </cell>
          <cell r="R95"/>
          <cell r="S95"/>
          <cell r="T95"/>
          <cell r="U95">
            <v>3</v>
          </cell>
          <cell r="V95">
            <v>1.1000000000000001</v>
          </cell>
          <cell r="W95">
            <v>0.75</v>
          </cell>
          <cell r="X95">
            <v>0</v>
          </cell>
          <cell r="Y95" t="str">
            <v>EST MESA JANTAR HIMALAYA (CONT) (TP MARM NEW ROME) (WALNUT) - 3x1,1x0,75H</v>
          </cell>
          <cell r="Z95">
            <v>96840.98</v>
          </cell>
          <cell r="AA95">
            <v>0.35</v>
          </cell>
          <cell r="AB95">
            <v>62946.637000000002</v>
          </cell>
          <cell r="AC95"/>
          <cell r="AD95"/>
          <cell r="AE95"/>
          <cell r="AF95">
            <v>96840.98</v>
          </cell>
          <cell r="AG95">
            <v>96840.98</v>
          </cell>
          <cell r="AH95">
            <v>0</v>
          </cell>
          <cell r="AI95">
            <v>96840.98</v>
          </cell>
          <cell r="AJ95" t="str">
            <v>REF: 388356</v>
          </cell>
          <cell r="AK95"/>
          <cell r="AL95">
            <v>388356</v>
          </cell>
          <cell r="AM95" t="str">
            <v>MESA JANTAR HIMALAYA (CONTEMP) (MARMORE 1)</v>
          </cell>
          <cell r="AN95"/>
          <cell r="AO95">
            <v>3</v>
          </cell>
          <cell r="AP95">
            <v>1.1000000000000001</v>
          </cell>
          <cell r="AQ95">
            <v>0.75</v>
          </cell>
          <cell r="AR95">
            <v>0</v>
          </cell>
          <cell r="AS95" t="str">
            <v>MESA JANTAR HIMALAYA (CONTEMP) (MARMORE 1) - 3x1,1x0,75H</v>
          </cell>
          <cell r="AT95">
            <v>96840.98</v>
          </cell>
          <cell r="AU95">
            <v>96840.98</v>
          </cell>
          <cell r="AV95">
            <v>96840.98</v>
          </cell>
          <cell r="AW95">
            <v>0</v>
          </cell>
          <cell r="AX95">
            <v>96840.98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1</v>
          </cell>
          <cell r="O96">
            <v>387726</v>
          </cell>
          <cell r="P96" t="str">
            <v>2024/194-0028-01</v>
          </cell>
          <cell r="Q96" t="str">
            <v>EST MESA LATERAL COPA (TP/BS NOGAL) MTX CAFE</v>
          </cell>
          <cell r="R96"/>
          <cell r="S96"/>
          <cell r="T96"/>
          <cell r="U96">
            <v>0.37</v>
          </cell>
          <cell r="V96">
            <v>0.35</v>
          </cell>
          <cell r="W96">
            <v>0.45</v>
          </cell>
          <cell r="X96">
            <v>0</v>
          </cell>
          <cell r="Y96" t="str">
            <v>EST MESA LATERAL COPA (TP/BS NOGAL) MTX CAFE - 0,37x0,35x0,45H</v>
          </cell>
          <cell r="Z96">
            <v>4753.82</v>
          </cell>
          <cell r="AA96">
            <v>0.35</v>
          </cell>
          <cell r="AB96">
            <v>3089.9830000000002</v>
          </cell>
          <cell r="AC96"/>
          <cell r="AD96"/>
          <cell r="AE96"/>
          <cell r="AF96">
            <v>4753.82</v>
          </cell>
          <cell r="AG96">
            <v>4753.82</v>
          </cell>
          <cell r="AH96">
            <v>0</v>
          </cell>
          <cell r="AI96">
            <v>4753.82</v>
          </cell>
          <cell r="AJ96" t="str">
            <v>REF: 387179</v>
          </cell>
          <cell r="AK96"/>
          <cell r="AL96">
            <v>387179</v>
          </cell>
          <cell r="AM96" t="str">
            <v>MESA LATERAL COPA (MADEIRA)</v>
          </cell>
          <cell r="AN96"/>
          <cell r="AO96">
            <v>0.37</v>
          </cell>
          <cell r="AP96">
            <v>0.35</v>
          </cell>
          <cell r="AQ96">
            <v>0.45</v>
          </cell>
          <cell r="AR96">
            <v>0</v>
          </cell>
          <cell r="AS96" t="str">
            <v>MESA LATERAL COPA (MADEIRA) - 0,37x0,35x0,45H</v>
          </cell>
          <cell r="AT96">
            <v>4753.82</v>
          </cell>
          <cell r="AU96">
            <v>4753.82</v>
          </cell>
          <cell r="AV96">
            <v>4753.82</v>
          </cell>
          <cell r="AW96">
            <v>0</v>
          </cell>
          <cell r="AX96">
            <v>4753.82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387709</v>
          </cell>
          <cell r="P97" t="str">
            <v>2024/194-0024-01</v>
          </cell>
          <cell r="Q97" t="str">
            <v>EST MESA LATERAL PLANALTO (TP LAM CARV NOGAL) BS SEMI PRETA</v>
          </cell>
          <cell r="R97"/>
          <cell r="S97"/>
          <cell r="T97"/>
          <cell r="U97">
            <v>0.65</v>
          </cell>
          <cell r="V97">
            <v>0.65</v>
          </cell>
          <cell r="W97">
            <v>0.5</v>
          </cell>
          <cell r="X97">
            <v>0</v>
          </cell>
          <cell r="Y97" t="str">
            <v>EST MESA LATERAL PLANALTO (TP LAM CARV NOGAL) BS SEMI PRETA - 0,65x0,65x0,5H</v>
          </cell>
          <cell r="Z97">
            <v>5835.78</v>
          </cell>
          <cell r="AA97">
            <v>0.35</v>
          </cell>
          <cell r="AB97">
            <v>3793.2570000000001</v>
          </cell>
          <cell r="AC97"/>
          <cell r="AD97"/>
          <cell r="AE97"/>
          <cell r="AF97">
            <v>5835.78</v>
          </cell>
          <cell r="AG97">
            <v>5835.78</v>
          </cell>
          <cell r="AH97">
            <v>0</v>
          </cell>
          <cell r="AI97">
            <v>5835.78</v>
          </cell>
          <cell r="AJ97" t="str">
            <v>REF: 387174</v>
          </cell>
          <cell r="AK97"/>
          <cell r="AL97">
            <v>387174</v>
          </cell>
          <cell r="AM97" t="str">
            <v>MESA LATERAL PLANALTO (MADEIRA)</v>
          </cell>
          <cell r="AN97"/>
          <cell r="AO97">
            <v>0.65</v>
          </cell>
          <cell r="AP97">
            <v>0.65</v>
          </cell>
          <cell r="AQ97">
            <v>0.5</v>
          </cell>
          <cell r="AR97">
            <v>0</v>
          </cell>
          <cell r="AS97" t="str">
            <v>MESA LATERAL PLANALTO (MADEIRA) - 0,65x0,65x0,5H</v>
          </cell>
          <cell r="AT97">
            <v>5835.78</v>
          </cell>
          <cell r="AU97">
            <v>5835.78</v>
          </cell>
          <cell r="AV97">
            <v>5835.78</v>
          </cell>
          <cell r="AW97">
            <v>0</v>
          </cell>
          <cell r="AX97">
            <v>5835.78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387699</v>
          </cell>
          <cell r="P98" t="str">
            <v>2024/194-0018-01</v>
          </cell>
          <cell r="Q98" t="str">
            <v>EST MESA CENTRO PLANALTO (TP LAM CARV NOGAL) BS SEMI PRETA</v>
          </cell>
          <cell r="R98"/>
          <cell r="S98"/>
          <cell r="T98"/>
          <cell r="U98">
            <v>1.1499999999999999</v>
          </cell>
          <cell r="V98">
            <v>1.1499999999999999</v>
          </cell>
          <cell r="W98">
            <v>0.25</v>
          </cell>
          <cell r="X98">
            <v>0</v>
          </cell>
          <cell r="Y98" t="str">
            <v>EST MESA CENTRO PLANALTO (TP LAM CARV NOGAL) BS SEMI PRETA - 1,15x1,15x0,25H</v>
          </cell>
          <cell r="Z98">
            <v>7551.08</v>
          </cell>
          <cell r="AA98">
            <v>0.35</v>
          </cell>
          <cell r="AB98">
            <v>4908.2020000000002</v>
          </cell>
          <cell r="AC98"/>
          <cell r="AD98"/>
          <cell r="AE98"/>
          <cell r="AF98">
            <v>7551.08</v>
          </cell>
          <cell r="AG98">
            <v>7551.08</v>
          </cell>
          <cell r="AH98">
            <v>0</v>
          </cell>
          <cell r="AI98">
            <v>7551.08</v>
          </cell>
          <cell r="AJ98" t="str">
            <v>REF: 387176</v>
          </cell>
          <cell r="AK98"/>
          <cell r="AL98">
            <v>387176</v>
          </cell>
          <cell r="AM98" t="str">
            <v>MESA CENTRO PLANALTO (MADEIRA)</v>
          </cell>
          <cell r="AN98"/>
          <cell r="AO98">
            <v>1.1499999999999999</v>
          </cell>
          <cell r="AP98">
            <v>1.1499999999999999</v>
          </cell>
          <cell r="AQ98">
            <v>0.25</v>
          </cell>
          <cell r="AR98">
            <v>0</v>
          </cell>
          <cell r="AS98" t="str">
            <v>MESA CENTRO PLANALTO (MADEIRA) - 1,15x1,15x0,25H</v>
          </cell>
          <cell r="AT98">
            <v>7551.08</v>
          </cell>
          <cell r="AU98">
            <v>7551.08</v>
          </cell>
          <cell r="AV98">
            <v>7551.08</v>
          </cell>
          <cell r="AW98">
            <v>0</v>
          </cell>
          <cell r="AX98">
            <v>7551.08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387698</v>
          </cell>
          <cell r="P99" t="str">
            <v>2024/194-0017-01</v>
          </cell>
          <cell r="Q99" t="str">
            <v>EST MESA CENTRO PLANALTO (TP/BS SEMI PRETA)</v>
          </cell>
          <cell r="R99"/>
          <cell r="S99"/>
          <cell r="T99"/>
          <cell r="U99">
            <v>0.95</v>
          </cell>
          <cell r="V99">
            <v>0.95</v>
          </cell>
          <cell r="W99">
            <v>0.3</v>
          </cell>
          <cell r="X99">
            <v>0</v>
          </cell>
          <cell r="Y99" t="str">
            <v>EST MESA CENTRO PLANALTO (TP/BS SEMI PRETA) - 0,95x0,95x0,3H</v>
          </cell>
          <cell r="Z99">
            <v>6913.98</v>
          </cell>
          <cell r="AA99">
            <v>0.35</v>
          </cell>
          <cell r="AB99">
            <v>4494.0869999999995</v>
          </cell>
          <cell r="AC99"/>
          <cell r="AD99"/>
          <cell r="AE99"/>
          <cell r="AF99">
            <v>6913.98</v>
          </cell>
          <cell r="AG99">
            <v>6913.98</v>
          </cell>
          <cell r="AH99">
            <v>0</v>
          </cell>
          <cell r="AI99">
            <v>6913.98</v>
          </cell>
          <cell r="AJ99" t="str">
            <v>REF: 387177</v>
          </cell>
          <cell r="AK99"/>
          <cell r="AL99">
            <v>387177</v>
          </cell>
          <cell r="AM99" t="str">
            <v>MESA CENTRO PLANALTO (MADEIRA)</v>
          </cell>
          <cell r="AN99"/>
          <cell r="AO99">
            <v>0.95</v>
          </cell>
          <cell r="AP99">
            <v>0.95</v>
          </cell>
          <cell r="AQ99">
            <v>0.3</v>
          </cell>
          <cell r="AR99">
            <v>0</v>
          </cell>
          <cell r="AS99" t="str">
            <v>MESA CENTRO PLANALTO (MADEIRA) - 0,95x0,95x0,3H</v>
          </cell>
          <cell r="AT99">
            <v>6913.98</v>
          </cell>
          <cell r="AU99">
            <v>6913.98</v>
          </cell>
          <cell r="AV99">
            <v>6913.98</v>
          </cell>
          <cell r="AW99">
            <v>0</v>
          </cell>
          <cell r="AX99">
            <v>6913.98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387684</v>
          </cell>
          <cell r="P100" t="str">
            <v>2024/194-0009-01</v>
          </cell>
          <cell r="Q100" t="str">
            <v>EST ESTANTE ABRIGO (NOGAL) MTZ PRETO</v>
          </cell>
          <cell r="R100"/>
          <cell r="S100"/>
          <cell r="T100"/>
          <cell r="U100">
            <v>1.2</v>
          </cell>
          <cell r="V100">
            <v>0.4</v>
          </cell>
          <cell r="W100">
            <v>1.88</v>
          </cell>
          <cell r="X100">
            <v>0</v>
          </cell>
          <cell r="Y100" t="str">
            <v>EST ESTANTE ABRIGO (NOGAL) MTZ PRETO - 1,2x0,4x1,88H</v>
          </cell>
          <cell r="Z100">
            <v>8633.0499999999993</v>
          </cell>
          <cell r="AA100">
            <v>0.35</v>
          </cell>
          <cell r="AB100">
            <v>5611.4825000000001</v>
          </cell>
          <cell r="AC100"/>
          <cell r="AD100"/>
          <cell r="AE100"/>
          <cell r="AF100">
            <v>8633.0499999999993</v>
          </cell>
          <cell r="AG100">
            <v>8633.0499999999993</v>
          </cell>
          <cell r="AH100">
            <v>0</v>
          </cell>
          <cell r="AI100">
            <v>8633.0499999999993</v>
          </cell>
          <cell r="AJ100" t="str">
            <v>REF: 387173</v>
          </cell>
          <cell r="AK100"/>
          <cell r="AL100">
            <v>387173</v>
          </cell>
          <cell r="AM100" t="str">
            <v>ESTANTE ABRIGO (MADEIRA)</v>
          </cell>
          <cell r="AN100"/>
          <cell r="AO100">
            <v>1.2</v>
          </cell>
          <cell r="AP100">
            <v>0.4</v>
          </cell>
          <cell r="AQ100">
            <v>1.88</v>
          </cell>
          <cell r="AR100">
            <v>0</v>
          </cell>
          <cell r="AS100" t="str">
            <v>ESTANTE ABRIGO (MADEIRA) - 1,2x0,4x1,88H</v>
          </cell>
          <cell r="AT100">
            <v>8633.0499999999993</v>
          </cell>
          <cell r="AU100">
            <v>8633.0499999999993</v>
          </cell>
          <cell r="AV100">
            <v>8633.0499999999993</v>
          </cell>
          <cell r="AW100">
            <v>0</v>
          </cell>
          <cell r="AX100">
            <v>8633.0499999999993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387684</v>
          </cell>
          <cell r="P101" t="str">
            <v>2024/194-0010-01</v>
          </cell>
          <cell r="Q101" t="str">
            <v>EST ESTANTE ABRIGO (NOGAL) MTZ PRETO</v>
          </cell>
          <cell r="R101"/>
          <cell r="S101"/>
          <cell r="T101"/>
          <cell r="U101">
            <v>1.2</v>
          </cell>
          <cell r="V101">
            <v>0.4</v>
          </cell>
          <cell r="W101">
            <v>1.88</v>
          </cell>
          <cell r="X101">
            <v>0</v>
          </cell>
          <cell r="Y101" t="str">
            <v>EST ESTANTE ABRIGO (NOGAL) MTZ PRETO - 1,2x0,4x1,88H</v>
          </cell>
          <cell r="Z101">
            <v>8633.0499999999993</v>
          </cell>
          <cell r="AA101">
            <v>0.35</v>
          </cell>
          <cell r="AB101">
            <v>5611.4825000000001</v>
          </cell>
          <cell r="AC101"/>
          <cell r="AD101"/>
          <cell r="AE101"/>
          <cell r="AF101">
            <v>8633.0499999999993</v>
          </cell>
          <cell r="AG101">
            <v>8633.0499999999993</v>
          </cell>
          <cell r="AH101">
            <v>0</v>
          </cell>
          <cell r="AI101">
            <v>8633.0499999999993</v>
          </cell>
          <cell r="AJ101" t="str">
            <v>REF: 387173</v>
          </cell>
          <cell r="AK101"/>
          <cell r="AL101">
            <v>387173</v>
          </cell>
          <cell r="AM101" t="str">
            <v>ESTANTE ABRIGO (MADEIRA)</v>
          </cell>
          <cell r="AN101"/>
          <cell r="AO101">
            <v>1.2</v>
          </cell>
          <cell r="AP101">
            <v>0.4</v>
          </cell>
          <cell r="AQ101">
            <v>1.88</v>
          </cell>
          <cell r="AR101">
            <v>0</v>
          </cell>
          <cell r="AS101" t="str">
            <v>ESTANTE ABRIGO (MADEIRA) - 1,2x0,4x1,88H</v>
          </cell>
          <cell r="AT101">
            <v>8633.0499999999993</v>
          </cell>
          <cell r="AU101">
            <v>8633.0499999999993</v>
          </cell>
          <cell r="AV101">
            <v>8633.0499999999993</v>
          </cell>
          <cell r="AW101">
            <v>0</v>
          </cell>
          <cell r="AX101">
            <v>8633.0499999999993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387672</v>
          </cell>
          <cell r="P102" t="str">
            <v>2024/206-0081-01</v>
          </cell>
          <cell r="Q102" t="str">
            <v>EST POLTRONA BLANCA (CASTANHO) TC PREMIUM P016</v>
          </cell>
          <cell r="R102"/>
          <cell r="S102"/>
          <cell r="T102"/>
          <cell r="U102">
            <v>0.7</v>
          </cell>
          <cell r="V102">
            <v>0.66</v>
          </cell>
          <cell r="W102">
            <v>0.79</v>
          </cell>
          <cell r="X102">
            <v>0</v>
          </cell>
          <cell r="Y102" t="str">
            <v>EST POLTRONA BLANCA (CASTANHO) TC PREMIUM P016 - 0,7x0,66x0,79H</v>
          </cell>
          <cell r="Z102">
            <v>13865.64</v>
          </cell>
          <cell r="AA102">
            <v>0.35</v>
          </cell>
          <cell r="AB102">
            <v>9012.6660000000011</v>
          </cell>
          <cell r="AC102"/>
          <cell r="AD102"/>
          <cell r="AE102"/>
          <cell r="AF102">
            <v>13865.64</v>
          </cell>
          <cell r="AG102">
            <v>13865.64</v>
          </cell>
          <cell r="AH102">
            <v>0</v>
          </cell>
          <cell r="AI102">
            <v>13865.64</v>
          </cell>
          <cell r="AJ102" t="str">
            <v>REF: 387133</v>
          </cell>
          <cell r="AK102"/>
          <cell r="AL102">
            <v>387133</v>
          </cell>
          <cell r="AM102" t="str">
            <v>POLTRONA BLANCA (FX PREMIUM)</v>
          </cell>
          <cell r="AN102"/>
          <cell r="AO102">
            <v>0.7</v>
          </cell>
          <cell r="AP102">
            <v>0.66</v>
          </cell>
          <cell r="AQ102">
            <v>0.79</v>
          </cell>
          <cell r="AR102">
            <v>0</v>
          </cell>
          <cell r="AS102" t="str">
            <v>POLTRONA BLANCA (FX PREMIUM) - 0,7x0,66x0,79H</v>
          </cell>
          <cell r="AT102">
            <v>13865.64</v>
          </cell>
          <cell r="AU102">
            <v>13865.64</v>
          </cell>
          <cell r="AV102">
            <v>13865.64</v>
          </cell>
          <cell r="AW102">
            <v>0</v>
          </cell>
          <cell r="AX102">
            <v>13865.64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387672</v>
          </cell>
          <cell r="P103" t="str">
            <v>2024/206-0082-01</v>
          </cell>
          <cell r="Q103" t="str">
            <v>EST POLTRONA BLANCA (CASTANHO) TC PREMIUM P016</v>
          </cell>
          <cell r="R103"/>
          <cell r="S103"/>
          <cell r="T103"/>
          <cell r="U103">
            <v>0.7</v>
          </cell>
          <cell r="V103">
            <v>0.66</v>
          </cell>
          <cell r="W103">
            <v>0.79</v>
          </cell>
          <cell r="X103">
            <v>0</v>
          </cell>
          <cell r="Y103" t="str">
            <v>EST POLTRONA BLANCA (CASTANHO) TC PREMIUM P016 - 0,7x0,66x0,79H</v>
          </cell>
          <cell r="Z103">
            <v>13865.64</v>
          </cell>
          <cell r="AA103">
            <v>0.35</v>
          </cell>
          <cell r="AB103">
            <v>9012.6660000000011</v>
          </cell>
          <cell r="AC103"/>
          <cell r="AD103"/>
          <cell r="AE103"/>
          <cell r="AF103">
            <v>13865.64</v>
          </cell>
          <cell r="AG103">
            <v>13865.64</v>
          </cell>
          <cell r="AH103">
            <v>0</v>
          </cell>
          <cell r="AI103">
            <v>13865.64</v>
          </cell>
          <cell r="AJ103" t="str">
            <v>REF: 387133</v>
          </cell>
          <cell r="AK103"/>
          <cell r="AL103">
            <v>387133</v>
          </cell>
          <cell r="AM103" t="str">
            <v>POLTRONA BLANCA (FX PREMIUM)</v>
          </cell>
          <cell r="AN103"/>
          <cell r="AO103">
            <v>0.7</v>
          </cell>
          <cell r="AP103">
            <v>0.66</v>
          </cell>
          <cell r="AQ103">
            <v>0.79</v>
          </cell>
          <cell r="AR103">
            <v>0</v>
          </cell>
          <cell r="AS103" t="str">
            <v>POLTRONA BLANCA (FX PREMIUM) - 0,7x0,66x0,79H</v>
          </cell>
          <cell r="AT103">
            <v>13865.64</v>
          </cell>
          <cell r="AU103">
            <v>13865.64</v>
          </cell>
          <cell r="AV103">
            <v>13865.64</v>
          </cell>
          <cell r="AW103">
            <v>0</v>
          </cell>
          <cell r="AX103">
            <v>13865.64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378711</v>
          </cell>
          <cell r="P104" t="str">
            <v>2024/031-0036-01</v>
          </cell>
          <cell r="Q104" t="str">
            <v>EST CADEIRA CACAU C/BRACO (AMENDOA) (LATAO) TC 1000 - 1374</v>
          </cell>
          <cell r="R104"/>
          <cell r="S104"/>
          <cell r="T104"/>
          <cell r="U104">
            <v>0.61</v>
          </cell>
          <cell r="V104">
            <v>0.61</v>
          </cell>
          <cell r="W104">
            <v>0.84</v>
          </cell>
          <cell r="X104">
            <v>0</v>
          </cell>
          <cell r="Y104" t="str">
            <v>EST CADEIRA CACAU C/BRACO (AMENDOA) (LATAO) TC 1000 - 1374 - 0,61x0,61x0,84H</v>
          </cell>
          <cell r="Z104">
            <v>6616.15</v>
          </cell>
          <cell r="AA104">
            <v>0.35</v>
          </cell>
          <cell r="AB104">
            <v>4300.4974999999995</v>
          </cell>
          <cell r="AC104"/>
          <cell r="AD104"/>
          <cell r="AE104"/>
          <cell r="AF104">
            <v>6616.15</v>
          </cell>
          <cell r="AG104">
            <v>6616.15</v>
          </cell>
          <cell r="AH104">
            <v>0</v>
          </cell>
          <cell r="AI104">
            <v>6616.15</v>
          </cell>
          <cell r="AJ104" t="str">
            <v>REF: 362495</v>
          </cell>
          <cell r="AK104"/>
          <cell r="AL104">
            <v>362495</v>
          </cell>
          <cell r="AM104" t="str">
            <v>CADEIRA CACAU (C/B) (FX 1000)</v>
          </cell>
          <cell r="AN104"/>
          <cell r="AO104">
            <v>0.61</v>
          </cell>
          <cell r="AP104">
            <v>0.61</v>
          </cell>
          <cell r="AQ104">
            <v>0.84</v>
          </cell>
          <cell r="AR104">
            <v>0</v>
          </cell>
          <cell r="AS104" t="str">
            <v>CADEIRA CACAU (C/B) (FX 1000) - 0,61x0,61x0,84H</v>
          </cell>
          <cell r="AT104">
            <v>6616.15</v>
          </cell>
          <cell r="AU104">
            <v>6616.15</v>
          </cell>
          <cell r="AV104">
            <v>6616.15</v>
          </cell>
          <cell r="AW104">
            <v>0</v>
          </cell>
          <cell r="AX104">
            <v>6616.15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2024/031-0029-01</v>
          </cell>
          <cell r="Q105" t="str">
            <v>EST CADEIRA CACAU (AMENDOA) (LATAO) TC 1000 - 1374</v>
          </cell>
          <cell r="R105"/>
          <cell r="S105"/>
          <cell r="T105"/>
          <cell r="U105">
            <v>0.5</v>
          </cell>
          <cell r="V105">
            <v>0.61</v>
          </cell>
          <cell r="W105">
            <v>0.84</v>
          </cell>
          <cell r="X105">
            <v>0</v>
          </cell>
          <cell r="Y105" t="str">
            <v>EST CADEIRA CACAU (AMENDOA) (LATAO) TC 1000 - 1374 - 0,5x0,61x0,84H</v>
          </cell>
          <cell r="Z105">
            <v>4625.6400000000003</v>
          </cell>
          <cell r="AA105">
            <v>0.35</v>
          </cell>
          <cell r="AB105">
            <v>3006.6660000000002</v>
          </cell>
          <cell r="AC105"/>
          <cell r="AD105"/>
          <cell r="AE105"/>
          <cell r="AF105">
            <v>4625.6400000000003</v>
          </cell>
          <cell r="AG105">
            <v>4625.6400000000003</v>
          </cell>
          <cell r="AH105">
            <v>0</v>
          </cell>
          <cell r="AI105">
            <v>4625.6400000000003</v>
          </cell>
          <cell r="AJ105" t="str">
            <v>REF: 362499</v>
          </cell>
          <cell r="AK105"/>
          <cell r="AL105">
            <v>362499</v>
          </cell>
          <cell r="AM105" t="str">
            <v>CADEIRA CACAU (S/B) (FX 1000)</v>
          </cell>
          <cell r="AN105"/>
          <cell r="AO105">
            <v>0.5</v>
          </cell>
          <cell r="AP105">
            <v>0.61</v>
          </cell>
          <cell r="AQ105">
            <v>0.84</v>
          </cell>
          <cell r="AR105">
            <v>0</v>
          </cell>
          <cell r="AS105" t="str">
            <v>CADEIRA CACAU (S/B) (FX 1000) - 0,5x0,61x0,84H</v>
          </cell>
          <cell r="AT105">
            <v>4625.6400000000003</v>
          </cell>
          <cell r="AU105">
            <v>4625.6400000000003</v>
          </cell>
          <cell r="AV105">
            <v>4625.6400000000003</v>
          </cell>
          <cell r="AW105">
            <v>0</v>
          </cell>
          <cell r="AX105">
            <v>4625.6400000000003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2024/031-0030-01</v>
          </cell>
          <cell r="Q106" t="str">
            <v>EST CADEIRA CACAU (AMENDOA) (LATAO) TC 1000 - 1374</v>
          </cell>
          <cell r="R106"/>
          <cell r="S106"/>
          <cell r="T106"/>
          <cell r="U106">
            <v>0.5</v>
          </cell>
          <cell r="V106">
            <v>0.61</v>
          </cell>
          <cell r="W106">
            <v>0.84</v>
          </cell>
          <cell r="X106">
            <v>0</v>
          </cell>
          <cell r="Y106" t="str">
            <v>EST CADEIRA CACAU (AMENDOA) (LATAO) TC 1000 - 1374 - 0,5x0,61x0,84H</v>
          </cell>
          <cell r="Z106">
            <v>4625.6400000000003</v>
          </cell>
          <cell r="AA106">
            <v>0.35</v>
          </cell>
          <cell r="AB106">
            <v>3006.6660000000002</v>
          </cell>
          <cell r="AC106"/>
          <cell r="AD106"/>
          <cell r="AE106"/>
          <cell r="AF106">
            <v>4625.6400000000003</v>
          </cell>
          <cell r="AG106">
            <v>4625.6400000000003</v>
          </cell>
          <cell r="AH106">
            <v>0</v>
          </cell>
          <cell r="AI106">
            <v>4625.6400000000003</v>
          </cell>
          <cell r="AJ106" t="str">
            <v>REF: 362499</v>
          </cell>
          <cell r="AK106"/>
          <cell r="AL106">
            <v>362499</v>
          </cell>
          <cell r="AM106" t="str">
            <v>CADEIRA CACAU (S/B) (FX 1000)</v>
          </cell>
          <cell r="AN106"/>
          <cell r="AO106">
            <v>0.5</v>
          </cell>
          <cell r="AP106">
            <v>0.61</v>
          </cell>
          <cell r="AQ106">
            <v>0.84</v>
          </cell>
          <cell r="AR106">
            <v>0</v>
          </cell>
          <cell r="AS106" t="str">
            <v>CADEIRA CACAU (S/B) (FX 1000) - 0,5x0,61x0,84H</v>
          </cell>
          <cell r="AT106">
            <v>4625.6400000000003</v>
          </cell>
          <cell r="AU106">
            <v>4625.6400000000003</v>
          </cell>
          <cell r="AV106">
            <v>4625.6400000000003</v>
          </cell>
          <cell r="AW106">
            <v>0</v>
          </cell>
          <cell r="AX106">
            <v>4625.6400000000003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2024/031-0031-01</v>
          </cell>
          <cell r="Q107" t="str">
            <v>EST CADEIRA CACAU (AMENDOA) (LATAO) TC 1000 - 1374</v>
          </cell>
          <cell r="R107"/>
          <cell r="S107"/>
          <cell r="T107"/>
          <cell r="U107">
            <v>0.5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(AMENDOA) (LATAO) TC 1000 - 1374 - 0,5x0,61x0,84H</v>
          </cell>
          <cell r="Z107">
            <v>4625.6400000000003</v>
          </cell>
          <cell r="AA107">
            <v>0.35</v>
          </cell>
          <cell r="AB107">
            <v>3006.6660000000002</v>
          </cell>
          <cell r="AC107"/>
          <cell r="AD107"/>
          <cell r="AE107"/>
          <cell r="AF107">
            <v>4625.6400000000003</v>
          </cell>
          <cell r="AG107">
            <v>4625.6400000000003</v>
          </cell>
          <cell r="AH107">
            <v>0</v>
          </cell>
          <cell r="AI107">
            <v>4625.6400000000003</v>
          </cell>
          <cell r="AJ107" t="str">
            <v>REF: 362499</v>
          </cell>
          <cell r="AK107"/>
          <cell r="AL107">
            <v>362499</v>
          </cell>
          <cell r="AM107" t="str">
            <v>CADEIRA CACAU (S/B) (FX 1000)</v>
          </cell>
          <cell r="AN107"/>
          <cell r="AO107">
            <v>0.5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(S/B) (FX 1000) - 0,5x0,61x0,84H</v>
          </cell>
          <cell r="AT107">
            <v>4625.6400000000003</v>
          </cell>
          <cell r="AU107">
            <v>4625.6400000000003</v>
          </cell>
          <cell r="AV107">
            <v>4625.6400000000003</v>
          </cell>
          <cell r="AW107">
            <v>0</v>
          </cell>
          <cell r="AX107">
            <v>4625.6400000000003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2024/031-0032-01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2024/031-0033-01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2024/031-0034-01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378451</v>
          </cell>
          <cell r="P111" t="str">
            <v>2024/030-0008-01</v>
          </cell>
          <cell r="Q111" t="str">
            <v>EST MESA LATERAL HIMALAYA (CLAS) (TP MARM NUVOLA) (WALNUT)</v>
          </cell>
          <cell r="R111"/>
          <cell r="S111"/>
          <cell r="T111"/>
          <cell r="U111">
            <v>0.7</v>
          </cell>
          <cell r="V111">
            <v>0</v>
          </cell>
          <cell r="W111">
            <v>0.55000000000000004</v>
          </cell>
          <cell r="X111">
            <v>0.7</v>
          </cell>
          <cell r="Y111" t="str">
            <v>EST MESA LATERAL HIMALAYA (CLAS) (TP MARM NUVOLA) (WALNUT) - Ø0,7x0,55H</v>
          </cell>
          <cell r="Z111">
            <v>20091.23</v>
          </cell>
          <cell r="AA111">
            <v>0.35</v>
          </cell>
          <cell r="AB111">
            <v>13059.299500000001</v>
          </cell>
          <cell r="AC111"/>
          <cell r="AD111"/>
          <cell r="AE111"/>
          <cell r="AF111">
            <v>20091.23</v>
          </cell>
          <cell r="AG111">
            <v>20091.23</v>
          </cell>
          <cell r="AH111">
            <v>0</v>
          </cell>
          <cell r="AI111">
            <v>20091.23</v>
          </cell>
          <cell r="AJ111" t="str">
            <v>REF: 388420</v>
          </cell>
          <cell r="AK111"/>
          <cell r="AL111">
            <v>388420</v>
          </cell>
          <cell r="AM111" t="str">
            <v>MESA LATERAL HIMALAYA (CLASSICO) (MARMORE 1)</v>
          </cell>
          <cell r="AN111"/>
          <cell r="AO111">
            <v>0.7</v>
          </cell>
          <cell r="AP111">
            <v>0</v>
          </cell>
          <cell r="AQ111">
            <v>0.55000000000000004</v>
          </cell>
          <cell r="AR111">
            <v>0</v>
          </cell>
          <cell r="AS111" t="str">
            <v>MESA LATERAL HIMALAYA (CLASSICO) (MARMORE 1) - Ø0x0,55H</v>
          </cell>
          <cell r="AT111">
            <v>20091.23</v>
          </cell>
          <cell r="AU111">
            <v>20091.23</v>
          </cell>
          <cell r="AV111">
            <v>20091.23</v>
          </cell>
          <cell r="AW111">
            <v>0</v>
          </cell>
          <cell r="AX111">
            <v>20091.23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378170</v>
          </cell>
          <cell r="P112" t="str">
            <v>2024/023-0007-01</v>
          </cell>
          <cell r="Q112" t="str">
            <v>EST TAPETE SISAL CD (BARRA VIRADA)</v>
          </cell>
          <cell r="R112"/>
          <cell r="S112"/>
          <cell r="T112"/>
          <cell r="U112">
            <v>5</v>
          </cell>
          <cell r="V112">
            <v>4</v>
          </cell>
          <cell r="W112">
            <v>0</v>
          </cell>
          <cell r="X112">
            <v>0</v>
          </cell>
          <cell r="Y112" t="str">
            <v>EST TAPETE SISAL CD (BARRA VIRADA) - 5x4x0H</v>
          </cell>
          <cell r="Z112">
            <v>8892.7999999999993</v>
          </cell>
          <cell r="AA112">
            <v>0.35</v>
          </cell>
          <cell r="AB112">
            <v>5780.32</v>
          </cell>
          <cell r="AC112"/>
          <cell r="AD112"/>
          <cell r="AE112"/>
          <cell r="AF112">
            <v>8892.7999999999993</v>
          </cell>
          <cell r="AG112">
            <v>8892.7999999999993</v>
          </cell>
          <cell r="AH112">
            <v>0</v>
          </cell>
          <cell r="AI112">
            <v>8892.7999999999993</v>
          </cell>
          <cell r="AJ112" t="str">
            <v>REF: 378170</v>
          </cell>
          <cell r="AK112"/>
          <cell r="AL112">
            <v>378170</v>
          </cell>
          <cell r="AM112" t="str">
            <v>EST TAPETE SISAL CD (BARRA VIRADA)</v>
          </cell>
          <cell r="AN112"/>
          <cell r="AO112">
            <v>5</v>
          </cell>
          <cell r="AP112">
            <v>4</v>
          </cell>
          <cell r="AQ112">
            <v>0</v>
          </cell>
          <cell r="AR112">
            <v>0</v>
          </cell>
          <cell r="AS112" t="str">
            <v>EST TAPETE SISAL CD (BARRA VIRADA) - 5x4x0H</v>
          </cell>
          <cell r="AT112">
            <v>8892.7999999999993</v>
          </cell>
          <cell r="AU112">
            <v>8892.7999999999993</v>
          </cell>
          <cell r="AV112">
            <v>8892.7999999999993</v>
          </cell>
          <cell r="AW112">
            <v>0</v>
          </cell>
          <cell r="AX112">
            <v>8892.7999999999993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378169</v>
          </cell>
          <cell r="P113" t="str">
            <v>2024/023-0005-01</v>
          </cell>
          <cell r="Q113" t="str">
            <v>EST TAPETE SISAL CY (BARRA VIRADA)</v>
          </cell>
          <cell r="R113"/>
          <cell r="S113"/>
          <cell r="T113"/>
          <cell r="U113">
            <v>4</v>
          </cell>
          <cell r="V113">
            <v>0</v>
          </cell>
          <cell r="W113">
            <v>0</v>
          </cell>
          <cell r="X113">
            <v>4</v>
          </cell>
          <cell r="Y113" t="str">
            <v>EST TAPETE SISAL CY (BARRA VIRADA) - Ø4x0H</v>
          </cell>
          <cell r="Z113">
            <v>7123.2</v>
          </cell>
          <cell r="AA113">
            <v>0.35</v>
          </cell>
          <cell r="AB113">
            <v>4630.08</v>
          </cell>
          <cell r="AC113"/>
          <cell r="AD113"/>
          <cell r="AE113"/>
          <cell r="AF113">
            <v>7123.2</v>
          </cell>
          <cell r="AG113">
            <v>7123.2</v>
          </cell>
          <cell r="AH113">
            <v>0</v>
          </cell>
          <cell r="AI113">
            <v>7123.2</v>
          </cell>
          <cell r="AJ113" t="str">
            <v>REF: 378169</v>
          </cell>
          <cell r="AK113"/>
          <cell r="AL113">
            <v>378169</v>
          </cell>
          <cell r="AM113" t="str">
            <v>EST TAPETE SISAL CY (BARRA VIRADA)</v>
          </cell>
          <cell r="AN113"/>
          <cell r="AO113">
            <v>4</v>
          </cell>
          <cell r="AP113">
            <v>0</v>
          </cell>
          <cell r="AQ113">
            <v>0</v>
          </cell>
          <cell r="AR113">
            <v>4</v>
          </cell>
          <cell r="AS113" t="str">
            <v>EST TAPETE SISAL CY (BARRA VIRADA) - Ø4x0H</v>
          </cell>
          <cell r="AT113">
            <v>7123.2</v>
          </cell>
          <cell r="AU113">
            <v>7123.2</v>
          </cell>
          <cell r="AV113">
            <v>7123.2</v>
          </cell>
          <cell r="AW113">
            <v>0</v>
          </cell>
          <cell r="AX113">
            <v>7123.2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378167</v>
          </cell>
          <cell r="P114" t="str">
            <v>2024/023-0003-01</v>
          </cell>
          <cell r="Q114" t="str">
            <v>EST TAPETE SISAL CY (BARRA VIRADA)</v>
          </cell>
          <cell r="R114"/>
          <cell r="S114"/>
          <cell r="T114"/>
          <cell r="U114">
            <v>7</v>
          </cell>
          <cell r="V114">
            <v>3</v>
          </cell>
          <cell r="W114">
            <v>0</v>
          </cell>
          <cell r="X114">
            <v>0</v>
          </cell>
          <cell r="Y114" t="str">
            <v>EST TAPETE SISAL CY (BARRA VIRADA) - 7x3x0H</v>
          </cell>
          <cell r="Z114">
            <v>12588.8</v>
          </cell>
          <cell r="AA114">
            <v>0.35</v>
          </cell>
          <cell r="AB114">
            <v>8182.72</v>
          </cell>
          <cell r="AC114"/>
          <cell r="AD114"/>
          <cell r="AE114"/>
          <cell r="AF114">
            <v>12588.8</v>
          </cell>
          <cell r="AG114">
            <v>12588.8</v>
          </cell>
          <cell r="AH114">
            <v>0</v>
          </cell>
          <cell r="AI114">
            <v>12588.8</v>
          </cell>
          <cell r="AJ114" t="str">
            <v>REF: 378167</v>
          </cell>
          <cell r="AK114"/>
          <cell r="AL114">
            <v>378167</v>
          </cell>
          <cell r="AM114" t="str">
            <v>EST TAPETE SISAL CY (BARRA VIRADA)</v>
          </cell>
          <cell r="AN114"/>
          <cell r="AO114">
            <v>7</v>
          </cell>
          <cell r="AP114">
            <v>3</v>
          </cell>
          <cell r="AQ114">
            <v>0</v>
          </cell>
          <cell r="AR114">
            <v>0</v>
          </cell>
          <cell r="AS114" t="str">
            <v>EST TAPETE SISAL CY (BARRA VIRADA) - 7x3x0H</v>
          </cell>
          <cell r="AT114">
            <v>12588.8</v>
          </cell>
          <cell r="AU114">
            <v>12588.8</v>
          </cell>
          <cell r="AV114">
            <v>12588.8</v>
          </cell>
          <cell r="AW114">
            <v>0</v>
          </cell>
          <cell r="AX114">
            <v>12588.8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378166</v>
          </cell>
          <cell r="P115" t="str">
            <v>2024/023-0002-01</v>
          </cell>
          <cell r="Q115" t="str">
            <v>EST TAPETE SISAL CY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CY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378166</v>
          </cell>
          <cell r="AK115"/>
          <cell r="AL115">
            <v>378166</v>
          </cell>
          <cell r="AM115" t="str">
            <v>EST TAPETE SISAL CY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CY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371329</v>
          </cell>
          <cell r="P116" t="str">
            <v>2023/282-0038-01</v>
          </cell>
          <cell r="Q116" t="str">
            <v>EST BANQUETA BAR CAVALETTA H78 (JEQUITIBA IMBUIA CLARO)</v>
          </cell>
          <cell r="R116"/>
          <cell r="S116"/>
          <cell r="T116"/>
          <cell r="U116">
            <v>0.43</v>
          </cell>
          <cell r="V116">
            <v>0.5</v>
          </cell>
          <cell r="W116">
            <v>0.78</v>
          </cell>
          <cell r="X116">
            <v>0</v>
          </cell>
          <cell r="Y116" t="str">
            <v>EST BANQUETA BAR CAVALETTA H78 (JEQUITIBA IMBUIA CLARO) - 0,43x0,5x0,78H</v>
          </cell>
          <cell r="Z116">
            <v>6595.55</v>
          </cell>
          <cell r="AA116">
            <v>0.35</v>
          </cell>
          <cell r="AB116">
            <v>4287.1075000000001</v>
          </cell>
          <cell r="AC116"/>
          <cell r="AD116"/>
          <cell r="AE116"/>
          <cell r="AF116">
            <v>6595.55</v>
          </cell>
          <cell r="AG116">
            <v>6595.55</v>
          </cell>
          <cell r="AH116">
            <v>0</v>
          </cell>
          <cell r="AI116">
            <v>6595.55</v>
          </cell>
          <cell r="AJ116" t="str">
            <v>REF: 303981</v>
          </cell>
          <cell r="AK116"/>
          <cell r="AL116">
            <v>303981</v>
          </cell>
          <cell r="AM116" t="str">
            <v>BANQUETA BAR CAVALETTA H72 (JEQUITIBA)</v>
          </cell>
          <cell r="AN116"/>
          <cell r="AO116">
            <v>0.43</v>
          </cell>
          <cell r="AP116">
            <v>0.5</v>
          </cell>
          <cell r="AQ116">
            <v>0.78</v>
          </cell>
          <cell r="AR116">
            <v>0</v>
          </cell>
          <cell r="AS116" t="str">
            <v>BANQUETA BAR CAVALETTA H72 (JEQUITIBA) - 0,43x0,5x0,78H</v>
          </cell>
          <cell r="AT116">
            <v>6595.55</v>
          </cell>
          <cell r="AU116">
            <v>6595.55</v>
          </cell>
          <cell r="AV116">
            <v>6595.55</v>
          </cell>
          <cell r="AW116">
            <v>0</v>
          </cell>
          <cell r="AX116">
            <v>6595.55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269219</v>
          </cell>
          <cell r="P117" t="str">
            <v>2020/276-0102-01</v>
          </cell>
          <cell r="Q117" t="str">
            <v>EST POLTRONA YUMI COURO 2 8002/JEQUITIBA IMBUIA CLARA</v>
          </cell>
          <cell r="R117"/>
          <cell r="S117"/>
          <cell r="T117"/>
          <cell r="U117">
            <v>1.1599999999999999</v>
          </cell>
          <cell r="V117">
            <v>0.86</v>
          </cell>
          <cell r="W117">
            <v>0.84</v>
          </cell>
          <cell r="X117">
            <v>0</v>
          </cell>
          <cell r="Y117" t="str">
            <v>EST POLTRONA YUMI COURO 2 8002/JEQUITIBA IMBUIA CLARA - 1,16x0,86x0,84H</v>
          </cell>
          <cell r="Z117">
            <v>37090.050000000003</v>
          </cell>
          <cell r="AA117">
            <v>0.35</v>
          </cell>
          <cell r="AB117">
            <v>24108.532500000001</v>
          </cell>
          <cell r="AC117"/>
          <cell r="AD117"/>
          <cell r="AE117"/>
          <cell r="AF117">
            <v>37090.050000000003</v>
          </cell>
          <cell r="AG117">
            <v>37090.050000000003</v>
          </cell>
          <cell r="AH117">
            <v>0</v>
          </cell>
          <cell r="AI117">
            <v>37090.050000000003</v>
          </cell>
          <cell r="AJ117" t="str">
            <v>REF: 303900</v>
          </cell>
          <cell r="AK117"/>
          <cell r="AL117">
            <v>303900</v>
          </cell>
          <cell r="AM117" t="str">
            <v>POLTRONA YUMI (COURO 2)</v>
          </cell>
          <cell r="AN117"/>
          <cell r="AO117">
            <v>1.1599999999999999</v>
          </cell>
          <cell r="AP117">
            <v>0.86</v>
          </cell>
          <cell r="AQ117">
            <v>0.84</v>
          </cell>
          <cell r="AR117">
            <v>0</v>
          </cell>
          <cell r="AS117" t="str">
            <v>POLTRONA YUMI (COURO 2) - 1,16x0,86x0,84H</v>
          </cell>
          <cell r="AT117">
            <v>37090.050000000003</v>
          </cell>
          <cell r="AU117">
            <v>37090.050000000003</v>
          </cell>
          <cell r="AV117">
            <v>37090.050000000003</v>
          </cell>
          <cell r="AW117">
            <v>0</v>
          </cell>
          <cell r="AX117">
            <v>37090.050000000003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269218</v>
          </cell>
          <cell r="P118" t="str">
            <v>2020/276-0101-01</v>
          </cell>
          <cell r="Q118" t="str">
            <v>EST BANQUETA YUMI COURO 2 8002/JEQ IMBUIA CLARA</v>
          </cell>
          <cell r="R118"/>
          <cell r="S118"/>
          <cell r="T118"/>
          <cell r="U118">
            <v>0.69</v>
          </cell>
          <cell r="V118">
            <v>0.53</v>
          </cell>
          <cell r="W118">
            <v>0.4</v>
          </cell>
          <cell r="X118">
            <v>0</v>
          </cell>
          <cell r="Y118" t="str">
            <v>EST BANQUETA YUMI COURO 2 8002/JEQ IMBUIA CLARA - 0,69x0,53x0,4H</v>
          </cell>
          <cell r="Z118">
            <v>13868.56</v>
          </cell>
          <cell r="AA118">
            <v>0.35</v>
          </cell>
          <cell r="AB118">
            <v>9014.5640000000003</v>
          </cell>
          <cell r="AC118"/>
          <cell r="AD118"/>
          <cell r="AE118"/>
          <cell r="AF118">
            <v>13868.56</v>
          </cell>
          <cell r="AG118">
            <v>13868.56</v>
          </cell>
          <cell r="AH118">
            <v>0</v>
          </cell>
          <cell r="AI118">
            <v>13868.56</v>
          </cell>
          <cell r="AJ118" t="str">
            <v>REF: 303908</v>
          </cell>
          <cell r="AK118"/>
          <cell r="AL118">
            <v>303908</v>
          </cell>
          <cell r="AM118" t="str">
            <v>BANQUETA YUMI (COURO 2)</v>
          </cell>
          <cell r="AN118"/>
          <cell r="AO118">
            <v>0.69</v>
          </cell>
          <cell r="AP118">
            <v>0.53</v>
          </cell>
          <cell r="AQ118">
            <v>0.4</v>
          </cell>
          <cell r="AR118">
            <v>0</v>
          </cell>
          <cell r="AS118" t="str">
            <v>BANQUETA YUMI (COURO 2) - 0,69x0,53x0,4H</v>
          </cell>
          <cell r="AT118">
            <v>13868.56</v>
          </cell>
          <cell r="AU118">
            <v>13868.56</v>
          </cell>
          <cell r="AV118">
            <v>13868.56</v>
          </cell>
          <cell r="AW118">
            <v>0</v>
          </cell>
          <cell r="AX118">
            <v>13868.56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380352</v>
          </cell>
          <cell r="P119" t="str">
            <v>2024/065-0074-01</v>
          </cell>
          <cell r="Q119" t="str">
            <v>EST ALMOFADA DECORATIVA MONDRIAN (ITAJIME SHIBORI)</v>
          </cell>
          <cell r="R119"/>
          <cell r="S119"/>
          <cell r="T119"/>
          <cell r="U119">
            <v>0.6</v>
          </cell>
          <cell r="V119">
            <v>0.3</v>
          </cell>
          <cell r="W119">
            <v>0</v>
          </cell>
          <cell r="X119">
            <v>0</v>
          </cell>
          <cell r="Y119" t="str">
            <v>EST ALMOFADA DECORATIVA MONDRIAN (ITAJIME SHIBORI) - 0,6x0,3x0H</v>
          </cell>
          <cell r="Z119">
            <v>1466.84</v>
          </cell>
          <cell r="AA119">
            <v>0.35</v>
          </cell>
          <cell r="AB119">
            <v>953.44600000000003</v>
          </cell>
          <cell r="AC119"/>
          <cell r="AD119"/>
          <cell r="AE119"/>
          <cell r="AF119">
            <v>1466.84</v>
          </cell>
          <cell r="AG119">
            <v>1466.84</v>
          </cell>
          <cell r="AH119">
            <v>0</v>
          </cell>
          <cell r="AI119">
            <v>1466.84</v>
          </cell>
          <cell r="AJ119" t="str">
            <v>REF: 380352</v>
          </cell>
          <cell r="AK119"/>
          <cell r="AL119">
            <v>380352</v>
          </cell>
          <cell r="AM119" t="str">
            <v>EST ALMOFADA DECORATIVA MONDRIAN (ITAJIME SHIBORI)</v>
          </cell>
          <cell r="AN119"/>
          <cell r="AO119">
            <v>0.6</v>
          </cell>
          <cell r="AP119">
            <v>0.3</v>
          </cell>
          <cell r="AQ119">
            <v>0</v>
          </cell>
          <cell r="AR119">
            <v>0</v>
          </cell>
          <cell r="AS119" t="str">
            <v>EST ALMOFADA DECORATIVA MONDRIAN (ITAJIME SHIBORI) - 0,6x0,3x0H</v>
          </cell>
          <cell r="AT119">
            <v>1466.84</v>
          </cell>
          <cell r="AU119">
            <v>1466.84</v>
          </cell>
          <cell r="AV119">
            <v>1466.84</v>
          </cell>
          <cell r="AW119">
            <v>0</v>
          </cell>
          <cell r="AX119">
            <v>1466.84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GB PE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380352</v>
          </cell>
          <cell r="P120" t="str">
            <v>2024/065-0075-01</v>
          </cell>
          <cell r="Q120" t="str">
            <v>EST ALMOFADA DECORATIVA MONDRIAN (ITAJIME SHIBORI)</v>
          </cell>
          <cell r="R120"/>
          <cell r="S120"/>
          <cell r="T120"/>
          <cell r="U120">
            <v>0.6</v>
          </cell>
          <cell r="V120">
            <v>0.3</v>
          </cell>
          <cell r="W120">
            <v>0</v>
          </cell>
          <cell r="X120">
            <v>0</v>
          </cell>
          <cell r="Y120" t="str">
            <v>EST ALMOFADA DECORATIVA MONDRIAN (ITAJIME SHIBORI) - 0,6x0,3x0H</v>
          </cell>
          <cell r="Z120">
            <v>1466.84</v>
          </cell>
          <cell r="AA120">
            <v>0.35</v>
          </cell>
          <cell r="AB120">
            <v>953.44600000000003</v>
          </cell>
          <cell r="AC120"/>
          <cell r="AD120"/>
          <cell r="AE120"/>
          <cell r="AF120">
            <v>1466.84</v>
          </cell>
          <cell r="AG120">
            <v>1466.84</v>
          </cell>
          <cell r="AH120">
            <v>0</v>
          </cell>
          <cell r="AI120">
            <v>1466.84</v>
          </cell>
          <cell r="AJ120" t="str">
            <v>REF: 380352</v>
          </cell>
          <cell r="AK120"/>
          <cell r="AL120">
            <v>380352</v>
          </cell>
          <cell r="AM120" t="str">
            <v>EST ALMOFADA DECORATIVA MONDRIAN (ITAJIME SHIBORI)</v>
          </cell>
          <cell r="AN120"/>
          <cell r="AO120">
            <v>0.6</v>
          </cell>
          <cell r="AP120">
            <v>0.3</v>
          </cell>
          <cell r="AQ120">
            <v>0</v>
          </cell>
          <cell r="AR120">
            <v>0</v>
          </cell>
          <cell r="AS120" t="str">
            <v>EST ALMOFADA DECORATIVA MONDRIAN (ITAJIME SHIBORI) - 0,6x0,3x0H</v>
          </cell>
          <cell r="AT120">
            <v>1466.84</v>
          </cell>
          <cell r="AU120">
            <v>1466.84</v>
          </cell>
          <cell r="AV120">
            <v>1466.84</v>
          </cell>
          <cell r="AW120">
            <v>0</v>
          </cell>
          <cell r="AX120">
            <v>1466.84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GB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380352</v>
          </cell>
          <cell r="P121" t="str">
            <v>2024/065-0076-01</v>
          </cell>
          <cell r="Q121" t="str">
            <v>EST ALMOFADA DECORATIVA MONDRIAN (ITAJIME SHIBORI)</v>
          </cell>
          <cell r="R121"/>
          <cell r="S121"/>
          <cell r="T121"/>
          <cell r="U121">
            <v>0.6</v>
          </cell>
          <cell r="V121">
            <v>0.3</v>
          </cell>
          <cell r="W121">
            <v>0</v>
          </cell>
          <cell r="X121">
            <v>0</v>
          </cell>
          <cell r="Y121" t="str">
            <v>EST ALMOFADA DECORATIVA MONDRIAN (ITAJIME SHIBORI) - 0,6x0,3x0H</v>
          </cell>
          <cell r="Z121">
            <v>1466.84</v>
          </cell>
          <cell r="AA121">
            <v>0.35</v>
          </cell>
          <cell r="AB121">
            <v>953.44600000000003</v>
          </cell>
          <cell r="AC121"/>
          <cell r="AD121"/>
          <cell r="AE121"/>
          <cell r="AF121">
            <v>1466.84</v>
          </cell>
          <cell r="AG121">
            <v>1466.84</v>
          </cell>
          <cell r="AH121">
            <v>0</v>
          </cell>
          <cell r="AI121">
            <v>1466.84</v>
          </cell>
          <cell r="AJ121" t="str">
            <v>REF: 380352</v>
          </cell>
          <cell r="AK121"/>
          <cell r="AL121">
            <v>380352</v>
          </cell>
          <cell r="AM121" t="str">
            <v>EST ALMOFADA DECORATIVA MONDRIAN (ITAJIME SHIBORI)</v>
          </cell>
          <cell r="AN121"/>
          <cell r="AO121">
            <v>0.6</v>
          </cell>
          <cell r="AP121">
            <v>0.3</v>
          </cell>
          <cell r="AQ121">
            <v>0</v>
          </cell>
          <cell r="AR121">
            <v>0</v>
          </cell>
          <cell r="AS121" t="str">
            <v>EST ALMOFADA DECORATIVA MONDRIAN (ITAJIME SHIBORI) - 0,6x0,3x0H</v>
          </cell>
          <cell r="AT121">
            <v>1466.84</v>
          </cell>
          <cell r="AU121">
            <v>1466.84</v>
          </cell>
          <cell r="AV121">
            <v>1466.84</v>
          </cell>
          <cell r="AW121">
            <v>0</v>
          </cell>
          <cell r="AX121">
            <v>1466.84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GB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380352</v>
          </cell>
          <cell r="P122" t="str">
            <v>2024/065-0077-01</v>
          </cell>
          <cell r="Q122" t="str">
            <v>EST ALMOFADA DECORATIVA MONDRIAN (ITAJIME SHIBORI)</v>
          </cell>
          <cell r="R122"/>
          <cell r="S122"/>
          <cell r="T122"/>
          <cell r="U122">
            <v>0.6</v>
          </cell>
          <cell r="V122">
            <v>0.3</v>
          </cell>
          <cell r="W122">
            <v>0</v>
          </cell>
          <cell r="X122">
            <v>0</v>
          </cell>
          <cell r="Y122" t="str">
            <v>EST ALMOFADA DECORATIVA MONDRIAN (ITAJIME SHIBORI) - 0,6x0,3x0H</v>
          </cell>
          <cell r="Z122">
            <v>1466.84</v>
          </cell>
          <cell r="AA122">
            <v>0.35</v>
          </cell>
          <cell r="AB122">
            <v>953.44600000000003</v>
          </cell>
          <cell r="AC122"/>
          <cell r="AD122"/>
          <cell r="AE122"/>
          <cell r="AF122">
            <v>1466.84</v>
          </cell>
          <cell r="AG122">
            <v>1466.84</v>
          </cell>
          <cell r="AH122">
            <v>0</v>
          </cell>
          <cell r="AI122">
            <v>1466.84</v>
          </cell>
          <cell r="AJ122" t="str">
            <v>REF: 380352</v>
          </cell>
          <cell r="AK122"/>
          <cell r="AL122">
            <v>380352</v>
          </cell>
          <cell r="AM122" t="str">
            <v>EST ALMOFADA DECORATIVA MONDRIAN (ITAJIME SHIBORI)</v>
          </cell>
          <cell r="AN122"/>
          <cell r="AO122">
            <v>0.6</v>
          </cell>
          <cell r="AP122">
            <v>0.3</v>
          </cell>
          <cell r="AQ122">
            <v>0</v>
          </cell>
          <cell r="AR122">
            <v>0</v>
          </cell>
          <cell r="AS122" t="str">
            <v>EST ALMOFADA DECORATIVA MONDRIAN (ITAJIME SHIBORI) - 0,6x0,3x0H</v>
          </cell>
          <cell r="AT122">
            <v>1466.84</v>
          </cell>
          <cell r="AU122">
            <v>1466.84</v>
          </cell>
          <cell r="AV122">
            <v>1466.84</v>
          </cell>
          <cell r="AW122">
            <v>0</v>
          </cell>
          <cell r="AX122">
            <v>1466.84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GB PE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2024/065-0078-01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2024/065-0079-01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2024/065-0080-01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380350</v>
          </cell>
          <cell r="P126" t="str">
            <v>2024/065-0066-01</v>
          </cell>
          <cell r="Q126" t="str">
            <v>EST ALMOFADA DECORATIVA HIMALAYA (IMPRESSAO BOTANICA)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HIMALAYA (IMPRESSAO BOTANICA)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380350</v>
          </cell>
          <cell r="AK126"/>
          <cell r="AL126">
            <v>380350</v>
          </cell>
          <cell r="AM126" t="str">
            <v>EST ALMOFADA DECORATIVA HIMALAYA (IMPRESSAO BOTANICA)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HIMALAYA (IMPRESSAO BOTANICA)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380350</v>
          </cell>
          <cell r="P127" t="str">
            <v>2024/065-0067-01</v>
          </cell>
          <cell r="Q127" t="str">
            <v>EST ALMOFADA DECORATIVA HIMALAYA (IMPRESSAO BOTANICA)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HIMALAYA (IMPRESSAO BOTANICA)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380350</v>
          </cell>
          <cell r="AK127"/>
          <cell r="AL127">
            <v>380350</v>
          </cell>
          <cell r="AM127" t="str">
            <v>EST ALMOFADA DECORATIVA HIMALAYA (IMPRESSAO BOTANICA)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HIMALAYA (IMPRESSAO BOTANICA)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380350</v>
          </cell>
          <cell r="P128" t="str">
            <v>2024/065-0068-01</v>
          </cell>
          <cell r="Q128" t="str">
            <v>EST ALMOFADA DECORATIVA HIMALAYA (IMPRESSAO BOTANICA)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HIMALAYA (IMPRESSAO BOTANICA)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380350</v>
          </cell>
          <cell r="AK128"/>
          <cell r="AL128">
            <v>380350</v>
          </cell>
          <cell r="AM128" t="str">
            <v>EST ALMOFADA DECORATIVA HIMALAYA (IMPRESSAO BOTANICA)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HIMALAYA (IMPRESSAO BOTANICA)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380350</v>
          </cell>
          <cell r="P129" t="str">
            <v>2024/065-0069-01</v>
          </cell>
          <cell r="Q129" t="str">
            <v>EST ALMOFADA DECORATIVA HIMALAYA (IMPRESSAO BOTANICA)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HIMALAYA (IMPRESSAO BOTANICA)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380350</v>
          </cell>
          <cell r="AK129"/>
          <cell r="AL129">
            <v>380350</v>
          </cell>
          <cell r="AM129" t="str">
            <v>EST ALMOFADA DECORATIVA HIMALAYA (IMPRESSAO BOTANICA)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HIMALAYA (IMPRESSAO BOTANICA)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2024/065-0070-01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2024/065-0071-01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2024/065-0072-01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378483</v>
          </cell>
          <cell r="P133" t="str">
            <v>2024/075-0028-01</v>
          </cell>
          <cell r="Q133" t="str">
            <v>EST MESA CENTRO HIMALAYA (CLAS) (TP MARM SAHARA) (WALNUT)</v>
          </cell>
          <cell r="R133"/>
          <cell r="S133"/>
          <cell r="T133"/>
          <cell r="U133">
            <v>1.2</v>
          </cell>
          <cell r="V133">
            <v>0</v>
          </cell>
          <cell r="W133">
            <v>0.35</v>
          </cell>
          <cell r="X133">
            <v>1.2</v>
          </cell>
          <cell r="Y133" t="str">
            <v>EST MESA CENTRO HIMALAYA (CLAS) (TP MARM SAHARA) (WALNUT) - Ø1,2x0,35H</v>
          </cell>
          <cell r="Z133">
            <v>55498.91</v>
          </cell>
          <cell r="AA133">
            <v>0.35</v>
          </cell>
          <cell r="AB133">
            <v>36074.291500000007</v>
          </cell>
          <cell r="AC133"/>
          <cell r="AD133"/>
          <cell r="AE133"/>
          <cell r="AF133">
            <v>55498.91</v>
          </cell>
          <cell r="AG133">
            <v>55498.91</v>
          </cell>
          <cell r="AH133">
            <v>0</v>
          </cell>
          <cell r="AI133">
            <v>55498.91</v>
          </cell>
          <cell r="AJ133" t="str">
            <v>REF: 378483</v>
          </cell>
          <cell r="AK133" t="str">
            <v>ACABAMENTO FORA DE LINHA</v>
          </cell>
          <cell r="AL133">
            <v>378483</v>
          </cell>
          <cell r="AM133" t="str">
            <v>EST MESA CENTRO HIMALAYA (CLAS) (TP MARM SAHARA) (WALNUT)</v>
          </cell>
          <cell r="AN133"/>
          <cell r="AO133">
            <v>1.2</v>
          </cell>
          <cell r="AP133">
            <v>0</v>
          </cell>
          <cell r="AQ133">
            <v>0.35</v>
          </cell>
          <cell r="AR133">
            <v>1.2</v>
          </cell>
          <cell r="AS133" t="str">
            <v>EST MESA CENTRO HIMALAYA (CLAS) (TP MARM SAHARA) (WALNUT) - Ø1,2x0,35H</v>
          </cell>
          <cell r="AT133">
            <v>55498.91</v>
          </cell>
          <cell r="AU133">
            <v>55498.91</v>
          </cell>
          <cell r="AV133">
            <v>55498.91</v>
          </cell>
          <cell r="AW133">
            <v>0</v>
          </cell>
          <cell r="AX133">
            <v>55498.91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378474</v>
          </cell>
          <cell r="P134" t="str">
            <v>2024/075-0027-01</v>
          </cell>
          <cell r="Q134" t="str">
            <v>EST MESA LATERAL HIMALAYA (CLAS) (TP MARM ESP SAHR) (WALNUT)</v>
          </cell>
          <cell r="R134"/>
          <cell r="S134"/>
          <cell r="T134"/>
          <cell r="U134">
            <v>0.5</v>
          </cell>
          <cell r="V134">
            <v>0</v>
          </cell>
          <cell r="W134">
            <v>0.45</v>
          </cell>
          <cell r="X134">
            <v>0.5</v>
          </cell>
          <cell r="Y134" t="str">
            <v>EST MESA LATERAL HIMALAYA (CLAS) (TP MARM ESP SAHR) (WALNUT) - Ø0,5x0,45H</v>
          </cell>
          <cell r="Z134">
            <v>16553.96</v>
          </cell>
          <cell r="AA134">
            <v>0.35</v>
          </cell>
          <cell r="AB134">
            <v>10760.074000000001</v>
          </cell>
          <cell r="AC134"/>
          <cell r="AD134"/>
          <cell r="AE134"/>
          <cell r="AF134">
            <v>16553.96</v>
          </cell>
          <cell r="AG134">
            <v>16553.96</v>
          </cell>
          <cell r="AH134">
            <v>0</v>
          </cell>
          <cell r="AI134">
            <v>16553.96</v>
          </cell>
          <cell r="AJ134" t="str">
            <v>REF: 378474</v>
          </cell>
          <cell r="AK134" t="str">
            <v>ACABAMENTO FORA DE LINHA</v>
          </cell>
          <cell r="AL134">
            <v>378474</v>
          </cell>
          <cell r="AM134" t="str">
            <v>EST MESA LATERAL HIMALAYA (CLAS) (TP MARM ESP SAHR) (WALNUT)</v>
          </cell>
          <cell r="AN134"/>
          <cell r="AO134">
            <v>0.5</v>
          </cell>
          <cell r="AP134">
            <v>0</v>
          </cell>
          <cell r="AQ134">
            <v>0.45</v>
          </cell>
          <cell r="AR134">
            <v>0.5</v>
          </cell>
          <cell r="AS134" t="str">
            <v>EST MESA LATERAL HIMALAYA (CLAS) (TP MARM ESP SAHR) (WALNUT) - Ø0,5x0,45H</v>
          </cell>
          <cell r="AT134">
            <v>16553.96</v>
          </cell>
          <cell r="AU134">
            <v>16553.96</v>
          </cell>
          <cell r="AV134">
            <v>16553.96</v>
          </cell>
          <cell r="AW134">
            <v>0</v>
          </cell>
          <cell r="AX134">
            <v>16553.96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361311</v>
          </cell>
          <cell r="P135" t="str">
            <v>2023/033-0003-01</v>
          </cell>
          <cell r="Q135" t="str">
            <v>EST ACESSORIO VYS (MARMORE ROSA PARANA)</v>
          </cell>
          <cell r="R135"/>
          <cell r="S135"/>
          <cell r="T135"/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 t="str">
            <v>EST ACESSORIO VYS (MARMORE ROSA PARANA) - Ø0x0H</v>
          </cell>
          <cell r="Z135">
            <v>3537.18</v>
          </cell>
          <cell r="AA135">
            <v>0.5</v>
          </cell>
          <cell r="AB135">
            <v>1768.59</v>
          </cell>
          <cell r="AC135"/>
          <cell r="AD135"/>
          <cell r="AE135"/>
          <cell r="AF135">
            <v>3537.18</v>
          </cell>
          <cell r="AG135">
            <v>3537.18</v>
          </cell>
          <cell r="AH135">
            <v>0</v>
          </cell>
          <cell r="AI135">
            <v>3537.18</v>
          </cell>
          <cell r="AJ135" t="str">
            <v>REF: 361306</v>
          </cell>
          <cell r="AK135"/>
          <cell r="AL135">
            <v>361306</v>
          </cell>
          <cell r="AM135" t="str">
            <v>ACESSORIO BANDEJA VYS (MARMORE)</v>
          </cell>
          <cell r="AN135"/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 t="str">
            <v>ACESSORIO BANDEJA VYS (MARMORE) - Ø0x0H</v>
          </cell>
          <cell r="AT135">
            <v>3537.18</v>
          </cell>
          <cell r="AU135">
            <v>3537.18</v>
          </cell>
          <cell r="AV135">
            <v>3537.18</v>
          </cell>
          <cell r="AW135">
            <v>0</v>
          </cell>
          <cell r="AX135">
            <v>3537.18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>CLAMI ACESSORIOS</v>
          </cell>
          <cell r="BU135" t="str">
            <v>ACESSORIO BANDEJA VYS</v>
          </cell>
        </row>
        <row r="136">
          <cell r="H136">
            <v>0</v>
          </cell>
          <cell r="O136">
            <v>359686</v>
          </cell>
          <cell r="P136" t="str">
            <v>2022/347-0035-01</v>
          </cell>
          <cell r="Q136" t="str">
            <v>EST VASO MATISSE III (TRANSPARENTE)</v>
          </cell>
          <cell r="R136"/>
          <cell r="S136"/>
          <cell r="T136"/>
          <cell r="U136">
            <v>0.15</v>
          </cell>
          <cell r="V136">
            <v>0.1</v>
          </cell>
          <cell r="W136">
            <v>0.16</v>
          </cell>
          <cell r="X136">
            <v>0</v>
          </cell>
          <cell r="Y136" t="str">
            <v>EST VASO MATISSE III (TRANSPARENTE) - 0,15x0,1x0,16H</v>
          </cell>
          <cell r="Z136">
            <v>380.8</v>
          </cell>
          <cell r="AA136">
            <v>0.5</v>
          </cell>
          <cell r="AB136">
            <v>190.4</v>
          </cell>
          <cell r="AC136"/>
          <cell r="AD136"/>
          <cell r="AE136"/>
          <cell r="AF136">
            <v>380.8</v>
          </cell>
          <cell r="AG136">
            <v>380.8</v>
          </cell>
          <cell r="AH136">
            <v>0</v>
          </cell>
          <cell r="AI136">
            <v>380.8</v>
          </cell>
          <cell r="AJ136" t="str">
            <v>REF: 359686</v>
          </cell>
          <cell r="AK136" t="str">
            <v>PRODUTO PRONTA ENTREGA</v>
          </cell>
          <cell r="AL136">
            <v>359686</v>
          </cell>
          <cell r="AM136" t="str">
            <v>EST VASO MATISSE III (TRANSPARENTE)</v>
          </cell>
          <cell r="AN136"/>
          <cell r="AO136">
            <v>0.15</v>
          </cell>
          <cell r="AP136">
            <v>0.1</v>
          </cell>
          <cell r="AQ136">
            <v>0.16</v>
          </cell>
          <cell r="AR136">
            <v>0</v>
          </cell>
          <cell r="AS136" t="str">
            <v>EST VASO MATISSE III (TRANSPARENTE) - 0,15x0,1x0,16H</v>
          </cell>
          <cell r="AT136">
            <v>380.8</v>
          </cell>
          <cell r="AU136">
            <v>380.8</v>
          </cell>
          <cell r="AV136">
            <v>380.8</v>
          </cell>
          <cell r="AW136">
            <v>0</v>
          </cell>
          <cell r="AX136">
            <v>380.8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359685</v>
          </cell>
          <cell r="P137" t="str">
            <v>2022/347-0031-01</v>
          </cell>
          <cell r="Q137" t="str">
            <v>EST VASO MATISSE II (TRANSPARENTE)</v>
          </cell>
          <cell r="R137"/>
          <cell r="S137"/>
          <cell r="T137"/>
          <cell r="U137">
            <v>0.16</v>
          </cell>
          <cell r="V137">
            <v>0.14000000000000001</v>
          </cell>
          <cell r="W137">
            <v>0.24</v>
          </cell>
          <cell r="X137">
            <v>0</v>
          </cell>
          <cell r="Y137" t="str">
            <v>EST VASO MATISSE II (TRANSPARENTE) - 0,16x0,14x0,24H</v>
          </cell>
          <cell r="Z137">
            <v>492.8</v>
          </cell>
          <cell r="AA137">
            <v>0.5</v>
          </cell>
          <cell r="AB137">
            <v>246.4</v>
          </cell>
          <cell r="AC137"/>
          <cell r="AD137"/>
          <cell r="AE137"/>
          <cell r="AF137">
            <v>492.8</v>
          </cell>
          <cell r="AG137">
            <v>492.8</v>
          </cell>
          <cell r="AH137">
            <v>0</v>
          </cell>
          <cell r="AI137">
            <v>492.8</v>
          </cell>
          <cell r="AJ137" t="str">
            <v>REF: 359685</v>
          </cell>
          <cell r="AK137" t="str">
            <v>PRODUTO PRONTA ENTREGA</v>
          </cell>
          <cell r="AL137">
            <v>359685</v>
          </cell>
          <cell r="AM137" t="str">
            <v>EST VASO MATISSE II (TRANSPARENTE)</v>
          </cell>
          <cell r="AN137"/>
          <cell r="AO137">
            <v>0.16</v>
          </cell>
          <cell r="AP137">
            <v>0.14000000000000001</v>
          </cell>
          <cell r="AQ137">
            <v>0.24</v>
          </cell>
          <cell r="AR137">
            <v>0</v>
          </cell>
          <cell r="AS137" t="str">
            <v>EST VASO MATISSE II (TRANSPARENTE) - 0,16x0,14x0,24H</v>
          </cell>
          <cell r="AT137">
            <v>492.8</v>
          </cell>
          <cell r="AU137">
            <v>492.8</v>
          </cell>
          <cell r="AV137">
            <v>492.8</v>
          </cell>
          <cell r="AW137">
            <v>0</v>
          </cell>
          <cell r="AX137">
            <v>492.8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359684</v>
          </cell>
          <cell r="P138" t="str">
            <v>2022/347-0025-01</v>
          </cell>
          <cell r="Q138" t="str">
            <v>EST VASO MATISSE I (TRANSPARENTE)</v>
          </cell>
          <cell r="R138"/>
          <cell r="S138"/>
          <cell r="T138"/>
          <cell r="U138">
            <v>0.19</v>
          </cell>
          <cell r="V138">
            <v>0.17</v>
          </cell>
          <cell r="W138">
            <v>0.28000000000000003</v>
          </cell>
          <cell r="X138">
            <v>0</v>
          </cell>
          <cell r="Y138" t="str">
            <v>EST VASO MATISSE I (TRANSPARENTE) - 0,19x0,17x0,28H</v>
          </cell>
          <cell r="Z138">
            <v>582.4</v>
          </cell>
          <cell r="AA138">
            <v>0.5</v>
          </cell>
          <cell r="AB138">
            <v>291.2</v>
          </cell>
          <cell r="AC138"/>
          <cell r="AD138"/>
          <cell r="AE138"/>
          <cell r="AF138">
            <v>582.4</v>
          </cell>
          <cell r="AG138">
            <v>582.4</v>
          </cell>
          <cell r="AH138">
            <v>0</v>
          </cell>
          <cell r="AI138">
            <v>582.4</v>
          </cell>
          <cell r="AJ138" t="str">
            <v>REF: 359684</v>
          </cell>
          <cell r="AK138" t="str">
            <v>PRODUTO PRONTA ENTREGA</v>
          </cell>
          <cell r="AL138">
            <v>359684</v>
          </cell>
          <cell r="AM138" t="str">
            <v>EST VASO MATISSE I (TRANSPARENTE)</v>
          </cell>
          <cell r="AN138"/>
          <cell r="AO138">
            <v>0.19</v>
          </cell>
          <cell r="AP138">
            <v>0.17</v>
          </cell>
          <cell r="AQ138">
            <v>0.28000000000000003</v>
          </cell>
          <cell r="AR138">
            <v>0</v>
          </cell>
          <cell r="AS138" t="str">
            <v>EST VASO MATISSE I (TRANSPARENTE) - 0,19x0,17x0,28H</v>
          </cell>
          <cell r="AT138">
            <v>582.4</v>
          </cell>
          <cell r="AU138">
            <v>582.4</v>
          </cell>
          <cell r="AV138">
            <v>582.4</v>
          </cell>
          <cell r="AW138">
            <v>0</v>
          </cell>
          <cell r="AX138">
            <v>582.4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359589</v>
          </cell>
          <cell r="P139" t="str">
            <v>2022/347-0017-01</v>
          </cell>
          <cell r="Q139" t="str">
            <v>EST VASO MATISSE III (AREIA)</v>
          </cell>
          <cell r="R139"/>
          <cell r="S139"/>
          <cell r="T139"/>
          <cell r="U139">
            <v>0.15</v>
          </cell>
          <cell r="V139">
            <v>0.1</v>
          </cell>
          <cell r="W139">
            <v>0.16</v>
          </cell>
          <cell r="X139">
            <v>0</v>
          </cell>
          <cell r="Y139" t="str">
            <v>EST VASO MATISSE III (AREIA) - 0,15x0,1x0,16H</v>
          </cell>
          <cell r="Z139">
            <v>380.8</v>
          </cell>
          <cell r="AA139">
            <v>0.5</v>
          </cell>
          <cell r="AB139">
            <v>190.4</v>
          </cell>
          <cell r="AC139"/>
          <cell r="AD139"/>
          <cell r="AE139"/>
          <cell r="AF139">
            <v>380.8</v>
          </cell>
          <cell r="AG139">
            <v>380.8</v>
          </cell>
          <cell r="AH139">
            <v>0</v>
          </cell>
          <cell r="AI139">
            <v>380.8</v>
          </cell>
          <cell r="AJ139" t="str">
            <v>REF: 359589</v>
          </cell>
          <cell r="AK139" t="str">
            <v>PRODUTO PRONTA ENTREGA</v>
          </cell>
          <cell r="AL139">
            <v>359589</v>
          </cell>
          <cell r="AM139" t="str">
            <v>EST VASO MATISSE III (AREIA)</v>
          </cell>
          <cell r="AN139"/>
          <cell r="AO139">
            <v>0.15</v>
          </cell>
          <cell r="AP139">
            <v>0.1</v>
          </cell>
          <cell r="AQ139">
            <v>0.16</v>
          </cell>
          <cell r="AR139">
            <v>0</v>
          </cell>
          <cell r="AS139" t="str">
            <v>EST VASO MATISSE III (AREIA) - 0,15x0,1x0,16H</v>
          </cell>
          <cell r="AT139">
            <v>380.8</v>
          </cell>
          <cell r="AU139">
            <v>380.8</v>
          </cell>
          <cell r="AV139">
            <v>380.8</v>
          </cell>
          <cell r="AW139">
            <v>0</v>
          </cell>
          <cell r="AX139">
            <v>380.8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359588</v>
          </cell>
          <cell r="P140" t="str">
            <v>2022/347-0016-01</v>
          </cell>
          <cell r="Q140" t="str">
            <v>EST VASO MATISSE II (OURO VELHO)</v>
          </cell>
          <cell r="R140"/>
          <cell r="S140"/>
          <cell r="T140"/>
          <cell r="U140">
            <v>0.16</v>
          </cell>
          <cell r="V140">
            <v>0.14000000000000001</v>
          </cell>
          <cell r="W140">
            <v>0.24</v>
          </cell>
          <cell r="X140">
            <v>0</v>
          </cell>
          <cell r="Y140" t="str">
            <v>EST VASO MATISSE II (OURO VELHO) - 0,16x0,14x0,24H</v>
          </cell>
          <cell r="Z140">
            <v>492.8</v>
          </cell>
          <cell r="AA140">
            <v>0.5</v>
          </cell>
          <cell r="AB140">
            <v>246.4</v>
          </cell>
          <cell r="AC140"/>
          <cell r="AD140"/>
          <cell r="AE140"/>
          <cell r="AF140">
            <v>492.8</v>
          </cell>
          <cell r="AG140">
            <v>492.8</v>
          </cell>
          <cell r="AH140">
            <v>0</v>
          </cell>
          <cell r="AI140">
            <v>492.8</v>
          </cell>
          <cell r="AJ140" t="str">
            <v>REF: 359588</v>
          </cell>
          <cell r="AK140" t="str">
            <v>PRODUTO PRONTA ENTREGA</v>
          </cell>
          <cell r="AL140">
            <v>359588</v>
          </cell>
          <cell r="AM140" t="str">
            <v>EST VASO MATISSE II (OURO VELHO)</v>
          </cell>
          <cell r="AN140"/>
          <cell r="AO140">
            <v>0.16</v>
          </cell>
          <cell r="AP140">
            <v>0.14000000000000001</v>
          </cell>
          <cell r="AQ140">
            <v>0.24</v>
          </cell>
          <cell r="AR140">
            <v>0</v>
          </cell>
          <cell r="AS140" t="str">
            <v>EST VASO MATISSE II (OURO VELHO) - 0,16x0,14x0,24H</v>
          </cell>
          <cell r="AT140">
            <v>492.8</v>
          </cell>
          <cell r="AU140">
            <v>492.8</v>
          </cell>
          <cell r="AV140">
            <v>492.8</v>
          </cell>
          <cell r="AW140">
            <v>0</v>
          </cell>
          <cell r="AX140">
            <v>492.8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359586</v>
          </cell>
          <cell r="P141" t="str">
            <v>2022/347-0010-01</v>
          </cell>
          <cell r="Q141" t="str">
            <v>EST VASO MATISSE II (AREIA)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(AREIA)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359586</v>
          </cell>
          <cell r="AK141" t="str">
            <v>PRODUTO PRONTA ENTREGA</v>
          </cell>
          <cell r="AL141">
            <v>359586</v>
          </cell>
          <cell r="AM141" t="str">
            <v>EST VASO MATISSE II (AREIA)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(AREIA)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359585</v>
          </cell>
          <cell r="P142" t="str">
            <v>2022/347-0007-01</v>
          </cell>
          <cell r="Q142" t="str">
            <v>EST VASO MATISSE I (AREIA)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(AREIA)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359585</v>
          </cell>
          <cell r="AK142" t="str">
            <v>PRODUTO PRONTA ENTREGA</v>
          </cell>
          <cell r="AL142">
            <v>359585</v>
          </cell>
          <cell r="AM142" t="str">
            <v>EST VASO MATISSE I (AREIA)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(AREIA)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254166</v>
          </cell>
          <cell r="P143" t="str">
            <v>2019/316-0043-01</v>
          </cell>
          <cell r="Q143" t="str">
            <v>EST BANCO EVO (MADEIRA NATURAL) GRAVADO LOGO</v>
          </cell>
          <cell r="R143"/>
          <cell r="S143"/>
          <cell r="T143"/>
          <cell r="U143">
            <v>0.39</v>
          </cell>
          <cell r="V143">
            <v>0.37</v>
          </cell>
          <cell r="W143">
            <v>0.45</v>
          </cell>
          <cell r="X143">
            <v>0</v>
          </cell>
          <cell r="Y143" t="str">
            <v>EST BANCO EVO (MADEIRA NATURAL) GRAVADO LOGO - 0,39x0,37x0,45H</v>
          </cell>
          <cell r="Z143">
            <v>3046.4</v>
          </cell>
          <cell r="AA143">
            <v>0.75</v>
          </cell>
          <cell r="AB143">
            <v>761.59999999999991</v>
          </cell>
          <cell r="AC143"/>
          <cell r="AD143"/>
          <cell r="AE143"/>
          <cell r="AF143">
            <v>3046.4</v>
          </cell>
          <cell r="AG143">
            <v>3046.4</v>
          </cell>
          <cell r="AH143">
            <v>0</v>
          </cell>
          <cell r="AI143">
            <v>3046.4</v>
          </cell>
          <cell r="AJ143" t="str">
            <v>REF: 254166</v>
          </cell>
          <cell r="AK143" t="str">
            <v>PRODUTO FORA DE LINHA</v>
          </cell>
          <cell r="AL143">
            <v>254166</v>
          </cell>
          <cell r="AM143" t="str">
            <v>EST BANCO EVO (MADEIRA NATURAL) GRAVADO LOGO</v>
          </cell>
          <cell r="AN143"/>
          <cell r="AO143">
            <v>0.39</v>
          </cell>
          <cell r="AP143">
            <v>0.37</v>
          </cell>
          <cell r="AQ143">
            <v>0.45</v>
          </cell>
          <cell r="AR143">
            <v>0</v>
          </cell>
          <cell r="AS143" t="str">
            <v>EST BANCO EVO (MADEIRA NATURAL) GRAVADO LOGO - 0,39x0,37x0,45H</v>
          </cell>
          <cell r="AT143">
            <v>3046.4</v>
          </cell>
          <cell r="AU143">
            <v>3046.4</v>
          </cell>
          <cell r="AV143">
            <v>3046.4</v>
          </cell>
          <cell r="AW143">
            <v>0</v>
          </cell>
          <cell r="AX143">
            <v>3046.4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14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388124</v>
          </cell>
          <cell r="P144" t="str">
            <v>2024/192-0023-01</v>
          </cell>
          <cell r="Q144" t="str">
            <v>EST CADEIRA YASMIM (TELA AMENDOA) (DAMASCO) TC 1000 - 1316</v>
          </cell>
          <cell r="R144"/>
          <cell r="S144"/>
          <cell r="T144"/>
          <cell r="U144">
            <v>0.49</v>
          </cell>
          <cell r="V144">
            <v>0.6</v>
          </cell>
          <cell r="W144">
            <v>0.84</v>
          </cell>
          <cell r="X144">
            <v>0</v>
          </cell>
          <cell r="Y144" t="str">
            <v>EST CADEIRA YASMIM (TELA AMENDOA) (DAMASCO) TC 1000 - 1316 - 0,49x0,6x0,84H</v>
          </cell>
          <cell r="Z144">
            <v>3592.69</v>
          </cell>
          <cell r="AA144">
            <v>0.35</v>
          </cell>
          <cell r="AB144">
            <v>2335.2485000000001</v>
          </cell>
          <cell r="AC144"/>
          <cell r="AD144"/>
          <cell r="AE144"/>
          <cell r="AF144">
            <v>3592.69</v>
          </cell>
          <cell r="AG144">
            <v>3592.69</v>
          </cell>
          <cell r="AH144">
            <v>0</v>
          </cell>
          <cell r="AI144">
            <v>3592.69</v>
          </cell>
          <cell r="AJ144" t="str">
            <v>REF: 373793</v>
          </cell>
          <cell r="AK144"/>
          <cell r="AL144">
            <v>373793</v>
          </cell>
          <cell r="AM144" t="str">
            <v>CADEIRA YASMIM (S/B) (TELA) (FX 1000)</v>
          </cell>
          <cell r="AN144"/>
          <cell r="AO144">
            <v>0.49</v>
          </cell>
          <cell r="AP144">
            <v>0.6</v>
          </cell>
          <cell r="AQ144">
            <v>0.84</v>
          </cell>
          <cell r="AR144">
            <v>0</v>
          </cell>
          <cell r="AS144" t="str">
            <v>CADEIRA YASMIM (S/B) (TELA) (FX 1000) - 0,49x0,6x0,84H</v>
          </cell>
          <cell r="AT144">
            <v>3592.69</v>
          </cell>
          <cell r="AU144">
            <v>3592.69</v>
          </cell>
          <cell r="AV144">
            <v>3592.69</v>
          </cell>
          <cell r="AW144">
            <v>0</v>
          </cell>
          <cell r="AX144">
            <v>3592.69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L CENTER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388124</v>
          </cell>
          <cell r="P145" t="str">
            <v>2024/192-0024-01</v>
          </cell>
          <cell r="Q145" t="str">
            <v>EST CADEIRA YASMIM (TELA AMENDOA) (DAMASCO) TC 1000 - 1316</v>
          </cell>
          <cell r="R145"/>
          <cell r="S145"/>
          <cell r="T145"/>
          <cell r="U145">
            <v>0.49</v>
          </cell>
          <cell r="V145">
            <v>0.6</v>
          </cell>
          <cell r="W145">
            <v>0.84</v>
          </cell>
          <cell r="X145">
            <v>0</v>
          </cell>
          <cell r="Y145" t="str">
            <v>EST CADEIRA YASMIM (TELA AMENDOA) (DAMASCO) TC 1000 - 1316 - 0,49x0,6x0,84H</v>
          </cell>
          <cell r="Z145">
            <v>3592.69</v>
          </cell>
          <cell r="AA145">
            <v>0.35</v>
          </cell>
          <cell r="AB145">
            <v>2335.2485000000001</v>
          </cell>
          <cell r="AC145"/>
          <cell r="AD145"/>
          <cell r="AE145"/>
          <cell r="AF145">
            <v>3592.69</v>
          </cell>
          <cell r="AG145">
            <v>3592.69</v>
          </cell>
          <cell r="AH145">
            <v>0</v>
          </cell>
          <cell r="AI145">
            <v>3592.69</v>
          </cell>
          <cell r="AJ145" t="str">
            <v>REF: 373793</v>
          </cell>
          <cell r="AK145"/>
          <cell r="AL145">
            <v>373793</v>
          </cell>
          <cell r="AM145" t="str">
            <v>CADEIRA YASMIM (S/B) (TELA) (FX 1000)</v>
          </cell>
          <cell r="AN145"/>
          <cell r="AO145">
            <v>0.49</v>
          </cell>
          <cell r="AP145">
            <v>0.6</v>
          </cell>
          <cell r="AQ145">
            <v>0.84</v>
          </cell>
          <cell r="AR145">
            <v>0</v>
          </cell>
          <cell r="AS145" t="str">
            <v>CADEIRA YASMIM (S/B) (TELA) (FX 1000) - 0,49x0,6x0,84H</v>
          </cell>
          <cell r="AT145">
            <v>3592.69</v>
          </cell>
          <cell r="AU145">
            <v>3592.69</v>
          </cell>
          <cell r="AV145">
            <v>3592.69</v>
          </cell>
          <cell r="AW145">
            <v>0</v>
          </cell>
          <cell r="AX145">
            <v>3592.69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L CENTER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388124</v>
          </cell>
          <cell r="P146" t="str">
            <v>2024/192-0025-01</v>
          </cell>
          <cell r="Q146" t="str">
            <v>EST CADEIRA YASMIM (TELA AMENDOA) (DAMASCO) TC 1000 - 1316</v>
          </cell>
          <cell r="R146"/>
          <cell r="S146"/>
          <cell r="T146"/>
          <cell r="U146">
            <v>0.49</v>
          </cell>
          <cell r="V146">
            <v>0.6</v>
          </cell>
          <cell r="W146">
            <v>0.84</v>
          </cell>
          <cell r="X146">
            <v>0</v>
          </cell>
          <cell r="Y146" t="str">
            <v>EST CADEIRA YASMIM (TELA AMENDOA) (DAMASCO) TC 1000 - 1316 - 0,49x0,6x0,84H</v>
          </cell>
          <cell r="Z146">
            <v>3592.69</v>
          </cell>
          <cell r="AA146">
            <v>0.35</v>
          </cell>
          <cell r="AB146">
            <v>2335.2485000000001</v>
          </cell>
          <cell r="AC146"/>
          <cell r="AD146"/>
          <cell r="AE146"/>
          <cell r="AF146">
            <v>3592.69</v>
          </cell>
          <cell r="AG146">
            <v>3592.69</v>
          </cell>
          <cell r="AH146">
            <v>0</v>
          </cell>
          <cell r="AI146">
            <v>3592.69</v>
          </cell>
          <cell r="AJ146" t="str">
            <v>REF: 373793</v>
          </cell>
          <cell r="AK146"/>
          <cell r="AL146">
            <v>373793</v>
          </cell>
          <cell r="AM146" t="str">
            <v>CADEIRA YASMIM (S/B) (TELA) (FX 1000)</v>
          </cell>
          <cell r="AN146"/>
          <cell r="AO146">
            <v>0.49</v>
          </cell>
          <cell r="AP146">
            <v>0.6</v>
          </cell>
          <cell r="AQ146">
            <v>0.84</v>
          </cell>
          <cell r="AR146">
            <v>0</v>
          </cell>
          <cell r="AS146" t="str">
            <v>CADEIRA YASMIM (S/B) (TELA) (FX 1000) - 0,49x0,6x0,84H</v>
          </cell>
          <cell r="AT146">
            <v>3592.69</v>
          </cell>
          <cell r="AU146">
            <v>3592.69</v>
          </cell>
          <cell r="AV146">
            <v>3592.69</v>
          </cell>
          <cell r="AW146">
            <v>0</v>
          </cell>
          <cell r="AX146">
            <v>3592.69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L CENTER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388124</v>
          </cell>
          <cell r="P147" t="str">
            <v>2024/192-0026-01</v>
          </cell>
          <cell r="Q147" t="str">
            <v>EST CADEIRA YASMIM (TELA AMENDOA) (DAMASCO) TC 1000 - 1316</v>
          </cell>
          <cell r="R147"/>
          <cell r="S147"/>
          <cell r="T147"/>
          <cell r="U147">
            <v>0.49</v>
          </cell>
          <cell r="V147">
            <v>0.6</v>
          </cell>
          <cell r="W147">
            <v>0.84</v>
          </cell>
          <cell r="X147">
            <v>0</v>
          </cell>
          <cell r="Y147" t="str">
            <v>EST CADEIRA YASMIM (TELA AMENDOA) (DAMASCO) TC 1000 - 1316 - 0,49x0,6x0,84H</v>
          </cell>
          <cell r="Z147">
            <v>3592.69</v>
          </cell>
          <cell r="AA147">
            <v>0.35</v>
          </cell>
          <cell r="AB147">
            <v>2335.2485000000001</v>
          </cell>
          <cell r="AC147"/>
          <cell r="AD147"/>
          <cell r="AE147"/>
          <cell r="AF147">
            <v>3592.69</v>
          </cell>
          <cell r="AG147">
            <v>3592.69</v>
          </cell>
          <cell r="AH147">
            <v>0</v>
          </cell>
          <cell r="AI147">
            <v>3592.69</v>
          </cell>
          <cell r="AJ147" t="str">
            <v>REF: 373793</v>
          </cell>
          <cell r="AK147"/>
          <cell r="AL147">
            <v>373793</v>
          </cell>
          <cell r="AM147" t="str">
            <v>CADEIRA YASMIM (S/B) (TELA) (FX 1000)</v>
          </cell>
          <cell r="AN147"/>
          <cell r="AO147">
            <v>0.49</v>
          </cell>
          <cell r="AP147">
            <v>0.6</v>
          </cell>
          <cell r="AQ147">
            <v>0.84</v>
          </cell>
          <cell r="AR147">
            <v>0</v>
          </cell>
          <cell r="AS147" t="str">
            <v>CADEIRA YASMIM (S/B) (TELA) (FX 1000) - 0,49x0,6x0,84H</v>
          </cell>
          <cell r="AT147">
            <v>3592.69</v>
          </cell>
          <cell r="AU147">
            <v>3592.69</v>
          </cell>
          <cell r="AV147">
            <v>3592.69</v>
          </cell>
          <cell r="AW147">
            <v>0</v>
          </cell>
          <cell r="AX147">
            <v>3592.69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L CENTER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388124</v>
          </cell>
          <cell r="P148" t="str">
            <v>2024/192-0027-01</v>
          </cell>
          <cell r="Q148" t="str">
            <v>EST CADEIRA YASMIM (TELA AMENDOA) (DAMASCO) TC 1000 - 1316</v>
          </cell>
          <cell r="R148"/>
          <cell r="S148"/>
          <cell r="T148"/>
          <cell r="U148">
            <v>0.49</v>
          </cell>
          <cell r="V148">
            <v>0.6</v>
          </cell>
          <cell r="W148">
            <v>0.84</v>
          </cell>
          <cell r="X148">
            <v>0</v>
          </cell>
          <cell r="Y148" t="str">
            <v>EST CADEIRA YASMIM (TELA AMENDOA) (DAMASCO) TC 1000 - 1316 - 0,49x0,6x0,84H</v>
          </cell>
          <cell r="Z148">
            <v>3592.69</v>
          </cell>
          <cell r="AA148">
            <v>0.35</v>
          </cell>
          <cell r="AB148">
            <v>2335.2485000000001</v>
          </cell>
          <cell r="AC148"/>
          <cell r="AD148"/>
          <cell r="AE148"/>
          <cell r="AF148">
            <v>3592.69</v>
          </cell>
          <cell r="AG148">
            <v>3592.69</v>
          </cell>
          <cell r="AH148">
            <v>0</v>
          </cell>
          <cell r="AI148">
            <v>3592.69</v>
          </cell>
          <cell r="AJ148" t="str">
            <v>REF: 373793</v>
          </cell>
          <cell r="AK148"/>
          <cell r="AL148">
            <v>373793</v>
          </cell>
          <cell r="AM148" t="str">
            <v>CADEIRA YASMIM (S/B) (TELA) (FX 1000)</v>
          </cell>
          <cell r="AN148"/>
          <cell r="AO148">
            <v>0.49</v>
          </cell>
          <cell r="AP148">
            <v>0.6</v>
          </cell>
          <cell r="AQ148">
            <v>0.84</v>
          </cell>
          <cell r="AR148">
            <v>0</v>
          </cell>
          <cell r="AS148" t="str">
            <v>CADEIRA YASMIM (S/B) (TELA) (FX 1000) - 0,49x0,6x0,84H</v>
          </cell>
          <cell r="AT148">
            <v>3592.69</v>
          </cell>
          <cell r="AU148">
            <v>3592.69</v>
          </cell>
          <cell r="AV148">
            <v>3592.69</v>
          </cell>
          <cell r="AW148">
            <v>0</v>
          </cell>
          <cell r="AX148">
            <v>3592.69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L CENTER</v>
          </cell>
          <cell r="BT148" t="str">
            <v/>
          </cell>
          <cell r="BU148" t="str">
            <v/>
          </cell>
        </row>
        <row r="149">
          <cell r="H149">
            <v>0</v>
          </cell>
          <cell r="O149">
            <v>388124</v>
          </cell>
          <cell r="P149" t="str">
            <v>2024/192-0028-01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2024/192-0029-01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2024/192-0030-01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1</v>
          </cell>
          <cell r="O152">
            <v>387726</v>
          </cell>
          <cell r="P152" t="str">
            <v>2024/194-0027-01</v>
          </cell>
          <cell r="Q152" t="str">
            <v>EST MESA LATERAL COPA (TP/BS NOGAL) MTX CAFE</v>
          </cell>
          <cell r="R152"/>
          <cell r="S152"/>
          <cell r="T152"/>
          <cell r="U152">
            <v>0.37</v>
          </cell>
          <cell r="V152">
            <v>0.35</v>
          </cell>
          <cell r="W152">
            <v>0.45</v>
          </cell>
          <cell r="X152">
            <v>0</v>
          </cell>
          <cell r="Y152" t="str">
            <v>EST MESA LATERAL COPA (TP/BS NOGAL) MTX CAFE - 0,37x0,35x0,45H</v>
          </cell>
          <cell r="Z152">
            <v>4753.82</v>
          </cell>
          <cell r="AA152">
            <v>0.35</v>
          </cell>
          <cell r="AB152">
            <v>3089.9830000000002</v>
          </cell>
          <cell r="AC152"/>
          <cell r="AD152"/>
          <cell r="AE152"/>
          <cell r="AF152">
            <v>4753.82</v>
          </cell>
          <cell r="AG152">
            <v>4753.82</v>
          </cell>
          <cell r="AH152">
            <v>0</v>
          </cell>
          <cell r="AI152">
            <v>4753.82</v>
          </cell>
          <cell r="AJ152" t="str">
            <v>REF: 387179</v>
          </cell>
          <cell r="AK152"/>
          <cell r="AL152">
            <v>387179</v>
          </cell>
          <cell r="AM152" t="str">
            <v>MESA LATERAL COPA (MADEIRA)</v>
          </cell>
          <cell r="AN152"/>
          <cell r="AO152">
            <v>0.37</v>
          </cell>
          <cell r="AP152">
            <v>0.35</v>
          </cell>
          <cell r="AQ152">
            <v>0.45</v>
          </cell>
          <cell r="AR152">
            <v>0</v>
          </cell>
          <cell r="AS152" t="str">
            <v>MESA LATERAL COPA (MADEIRA) - 0,37x0,35x0,45H</v>
          </cell>
          <cell r="AT152">
            <v>4753.82</v>
          </cell>
          <cell r="AU152">
            <v>4753.82</v>
          </cell>
          <cell r="AV152">
            <v>4753.82</v>
          </cell>
          <cell r="AW152">
            <v>0</v>
          </cell>
          <cell r="AX152">
            <v>4753.82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387710</v>
          </cell>
          <cell r="P153" t="str">
            <v>2024/194-0025-01</v>
          </cell>
          <cell r="Q153" t="str">
            <v>EST MESA LATERAL PLANALTO (TP LAM FREIJO) BS SEMI CAPUCCINO</v>
          </cell>
          <cell r="R153"/>
          <cell r="S153"/>
          <cell r="T153"/>
          <cell r="U153">
            <v>0.65</v>
          </cell>
          <cell r="V153">
            <v>0.65</v>
          </cell>
          <cell r="W153">
            <v>0.5</v>
          </cell>
          <cell r="X153">
            <v>0</v>
          </cell>
          <cell r="Y153" t="str">
            <v>EST MESA LATERAL PLANALTO (TP LAM FREIJO) BS SEMI CAPUCCINO - 0,65x0,65x0,5H</v>
          </cell>
          <cell r="Z153">
            <v>5835.78</v>
          </cell>
          <cell r="AA153">
            <v>0.35</v>
          </cell>
          <cell r="AB153">
            <v>3793.2570000000001</v>
          </cell>
          <cell r="AC153"/>
          <cell r="AD153"/>
          <cell r="AE153"/>
          <cell r="AF153">
            <v>5835.78</v>
          </cell>
          <cell r="AG153">
            <v>5835.78</v>
          </cell>
          <cell r="AH153">
            <v>0</v>
          </cell>
          <cell r="AI153">
            <v>5835.78</v>
          </cell>
          <cell r="AJ153" t="str">
            <v>REF: 387174</v>
          </cell>
          <cell r="AK153"/>
          <cell r="AL153">
            <v>387174</v>
          </cell>
          <cell r="AM153" t="str">
            <v>MESA LATERAL PLANALTO (MADEIRA)</v>
          </cell>
          <cell r="AN153"/>
          <cell r="AO153">
            <v>0.65</v>
          </cell>
          <cell r="AP153">
            <v>0.65</v>
          </cell>
          <cell r="AQ153">
            <v>0.5</v>
          </cell>
          <cell r="AR153">
            <v>0</v>
          </cell>
          <cell r="AS153" t="str">
            <v>MESA LATERAL PLANALTO (MADEIRA) - 0,65x0,65x0,5H</v>
          </cell>
          <cell r="AT153">
            <v>5835.78</v>
          </cell>
          <cell r="AU153">
            <v>5835.78</v>
          </cell>
          <cell r="AV153">
            <v>5835.78</v>
          </cell>
          <cell r="AW153">
            <v>0</v>
          </cell>
          <cell r="AX153">
            <v>5835.78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387701</v>
          </cell>
          <cell r="P154" t="str">
            <v>2024/194-0020-01</v>
          </cell>
          <cell r="Q154" t="str">
            <v>EST MESA CENTRO PLANALTO (TP/BS LAMINA FREIJO)</v>
          </cell>
          <cell r="R154"/>
          <cell r="S154"/>
          <cell r="T154"/>
          <cell r="U154">
            <v>1.1499999999999999</v>
          </cell>
          <cell r="V154">
            <v>1.1499999999999999</v>
          </cell>
          <cell r="W154">
            <v>0.3</v>
          </cell>
          <cell r="X154">
            <v>0</v>
          </cell>
          <cell r="Y154" t="str">
            <v>EST MESA CENTRO PLANALTO (TP/BS LAMINA FREIJO) - 1,15x1,15x0,3H</v>
          </cell>
          <cell r="Z154">
            <v>7551.08</v>
          </cell>
          <cell r="AA154">
            <v>0.35</v>
          </cell>
          <cell r="AB154">
            <v>4908.2020000000002</v>
          </cell>
          <cell r="AC154"/>
          <cell r="AD154"/>
          <cell r="AE154"/>
          <cell r="AF154">
            <v>7551.08</v>
          </cell>
          <cell r="AG154">
            <v>7551.08</v>
          </cell>
          <cell r="AH154">
            <v>0</v>
          </cell>
          <cell r="AI154">
            <v>7551.08</v>
          </cell>
          <cell r="AJ154" t="str">
            <v>REF: 387178</v>
          </cell>
          <cell r="AK154"/>
          <cell r="AL154">
            <v>387178</v>
          </cell>
          <cell r="AM154" t="str">
            <v>MESA CENTRO PLANALTO (MADEIRA)</v>
          </cell>
          <cell r="AN154"/>
          <cell r="AO154">
            <v>1.1499999999999999</v>
          </cell>
          <cell r="AP154">
            <v>1.1499999999999999</v>
          </cell>
          <cell r="AQ154">
            <v>0.3</v>
          </cell>
          <cell r="AR154">
            <v>0</v>
          </cell>
          <cell r="AS154" t="str">
            <v>MESA CENTRO PLANALTO (MADEIRA) - 1,15x1,15x0,3H</v>
          </cell>
          <cell r="AT154">
            <v>7551.08</v>
          </cell>
          <cell r="AU154">
            <v>7551.08</v>
          </cell>
          <cell r="AV154">
            <v>7551.08</v>
          </cell>
          <cell r="AW154">
            <v>0</v>
          </cell>
          <cell r="AX154">
            <v>7551.08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387700</v>
          </cell>
          <cell r="P155" t="str">
            <v>2024/194-0019-01</v>
          </cell>
          <cell r="Q155" t="str">
            <v>EST MESA CENTRO PLANALTO (TP/BS SEMI CAPUCCINO)</v>
          </cell>
          <cell r="R155"/>
          <cell r="S155"/>
          <cell r="T155"/>
          <cell r="U155">
            <v>0.95</v>
          </cell>
          <cell r="V155">
            <v>0.95</v>
          </cell>
          <cell r="W155">
            <v>0.25</v>
          </cell>
          <cell r="X155">
            <v>0</v>
          </cell>
          <cell r="Y155" t="str">
            <v>EST MESA CENTRO PLANALTO (TP/BS SEMI CAPUCCINO) - 0,95x0,95x0,25H</v>
          </cell>
          <cell r="Z155">
            <v>6913.98</v>
          </cell>
          <cell r="AA155">
            <v>0.35</v>
          </cell>
          <cell r="AB155">
            <v>4494.0869999999995</v>
          </cell>
          <cell r="AC155"/>
          <cell r="AD155"/>
          <cell r="AE155"/>
          <cell r="AF155">
            <v>6913.98</v>
          </cell>
          <cell r="AG155">
            <v>6913.98</v>
          </cell>
          <cell r="AH155">
            <v>0</v>
          </cell>
          <cell r="AI155">
            <v>6913.98</v>
          </cell>
          <cell r="AJ155" t="str">
            <v>REF: 387175</v>
          </cell>
          <cell r="AK155"/>
          <cell r="AL155">
            <v>387175</v>
          </cell>
          <cell r="AM155" t="str">
            <v>MESA CENTRO PLANALTO (MADEIRA)</v>
          </cell>
          <cell r="AN155"/>
          <cell r="AO155">
            <v>0.95</v>
          </cell>
          <cell r="AP155">
            <v>0.95</v>
          </cell>
          <cell r="AQ155">
            <v>0.25</v>
          </cell>
          <cell r="AR155">
            <v>0</v>
          </cell>
          <cell r="AS155" t="str">
            <v>MESA CENTRO PLANALTO (MADEIRA) - 0,95x0,95x0,25H</v>
          </cell>
          <cell r="AT155">
            <v>6913.98</v>
          </cell>
          <cell r="AU155">
            <v>6913.98</v>
          </cell>
          <cell r="AV155">
            <v>6913.98</v>
          </cell>
          <cell r="AW155">
            <v>0</v>
          </cell>
          <cell r="AX155">
            <v>6913.98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387685</v>
          </cell>
          <cell r="P156" t="str">
            <v>2024/194-0011-01</v>
          </cell>
          <cell r="Q156" t="str">
            <v>EST ESTANTE ABRIGO (AMENDOA) MTZ CAFE</v>
          </cell>
          <cell r="R156"/>
          <cell r="S156"/>
          <cell r="T156"/>
          <cell r="U156">
            <v>1.2</v>
          </cell>
          <cell r="V156">
            <v>0.4</v>
          </cell>
          <cell r="W156">
            <v>1.88</v>
          </cell>
          <cell r="X156">
            <v>0</v>
          </cell>
          <cell r="Y156" t="str">
            <v>EST ESTANTE ABRIGO (AMENDOA) MTZ CAFE - 1,2x0,4x1,88H</v>
          </cell>
          <cell r="Z156">
            <v>8633.0499999999993</v>
          </cell>
          <cell r="AA156">
            <v>0.35</v>
          </cell>
          <cell r="AB156">
            <v>5611.4825000000001</v>
          </cell>
          <cell r="AC156"/>
          <cell r="AD156"/>
          <cell r="AE156"/>
          <cell r="AF156">
            <v>8633.0499999999993</v>
          </cell>
          <cell r="AG156">
            <v>8633.0499999999993</v>
          </cell>
          <cell r="AH156">
            <v>0</v>
          </cell>
          <cell r="AI156">
            <v>8633.0499999999993</v>
          </cell>
          <cell r="AJ156" t="str">
            <v>REF: 387173</v>
          </cell>
          <cell r="AK156"/>
          <cell r="AL156">
            <v>387173</v>
          </cell>
          <cell r="AM156" t="str">
            <v>ESTANTE ABRIGO (MADEIRA)</v>
          </cell>
          <cell r="AN156"/>
          <cell r="AO156">
            <v>1.2</v>
          </cell>
          <cell r="AP156">
            <v>0.4</v>
          </cell>
          <cell r="AQ156">
            <v>1.88</v>
          </cell>
          <cell r="AR156">
            <v>0</v>
          </cell>
          <cell r="AS156" t="str">
            <v>ESTANTE ABRIGO (MADEIRA) - 1,2x0,4x1,88H</v>
          </cell>
          <cell r="AT156">
            <v>8633.0499999999993</v>
          </cell>
          <cell r="AU156">
            <v>8633.0499999999993</v>
          </cell>
          <cell r="AV156">
            <v>8633.0499999999993</v>
          </cell>
          <cell r="AW156">
            <v>0</v>
          </cell>
          <cell r="AX156">
            <v>8633.0499999999993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387685</v>
          </cell>
          <cell r="P157" t="str">
            <v>2024/194-0012-01</v>
          </cell>
          <cell r="Q157" t="str">
            <v>EST ESTANTE ABRIGO (AMENDOA) MTZ CAFE</v>
          </cell>
          <cell r="R157"/>
          <cell r="S157"/>
          <cell r="T157"/>
          <cell r="U157">
            <v>1.2</v>
          </cell>
          <cell r="V157">
            <v>0.4</v>
          </cell>
          <cell r="W157">
            <v>1.88</v>
          </cell>
          <cell r="X157">
            <v>0</v>
          </cell>
          <cell r="Y157" t="str">
            <v>EST ESTANTE ABRIGO (AMENDOA) MTZ CAFE - 1,2x0,4x1,88H</v>
          </cell>
          <cell r="Z157">
            <v>8633.0499999999993</v>
          </cell>
          <cell r="AA157">
            <v>0.35</v>
          </cell>
          <cell r="AB157">
            <v>5611.4825000000001</v>
          </cell>
          <cell r="AC157"/>
          <cell r="AD157"/>
          <cell r="AE157"/>
          <cell r="AF157">
            <v>8633.0499999999993</v>
          </cell>
          <cell r="AG157">
            <v>8633.0499999999993</v>
          </cell>
          <cell r="AH157">
            <v>0</v>
          </cell>
          <cell r="AI157">
            <v>8633.0499999999993</v>
          </cell>
          <cell r="AJ157" t="str">
            <v>REF: 387173</v>
          </cell>
          <cell r="AK157"/>
          <cell r="AL157">
            <v>387173</v>
          </cell>
          <cell r="AM157" t="str">
            <v>ESTANTE ABRIGO (MADEIRA)</v>
          </cell>
          <cell r="AN157"/>
          <cell r="AO157">
            <v>1.2</v>
          </cell>
          <cell r="AP157">
            <v>0.4</v>
          </cell>
          <cell r="AQ157">
            <v>1.88</v>
          </cell>
          <cell r="AR157">
            <v>0</v>
          </cell>
          <cell r="AS157" t="str">
            <v>ESTANTE ABRIGO (MADEIRA) - 1,2x0,4x1,88H</v>
          </cell>
          <cell r="AT157">
            <v>8633.0499999999993</v>
          </cell>
          <cell r="AU157">
            <v>8633.0499999999993</v>
          </cell>
          <cell r="AV157">
            <v>8633.0499999999993</v>
          </cell>
          <cell r="AW157">
            <v>0</v>
          </cell>
          <cell r="AX157">
            <v>8633.0499999999993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6</v>
          </cell>
          <cell r="O158">
            <v>387662</v>
          </cell>
          <cell r="P158" t="str">
            <v>2024/206-0070-01</v>
          </cell>
          <cell r="Q158" t="str">
            <v>EST CADEIRA BLANCA (DAMASCO) TC 3000 - 3295</v>
          </cell>
          <cell r="R158"/>
          <cell r="S158"/>
          <cell r="T158"/>
          <cell r="U158">
            <v>0.54</v>
          </cell>
          <cell r="V158">
            <v>0.56000000000000005</v>
          </cell>
          <cell r="W158">
            <v>0.79</v>
          </cell>
          <cell r="X158">
            <v>0</v>
          </cell>
          <cell r="Y158" t="str">
            <v>EST CADEIRA BLANCA (DAMASCO) TC 3000 - 3295 - 0,54x0,56x0,79H</v>
          </cell>
          <cell r="Z158">
            <v>3460.76</v>
          </cell>
          <cell r="AA158">
            <v>0.35</v>
          </cell>
          <cell r="AB158">
            <v>2249.4940000000001</v>
          </cell>
          <cell r="AC158"/>
          <cell r="AD158"/>
          <cell r="AE158"/>
          <cell r="AF158">
            <v>3460.76</v>
          </cell>
          <cell r="AG158">
            <v>3460.76</v>
          </cell>
          <cell r="AH158">
            <v>0</v>
          </cell>
          <cell r="AI158">
            <v>3460.76</v>
          </cell>
          <cell r="AJ158" t="str">
            <v>REF: 387131</v>
          </cell>
          <cell r="AK158"/>
          <cell r="AL158">
            <v>387131</v>
          </cell>
          <cell r="AM158" t="str">
            <v>CADEIRA BLANCA (S/B) (FX 3000)</v>
          </cell>
          <cell r="AN158"/>
          <cell r="AO158">
            <v>0.54</v>
          </cell>
          <cell r="AP158">
            <v>0.56000000000000005</v>
          </cell>
          <cell r="AQ158">
            <v>0.79</v>
          </cell>
          <cell r="AR158">
            <v>0</v>
          </cell>
          <cell r="AS158" t="str">
            <v>CADEIRA BLANCA (S/B) (FX 3000) - 0,54x0,56x0,79H</v>
          </cell>
          <cell r="AT158">
            <v>3460.76</v>
          </cell>
          <cell r="AU158">
            <v>3460.76</v>
          </cell>
          <cell r="AV158">
            <v>3460.76</v>
          </cell>
          <cell r="AW158">
            <v>0</v>
          </cell>
          <cell r="AX158">
            <v>3460.76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6</v>
          </cell>
          <cell r="O159">
            <v>387662</v>
          </cell>
          <cell r="P159" t="str">
            <v>2024/206-0065-01</v>
          </cell>
          <cell r="Q159" t="str">
            <v>EST CADEIRA BLANCA (DAMASCO) TC 3000 - 3295</v>
          </cell>
          <cell r="R159"/>
          <cell r="S159"/>
          <cell r="T159"/>
          <cell r="U159">
            <v>0.54</v>
          </cell>
          <cell r="V159">
            <v>0.56000000000000005</v>
          </cell>
          <cell r="W159">
            <v>0.79</v>
          </cell>
          <cell r="X159">
            <v>0</v>
          </cell>
          <cell r="Y159" t="str">
            <v>EST CADEIRA BLANCA (DAMASCO) TC 3000 - 3295 - 0,54x0,56x0,79H</v>
          </cell>
          <cell r="Z159">
            <v>3460.76</v>
          </cell>
          <cell r="AA159">
            <v>0.35</v>
          </cell>
          <cell r="AB159">
            <v>2249.4940000000001</v>
          </cell>
          <cell r="AC159"/>
          <cell r="AD159"/>
          <cell r="AE159"/>
          <cell r="AF159">
            <v>3460.76</v>
          </cell>
          <cell r="AG159">
            <v>3460.76</v>
          </cell>
          <cell r="AH159">
            <v>0</v>
          </cell>
          <cell r="AI159">
            <v>3460.76</v>
          </cell>
          <cell r="AJ159" t="str">
            <v>REF: 387131</v>
          </cell>
          <cell r="AK159"/>
          <cell r="AL159">
            <v>387131</v>
          </cell>
          <cell r="AM159" t="str">
            <v>CADEIRA BLANCA (S/B) (FX 3000)</v>
          </cell>
          <cell r="AN159"/>
          <cell r="AO159">
            <v>0.54</v>
          </cell>
          <cell r="AP159">
            <v>0.56000000000000005</v>
          </cell>
          <cell r="AQ159">
            <v>0.79</v>
          </cell>
          <cell r="AR159">
            <v>0</v>
          </cell>
          <cell r="AS159" t="str">
            <v>CADEIRA BLANCA (S/B) (FX 3000) - 0,54x0,56x0,79H</v>
          </cell>
          <cell r="AT159">
            <v>3460.76</v>
          </cell>
          <cell r="AU159">
            <v>3460.76</v>
          </cell>
          <cell r="AV159">
            <v>3460.76</v>
          </cell>
          <cell r="AW159">
            <v>0</v>
          </cell>
          <cell r="AX159">
            <v>3460.76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6</v>
          </cell>
          <cell r="O160">
            <v>387662</v>
          </cell>
          <cell r="P160" t="str">
            <v>2024/206-0066-01</v>
          </cell>
          <cell r="Q160" t="str">
            <v>EST CADEIRA BLANCA (DAMASCO) TC 3000 - 3295</v>
          </cell>
          <cell r="R160"/>
          <cell r="S160"/>
          <cell r="T160"/>
          <cell r="U160">
            <v>0.54</v>
          </cell>
          <cell r="V160">
            <v>0.56000000000000005</v>
          </cell>
          <cell r="W160">
            <v>0.79</v>
          </cell>
          <cell r="X160">
            <v>0</v>
          </cell>
          <cell r="Y160" t="str">
            <v>EST CADEIRA BLANCA (DAMASCO) TC 3000 - 3295 - 0,54x0,56x0,79H</v>
          </cell>
          <cell r="Z160">
            <v>3460.76</v>
          </cell>
          <cell r="AA160">
            <v>0.35</v>
          </cell>
          <cell r="AB160">
            <v>2249.4940000000001</v>
          </cell>
          <cell r="AC160"/>
          <cell r="AD160"/>
          <cell r="AE160"/>
          <cell r="AF160">
            <v>3460.76</v>
          </cell>
          <cell r="AG160">
            <v>3460.76</v>
          </cell>
          <cell r="AH160">
            <v>0</v>
          </cell>
          <cell r="AI160">
            <v>3460.76</v>
          </cell>
          <cell r="AJ160" t="str">
            <v>REF: 387131</v>
          </cell>
          <cell r="AK160"/>
          <cell r="AL160">
            <v>387131</v>
          </cell>
          <cell r="AM160" t="str">
            <v>CADEIRA BLANCA (S/B) (FX 3000)</v>
          </cell>
          <cell r="AN160"/>
          <cell r="AO160">
            <v>0.54</v>
          </cell>
          <cell r="AP160">
            <v>0.56000000000000005</v>
          </cell>
          <cell r="AQ160">
            <v>0.79</v>
          </cell>
          <cell r="AR160">
            <v>0</v>
          </cell>
          <cell r="AS160" t="str">
            <v>CADEIRA BLANCA (S/B) (FX 3000) - 0,54x0,56x0,79H</v>
          </cell>
          <cell r="AT160">
            <v>3460.76</v>
          </cell>
          <cell r="AU160">
            <v>3460.76</v>
          </cell>
          <cell r="AV160">
            <v>3460.76</v>
          </cell>
          <cell r="AW160">
            <v>0</v>
          </cell>
          <cell r="AX160">
            <v>3460.76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6</v>
          </cell>
          <cell r="O161">
            <v>387662</v>
          </cell>
          <cell r="P161" t="str">
            <v>2024/206-0067-01</v>
          </cell>
          <cell r="Q161" t="str">
            <v>EST CADEIRA BLANCA (DAMASCO) TC 3000 - 3295</v>
          </cell>
          <cell r="R161"/>
          <cell r="S161"/>
          <cell r="T161"/>
          <cell r="U161">
            <v>0.54</v>
          </cell>
          <cell r="V161">
            <v>0.56000000000000005</v>
          </cell>
          <cell r="W161">
            <v>0.79</v>
          </cell>
          <cell r="X161">
            <v>0</v>
          </cell>
          <cell r="Y161" t="str">
            <v>EST CADEIRA BLANCA (DAMASCO) TC 3000 - 3295 - 0,54x0,56x0,79H</v>
          </cell>
          <cell r="Z161">
            <v>3460.76</v>
          </cell>
          <cell r="AA161">
            <v>0.35</v>
          </cell>
          <cell r="AB161">
            <v>2249.4940000000001</v>
          </cell>
          <cell r="AC161"/>
          <cell r="AD161"/>
          <cell r="AE161"/>
          <cell r="AF161">
            <v>3460.76</v>
          </cell>
          <cell r="AG161">
            <v>3460.76</v>
          </cell>
          <cell r="AH161">
            <v>0</v>
          </cell>
          <cell r="AI161">
            <v>3460.76</v>
          </cell>
          <cell r="AJ161" t="str">
            <v>REF: 387131</v>
          </cell>
          <cell r="AK161"/>
          <cell r="AL161">
            <v>387131</v>
          </cell>
          <cell r="AM161" t="str">
            <v>CADEIRA BLANCA (S/B) (FX 3000)</v>
          </cell>
          <cell r="AN161"/>
          <cell r="AO161">
            <v>0.54</v>
          </cell>
          <cell r="AP161">
            <v>0.56000000000000005</v>
          </cell>
          <cell r="AQ161">
            <v>0.79</v>
          </cell>
          <cell r="AR161">
            <v>0</v>
          </cell>
          <cell r="AS161" t="str">
            <v>CADEIRA BLANCA (S/B) (FX 3000) - 0,54x0,56x0,79H</v>
          </cell>
          <cell r="AT161">
            <v>3460.76</v>
          </cell>
          <cell r="AU161">
            <v>3460.76</v>
          </cell>
          <cell r="AV161">
            <v>3460.76</v>
          </cell>
          <cell r="AW161">
            <v>0</v>
          </cell>
          <cell r="AX161">
            <v>3460.76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6</v>
          </cell>
          <cell r="O162">
            <v>387662</v>
          </cell>
          <cell r="P162" t="str">
            <v>2024/206-0068-01</v>
          </cell>
          <cell r="Q162" t="str">
            <v>EST CADEIRA BLANCA (DAMASCO) TC 3000 - 3295</v>
          </cell>
          <cell r="R162"/>
          <cell r="S162"/>
          <cell r="T162"/>
          <cell r="U162">
            <v>0.54</v>
          </cell>
          <cell r="V162">
            <v>0.56000000000000005</v>
          </cell>
          <cell r="W162">
            <v>0.79</v>
          </cell>
          <cell r="X162">
            <v>0</v>
          </cell>
          <cell r="Y162" t="str">
            <v>EST CADEIRA BLANCA (DAMASCO) TC 3000 - 3295 - 0,54x0,56x0,79H</v>
          </cell>
          <cell r="Z162">
            <v>3460.76</v>
          </cell>
          <cell r="AA162">
            <v>0.35</v>
          </cell>
          <cell r="AB162">
            <v>2249.4940000000001</v>
          </cell>
          <cell r="AC162"/>
          <cell r="AD162"/>
          <cell r="AE162"/>
          <cell r="AF162">
            <v>3460.76</v>
          </cell>
          <cell r="AG162">
            <v>3460.76</v>
          </cell>
          <cell r="AH162">
            <v>0</v>
          </cell>
          <cell r="AI162">
            <v>3460.76</v>
          </cell>
          <cell r="AJ162" t="str">
            <v>REF: 387131</v>
          </cell>
          <cell r="AK162"/>
          <cell r="AL162">
            <v>387131</v>
          </cell>
          <cell r="AM162" t="str">
            <v>CADEIRA BLANCA (S/B) (FX 3000)</v>
          </cell>
          <cell r="AN162"/>
          <cell r="AO162">
            <v>0.54</v>
          </cell>
          <cell r="AP162">
            <v>0.56000000000000005</v>
          </cell>
          <cell r="AQ162">
            <v>0.79</v>
          </cell>
          <cell r="AR162">
            <v>0</v>
          </cell>
          <cell r="AS162" t="str">
            <v>CADEIRA BLANCA (S/B) (FX 3000) - 0,54x0,56x0,79H</v>
          </cell>
          <cell r="AT162">
            <v>3460.76</v>
          </cell>
          <cell r="AU162">
            <v>3460.76</v>
          </cell>
          <cell r="AV162">
            <v>3460.76</v>
          </cell>
          <cell r="AW162">
            <v>0</v>
          </cell>
          <cell r="AX162">
            <v>3460.76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6</v>
          </cell>
          <cell r="O163">
            <v>387662</v>
          </cell>
          <cell r="P163" t="str">
            <v>2024/206-0069-01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387659</v>
          </cell>
          <cell r="P164" t="str">
            <v>2024/206-0045-01</v>
          </cell>
          <cell r="Q164" t="str">
            <v>EST CADEIRA MIRIAM (NOGAL) TC 3000 - 3339</v>
          </cell>
          <cell r="R164"/>
          <cell r="S164"/>
          <cell r="T164"/>
          <cell r="U164">
            <v>0.55000000000000004</v>
          </cell>
          <cell r="V164">
            <v>0.51</v>
          </cell>
          <cell r="W164">
            <v>0.78</v>
          </cell>
          <cell r="X164">
            <v>0</v>
          </cell>
          <cell r="Y164" t="str">
            <v>EST CADEIRA MIRIAM (NOGAL) TC 3000 - 3339 - 0,55x0,51x0,78H</v>
          </cell>
          <cell r="Z164">
            <v>3728.44</v>
          </cell>
          <cell r="AA164">
            <v>0.35</v>
          </cell>
          <cell r="AB164">
            <v>2423.4859999999999</v>
          </cell>
          <cell r="AC164"/>
          <cell r="AD164"/>
          <cell r="AE164"/>
          <cell r="AF164">
            <v>3728.44</v>
          </cell>
          <cell r="AG164">
            <v>3728.44</v>
          </cell>
          <cell r="AH164">
            <v>0</v>
          </cell>
          <cell r="AI164">
            <v>3728.44</v>
          </cell>
          <cell r="AJ164" t="str">
            <v>REF: 387126</v>
          </cell>
          <cell r="AK164"/>
          <cell r="AL164">
            <v>387126</v>
          </cell>
          <cell r="AM164" t="str">
            <v>CADEIRA MIRIAM (S/B) (FX 3000)</v>
          </cell>
          <cell r="AN164"/>
          <cell r="AO164">
            <v>0.55000000000000004</v>
          </cell>
          <cell r="AP164">
            <v>0.51</v>
          </cell>
          <cell r="AQ164">
            <v>0.78</v>
          </cell>
          <cell r="AR164">
            <v>0</v>
          </cell>
          <cell r="AS164" t="str">
            <v>CADEIRA MIRIAM (S/B) (FX 3000) - 0,55x0,51x0,78H</v>
          </cell>
          <cell r="AT164">
            <v>3728.44</v>
          </cell>
          <cell r="AU164">
            <v>3728.44</v>
          </cell>
          <cell r="AV164">
            <v>3728.44</v>
          </cell>
          <cell r="AW164">
            <v>0</v>
          </cell>
          <cell r="AX164">
            <v>3728.44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387659</v>
          </cell>
          <cell r="P165" t="str">
            <v>2024/206-0046-01</v>
          </cell>
          <cell r="Q165" t="str">
            <v>EST CADEIRA MIRIAM (NOGAL) TC 3000 - 3339</v>
          </cell>
          <cell r="R165"/>
          <cell r="S165"/>
          <cell r="T165"/>
          <cell r="U165">
            <v>0.55000000000000004</v>
          </cell>
          <cell r="V165">
            <v>0.51</v>
          </cell>
          <cell r="W165">
            <v>0.78</v>
          </cell>
          <cell r="X165">
            <v>0</v>
          </cell>
          <cell r="Y165" t="str">
            <v>EST CADEIRA MIRIAM (NOGAL) TC 3000 - 3339 - 0,55x0,51x0,78H</v>
          </cell>
          <cell r="Z165">
            <v>3728.44</v>
          </cell>
          <cell r="AA165">
            <v>0.35</v>
          </cell>
          <cell r="AB165">
            <v>2423.4859999999999</v>
          </cell>
          <cell r="AC165"/>
          <cell r="AD165"/>
          <cell r="AE165"/>
          <cell r="AF165">
            <v>3728.44</v>
          </cell>
          <cell r="AG165">
            <v>3728.44</v>
          </cell>
          <cell r="AH165">
            <v>0</v>
          </cell>
          <cell r="AI165">
            <v>3728.44</v>
          </cell>
          <cell r="AJ165" t="str">
            <v>REF: 387126</v>
          </cell>
          <cell r="AK165"/>
          <cell r="AL165">
            <v>387126</v>
          </cell>
          <cell r="AM165" t="str">
            <v>CADEIRA MIRIAM (S/B) (FX 3000)</v>
          </cell>
          <cell r="AN165"/>
          <cell r="AO165">
            <v>0.55000000000000004</v>
          </cell>
          <cell r="AP165">
            <v>0.51</v>
          </cell>
          <cell r="AQ165">
            <v>0.78</v>
          </cell>
          <cell r="AR165">
            <v>0</v>
          </cell>
          <cell r="AS165" t="str">
            <v>CADEIRA MIRIAM (S/B) (FX 3000) - 0,55x0,51x0,78H</v>
          </cell>
          <cell r="AT165">
            <v>3728.44</v>
          </cell>
          <cell r="AU165">
            <v>3728.44</v>
          </cell>
          <cell r="AV165">
            <v>3728.44</v>
          </cell>
          <cell r="AW165">
            <v>0</v>
          </cell>
          <cell r="AX165">
            <v>3728.44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387659</v>
          </cell>
          <cell r="P166" t="str">
            <v>2024/206-0047-01</v>
          </cell>
          <cell r="Q166" t="str">
            <v>EST CADEIRA MIRIAM (NOGAL) TC 3000 - 3339</v>
          </cell>
          <cell r="R166"/>
          <cell r="S166"/>
          <cell r="T166"/>
          <cell r="U166">
            <v>0.55000000000000004</v>
          </cell>
          <cell r="V166">
            <v>0.51</v>
          </cell>
          <cell r="W166">
            <v>0.78</v>
          </cell>
          <cell r="X166">
            <v>0</v>
          </cell>
          <cell r="Y166" t="str">
            <v>EST CADEIRA MIRIAM (NOGAL) TC 3000 - 3339 - 0,55x0,51x0,78H</v>
          </cell>
          <cell r="Z166">
            <v>3728.44</v>
          </cell>
          <cell r="AA166">
            <v>0.35</v>
          </cell>
          <cell r="AB166">
            <v>2423.4859999999999</v>
          </cell>
          <cell r="AC166"/>
          <cell r="AD166"/>
          <cell r="AE166"/>
          <cell r="AF166">
            <v>3728.44</v>
          </cell>
          <cell r="AG166">
            <v>3728.44</v>
          </cell>
          <cell r="AH166">
            <v>0</v>
          </cell>
          <cell r="AI166">
            <v>3728.44</v>
          </cell>
          <cell r="AJ166" t="str">
            <v>REF: 387126</v>
          </cell>
          <cell r="AK166"/>
          <cell r="AL166">
            <v>387126</v>
          </cell>
          <cell r="AM166" t="str">
            <v>CADEIRA MIRIAM (S/B) (FX 3000)</v>
          </cell>
          <cell r="AN166"/>
          <cell r="AO166">
            <v>0.55000000000000004</v>
          </cell>
          <cell r="AP166">
            <v>0.51</v>
          </cell>
          <cell r="AQ166">
            <v>0.78</v>
          </cell>
          <cell r="AR166">
            <v>0</v>
          </cell>
          <cell r="AS166" t="str">
            <v>CADEIRA MIRIAM (S/B) (FX 3000) - 0,55x0,51x0,78H</v>
          </cell>
          <cell r="AT166">
            <v>3728.44</v>
          </cell>
          <cell r="AU166">
            <v>3728.44</v>
          </cell>
          <cell r="AV166">
            <v>3728.44</v>
          </cell>
          <cell r="AW166">
            <v>0</v>
          </cell>
          <cell r="AX166">
            <v>3728.44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387659</v>
          </cell>
          <cell r="P167" t="str">
            <v>2024/206-0048-01</v>
          </cell>
          <cell r="Q167" t="str">
            <v>EST CADEIRA MIRIAM (NOGAL) TC 3000 - 3339</v>
          </cell>
          <cell r="R167"/>
          <cell r="S167"/>
          <cell r="T167"/>
          <cell r="U167">
            <v>0.55000000000000004</v>
          </cell>
          <cell r="V167">
            <v>0.51</v>
          </cell>
          <cell r="W167">
            <v>0.78</v>
          </cell>
          <cell r="X167">
            <v>0</v>
          </cell>
          <cell r="Y167" t="str">
            <v>EST CADEIRA MIRIAM (NOGAL) TC 3000 - 3339 - 0,55x0,51x0,78H</v>
          </cell>
          <cell r="Z167">
            <v>3728.44</v>
          </cell>
          <cell r="AA167">
            <v>0.35</v>
          </cell>
          <cell r="AB167">
            <v>2423.4859999999999</v>
          </cell>
          <cell r="AC167"/>
          <cell r="AD167"/>
          <cell r="AE167"/>
          <cell r="AF167">
            <v>3728.44</v>
          </cell>
          <cell r="AG167">
            <v>3728.44</v>
          </cell>
          <cell r="AH167">
            <v>0</v>
          </cell>
          <cell r="AI167">
            <v>3728.44</v>
          </cell>
          <cell r="AJ167" t="str">
            <v>REF: 387126</v>
          </cell>
          <cell r="AK167"/>
          <cell r="AL167">
            <v>387126</v>
          </cell>
          <cell r="AM167" t="str">
            <v>CADEIRA MIRIAM (S/B) (FX 3000)</v>
          </cell>
          <cell r="AN167"/>
          <cell r="AO167">
            <v>0.55000000000000004</v>
          </cell>
          <cell r="AP167">
            <v>0.51</v>
          </cell>
          <cell r="AQ167">
            <v>0.78</v>
          </cell>
          <cell r="AR167">
            <v>0</v>
          </cell>
          <cell r="AS167" t="str">
            <v>CADEIRA MIRIAM (S/B) (FX 3000) - 0,55x0,51x0,78H</v>
          </cell>
          <cell r="AT167">
            <v>3728.44</v>
          </cell>
          <cell r="AU167">
            <v>3728.44</v>
          </cell>
          <cell r="AV167">
            <v>3728.44</v>
          </cell>
          <cell r="AW167">
            <v>0</v>
          </cell>
          <cell r="AX167">
            <v>3728.44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387659</v>
          </cell>
          <cell r="P168" t="str">
            <v>2024/206-0049-01</v>
          </cell>
          <cell r="Q168" t="str">
            <v>EST CADEIRA MIRIAM (NOGAL) TC 3000 - 3339</v>
          </cell>
          <cell r="R168"/>
          <cell r="S168"/>
          <cell r="T168"/>
          <cell r="U168">
            <v>0.55000000000000004</v>
          </cell>
          <cell r="V168">
            <v>0.51</v>
          </cell>
          <cell r="W168">
            <v>0.78</v>
          </cell>
          <cell r="X168">
            <v>0</v>
          </cell>
          <cell r="Y168" t="str">
            <v>EST CADEIRA MIRIAM (NOGAL) TC 3000 - 3339 - 0,55x0,51x0,78H</v>
          </cell>
          <cell r="Z168">
            <v>3728.44</v>
          </cell>
          <cell r="AA168">
            <v>0.35</v>
          </cell>
          <cell r="AB168">
            <v>2423.4859999999999</v>
          </cell>
          <cell r="AC168"/>
          <cell r="AD168"/>
          <cell r="AE168"/>
          <cell r="AF168">
            <v>3728.44</v>
          </cell>
          <cell r="AG168">
            <v>3728.44</v>
          </cell>
          <cell r="AH168">
            <v>0</v>
          </cell>
          <cell r="AI168">
            <v>3728.44</v>
          </cell>
          <cell r="AJ168" t="str">
            <v>REF: 387126</v>
          </cell>
          <cell r="AK168"/>
          <cell r="AL168">
            <v>387126</v>
          </cell>
          <cell r="AM168" t="str">
            <v>CADEIRA MIRIAM (S/B) (FX 3000)</v>
          </cell>
          <cell r="AN168"/>
          <cell r="AO168">
            <v>0.55000000000000004</v>
          </cell>
          <cell r="AP168">
            <v>0.51</v>
          </cell>
          <cell r="AQ168">
            <v>0.78</v>
          </cell>
          <cell r="AR168">
            <v>0</v>
          </cell>
          <cell r="AS168" t="str">
            <v>CADEIRA MIRIAM (S/B) (FX 3000) - 0,55x0,51x0,78H</v>
          </cell>
          <cell r="AT168">
            <v>3728.44</v>
          </cell>
          <cell r="AU168">
            <v>3728.44</v>
          </cell>
          <cell r="AV168">
            <v>3728.44</v>
          </cell>
          <cell r="AW168">
            <v>0</v>
          </cell>
          <cell r="AX168">
            <v>3728.44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2024/206-0050-01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2024/206-0051-01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2024/206-0052-01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378482</v>
          </cell>
          <cell r="P172" t="str">
            <v>2024/079-0042-01</v>
          </cell>
          <cell r="Q172" t="str">
            <v>EST MESA CENTRO HIMALAYA (CLAS) (VD COMUM MTZ STRD) (WALNUT)</v>
          </cell>
          <cell r="R172"/>
          <cell r="S172"/>
          <cell r="T172"/>
          <cell r="U172">
            <v>1.2</v>
          </cell>
          <cell r="V172">
            <v>0</v>
          </cell>
          <cell r="W172">
            <v>0.35</v>
          </cell>
          <cell r="X172">
            <v>1.2</v>
          </cell>
          <cell r="Y172" t="str">
            <v>EST MESA CENTRO HIMALAYA (CLAS) (VD COMUM MTZ STRD) (WALNUT) - Ø1,2x0,35H</v>
          </cell>
          <cell r="Z172">
            <v>19568.599999999999</v>
          </cell>
          <cell r="AA172">
            <v>0.35</v>
          </cell>
          <cell r="AB172">
            <v>12719.59</v>
          </cell>
          <cell r="AC172"/>
          <cell r="AD172"/>
          <cell r="AE172"/>
          <cell r="AF172">
            <v>19568.599999999999</v>
          </cell>
          <cell r="AG172">
            <v>19568.599999999999</v>
          </cell>
          <cell r="AH172">
            <v>0</v>
          </cell>
          <cell r="AI172">
            <v>19568.599999999999</v>
          </cell>
          <cell r="AJ172" t="str">
            <v>REF: 388402</v>
          </cell>
          <cell r="AK172"/>
          <cell r="AL172">
            <v>388402</v>
          </cell>
          <cell r="AM172" t="str">
            <v>MESA CENTRO HIMALAYA (CLASSICO) (TAMPO VIDRO COMUM)</v>
          </cell>
          <cell r="AN172"/>
          <cell r="AO172">
            <v>1.2</v>
          </cell>
          <cell r="AP172">
            <v>0</v>
          </cell>
          <cell r="AQ172">
            <v>0.35</v>
          </cell>
          <cell r="AR172">
            <v>1.2</v>
          </cell>
          <cell r="AS172" t="str">
            <v>MESA CENTRO HIMALAYA (CLASSICO) (TAMPO VIDRO COMUM) - Ø1,2x0,35H</v>
          </cell>
          <cell r="AT172">
            <v>19568.599999999999</v>
          </cell>
          <cell r="AU172">
            <v>19568.599999999999</v>
          </cell>
          <cell r="AV172">
            <v>19568.599999999999</v>
          </cell>
          <cell r="AW172">
            <v>0</v>
          </cell>
          <cell r="AX172">
            <v>19568.599999999999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378454</v>
          </cell>
          <cell r="P173" t="str">
            <v>2024/075-0003-01</v>
          </cell>
          <cell r="Q173" t="str">
            <v>EST MESA LATERAL HIMALAYA (CLAS) (VD COMUM MTZ MOC) (WALNUT)</v>
          </cell>
          <cell r="R173"/>
          <cell r="S173"/>
          <cell r="T173"/>
          <cell r="U173">
            <v>0.7</v>
          </cell>
          <cell r="V173">
            <v>0</v>
          </cell>
          <cell r="W173">
            <v>0.55000000000000004</v>
          </cell>
          <cell r="X173">
            <v>0.7</v>
          </cell>
          <cell r="Y173" t="str">
            <v>EST MESA LATERAL HIMALAYA (CLAS) (VD COMUM MTZ MOC) (WALNUT) - Ø0,7x0,55H</v>
          </cell>
          <cell r="Z173">
            <v>11816.76</v>
          </cell>
          <cell r="AA173">
            <v>0.35</v>
          </cell>
          <cell r="AB173">
            <v>7680.8940000000002</v>
          </cell>
          <cell r="AC173"/>
          <cell r="AD173"/>
          <cell r="AE173"/>
          <cell r="AF173">
            <v>11816.76</v>
          </cell>
          <cell r="AG173">
            <v>11816.76</v>
          </cell>
          <cell r="AH173">
            <v>0</v>
          </cell>
          <cell r="AI173">
            <v>11816.76</v>
          </cell>
          <cell r="AJ173" t="str">
            <v>REF: 388422</v>
          </cell>
          <cell r="AK173"/>
          <cell r="AL173">
            <v>388422</v>
          </cell>
          <cell r="AM173" t="str">
            <v>MESA LATERAL HIMALAYA (CLASSICO) (TAMPO VIDRO COMUM)</v>
          </cell>
          <cell r="AN173"/>
          <cell r="AO173">
            <v>0.7</v>
          </cell>
          <cell r="AP173">
            <v>0</v>
          </cell>
          <cell r="AQ173">
            <v>0.55000000000000004</v>
          </cell>
          <cell r="AR173">
            <v>0</v>
          </cell>
          <cell r="AS173" t="str">
            <v>MESA LATERAL HIMALAYA (CLASSICO) (TAMPO VIDRO COMUM) - Ø0x0,55H</v>
          </cell>
          <cell r="AT173">
            <v>11816.76</v>
          </cell>
          <cell r="AU173">
            <v>11816.76</v>
          </cell>
          <cell r="AV173">
            <v>11816.76</v>
          </cell>
          <cell r="AW173">
            <v>0</v>
          </cell>
          <cell r="AX173">
            <v>11816.76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378172</v>
          </cell>
          <cell r="P174" t="str">
            <v>2024/023-0009-01</v>
          </cell>
          <cell r="Q174" t="str">
            <v>EST TAPETE SISAL CD (BARRA VIRADA)</v>
          </cell>
          <cell r="R174"/>
          <cell r="S174"/>
          <cell r="T174"/>
          <cell r="U174">
            <v>4</v>
          </cell>
          <cell r="V174">
            <v>0</v>
          </cell>
          <cell r="W174">
            <v>0</v>
          </cell>
          <cell r="X174">
            <v>4</v>
          </cell>
          <cell r="Y174" t="str">
            <v>EST TAPETE SISAL CD (BARRA VIRADA) - Ø4x0H</v>
          </cell>
          <cell r="Z174">
            <v>7123.2</v>
          </cell>
          <cell r="AA174">
            <v>0.35</v>
          </cell>
          <cell r="AB174">
            <v>4630.08</v>
          </cell>
          <cell r="AC174"/>
          <cell r="AD174"/>
          <cell r="AE174"/>
          <cell r="AF174">
            <v>7123.2</v>
          </cell>
          <cell r="AG174">
            <v>7123.2</v>
          </cell>
          <cell r="AH174">
            <v>0</v>
          </cell>
          <cell r="AI174">
            <v>7123.2</v>
          </cell>
          <cell r="AJ174" t="str">
            <v>REF: 378172</v>
          </cell>
          <cell r="AK174"/>
          <cell r="AL174">
            <v>378172</v>
          </cell>
          <cell r="AM174" t="str">
            <v>EST TAPETE SISAL CD (BARRA VIRADA)</v>
          </cell>
          <cell r="AN174"/>
          <cell r="AO174">
            <v>4</v>
          </cell>
          <cell r="AP174">
            <v>0</v>
          </cell>
          <cell r="AQ174">
            <v>0</v>
          </cell>
          <cell r="AR174">
            <v>4</v>
          </cell>
          <cell r="AS174" t="str">
            <v>EST TAPETE SISAL CD (BARRA VIRADA) - Ø4x0H</v>
          </cell>
          <cell r="AT174">
            <v>7123.2</v>
          </cell>
          <cell r="AU174">
            <v>7123.2</v>
          </cell>
          <cell r="AV174">
            <v>7123.2</v>
          </cell>
          <cell r="AW174">
            <v>0</v>
          </cell>
          <cell r="AX174">
            <v>7123.2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364294</v>
          </cell>
          <cell r="P175" t="str">
            <v>2023/152-0037-01</v>
          </cell>
          <cell r="Q175" t="str">
            <v>EST CADEIRA CACAU C/BRACO (CASTANHO) (LATAO) TC PREMIUM P016</v>
          </cell>
          <cell r="R175"/>
          <cell r="S175"/>
          <cell r="T175"/>
          <cell r="U175">
            <v>0.61</v>
          </cell>
          <cell r="V175">
            <v>0.61</v>
          </cell>
          <cell r="W175">
            <v>0.84</v>
          </cell>
          <cell r="X175">
            <v>0</v>
          </cell>
          <cell r="Y175" t="str">
            <v>EST CADEIRA CACAU C/BRACO (CASTANHO) (LATAO) TC PREMIUM P016 - 0,61x0,61x0,84H</v>
          </cell>
          <cell r="Z175">
            <v>7275.88</v>
          </cell>
          <cell r="AA175">
            <v>0.35</v>
          </cell>
          <cell r="AB175">
            <v>4729.3220000000001</v>
          </cell>
          <cell r="AC175"/>
          <cell r="AD175"/>
          <cell r="AE175"/>
          <cell r="AF175">
            <v>7275.88</v>
          </cell>
          <cell r="AG175">
            <v>7275.88</v>
          </cell>
          <cell r="AH175">
            <v>0</v>
          </cell>
          <cell r="AI175">
            <v>7275.88</v>
          </cell>
          <cell r="AJ175" t="str">
            <v>REF: 362494</v>
          </cell>
          <cell r="AK175"/>
          <cell r="AL175">
            <v>362494</v>
          </cell>
          <cell r="AM175" t="str">
            <v>CADEIRA CACAU (C/B) (FX PREMIUM)</v>
          </cell>
          <cell r="AN175"/>
          <cell r="AO175">
            <v>0.61</v>
          </cell>
          <cell r="AP175">
            <v>0.61</v>
          </cell>
          <cell r="AQ175">
            <v>0.84</v>
          </cell>
          <cell r="AR175">
            <v>0</v>
          </cell>
          <cell r="AS175" t="str">
            <v>CADEIRA CACAU (C/B) (FX PREMIUM) - 0,61x0,61x0,84H</v>
          </cell>
          <cell r="AT175">
            <v>7275.88</v>
          </cell>
          <cell r="AU175">
            <v>7275.88</v>
          </cell>
          <cell r="AV175">
            <v>7275.88</v>
          </cell>
          <cell r="AW175">
            <v>0</v>
          </cell>
          <cell r="AX175">
            <v>7275.88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364294</v>
          </cell>
          <cell r="P176" t="str">
            <v>2023/152-0038-01</v>
          </cell>
          <cell r="Q176" t="str">
            <v>EST CADEIRA CACAU C/BRACO (CASTANHO) (LATAO) TC PREMIUM P016</v>
          </cell>
          <cell r="R176"/>
          <cell r="S176"/>
          <cell r="T176"/>
          <cell r="U176">
            <v>0.61</v>
          </cell>
          <cell r="V176">
            <v>0.61</v>
          </cell>
          <cell r="W176">
            <v>0.84</v>
          </cell>
          <cell r="X176">
            <v>0</v>
          </cell>
          <cell r="Y176" t="str">
            <v>EST CADEIRA CACAU C/BRACO (CASTANHO) (LATAO) TC PREMIUM P016 - 0,61x0,61x0,84H</v>
          </cell>
          <cell r="Z176">
            <v>7275.88</v>
          </cell>
          <cell r="AA176">
            <v>0.35</v>
          </cell>
          <cell r="AB176">
            <v>4729.3220000000001</v>
          </cell>
          <cell r="AC176"/>
          <cell r="AD176"/>
          <cell r="AE176"/>
          <cell r="AF176">
            <v>7275.88</v>
          </cell>
          <cell r="AG176">
            <v>7275.88</v>
          </cell>
          <cell r="AH176">
            <v>0</v>
          </cell>
          <cell r="AI176">
            <v>7275.88</v>
          </cell>
          <cell r="AJ176" t="str">
            <v>REF: 362494</v>
          </cell>
          <cell r="AK176"/>
          <cell r="AL176">
            <v>362494</v>
          </cell>
          <cell r="AM176" t="str">
            <v>CADEIRA CACAU (C/B) (FX PREMIUM)</v>
          </cell>
          <cell r="AN176"/>
          <cell r="AO176">
            <v>0.61</v>
          </cell>
          <cell r="AP176">
            <v>0.61</v>
          </cell>
          <cell r="AQ176">
            <v>0.84</v>
          </cell>
          <cell r="AR176">
            <v>0</v>
          </cell>
          <cell r="AS176" t="str">
            <v>CADEIRA CACAU (C/B) (FX PREMIUM) - 0,61x0,61x0,84H</v>
          </cell>
          <cell r="AT176">
            <v>7275.88</v>
          </cell>
          <cell r="AU176">
            <v>7275.88</v>
          </cell>
          <cell r="AV176">
            <v>7275.88</v>
          </cell>
          <cell r="AW176">
            <v>0</v>
          </cell>
          <cell r="AX176">
            <v>7275.88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364294</v>
          </cell>
          <cell r="P177" t="str">
            <v>2023/152-0039-01</v>
          </cell>
          <cell r="Q177" t="str">
            <v>EST CADEIRA CACAU C/BRACO (CASTANHO) (LATAO) TC PREMIUM P016</v>
          </cell>
          <cell r="R177"/>
          <cell r="S177"/>
          <cell r="T177"/>
          <cell r="U177">
            <v>0.61</v>
          </cell>
          <cell r="V177">
            <v>0.61</v>
          </cell>
          <cell r="W177">
            <v>0.84</v>
          </cell>
          <cell r="X177">
            <v>0</v>
          </cell>
          <cell r="Y177" t="str">
            <v>EST CADEIRA CACAU C/BRACO (CASTANHO) (LATAO) TC PREMIUM P016 - 0,61x0,61x0,84H</v>
          </cell>
          <cell r="Z177">
            <v>7275.88</v>
          </cell>
          <cell r="AA177">
            <v>0.35</v>
          </cell>
          <cell r="AB177">
            <v>4729.3220000000001</v>
          </cell>
          <cell r="AC177"/>
          <cell r="AD177"/>
          <cell r="AE177"/>
          <cell r="AF177">
            <v>7275.88</v>
          </cell>
          <cell r="AG177">
            <v>7275.88</v>
          </cell>
          <cell r="AH177">
            <v>0</v>
          </cell>
          <cell r="AI177">
            <v>7275.88</v>
          </cell>
          <cell r="AJ177" t="str">
            <v>REF: 362494</v>
          </cell>
          <cell r="AK177"/>
          <cell r="AL177">
            <v>362494</v>
          </cell>
          <cell r="AM177" t="str">
            <v>CADEIRA CACAU (C/B) (FX PREMIUM)</v>
          </cell>
          <cell r="AN177"/>
          <cell r="AO177">
            <v>0.61</v>
          </cell>
          <cell r="AP177">
            <v>0.61</v>
          </cell>
          <cell r="AQ177">
            <v>0.84</v>
          </cell>
          <cell r="AR177">
            <v>0</v>
          </cell>
          <cell r="AS177" t="str">
            <v>CADEIRA CACAU (C/B) (FX PREMIUM) - 0,61x0,61x0,84H</v>
          </cell>
          <cell r="AT177">
            <v>7275.88</v>
          </cell>
          <cell r="AU177">
            <v>7275.88</v>
          </cell>
          <cell r="AV177">
            <v>7275.88</v>
          </cell>
          <cell r="AW177">
            <v>0</v>
          </cell>
          <cell r="AX177">
            <v>7275.88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0</v>
          </cell>
          <cell r="O178">
            <v>364294</v>
          </cell>
          <cell r="P178" t="str">
            <v>2023/152-0040-01</v>
          </cell>
          <cell r="Q178" t="str">
            <v>EST CADEIRA CACAU C/BRACO (CASTANHO) (LATAO) TC PREMIUM P016</v>
          </cell>
          <cell r="R178"/>
          <cell r="S178"/>
          <cell r="T178"/>
          <cell r="U178">
            <v>0.61</v>
          </cell>
          <cell r="V178">
            <v>0.61</v>
          </cell>
          <cell r="W178">
            <v>0.84</v>
          </cell>
          <cell r="X178">
            <v>0</v>
          </cell>
          <cell r="Y178" t="str">
            <v>EST CADEIRA CACAU C/BRACO (CASTANHO) (LATAO) TC PREMIUM P016 - 0,61x0,61x0,84H</v>
          </cell>
          <cell r="Z178">
            <v>7275.88</v>
          </cell>
          <cell r="AA178">
            <v>0.35</v>
          </cell>
          <cell r="AB178">
            <v>4729.3220000000001</v>
          </cell>
          <cell r="AC178"/>
          <cell r="AD178"/>
          <cell r="AE178"/>
          <cell r="AF178">
            <v>7275.88</v>
          </cell>
          <cell r="AG178">
            <v>7275.88</v>
          </cell>
          <cell r="AH178">
            <v>0</v>
          </cell>
          <cell r="AI178">
            <v>7275.88</v>
          </cell>
          <cell r="AJ178" t="str">
            <v>REF: 362494</v>
          </cell>
          <cell r="AK178"/>
          <cell r="AL178">
            <v>362494</v>
          </cell>
          <cell r="AM178" t="str">
            <v>CADEIRA CACAU (C/B) (FX PREMIUM)</v>
          </cell>
          <cell r="AN178"/>
          <cell r="AO178">
            <v>0.61</v>
          </cell>
          <cell r="AP178">
            <v>0.61</v>
          </cell>
          <cell r="AQ178">
            <v>0.84</v>
          </cell>
          <cell r="AR178">
            <v>0</v>
          </cell>
          <cell r="AS178" t="str">
            <v>CADEIRA CACAU (C/B) (FX PREMIUM) - 0,61x0,61x0,84H</v>
          </cell>
          <cell r="AT178">
            <v>7275.88</v>
          </cell>
          <cell r="AU178">
            <v>7275.88</v>
          </cell>
          <cell r="AV178">
            <v>7275.88</v>
          </cell>
          <cell r="AW178">
            <v>0</v>
          </cell>
          <cell r="AX178">
            <v>7275.88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364294</v>
          </cell>
          <cell r="P179" t="str">
            <v>2023/152-0041-01</v>
          </cell>
          <cell r="Q179" t="str">
            <v>EST CADEIRA CACAU C/BRACO (CASTANHO) (LATAO) TC PREMIUM P016</v>
          </cell>
          <cell r="R179"/>
          <cell r="S179"/>
          <cell r="T179"/>
          <cell r="U179">
            <v>0.61</v>
          </cell>
          <cell r="V179">
            <v>0.61</v>
          </cell>
          <cell r="W179">
            <v>0.84</v>
          </cell>
          <cell r="X179">
            <v>0</v>
          </cell>
          <cell r="Y179" t="str">
            <v>EST CADEIRA CACAU C/BRACO (CASTANHO) (LATAO) TC PREMIUM P016 - 0,61x0,61x0,84H</v>
          </cell>
          <cell r="Z179">
            <v>7275.88</v>
          </cell>
          <cell r="AA179">
            <v>0.35</v>
          </cell>
          <cell r="AB179">
            <v>4729.3220000000001</v>
          </cell>
          <cell r="AC179"/>
          <cell r="AD179"/>
          <cell r="AE179"/>
          <cell r="AF179">
            <v>7275.88</v>
          </cell>
          <cell r="AG179">
            <v>7275.88</v>
          </cell>
          <cell r="AH179">
            <v>0</v>
          </cell>
          <cell r="AI179">
            <v>7275.88</v>
          </cell>
          <cell r="AJ179" t="str">
            <v>REF: 362494</v>
          </cell>
          <cell r="AK179"/>
          <cell r="AL179">
            <v>362494</v>
          </cell>
          <cell r="AM179" t="str">
            <v>CADEIRA CACAU (C/B) (FX PREMIUM)</v>
          </cell>
          <cell r="AN179"/>
          <cell r="AO179">
            <v>0.61</v>
          </cell>
          <cell r="AP179">
            <v>0.61</v>
          </cell>
          <cell r="AQ179">
            <v>0.84</v>
          </cell>
          <cell r="AR179">
            <v>0</v>
          </cell>
          <cell r="AS179" t="str">
            <v>CADEIRA CACAU (C/B) (FX PREMIUM) - 0,61x0,61x0,84H</v>
          </cell>
          <cell r="AT179">
            <v>7275.88</v>
          </cell>
          <cell r="AU179">
            <v>7275.88</v>
          </cell>
          <cell r="AV179">
            <v>7275.88</v>
          </cell>
          <cell r="AW179">
            <v>0</v>
          </cell>
          <cell r="AX179">
            <v>7275.88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364294</v>
          </cell>
          <cell r="P180" t="str">
            <v>2023/152-0042-01</v>
          </cell>
          <cell r="Q180" t="str">
            <v>EST CADEIRA CACAU C/BRACO (CASTANHO) (LATAO) TC PREMIUM P016</v>
          </cell>
          <cell r="R180"/>
          <cell r="S180"/>
          <cell r="T180"/>
          <cell r="U180">
            <v>0.61</v>
          </cell>
          <cell r="V180">
            <v>0.61</v>
          </cell>
          <cell r="W180">
            <v>0.84</v>
          </cell>
          <cell r="X180">
            <v>0</v>
          </cell>
          <cell r="Y180" t="str">
            <v>EST CADEIRA CACAU C/BRACO (CASTANHO) (LATAO) TC PREMIUM P016 - 0,61x0,61x0,84H</v>
          </cell>
          <cell r="Z180">
            <v>7275.88</v>
          </cell>
          <cell r="AA180">
            <v>0.35</v>
          </cell>
          <cell r="AB180">
            <v>4729.3220000000001</v>
          </cell>
          <cell r="AC180"/>
          <cell r="AD180"/>
          <cell r="AE180"/>
          <cell r="AF180">
            <v>7275.88</v>
          </cell>
          <cell r="AG180">
            <v>7275.88</v>
          </cell>
          <cell r="AH180">
            <v>0</v>
          </cell>
          <cell r="AI180">
            <v>7275.88</v>
          </cell>
          <cell r="AJ180" t="str">
            <v>REF: 362494</v>
          </cell>
          <cell r="AK180"/>
          <cell r="AL180">
            <v>362494</v>
          </cell>
          <cell r="AM180" t="str">
            <v>CADEIRA CACAU (C/B) (FX PREMIUM)</v>
          </cell>
          <cell r="AN180"/>
          <cell r="AO180">
            <v>0.61</v>
          </cell>
          <cell r="AP180">
            <v>0.61</v>
          </cell>
          <cell r="AQ180">
            <v>0.84</v>
          </cell>
          <cell r="AR180">
            <v>0</v>
          </cell>
          <cell r="AS180" t="str">
            <v>CADEIRA CACAU (C/B) (FX PREMIUM) - 0,61x0,61x0,84H</v>
          </cell>
          <cell r="AT180">
            <v>7275.88</v>
          </cell>
          <cell r="AU180">
            <v>7275.88</v>
          </cell>
          <cell r="AV180">
            <v>7275.88</v>
          </cell>
          <cell r="AW180">
            <v>0</v>
          </cell>
          <cell r="AX180">
            <v>7275.88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359686</v>
          </cell>
          <cell r="P181" t="str">
            <v>2022/347-0033-01</v>
          </cell>
          <cell r="Q181" t="str">
            <v>EST VASO MATISSE III (TRANSPARENTE)</v>
          </cell>
          <cell r="R181"/>
          <cell r="S181"/>
          <cell r="T181"/>
          <cell r="U181">
            <v>0.15</v>
          </cell>
          <cell r="V181">
            <v>0.1</v>
          </cell>
          <cell r="W181">
            <v>0.16</v>
          </cell>
          <cell r="X181">
            <v>0</v>
          </cell>
          <cell r="Y181" t="str">
            <v>EST VASO MATISSE III (TRANSPARENTE) - 0,15x0,1x0,16H</v>
          </cell>
          <cell r="Z181">
            <v>380.8</v>
          </cell>
          <cell r="AA181">
            <v>0.5</v>
          </cell>
          <cell r="AB181">
            <v>190.4</v>
          </cell>
          <cell r="AC181"/>
          <cell r="AD181"/>
          <cell r="AE181"/>
          <cell r="AF181">
            <v>380.8</v>
          </cell>
          <cell r="AG181">
            <v>380.8</v>
          </cell>
          <cell r="AH181">
            <v>0</v>
          </cell>
          <cell r="AI181">
            <v>380.8</v>
          </cell>
          <cell r="AJ181" t="str">
            <v>REF: 359686</v>
          </cell>
          <cell r="AK181" t="str">
            <v>PRODUTO PRONTA ENTREGA</v>
          </cell>
          <cell r="AL181">
            <v>359686</v>
          </cell>
          <cell r="AM181" t="str">
            <v>EST VASO MATISSE III (TRANSPARENTE)</v>
          </cell>
          <cell r="AN181"/>
          <cell r="AO181">
            <v>0.15</v>
          </cell>
          <cell r="AP181">
            <v>0.1</v>
          </cell>
          <cell r="AQ181">
            <v>0.16</v>
          </cell>
          <cell r="AR181">
            <v>0</v>
          </cell>
          <cell r="AS181" t="str">
            <v>EST VASO MATISSE III (TRANSPARENTE) - 0,15x0,1x0,16H</v>
          </cell>
          <cell r="AT181">
            <v>380.8</v>
          </cell>
          <cell r="AU181">
            <v>380.8</v>
          </cell>
          <cell r="AV181">
            <v>380.8</v>
          </cell>
          <cell r="AW181">
            <v>0</v>
          </cell>
          <cell r="AX181">
            <v>380.8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LC PE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359685</v>
          </cell>
          <cell r="P182" t="str">
            <v>2022/347-0029-01</v>
          </cell>
          <cell r="Q182" t="str">
            <v>EST VASO MATISSE II (TRANSPARENTE)</v>
          </cell>
          <cell r="R182"/>
          <cell r="S182"/>
          <cell r="T182"/>
          <cell r="U182">
            <v>0.16</v>
          </cell>
          <cell r="V182">
            <v>0.14000000000000001</v>
          </cell>
          <cell r="W182">
            <v>0.24</v>
          </cell>
          <cell r="X182">
            <v>0</v>
          </cell>
          <cell r="Y182" t="str">
            <v>EST VASO MATISSE II (TRANSPARENTE) - 0,16x0,14x0,24H</v>
          </cell>
          <cell r="Z182">
            <v>492.8</v>
          </cell>
          <cell r="AA182">
            <v>0.5</v>
          </cell>
          <cell r="AB182">
            <v>246.4</v>
          </cell>
          <cell r="AC182"/>
          <cell r="AD182"/>
          <cell r="AE182"/>
          <cell r="AF182">
            <v>492.8</v>
          </cell>
          <cell r="AG182">
            <v>492.8</v>
          </cell>
          <cell r="AH182">
            <v>0</v>
          </cell>
          <cell r="AI182">
            <v>492.8</v>
          </cell>
          <cell r="AJ182" t="str">
            <v>REF: 359685</v>
          </cell>
          <cell r="AK182" t="str">
            <v>PRODUTO PRONTA ENTREGA</v>
          </cell>
          <cell r="AL182">
            <v>359685</v>
          </cell>
          <cell r="AM182" t="str">
            <v>EST VASO MATISSE II (TRANSPARENTE)</v>
          </cell>
          <cell r="AN182"/>
          <cell r="AO182">
            <v>0.16</v>
          </cell>
          <cell r="AP182">
            <v>0.14000000000000001</v>
          </cell>
          <cell r="AQ182">
            <v>0.24</v>
          </cell>
          <cell r="AR182">
            <v>0</v>
          </cell>
          <cell r="AS182" t="str">
            <v>EST VASO MATISSE II (TRANSPARENTE) - 0,16x0,14x0,24H</v>
          </cell>
          <cell r="AT182">
            <v>492.8</v>
          </cell>
          <cell r="AU182">
            <v>492.8</v>
          </cell>
          <cell r="AV182">
            <v>492.8</v>
          </cell>
          <cell r="AW182">
            <v>0</v>
          </cell>
          <cell r="AX182">
            <v>492.8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LC PE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359591</v>
          </cell>
          <cell r="P183" t="str">
            <v>2022/347-0021-01</v>
          </cell>
          <cell r="Q183" t="str">
            <v>EST VASO MATISSE III (OURO VELHO)</v>
          </cell>
          <cell r="R183"/>
          <cell r="S183"/>
          <cell r="T183"/>
          <cell r="U183">
            <v>0.15</v>
          </cell>
          <cell r="V183">
            <v>0.1</v>
          </cell>
          <cell r="W183">
            <v>0.16</v>
          </cell>
          <cell r="X183">
            <v>0</v>
          </cell>
          <cell r="Y183" t="str">
            <v>EST VASO MATISSE III (OURO VELHO) - 0,15x0,1x0,16H</v>
          </cell>
          <cell r="Z183">
            <v>380.8</v>
          </cell>
          <cell r="AA183">
            <v>0.5</v>
          </cell>
          <cell r="AB183">
            <v>190.4</v>
          </cell>
          <cell r="AC183"/>
          <cell r="AD183"/>
          <cell r="AE183"/>
          <cell r="AF183">
            <v>380.8</v>
          </cell>
          <cell r="AG183">
            <v>380.8</v>
          </cell>
          <cell r="AH183">
            <v>0</v>
          </cell>
          <cell r="AI183">
            <v>380.8</v>
          </cell>
          <cell r="AJ183" t="str">
            <v>REF: 359591</v>
          </cell>
          <cell r="AK183" t="str">
            <v>PRODUTO PRONTA ENTREGA</v>
          </cell>
          <cell r="AL183">
            <v>359591</v>
          </cell>
          <cell r="AM183" t="str">
            <v>EST VASO MATISSE III (OURO VELHO)</v>
          </cell>
          <cell r="AN183"/>
          <cell r="AO183">
            <v>0.15</v>
          </cell>
          <cell r="AP183">
            <v>0.1</v>
          </cell>
          <cell r="AQ183">
            <v>0.16</v>
          </cell>
          <cell r="AR183">
            <v>0</v>
          </cell>
          <cell r="AS183" t="str">
            <v>EST VASO MATISSE III (OURO VELHO) - 0,15x0,1x0,16H</v>
          </cell>
          <cell r="AT183">
            <v>380.8</v>
          </cell>
          <cell r="AU183">
            <v>380.8</v>
          </cell>
          <cell r="AV183">
            <v>380.8</v>
          </cell>
          <cell r="AW183">
            <v>0</v>
          </cell>
          <cell r="AX183">
            <v>380.8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LC PE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359589</v>
          </cell>
          <cell r="P184" t="str">
            <v>2022/347-0020-01</v>
          </cell>
          <cell r="Q184" t="str">
            <v>EST VASO MATISSE III (AREIA)</v>
          </cell>
          <cell r="R184"/>
          <cell r="S184"/>
          <cell r="T184"/>
          <cell r="U184">
            <v>0.15</v>
          </cell>
          <cell r="V184">
            <v>0.1</v>
          </cell>
          <cell r="W184">
            <v>0.16</v>
          </cell>
          <cell r="X184">
            <v>0</v>
          </cell>
          <cell r="Y184" t="str">
            <v>EST VASO MATISSE III (AREIA) - 0,15x0,1x0,16H</v>
          </cell>
          <cell r="Z184">
            <v>380.8</v>
          </cell>
          <cell r="AA184">
            <v>0.5</v>
          </cell>
          <cell r="AB184">
            <v>190.4</v>
          </cell>
          <cell r="AC184"/>
          <cell r="AD184"/>
          <cell r="AE184"/>
          <cell r="AF184">
            <v>380.8</v>
          </cell>
          <cell r="AG184">
            <v>380.8</v>
          </cell>
          <cell r="AH184">
            <v>0</v>
          </cell>
          <cell r="AI184">
            <v>380.8</v>
          </cell>
          <cell r="AJ184" t="str">
            <v>REF: 359589</v>
          </cell>
          <cell r="AK184" t="str">
            <v>PRODUTO PRONTA ENTREGA</v>
          </cell>
          <cell r="AL184">
            <v>359589</v>
          </cell>
          <cell r="AM184" t="str">
            <v>EST VASO MATISSE III (AREIA)</v>
          </cell>
          <cell r="AN184"/>
          <cell r="AO184">
            <v>0.15</v>
          </cell>
          <cell r="AP184">
            <v>0.1</v>
          </cell>
          <cell r="AQ184">
            <v>0.16</v>
          </cell>
          <cell r="AR184">
            <v>0</v>
          </cell>
          <cell r="AS184" t="str">
            <v>EST VASO MATISSE III (AREIA) - 0,15x0,1x0,16H</v>
          </cell>
          <cell r="AT184">
            <v>380.8</v>
          </cell>
          <cell r="AU184">
            <v>380.8</v>
          </cell>
          <cell r="AV184">
            <v>380.8</v>
          </cell>
          <cell r="AW184">
            <v>0</v>
          </cell>
          <cell r="AX184">
            <v>380.8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LC PE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359588</v>
          </cell>
          <cell r="P185" t="str">
            <v>2022/347-0015-01</v>
          </cell>
          <cell r="Q185" t="str">
            <v>EST VASO MATISSE II (OURO VELHO)</v>
          </cell>
          <cell r="R185"/>
          <cell r="S185"/>
          <cell r="T185"/>
          <cell r="U185">
            <v>0.16</v>
          </cell>
          <cell r="V185">
            <v>0.14000000000000001</v>
          </cell>
          <cell r="W185">
            <v>0.24</v>
          </cell>
          <cell r="X185">
            <v>0</v>
          </cell>
          <cell r="Y185" t="str">
            <v>EST VASO MATISSE II (OURO VELHO) - 0,16x0,14x0,24H</v>
          </cell>
          <cell r="Z185">
            <v>492.8</v>
          </cell>
          <cell r="AA185">
            <v>0.5</v>
          </cell>
          <cell r="AB185">
            <v>246.4</v>
          </cell>
          <cell r="AC185"/>
          <cell r="AD185"/>
          <cell r="AE185"/>
          <cell r="AF185">
            <v>492.8</v>
          </cell>
          <cell r="AG185">
            <v>492.8</v>
          </cell>
          <cell r="AH185">
            <v>0</v>
          </cell>
          <cell r="AI185">
            <v>492.8</v>
          </cell>
          <cell r="AJ185" t="str">
            <v>REF: 359588</v>
          </cell>
          <cell r="AK185" t="str">
            <v>PRODUTO PRONTA ENTREGA</v>
          </cell>
          <cell r="AL185">
            <v>359588</v>
          </cell>
          <cell r="AM185" t="str">
            <v>EST VASO MATISSE II (OURO VELHO)</v>
          </cell>
          <cell r="AN185"/>
          <cell r="AO185">
            <v>0.16</v>
          </cell>
          <cell r="AP185">
            <v>0.14000000000000001</v>
          </cell>
          <cell r="AQ185">
            <v>0.24</v>
          </cell>
          <cell r="AR185">
            <v>0</v>
          </cell>
          <cell r="AS185" t="str">
            <v>EST VASO MATISSE II (OURO VELHO) - 0,16x0,14x0,24H</v>
          </cell>
          <cell r="AT185">
            <v>492.8</v>
          </cell>
          <cell r="AU185">
            <v>492.8</v>
          </cell>
          <cell r="AV185">
            <v>492.8</v>
          </cell>
          <cell r="AW185">
            <v>0</v>
          </cell>
          <cell r="AX185">
            <v>492.8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LC PE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359586</v>
          </cell>
          <cell r="P186" t="str">
            <v>2022/347-0011-01</v>
          </cell>
          <cell r="Q186" t="str">
            <v>EST VASO MATISSE II (AREIA)</v>
          </cell>
          <cell r="R186"/>
          <cell r="S186"/>
          <cell r="T186"/>
          <cell r="U186">
            <v>0.16</v>
          </cell>
          <cell r="V186">
            <v>0.14000000000000001</v>
          </cell>
          <cell r="W186">
            <v>0.24</v>
          </cell>
          <cell r="X186">
            <v>0</v>
          </cell>
          <cell r="Y186" t="str">
            <v>EST VASO MATISSE II (AREIA) - 0,16x0,14x0,24H</v>
          </cell>
          <cell r="Z186">
            <v>492.8</v>
          </cell>
          <cell r="AA186">
            <v>0.5</v>
          </cell>
          <cell r="AB186">
            <v>246.4</v>
          </cell>
          <cell r="AC186"/>
          <cell r="AD186"/>
          <cell r="AE186"/>
          <cell r="AF186">
            <v>492.8</v>
          </cell>
          <cell r="AG186">
            <v>492.8</v>
          </cell>
          <cell r="AH186">
            <v>0</v>
          </cell>
          <cell r="AI186">
            <v>492.8</v>
          </cell>
          <cell r="AJ186" t="str">
            <v>REF: 359586</v>
          </cell>
          <cell r="AK186" t="str">
            <v>PRODUTO PRONTA ENTREGA</v>
          </cell>
          <cell r="AL186">
            <v>359586</v>
          </cell>
          <cell r="AM186" t="str">
            <v>EST VASO MATISSE II (AREIA)</v>
          </cell>
          <cell r="AN186"/>
          <cell r="AO186">
            <v>0.16</v>
          </cell>
          <cell r="AP186">
            <v>0.14000000000000001</v>
          </cell>
          <cell r="AQ186">
            <v>0.24</v>
          </cell>
          <cell r="AR186">
            <v>0</v>
          </cell>
          <cell r="AS186" t="str">
            <v>EST VASO MATISSE II (AREIA) - 0,16x0,14x0,24H</v>
          </cell>
          <cell r="AT186">
            <v>492.8</v>
          </cell>
          <cell r="AU186">
            <v>492.8</v>
          </cell>
          <cell r="AV186">
            <v>492.8</v>
          </cell>
          <cell r="AW186">
            <v>0</v>
          </cell>
          <cell r="AX186">
            <v>492.8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LC PE</v>
          </cell>
          <cell r="BT186" t="str">
            <v/>
          </cell>
          <cell r="BU186" t="str">
            <v/>
          </cell>
        </row>
        <row r="187">
          <cell r="H187">
            <v>0</v>
          </cell>
          <cell r="O187">
            <v>359585</v>
          </cell>
          <cell r="P187" t="str">
            <v>2022/347-0005-01</v>
          </cell>
          <cell r="Q187" t="str">
            <v>EST VASO MATISSE I (AREIA)</v>
          </cell>
          <cell r="R187"/>
          <cell r="S187"/>
          <cell r="T187"/>
          <cell r="U187">
            <v>0.19</v>
          </cell>
          <cell r="V187">
            <v>0.17</v>
          </cell>
          <cell r="W187">
            <v>0.28000000000000003</v>
          </cell>
          <cell r="X187">
            <v>0</v>
          </cell>
          <cell r="Y187" t="str">
            <v>EST VASO MATISSE I (AREIA) - 0,19x0,17x0,28H</v>
          </cell>
          <cell r="Z187">
            <v>582.4</v>
          </cell>
          <cell r="AA187">
            <v>0.5</v>
          </cell>
          <cell r="AB187">
            <v>291.2</v>
          </cell>
          <cell r="AC187"/>
          <cell r="AD187"/>
          <cell r="AE187"/>
          <cell r="AF187">
            <v>582.4</v>
          </cell>
          <cell r="AG187">
            <v>582.4</v>
          </cell>
          <cell r="AH187">
            <v>0</v>
          </cell>
          <cell r="AI187">
            <v>582.4</v>
          </cell>
          <cell r="AJ187" t="str">
            <v>REF: 359585</v>
          </cell>
          <cell r="AK187" t="str">
            <v>PRODUTO PRONTA ENTREGA</v>
          </cell>
          <cell r="AL187">
            <v>359585</v>
          </cell>
          <cell r="AM187" t="str">
            <v>EST VASO MATISSE I (AREIA)</v>
          </cell>
          <cell r="AN187"/>
          <cell r="AO187">
            <v>0.19</v>
          </cell>
          <cell r="AP187">
            <v>0.17</v>
          </cell>
          <cell r="AQ187">
            <v>0.28000000000000003</v>
          </cell>
          <cell r="AR187">
            <v>0</v>
          </cell>
          <cell r="AS187" t="str">
            <v>EST VASO MATISSE I (AREIA) - 0,19x0,17x0,28H</v>
          </cell>
          <cell r="AT187">
            <v>582.4</v>
          </cell>
          <cell r="AU187">
            <v>582.4</v>
          </cell>
          <cell r="AV187">
            <v>582.4</v>
          </cell>
          <cell r="AW187">
            <v>0</v>
          </cell>
          <cell r="AX187">
            <v>582.4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LC PE</v>
          </cell>
          <cell r="BT187" t="str">
            <v/>
          </cell>
          <cell r="BU187" t="str">
            <v/>
          </cell>
        </row>
        <row r="188">
          <cell r="H188">
            <v>0</v>
          </cell>
          <cell r="O188">
            <v>359584</v>
          </cell>
          <cell r="P188" t="str">
            <v>2022/347-0003-01</v>
          </cell>
          <cell r="Q188" t="str">
            <v>EST VASO MATISSE I (OURO VELHO)</v>
          </cell>
          <cell r="R188"/>
          <cell r="S188"/>
          <cell r="T188"/>
          <cell r="U188">
            <v>0.19</v>
          </cell>
          <cell r="V188">
            <v>0.17</v>
          </cell>
          <cell r="W188">
            <v>0.28000000000000003</v>
          </cell>
          <cell r="X188">
            <v>0</v>
          </cell>
          <cell r="Y188" t="str">
            <v>EST VASO MATISSE I (OURO VELHO) - 0,19x0,17x0,28H</v>
          </cell>
          <cell r="Z188">
            <v>582.4</v>
          </cell>
          <cell r="AA188">
            <v>0.5</v>
          </cell>
          <cell r="AB188">
            <v>291.2</v>
          </cell>
          <cell r="AC188"/>
          <cell r="AD188"/>
          <cell r="AE188"/>
          <cell r="AF188">
            <v>582.4</v>
          </cell>
          <cell r="AG188">
            <v>582.4</v>
          </cell>
          <cell r="AH188">
            <v>0</v>
          </cell>
          <cell r="AI188">
            <v>582.4</v>
          </cell>
          <cell r="AJ188" t="str">
            <v>REF: 359584</v>
          </cell>
          <cell r="AK188" t="str">
            <v>PRODUTO PRONTA ENTREGA</v>
          </cell>
          <cell r="AL188">
            <v>359584</v>
          </cell>
          <cell r="AM188" t="str">
            <v>EST VASO MATISSE I (OURO VELHO)</v>
          </cell>
          <cell r="AN188"/>
          <cell r="AO188">
            <v>0.19</v>
          </cell>
          <cell r="AP188">
            <v>0.17</v>
          </cell>
          <cell r="AQ188">
            <v>0.28000000000000003</v>
          </cell>
          <cell r="AR188">
            <v>0</v>
          </cell>
          <cell r="AS188" t="str">
            <v>EST VASO MATISSE I (OURO VELHO) - 0,19x0,17x0,28H</v>
          </cell>
          <cell r="AT188">
            <v>582.4</v>
          </cell>
          <cell r="AU188">
            <v>582.4</v>
          </cell>
          <cell r="AV188">
            <v>582.4</v>
          </cell>
          <cell r="AW188">
            <v>0</v>
          </cell>
          <cell r="AX188">
            <v>582.4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LC PE</v>
          </cell>
          <cell r="BT188" t="str">
            <v/>
          </cell>
          <cell r="BU188" t="str">
            <v/>
          </cell>
        </row>
        <row r="189">
          <cell r="H189">
            <v>0</v>
          </cell>
          <cell r="O189">
            <v>334698</v>
          </cell>
          <cell r="P189" t="str">
            <v>2022/185-0015-01</v>
          </cell>
          <cell r="Q189" t="str">
            <v>EST MESA LATERAL LURI H60 (TP TS NERO/BS LC FSC PRETA)</v>
          </cell>
          <cell r="R189"/>
          <cell r="S189"/>
          <cell r="T189"/>
          <cell r="U189">
            <v>0.6</v>
          </cell>
          <cell r="V189">
            <v>0</v>
          </cell>
          <cell r="W189">
            <v>0.6</v>
          </cell>
          <cell r="X189">
            <v>0.6</v>
          </cell>
          <cell r="Y189" t="str">
            <v>EST MESA LATERAL LURI H60 (TP TS NERO/BS LC FSC PRETA) - Ø0,6x0,6H</v>
          </cell>
          <cell r="Z189">
            <v>2312.4</v>
          </cell>
          <cell r="AA189">
            <v>0.5</v>
          </cell>
          <cell r="AB189">
            <v>1156.2</v>
          </cell>
          <cell r="AC189"/>
          <cell r="AD189"/>
          <cell r="AE189"/>
          <cell r="AF189">
            <v>2312.4</v>
          </cell>
          <cell r="AG189">
            <v>2312.4</v>
          </cell>
          <cell r="AH189">
            <v>0</v>
          </cell>
          <cell r="AI189">
            <v>2312.4</v>
          </cell>
          <cell r="AJ189" t="str">
            <v>REF: 334698</v>
          </cell>
          <cell r="AK189" t="str">
            <v>PRODUTO FORA DE LINHA</v>
          </cell>
          <cell r="AL189">
            <v>334698</v>
          </cell>
          <cell r="AM189" t="str">
            <v>EST MESA LATERAL LURI H60 (TP TS NERO/BS LC FSC PRETA)</v>
          </cell>
          <cell r="AN189"/>
          <cell r="AO189">
            <v>0.6</v>
          </cell>
          <cell r="AP189">
            <v>0</v>
          </cell>
          <cell r="AQ189">
            <v>0.6</v>
          </cell>
          <cell r="AR189">
            <v>0.6</v>
          </cell>
          <cell r="AS189" t="str">
            <v>EST MESA LATERAL LURI H60 (TP TS NERO/BS LC FSC PRETA) - Ø0,6x0,6H</v>
          </cell>
          <cell r="AT189">
            <v>2312.4</v>
          </cell>
          <cell r="AU189">
            <v>2312.4</v>
          </cell>
          <cell r="AV189">
            <v>2312.4</v>
          </cell>
          <cell r="AW189">
            <v>0</v>
          </cell>
          <cell r="AX189">
            <v>2312.4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14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314841</v>
          </cell>
          <cell r="P190" t="str">
            <v>2021/344-0147-01</v>
          </cell>
          <cell r="Q190" t="str">
            <v>EST ALMOFADA TRESSE AZUL</v>
          </cell>
          <cell r="R190"/>
          <cell r="S190"/>
          <cell r="T190"/>
          <cell r="U190">
            <v>0.5</v>
          </cell>
          <cell r="V190">
            <v>0.5</v>
          </cell>
          <cell r="W190">
            <v>0</v>
          </cell>
          <cell r="X190">
            <v>0</v>
          </cell>
          <cell r="Y190" t="str">
            <v>EST ALMOFADA TRESSE AZUL - 0,5x0,5x0H</v>
          </cell>
          <cell r="Z190">
            <v>1451.22</v>
          </cell>
          <cell r="AA190">
            <v>0.5</v>
          </cell>
          <cell r="AB190">
            <v>725.61</v>
          </cell>
          <cell r="AC190"/>
          <cell r="AD190"/>
          <cell r="AE190"/>
          <cell r="AF190">
            <v>1451.22</v>
          </cell>
          <cell r="AG190">
            <v>1451.22</v>
          </cell>
          <cell r="AH190">
            <v>0</v>
          </cell>
          <cell r="AI190">
            <v>1451.22</v>
          </cell>
          <cell r="AJ190" t="str">
            <v>REF: 314841</v>
          </cell>
          <cell r="AK190"/>
          <cell r="AL190">
            <v>314841</v>
          </cell>
          <cell r="AM190" t="str">
            <v>EST ALMOFADA TRESSE AZUL</v>
          </cell>
          <cell r="AN190"/>
          <cell r="AO190">
            <v>0.5</v>
          </cell>
          <cell r="AP190">
            <v>0.5</v>
          </cell>
          <cell r="AQ190">
            <v>0</v>
          </cell>
          <cell r="AR190">
            <v>0</v>
          </cell>
          <cell r="AS190" t="str">
            <v>EST ALMOFADA TRESSE AZUL - 0,5x0,5x0H</v>
          </cell>
          <cell r="AT190">
            <v>1451.22</v>
          </cell>
          <cell r="AU190">
            <v>1451.22</v>
          </cell>
          <cell r="AV190">
            <v>1451.22</v>
          </cell>
          <cell r="AW190">
            <v>0</v>
          </cell>
          <cell r="AX190">
            <v>1451.22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14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314841</v>
          </cell>
          <cell r="P191" t="str">
            <v>2021/344-0148-01</v>
          </cell>
          <cell r="Q191" t="str">
            <v>EST ALMOFADA TRESSE AZUL</v>
          </cell>
          <cell r="R191"/>
          <cell r="S191"/>
          <cell r="T191"/>
          <cell r="U191">
            <v>0.5</v>
          </cell>
          <cell r="V191">
            <v>0.5</v>
          </cell>
          <cell r="W191">
            <v>0</v>
          </cell>
          <cell r="X191">
            <v>0</v>
          </cell>
          <cell r="Y191" t="str">
            <v>EST ALMOFADA TRESSE AZUL - 0,5x0,5x0H</v>
          </cell>
          <cell r="Z191">
            <v>1451.22</v>
          </cell>
          <cell r="AA191">
            <v>0.5</v>
          </cell>
          <cell r="AB191">
            <v>725.61</v>
          </cell>
          <cell r="AC191"/>
          <cell r="AD191"/>
          <cell r="AE191"/>
          <cell r="AF191">
            <v>1451.22</v>
          </cell>
          <cell r="AG191">
            <v>1451.22</v>
          </cell>
          <cell r="AH191">
            <v>0</v>
          </cell>
          <cell r="AI191">
            <v>1451.22</v>
          </cell>
          <cell r="AJ191" t="str">
            <v>REF: 314841</v>
          </cell>
          <cell r="AK191"/>
          <cell r="AL191">
            <v>314841</v>
          </cell>
          <cell r="AM191" t="str">
            <v>EST ALMOFADA TRESSE AZUL</v>
          </cell>
          <cell r="AN191"/>
          <cell r="AO191">
            <v>0.5</v>
          </cell>
          <cell r="AP191">
            <v>0.5</v>
          </cell>
          <cell r="AQ191">
            <v>0</v>
          </cell>
          <cell r="AR191">
            <v>0</v>
          </cell>
          <cell r="AS191" t="str">
            <v>EST ALMOFADA TRESSE AZUL - 0,5x0,5x0H</v>
          </cell>
          <cell r="AT191">
            <v>1451.22</v>
          </cell>
          <cell r="AU191">
            <v>1451.22</v>
          </cell>
          <cell r="AV191">
            <v>1451.22</v>
          </cell>
          <cell r="AW191">
            <v>0</v>
          </cell>
          <cell r="AX191">
            <v>1451.22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14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314838</v>
          </cell>
          <cell r="P192" t="str">
            <v>2025/055-0158-01</v>
          </cell>
          <cell r="Q192" t="str">
            <v>EST ALMOFADA RET.LIVERPOOL MATTE</v>
          </cell>
          <cell r="R192"/>
          <cell r="S192"/>
          <cell r="T192"/>
          <cell r="U192">
            <v>0.6</v>
          </cell>
          <cell r="V192">
            <v>0.4</v>
          </cell>
          <cell r="W192">
            <v>0</v>
          </cell>
          <cell r="X192">
            <v>0</v>
          </cell>
          <cell r="Y192" t="str">
            <v>EST ALMOFADA RET.LIVERPOOL MATTE - 0,6x0,4x0H</v>
          </cell>
          <cell r="Z192">
            <v>835.39</v>
          </cell>
          <cell r="AA192">
            <v>0.49999897849736963</v>
          </cell>
          <cell r="AB192">
            <v>417.69585335308238</v>
          </cell>
          <cell r="AC192"/>
          <cell r="AD192"/>
          <cell r="AE192"/>
          <cell r="AF192">
            <v>835.39</v>
          </cell>
          <cell r="AG192">
            <v>835.39</v>
          </cell>
          <cell r="AH192">
            <v>0</v>
          </cell>
          <cell r="AI192">
            <v>835.39</v>
          </cell>
          <cell r="AJ192" t="str">
            <v>REF: 314838</v>
          </cell>
          <cell r="AK192"/>
          <cell r="AL192">
            <v>314838</v>
          </cell>
          <cell r="AM192" t="str">
            <v>EST ALMOFADA RET.LIVERPOOL MATTE</v>
          </cell>
          <cell r="AN192"/>
          <cell r="AO192">
            <v>0.6</v>
          </cell>
          <cell r="AP192">
            <v>0.4</v>
          </cell>
          <cell r="AQ192">
            <v>0</v>
          </cell>
          <cell r="AR192">
            <v>0</v>
          </cell>
          <cell r="AS192" t="str">
            <v>EST ALMOFADA RET.LIVERPOOL MATTE - 0,6x0,4x0H</v>
          </cell>
          <cell r="AT192">
            <v>835.39</v>
          </cell>
          <cell r="AU192">
            <v>835.39</v>
          </cell>
          <cell r="AV192">
            <v>835.39</v>
          </cell>
          <cell r="AW192">
            <v>0</v>
          </cell>
          <cell r="AX192">
            <v>835.39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314838</v>
          </cell>
          <cell r="P193" t="str">
            <v>2025/055-0159-01</v>
          </cell>
          <cell r="Q193" t="str">
            <v>EST ALMOFADA RET.LIVERPOOL MATTE</v>
          </cell>
          <cell r="R193"/>
          <cell r="S193"/>
          <cell r="T193"/>
          <cell r="U193">
            <v>0.6</v>
          </cell>
          <cell r="V193">
            <v>0.4</v>
          </cell>
          <cell r="W193">
            <v>0</v>
          </cell>
          <cell r="X193">
            <v>0</v>
          </cell>
          <cell r="Y193" t="str">
            <v>EST ALMOFADA RET.LIVERPOOL MATTE - 0,6x0,4x0H</v>
          </cell>
          <cell r="Z193">
            <v>835.39</v>
          </cell>
          <cell r="AA193">
            <v>0.49999897849736963</v>
          </cell>
          <cell r="AB193">
            <v>417.69585335308238</v>
          </cell>
          <cell r="AC193"/>
          <cell r="AD193"/>
          <cell r="AE193"/>
          <cell r="AF193">
            <v>835.39</v>
          </cell>
          <cell r="AG193">
            <v>835.39</v>
          </cell>
          <cell r="AH193">
            <v>0</v>
          </cell>
          <cell r="AI193">
            <v>835.39</v>
          </cell>
          <cell r="AJ193" t="str">
            <v>REF: 314838</v>
          </cell>
          <cell r="AK193"/>
          <cell r="AL193">
            <v>314838</v>
          </cell>
          <cell r="AM193" t="str">
            <v>EST ALMOFADA RET.LIVERPOOL MATTE</v>
          </cell>
          <cell r="AN193"/>
          <cell r="AO193">
            <v>0.6</v>
          </cell>
          <cell r="AP193">
            <v>0.4</v>
          </cell>
          <cell r="AQ193">
            <v>0</v>
          </cell>
          <cell r="AR193">
            <v>0</v>
          </cell>
          <cell r="AS193" t="str">
            <v>EST ALMOFADA RET.LIVERPOOL MATTE - 0,6x0,4x0H</v>
          </cell>
          <cell r="AT193">
            <v>835.39</v>
          </cell>
          <cell r="AU193">
            <v>835.39</v>
          </cell>
          <cell r="AV193">
            <v>835.39</v>
          </cell>
          <cell r="AW193">
            <v>0</v>
          </cell>
          <cell r="AX193">
            <v>835.39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314838</v>
          </cell>
          <cell r="P194" t="str">
            <v>2025/055-0160-01</v>
          </cell>
          <cell r="Q194" t="str">
            <v>EST ALMOFADA RET.LIVERPOOL MATTE</v>
          </cell>
          <cell r="R194"/>
          <cell r="S194"/>
          <cell r="T194"/>
          <cell r="U194">
            <v>0.6</v>
          </cell>
          <cell r="V194">
            <v>0.4</v>
          </cell>
          <cell r="W194">
            <v>0</v>
          </cell>
          <cell r="X194">
            <v>0</v>
          </cell>
          <cell r="Y194" t="str">
            <v>EST ALMOFADA RET.LIVERPOOL MATTE - 0,6x0,4x0H</v>
          </cell>
          <cell r="Z194">
            <v>835.39</v>
          </cell>
          <cell r="AA194">
            <v>0.49999897849736963</v>
          </cell>
          <cell r="AB194">
            <v>417.69585335308238</v>
          </cell>
          <cell r="AC194"/>
          <cell r="AD194"/>
          <cell r="AE194"/>
          <cell r="AF194">
            <v>835.39</v>
          </cell>
          <cell r="AG194">
            <v>835.39</v>
          </cell>
          <cell r="AH194">
            <v>0</v>
          </cell>
          <cell r="AI194">
            <v>835.39</v>
          </cell>
          <cell r="AJ194" t="str">
            <v>REF: 314838</v>
          </cell>
          <cell r="AK194"/>
          <cell r="AL194">
            <v>314838</v>
          </cell>
          <cell r="AM194" t="str">
            <v>EST ALMOFADA RET.LIVERPOOL MATTE</v>
          </cell>
          <cell r="AN194"/>
          <cell r="AO194">
            <v>0.6</v>
          </cell>
          <cell r="AP194">
            <v>0.4</v>
          </cell>
          <cell r="AQ194">
            <v>0</v>
          </cell>
          <cell r="AR194">
            <v>0</v>
          </cell>
          <cell r="AS194" t="str">
            <v>EST ALMOFADA RET.LIVERPOOL MATTE - 0,6x0,4x0H</v>
          </cell>
          <cell r="AT194">
            <v>835.39</v>
          </cell>
          <cell r="AU194">
            <v>835.39</v>
          </cell>
          <cell r="AV194">
            <v>835.39</v>
          </cell>
          <cell r="AW194">
            <v>0</v>
          </cell>
          <cell r="AX194">
            <v>835.39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314838</v>
          </cell>
          <cell r="P195" t="str">
            <v>2025/055-0161-01</v>
          </cell>
          <cell r="Q195" t="str">
            <v>EST ALMOFADA RET.LIVERPOOL MATTE</v>
          </cell>
          <cell r="R195"/>
          <cell r="S195"/>
          <cell r="T195"/>
          <cell r="U195">
            <v>0.6</v>
          </cell>
          <cell r="V195">
            <v>0.4</v>
          </cell>
          <cell r="W195">
            <v>0</v>
          </cell>
          <cell r="X195">
            <v>0</v>
          </cell>
          <cell r="Y195" t="str">
            <v>EST ALMOFADA RET.LIVERPOOL MATTE - 0,6x0,4x0H</v>
          </cell>
          <cell r="Z195">
            <v>835.39</v>
          </cell>
          <cell r="AA195">
            <v>0.49999897849736963</v>
          </cell>
          <cell r="AB195">
            <v>417.69585335308238</v>
          </cell>
          <cell r="AC195"/>
          <cell r="AD195"/>
          <cell r="AE195"/>
          <cell r="AF195">
            <v>835.39</v>
          </cell>
          <cell r="AG195">
            <v>835.39</v>
          </cell>
          <cell r="AH195">
            <v>0</v>
          </cell>
          <cell r="AI195">
            <v>835.39</v>
          </cell>
          <cell r="AJ195" t="str">
            <v>REF: 314838</v>
          </cell>
          <cell r="AK195"/>
          <cell r="AL195">
            <v>314838</v>
          </cell>
          <cell r="AM195" t="str">
            <v>EST ALMOFADA RET.LIVERPOOL MATTE</v>
          </cell>
          <cell r="AN195"/>
          <cell r="AO195">
            <v>0.6</v>
          </cell>
          <cell r="AP195">
            <v>0.4</v>
          </cell>
          <cell r="AQ195">
            <v>0</v>
          </cell>
          <cell r="AR195">
            <v>0</v>
          </cell>
          <cell r="AS195" t="str">
            <v>EST ALMOFADA RET.LIVERPOOL MATTE - 0,6x0,4x0H</v>
          </cell>
          <cell r="AT195">
            <v>835.39</v>
          </cell>
          <cell r="AU195">
            <v>835.39</v>
          </cell>
          <cell r="AV195">
            <v>835.39</v>
          </cell>
          <cell r="AW195">
            <v>0</v>
          </cell>
          <cell r="AX195">
            <v>835.39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314837</v>
          </cell>
          <cell r="P196" t="str">
            <v>2021/344-0122-01</v>
          </cell>
          <cell r="Q196" t="str">
            <v>EST ALMOFADA RET.LIVERPOOL CROCO PRETO</v>
          </cell>
          <cell r="R196"/>
          <cell r="S196"/>
          <cell r="T196"/>
          <cell r="U196">
            <v>0.6</v>
          </cell>
          <cell r="V196">
            <v>0.4</v>
          </cell>
          <cell r="W196">
            <v>0</v>
          </cell>
          <cell r="X196">
            <v>0</v>
          </cell>
          <cell r="Y196" t="str">
            <v>EST ALMOFADA RET.LIVERPOOL CROCO PRETO - 0,6x0,4x0H</v>
          </cell>
          <cell r="Z196">
            <v>835.39</v>
          </cell>
          <cell r="AA196">
            <v>0.5</v>
          </cell>
          <cell r="AB196">
            <v>417.69499999999999</v>
          </cell>
          <cell r="AC196"/>
          <cell r="AD196"/>
          <cell r="AE196"/>
          <cell r="AF196">
            <v>835.39</v>
          </cell>
          <cell r="AG196">
            <v>835.39</v>
          </cell>
          <cell r="AH196">
            <v>0</v>
          </cell>
          <cell r="AI196">
            <v>835.39</v>
          </cell>
          <cell r="AJ196" t="str">
            <v>REF: 314837</v>
          </cell>
          <cell r="AK196"/>
          <cell r="AL196">
            <v>314837</v>
          </cell>
          <cell r="AM196" t="str">
            <v>EST ALMOFADA RET.LIVERPOOL CROCO PRETO</v>
          </cell>
          <cell r="AN196"/>
          <cell r="AO196">
            <v>0.6</v>
          </cell>
          <cell r="AP196">
            <v>0.4</v>
          </cell>
          <cell r="AQ196">
            <v>0</v>
          </cell>
          <cell r="AR196">
            <v>0</v>
          </cell>
          <cell r="AS196" t="str">
            <v>EST ALMOFADA RET.LIVERPOOL CROCO PRETO - 0,6x0,4x0H</v>
          </cell>
          <cell r="AT196">
            <v>835.39</v>
          </cell>
          <cell r="AU196">
            <v>835.39</v>
          </cell>
          <cell r="AV196">
            <v>835.39</v>
          </cell>
          <cell r="AW196">
            <v>0</v>
          </cell>
          <cell r="AX196">
            <v>835.39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314837</v>
          </cell>
          <cell r="P197" t="str">
            <v>2022/150-0114-01</v>
          </cell>
          <cell r="Q197" t="str">
            <v>EST ALMOFADA RET.LIVERPOOL CROCO PRETO</v>
          </cell>
          <cell r="R197"/>
          <cell r="S197"/>
          <cell r="T197"/>
          <cell r="U197">
            <v>0.6</v>
          </cell>
          <cell r="V197">
            <v>0.4</v>
          </cell>
          <cell r="W197">
            <v>0</v>
          </cell>
          <cell r="X197">
            <v>0</v>
          </cell>
          <cell r="Y197" t="str">
            <v>EST ALMOFADA RET.LIVERPOOL CROCO PRETO - 0,6x0,4x0H</v>
          </cell>
          <cell r="Z197">
            <v>835.39</v>
          </cell>
          <cell r="AA197">
            <v>0.5</v>
          </cell>
          <cell r="AB197">
            <v>417.69499999999999</v>
          </cell>
          <cell r="AC197"/>
          <cell r="AD197"/>
          <cell r="AE197"/>
          <cell r="AF197">
            <v>835.39</v>
          </cell>
          <cell r="AG197">
            <v>835.39</v>
          </cell>
          <cell r="AH197">
            <v>0</v>
          </cell>
          <cell r="AI197">
            <v>835.39</v>
          </cell>
          <cell r="AJ197" t="str">
            <v>REF: 314837</v>
          </cell>
          <cell r="AK197"/>
          <cell r="AL197">
            <v>314837</v>
          </cell>
          <cell r="AM197" t="str">
            <v>EST ALMOFADA RET.LIVERPOOL CROCO PRETO</v>
          </cell>
          <cell r="AN197"/>
          <cell r="AO197">
            <v>0.6</v>
          </cell>
          <cell r="AP197">
            <v>0.4</v>
          </cell>
          <cell r="AQ197">
            <v>0</v>
          </cell>
          <cell r="AR197">
            <v>0</v>
          </cell>
          <cell r="AS197" t="str">
            <v>EST ALMOFADA RET.LIVERPOOL CROCO PRETO - 0,6x0,4x0H</v>
          </cell>
          <cell r="AT197">
            <v>835.39</v>
          </cell>
          <cell r="AU197">
            <v>835.39</v>
          </cell>
          <cell r="AV197">
            <v>835.39</v>
          </cell>
          <cell r="AW197">
            <v>0</v>
          </cell>
          <cell r="AX197">
            <v>835.39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314837</v>
          </cell>
          <cell r="P198" t="str">
            <v>2022/150-0115-01</v>
          </cell>
          <cell r="Q198" t="str">
            <v>EST ALMOFADA RET.LIVERPOOL CROCO PRETO</v>
          </cell>
          <cell r="R198"/>
          <cell r="S198"/>
          <cell r="T198"/>
          <cell r="U198">
            <v>0.6</v>
          </cell>
          <cell r="V198">
            <v>0.4</v>
          </cell>
          <cell r="W198">
            <v>0</v>
          </cell>
          <cell r="X198">
            <v>0</v>
          </cell>
          <cell r="Y198" t="str">
            <v>EST ALMOFADA RET.LIVERPOOL CROCO PRETO - 0,6x0,4x0H</v>
          </cell>
          <cell r="Z198">
            <v>835.39</v>
          </cell>
          <cell r="AA198">
            <v>0.5</v>
          </cell>
          <cell r="AB198">
            <v>417.69499999999999</v>
          </cell>
          <cell r="AC198"/>
          <cell r="AD198"/>
          <cell r="AE198"/>
          <cell r="AF198">
            <v>835.39</v>
          </cell>
          <cell r="AG198">
            <v>835.39</v>
          </cell>
          <cell r="AH198">
            <v>0</v>
          </cell>
          <cell r="AI198">
            <v>835.39</v>
          </cell>
          <cell r="AJ198" t="str">
            <v>REF: 314837</v>
          </cell>
          <cell r="AK198"/>
          <cell r="AL198">
            <v>314837</v>
          </cell>
          <cell r="AM198" t="str">
            <v>EST ALMOFADA RET.LIVERPOOL CROCO PRETO</v>
          </cell>
          <cell r="AN198"/>
          <cell r="AO198">
            <v>0.6</v>
          </cell>
          <cell r="AP198">
            <v>0.4</v>
          </cell>
          <cell r="AQ198">
            <v>0</v>
          </cell>
          <cell r="AR198">
            <v>0</v>
          </cell>
          <cell r="AS198" t="str">
            <v>EST ALMOFADA RET.LIVERPOOL CROCO PRETO - 0,6x0,4x0H</v>
          </cell>
          <cell r="AT198">
            <v>835.39</v>
          </cell>
          <cell r="AU198">
            <v>835.39</v>
          </cell>
          <cell r="AV198">
            <v>835.39</v>
          </cell>
          <cell r="AW198">
            <v>0</v>
          </cell>
          <cell r="AX198">
            <v>835.39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314837</v>
          </cell>
          <cell r="P199" t="str">
            <v>2021/344-0121-01</v>
          </cell>
          <cell r="Q199" t="str">
            <v>EST ALMOFADA RET.LIVERPOOL CROCO PRETO</v>
          </cell>
          <cell r="R199"/>
          <cell r="S199"/>
          <cell r="T199"/>
          <cell r="U199">
            <v>0.6</v>
          </cell>
          <cell r="V199">
            <v>0.4</v>
          </cell>
          <cell r="W199">
            <v>0</v>
          </cell>
          <cell r="X199">
            <v>0</v>
          </cell>
          <cell r="Y199" t="str">
            <v>EST ALMOFADA RET.LIVERPOOL CROCO PRETO - 0,6x0,4x0H</v>
          </cell>
          <cell r="Z199">
            <v>835.39</v>
          </cell>
          <cell r="AA199">
            <v>0.5</v>
          </cell>
          <cell r="AB199">
            <v>417.69499999999999</v>
          </cell>
          <cell r="AC199"/>
          <cell r="AD199"/>
          <cell r="AE199"/>
          <cell r="AF199">
            <v>835.39</v>
          </cell>
          <cell r="AG199">
            <v>835.39</v>
          </cell>
          <cell r="AH199">
            <v>0</v>
          </cell>
          <cell r="AI199">
            <v>835.39</v>
          </cell>
          <cell r="AJ199" t="str">
            <v>REF: 314837</v>
          </cell>
          <cell r="AK199"/>
          <cell r="AL199">
            <v>314837</v>
          </cell>
          <cell r="AM199" t="str">
            <v>EST ALMOFADA RET.LIVERPOOL CROCO PRETO</v>
          </cell>
          <cell r="AN199"/>
          <cell r="AO199">
            <v>0.6</v>
          </cell>
          <cell r="AP199">
            <v>0.4</v>
          </cell>
          <cell r="AQ199">
            <v>0</v>
          </cell>
          <cell r="AR199">
            <v>0</v>
          </cell>
          <cell r="AS199" t="str">
            <v>EST ALMOFADA RET.LIVERPOOL CROCO PRETO - 0,6x0,4x0H</v>
          </cell>
          <cell r="AT199">
            <v>835.39</v>
          </cell>
          <cell r="AU199">
            <v>835.39</v>
          </cell>
          <cell r="AV199">
            <v>835.39</v>
          </cell>
          <cell r="AW199">
            <v>0</v>
          </cell>
          <cell r="AX199">
            <v>835.39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314837</v>
          </cell>
          <cell r="P200" t="str">
            <v>2021/344-0123-01</v>
          </cell>
          <cell r="Q200" t="str">
            <v>EST ALMOFADA RET.LIVERPOOL CROCO PRETO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CROCO PRETO - 0,6x0,4x0H</v>
          </cell>
          <cell r="Z200">
            <v>835.39</v>
          </cell>
          <cell r="AA200">
            <v>0.5</v>
          </cell>
          <cell r="AB200">
            <v>417.69499999999999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314837</v>
          </cell>
          <cell r="AK200"/>
          <cell r="AL200">
            <v>314837</v>
          </cell>
          <cell r="AM200" t="str">
            <v>EST ALMOFADA RET.LIVERPOOL CROCO PRETO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CROCO PRETO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314828</v>
          </cell>
          <cell r="P201" t="str">
            <v>2021/344-0049-01</v>
          </cell>
          <cell r="Q201" t="str">
            <v>EST ALMOFADA LIVERPOOL CROCO</v>
          </cell>
          <cell r="R201"/>
          <cell r="S201"/>
          <cell r="T201"/>
          <cell r="U201">
            <v>0.5</v>
          </cell>
          <cell r="V201">
            <v>0.5</v>
          </cell>
          <cell r="W201">
            <v>0</v>
          </cell>
          <cell r="X201">
            <v>0</v>
          </cell>
          <cell r="Y201" t="str">
            <v>EST ALMOFADA LIVERPOOL CROCO - 0,5x0,5x0H</v>
          </cell>
          <cell r="Z201">
            <v>1012.09</v>
          </cell>
          <cell r="AA201">
            <v>0.5</v>
          </cell>
          <cell r="AB201">
            <v>506.04500000000002</v>
          </cell>
          <cell r="AC201"/>
          <cell r="AD201"/>
          <cell r="AE201"/>
          <cell r="AF201">
            <v>1012.09</v>
          </cell>
          <cell r="AG201">
            <v>1012.09</v>
          </cell>
          <cell r="AH201">
            <v>0</v>
          </cell>
          <cell r="AI201">
            <v>1012.09</v>
          </cell>
          <cell r="AJ201" t="str">
            <v>REF: 314828</v>
          </cell>
          <cell r="AK201"/>
          <cell r="AL201">
            <v>314828</v>
          </cell>
          <cell r="AM201" t="str">
            <v>EST ALMOFADA LIVERPOOL CROCO</v>
          </cell>
          <cell r="AN201"/>
          <cell r="AO201">
            <v>0.5</v>
          </cell>
          <cell r="AP201">
            <v>0.5</v>
          </cell>
          <cell r="AQ201">
            <v>0</v>
          </cell>
          <cell r="AR201">
            <v>0</v>
          </cell>
          <cell r="AS201" t="str">
            <v>EST ALMOFADA LIVERPOOL CROCO - 0,5x0,5x0H</v>
          </cell>
          <cell r="AT201">
            <v>1012.09</v>
          </cell>
          <cell r="AU201">
            <v>1012.09</v>
          </cell>
          <cell r="AV201">
            <v>1012.09</v>
          </cell>
          <cell r="AW201">
            <v>0</v>
          </cell>
          <cell r="AX201">
            <v>1012.09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14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2021/344-0050-01</v>
          </cell>
          <cell r="Q202" t="str">
            <v>EST ALMOFADA LIVERPOOL CROCO</v>
          </cell>
          <cell r="R202"/>
          <cell r="S202"/>
          <cell r="T202"/>
          <cell r="U202">
            <v>0.5</v>
          </cell>
          <cell r="V202">
            <v>0.5</v>
          </cell>
          <cell r="W202">
            <v>0</v>
          </cell>
          <cell r="X202">
            <v>0</v>
          </cell>
          <cell r="Y202" t="str">
            <v>EST ALMOFADA LIVERPOOL CROCO - 0,5x0,5x0H</v>
          </cell>
          <cell r="Z202">
            <v>1012.09</v>
          </cell>
          <cell r="AA202">
            <v>0.5</v>
          </cell>
          <cell r="AB202">
            <v>506.04500000000002</v>
          </cell>
          <cell r="AC202"/>
          <cell r="AD202"/>
          <cell r="AE202"/>
          <cell r="AF202">
            <v>1012.09</v>
          </cell>
          <cell r="AG202">
            <v>1012.09</v>
          </cell>
          <cell r="AH202">
            <v>0</v>
          </cell>
          <cell r="AI202">
            <v>1012.09</v>
          </cell>
          <cell r="AJ202" t="str">
            <v>REF: 314828</v>
          </cell>
          <cell r="AK202"/>
          <cell r="AL202">
            <v>314828</v>
          </cell>
          <cell r="AM202" t="str">
            <v>EST ALMOFADA LIVERPOOL CROCO</v>
          </cell>
          <cell r="AN202"/>
          <cell r="AO202">
            <v>0.5</v>
          </cell>
          <cell r="AP202">
            <v>0.5</v>
          </cell>
          <cell r="AQ202">
            <v>0</v>
          </cell>
          <cell r="AR202">
            <v>0</v>
          </cell>
          <cell r="AS202" t="str">
            <v>EST ALMOFADA LIVERPOOL CROCO - 0,5x0,5x0H</v>
          </cell>
          <cell r="AT202">
            <v>1012.09</v>
          </cell>
          <cell r="AU202">
            <v>1012.09</v>
          </cell>
          <cell r="AV202">
            <v>1012.09</v>
          </cell>
          <cell r="AW202">
            <v>0</v>
          </cell>
          <cell r="AX202">
            <v>1012.09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14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2021/344-0051-01</v>
          </cell>
          <cell r="Q203" t="str">
            <v>EST ALMOFADA LIVERPOOL CROCO</v>
          </cell>
          <cell r="R203"/>
          <cell r="S203"/>
          <cell r="T203"/>
          <cell r="U203">
            <v>0.5</v>
          </cell>
          <cell r="V203">
            <v>0.5</v>
          </cell>
          <cell r="W203">
            <v>0</v>
          </cell>
          <cell r="X203">
            <v>0</v>
          </cell>
          <cell r="Y203" t="str">
            <v>EST ALMOFADA LIVERPOOL CROCO - 0,5x0,5x0H</v>
          </cell>
          <cell r="Z203">
            <v>1012.09</v>
          </cell>
          <cell r="AA203">
            <v>0.5</v>
          </cell>
          <cell r="AB203">
            <v>506.04500000000002</v>
          </cell>
          <cell r="AC203"/>
          <cell r="AD203"/>
          <cell r="AE203"/>
          <cell r="AF203">
            <v>1012.09</v>
          </cell>
          <cell r="AG203">
            <v>1012.09</v>
          </cell>
          <cell r="AH203">
            <v>0</v>
          </cell>
          <cell r="AI203">
            <v>1012.09</v>
          </cell>
          <cell r="AJ203" t="str">
            <v>REF: 314828</v>
          </cell>
          <cell r="AK203"/>
          <cell r="AL203">
            <v>314828</v>
          </cell>
          <cell r="AM203" t="str">
            <v>EST ALMOFADA LIVERPOOL CROCO</v>
          </cell>
          <cell r="AN203"/>
          <cell r="AO203">
            <v>0.5</v>
          </cell>
          <cell r="AP203">
            <v>0.5</v>
          </cell>
          <cell r="AQ203">
            <v>0</v>
          </cell>
          <cell r="AR203">
            <v>0</v>
          </cell>
          <cell r="AS203" t="str">
            <v>EST ALMOFADA LIVERPOOL CROCO - 0,5x0,5x0H</v>
          </cell>
          <cell r="AT203">
            <v>1012.09</v>
          </cell>
          <cell r="AU203">
            <v>1012.09</v>
          </cell>
          <cell r="AV203">
            <v>1012.09</v>
          </cell>
          <cell r="AW203">
            <v>0</v>
          </cell>
          <cell r="AX203">
            <v>1012.09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14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2021/344-0052-01</v>
          </cell>
          <cell r="Q204" t="str">
            <v>EST ALMOFADA LIVERPOOL CROCO</v>
          </cell>
          <cell r="R204"/>
          <cell r="S204"/>
          <cell r="T204"/>
          <cell r="U204">
            <v>0.5</v>
          </cell>
          <cell r="V204">
            <v>0.5</v>
          </cell>
          <cell r="W204">
            <v>0</v>
          </cell>
          <cell r="X204">
            <v>0</v>
          </cell>
          <cell r="Y204" t="str">
            <v>EST ALMOFADA LIVERPOOL CROCO - 0,5x0,5x0H</v>
          </cell>
          <cell r="Z204">
            <v>1012.09</v>
          </cell>
          <cell r="AA204">
            <v>0.5</v>
          </cell>
          <cell r="AB204">
            <v>506.04500000000002</v>
          </cell>
          <cell r="AC204"/>
          <cell r="AD204"/>
          <cell r="AE204"/>
          <cell r="AF204">
            <v>1012.09</v>
          </cell>
          <cell r="AG204">
            <v>1012.09</v>
          </cell>
          <cell r="AH204">
            <v>0</v>
          </cell>
          <cell r="AI204">
            <v>1012.09</v>
          </cell>
          <cell r="AJ204" t="str">
            <v>REF: 314828</v>
          </cell>
          <cell r="AK204"/>
          <cell r="AL204">
            <v>314828</v>
          </cell>
          <cell r="AM204" t="str">
            <v>EST ALMOFADA LIVERPOOL CROCO</v>
          </cell>
          <cell r="AN204"/>
          <cell r="AO204">
            <v>0.5</v>
          </cell>
          <cell r="AP204">
            <v>0.5</v>
          </cell>
          <cell r="AQ204">
            <v>0</v>
          </cell>
          <cell r="AR204">
            <v>0</v>
          </cell>
          <cell r="AS204" t="str">
            <v>EST ALMOFADA LIVERPOOL CROCO - 0,5x0,5x0H</v>
          </cell>
          <cell r="AT204">
            <v>1012.09</v>
          </cell>
          <cell r="AU204">
            <v>1012.09</v>
          </cell>
          <cell r="AV204">
            <v>1012.09</v>
          </cell>
          <cell r="AW204">
            <v>0</v>
          </cell>
          <cell r="AX204">
            <v>1012.09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14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2021/344-0053-01</v>
          </cell>
          <cell r="Q205" t="str">
            <v>EST ALMOFADA LIVERPOOL CROCO</v>
          </cell>
          <cell r="R205"/>
          <cell r="S205"/>
          <cell r="T205"/>
          <cell r="U205">
            <v>0.5</v>
          </cell>
          <cell r="V205">
            <v>0.5</v>
          </cell>
          <cell r="W205">
            <v>0</v>
          </cell>
          <cell r="X205">
            <v>0</v>
          </cell>
          <cell r="Y205" t="str">
            <v>EST ALMOFADA LIVERPOOL CROCO - 0,5x0,5x0H</v>
          </cell>
          <cell r="Z205">
            <v>1012.09</v>
          </cell>
          <cell r="AA205">
            <v>0.5</v>
          </cell>
          <cell r="AB205">
            <v>506.04500000000002</v>
          </cell>
          <cell r="AC205"/>
          <cell r="AD205"/>
          <cell r="AE205"/>
          <cell r="AF205">
            <v>1012.09</v>
          </cell>
          <cell r="AG205">
            <v>1012.09</v>
          </cell>
          <cell r="AH205">
            <v>0</v>
          </cell>
          <cell r="AI205">
            <v>1012.09</v>
          </cell>
          <cell r="AJ205" t="str">
            <v>REF: 314828</v>
          </cell>
          <cell r="AK205"/>
          <cell r="AL205">
            <v>314828</v>
          </cell>
          <cell r="AM205" t="str">
            <v>EST ALMOFADA LIVERPOOL CROCO</v>
          </cell>
          <cell r="AN205"/>
          <cell r="AO205">
            <v>0.5</v>
          </cell>
          <cell r="AP205">
            <v>0.5</v>
          </cell>
          <cell r="AQ205">
            <v>0</v>
          </cell>
          <cell r="AR205">
            <v>0</v>
          </cell>
          <cell r="AS205" t="str">
            <v>EST ALMOFADA LIVERPOOL CROCO - 0,5x0,5x0H</v>
          </cell>
          <cell r="AT205">
            <v>1012.09</v>
          </cell>
          <cell r="AU205">
            <v>1012.09</v>
          </cell>
          <cell r="AV205">
            <v>1012.09</v>
          </cell>
          <cell r="AW205">
            <v>0</v>
          </cell>
          <cell r="AX205">
            <v>1012.09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14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2021/344-0054-01</v>
          </cell>
          <cell r="Q206" t="str">
            <v>EST ALMOFADA LIVERPOOL CROCO</v>
          </cell>
          <cell r="R206"/>
          <cell r="S206"/>
          <cell r="T206"/>
          <cell r="U206">
            <v>0.5</v>
          </cell>
          <cell r="V206">
            <v>0.5</v>
          </cell>
          <cell r="W206">
            <v>0</v>
          </cell>
          <cell r="X206">
            <v>0</v>
          </cell>
          <cell r="Y206" t="str">
            <v>EST ALMOFADA LIVERPOOL CROCO - 0,5x0,5x0H</v>
          </cell>
          <cell r="Z206">
            <v>1012.09</v>
          </cell>
          <cell r="AA206">
            <v>0.5</v>
          </cell>
          <cell r="AB206">
            <v>506.04500000000002</v>
          </cell>
          <cell r="AC206"/>
          <cell r="AD206"/>
          <cell r="AE206"/>
          <cell r="AF206">
            <v>1012.09</v>
          </cell>
          <cell r="AG206">
            <v>1012.09</v>
          </cell>
          <cell r="AH206">
            <v>0</v>
          </cell>
          <cell r="AI206">
            <v>1012.09</v>
          </cell>
          <cell r="AJ206" t="str">
            <v>REF: 314828</v>
          </cell>
          <cell r="AK206"/>
          <cell r="AL206">
            <v>314828</v>
          </cell>
          <cell r="AM206" t="str">
            <v>EST ALMOFADA LIVERPOOL CROCO</v>
          </cell>
          <cell r="AN206"/>
          <cell r="AO206">
            <v>0.5</v>
          </cell>
          <cell r="AP206">
            <v>0.5</v>
          </cell>
          <cell r="AQ206">
            <v>0</v>
          </cell>
          <cell r="AR206">
            <v>0</v>
          </cell>
          <cell r="AS206" t="str">
            <v>EST ALMOFADA LIVERPOOL CROCO - 0,5x0,5x0H</v>
          </cell>
          <cell r="AT206">
            <v>1012.09</v>
          </cell>
          <cell r="AU206">
            <v>1012.09</v>
          </cell>
          <cell r="AV206">
            <v>1012.09</v>
          </cell>
          <cell r="AW206">
            <v>0</v>
          </cell>
          <cell r="AX206">
            <v>1012.09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14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2021/344-0055-01</v>
          </cell>
          <cell r="Q207" t="str">
            <v>EST ALMOFADA LIVERPOOL CROCO</v>
          </cell>
          <cell r="R207"/>
          <cell r="S207"/>
          <cell r="T207"/>
          <cell r="U207">
            <v>0.5</v>
          </cell>
          <cell r="V207">
            <v>0.5</v>
          </cell>
          <cell r="W207">
            <v>0</v>
          </cell>
          <cell r="X207">
            <v>0</v>
          </cell>
          <cell r="Y207" t="str">
            <v>EST ALMOFADA LIVERPOOL CROCO - 0,5x0,5x0H</v>
          </cell>
          <cell r="Z207">
            <v>1012.09</v>
          </cell>
          <cell r="AA207">
            <v>0.5</v>
          </cell>
          <cell r="AB207">
            <v>506.04500000000002</v>
          </cell>
          <cell r="AC207"/>
          <cell r="AD207"/>
          <cell r="AE207"/>
          <cell r="AF207">
            <v>1012.09</v>
          </cell>
          <cell r="AG207">
            <v>1012.09</v>
          </cell>
          <cell r="AH207">
            <v>0</v>
          </cell>
          <cell r="AI207">
            <v>1012.09</v>
          </cell>
          <cell r="AJ207" t="str">
            <v>REF: 314828</v>
          </cell>
          <cell r="AK207"/>
          <cell r="AL207">
            <v>314828</v>
          </cell>
          <cell r="AM207" t="str">
            <v>EST ALMOFADA LIVERPOOL CROCO</v>
          </cell>
          <cell r="AN207"/>
          <cell r="AO207">
            <v>0.5</v>
          </cell>
          <cell r="AP207">
            <v>0.5</v>
          </cell>
          <cell r="AQ207">
            <v>0</v>
          </cell>
          <cell r="AR207">
            <v>0</v>
          </cell>
          <cell r="AS207" t="str">
            <v>EST ALMOFADA LIVERPOOL CROCO - 0,5x0,5x0H</v>
          </cell>
          <cell r="AT207">
            <v>1012.09</v>
          </cell>
          <cell r="AU207">
            <v>1012.09</v>
          </cell>
          <cell r="AV207">
            <v>1012.09</v>
          </cell>
          <cell r="AW207">
            <v>0</v>
          </cell>
          <cell r="AX207">
            <v>1012.09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14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314828</v>
          </cell>
          <cell r="P208" t="str">
            <v>2021/344-0056-01</v>
          </cell>
          <cell r="Q208" t="str">
            <v>EST ALMOFADA LIVERPOOL CROCO</v>
          </cell>
          <cell r="R208"/>
          <cell r="S208"/>
          <cell r="T208"/>
          <cell r="U208">
            <v>0.5</v>
          </cell>
          <cell r="V208">
            <v>0.5</v>
          </cell>
          <cell r="W208">
            <v>0</v>
          </cell>
          <cell r="X208">
            <v>0</v>
          </cell>
          <cell r="Y208" t="str">
            <v>EST ALMOFADA LIVERPOOL CROCO - 0,5x0,5x0H</v>
          </cell>
          <cell r="Z208">
            <v>1012.09</v>
          </cell>
          <cell r="AA208">
            <v>0.5</v>
          </cell>
          <cell r="AB208">
            <v>506.04500000000002</v>
          </cell>
          <cell r="AC208"/>
          <cell r="AD208"/>
          <cell r="AE208"/>
          <cell r="AF208">
            <v>1012.09</v>
          </cell>
          <cell r="AG208">
            <v>1012.09</v>
          </cell>
          <cell r="AH208">
            <v>0</v>
          </cell>
          <cell r="AI208">
            <v>1012.09</v>
          </cell>
          <cell r="AJ208" t="str">
            <v>REF: 314828</v>
          </cell>
          <cell r="AK208"/>
          <cell r="AL208">
            <v>314828</v>
          </cell>
          <cell r="AM208" t="str">
            <v>EST ALMOFADA LIVERPOOL CROCO</v>
          </cell>
          <cell r="AN208"/>
          <cell r="AO208">
            <v>0.5</v>
          </cell>
          <cell r="AP208">
            <v>0.5</v>
          </cell>
          <cell r="AQ208">
            <v>0</v>
          </cell>
          <cell r="AR208">
            <v>0</v>
          </cell>
          <cell r="AS208" t="str">
            <v>EST ALMOFADA LIVERPOOL CROCO - 0,5x0,5x0H</v>
          </cell>
          <cell r="AT208">
            <v>1012.09</v>
          </cell>
          <cell r="AU208">
            <v>1012.09</v>
          </cell>
          <cell r="AV208">
            <v>1012.09</v>
          </cell>
          <cell r="AW208">
            <v>0</v>
          </cell>
          <cell r="AX208">
            <v>1012.09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14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312429</v>
          </cell>
          <cell r="P209" t="str">
            <v>2022/039-0024-01</v>
          </cell>
          <cell r="Q209" t="str">
            <v>EST QUADRO MESA COLORS HORIZONTAL</v>
          </cell>
          <cell r="R209"/>
          <cell r="S209"/>
          <cell r="T209"/>
          <cell r="U209">
            <v>1.3</v>
          </cell>
          <cell r="V209">
            <v>0.9</v>
          </cell>
          <cell r="W209">
            <v>0</v>
          </cell>
          <cell r="X209">
            <v>0</v>
          </cell>
          <cell r="Y209" t="str">
            <v>EST QUADRO MESA COLORS HORIZONTAL - 1,3x0,9x0H</v>
          </cell>
          <cell r="Z209">
            <v>3561.6</v>
          </cell>
          <cell r="AA209">
            <v>0.5</v>
          </cell>
          <cell r="AB209">
            <v>1780.8</v>
          </cell>
          <cell r="AC209"/>
          <cell r="AD209"/>
          <cell r="AE209"/>
          <cell r="AF209">
            <v>3561.6</v>
          </cell>
          <cell r="AG209">
            <v>3561.6</v>
          </cell>
          <cell r="AH209">
            <v>0</v>
          </cell>
          <cell r="AI209">
            <v>3561.6</v>
          </cell>
          <cell r="AJ209" t="str">
            <v>REF: 312429</v>
          </cell>
          <cell r="AK209"/>
          <cell r="AL209">
            <v>312429</v>
          </cell>
          <cell r="AM209" t="str">
            <v>EST QUADRO MESA COLORS HORIZONTAL</v>
          </cell>
          <cell r="AN209"/>
          <cell r="AO209">
            <v>1.3</v>
          </cell>
          <cell r="AP209">
            <v>0.9</v>
          </cell>
          <cell r="AQ209">
            <v>0</v>
          </cell>
          <cell r="AR209">
            <v>0</v>
          </cell>
          <cell r="AS209" t="str">
            <v>EST QUADRO MESA COLORS HORIZONTAL - 1,3x0,9x0H</v>
          </cell>
          <cell r="AT209">
            <v>3561.6</v>
          </cell>
          <cell r="AU209">
            <v>3561.6</v>
          </cell>
          <cell r="AV209">
            <v>3561.6</v>
          </cell>
          <cell r="AW209">
            <v>0</v>
          </cell>
          <cell r="AX209">
            <v>3561.6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12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312426</v>
          </cell>
          <cell r="P210" t="str">
            <v>2022/039-0014-01</v>
          </cell>
          <cell r="Q210" t="str">
            <v>EST QUADRO FLACK BLUE VERTI (COD876)</v>
          </cell>
          <cell r="R210"/>
          <cell r="S210"/>
          <cell r="T210"/>
          <cell r="U210">
            <v>1.2</v>
          </cell>
          <cell r="V210">
            <v>1.2</v>
          </cell>
          <cell r="W210">
            <v>0</v>
          </cell>
          <cell r="X210">
            <v>0</v>
          </cell>
          <cell r="Y210" t="str">
            <v>EST QUADRO FLACK BLUE VERTI (COD876) - 1,2x1,2x0H</v>
          </cell>
          <cell r="Z210">
            <v>4144</v>
          </cell>
          <cell r="AA210">
            <v>0.5</v>
          </cell>
          <cell r="AB210">
            <v>2072</v>
          </cell>
          <cell r="AC210"/>
          <cell r="AD210"/>
          <cell r="AE210"/>
          <cell r="AF210">
            <v>4144</v>
          </cell>
          <cell r="AG210">
            <v>4144</v>
          </cell>
          <cell r="AH210">
            <v>0</v>
          </cell>
          <cell r="AI210">
            <v>4144</v>
          </cell>
          <cell r="AJ210" t="str">
            <v>REF: 312426</v>
          </cell>
          <cell r="AK210" t="str">
            <v>PRODUTO PRONTA ENTREGA</v>
          </cell>
          <cell r="AL210">
            <v>312426</v>
          </cell>
          <cell r="AM210" t="str">
            <v>EST QUADRO FLACK BLUE VERTI (COD876)</v>
          </cell>
          <cell r="AN210"/>
          <cell r="AO210">
            <v>1.2</v>
          </cell>
          <cell r="AP210">
            <v>1.2</v>
          </cell>
          <cell r="AQ210">
            <v>0</v>
          </cell>
          <cell r="AR210">
            <v>0</v>
          </cell>
          <cell r="AS210" t="str">
            <v>EST QUADRO FLACK BLUE VERTI (COD876) - 1,2x1,2x0H</v>
          </cell>
          <cell r="AT210">
            <v>4144</v>
          </cell>
          <cell r="AU210">
            <v>4144</v>
          </cell>
          <cell r="AV210">
            <v>4144</v>
          </cell>
          <cell r="AW210">
            <v>0</v>
          </cell>
          <cell r="AX210">
            <v>4144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312426</v>
          </cell>
          <cell r="P211" t="str">
            <v>2022/039-0015-01</v>
          </cell>
          <cell r="Q211" t="str">
            <v>EST QUADRO FLACK BLUE VERTI (COD876)</v>
          </cell>
          <cell r="R211"/>
          <cell r="S211"/>
          <cell r="T211"/>
          <cell r="U211">
            <v>1.2</v>
          </cell>
          <cell r="V211">
            <v>1.2</v>
          </cell>
          <cell r="W211">
            <v>0</v>
          </cell>
          <cell r="X211">
            <v>0</v>
          </cell>
          <cell r="Y211" t="str">
            <v>EST QUADRO FLACK BLUE VERTI (COD876) - 1,2x1,2x0H</v>
          </cell>
          <cell r="Z211">
            <v>4144</v>
          </cell>
          <cell r="AA211">
            <v>0.5</v>
          </cell>
          <cell r="AB211">
            <v>2072</v>
          </cell>
          <cell r="AC211"/>
          <cell r="AD211"/>
          <cell r="AE211"/>
          <cell r="AF211">
            <v>4144</v>
          </cell>
          <cell r="AG211">
            <v>4144</v>
          </cell>
          <cell r="AH211">
            <v>0</v>
          </cell>
          <cell r="AI211">
            <v>4144</v>
          </cell>
          <cell r="AJ211" t="str">
            <v>REF: 312426</v>
          </cell>
          <cell r="AK211" t="str">
            <v>PRODUTO PRONTA ENTREGA</v>
          </cell>
          <cell r="AL211">
            <v>312426</v>
          </cell>
          <cell r="AM211" t="str">
            <v>EST QUADRO FLACK BLUE VERTI (COD876)</v>
          </cell>
          <cell r="AN211"/>
          <cell r="AO211">
            <v>1.2</v>
          </cell>
          <cell r="AP211">
            <v>1.2</v>
          </cell>
          <cell r="AQ211">
            <v>0</v>
          </cell>
          <cell r="AR211">
            <v>0</v>
          </cell>
          <cell r="AS211" t="str">
            <v>EST QUADRO FLACK BLUE VERTI (COD876) - 1,2x1,2x0H</v>
          </cell>
          <cell r="AT211">
            <v>4144</v>
          </cell>
          <cell r="AU211">
            <v>4144</v>
          </cell>
          <cell r="AV211">
            <v>4144</v>
          </cell>
          <cell r="AW211">
            <v>0</v>
          </cell>
          <cell r="AX211">
            <v>4144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312425</v>
          </cell>
          <cell r="P212" t="str">
            <v>2022/039-0013-01</v>
          </cell>
          <cell r="Q212" t="str">
            <v>EST QUADRO FLACK BLUE DIAGO (COD877)</v>
          </cell>
          <cell r="R212"/>
          <cell r="S212"/>
          <cell r="T212"/>
          <cell r="U212">
            <v>1.2</v>
          </cell>
          <cell r="V212">
            <v>1.2</v>
          </cell>
          <cell r="W212">
            <v>0</v>
          </cell>
          <cell r="X212">
            <v>0</v>
          </cell>
          <cell r="Y212" t="str">
            <v>EST QUADRO FLACK BLUE DIAGO (COD877) - 1,2x1,2x0H</v>
          </cell>
          <cell r="Z212">
            <v>4144</v>
          </cell>
          <cell r="AA212">
            <v>0.5</v>
          </cell>
          <cell r="AB212">
            <v>2072</v>
          </cell>
          <cell r="AC212"/>
          <cell r="AD212"/>
          <cell r="AE212"/>
          <cell r="AF212">
            <v>4144</v>
          </cell>
          <cell r="AG212">
            <v>4144</v>
          </cell>
          <cell r="AH212">
            <v>0</v>
          </cell>
          <cell r="AI212">
            <v>4144</v>
          </cell>
          <cell r="AJ212" t="str">
            <v>REF: 312425</v>
          </cell>
          <cell r="AK212"/>
          <cell r="AL212">
            <v>312425</v>
          </cell>
          <cell r="AM212" t="str">
            <v>EST QUADRO FLACK BLUE DIAGO (COD877)</v>
          </cell>
          <cell r="AN212"/>
          <cell r="AO212">
            <v>1.2</v>
          </cell>
          <cell r="AP212">
            <v>1.2</v>
          </cell>
          <cell r="AQ212">
            <v>0</v>
          </cell>
          <cell r="AR212">
            <v>0</v>
          </cell>
          <cell r="AS212" t="str">
            <v>EST QUADRO FLACK BLUE DIAGO (COD877) - 1,2x1,2x0H</v>
          </cell>
          <cell r="AT212">
            <v>4144</v>
          </cell>
          <cell r="AU212">
            <v>4144</v>
          </cell>
          <cell r="AV212">
            <v>4144</v>
          </cell>
          <cell r="AW212">
            <v>0</v>
          </cell>
          <cell r="AX212">
            <v>4144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274998</v>
          </cell>
          <cell r="P213" t="str">
            <v>2021/165-0079-01</v>
          </cell>
          <cell r="Q213" t="str">
            <v>EST MESA LATERAL BUZIOS 350 (TP/BS CONC CHANF SALMAO/HST PT)</v>
          </cell>
          <cell r="R213"/>
          <cell r="S213"/>
          <cell r="T213"/>
          <cell r="U213">
            <v>0.35</v>
          </cell>
          <cell r="V213">
            <v>0</v>
          </cell>
          <cell r="W213">
            <v>0.55000000000000004</v>
          </cell>
          <cell r="X213">
            <v>0.35</v>
          </cell>
          <cell r="Y213" t="str">
            <v>EST MESA LATERAL BUZIOS 350 (TP/BS CONC CHANF SALMAO/HST PT) - Ø0,35x0,55H</v>
          </cell>
          <cell r="Z213">
            <v>5559.68</v>
          </cell>
          <cell r="AA213">
            <v>0.5</v>
          </cell>
          <cell r="AB213">
            <v>2779.84</v>
          </cell>
          <cell r="AC213"/>
          <cell r="AD213"/>
          <cell r="AE213"/>
          <cell r="AF213">
            <v>5559.68</v>
          </cell>
          <cell r="AG213">
            <v>5559.68</v>
          </cell>
          <cell r="AH213">
            <v>0</v>
          </cell>
          <cell r="AI213">
            <v>5559.68</v>
          </cell>
          <cell r="AJ213" t="str">
            <v>REF: 274998</v>
          </cell>
          <cell r="AK213" t="str">
            <v>ACABAMENTO FORA DE LINHA</v>
          </cell>
          <cell r="AL213">
            <v>274998</v>
          </cell>
          <cell r="AM213" t="str">
            <v>EST MESA LATERAL BUZIOS 350 (TP/BS CONC CHANF SALMAO/HST PT)</v>
          </cell>
          <cell r="AN213"/>
          <cell r="AO213">
            <v>0.35</v>
          </cell>
          <cell r="AP213">
            <v>0</v>
          </cell>
          <cell r="AQ213">
            <v>0.55000000000000004</v>
          </cell>
          <cell r="AR213">
            <v>0.35</v>
          </cell>
          <cell r="AS213" t="str">
            <v>EST MESA LATERAL BUZIOS 350 (TP/BS CONC CHANF SALMAO/HST PT) - Ø0,35x0,55H</v>
          </cell>
          <cell r="AT213">
            <v>5559.68</v>
          </cell>
          <cell r="AU213">
            <v>5559.68</v>
          </cell>
          <cell r="AV213">
            <v>5559.68</v>
          </cell>
          <cell r="AW213">
            <v>0</v>
          </cell>
          <cell r="AX213">
            <v>5559.68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271426</v>
          </cell>
          <cell r="P214" t="str">
            <v>2020/343-0060-01</v>
          </cell>
          <cell r="Q214" t="str">
            <v>EST QUADRO MASSAI NUDE 02 X11 (1518) MO MD CX CRU</v>
          </cell>
          <cell r="R214"/>
          <cell r="S214"/>
          <cell r="T214"/>
          <cell r="U214">
            <v>1.2</v>
          </cell>
          <cell r="V214">
            <v>1.2</v>
          </cell>
          <cell r="W214">
            <v>0</v>
          </cell>
          <cell r="X214">
            <v>0</v>
          </cell>
          <cell r="Y214" t="str">
            <v>EST QUADRO MASSAI NUDE 02 X11 (1518) MO MD CX CRU - 1,2x1,2x0H</v>
          </cell>
          <cell r="Z214">
            <v>4457.6000000000004</v>
          </cell>
          <cell r="AA214">
            <v>0.5</v>
          </cell>
          <cell r="AB214">
            <v>2228.8000000000002</v>
          </cell>
          <cell r="AC214"/>
          <cell r="AD214"/>
          <cell r="AE214"/>
          <cell r="AF214">
            <v>4457.6000000000004</v>
          </cell>
          <cell r="AG214">
            <v>4457.6000000000004</v>
          </cell>
          <cell r="AH214">
            <v>0</v>
          </cell>
          <cell r="AI214">
            <v>4457.6000000000004</v>
          </cell>
          <cell r="AJ214" t="str">
            <v>REF: 271426</v>
          </cell>
          <cell r="AK214"/>
          <cell r="AL214">
            <v>271426</v>
          </cell>
          <cell r="AM214" t="str">
            <v>EST QUADRO MASSAI NUDE 02 X11 (1518) MO MD CX CRU</v>
          </cell>
          <cell r="AN214"/>
          <cell r="AO214">
            <v>1.2</v>
          </cell>
          <cell r="AP214">
            <v>1.2</v>
          </cell>
          <cell r="AQ214">
            <v>0</v>
          </cell>
          <cell r="AR214">
            <v>0</v>
          </cell>
          <cell r="AS214" t="str">
            <v>EST QUADRO MASSAI NUDE 02 X11 (1518) MO MD CX CRU - 1,2x1,2x0H</v>
          </cell>
          <cell r="AT214">
            <v>4457.6000000000004</v>
          </cell>
          <cell r="AU214">
            <v>4457.6000000000004</v>
          </cell>
          <cell r="AV214">
            <v>4457.6000000000004</v>
          </cell>
          <cell r="AW214">
            <v>0</v>
          </cell>
          <cell r="AX214">
            <v>4457.6000000000004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265896</v>
          </cell>
          <cell r="P215" t="str">
            <v>2020/237-0049-01</v>
          </cell>
          <cell r="Q215" t="str">
            <v>EST ALMOFADA FITA NEOPRENE (COR BEGE RAMI 4)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FITA NEOPRENE (COR BEGE RAMI 4) - 0,5x0,5x0H</v>
          </cell>
          <cell r="Z215">
            <v>985.6</v>
          </cell>
          <cell r="AA215">
            <v>0.5</v>
          </cell>
          <cell r="AB215">
            <v>492.8</v>
          </cell>
          <cell r="AC215"/>
          <cell r="AD215"/>
          <cell r="AE215"/>
          <cell r="AF215">
            <v>985.6</v>
          </cell>
          <cell r="AG215">
            <v>985.6</v>
          </cell>
          <cell r="AH215">
            <v>0</v>
          </cell>
          <cell r="AI215">
            <v>985.6</v>
          </cell>
          <cell r="AJ215" t="str">
            <v>REF: 265896</v>
          </cell>
          <cell r="AK215"/>
          <cell r="AL215">
            <v>265896</v>
          </cell>
          <cell r="AM215" t="str">
            <v>EST ALMOFADA FITA NEOPRENE (COR BEGE RAMI 4)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FITA NEOPRENE (COR BEGE RAMI 4) - 0,5x0,5x0H</v>
          </cell>
          <cell r="AT215">
            <v>985.6</v>
          </cell>
          <cell r="AU215">
            <v>985.6</v>
          </cell>
          <cell r="AV215">
            <v>985.6</v>
          </cell>
          <cell r="AW215">
            <v>0</v>
          </cell>
          <cell r="AX215">
            <v>985.6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265896</v>
          </cell>
          <cell r="P216" t="str">
            <v>2020/237-0050-01</v>
          </cell>
          <cell r="Q216" t="str">
            <v>EST ALMOFADA FITA NEOPRENE (COR BEGE RAMI 4)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FITA NEOPRENE (COR BEGE RAMI 4) - 0,5x0,5x0H</v>
          </cell>
          <cell r="Z216">
            <v>985.6</v>
          </cell>
          <cell r="AA216">
            <v>0.5</v>
          </cell>
          <cell r="AB216">
            <v>492.8</v>
          </cell>
          <cell r="AC216"/>
          <cell r="AD216"/>
          <cell r="AE216"/>
          <cell r="AF216">
            <v>985.6</v>
          </cell>
          <cell r="AG216">
            <v>985.6</v>
          </cell>
          <cell r="AH216">
            <v>0</v>
          </cell>
          <cell r="AI216">
            <v>985.6</v>
          </cell>
          <cell r="AJ216" t="str">
            <v>REF: 265896</v>
          </cell>
          <cell r="AK216"/>
          <cell r="AL216">
            <v>265896</v>
          </cell>
          <cell r="AM216" t="str">
            <v>EST ALMOFADA FITA NEOPRENE (COR BEGE RAMI 4)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FITA NEOPRENE (COR BEGE RAMI 4) - 0,5x0,5x0H</v>
          </cell>
          <cell r="AT216">
            <v>985.6</v>
          </cell>
          <cell r="AU216">
            <v>985.6</v>
          </cell>
          <cell r="AV216">
            <v>985.6</v>
          </cell>
          <cell r="AW216">
            <v>0</v>
          </cell>
          <cell r="AX216">
            <v>985.6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265896</v>
          </cell>
          <cell r="P217" t="str">
            <v>2020/237-0051-01</v>
          </cell>
          <cell r="Q217" t="str">
            <v>EST ALMOFADA FITA NEOPRENE (COR BEGE RAMI 4)</v>
          </cell>
          <cell r="R217"/>
          <cell r="S217"/>
          <cell r="T217"/>
          <cell r="U217">
            <v>0.5</v>
          </cell>
          <cell r="V217">
            <v>0.5</v>
          </cell>
          <cell r="W217">
            <v>0</v>
          </cell>
          <cell r="X217">
            <v>0</v>
          </cell>
          <cell r="Y217" t="str">
            <v>EST ALMOFADA FITA NEOPRENE (COR BEGE RAMI 4) - 0,5x0,5x0H</v>
          </cell>
          <cell r="Z217">
            <v>985.6</v>
          </cell>
          <cell r="AA217">
            <v>0.5</v>
          </cell>
          <cell r="AB217">
            <v>492.8</v>
          </cell>
          <cell r="AC217"/>
          <cell r="AD217"/>
          <cell r="AE217"/>
          <cell r="AF217">
            <v>985.6</v>
          </cell>
          <cell r="AG217">
            <v>985.6</v>
          </cell>
          <cell r="AH217">
            <v>0</v>
          </cell>
          <cell r="AI217">
            <v>985.6</v>
          </cell>
          <cell r="AJ217" t="str">
            <v>REF: 265896</v>
          </cell>
          <cell r="AK217"/>
          <cell r="AL217">
            <v>265896</v>
          </cell>
          <cell r="AM217" t="str">
            <v>EST ALMOFADA FITA NEOPRENE (COR BEGE RAMI 4)</v>
          </cell>
          <cell r="AN217"/>
          <cell r="AO217">
            <v>0.5</v>
          </cell>
          <cell r="AP217">
            <v>0.5</v>
          </cell>
          <cell r="AQ217">
            <v>0</v>
          </cell>
          <cell r="AR217">
            <v>0</v>
          </cell>
          <cell r="AS217" t="str">
            <v>EST ALMOFADA FITA NEOPRENE (COR BEGE RAMI 4) - 0,5x0,5x0H</v>
          </cell>
          <cell r="AT217">
            <v>985.6</v>
          </cell>
          <cell r="AU217">
            <v>985.6</v>
          </cell>
          <cell r="AV217">
            <v>985.6</v>
          </cell>
          <cell r="AW217">
            <v>0</v>
          </cell>
          <cell r="AX217">
            <v>985.6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265896</v>
          </cell>
          <cell r="P218" t="str">
            <v>2020/237-0052-01</v>
          </cell>
          <cell r="Q218" t="str">
            <v>EST ALMOFADA FITA NEOPRENE (COR BEGE RAMI 4)</v>
          </cell>
          <cell r="R218"/>
          <cell r="S218"/>
          <cell r="T218"/>
          <cell r="U218">
            <v>0.5</v>
          </cell>
          <cell r="V218">
            <v>0.5</v>
          </cell>
          <cell r="W218">
            <v>0</v>
          </cell>
          <cell r="X218">
            <v>0</v>
          </cell>
          <cell r="Y218" t="str">
            <v>EST ALMOFADA FITA NEOPRENE (COR BEGE RAMI 4) - 0,5x0,5x0H</v>
          </cell>
          <cell r="Z218">
            <v>985.6</v>
          </cell>
          <cell r="AA218">
            <v>0.5</v>
          </cell>
          <cell r="AB218">
            <v>492.8</v>
          </cell>
          <cell r="AC218"/>
          <cell r="AD218"/>
          <cell r="AE218"/>
          <cell r="AF218">
            <v>985.6</v>
          </cell>
          <cell r="AG218">
            <v>985.6</v>
          </cell>
          <cell r="AH218">
            <v>0</v>
          </cell>
          <cell r="AI218">
            <v>985.6</v>
          </cell>
          <cell r="AJ218" t="str">
            <v>REF: 265896</v>
          </cell>
          <cell r="AK218"/>
          <cell r="AL218">
            <v>265896</v>
          </cell>
          <cell r="AM218" t="str">
            <v>EST ALMOFADA FITA NEOPRENE (COR BEGE RAMI 4)</v>
          </cell>
          <cell r="AN218"/>
          <cell r="AO218">
            <v>0.5</v>
          </cell>
          <cell r="AP218">
            <v>0.5</v>
          </cell>
          <cell r="AQ218">
            <v>0</v>
          </cell>
          <cell r="AR218">
            <v>0</v>
          </cell>
          <cell r="AS218" t="str">
            <v>EST ALMOFADA FITA NEOPRENE (COR BEGE RAMI 4) - 0,5x0,5x0H</v>
          </cell>
          <cell r="AT218">
            <v>985.6</v>
          </cell>
          <cell r="AU218">
            <v>985.6</v>
          </cell>
          <cell r="AV218">
            <v>985.6</v>
          </cell>
          <cell r="AW218">
            <v>0</v>
          </cell>
          <cell r="AX218">
            <v>985.6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12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231990</v>
          </cell>
          <cell r="P219" t="str">
            <v>2022/305-0016-01</v>
          </cell>
          <cell r="Q219" t="str">
            <v>EST MOVEL BAR SOFT FREIJO NAT/ESPELHO BRONZE INTERNO</v>
          </cell>
          <cell r="R219"/>
          <cell r="S219"/>
          <cell r="T219"/>
          <cell r="U219">
            <v>1.2</v>
          </cell>
          <cell r="V219">
            <v>0.4</v>
          </cell>
          <cell r="W219">
            <v>1.38</v>
          </cell>
          <cell r="X219">
            <v>0</v>
          </cell>
          <cell r="Y219" t="str">
            <v>EST MOVEL BAR SOFT FREIJO NAT/ESPELHO BRONZE INTERNO - 1,2x0,4x1,38H</v>
          </cell>
          <cell r="Z219">
            <v>26885.4</v>
          </cell>
          <cell r="AA219">
            <v>0.65</v>
          </cell>
          <cell r="AB219">
            <v>9409.89</v>
          </cell>
          <cell r="AC219"/>
          <cell r="AD219"/>
          <cell r="AE219"/>
          <cell r="AF219">
            <v>26885.4</v>
          </cell>
          <cell r="AG219">
            <v>26885.4</v>
          </cell>
          <cell r="AH219">
            <v>0</v>
          </cell>
          <cell r="AI219">
            <v>26885.4</v>
          </cell>
          <cell r="AJ219" t="str">
            <v>REF: 231990</v>
          </cell>
          <cell r="AK219" t="str">
            <v>PRODUTO FORA DE LINHA</v>
          </cell>
          <cell r="AL219">
            <v>231990</v>
          </cell>
          <cell r="AM219" t="str">
            <v>EST MOVEL BAR SOFT FREIJO NAT/ESPELHO BRONZE INTERNO</v>
          </cell>
          <cell r="AN219"/>
          <cell r="AO219">
            <v>1.2</v>
          </cell>
          <cell r="AP219">
            <v>0.4</v>
          </cell>
          <cell r="AQ219">
            <v>1.38</v>
          </cell>
          <cell r="AR219">
            <v>0</v>
          </cell>
          <cell r="AS219" t="str">
            <v>EST MOVEL BAR SOFT FREIJO NAT/ESPELHO BRONZE INTERNO - 1,2x0,4x1,38H</v>
          </cell>
          <cell r="AT219">
            <v>26885.4</v>
          </cell>
          <cell r="AU219">
            <v>26885.4</v>
          </cell>
          <cell r="AV219">
            <v>26885.4</v>
          </cell>
          <cell r="AW219">
            <v>0</v>
          </cell>
          <cell r="AX219">
            <v>26885.4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14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224542</v>
          </cell>
          <cell r="P220" t="str">
            <v>2018/234-0016-01</v>
          </cell>
          <cell r="Q220" t="str">
            <v>EST BANDEJA MAXIXE (MARMORE CALACATA) (BASE ACRILICO)</v>
          </cell>
          <cell r="R220"/>
          <cell r="S220"/>
          <cell r="T220"/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 t="str">
            <v>EST BANDEJA MAXIXE (MARMORE CALACATA) (BASE ACRILICO) - Ø0x0H</v>
          </cell>
          <cell r="Z220">
            <v>8762.86</v>
          </cell>
          <cell r="AA220">
            <v>0.5</v>
          </cell>
          <cell r="AB220">
            <v>4381.43</v>
          </cell>
          <cell r="AC220"/>
          <cell r="AD220"/>
          <cell r="AE220"/>
          <cell r="AF220">
            <v>8762.86</v>
          </cell>
          <cell r="AG220">
            <v>8762.86</v>
          </cell>
          <cell r="AH220">
            <v>0</v>
          </cell>
          <cell r="AI220">
            <v>8762.86</v>
          </cell>
          <cell r="AJ220" t="str">
            <v>REF: 224542</v>
          </cell>
          <cell r="AK220" t="str">
            <v>PRODUTO FORA DE LINHA</v>
          </cell>
          <cell r="AL220">
            <v>224542</v>
          </cell>
          <cell r="AM220" t="str">
            <v>EST BANDEJA MAXIXE (MARMORE CALACATA) (BASE ACRILICO)</v>
          </cell>
          <cell r="AN220"/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 t="str">
            <v>EST BANDEJA MAXIXE (MARMORE CALACATA) (BASE ACRILICO) - Ø0x0H</v>
          </cell>
          <cell r="AT220">
            <v>8762.86</v>
          </cell>
          <cell r="AU220">
            <v>8762.86</v>
          </cell>
          <cell r="AV220">
            <v>8762.86</v>
          </cell>
          <cell r="AW220">
            <v>0</v>
          </cell>
          <cell r="AX220">
            <v>8762.86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14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190082</v>
          </cell>
          <cell r="P221" t="str">
            <v>2017/331-0014-01</v>
          </cell>
          <cell r="Q221" t="str">
            <v>EST LUMINARIA TENT (LATAO CENTRO/ACO PTO FSC) LAMP L008 HAL</v>
          </cell>
          <cell r="R221"/>
          <cell r="S221"/>
          <cell r="T221"/>
          <cell r="U221">
            <v>2.5299999999999998</v>
          </cell>
          <cell r="V221">
            <v>1.57</v>
          </cell>
          <cell r="W221">
            <v>0.47</v>
          </cell>
          <cell r="X221">
            <v>0</v>
          </cell>
          <cell r="Y221" t="str">
            <v>EST LUMINARIA TENT (LATAO CENTRO/ACO PTO FSC) LAMP L008 HAL - 2,53x1,57x0,47H</v>
          </cell>
          <cell r="Z221">
            <v>29186.400000000001</v>
          </cell>
          <cell r="AA221">
            <v>0.5</v>
          </cell>
          <cell r="AB221">
            <v>14593.2</v>
          </cell>
          <cell r="AC221"/>
          <cell r="AD221"/>
          <cell r="AE221"/>
          <cell r="AF221">
            <v>29186.400000000001</v>
          </cell>
          <cell r="AG221">
            <v>29186.400000000001</v>
          </cell>
          <cell r="AH221">
            <v>0</v>
          </cell>
          <cell r="AI221">
            <v>29186.400000000001</v>
          </cell>
          <cell r="AJ221" t="str">
            <v>REF: 190082</v>
          </cell>
          <cell r="AK221" t="str">
            <v>PRODUTO FORA DE LINHA</v>
          </cell>
          <cell r="AL221">
            <v>190082</v>
          </cell>
          <cell r="AM221" t="str">
            <v>EST LUMINARIA TENT (LATAO CENTRO/ACO PTO FSC) LAMP L008 HAL</v>
          </cell>
          <cell r="AN221"/>
          <cell r="AO221">
            <v>2.5299999999999998</v>
          </cell>
          <cell r="AP221">
            <v>1.57</v>
          </cell>
          <cell r="AQ221">
            <v>0.47</v>
          </cell>
          <cell r="AR221">
            <v>0</v>
          </cell>
          <cell r="AS221" t="str">
            <v>EST LUMINARIA TENT (LATAO CENTRO/ACO PTO FSC) LAMP L008 HAL - 2,53x1,57x0,47H</v>
          </cell>
          <cell r="AT221">
            <v>29186.400000000001</v>
          </cell>
          <cell r="AU221">
            <v>29186.400000000001</v>
          </cell>
          <cell r="AV221">
            <v>29186.400000000001</v>
          </cell>
          <cell r="AW221">
            <v>0</v>
          </cell>
          <cell r="AX221">
            <v>29186.400000000001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22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147930</v>
          </cell>
          <cell r="P222" t="str">
            <v>2014/262-0096-01</v>
          </cell>
          <cell r="Q222" t="str">
            <v>EST LUMINARIA PENDENTE DON SEM LAMPADA</v>
          </cell>
          <cell r="R222"/>
          <cell r="S222"/>
          <cell r="T222"/>
          <cell r="U222">
            <v>0.2</v>
          </cell>
          <cell r="V222">
            <v>0.2</v>
          </cell>
          <cell r="W222">
            <v>0.3</v>
          </cell>
          <cell r="X222">
            <v>0</v>
          </cell>
          <cell r="Y222" t="str">
            <v>EST LUMINARIA PENDENTE DON SEM LAMPADA - 0,2x0,2x0,3H</v>
          </cell>
          <cell r="Z222">
            <v>10222.56</v>
          </cell>
          <cell r="AA222">
            <v>0.5</v>
          </cell>
          <cell r="AB222">
            <v>5111.28</v>
          </cell>
          <cell r="AC222"/>
          <cell r="AD222"/>
          <cell r="AE222"/>
          <cell r="AF222">
            <v>10222.56</v>
          </cell>
          <cell r="AG222">
            <v>10222.56</v>
          </cell>
          <cell r="AH222">
            <v>0</v>
          </cell>
          <cell r="AI222">
            <v>10222.56</v>
          </cell>
          <cell r="AJ222" t="str">
            <v>REF: 147930</v>
          </cell>
          <cell r="AK222" t="str">
            <v>PRODUTO FORA DE LINHA</v>
          </cell>
          <cell r="AL222">
            <v>147930</v>
          </cell>
          <cell r="AM222" t="str">
            <v>EST LUMINARIA PENDENTE DON SEM LAMPADA</v>
          </cell>
          <cell r="AN222"/>
          <cell r="AO222">
            <v>0.2</v>
          </cell>
          <cell r="AP222">
            <v>0.2</v>
          </cell>
          <cell r="AQ222">
            <v>0.3</v>
          </cell>
          <cell r="AR222">
            <v>0</v>
          </cell>
          <cell r="AS222" t="str">
            <v>EST LUMINARIA PENDENTE DON SEM LAMPADA - 0,2x0,2x0,3H</v>
          </cell>
          <cell r="AT222">
            <v>10222.56</v>
          </cell>
          <cell r="AU222">
            <v>10222.56</v>
          </cell>
          <cell r="AV222">
            <v>10222.56</v>
          </cell>
          <cell r="AW222">
            <v>0</v>
          </cell>
          <cell r="AX222">
            <v>10222.56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14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147930</v>
          </cell>
          <cell r="P223" t="str">
            <v>2014/262-0097-01</v>
          </cell>
          <cell r="Q223" t="str">
            <v>EST LUMINARIA PENDENTE DON SEM LAMPADA</v>
          </cell>
          <cell r="R223"/>
          <cell r="S223"/>
          <cell r="T223"/>
          <cell r="U223">
            <v>0.2</v>
          </cell>
          <cell r="V223">
            <v>0.2</v>
          </cell>
          <cell r="W223">
            <v>0.3</v>
          </cell>
          <cell r="X223">
            <v>0</v>
          </cell>
          <cell r="Y223" t="str">
            <v>EST LUMINARIA PENDENTE DON SEM LAMPADA - 0,2x0,2x0,3H</v>
          </cell>
          <cell r="Z223">
            <v>10222.56</v>
          </cell>
          <cell r="AA223">
            <v>0.5</v>
          </cell>
          <cell r="AB223">
            <v>5111.28</v>
          </cell>
          <cell r="AC223"/>
          <cell r="AD223"/>
          <cell r="AE223"/>
          <cell r="AF223">
            <v>10222.56</v>
          </cell>
          <cell r="AG223">
            <v>10222.56</v>
          </cell>
          <cell r="AH223">
            <v>0</v>
          </cell>
          <cell r="AI223">
            <v>10222.56</v>
          </cell>
          <cell r="AJ223" t="str">
            <v>REF: 147930</v>
          </cell>
          <cell r="AK223" t="str">
            <v>PRODUTO FORA DE LINHA</v>
          </cell>
          <cell r="AL223">
            <v>147930</v>
          </cell>
          <cell r="AM223" t="str">
            <v>EST LUMINARIA PENDENTE DON SEM LAMPADA</v>
          </cell>
          <cell r="AN223"/>
          <cell r="AO223">
            <v>0.2</v>
          </cell>
          <cell r="AP223">
            <v>0.2</v>
          </cell>
          <cell r="AQ223">
            <v>0.3</v>
          </cell>
          <cell r="AR223">
            <v>0</v>
          </cell>
          <cell r="AS223" t="str">
            <v>EST LUMINARIA PENDENTE DON SEM LAMPADA - 0,2x0,2x0,3H</v>
          </cell>
          <cell r="AT223">
            <v>10222.56</v>
          </cell>
          <cell r="AU223">
            <v>10222.56</v>
          </cell>
          <cell r="AV223">
            <v>10222.56</v>
          </cell>
          <cell r="AW223">
            <v>0</v>
          </cell>
          <cell r="AX223">
            <v>10222.56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14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147930</v>
          </cell>
          <cell r="P224" t="str">
            <v>2014/262-0098-01</v>
          </cell>
          <cell r="Q224" t="str">
            <v>EST LUMINARIA PENDENTE DON SEM LAMPADA</v>
          </cell>
          <cell r="R224"/>
          <cell r="S224"/>
          <cell r="T224"/>
          <cell r="U224">
            <v>0.2</v>
          </cell>
          <cell r="V224">
            <v>0.2</v>
          </cell>
          <cell r="W224">
            <v>0.3</v>
          </cell>
          <cell r="X224">
            <v>0</v>
          </cell>
          <cell r="Y224" t="str">
            <v>EST LUMINARIA PENDENTE DON SEM LAMPADA - 0,2x0,2x0,3H</v>
          </cell>
          <cell r="Z224">
            <v>10222.56</v>
          </cell>
          <cell r="AA224">
            <v>0.5</v>
          </cell>
          <cell r="AB224">
            <v>5111.28</v>
          </cell>
          <cell r="AC224"/>
          <cell r="AD224"/>
          <cell r="AE224"/>
          <cell r="AF224">
            <v>10222.56</v>
          </cell>
          <cell r="AG224">
            <v>10222.56</v>
          </cell>
          <cell r="AH224">
            <v>0</v>
          </cell>
          <cell r="AI224">
            <v>10222.56</v>
          </cell>
          <cell r="AJ224" t="str">
            <v>REF: 147930</v>
          </cell>
          <cell r="AK224" t="str">
            <v>PRODUTO FORA DE LINHA</v>
          </cell>
          <cell r="AL224">
            <v>147930</v>
          </cell>
          <cell r="AM224" t="str">
            <v>EST LUMINARIA PENDENTE DON SEM LAMPADA</v>
          </cell>
          <cell r="AN224"/>
          <cell r="AO224">
            <v>0.2</v>
          </cell>
          <cell r="AP224">
            <v>0.2</v>
          </cell>
          <cell r="AQ224">
            <v>0.3</v>
          </cell>
          <cell r="AR224">
            <v>0</v>
          </cell>
          <cell r="AS224" t="str">
            <v>EST LUMINARIA PENDENTE DON SEM LAMPADA - 0,2x0,2x0,3H</v>
          </cell>
          <cell r="AT224">
            <v>10222.56</v>
          </cell>
          <cell r="AU224">
            <v>10222.56</v>
          </cell>
          <cell r="AV224">
            <v>10222.56</v>
          </cell>
          <cell r="AW224">
            <v>0</v>
          </cell>
          <cell r="AX224">
            <v>10222.56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14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147930</v>
          </cell>
          <cell r="P225" t="str">
            <v>2014/262-0099-01</v>
          </cell>
          <cell r="Q225" t="str">
            <v>EST LUMINARIA PENDENTE DON SEM LAMPADA</v>
          </cell>
          <cell r="R225"/>
          <cell r="S225"/>
          <cell r="T225"/>
          <cell r="U225">
            <v>0.2</v>
          </cell>
          <cell r="V225">
            <v>0.2</v>
          </cell>
          <cell r="W225">
            <v>0.3</v>
          </cell>
          <cell r="X225">
            <v>0</v>
          </cell>
          <cell r="Y225" t="str">
            <v>EST LUMINARIA PENDENTE DON SEM LAMPADA - 0,2x0,2x0,3H</v>
          </cell>
          <cell r="Z225">
            <v>10222.56</v>
          </cell>
          <cell r="AA225">
            <v>0.5</v>
          </cell>
          <cell r="AB225">
            <v>5111.28</v>
          </cell>
          <cell r="AC225"/>
          <cell r="AD225"/>
          <cell r="AE225"/>
          <cell r="AF225">
            <v>10222.56</v>
          </cell>
          <cell r="AG225">
            <v>10222.56</v>
          </cell>
          <cell r="AH225">
            <v>0</v>
          </cell>
          <cell r="AI225">
            <v>10222.56</v>
          </cell>
          <cell r="AJ225" t="str">
            <v>REF: 147930</v>
          </cell>
          <cell r="AK225" t="str">
            <v>PRODUTO FORA DE LINHA</v>
          </cell>
          <cell r="AL225">
            <v>147930</v>
          </cell>
          <cell r="AM225" t="str">
            <v>EST LUMINARIA PENDENTE DON SEM LAMPADA</v>
          </cell>
          <cell r="AN225"/>
          <cell r="AO225">
            <v>0.2</v>
          </cell>
          <cell r="AP225">
            <v>0.2</v>
          </cell>
          <cell r="AQ225">
            <v>0.3</v>
          </cell>
          <cell r="AR225">
            <v>0</v>
          </cell>
          <cell r="AS225" t="str">
            <v>EST LUMINARIA PENDENTE DON SEM LAMPADA - 0,2x0,2x0,3H</v>
          </cell>
          <cell r="AT225">
            <v>10222.56</v>
          </cell>
          <cell r="AU225">
            <v>10222.56</v>
          </cell>
          <cell r="AV225">
            <v>10222.56</v>
          </cell>
          <cell r="AW225">
            <v>0</v>
          </cell>
          <cell r="AX225">
            <v>10222.56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14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LC PE</v>
          </cell>
          <cell r="BT225" t="str">
            <v/>
          </cell>
          <cell r="BU225" t="str">
            <v/>
          </cell>
        </row>
        <row r="226">
          <cell r="H226">
            <v>0</v>
          </cell>
          <cell r="O226">
            <v>147930</v>
          </cell>
          <cell r="P226" t="str">
            <v>2014/262-0092-01</v>
          </cell>
          <cell r="Q226" t="str">
            <v>EST LUMINARIA PENDENTE DON SEM LAMPADA</v>
          </cell>
          <cell r="R226"/>
          <cell r="S226"/>
          <cell r="T226"/>
          <cell r="U226">
            <v>0.2</v>
          </cell>
          <cell r="V226">
            <v>0.2</v>
          </cell>
          <cell r="W226">
            <v>0.3</v>
          </cell>
          <cell r="X226">
            <v>0</v>
          </cell>
          <cell r="Y226" t="str">
            <v>EST LUMINARIA PENDENTE DON SEM LAMPADA - 0,2x0,2x0,3H</v>
          </cell>
          <cell r="Z226">
            <v>10222.56</v>
          </cell>
          <cell r="AA226">
            <v>0.5</v>
          </cell>
          <cell r="AB226">
            <v>5111.28</v>
          </cell>
          <cell r="AC226"/>
          <cell r="AD226"/>
          <cell r="AE226"/>
          <cell r="AF226">
            <v>10222.56</v>
          </cell>
          <cell r="AG226">
            <v>10222.56</v>
          </cell>
          <cell r="AH226">
            <v>0</v>
          </cell>
          <cell r="AI226">
            <v>10222.56</v>
          </cell>
          <cell r="AJ226" t="str">
            <v>REF: 147930</v>
          </cell>
          <cell r="AK226" t="str">
            <v>PRODUTO FORA DE LINHA</v>
          </cell>
          <cell r="AL226">
            <v>147930</v>
          </cell>
          <cell r="AM226" t="str">
            <v>EST LUMINARIA PENDENTE DON SEM LAMPADA</v>
          </cell>
          <cell r="AN226"/>
          <cell r="AO226">
            <v>0.2</v>
          </cell>
          <cell r="AP226">
            <v>0.2</v>
          </cell>
          <cell r="AQ226">
            <v>0.3</v>
          </cell>
          <cell r="AR226">
            <v>0</v>
          </cell>
          <cell r="AS226" t="str">
            <v>EST LUMINARIA PENDENTE DON SEM LAMPADA - 0,2x0,2x0,3H</v>
          </cell>
          <cell r="AT226">
            <v>10222.56</v>
          </cell>
          <cell r="AU226">
            <v>10222.56</v>
          </cell>
          <cell r="AV226">
            <v>10222.56</v>
          </cell>
          <cell r="AW226">
            <v>0</v>
          </cell>
          <cell r="AX226">
            <v>10222.56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14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LC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361311</v>
          </cell>
          <cell r="P227" t="str">
            <v>2023/033-0004-01</v>
          </cell>
          <cell r="Q227" t="str">
            <v>EST ACESSORIO VYS (MARMORE ROSA PARANA)</v>
          </cell>
          <cell r="R227"/>
          <cell r="S227"/>
          <cell r="T227"/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 t="str">
            <v>EST ACESSORIO VYS (MARMORE ROSA PARANA) - Ø0x0H</v>
          </cell>
          <cell r="Z227">
            <v>3537.18</v>
          </cell>
          <cell r="AA227">
            <v>0.5</v>
          </cell>
          <cell r="AB227">
            <v>1768.59</v>
          </cell>
          <cell r="AC227"/>
          <cell r="AD227"/>
          <cell r="AE227"/>
          <cell r="AF227">
            <v>3537.18</v>
          </cell>
          <cell r="AG227">
            <v>3537.18</v>
          </cell>
          <cell r="AH227">
            <v>0</v>
          </cell>
          <cell r="AI227">
            <v>3537.18</v>
          </cell>
          <cell r="AJ227" t="str">
            <v>REF: 361306</v>
          </cell>
          <cell r="AK227"/>
          <cell r="AL227">
            <v>361306</v>
          </cell>
          <cell r="AM227" t="str">
            <v>ACESSORIO BANDEJA VYS (MARMORE)</v>
          </cell>
          <cell r="AN227"/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 t="str">
            <v>ACESSORIO BANDEJA VYS (MARMORE) - Ø0x0H</v>
          </cell>
          <cell r="AT227">
            <v>3537.18</v>
          </cell>
          <cell r="AU227">
            <v>3537.18</v>
          </cell>
          <cell r="AV227">
            <v>3537.18</v>
          </cell>
          <cell r="AW227">
            <v>0</v>
          </cell>
          <cell r="AX227">
            <v>3537.18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12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TEO PE</v>
          </cell>
          <cell r="BT227" t="str">
            <v>CLAMI ACESSORIOS</v>
          </cell>
          <cell r="BU227" t="str">
            <v>ACESSORIO BANDEJA VYS</v>
          </cell>
        </row>
        <row r="228">
          <cell r="H228">
            <v>0</v>
          </cell>
          <cell r="O228">
            <v>359686</v>
          </cell>
          <cell r="P228" t="str">
            <v>2022/3470-034-01</v>
          </cell>
          <cell r="Q228" t="str">
            <v>EST VASO MATISSE III (TRANSPARENTE)</v>
          </cell>
          <cell r="R228"/>
          <cell r="S228"/>
          <cell r="T228"/>
          <cell r="U228">
            <v>0.15</v>
          </cell>
          <cell r="V228">
            <v>0.1</v>
          </cell>
          <cell r="W228">
            <v>0.16</v>
          </cell>
          <cell r="X228">
            <v>0</v>
          </cell>
          <cell r="Y228" t="str">
            <v>EST VASO MATISSE III (TRANSPARENTE) - 0,15x0,1x0,16H</v>
          </cell>
          <cell r="Z228">
            <v>380.8</v>
          </cell>
          <cell r="AA228">
            <v>0.5</v>
          </cell>
          <cell r="AB228">
            <v>190.4</v>
          </cell>
          <cell r="AC228"/>
          <cell r="AD228"/>
          <cell r="AE228"/>
          <cell r="AF228">
            <v>380.8</v>
          </cell>
          <cell r="AG228">
            <v>380.8</v>
          </cell>
          <cell r="AH228">
            <v>0</v>
          </cell>
          <cell r="AI228">
            <v>380.8</v>
          </cell>
          <cell r="AJ228" t="str">
            <v>REF: 359686</v>
          </cell>
          <cell r="AK228" t="str">
            <v>PRODUTO PRONTA ENTREGA</v>
          </cell>
          <cell r="AL228">
            <v>359686</v>
          </cell>
          <cell r="AM228" t="str">
            <v>EST VASO MATISSE III (TRANSPARENTE)</v>
          </cell>
          <cell r="AN228"/>
          <cell r="AO228">
            <v>0.15</v>
          </cell>
          <cell r="AP228">
            <v>0.1</v>
          </cell>
          <cell r="AQ228">
            <v>0.16</v>
          </cell>
          <cell r="AR228">
            <v>0</v>
          </cell>
          <cell r="AS228" t="str">
            <v>EST VASO MATISSE III (TRANSPARENTE) - 0,15x0,1x0,16H</v>
          </cell>
          <cell r="AT228">
            <v>380.8</v>
          </cell>
          <cell r="AU228">
            <v>380.8</v>
          </cell>
          <cell r="AV228">
            <v>380.8</v>
          </cell>
          <cell r="AW228">
            <v>0</v>
          </cell>
          <cell r="AX228">
            <v>380.8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TEO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359685</v>
          </cell>
          <cell r="P229" t="str">
            <v>2022/3470-032-01</v>
          </cell>
          <cell r="Q229" t="str">
            <v>EST VASO MATISSE II (TRANSPARENTE)</v>
          </cell>
          <cell r="R229"/>
          <cell r="S229"/>
          <cell r="T229"/>
          <cell r="U229">
            <v>0.16</v>
          </cell>
          <cell r="V229">
            <v>0.14000000000000001</v>
          </cell>
          <cell r="W229">
            <v>0.24</v>
          </cell>
          <cell r="X229">
            <v>0</v>
          </cell>
          <cell r="Y229" t="str">
            <v>EST VASO MATISSE II (TRANSPARENTE) - 0,16x0,14x0,24H</v>
          </cell>
          <cell r="Z229">
            <v>492.8</v>
          </cell>
          <cell r="AA229">
            <v>0.5</v>
          </cell>
          <cell r="AB229">
            <v>246.4</v>
          </cell>
          <cell r="AC229"/>
          <cell r="AD229"/>
          <cell r="AE229"/>
          <cell r="AF229">
            <v>492.8</v>
          </cell>
          <cell r="AG229">
            <v>492.8</v>
          </cell>
          <cell r="AH229">
            <v>0</v>
          </cell>
          <cell r="AI229">
            <v>492.8</v>
          </cell>
          <cell r="AJ229" t="str">
            <v>REF: 359685</v>
          </cell>
          <cell r="AK229" t="str">
            <v>PRODUTO PRONTA ENTREGA</v>
          </cell>
          <cell r="AL229">
            <v>359685</v>
          </cell>
          <cell r="AM229" t="str">
            <v>EST VASO MATISSE II (TRANSPARENTE)</v>
          </cell>
          <cell r="AN229"/>
          <cell r="AO229">
            <v>0.16</v>
          </cell>
          <cell r="AP229">
            <v>0.14000000000000001</v>
          </cell>
          <cell r="AQ229">
            <v>0.24</v>
          </cell>
          <cell r="AR229">
            <v>0</v>
          </cell>
          <cell r="AS229" t="str">
            <v>EST VASO MATISSE II (TRANSPARENTE) - 0,16x0,14x0,24H</v>
          </cell>
          <cell r="AT229">
            <v>492.8</v>
          </cell>
          <cell r="AU229">
            <v>492.8</v>
          </cell>
          <cell r="AV229">
            <v>492.8</v>
          </cell>
          <cell r="AW229">
            <v>0</v>
          </cell>
          <cell r="AX229">
            <v>492.8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TEO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359684</v>
          </cell>
          <cell r="P230" t="str">
            <v>2022/3470-028-01</v>
          </cell>
          <cell r="Q230" t="str">
            <v>EST VASO MATISSE I (TRANSPARENTE)</v>
          </cell>
          <cell r="R230"/>
          <cell r="S230"/>
          <cell r="T230"/>
          <cell r="U230">
            <v>0.19</v>
          </cell>
          <cell r="V230">
            <v>0.17</v>
          </cell>
          <cell r="W230">
            <v>0.28000000000000003</v>
          </cell>
          <cell r="X230">
            <v>0</v>
          </cell>
          <cell r="Y230" t="str">
            <v>EST VASO MATISSE I (TRANSPARENTE) - 0,19x0,17x0,28H</v>
          </cell>
          <cell r="Z230">
            <v>582.4</v>
          </cell>
          <cell r="AA230">
            <v>0.5</v>
          </cell>
          <cell r="AB230">
            <v>291.2</v>
          </cell>
          <cell r="AC230"/>
          <cell r="AD230"/>
          <cell r="AE230"/>
          <cell r="AF230">
            <v>582.4</v>
          </cell>
          <cell r="AG230">
            <v>582.4</v>
          </cell>
          <cell r="AH230">
            <v>0</v>
          </cell>
          <cell r="AI230">
            <v>582.4</v>
          </cell>
          <cell r="AJ230" t="str">
            <v>REF: 359684</v>
          </cell>
          <cell r="AK230" t="str">
            <v>PRODUTO PRONTA ENTREGA</v>
          </cell>
          <cell r="AL230">
            <v>359684</v>
          </cell>
          <cell r="AM230" t="str">
            <v>EST VASO MATISSE I (TRANSPARENTE)</v>
          </cell>
          <cell r="AN230"/>
          <cell r="AO230">
            <v>0.19</v>
          </cell>
          <cell r="AP230">
            <v>0.17</v>
          </cell>
          <cell r="AQ230">
            <v>0.28000000000000003</v>
          </cell>
          <cell r="AR230">
            <v>0</v>
          </cell>
          <cell r="AS230" t="str">
            <v>EST VASO MATISSE I (TRANSPARENTE) - 0,19x0,17x0,28H</v>
          </cell>
          <cell r="AT230">
            <v>582.4</v>
          </cell>
          <cell r="AU230">
            <v>582.4</v>
          </cell>
          <cell r="AV230">
            <v>582.4</v>
          </cell>
          <cell r="AW230">
            <v>0</v>
          </cell>
          <cell r="AX230">
            <v>582.4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TEO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359591</v>
          </cell>
          <cell r="P231" t="str">
            <v>2022/3470-024-01</v>
          </cell>
          <cell r="Q231" t="str">
            <v>EST VASO MATISSE III (OURO VELHO)</v>
          </cell>
          <cell r="R231"/>
          <cell r="S231"/>
          <cell r="T231"/>
          <cell r="U231">
            <v>0.15</v>
          </cell>
          <cell r="V231">
            <v>0.1</v>
          </cell>
          <cell r="W231">
            <v>0.16</v>
          </cell>
          <cell r="X231">
            <v>0</v>
          </cell>
          <cell r="Y231" t="str">
            <v>EST VASO MATISSE III (OURO VELHO) - 0,15x0,1x0,16H</v>
          </cell>
          <cell r="Z231">
            <v>380.8</v>
          </cell>
          <cell r="AA231">
            <v>0.5</v>
          </cell>
          <cell r="AB231">
            <v>190.4</v>
          </cell>
          <cell r="AC231"/>
          <cell r="AD231"/>
          <cell r="AE231"/>
          <cell r="AF231">
            <v>380.8</v>
          </cell>
          <cell r="AG231">
            <v>380.8</v>
          </cell>
          <cell r="AH231">
            <v>0</v>
          </cell>
          <cell r="AI231">
            <v>380.8</v>
          </cell>
          <cell r="AJ231" t="str">
            <v>REF: 359591</v>
          </cell>
          <cell r="AK231" t="str">
            <v>PRODUTO PRONTA ENTREGA</v>
          </cell>
          <cell r="AL231">
            <v>359591</v>
          </cell>
          <cell r="AM231" t="str">
            <v>EST VASO MATISSE III (OURO VELHO)</v>
          </cell>
          <cell r="AN231"/>
          <cell r="AO231">
            <v>0.15</v>
          </cell>
          <cell r="AP231">
            <v>0.1</v>
          </cell>
          <cell r="AQ231">
            <v>0.16</v>
          </cell>
          <cell r="AR231">
            <v>0</v>
          </cell>
          <cell r="AS231" t="str">
            <v>EST VASO MATISSE III (OURO VELHO) - 0,15x0,1x0,16H</v>
          </cell>
          <cell r="AT231">
            <v>380.8</v>
          </cell>
          <cell r="AU231">
            <v>380.8</v>
          </cell>
          <cell r="AV231">
            <v>380.8</v>
          </cell>
          <cell r="AW231">
            <v>0</v>
          </cell>
          <cell r="AX231">
            <v>380.8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12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TEO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359589</v>
          </cell>
          <cell r="P232" t="str">
            <v>2022/3470-020-01</v>
          </cell>
          <cell r="Q232" t="str">
            <v>EST VASO MATISSE III (AREIA)</v>
          </cell>
          <cell r="R232"/>
          <cell r="S232"/>
          <cell r="T232"/>
          <cell r="U232">
            <v>0.15</v>
          </cell>
          <cell r="V232">
            <v>0.1</v>
          </cell>
          <cell r="W232">
            <v>0.16</v>
          </cell>
          <cell r="X232">
            <v>0</v>
          </cell>
          <cell r="Y232" t="str">
            <v>EST VASO MATISSE III (AREIA) - 0,15x0,1x0,16H</v>
          </cell>
          <cell r="Z232">
            <v>380.8</v>
          </cell>
          <cell r="AA232">
            <v>0.5</v>
          </cell>
          <cell r="AB232">
            <v>190.4</v>
          </cell>
          <cell r="AC232"/>
          <cell r="AD232"/>
          <cell r="AE232"/>
          <cell r="AF232">
            <v>380.8</v>
          </cell>
          <cell r="AG232">
            <v>380.8</v>
          </cell>
          <cell r="AH232">
            <v>0</v>
          </cell>
          <cell r="AI232">
            <v>380.8</v>
          </cell>
          <cell r="AJ232" t="str">
            <v>REF: 359589</v>
          </cell>
          <cell r="AK232" t="str">
            <v>PRODUTO PRONTA ENTREGA</v>
          </cell>
          <cell r="AL232">
            <v>359589</v>
          </cell>
          <cell r="AM232" t="str">
            <v>EST VASO MATISSE III (AREIA)</v>
          </cell>
          <cell r="AN232"/>
          <cell r="AO232">
            <v>0.15</v>
          </cell>
          <cell r="AP232">
            <v>0.1</v>
          </cell>
          <cell r="AQ232">
            <v>0.16</v>
          </cell>
          <cell r="AR232">
            <v>0</v>
          </cell>
          <cell r="AS232" t="str">
            <v>EST VASO MATISSE III (AREIA) - 0,15x0,1x0,16H</v>
          </cell>
          <cell r="AT232">
            <v>380.8</v>
          </cell>
          <cell r="AU232">
            <v>380.8</v>
          </cell>
          <cell r="AV232">
            <v>380.8</v>
          </cell>
          <cell r="AW232">
            <v>0</v>
          </cell>
          <cell r="AX232">
            <v>380.8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12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TEO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359588</v>
          </cell>
          <cell r="P233" t="str">
            <v>2022/3470-015-01</v>
          </cell>
          <cell r="Q233" t="str">
            <v>EST VASO MATISSE II (OURO VELHO)</v>
          </cell>
          <cell r="R233"/>
          <cell r="S233"/>
          <cell r="T233"/>
          <cell r="U233">
            <v>0.16</v>
          </cell>
          <cell r="V233">
            <v>0.14000000000000001</v>
          </cell>
          <cell r="W233">
            <v>0.24</v>
          </cell>
          <cell r="X233">
            <v>0</v>
          </cell>
          <cell r="Y233" t="str">
            <v>EST VASO MATISSE II (OURO VELHO) - 0,16x0,14x0,24H</v>
          </cell>
          <cell r="Z233">
            <v>492.8</v>
          </cell>
          <cell r="AA233">
            <v>0.5</v>
          </cell>
          <cell r="AB233">
            <v>246.4</v>
          </cell>
          <cell r="AC233"/>
          <cell r="AD233"/>
          <cell r="AE233"/>
          <cell r="AF233">
            <v>492.8</v>
          </cell>
          <cell r="AG233">
            <v>492.8</v>
          </cell>
          <cell r="AH233">
            <v>0</v>
          </cell>
          <cell r="AI233">
            <v>492.8</v>
          </cell>
          <cell r="AJ233" t="str">
            <v>REF: 359588</v>
          </cell>
          <cell r="AK233" t="str">
            <v>PRODUTO PRONTA ENTREGA</v>
          </cell>
          <cell r="AL233">
            <v>359588</v>
          </cell>
          <cell r="AM233" t="str">
            <v>EST VASO MATISSE II (OURO VELHO)</v>
          </cell>
          <cell r="AN233"/>
          <cell r="AO233">
            <v>0.16</v>
          </cell>
          <cell r="AP233">
            <v>0.14000000000000001</v>
          </cell>
          <cell r="AQ233">
            <v>0.24</v>
          </cell>
          <cell r="AR233">
            <v>0</v>
          </cell>
          <cell r="AS233" t="str">
            <v>EST VASO MATISSE II (OURO VELHO) - 0,16x0,14x0,24H</v>
          </cell>
          <cell r="AT233">
            <v>492.8</v>
          </cell>
          <cell r="AU233">
            <v>492.8</v>
          </cell>
          <cell r="AV233">
            <v>492.8</v>
          </cell>
          <cell r="AW233">
            <v>0</v>
          </cell>
          <cell r="AX233">
            <v>492.8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12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TEO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359586</v>
          </cell>
          <cell r="P234" t="str">
            <v>2022/3470-012-01</v>
          </cell>
          <cell r="Q234" t="str">
            <v>EST VASO MATISSE II (AREIA)</v>
          </cell>
          <cell r="R234"/>
          <cell r="S234"/>
          <cell r="T234"/>
          <cell r="U234">
            <v>0.16</v>
          </cell>
          <cell r="V234">
            <v>0.14000000000000001</v>
          </cell>
          <cell r="W234">
            <v>0.24</v>
          </cell>
          <cell r="X234">
            <v>0</v>
          </cell>
          <cell r="Y234" t="str">
            <v>EST VASO MATISSE II (AREIA) - 0,16x0,14x0,24H</v>
          </cell>
          <cell r="Z234">
            <v>492.8</v>
          </cell>
          <cell r="AA234">
            <v>0.5</v>
          </cell>
          <cell r="AB234">
            <v>246.4</v>
          </cell>
          <cell r="AC234"/>
          <cell r="AD234"/>
          <cell r="AE234"/>
          <cell r="AF234">
            <v>492.8</v>
          </cell>
          <cell r="AG234">
            <v>492.8</v>
          </cell>
          <cell r="AH234">
            <v>0</v>
          </cell>
          <cell r="AI234">
            <v>492.8</v>
          </cell>
          <cell r="AJ234" t="str">
            <v>REF: 359586</v>
          </cell>
          <cell r="AK234" t="str">
            <v>PRODUTO PRONTA ENTREGA</v>
          </cell>
          <cell r="AL234">
            <v>359586</v>
          </cell>
          <cell r="AM234" t="str">
            <v>EST VASO MATISSE II (AREIA)</v>
          </cell>
          <cell r="AN234"/>
          <cell r="AO234">
            <v>0.16</v>
          </cell>
          <cell r="AP234">
            <v>0.14000000000000001</v>
          </cell>
          <cell r="AQ234">
            <v>0.24</v>
          </cell>
          <cell r="AR234">
            <v>0</v>
          </cell>
          <cell r="AS234" t="str">
            <v>EST VASO MATISSE II (AREIA) - 0,16x0,14x0,24H</v>
          </cell>
          <cell r="AT234">
            <v>492.8</v>
          </cell>
          <cell r="AU234">
            <v>492.8</v>
          </cell>
          <cell r="AV234">
            <v>492.8</v>
          </cell>
          <cell r="AW234">
            <v>0</v>
          </cell>
          <cell r="AX234">
            <v>492.8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12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TEO PE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359585</v>
          </cell>
          <cell r="P235" t="str">
            <v>2022/3470-008-01</v>
          </cell>
          <cell r="Q235" t="str">
            <v>EST VASO MATISSE I (AREIA)</v>
          </cell>
          <cell r="R235"/>
          <cell r="S235"/>
          <cell r="T235"/>
          <cell r="U235">
            <v>0.19</v>
          </cell>
          <cell r="V235">
            <v>0.17</v>
          </cell>
          <cell r="W235">
            <v>0.28000000000000003</v>
          </cell>
          <cell r="X235">
            <v>0</v>
          </cell>
          <cell r="Y235" t="str">
            <v>EST VASO MATISSE I (AREIA) - 0,19x0,17x0,28H</v>
          </cell>
          <cell r="Z235">
            <v>582.4</v>
          </cell>
          <cell r="AA235">
            <v>0.5</v>
          </cell>
          <cell r="AB235">
            <v>291.2</v>
          </cell>
          <cell r="AC235"/>
          <cell r="AD235"/>
          <cell r="AE235"/>
          <cell r="AF235">
            <v>582.4</v>
          </cell>
          <cell r="AG235">
            <v>582.4</v>
          </cell>
          <cell r="AH235">
            <v>0</v>
          </cell>
          <cell r="AI235">
            <v>582.4</v>
          </cell>
          <cell r="AJ235" t="str">
            <v>REF: 359585</v>
          </cell>
          <cell r="AK235" t="str">
            <v>PRODUTO PRONTA ENTREGA</v>
          </cell>
          <cell r="AL235">
            <v>359585</v>
          </cell>
          <cell r="AM235" t="str">
            <v>EST VASO MATISSE I (AREIA)</v>
          </cell>
          <cell r="AN235"/>
          <cell r="AO235">
            <v>0.19</v>
          </cell>
          <cell r="AP235">
            <v>0.17</v>
          </cell>
          <cell r="AQ235">
            <v>0.28000000000000003</v>
          </cell>
          <cell r="AR235">
            <v>0</v>
          </cell>
          <cell r="AS235" t="str">
            <v>EST VASO MATISSE I (AREIA) - 0,19x0,17x0,28H</v>
          </cell>
          <cell r="AT235">
            <v>582.4</v>
          </cell>
          <cell r="AU235">
            <v>582.4</v>
          </cell>
          <cell r="AV235">
            <v>582.4</v>
          </cell>
          <cell r="AW235">
            <v>0</v>
          </cell>
          <cell r="AX235">
            <v>582.4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TEO PE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359584</v>
          </cell>
          <cell r="P236" t="str">
            <v>2022/347-0004-01</v>
          </cell>
          <cell r="Q236" t="str">
            <v>EST VASO MATISSE I (OURO VELHO)</v>
          </cell>
          <cell r="R236"/>
          <cell r="S236"/>
          <cell r="T236"/>
          <cell r="U236">
            <v>0.19</v>
          </cell>
          <cell r="V236">
            <v>0.17</v>
          </cell>
          <cell r="W236">
            <v>0.28000000000000003</v>
          </cell>
          <cell r="X236">
            <v>0</v>
          </cell>
          <cell r="Y236" t="str">
            <v>EST VASO MATISSE I (OURO VELHO) - 0,19x0,17x0,28H</v>
          </cell>
          <cell r="Z236">
            <v>582.4</v>
          </cell>
          <cell r="AA236">
            <v>0.5</v>
          </cell>
          <cell r="AB236">
            <v>291.2</v>
          </cell>
          <cell r="AC236"/>
          <cell r="AD236"/>
          <cell r="AE236"/>
          <cell r="AF236">
            <v>582.4</v>
          </cell>
          <cell r="AG236">
            <v>582.4</v>
          </cell>
          <cell r="AH236">
            <v>0</v>
          </cell>
          <cell r="AI236">
            <v>582.4</v>
          </cell>
          <cell r="AJ236" t="str">
            <v>REF: 359584</v>
          </cell>
          <cell r="AK236" t="str">
            <v>PRODUTO PRONTA ENTREGA</v>
          </cell>
          <cell r="AL236">
            <v>359584</v>
          </cell>
          <cell r="AM236" t="str">
            <v>EST VASO MATISSE I (OURO VELHO)</v>
          </cell>
          <cell r="AN236"/>
          <cell r="AO236">
            <v>0.19</v>
          </cell>
          <cell r="AP236">
            <v>0.17</v>
          </cell>
          <cell r="AQ236">
            <v>0.28000000000000003</v>
          </cell>
          <cell r="AR236">
            <v>0</v>
          </cell>
          <cell r="AS236" t="str">
            <v>EST VASO MATISSE I (OURO VELHO) - 0,19x0,17x0,28H</v>
          </cell>
          <cell r="AT236">
            <v>582.4</v>
          </cell>
          <cell r="AU236">
            <v>582.4</v>
          </cell>
          <cell r="AV236">
            <v>582.4</v>
          </cell>
          <cell r="AW236">
            <v>0</v>
          </cell>
          <cell r="AX236">
            <v>582.4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TEO PE</v>
          </cell>
          <cell r="BT236" t="str">
            <v/>
          </cell>
          <cell r="BU236" t="str">
            <v/>
          </cell>
        </row>
        <row r="237">
          <cell r="H237">
            <v>0</v>
          </cell>
          <cell r="O237">
            <v>317428</v>
          </cell>
          <cell r="P237" t="str">
            <v>2023/156-0020-01</v>
          </cell>
          <cell r="Q237" t="str">
            <v>EST CADEIRA EVO C/BRACO (TAP DISTRESS 20363) (TABACO)</v>
          </cell>
          <cell r="R237"/>
          <cell r="S237"/>
          <cell r="T237"/>
          <cell r="U237">
            <v>0.53</v>
          </cell>
          <cell r="V237">
            <v>0.47</v>
          </cell>
          <cell r="W237">
            <v>0.82</v>
          </cell>
          <cell r="X237">
            <v>0</v>
          </cell>
          <cell r="Y237" t="str">
            <v>EST CADEIRA EVO C/BRACO (TAP DISTRESS 20363) (TABACO) - 0,53x0,47x0,82H</v>
          </cell>
          <cell r="Z237">
            <v>6892.32</v>
          </cell>
          <cell r="AA237">
            <v>0.5</v>
          </cell>
          <cell r="AB237">
            <v>3446.16</v>
          </cell>
          <cell r="AC237"/>
          <cell r="AD237"/>
          <cell r="AE237"/>
          <cell r="AF237">
            <v>6892.32</v>
          </cell>
          <cell r="AG237">
            <v>6892.32</v>
          </cell>
          <cell r="AH237">
            <v>0</v>
          </cell>
          <cell r="AI237">
            <v>6892.32</v>
          </cell>
          <cell r="AJ237" t="str">
            <v>REF: 317428</v>
          </cell>
          <cell r="AK237" t="str">
            <v>PRODUTO FORA DE LINHA</v>
          </cell>
          <cell r="AL237">
            <v>317428</v>
          </cell>
          <cell r="AM237" t="str">
            <v>EST CADEIRA EVO C/BRACO (TAP DISTRESS 20363) (TABACO)</v>
          </cell>
          <cell r="AN237"/>
          <cell r="AO237">
            <v>0.53</v>
          </cell>
          <cell r="AP237">
            <v>0.47</v>
          </cell>
          <cell r="AQ237">
            <v>0.82</v>
          </cell>
          <cell r="AR237">
            <v>0</v>
          </cell>
          <cell r="AS237" t="str">
            <v>EST CADEIRA EVO C/BRACO (TAP DISTRESS 20363) (TABACO) - 0,53x0,47x0,82H</v>
          </cell>
          <cell r="AT237">
            <v>6892.32</v>
          </cell>
          <cell r="AU237">
            <v>6892.32</v>
          </cell>
          <cell r="AV237">
            <v>6892.32</v>
          </cell>
          <cell r="AW237">
            <v>0</v>
          </cell>
          <cell r="AX237">
            <v>6892.32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14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TEO PE</v>
          </cell>
          <cell r="BT237" t="str">
            <v/>
          </cell>
          <cell r="BU237" t="str">
            <v/>
          </cell>
        </row>
        <row r="238">
          <cell r="H238">
            <v>0</v>
          </cell>
          <cell r="O238">
            <v>317428</v>
          </cell>
          <cell r="P238" t="str">
            <v>2023/156-0021-01</v>
          </cell>
          <cell r="Q238" t="str">
            <v>EST CADEIRA EVO C/BRACO (TAP DISTRESS 20363) (TABACO)</v>
          </cell>
          <cell r="R238"/>
          <cell r="S238"/>
          <cell r="T238"/>
          <cell r="U238">
            <v>0.53</v>
          </cell>
          <cell r="V238">
            <v>0.47</v>
          </cell>
          <cell r="W238">
            <v>0.82</v>
          </cell>
          <cell r="X238">
            <v>0</v>
          </cell>
          <cell r="Y238" t="str">
            <v>EST CADEIRA EVO C/BRACO (TAP DISTRESS 20363) (TABACO) - 0,53x0,47x0,82H</v>
          </cell>
          <cell r="Z238">
            <v>6892.32</v>
          </cell>
          <cell r="AA238">
            <v>0.5</v>
          </cell>
          <cell r="AB238">
            <v>3446.16</v>
          </cell>
          <cell r="AC238"/>
          <cell r="AD238"/>
          <cell r="AE238"/>
          <cell r="AF238">
            <v>6892.32</v>
          </cell>
          <cell r="AG238">
            <v>6892.32</v>
          </cell>
          <cell r="AH238">
            <v>0</v>
          </cell>
          <cell r="AI238">
            <v>6892.32</v>
          </cell>
          <cell r="AJ238" t="str">
            <v>REF: 317428</v>
          </cell>
          <cell r="AK238" t="str">
            <v>PRODUTO FORA DE LINHA</v>
          </cell>
          <cell r="AL238">
            <v>317428</v>
          </cell>
          <cell r="AM238" t="str">
            <v>EST CADEIRA EVO C/BRACO (TAP DISTRESS 20363) (TABACO)</v>
          </cell>
          <cell r="AN238"/>
          <cell r="AO238">
            <v>0.53</v>
          </cell>
          <cell r="AP238">
            <v>0.47</v>
          </cell>
          <cell r="AQ238">
            <v>0.82</v>
          </cell>
          <cell r="AR238">
            <v>0</v>
          </cell>
          <cell r="AS238" t="str">
            <v>EST CADEIRA EVO C/BRACO (TAP DISTRESS 20363) (TABACO) - 0,53x0,47x0,82H</v>
          </cell>
          <cell r="AT238">
            <v>6892.32</v>
          </cell>
          <cell r="AU238">
            <v>6892.32</v>
          </cell>
          <cell r="AV238">
            <v>6892.32</v>
          </cell>
          <cell r="AW238">
            <v>0</v>
          </cell>
          <cell r="AX238">
            <v>6892.32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14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TEO PE</v>
          </cell>
          <cell r="BT238" t="str">
            <v/>
          </cell>
          <cell r="BU238" t="str">
            <v/>
          </cell>
        </row>
        <row r="239">
          <cell r="H239">
            <v>0</v>
          </cell>
          <cell r="O239">
            <v>317428</v>
          </cell>
          <cell r="P239" t="str">
            <v>2023/156-0022-01</v>
          </cell>
          <cell r="Q239" t="str">
            <v>EST CADEIRA EVO C/BRACO (TAP DISTRESS 20363) (TABACO)</v>
          </cell>
          <cell r="R239"/>
          <cell r="S239"/>
          <cell r="T239"/>
          <cell r="U239">
            <v>0.53</v>
          </cell>
          <cell r="V239">
            <v>0.47</v>
          </cell>
          <cell r="W239">
            <v>0.82</v>
          </cell>
          <cell r="X239">
            <v>0</v>
          </cell>
          <cell r="Y239" t="str">
            <v>EST CADEIRA EVO C/BRACO (TAP DISTRESS 20363) (TABACO) - 0,53x0,47x0,82H</v>
          </cell>
          <cell r="Z239">
            <v>6892.32</v>
          </cell>
          <cell r="AA239">
            <v>0.5</v>
          </cell>
          <cell r="AB239">
            <v>3446.16</v>
          </cell>
          <cell r="AC239"/>
          <cell r="AD239"/>
          <cell r="AE239"/>
          <cell r="AF239">
            <v>6892.32</v>
          </cell>
          <cell r="AG239">
            <v>6892.32</v>
          </cell>
          <cell r="AH239">
            <v>0</v>
          </cell>
          <cell r="AI239">
            <v>6892.32</v>
          </cell>
          <cell r="AJ239" t="str">
            <v>REF: 317428</v>
          </cell>
          <cell r="AK239" t="str">
            <v>PRODUTO FORA DE LINHA</v>
          </cell>
          <cell r="AL239">
            <v>317428</v>
          </cell>
          <cell r="AM239" t="str">
            <v>EST CADEIRA EVO C/BRACO (TAP DISTRESS 20363) (TABACO)</v>
          </cell>
          <cell r="AN239"/>
          <cell r="AO239">
            <v>0.53</v>
          </cell>
          <cell r="AP239">
            <v>0.47</v>
          </cell>
          <cell r="AQ239">
            <v>0.82</v>
          </cell>
          <cell r="AR239">
            <v>0</v>
          </cell>
          <cell r="AS239" t="str">
            <v>EST CADEIRA EVO C/BRACO (TAP DISTRESS 20363) (TABACO) - 0,53x0,47x0,82H</v>
          </cell>
          <cell r="AT239">
            <v>6892.32</v>
          </cell>
          <cell r="AU239">
            <v>6892.32</v>
          </cell>
          <cell r="AV239">
            <v>6892.32</v>
          </cell>
          <cell r="AW239">
            <v>0</v>
          </cell>
          <cell r="AX239">
            <v>6892.32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14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317428</v>
          </cell>
          <cell r="P240" t="str">
            <v>2023/156-0023-01</v>
          </cell>
          <cell r="Q240" t="str">
            <v>EST CADEIRA EVO C/BRACO (TAP DISTRESS 20363) (TABACO)</v>
          </cell>
          <cell r="R240"/>
          <cell r="S240"/>
          <cell r="T240"/>
          <cell r="U240">
            <v>0.53</v>
          </cell>
          <cell r="V240">
            <v>0.47</v>
          </cell>
          <cell r="W240">
            <v>0.82</v>
          </cell>
          <cell r="X240">
            <v>0</v>
          </cell>
          <cell r="Y240" t="str">
            <v>EST CADEIRA EVO C/BRACO (TAP DISTRESS 20363) (TABACO) - 0,53x0,47x0,82H</v>
          </cell>
          <cell r="Z240">
            <v>6892.32</v>
          </cell>
          <cell r="AA240">
            <v>0.5</v>
          </cell>
          <cell r="AB240">
            <v>3446.16</v>
          </cell>
          <cell r="AC240"/>
          <cell r="AD240"/>
          <cell r="AE240"/>
          <cell r="AF240">
            <v>6892.32</v>
          </cell>
          <cell r="AG240">
            <v>6892.32</v>
          </cell>
          <cell r="AH240">
            <v>0</v>
          </cell>
          <cell r="AI240">
            <v>6892.32</v>
          </cell>
          <cell r="AJ240" t="str">
            <v>REF: 317428</v>
          </cell>
          <cell r="AK240" t="str">
            <v>PRODUTO FORA DE LINHA</v>
          </cell>
          <cell r="AL240">
            <v>317428</v>
          </cell>
          <cell r="AM240" t="str">
            <v>EST CADEIRA EVO C/BRACO (TAP DISTRESS 20363) (TABACO)</v>
          </cell>
          <cell r="AN240"/>
          <cell r="AO240">
            <v>0.53</v>
          </cell>
          <cell r="AP240">
            <v>0.47</v>
          </cell>
          <cell r="AQ240">
            <v>0.82</v>
          </cell>
          <cell r="AR240">
            <v>0</v>
          </cell>
          <cell r="AS240" t="str">
            <v>EST CADEIRA EVO C/BRACO (TAP DISTRESS 20363) (TABACO) - 0,53x0,47x0,82H</v>
          </cell>
          <cell r="AT240">
            <v>6892.32</v>
          </cell>
          <cell r="AU240">
            <v>6892.32</v>
          </cell>
          <cell r="AV240">
            <v>6892.32</v>
          </cell>
          <cell r="AW240">
            <v>0</v>
          </cell>
          <cell r="AX240">
            <v>6892.32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14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314838</v>
          </cell>
          <cell r="P241"/>
          <cell r="Q241" t="str">
            <v>EST ALMOFADA RET.LIVERPOOL MATTE</v>
          </cell>
          <cell r="R241"/>
          <cell r="S241"/>
          <cell r="T241"/>
          <cell r="U241">
            <v>0.6</v>
          </cell>
          <cell r="V241">
            <v>0.4</v>
          </cell>
          <cell r="W241">
            <v>0</v>
          </cell>
          <cell r="X241">
            <v>0</v>
          </cell>
          <cell r="Y241" t="str">
            <v>EST ALMOFADA RET.LIVERPOOL MATTE - 0,6x0,4x0H</v>
          </cell>
          <cell r="Z241">
            <v>835.39</v>
          </cell>
          <cell r="AA241">
            <v>0.49999897849736963</v>
          </cell>
          <cell r="AB241">
            <v>417.69585335308238</v>
          </cell>
          <cell r="AC241"/>
          <cell r="AD241"/>
          <cell r="AE241"/>
          <cell r="AF241">
            <v>835.39</v>
          </cell>
          <cell r="AG241">
            <v>835.39</v>
          </cell>
          <cell r="AH241">
            <v>0</v>
          </cell>
          <cell r="AI241">
            <v>835.39</v>
          </cell>
          <cell r="AJ241" t="str">
            <v>REF: 314838</v>
          </cell>
          <cell r="AK241"/>
          <cell r="AL241">
            <v>314838</v>
          </cell>
          <cell r="AM241" t="str">
            <v>EST ALMOFADA RET.LIVERPOOL MATTE</v>
          </cell>
          <cell r="AN241"/>
          <cell r="AO241">
            <v>0.6</v>
          </cell>
          <cell r="AP241">
            <v>0.4</v>
          </cell>
          <cell r="AQ241">
            <v>0</v>
          </cell>
          <cell r="AR241">
            <v>0</v>
          </cell>
          <cell r="AS241" t="str">
            <v>EST ALMOFADA RET.LIVERPOOL MATTE - 0,6x0,4x0H</v>
          </cell>
          <cell r="AT241">
            <v>835.39</v>
          </cell>
          <cell r="AU241">
            <v>835.39</v>
          </cell>
          <cell r="AV241">
            <v>835.39</v>
          </cell>
          <cell r="AW241">
            <v>0</v>
          </cell>
          <cell r="AX241">
            <v>835.39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314837</v>
          </cell>
          <cell r="P242" t="str">
            <v>2021/344-0124-01</v>
          </cell>
          <cell r="Q242" t="str">
            <v>EST ALMOFADA RET.LIVERPOOL CROCO PRETO</v>
          </cell>
          <cell r="R242"/>
          <cell r="S242"/>
          <cell r="T242"/>
          <cell r="U242">
            <v>0.6</v>
          </cell>
          <cell r="V242">
            <v>0.4</v>
          </cell>
          <cell r="W242">
            <v>0</v>
          </cell>
          <cell r="X242">
            <v>0</v>
          </cell>
          <cell r="Y242" t="str">
            <v>EST ALMOFADA RET.LIVERPOOL CROCO PRETO - 0,6x0,4x0H</v>
          </cell>
          <cell r="Z242">
            <v>835.39</v>
          </cell>
          <cell r="AA242">
            <v>0.5</v>
          </cell>
          <cell r="AB242">
            <v>417.69499999999999</v>
          </cell>
          <cell r="AC242"/>
          <cell r="AD242"/>
          <cell r="AE242"/>
          <cell r="AF242">
            <v>835.39</v>
          </cell>
          <cell r="AG242">
            <v>835.39</v>
          </cell>
          <cell r="AH242">
            <v>0</v>
          </cell>
          <cell r="AI242">
            <v>835.39</v>
          </cell>
          <cell r="AJ242" t="str">
            <v>REF: 314837</v>
          </cell>
          <cell r="AK242" t="str">
            <v>PRODUTO PRONTA ENTREGA</v>
          </cell>
          <cell r="AL242">
            <v>314837</v>
          </cell>
          <cell r="AM242" t="str">
            <v>EST ALMOFADA RET.LIVERPOOL CROCO PRETO</v>
          </cell>
          <cell r="AN242"/>
          <cell r="AO242">
            <v>0.6</v>
          </cell>
          <cell r="AP242">
            <v>0.4</v>
          </cell>
          <cell r="AQ242">
            <v>0</v>
          </cell>
          <cell r="AR242">
            <v>0</v>
          </cell>
          <cell r="AS242" t="str">
            <v>EST ALMOFADA RET.LIVERPOOL CROCO PRETO - 0,6x0,4x0H</v>
          </cell>
          <cell r="AT242">
            <v>835.39</v>
          </cell>
          <cell r="AU242">
            <v>835.39</v>
          </cell>
          <cell r="AV242">
            <v>835.39</v>
          </cell>
          <cell r="AW242">
            <v>0</v>
          </cell>
          <cell r="AX242">
            <v>835.39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312447</v>
          </cell>
          <cell r="P243" t="str">
            <v>2021/354-0017-01</v>
          </cell>
          <cell r="Q243" t="str">
            <v>EST LUMINARIA DE TETO ORB (3121)</v>
          </cell>
          <cell r="R243"/>
          <cell r="S243"/>
          <cell r="T243"/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 t="str">
            <v>EST LUMINARIA DE TETO ORB (3121) - Ø0x0H</v>
          </cell>
          <cell r="Z243">
            <v>1120</v>
          </cell>
          <cell r="AA243">
            <v>0.5</v>
          </cell>
          <cell r="AB243">
            <v>560</v>
          </cell>
          <cell r="AC243"/>
          <cell r="AD243"/>
          <cell r="AE243"/>
          <cell r="AF243">
            <v>1120</v>
          </cell>
          <cell r="AG243">
            <v>1120</v>
          </cell>
          <cell r="AH243">
            <v>0</v>
          </cell>
          <cell r="AI243">
            <v>1120</v>
          </cell>
          <cell r="AJ243" t="str">
            <v>REF: 312447</v>
          </cell>
          <cell r="AK243"/>
          <cell r="AL243">
            <v>312447</v>
          </cell>
          <cell r="AM243" t="str">
            <v>EST LUMINARIA DE TETO ORB (3121)</v>
          </cell>
          <cell r="AN243"/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 t="str">
            <v>EST LUMINARIA DE TETO ORB (3121) - Ø0x0H</v>
          </cell>
          <cell r="AT243">
            <v>1120</v>
          </cell>
          <cell r="AU243">
            <v>1120</v>
          </cell>
          <cell r="AV243">
            <v>1120</v>
          </cell>
          <cell r="AW243">
            <v>0</v>
          </cell>
          <cell r="AX243">
            <v>1120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312447</v>
          </cell>
          <cell r="P244" t="str">
            <v>2021/354-0018-01</v>
          </cell>
          <cell r="Q244" t="str">
            <v>EST LUMINARIA DE TETO ORB (3121)</v>
          </cell>
          <cell r="R244"/>
          <cell r="S244"/>
          <cell r="T244"/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 t="str">
            <v>EST LUMINARIA DE TETO ORB (3121) - Ø0x0H</v>
          </cell>
          <cell r="Z244">
            <v>1120</v>
          </cell>
          <cell r="AA244">
            <v>0.5</v>
          </cell>
          <cell r="AB244">
            <v>560</v>
          </cell>
          <cell r="AC244"/>
          <cell r="AD244"/>
          <cell r="AE244"/>
          <cell r="AF244">
            <v>1120</v>
          </cell>
          <cell r="AG244">
            <v>1120</v>
          </cell>
          <cell r="AH244">
            <v>0</v>
          </cell>
          <cell r="AI244">
            <v>1120</v>
          </cell>
          <cell r="AJ244" t="str">
            <v>REF: 312447</v>
          </cell>
          <cell r="AK244"/>
          <cell r="AL244">
            <v>312447</v>
          </cell>
          <cell r="AM244" t="str">
            <v>EST LUMINARIA DE TETO ORB (3121)</v>
          </cell>
          <cell r="AN244"/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 t="str">
            <v>EST LUMINARIA DE TETO ORB (3121) - Ø0x0H</v>
          </cell>
          <cell r="AT244">
            <v>1120</v>
          </cell>
          <cell r="AU244">
            <v>1120</v>
          </cell>
          <cell r="AV244">
            <v>1120</v>
          </cell>
          <cell r="AW244">
            <v>0</v>
          </cell>
          <cell r="AX244">
            <v>1120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312446</v>
          </cell>
          <cell r="P245" t="str">
            <v>2021/354-0006-01</v>
          </cell>
          <cell r="Q245" t="str">
            <v>EST LUMINARIA DE TETO BELL II (3114)</v>
          </cell>
          <cell r="R245"/>
          <cell r="S245"/>
          <cell r="T245"/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 t="str">
            <v>EST LUMINARIA DE TETO BELL II (3114) - Ø0x0H</v>
          </cell>
          <cell r="Z245">
            <v>1904</v>
          </cell>
          <cell r="AA245">
            <v>0.5</v>
          </cell>
          <cell r="AB245">
            <v>952</v>
          </cell>
          <cell r="AC245"/>
          <cell r="AD245"/>
          <cell r="AE245"/>
          <cell r="AF245">
            <v>1904</v>
          </cell>
          <cell r="AG245">
            <v>1904</v>
          </cell>
          <cell r="AH245">
            <v>0</v>
          </cell>
          <cell r="AI245">
            <v>1904</v>
          </cell>
          <cell r="AJ245" t="str">
            <v>REF: 312446</v>
          </cell>
          <cell r="AK245" t="str">
            <v>PRODUTO PRONTA ENTREGA</v>
          </cell>
          <cell r="AL245">
            <v>312446</v>
          </cell>
          <cell r="AM245" t="str">
            <v>EST LUMINARIA DE TETO BELL II (3114)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EST LUMINARIA DE TETO BELL II (3114) - Ø0x0H</v>
          </cell>
          <cell r="AT245">
            <v>1904</v>
          </cell>
          <cell r="AU245">
            <v>1904</v>
          </cell>
          <cell r="AV245">
            <v>1904</v>
          </cell>
          <cell r="AW245">
            <v>0</v>
          </cell>
          <cell r="AX245">
            <v>1904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312446</v>
          </cell>
          <cell r="P246" t="str">
            <v>2021/354-0009-01</v>
          </cell>
          <cell r="Q246" t="str">
            <v>EST LUMINARIA DE TETO BELL II (3114)</v>
          </cell>
          <cell r="R246"/>
          <cell r="S246"/>
          <cell r="T246"/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 t="str">
            <v>EST LUMINARIA DE TETO BELL II (3114) - Ø0x0H</v>
          </cell>
          <cell r="Z246">
            <v>1904</v>
          </cell>
          <cell r="AA246">
            <v>0.5</v>
          </cell>
          <cell r="AB246">
            <v>952</v>
          </cell>
          <cell r="AC246"/>
          <cell r="AD246"/>
          <cell r="AE246"/>
          <cell r="AF246">
            <v>1904</v>
          </cell>
          <cell r="AG246">
            <v>1904</v>
          </cell>
          <cell r="AH246">
            <v>0</v>
          </cell>
          <cell r="AI246">
            <v>1904</v>
          </cell>
          <cell r="AJ246" t="str">
            <v>REF: 312446</v>
          </cell>
          <cell r="AK246"/>
          <cell r="AL246">
            <v>312446</v>
          </cell>
          <cell r="AM246" t="str">
            <v>EST LUMINARIA DE TETO BELL II (3114)</v>
          </cell>
          <cell r="AN246"/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 t="str">
            <v>EST LUMINARIA DE TETO BELL II (3114) - Ø0x0H</v>
          </cell>
          <cell r="AT246">
            <v>1904</v>
          </cell>
          <cell r="AU246">
            <v>1904</v>
          </cell>
          <cell r="AV246">
            <v>1904</v>
          </cell>
          <cell r="AW246">
            <v>0</v>
          </cell>
          <cell r="AX246">
            <v>1904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312446</v>
          </cell>
          <cell r="P247" t="str">
            <v>2021/354-0008-01</v>
          </cell>
          <cell r="Q247" t="str">
            <v>EST LUMINARIA DE TETO BELL II (3114)</v>
          </cell>
          <cell r="R247"/>
          <cell r="S247"/>
          <cell r="T247"/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 t="str">
            <v>EST LUMINARIA DE TETO BELL II (3114) - Ø0x0H</v>
          </cell>
          <cell r="Z247">
            <v>1904</v>
          </cell>
          <cell r="AA247">
            <v>0.5</v>
          </cell>
          <cell r="AB247">
            <v>952</v>
          </cell>
          <cell r="AC247"/>
          <cell r="AD247"/>
          <cell r="AE247"/>
          <cell r="AF247">
            <v>1904</v>
          </cell>
          <cell r="AG247">
            <v>1904</v>
          </cell>
          <cell r="AH247">
            <v>0</v>
          </cell>
          <cell r="AI247">
            <v>1904</v>
          </cell>
          <cell r="AJ247" t="str">
            <v>REF: 312446</v>
          </cell>
          <cell r="AK247" t="str">
            <v>PRODUTO PRONTA ENTREGA</v>
          </cell>
          <cell r="AL247">
            <v>312446</v>
          </cell>
          <cell r="AM247" t="str">
            <v>EST LUMINARIA DE TETO BELL II (3114)</v>
          </cell>
          <cell r="AN247"/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 t="str">
            <v>EST LUMINARIA DE TETO BELL II (3114) - Ø0x0H</v>
          </cell>
          <cell r="AT247">
            <v>1904</v>
          </cell>
          <cell r="AU247">
            <v>1904</v>
          </cell>
          <cell r="AV247">
            <v>1904</v>
          </cell>
          <cell r="AW247">
            <v>0</v>
          </cell>
          <cell r="AX247">
            <v>1904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312434</v>
          </cell>
          <cell r="P248" t="str">
            <v>2022/039-0038-01</v>
          </cell>
          <cell r="Q248" t="str">
            <v>EST QUADRO SAVANA TARTARUGA (LADO ESQUERDO)</v>
          </cell>
          <cell r="R248"/>
          <cell r="S248"/>
          <cell r="T248"/>
          <cell r="U248">
            <v>1</v>
          </cell>
          <cell r="V248">
            <v>0.7</v>
          </cell>
          <cell r="W248">
            <v>0</v>
          </cell>
          <cell r="X248">
            <v>0</v>
          </cell>
          <cell r="Y248" t="str">
            <v>EST QUADRO SAVANA TARTARUGA (LADO ESQUERDO) - 1x0,7x0H</v>
          </cell>
          <cell r="Z248">
            <v>2549.12</v>
          </cell>
          <cell r="AA248">
            <v>0.5</v>
          </cell>
          <cell r="AB248">
            <v>1274.56</v>
          </cell>
          <cell r="AC248"/>
          <cell r="AD248"/>
          <cell r="AE248"/>
          <cell r="AF248">
            <v>2549.12</v>
          </cell>
          <cell r="AG248">
            <v>2549.12</v>
          </cell>
          <cell r="AH248">
            <v>0</v>
          </cell>
          <cell r="AI248">
            <v>2549.12</v>
          </cell>
          <cell r="AJ248" t="str">
            <v>REF: 312434</v>
          </cell>
          <cell r="AK248" t="str">
            <v>PRODUTO PRONTA ENTREGA</v>
          </cell>
          <cell r="AL248">
            <v>312434</v>
          </cell>
          <cell r="AM248" t="str">
            <v>EST QUADRO SAVANA TARTARUGA (LADO ESQUERDO)</v>
          </cell>
          <cell r="AN248"/>
          <cell r="AO248">
            <v>1</v>
          </cell>
          <cell r="AP248">
            <v>0.7</v>
          </cell>
          <cell r="AQ248">
            <v>0</v>
          </cell>
          <cell r="AR248">
            <v>0</v>
          </cell>
          <cell r="AS248" t="str">
            <v>EST QUADRO SAVANA TARTARUGA (LADO ESQUERDO) - 1x0,7x0H</v>
          </cell>
          <cell r="AT248">
            <v>2549.12</v>
          </cell>
          <cell r="AU248">
            <v>2549.12</v>
          </cell>
          <cell r="AV248">
            <v>2549.12</v>
          </cell>
          <cell r="AW248">
            <v>0</v>
          </cell>
          <cell r="AX248">
            <v>2549.12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312432</v>
          </cell>
          <cell r="P249" t="str">
            <v>2022/039-0033-01</v>
          </cell>
          <cell r="Q249" t="str">
            <v>EST QUADRO SAVANA ONCA (LADO ESQUERDO)</v>
          </cell>
          <cell r="R249"/>
          <cell r="S249"/>
          <cell r="T249"/>
          <cell r="U249">
            <v>1</v>
          </cell>
          <cell r="V249">
            <v>0.7</v>
          </cell>
          <cell r="W249">
            <v>0</v>
          </cell>
          <cell r="X249">
            <v>0</v>
          </cell>
          <cell r="Y249" t="str">
            <v>EST QUADRO SAVANA ONCA (LADO ESQUERDO) - 1x0,7x0H</v>
          </cell>
          <cell r="Z249">
            <v>2549.12</v>
          </cell>
          <cell r="AA249">
            <v>0.5</v>
          </cell>
          <cell r="AB249">
            <v>1274.56</v>
          </cell>
          <cell r="AC249"/>
          <cell r="AD249"/>
          <cell r="AE249"/>
          <cell r="AF249">
            <v>2549.12</v>
          </cell>
          <cell r="AG249">
            <v>2549.12</v>
          </cell>
          <cell r="AH249">
            <v>0</v>
          </cell>
          <cell r="AI249">
            <v>2549.12</v>
          </cell>
          <cell r="AJ249" t="str">
            <v>REF: 312432</v>
          </cell>
          <cell r="AK249" t="str">
            <v>PRODUTO PRONTA ENTREGA</v>
          </cell>
          <cell r="AL249">
            <v>312432</v>
          </cell>
          <cell r="AM249" t="str">
            <v>EST QUADRO SAVANA ONCA (LADO ESQUERDO)</v>
          </cell>
          <cell r="AN249"/>
          <cell r="AO249">
            <v>1</v>
          </cell>
          <cell r="AP249">
            <v>0.7</v>
          </cell>
          <cell r="AQ249">
            <v>0</v>
          </cell>
          <cell r="AR249">
            <v>0</v>
          </cell>
          <cell r="AS249" t="str">
            <v>EST QUADRO SAVANA ONCA (LADO ESQUERDO) - 1x0,7x0H</v>
          </cell>
          <cell r="AT249">
            <v>2549.12</v>
          </cell>
          <cell r="AU249">
            <v>2549.12</v>
          </cell>
          <cell r="AV249">
            <v>2549.12</v>
          </cell>
          <cell r="AW249">
            <v>0</v>
          </cell>
          <cell r="AX249">
            <v>2549.12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312431</v>
          </cell>
          <cell r="P250" t="str">
            <v>2022/039-0029-01</v>
          </cell>
          <cell r="Q250" t="str">
            <v>EST QUADRO SAVANA ONCA (LADO DIREITO)</v>
          </cell>
          <cell r="R250"/>
          <cell r="S250"/>
          <cell r="T250"/>
          <cell r="U250">
            <v>1</v>
          </cell>
          <cell r="V250">
            <v>0.7</v>
          </cell>
          <cell r="W250">
            <v>0</v>
          </cell>
          <cell r="X250">
            <v>0</v>
          </cell>
          <cell r="Y250" t="str">
            <v>EST QUADRO SAVANA ONCA (LADO DIREITO) - 1x0,7x0H</v>
          </cell>
          <cell r="Z250">
            <v>2549.12</v>
          </cell>
          <cell r="AA250">
            <v>0.5</v>
          </cell>
          <cell r="AB250">
            <v>1274.56</v>
          </cell>
          <cell r="AC250"/>
          <cell r="AD250"/>
          <cell r="AE250"/>
          <cell r="AF250">
            <v>2549.12</v>
          </cell>
          <cell r="AG250">
            <v>2549.12</v>
          </cell>
          <cell r="AH250">
            <v>0</v>
          </cell>
          <cell r="AI250">
            <v>2549.12</v>
          </cell>
          <cell r="AJ250" t="str">
            <v>REF: 312431</v>
          </cell>
          <cell r="AK250" t="str">
            <v>PRODUTO PRONTA ENTREGA</v>
          </cell>
          <cell r="AL250">
            <v>312431</v>
          </cell>
          <cell r="AM250" t="str">
            <v>EST QUADRO SAVANA ONCA (LADO DIREITO)</v>
          </cell>
          <cell r="AN250"/>
          <cell r="AO250">
            <v>1</v>
          </cell>
          <cell r="AP250">
            <v>0.7</v>
          </cell>
          <cell r="AQ250">
            <v>0</v>
          </cell>
          <cell r="AR250">
            <v>0</v>
          </cell>
          <cell r="AS250" t="str">
            <v>EST QUADRO SAVANA ONCA (LADO DIREITO) - 1x0,7x0H</v>
          </cell>
          <cell r="AT250">
            <v>2549.12</v>
          </cell>
          <cell r="AU250">
            <v>2549.12</v>
          </cell>
          <cell r="AV250">
            <v>2549.12</v>
          </cell>
          <cell r="AW250">
            <v>0</v>
          </cell>
          <cell r="AX250">
            <v>2549.12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312430</v>
          </cell>
          <cell r="P251" t="str">
            <v>2022/039-0027-01</v>
          </cell>
          <cell r="Q251" t="str">
            <v>EST QUADRO MESA COLORS VERTICAL</v>
          </cell>
          <cell r="R251"/>
          <cell r="S251"/>
          <cell r="T251"/>
          <cell r="U251">
            <v>1.3</v>
          </cell>
          <cell r="V251">
            <v>0.9</v>
          </cell>
          <cell r="W251">
            <v>0</v>
          </cell>
          <cell r="X251">
            <v>0</v>
          </cell>
          <cell r="Y251" t="str">
            <v>EST QUADRO MESA COLORS VERTICAL - 1,3x0,9x0H</v>
          </cell>
          <cell r="Z251">
            <v>3561.6</v>
          </cell>
          <cell r="AA251">
            <v>0.5</v>
          </cell>
          <cell r="AB251">
            <v>1780.8</v>
          </cell>
          <cell r="AC251"/>
          <cell r="AD251"/>
          <cell r="AE251"/>
          <cell r="AF251">
            <v>3561.6</v>
          </cell>
          <cell r="AG251">
            <v>3561.6</v>
          </cell>
          <cell r="AH251">
            <v>0</v>
          </cell>
          <cell r="AI251">
            <v>3561.6</v>
          </cell>
          <cell r="AJ251" t="str">
            <v>REF: 312430</v>
          </cell>
          <cell r="AK251" t="str">
            <v>PRODUTO PRONTA ENTREGA</v>
          </cell>
          <cell r="AL251">
            <v>312430</v>
          </cell>
          <cell r="AM251" t="str">
            <v>EST QUADRO MESA COLORS VERTICAL</v>
          </cell>
          <cell r="AN251"/>
          <cell r="AO251">
            <v>1.3</v>
          </cell>
          <cell r="AP251">
            <v>0.9</v>
          </cell>
          <cell r="AQ251">
            <v>0</v>
          </cell>
          <cell r="AR251">
            <v>0</v>
          </cell>
          <cell r="AS251" t="str">
            <v>EST QUADRO MESA COLORS VERTICAL - 1,3x0,9x0H</v>
          </cell>
          <cell r="AT251">
            <v>3561.6</v>
          </cell>
          <cell r="AU251">
            <v>3561.6</v>
          </cell>
          <cell r="AV251">
            <v>3561.6</v>
          </cell>
          <cell r="AW251">
            <v>0</v>
          </cell>
          <cell r="AX251">
            <v>3561.6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12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312429</v>
          </cell>
          <cell r="P252" t="str">
            <v>2022/039-0023-01</v>
          </cell>
          <cell r="Q252" t="str">
            <v>EST QUADRO MESA COLORS HORIZONTAL</v>
          </cell>
          <cell r="R252"/>
          <cell r="S252"/>
          <cell r="T252"/>
          <cell r="U252">
            <v>1.3</v>
          </cell>
          <cell r="V252">
            <v>0.9</v>
          </cell>
          <cell r="W252">
            <v>0</v>
          </cell>
          <cell r="X252">
            <v>0</v>
          </cell>
          <cell r="Y252" t="str">
            <v>EST QUADRO MESA COLORS HORIZONTAL - 1,3x0,9x0H</v>
          </cell>
          <cell r="Z252">
            <v>3561.6</v>
          </cell>
          <cell r="AA252">
            <v>0.5</v>
          </cell>
          <cell r="AB252">
            <v>1780.8</v>
          </cell>
          <cell r="AC252"/>
          <cell r="AD252"/>
          <cell r="AE252"/>
          <cell r="AF252">
            <v>3561.6</v>
          </cell>
          <cell r="AG252">
            <v>3561.6</v>
          </cell>
          <cell r="AH252">
            <v>0</v>
          </cell>
          <cell r="AI252">
            <v>3561.6</v>
          </cell>
          <cell r="AJ252" t="str">
            <v>REF: 312429</v>
          </cell>
          <cell r="AK252" t="str">
            <v>PRODUTO PRONTA ENTREGA</v>
          </cell>
          <cell r="AL252">
            <v>312429</v>
          </cell>
          <cell r="AM252" t="str">
            <v>EST QUADRO MESA COLORS HORIZONTAL</v>
          </cell>
          <cell r="AN252"/>
          <cell r="AO252">
            <v>1.3</v>
          </cell>
          <cell r="AP252">
            <v>0.9</v>
          </cell>
          <cell r="AQ252">
            <v>0</v>
          </cell>
          <cell r="AR252">
            <v>0</v>
          </cell>
          <cell r="AS252" t="str">
            <v>EST QUADRO MESA COLORS HORIZONTAL - 1,3x0,9x0H</v>
          </cell>
          <cell r="AT252">
            <v>3561.6</v>
          </cell>
          <cell r="AU252">
            <v>3561.6</v>
          </cell>
          <cell r="AV252">
            <v>3561.6</v>
          </cell>
          <cell r="AW252">
            <v>0</v>
          </cell>
          <cell r="AX252">
            <v>3561.6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12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275034</v>
          </cell>
          <cell r="P253" t="str">
            <v>2021/162-0051-01</v>
          </cell>
          <cell r="Q253" t="str">
            <v>EST POLTRONA NORD GIRATORIA (BC FREIJO/MTX PRETO) COUR PRETO</v>
          </cell>
          <cell r="R253"/>
          <cell r="S253"/>
          <cell r="T253"/>
          <cell r="U253">
            <v>0.71</v>
          </cell>
          <cell r="V253">
            <v>0.78</v>
          </cell>
          <cell r="W253">
            <v>0.65</v>
          </cell>
          <cell r="X253">
            <v>0</v>
          </cell>
          <cell r="Y253" t="str">
            <v>EST POLTRONA NORD GIRATORIA (BC FREIJO/MTX PRETO) COUR PRETO - 0,71x0,78x0,65H</v>
          </cell>
          <cell r="Z253">
            <v>21341.88</v>
          </cell>
          <cell r="AA253">
            <v>0.55000000000000004</v>
          </cell>
          <cell r="AB253">
            <v>9603.8459999999995</v>
          </cell>
          <cell r="AC253"/>
          <cell r="AD253"/>
          <cell r="AE253"/>
          <cell r="AF253">
            <v>21341.88</v>
          </cell>
          <cell r="AG253">
            <v>21341.88</v>
          </cell>
          <cell r="AH253">
            <v>0</v>
          </cell>
          <cell r="AI253">
            <v>21341.88</v>
          </cell>
          <cell r="AJ253" t="str">
            <v>REF: 275034</v>
          </cell>
          <cell r="AK253" t="str">
            <v>PRODUTO FORA DE LINHA</v>
          </cell>
          <cell r="AL253">
            <v>275034</v>
          </cell>
          <cell r="AM253" t="str">
            <v>EST POLTRONA NORD GIRATORIA (BC FREIJO/MTX PRETO) COUR PRETO</v>
          </cell>
          <cell r="AN253"/>
          <cell r="AO253">
            <v>0.71</v>
          </cell>
          <cell r="AP253">
            <v>0.78</v>
          </cell>
          <cell r="AQ253">
            <v>0.65</v>
          </cell>
          <cell r="AR253">
            <v>0</v>
          </cell>
          <cell r="AS253" t="str">
            <v>EST POLTRONA NORD GIRATORIA (BC FREIJO/MTX PRETO) COUR PRETO - 0,71x0,78x0,65H</v>
          </cell>
          <cell r="AT253">
            <v>21341.88</v>
          </cell>
          <cell r="AU253">
            <v>21341.88</v>
          </cell>
          <cell r="AV253">
            <v>21341.88</v>
          </cell>
          <cell r="AW253">
            <v>0</v>
          </cell>
          <cell r="AX253">
            <v>21341.88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275034</v>
          </cell>
          <cell r="P254" t="str">
            <v>2021/162-0052-01</v>
          </cell>
          <cell r="Q254" t="str">
            <v>EST POLTRONA NORD GIRATORIA (BC FREIJO/MTX PRETO) COUR PRETO</v>
          </cell>
          <cell r="R254"/>
          <cell r="S254"/>
          <cell r="T254"/>
          <cell r="U254">
            <v>0.71</v>
          </cell>
          <cell r="V254">
            <v>0.78</v>
          </cell>
          <cell r="W254">
            <v>0.65</v>
          </cell>
          <cell r="X254">
            <v>0</v>
          </cell>
          <cell r="Y254" t="str">
            <v>EST POLTRONA NORD GIRATORIA (BC FREIJO/MTX PRETO) COUR PRETO - 0,71x0,78x0,65H</v>
          </cell>
          <cell r="Z254">
            <v>21341.88</v>
          </cell>
          <cell r="AA254">
            <v>0.55000000000000004</v>
          </cell>
          <cell r="AB254">
            <v>9603.8459999999995</v>
          </cell>
          <cell r="AC254"/>
          <cell r="AD254"/>
          <cell r="AE254"/>
          <cell r="AF254">
            <v>21341.88</v>
          </cell>
          <cell r="AG254">
            <v>21341.88</v>
          </cell>
          <cell r="AH254">
            <v>0</v>
          </cell>
          <cell r="AI254">
            <v>21341.88</v>
          </cell>
          <cell r="AJ254" t="str">
            <v>REF: 275034</v>
          </cell>
          <cell r="AK254" t="str">
            <v>PRODUTO FORA DE LINHA</v>
          </cell>
          <cell r="AL254">
            <v>275034</v>
          </cell>
          <cell r="AM254" t="str">
            <v>EST POLTRONA NORD GIRATORIA (BC FREIJO/MTX PRETO) COUR PRETO</v>
          </cell>
          <cell r="AN254"/>
          <cell r="AO254">
            <v>0.71</v>
          </cell>
          <cell r="AP254">
            <v>0.78</v>
          </cell>
          <cell r="AQ254">
            <v>0.65</v>
          </cell>
          <cell r="AR254">
            <v>0</v>
          </cell>
          <cell r="AS254" t="str">
            <v>EST POLTRONA NORD GIRATORIA (BC FREIJO/MTX PRETO) COUR PRETO - 0,71x0,78x0,65H</v>
          </cell>
          <cell r="AT254">
            <v>21341.88</v>
          </cell>
          <cell r="AU254">
            <v>21341.88</v>
          </cell>
          <cell r="AV254">
            <v>21341.88</v>
          </cell>
          <cell r="AW254">
            <v>0</v>
          </cell>
          <cell r="AX254">
            <v>21341.88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275014</v>
          </cell>
          <cell r="P255" t="str">
            <v>2021/162-0037-01</v>
          </cell>
          <cell r="Q255" t="str">
            <v>EST CARRINHO BAR SAVASSI (LAMINADO NOGUEIRA/MTZ OXI)</v>
          </cell>
          <cell r="R255"/>
          <cell r="S255"/>
          <cell r="T255"/>
          <cell r="U255">
            <v>1.5</v>
          </cell>
          <cell r="V255">
            <v>0.45</v>
          </cell>
          <cell r="W255">
            <v>0.8</v>
          </cell>
          <cell r="X255">
            <v>0</v>
          </cell>
          <cell r="Y255" t="str">
            <v>EST CARRINHO BAR SAVASSI (LAMINADO NOGUEIRA/MTZ OXI) - 1,5x0,45x0,8H</v>
          </cell>
          <cell r="Z255">
            <v>28016.22</v>
          </cell>
          <cell r="AA255">
            <v>0.5</v>
          </cell>
          <cell r="AB255">
            <v>14008.11</v>
          </cell>
          <cell r="AC255"/>
          <cell r="AD255"/>
          <cell r="AE255"/>
          <cell r="AF255">
            <v>28016.22</v>
          </cell>
          <cell r="AG255">
            <v>28016.22</v>
          </cell>
          <cell r="AH255">
            <v>0</v>
          </cell>
          <cell r="AI255">
            <v>28016.22</v>
          </cell>
          <cell r="AJ255" t="str">
            <v>REF: 275014</v>
          </cell>
          <cell r="AK255" t="str">
            <v>PRODUTO FORA DE LINHA</v>
          </cell>
          <cell r="AL255">
            <v>275014</v>
          </cell>
          <cell r="AM255" t="str">
            <v>EST CARRINHO BAR SAVASSI (LAMINADO NOGUEIRA/MTZ OXI)</v>
          </cell>
          <cell r="AN255"/>
          <cell r="AO255">
            <v>1.5</v>
          </cell>
          <cell r="AP255">
            <v>0.45</v>
          </cell>
          <cell r="AQ255">
            <v>0.8</v>
          </cell>
          <cell r="AR255">
            <v>0</v>
          </cell>
          <cell r="AS255" t="str">
            <v>EST CARRINHO BAR SAVASSI (LAMINADO NOGUEIRA/MTZ OXI) - 1,5x0,45x0,8H</v>
          </cell>
          <cell r="AT255">
            <v>28016.22</v>
          </cell>
          <cell r="AU255">
            <v>28016.22</v>
          </cell>
          <cell r="AV255">
            <v>28016.22</v>
          </cell>
          <cell r="AW255">
            <v>0</v>
          </cell>
          <cell r="AX255">
            <v>28016.22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274928</v>
          </cell>
          <cell r="P256" t="str">
            <v>2021/078-0040-01</v>
          </cell>
          <cell r="Q256" t="str">
            <v>EST BUFFET X (FREIJO NATURAL)</v>
          </cell>
          <cell r="R256"/>
          <cell r="S256"/>
          <cell r="T256"/>
          <cell r="U256">
            <v>2</v>
          </cell>
          <cell r="V256">
            <v>0.48</v>
          </cell>
          <cell r="W256">
            <v>0.75</v>
          </cell>
          <cell r="X256">
            <v>0</v>
          </cell>
          <cell r="Y256" t="str">
            <v>EST BUFFET X (FREIJO NATURAL) - 2x0,48x0,75H</v>
          </cell>
          <cell r="Z256">
            <v>46274.68</v>
          </cell>
          <cell r="AA256">
            <v>0.5</v>
          </cell>
          <cell r="AB256">
            <v>23137.34</v>
          </cell>
          <cell r="AC256"/>
          <cell r="AD256"/>
          <cell r="AE256"/>
          <cell r="AF256">
            <v>46274.68</v>
          </cell>
          <cell r="AG256">
            <v>46274.68</v>
          </cell>
          <cell r="AH256">
            <v>0</v>
          </cell>
          <cell r="AI256">
            <v>46274.68</v>
          </cell>
          <cell r="AJ256" t="str">
            <v>REF: 274928</v>
          </cell>
          <cell r="AK256" t="str">
            <v>PRODUTO FORA DE LINHA</v>
          </cell>
          <cell r="AL256">
            <v>274928</v>
          </cell>
          <cell r="AM256" t="str">
            <v>EST BUFFET X (FREIJO NATURAL)</v>
          </cell>
          <cell r="AN256"/>
          <cell r="AO256">
            <v>2</v>
          </cell>
          <cell r="AP256">
            <v>0.48</v>
          </cell>
          <cell r="AQ256">
            <v>0.75</v>
          </cell>
          <cell r="AR256">
            <v>0</v>
          </cell>
          <cell r="AS256" t="str">
            <v>EST BUFFET X (FREIJO NATURAL) - 2x0,48x0,75H</v>
          </cell>
          <cell r="AT256">
            <v>46274.68</v>
          </cell>
          <cell r="AU256">
            <v>46274.68</v>
          </cell>
          <cell r="AV256">
            <v>46274.68</v>
          </cell>
          <cell r="AW256">
            <v>0</v>
          </cell>
          <cell r="AX256">
            <v>46274.68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271720</v>
          </cell>
          <cell r="P257" t="str">
            <v>2020/353-0064-01</v>
          </cell>
          <cell r="Q257" t="str">
            <v>EST ABATJOUR UNO INOX BS MAD PTO REDOMA VD</v>
          </cell>
          <cell r="R257"/>
          <cell r="S257"/>
          <cell r="T257"/>
          <cell r="U257">
            <v>0.21</v>
          </cell>
          <cell r="V257">
            <v>0.15</v>
          </cell>
          <cell r="W257">
            <v>0.59</v>
          </cell>
          <cell r="X257">
            <v>0</v>
          </cell>
          <cell r="Y257" t="str">
            <v>EST ABATJOUR UNO INOX BS MAD PTO REDOMA VD - 0,21x0,15x0,59H</v>
          </cell>
          <cell r="Z257">
            <v>4013.05</v>
          </cell>
          <cell r="AA257">
            <v>0.5</v>
          </cell>
          <cell r="AB257">
            <v>2006.5250000000001</v>
          </cell>
          <cell r="AC257"/>
          <cell r="AD257"/>
          <cell r="AE257"/>
          <cell r="AF257">
            <v>4013.05</v>
          </cell>
          <cell r="AG257">
            <v>4013.05</v>
          </cell>
          <cell r="AH257">
            <v>0</v>
          </cell>
          <cell r="AI257">
            <v>4013.05</v>
          </cell>
          <cell r="AJ257" t="str">
            <v>REF: 271720</v>
          </cell>
          <cell r="AK257" t="str">
            <v>PRODUTO FORA DE LINHA</v>
          </cell>
          <cell r="AL257">
            <v>271720</v>
          </cell>
          <cell r="AM257" t="str">
            <v>EST ABATJOUR UNO INOX BS MAD PTO REDOMA VD</v>
          </cell>
          <cell r="AN257"/>
          <cell r="AO257">
            <v>0.21</v>
          </cell>
          <cell r="AP257">
            <v>0.15</v>
          </cell>
          <cell r="AQ257">
            <v>0.59</v>
          </cell>
          <cell r="AR257">
            <v>0</v>
          </cell>
          <cell r="AS257" t="str">
            <v>EST ABATJOUR UNO INOX BS MAD PTO REDOMA VD - 0,21x0,15x0,59H</v>
          </cell>
          <cell r="AT257">
            <v>4013.05</v>
          </cell>
          <cell r="AU257">
            <v>4013.05</v>
          </cell>
          <cell r="AV257">
            <v>4013.05</v>
          </cell>
          <cell r="AW257">
            <v>0</v>
          </cell>
          <cell r="AX257">
            <v>4013.05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14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271720</v>
          </cell>
          <cell r="P258" t="str">
            <v>2021/013-0045-01</v>
          </cell>
          <cell r="Q258" t="str">
            <v>EST ABATJOUR UNO INOX BS MAD PTO REDOMA VD</v>
          </cell>
          <cell r="R258"/>
          <cell r="S258"/>
          <cell r="T258"/>
          <cell r="U258">
            <v>0.21</v>
          </cell>
          <cell r="V258">
            <v>0.15</v>
          </cell>
          <cell r="W258">
            <v>0.59</v>
          </cell>
          <cell r="X258">
            <v>0</v>
          </cell>
          <cell r="Y258" t="str">
            <v>EST ABATJOUR UNO INOX BS MAD PTO REDOMA VD - 0,21x0,15x0,59H</v>
          </cell>
          <cell r="Z258">
            <v>4013.05</v>
          </cell>
          <cell r="AA258">
            <v>0.5</v>
          </cell>
          <cell r="AB258">
            <v>2006.5250000000001</v>
          </cell>
          <cell r="AC258"/>
          <cell r="AD258"/>
          <cell r="AE258"/>
          <cell r="AF258">
            <v>4013.05</v>
          </cell>
          <cell r="AG258">
            <v>4013.05</v>
          </cell>
          <cell r="AH258">
            <v>0</v>
          </cell>
          <cell r="AI258">
            <v>4013.05</v>
          </cell>
          <cell r="AJ258" t="str">
            <v>REF: 271720</v>
          </cell>
          <cell r="AK258" t="str">
            <v>PRODUTO FORA DE LINHA</v>
          </cell>
          <cell r="AL258">
            <v>271720</v>
          </cell>
          <cell r="AM258" t="str">
            <v>EST ABATJOUR UNO INOX BS MAD PTO REDOMA VD</v>
          </cell>
          <cell r="AN258"/>
          <cell r="AO258">
            <v>0.21</v>
          </cell>
          <cell r="AP258">
            <v>0.15</v>
          </cell>
          <cell r="AQ258">
            <v>0.59</v>
          </cell>
          <cell r="AR258">
            <v>0</v>
          </cell>
          <cell r="AS258" t="str">
            <v>EST ABATJOUR UNO INOX BS MAD PTO REDOMA VD - 0,21x0,15x0,59H</v>
          </cell>
          <cell r="AT258">
            <v>4013.05</v>
          </cell>
          <cell r="AU258">
            <v>4013.05</v>
          </cell>
          <cell r="AV258">
            <v>4013.05</v>
          </cell>
          <cell r="AW258">
            <v>0</v>
          </cell>
          <cell r="AX258">
            <v>4013.05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14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271719</v>
          </cell>
          <cell r="P259" t="str">
            <v>2021/013-0043-01</v>
          </cell>
          <cell r="Q259" t="str">
            <v>EST ABATJOUR DUE INOX BOWL METAL</v>
          </cell>
          <cell r="R259"/>
          <cell r="S259"/>
          <cell r="T259"/>
          <cell r="U259">
            <v>0.19</v>
          </cell>
          <cell r="V259">
            <v>0.19</v>
          </cell>
          <cell r="W259">
            <v>0.67</v>
          </cell>
          <cell r="X259">
            <v>0</v>
          </cell>
          <cell r="Y259" t="str">
            <v>EST ABATJOUR DUE INOX BOWL METAL - 0,19x0,19x0,67H</v>
          </cell>
          <cell r="Z259">
            <v>5059.92</v>
          </cell>
          <cell r="AA259">
            <v>0.5</v>
          </cell>
          <cell r="AB259">
            <v>2529.96</v>
          </cell>
          <cell r="AC259"/>
          <cell r="AD259"/>
          <cell r="AE259"/>
          <cell r="AF259">
            <v>5059.92</v>
          </cell>
          <cell r="AG259">
            <v>5059.92</v>
          </cell>
          <cell r="AH259">
            <v>0</v>
          </cell>
          <cell r="AI259">
            <v>5059.92</v>
          </cell>
          <cell r="AJ259" t="str">
            <v>REF: 271719</v>
          </cell>
          <cell r="AK259" t="str">
            <v>PRODUTO FORA DE LINHA</v>
          </cell>
          <cell r="AL259">
            <v>271719</v>
          </cell>
          <cell r="AM259" t="str">
            <v>EST ABATJOUR DUE INOX BOWL METAL</v>
          </cell>
          <cell r="AN259"/>
          <cell r="AO259">
            <v>0.19</v>
          </cell>
          <cell r="AP259">
            <v>0.19</v>
          </cell>
          <cell r="AQ259">
            <v>0.67</v>
          </cell>
          <cell r="AR259">
            <v>0</v>
          </cell>
          <cell r="AS259" t="str">
            <v>EST ABATJOUR DUE INOX BOWL METAL - 0,19x0,19x0,67H</v>
          </cell>
          <cell r="AT259">
            <v>5059.92</v>
          </cell>
          <cell r="AU259">
            <v>5059.92</v>
          </cell>
          <cell r="AV259">
            <v>5059.92</v>
          </cell>
          <cell r="AW259">
            <v>0</v>
          </cell>
          <cell r="AX259">
            <v>5059.92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14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255071</v>
          </cell>
          <cell r="P260" t="str">
            <v>2020/051-0050-01</v>
          </cell>
          <cell r="Q260" t="str">
            <v>EST MESA CENTRO ARCHI (FREIJO CLARO)</v>
          </cell>
          <cell r="R260"/>
          <cell r="S260"/>
          <cell r="T260"/>
          <cell r="U260">
            <v>1.8</v>
          </cell>
          <cell r="V260">
            <v>0.9</v>
          </cell>
          <cell r="W260">
            <v>0.35</v>
          </cell>
          <cell r="X260">
            <v>0</v>
          </cell>
          <cell r="Y260" t="str">
            <v>EST MESA CENTRO ARCHI (FREIJO CLARO) - 1,8x0,9x0,35H</v>
          </cell>
          <cell r="Z260">
            <v>28191.74</v>
          </cell>
          <cell r="AA260">
            <v>0.5</v>
          </cell>
          <cell r="AB260">
            <v>14095.87</v>
          </cell>
          <cell r="AC260"/>
          <cell r="AD260"/>
          <cell r="AE260"/>
          <cell r="AF260">
            <v>28191.74</v>
          </cell>
          <cell r="AG260">
            <v>28191.74</v>
          </cell>
          <cell r="AH260">
            <v>0</v>
          </cell>
          <cell r="AI260">
            <v>28191.74</v>
          </cell>
          <cell r="AJ260" t="str">
            <v>REF: 255071</v>
          </cell>
          <cell r="AK260" t="str">
            <v>PRODUTO FORA DE LINHA</v>
          </cell>
          <cell r="AL260">
            <v>255071</v>
          </cell>
          <cell r="AM260" t="str">
            <v>EST MESA CENTRO ARCHI (FREIJO CLARO)</v>
          </cell>
          <cell r="AN260"/>
          <cell r="AO260">
            <v>1.8</v>
          </cell>
          <cell r="AP260">
            <v>0.9</v>
          </cell>
          <cell r="AQ260">
            <v>0.35</v>
          </cell>
          <cell r="AR260">
            <v>0</v>
          </cell>
          <cell r="AS260" t="str">
            <v>EST MESA CENTRO ARCHI (FREIJO CLARO) - 1,8x0,9x0,35H</v>
          </cell>
          <cell r="AT260">
            <v>28191.74</v>
          </cell>
          <cell r="AU260">
            <v>28191.74</v>
          </cell>
          <cell r="AV260">
            <v>28191.74</v>
          </cell>
          <cell r="AW260">
            <v>0</v>
          </cell>
          <cell r="AX260">
            <v>28191.74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14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252844</v>
          </cell>
          <cell r="P261" t="str">
            <v>2019/322-0051-01</v>
          </cell>
          <cell r="Q261" t="str">
            <v>EST MESA LATERAL ANELAR (C) Ø48 (TP G3 CARVALHO/GOF PRETO)</v>
          </cell>
          <cell r="R261"/>
          <cell r="S261"/>
          <cell r="T261"/>
          <cell r="U261">
            <v>0.48</v>
          </cell>
          <cell r="V261">
            <v>0</v>
          </cell>
          <cell r="W261">
            <v>0.56999999999999995</v>
          </cell>
          <cell r="X261">
            <v>0.48</v>
          </cell>
          <cell r="Y261" t="str">
            <v>EST MESA LATERAL ANELAR (C) Ø48 (TP G3 CARVALHO/GOF PRETO) - Ø0,48x0,57H</v>
          </cell>
          <cell r="Z261">
            <v>6244.63</v>
          </cell>
          <cell r="AA261">
            <v>0.5</v>
          </cell>
          <cell r="AB261">
            <v>3122.3150000000001</v>
          </cell>
          <cell r="AC261"/>
          <cell r="AD261"/>
          <cell r="AE261"/>
          <cell r="AF261">
            <v>6244.63</v>
          </cell>
          <cell r="AG261">
            <v>6244.63</v>
          </cell>
          <cell r="AH261">
            <v>0</v>
          </cell>
          <cell r="AI261">
            <v>6244.63</v>
          </cell>
          <cell r="AJ261" t="str">
            <v>REF: 252844</v>
          </cell>
          <cell r="AK261" t="str">
            <v>PRODUTO FORA DE LINHA</v>
          </cell>
          <cell r="AL261">
            <v>252844</v>
          </cell>
          <cell r="AM261" t="str">
            <v>EST MESA LATERAL ANELAR (C) Ø48 (TP G3 CARVALHO/GOF PRETO)</v>
          </cell>
          <cell r="AN261"/>
          <cell r="AO261">
            <v>0.48</v>
          </cell>
          <cell r="AP261">
            <v>0</v>
          </cell>
          <cell r="AQ261">
            <v>0.56999999999999995</v>
          </cell>
          <cell r="AR261">
            <v>0.48</v>
          </cell>
          <cell r="AS261" t="str">
            <v>EST MESA LATERAL ANELAR (C) Ø48 (TP G3 CARVALHO/GOF PRETO) - Ø0,48x0,57H</v>
          </cell>
          <cell r="AT261">
            <v>6244.63</v>
          </cell>
          <cell r="AU261">
            <v>6244.63</v>
          </cell>
          <cell r="AV261">
            <v>6244.63</v>
          </cell>
          <cell r="AW261">
            <v>0</v>
          </cell>
          <cell r="AX261">
            <v>6244.63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14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252842</v>
          </cell>
          <cell r="P262" t="str">
            <v>2020/227-0127-01</v>
          </cell>
          <cell r="Q262" t="str">
            <v>EST MESA LATERAL ANELAR (A) Ø38 (TP G3 CARVALHO/GOF PRETO)</v>
          </cell>
          <cell r="R262"/>
          <cell r="S262"/>
          <cell r="T262"/>
          <cell r="U262">
            <v>0.38</v>
          </cell>
          <cell r="V262">
            <v>0</v>
          </cell>
          <cell r="W262">
            <v>0.47</v>
          </cell>
          <cell r="X262">
            <v>0.38</v>
          </cell>
          <cell r="Y262" t="str">
            <v>EST MESA LATERAL ANELAR (A) Ø38 (TP G3 CARVALHO/GOF PRETO) - Ø0,38x0,47H</v>
          </cell>
          <cell r="Z262">
            <v>5730.77</v>
          </cell>
          <cell r="AA262">
            <v>0.5</v>
          </cell>
          <cell r="AB262">
            <v>2865.3850000000002</v>
          </cell>
          <cell r="AC262"/>
          <cell r="AD262"/>
          <cell r="AE262"/>
          <cell r="AF262">
            <v>5730.77</v>
          </cell>
          <cell r="AG262">
            <v>5730.77</v>
          </cell>
          <cell r="AH262">
            <v>0</v>
          </cell>
          <cell r="AI262">
            <v>5730.77</v>
          </cell>
          <cell r="AJ262" t="str">
            <v>REF: 252842</v>
          </cell>
          <cell r="AK262" t="str">
            <v>PRODUTO FORA DE LINHA</v>
          </cell>
          <cell r="AL262">
            <v>252842</v>
          </cell>
          <cell r="AM262" t="str">
            <v>EST MESA LATERAL ANELAR (A) Ø38 (TP G3 CARVALHO/GOF PRETO)</v>
          </cell>
          <cell r="AN262"/>
          <cell r="AO262">
            <v>0.38</v>
          </cell>
          <cell r="AP262">
            <v>0</v>
          </cell>
          <cell r="AQ262">
            <v>0.47</v>
          </cell>
          <cell r="AR262">
            <v>0.38</v>
          </cell>
          <cell r="AS262" t="str">
            <v>EST MESA LATERAL ANELAR (A) Ø38 (TP G3 CARVALHO/GOF PRETO) - Ø0,38x0,47H</v>
          </cell>
          <cell r="AT262">
            <v>5730.77</v>
          </cell>
          <cell r="AU262">
            <v>5730.77</v>
          </cell>
          <cell r="AV262">
            <v>5730.77</v>
          </cell>
          <cell r="AW262">
            <v>0</v>
          </cell>
          <cell r="AX262">
            <v>5730.77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14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224542</v>
          </cell>
          <cell r="P263" t="str">
            <v>2018/204-0098-01</v>
          </cell>
          <cell r="Q263" t="str">
            <v>EST BANDEJA MAXIXE (MARMORE CALACATA) (BASE ACRILICO)</v>
          </cell>
          <cell r="R263"/>
          <cell r="S263"/>
          <cell r="T263"/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 t="str">
            <v>EST BANDEJA MAXIXE (MARMORE CALACATA) (BASE ACRILICO) - Ø0x0H</v>
          </cell>
          <cell r="Z263">
            <v>8762.86</v>
          </cell>
          <cell r="AA263">
            <v>0.5</v>
          </cell>
          <cell r="AB263">
            <v>4381.43</v>
          </cell>
          <cell r="AC263"/>
          <cell r="AD263"/>
          <cell r="AE263"/>
          <cell r="AF263">
            <v>8762.86</v>
          </cell>
          <cell r="AG263">
            <v>8762.86</v>
          </cell>
          <cell r="AH263">
            <v>0</v>
          </cell>
          <cell r="AI263">
            <v>8762.86</v>
          </cell>
          <cell r="AJ263" t="str">
            <v>REF: 224542</v>
          </cell>
          <cell r="AK263" t="str">
            <v>PRODUTO FORA DE LINHA</v>
          </cell>
          <cell r="AL263">
            <v>224542</v>
          </cell>
          <cell r="AM263" t="str">
            <v>EST BANDEJA MAXIXE (MARMORE CALACATA) (BASE ACRILICO)</v>
          </cell>
          <cell r="AN263"/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 t="str">
            <v>EST BANDEJA MAXIXE (MARMORE CALACATA) (BASE ACRILICO) - Ø0x0H</v>
          </cell>
          <cell r="AT263">
            <v>8762.86</v>
          </cell>
          <cell r="AU263">
            <v>8762.86</v>
          </cell>
          <cell r="AV263">
            <v>8762.86</v>
          </cell>
          <cell r="AW263">
            <v>0</v>
          </cell>
          <cell r="AX263">
            <v>8762.86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14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224542</v>
          </cell>
          <cell r="P264" t="str">
            <v>2018/204-0099-01</v>
          </cell>
          <cell r="Q264" t="str">
            <v>EST BANDEJA MAXIXE (MARMORE CALACATA) (BASE ACRILICO)</v>
          </cell>
          <cell r="R264"/>
          <cell r="S264"/>
          <cell r="T264"/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 t="str">
            <v>EST BANDEJA MAXIXE (MARMORE CALACATA) (BASE ACRILICO) - Ø0x0H</v>
          </cell>
          <cell r="Z264">
            <v>8762.86</v>
          </cell>
          <cell r="AA264">
            <v>0.5</v>
          </cell>
          <cell r="AB264">
            <v>4381.43</v>
          </cell>
          <cell r="AC264"/>
          <cell r="AD264"/>
          <cell r="AE264"/>
          <cell r="AF264">
            <v>8762.86</v>
          </cell>
          <cell r="AG264">
            <v>8762.86</v>
          </cell>
          <cell r="AH264">
            <v>0</v>
          </cell>
          <cell r="AI264">
            <v>8762.86</v>
          </cell>
          <cell r="AJ264" t="str">
            <v>REF: 224542</v>
          </cell>
          <cell r="AK264" t="str">
            <v>PRODUTO FORA DE LINHA</v>
          </cell>
          <cell r="AL264">
            <v>224542</v>
          </cell>
          <cell r="AM264" t="str">
            <v>EST BANDEJA MAXIXE (MARMORE CALACATA) (BASE ACRILICO)</v>
          </cell>
          <cell r="AN264"/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 t="str">
            <v>EST BANDEJA MAXIXE (MARMORE CALACATA) (BASE ACRILICO) - Ø0x0H</v>
          </cell>
          <cell r="AT264">
            <v>8762.86</v>
          </cell>
          <cell r="AU264">
            <v>8762.86</v>
          </cell>
          <cell r="AV264">
            <v>8762.86</v>
          </cell>
          <cell r="AW264">
            <v>0</v>
          </cell>
          <cell r="AX264">
            <v>8762.86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14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182611</v>
          </cell>
          <cell r="P265" t="str">
            <v>2016/019-0060-01</v>
          </cell>
          <cell r="Q265" t="str">
            <v>EST MESA JANTAR ALECRIM (FIBRA ESTONADO TABACO)</v>
          </cell>
          <cell r="R265"/>
          <cell r="S265"/>
          <cell r="T265"/>
          <cell r="U265">
            <v>1.4</v>
          </cell>
          <cell r="V265">
            <v>0</v>
          </cell>
          <cell r="W265">
            <v>0.72</v>
          </cell>
          <cell r="X265">
            <v>1.4</v>
          </cell>
          <cell r="Y265" t="str">
            <v>EST MESA JANTAR ALECRIM (FIBRA ESTONADO TABACO) - Ø1,4x0,72H</v>
          </cell>
          <cell r="Z265">
            <v>14272.73</v>
          </cell>
          <cell r="AA265">
            <v>0.7</v>
          </cell>
          <cell r="AB265">
            <v>4281.8190000000013</v>
          </cell>
          <cell r="AC265"/>
          <cell r="AD265"/>
          <cell r="AE265"/>
          <cell r="AF265">
            <v>14272.73</v>
          </cell>
          <cell r="AG265">
            <v>14272.73</v>
          </cell>
          <cell r="AH265">
            <v>0</v>
          </cell>
          <cell r="AI265">
            <v>14272.73</v>
          </cell>
          <cell r="AJ265" t="str">
            <v>REF: 182611</v>
          </cell>
          <cell r="AK265" t="str">
            <v>PRODUTO FORA DE LINHA</v>
          </cell>
          <cell r="AL265">
            <v>182611</v>
          </cell>
          <cell r="AM265" t="str">
            <v>EST MESA JANTAR ALECRIM (FIBRA ESTONADO TABACO)</v>
          </cell>
          <cell r="AN265"/>
          <cell r="AO265">
            <v>1.4</v>
          </cell>
          <cell r="AP265">
            <v>0</v>
          </cell>
          <cell r="AQ265">
            <v>0.72</v>
          </cell>
          <cell r="AR265">
            <v>1.4</v>
          </cell>
          <cell r="AS265" t="str">
            <v>EST MESA JANTAR ALECRIM (FIBRA ESTONADO TABACO) - Ø1,4x0,72H</v>
          </cell>
          <cell r="AT265">
            <v>14272.73</v>
          </cell>
          <cell r="AU265">
            <v>14272.73</v>
          </cell>
          <cell r="AV265">
            <v>14272.73</v>
          </cell>
          <cell r="AW265">
            <v>0</v>
          </cell>
          <cell r="AX265">
            <v>14272.73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14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163716</v>
          </cell>
          <cell r="P266" t="str">
            <v>2015/154-0077-01</v>
          </cell>
          <cell r="Q266" t="str">
            <v>EST LUMINARIA SAULO (QUAD) TELA NATURAL</v>
          </cell>
          <cell r="R266"/>
          <cell r="S266"/>
          <cell r="T266"/>
          <cell r="U266">
            <v>1.7</v>
          </cell>
          <cell r="V266">
            <v>0.5</v>
          </cell>
          <cell r="W266">
            <v>0.5</v>
          </cell>
          <cell r="X266">
            <v>0</v>
          </cell>
          <cell r="Y266" t="str">
            <v>EST LUMINARIA SAULO (QUAD) TELA NATURAL - 1,7x0,5x0,5H</v>
          </cell>
          <cell r="Z266">
            <v>13783.25</v>
          </cell>
          <cell r="AA266">
            <v>0.5</v>
          </cell>
          <cell r="AB266">
            <v>6891.625</v>
          </cell>
          <cell r="AC266"/>
          <cell r="AD266"/>
          <cell r="AE266"/>
          <cell r="AF266">
            <v>13783.25</v>
          </cell>
          <cell r="AG266">
            <v>13783.25</v>
          </cell>
          <cell r="AH266">
            <v>0</v>
          </cell>
          <cell r="AI266">
            <v>13783.25</v>
          </cell>
          <cell r="AJ266" t="str">
            <v>REF: 163716</v>
          </cell>
          <cell r="AK266" t="str">
            <v>PRODUTO FORA DE LINHA</v>
          </cell>
          <cell r="AL266">
            <v>163716</v>
          </cell>
          <cell r="AM266" t="str">
            <v>EST LUMINARIA SAULO (QUAD) TELA NATURAL</v>
          </cell>
          <cell r="AN266"/>
          <cell r="AO266">
            <v>1.7</v>
          </cell>
          <cell r="AP266">
            <v>0.5</v>
          </cell>
          <cell r="AQ266">
            <v>0.5</v>
          </cell>
          <cell r="AR266">
            <v>0</v>
          </cell>
          <cell r="AS266" t="str">
            <v>EST LUMINARIA SAULO (QUAD) TELA NATURAL - 1,7x0,5x0,5H</v>
          </cell>
          <cell r="AT266">
            <v>13783.25</v>
          </cell>
          <cell r="AU266">
            <v>13783.25</v>
          </cell>
          <cell r="AV266">
            <v>13783.25</v>
          </cell>
          <cell r="AW266">
            <v>0</v>
          </cell>
          <cell r="AX266">
            <v>13783.25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151508</v>
          </cell>
          <cell r="P267" t="str">
            <v>2014/251-0086-01</v>
          </cell>
          <cell r="Q267" t="str">
            <v>EST POLTRONA FRANCISCO (FIBRA ECOWOOD) TC TAUPE</v>
          </cell>
          <cell r="R267"/>
          <cell r="S267"/>
          <cell r="T267"/>
          <cell r="U267">
            <v>0.56000000000000005</v>
          </cell>
          <cell r="V267">
            <v>0.56000000000000005</v>
          </cell>
          <cell r="W267">
            <v>0.87</v>
          </cell>
          <cell r="X267">
            <v>0</v>
          </cell>
          <cell r="Y267" t="str">
            <v>EST POLTRONA FRANCISCO (FIBRA ECOWOOD) TC TAUPE - 0,56x0,56x0,87H</v>
          </cell>
          <cell r="Z267">
            <v>3915.61</v>
          </cell>
          <cell r="AA267">
            <v>0.6</v>
          </cell>
          <cell r="AB267">
            <v>1566.2440000000001</v>
          </cell>
          <cell r="AC267"/>
          <cell r="AD267"/>
          <cell r="AE267"/>
          <cell r="AF267">
            <v>3915.61</v>
          </cell>
          <cell r="AG267">
            <v>3915.61</v>
          </cell>
          <cell r="AH267">
            <v>0</v>
          </cell>
          <cell r="AI267">
            <v>3915.61</v>
          </cell>
          <cell r="AJ267" t="str">
            <v>REF: 151508</v>
          </cell>
          <cell r="AK267" t="str">
            <v>PRODUTO FORA DE LINHA</v>
          </cell>
          <cell r="AL267">
            <v>151508</v>
          </cell>
          <cell r="AM267" t="str">
            <v>EST POLTRONA FRANCISCO (FIBRA ECOWOOD) TC TAUPE</v>
          </cell>
          <cell r="AN267"/>
          <cell r="AO267">
            <v>0.56000000000000005</v>
          </cell>
          <cell r="AP267">
            <v>0.56000000000000005</v>
          </cell>
          <cell r="AQ267">
            <v>0.87</v>
          </cell>
          <cell r="AR267">
            <v>0</v>
          </cell>
          <cell r="AS267" t="str">
            <v>EST POLTRONA FRANCISCO (FIBRA ECOWOOD) TC TAUPE - 0,56x0,56x0,87H</v>
          </cell>
          <cell r="AT267">
            <v>3915.61</v>
          </cell>
          <cell r="AU267">
            <v>3915.61</v>
          </cell>
          <cell r="AV267">
            <v>3915.61</v>
          </cell>
          <cell r="AW267">
            <v>0</v>
          </cell>
          <cell r="AX267">
            <v>3915.61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151508</v>
          </cell>
          <cell r="P268" t="str">
            <v>2014/251-0087-01</v>
          </cell>
          <cell r="Q268" t="str">
            <v>EST POLTRONA FRANCISCO (FIBRA ECOWOOD) TC TAUPE</v>
          </cell>
          <cell r="R268"/>
          <cell r="S268"/>
          <cell r="T268"/>
          <cell r="U268">
            <v>0.56000000000000005</v>
          </cell>
          <cell r="V268">
            <v>0.56000000000000005</v>
          </cell>
          <cell r="W268">
            <v>0.87</v>
          </cell>
          <cell r="X268">
            <v>0</v>
          </cell>
          <cell r="Y268" t="str">
            <v>EST POLTRONA FRANCISCO (FIBRA ECOWOOD) TC TAUPE - 0,56x0,56x0,87H</v>
          </cell>
          <cell r="Z268">
            <v>3915.61</v>
          </cell>
          <cell r="AA268">
            <v>0.6</v>
          </cell>
          <cell r="AB268">
            <v>1566.2440000000001</v>
          </cell>
          <cell r="AC268"/>
          <cell r="AD268"/>
          <cell r="AE268"/>
          <cell r="AF268">
            <v>3915.61</v>
          </cell>
          <cell r="AG268">
            <v>3915.61</v>
          </cell>
          <cell r="AH268">
            <v>0</v>
          </cell>
          <cell r="AI268">
            <v>3915.61</v>
          </cell>
          <cell r="AJ268" t="str">
            <v>REF: 151508</v>
          </cell>
          <cell r="AK268" t="str">
            <v>PRODUTO FORA DE LINHA</v>
          </cell>
          <cell r="AL268">
            <v>151508</v>
          </cell>
          <cell r="AM268" t="str">
            <v>EST POLTRONA FRANCISCO (FIBRA ECOWOOD) TC TAUPE</v>
          </cell>
          <cell r="AN268"/>
          <cell r="AO268">
            <v>0.56000000000000005</v>
          </cell>
          <cell r="AP268">
            <v>0.56000000000000005</v>
          </cell>
          <cell r="AQ268">
            <v>0.87</v>
          </cell>
          <cell r="AR268">
            <v>0</v>
          </cell>
          <cell r="AS268" t="str">
            <v>EST POLTRONA FRANCISCO (FIBRA ECOWOOD) TC TAUPE - 0,56x0,56x0,87H</v>
          </cell>
          <cell r="AT268">
            <v>3915.61</v>
          </cell>
          <cell r="AU268">
            <v>3915.61</v>
          </cell>
          <cell r="AV268">
            <v>3915.61</v>
          </cell>
          <cell r="AW268">
            <v>0</v>
          </cell>
          <cell r="AX268">
            <v>3915.61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151429</v>
          </cell>
          <cell r="P269" t="str">
            <v>2014/238-0054-01</v>
          </cell>
          <cell r="Q269" t="str">
            <v>EST MESA LATERAL DIOR LACA BRILHO GRIS ESPELHO FUME</v>
          </cell>
          <cell r="R269"/>
          <cell r="S269"/>
          <cell r="T269"/>
          <cell r="U269">
            <v>0.9</v>
          </cell>
          <cell r="V269">
            <v>0</v>
          </cell>
          <cell r="W269">
            <v>0.74</v>
          </cell>
          <cell r="X269">
            <v>0.9</v>
          </cell>
          <cell r="Y269" t="str">
            <v>EST MESA LATERAL DIOR LACA BRILHO GRIS ESPELHO FUME - Ø0,9x0,74H</v>
          </cell>
          <cell r="Z269">
            <v>11420.84</v>
          </cell>
          <cell r="AA269">
            <v>0.5</v>
          </cell>
          <cell r="AB269">
            <v>5710.42</v>
          </cell>
          <cell r="AC269"/>
          <cell r="AD269"/>
          <cell r="AE269"/>
          <cell r="AF269">
            <v>11420.84</v>
          </cell>
          <cell r="AG269">
            <v>11420.84</v>
          </cell>
          <cell r="AH269">
            <v>0</v>
          </cell>
          <cell r="AI269">
            <v>11420.84</v>
          </cell>
          <cell r="AJ269" t="str">
            <v>REF: 151429</v>
          </cell>
          <cell r="AK269" t="str">
            <v>PRODUTO FORA DE LINHA</v>
          </cell>
          <cell r="AL269">
            <v>151429</v>
          </cell>
          <cell r="AM269" t="str">
            <v>EST MESA LATERAL DIOR LACA BRILHO GRIS ESPELHO FUME</v>
          </cell>
          <cell r="AN269"/>
          <cell r="AO269">
            <v>0.9</v>
          </cell>
          <cell r="AP269">
            <v>0</v>
          </cell>
          <cell r="AQ269">
            <v>0.74</v>
          </cell>
          <cell r="AR269">
            <v>0.9</v>
          </cell>
          <cell r="AS269" t="str">
            <v>EST MESA LATERAL DIOR LACA BRILHO GRIS ESPELHO FUME - Ø0,9x0,74H</v>
          </cell>
          <cell r="AT269">
            <v>11420.84</v>
          </cell>
          <cell r="AU269">
            <v>11420.84</v>
          </cell>
          <cell r="AV269">
            <v>11420.84</v>
          </cell>
          <cell r="AW269">
            <v>0</v>
          </cell>
          <cell r="AX269">
            <v>11420.84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151383</v>
          </cell>
          <cell r="P270" t="str">
            <v>2014/219-0297-01</v>
          </cell>
          <cell r="Q270" t="str">
            <v>EST CADEIRA TIBET (FITA 10MM) ARGILA RASPADO</v>
          </cell>
          <cell r="R270"/>
          <cell r="S270"/>
          <cell r="T270"/>
          <cell r="U270">
            <v>0.44</v>
          </cell>
          <cell r="V270">
            <v>0.55000000000000004</v>
          </cell>
          <cell r="W270">
            <v>0.9</v>
          </cell>
          <cell r="X270">
            <v>0</v>
          </cell>
          <cell r="Y270" t="str">
            <v>EST CADEIRA TIBET (FITA 10MM) ARGILA RASPADO - 0,44x0,55x0,9H</v>
          </cell>
          <cell r="Z270">
            <v>3288.24</v>
          </cell>
          <cell r="AA270">
            <v>0.7</v>
          </cell>
          <cell r="AB270">
            <v>986.47200000000021</v>
          </cell>
          <cell r="AC270"/>
          <cell r="AD270"/>
          <cell r="AE270"/>
          <cell r="AF270">
            <v>3288.24</v>
          </cell>
          <cell r="AG270">
            <v>3288.24</v>
          </cell>
          <cell r="AH270">
            <v>0</v>
          </cell>
          <cell r="AI270">
            <v>3288.24</v>
          </cell>
          <cell r="AJ270" t="str">
            <v>REF: 151383</v>
          </cell>
          <cell r="AK270" t="str">
            <v>PRODUTO FORA DE LINHA</v>
          </cell>
          <cell r="AL270">
            <v>151383</v>
          </cell>
          <cell r="AM270" t="str">
            <v>EST CADEIRA TIBET (FITA 10MM) ARGILA RASPADO</v>
          </cell>
          <cell r="AN270"/>
          <cell r="AO270">
            <v>0.44</v>
          </cell>
          <cell r="AP270">
            <v>0.55000000000000004</v>
          </cell>
          <cell r="AQ270">
            <v>0.9</v>
          </cell>
          <cell r="AR270">
            <v>0</v>
          </cell>
          <cell r="AS270" t="str">
            <v>EST CADEIRA TIBET (FITA 10MM) ARGILA RASPADO - 0,44x0,55x0,9H</v>
          </cell>
          <cell r="AT270">
            <v>3288.24</v>
          </cell>
          <cell r="AU270">
            <v>3288.24</v>
          </cell>
          <cell r="AV270">
            <v>3288.24</v>
          </cell>
          <cell r="AW270">
            <v>0</v>
          </cell>
          <cell r="AX270">
            <v>3288.24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151383</v>
          </cell>
          <cell r="P271" t="str">
            <v>2014/219-0298-01</v>
          </cell>
          <cell r="Q271" t="str">
            <v>EST CADEIRA TIBET (FITA 10MM) ARGILA RASPADO</v>
          </cell>
          <cell r="R271"/>
          <cell r="S271"/>
          <cell r="T271"/>
          <cell r="U271">
            <v>0.44</v>
          </cell>
          <cell r="V271">
            <v>0.55000000000000004</v>
          </cell>
          <cell r="W271">
            <v>0.9</v>
          </cell>
          <cell r="X271">
            <v>0</v>
          </cell>
          <cell r="Y271" t="str">
            <v>EST CADEIRA TIBET (FITA 10MM) ARGILA RASPADO - 0,44x0,55x0,9H</v>
          </cell>
          <cell r="Z271">
            <v>3288.24</v>
          </cell>
          <cell r="AA271">
            <v>0.7</v>
          </cell>
          <cell r="AB271">
            <v>986.47200000000021</v>
          </cell>
          <cell r="AC271"/>
          <cell r="AD271"/>
          <cell r="AE271"/>
          <cell r="AF271">
            <v>3288.24</v>
          </cell>
          <cell r="AG271">
            <v>3288.24</v>
          </cell>
          <cell r="AH271">
            <v>0</v>
          </cell>
          <cell r="AI271">
            <v>3288.24</v>
          </cell>
          <cell r="AJ271" t="str">
            <v>REF: 151383</v>
          </cell>
          <cell r="AK271" t="str">
            <v>PRODUTO FORA DE LINHA</v>
          </cell>
          <cell r="AL271">
            <v>151383</v>
          </cell>
          <cell r="AM271" t="str">
            <v>EST CADEIRA TIBET (FITA 10MM) ARGILA RASPADO</v>
          </cell>
          <cell r="AN271"/>
          <cell r="AO271">
            <v>0.44</v>
          </cell>
          <cell r="AP271">
            <v>0.55000000000000004</v>
          </cell>
          <cell r="AQ271">
            <v>0.9</v>
          </cell>
          <cell r="AR271">
            <v>0</v>
          </cell>
          <cell r="AS271" t="str">
            <v>EST CADEIRA TIBET (FITA 10MM) ARGILA RASPADO - 0,44x0,55x0,9H</v>
          </cell>
          <cell r="AT271">
            <v>3288.24</v>
          </cell>
          <cell r="AU271">
            <v>3288.24</v>
          </cell>
          <cell r="AV271">
            <v>3288.24</v>
          </cell>
          <cell r="AW271">
            <v>0</v>
          </cell>
          <cell r="AX271">
            <v>3288.24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14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151383</v>
          </cell>
          <cell r="P272" t="str">
            <v>2014/219-0353-01</v>
          </cell>
          <cell r="Q272" t="str">
            <v>EST CADEIRA TIBET (FITA 10MM) ARGILA RASPADO</v>
          </cell>
          <cell r="R272"/>
          <cell r="S272"/>
          <cell r="T272"/>
          <cell r="U272">
            <v>0.44</v>
          </cell>
          <cell r="V272">
            <v>0.55000000000000004</v>
          </cell>
          <cell r="W272">
            <v>0.9</v>
          </cell>
          <cell r="X272">
            <v>0</v>
          </cell>
          <cell r="Y272" t="str">
            <v>EST CADEIRA TIBET (FITA 10MM) ARGILA RASPADO - 0,44x0,55x0,9H</v>
          </cell>
          <cell r="Z272">
            <v>3288.24</v>
          </cell>
          <cell r="AA272">
            <v>0.7</v>
          </cell>
          <cell r="AB272">
            <v>986.47200000000021</v>
          </cell>
          <cell r="AC272"/>
          <cell r="AD272"/>
          <cell r="AE272"/>
          <cell r="AF272">
            <v>3288.24</v>
          </cell>
          <cell r="AG272">
            <v>3288.24</v>
          </cell>
          <cell r="AH272">
            <v>0</v>
          </cell>
          <cell r="AI272">
            <v>3288.24</v>
          </cell>
          <cell r="AJ272" t="str">
            <v>REF: 151383</v>
          </cell>
          <cell r="AK272" t="str">
            <v>PRODUTO FORA DE LINHA</v>
          </cell>
          <cell r="AL272">
            <v>151383</v>
          </cell>
          <cell r="AM272" t="str">
            <v>EST CADEIRA TIBET (FITA 10MM) ARGILA RASPADO</v>
          </cell>
          <cell r="AN272"/>
          <cell r="AO272">
            <v>0.44</v>
          </cell>
          <cell r="AP272">
            <v>0.55000000000000004</v>
          </cell>
          <cell r="AQ272">
            <v>0.9</v>
          </cell>
          <cell r="AR272">
            <v>0</v>
          </cell>
          <cell r="AS272" t="str">
            <v>EST CADEIRA TIBET (FITA 10MM) ARGILA RASPADO - 0,44x0,55x0,9H</v>
          </cell>
          <cell r="AT272">
            <v>3288.24</v>
          </cell>
          <cell r="AU272">
            <v>3288.24</v>
          </cell>
          <cell r="AV272">
            <v>3288.24</v>
          </cell>
          <cell r="AW272">
            <v>0</v>
          </cell>
          <cell r="AX272">
            <v>3288.24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14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 PE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151383</v>
          </cell>
          <cell r="P273" t="str">
            <v>2014/219-0354-01</v>
          </cell>
          <cell r="Q273" t="str">
            <v>EST CADEIRA TIBET (FITA 10MM) ARGILA RASPADO</v>
          </cell>
          <cell r="R273"/>
          <cell r="S273"/>
          <cell r="T273"/>
          <cell r="U273">
            <v>0.44</v>
          </cell>
          <cell r="V273">
            <v>0.55000000000000004</v>
          </cell>
          <cell r="W273">
            <v>0.9</v>
          </cell>
          <cell r="X273">
            <v>0</v>
          </cell>
          <cell r="Y273" t="str">
            <v>EST CADEIRA TIBET (FITA 10MM) ARGILA RASPADO - 0,44x0,55x0,9H</v>
          </cell>
          <cell r="Z273">
            <v>3288.24</v>
          </cell>
          <cell r="AA273">
            <v>0.7</v>
          </cell>
          <cell r="AB273">
            <v>986.47200000000021</v>
          </cell>
          <cell r="AC273"/>
          <cell r="AD273"/>
          <cell r="AE273"/>
          <cell r="AF273">
            <v>3288.24</v>
          </cell>
          <cell r="AG273">
            <v>3288.24</v>
          </cell>
          <cell r="AH273">
            <v>0</v>
          </cell>
          <cell r="AI273">
            <v>3288.24</v>
          </cell>
          <cell r="AJ273" t="str">
            <v>REF: 151383</v>
          </cell>
          <cell r="AK273" t="str">
            <v>PRODUTO FORA DE LINHA</v>
          </cell>
          <cell r="AL273">
            <v>151383</v>
          </cell>
          <cell r="AM273" t="str">
            <v>EST CADEIRA TIBET (FITA 10MM) ARGILA RASPADO</v>
          </cell>
          <cell r="AN273"/>
          <cell r="AO273">
            <v>0.44</v>
          </cell>
          <cell r="AP273">
            <v>0.55000000000000004</v>
          </cell>
          <cell r="AQ273">
            <v>0.9</v>
          </cell>
          <cell r="AR273">
            <v>0</v>
          </cell>
          <cell r="AS273" t="str">
            <v>EST CADEIRA TIBET (FITA 10MM) ARGILA RASPADO - 0,44x0,55x0,9H</v>
          </cell>
          <cell r="AT273">
            <v>3288.24</v>
          </cell>
          <cell r="AU273">
            <v>3288.24</v>
          </cell>
          <cell r="AV273">
            <v>3288.24</v>
          </cell>
          <cell r="AW273">
            <v>0</v>
          </cell>
          <cell r="AX273">
            <v>3288.24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 PE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147930</v>
          </cell>
          <cell r="P274" t="str">
            <v>2014/262-0094-01</v>
          </cell>
          <cell r="Q274" t="str">
            <v>EST LUMINARIA PENDENTE DON SEM LAMPADA</v>
          </cell>
          <cell r="R274"/>
          <cell r="S274"/>
          <cell r="T274"/>
          <cell r="U274">
            <v>0.2</v>
          </cell>
          <cell r="V274">
            <v>0.2</v>
          </cell>
          <cell r="W274">
            <v>0.3</v>
          </cell>
          <cell r="X274">
            <v>0</v>
          </cell>
          <cell r="Y274" t="str">
            <v>EST LUMINARIA PENDENTE DON SEM LAMPADA - 0,2x0,2x0,3H</v>
          </cell>
          <cell r="Z274">
            <v>10222.56</v>
          </cell>
          <cell r="AA274">
            <v>0.5</v>
          </cell>
          <cell r="AB274">
            <v>5111.28</v>
          </cell>
          <cell r="AC274"/>
          <cell r="AD274"/>
          <cell r="AE274"/>
          <cell r="AF274">
            <v>10222.56</v>
          </cell>
          <cell r="AG274">
            <v>10222.56</v>
          </cell>
          <cell r="AH274">
            <v>0</v>
          </cell>
          <cell r="AI274">
            <v>10222.56</v>
          </cell>
          <cell r="AJ274" t="str">
            <v>REF: 147930</v>
          </cell>
          <cell r="AK274" t="str">
            <v>PRODUTO FORA DE LINHA</v>
          </cell>
          <cell r="AL274">
            <v>147930</v>
          </cell>
          <cell r="AM274" t="str">
            <v>EST LUMINARIA PENDENTE DON SEM LAMPADA</v>
          </cell>
          <cell r="AN274"/>
          <cell r="AO274">
            <v>0.2</v>
          </cell>
          <cell r="AP274">
            <v>0.2</v>
          </cell>
          <cell r="AQ274">
            <v>0.3</v>
          </cell>
          <cell r="AR274">
            <v>0</v>
          </cell>
          <cell r="AS274" t="str">
            <v>EST LUMINARIA PENDENTE DON SEM LAMPADA - 0,2x0,2x0,3H</v>
          </cell>
          <cell r="AT274">
            <v>10222.56</v>
          </cell>
          <cell r="AU274">
            <v>10222.56</v>
          </cell>
          <cell r="AV274">
            <v>10222.56</v>
          </cell>
          <cell r="AW274">
            <v>0</v>
          </cell>
          <cell r="AX274">
            <v>10222.56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 PE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147930</v>
          </cell>
          <cell r="P275" t="str">
            <v>2014/262-0093-01</v>
          </cell>
          <cell r="Q275" t="str">
            <v>EST LUMINARIA PENDENTE DON SEM LAMPADA</v>
          </cell>
          <cell r="R275"/>
          <cell r="S275"/>
          <cell r="T275"/>
          <cell r="U275">
            <v>0.2</v>
          </cell>
          <cell r="V275">
            <v>0.2</v>
          </cell>
          <cell r="W275">
            <v>0.3</v>
          </cell>
          <cell r="X275">
            <v>0</v>
          </cell>
          <cell r="Y275" t="str">
            <v>EST LUMINARIA PENDENTE DON SEM LAMPADA - 0,2x0,2x0,3H</v>
          </cell>
          <cell r="Z275">
            <v>10222.56</v>
          </cell>
          <cell r="AA275">
            <v>0.5</v>
          </cell>
          <cell r="AB275">
            <v>5111.28</v>
          </cell>
          <cell r="AC275"/>
          <cell r="AD275"/>
          <cell r="AE275"/>
          <cell r="AF275">
            <v>10222.56</v>
          </cell>
          <cell r="AG275">
            <v>10222.56</v>
          </cell>
          <cell r="AH275">
            <v>0</v>
          </cell>
          <cell r="AI275">
            <v>10222.56</v>
          </cell>
          <cell r="AJ275" t="str">
            <v>REF: 147930</v>
          </cell>
          <cell r="AK275" t="str">
            <v>PRODUTO FORA DE LINHA</v>
          </cell>
          <cell r="AL275">
            <v>147930</v>
          </cell>
          <cell r="AM275" t="str">
            <v>EST LUMINARIA PENDENTE DON SEM LAMPADA</v>
          </cell>
          <cell r="AN275"/>
          <cell r="AO275">
            <v>0.2</v>
          </cell>
          <cell r="AP275">
            <v>0.2</v>
          </cell>
          <cell r="AQ275">
            <v>0.3</v>
          </cell>
          <cell r="AR275">
            <v>0</v>
          </cell>
          <cell r="AS275" t="str">
            <v>EST LUMINARIA PENDENTE DON SEM LAMPADA - 0,2x0,2x0,3H</v>
          </cell>
          <cell r="AT275">
            <v>10222.56</v>
          </cell>
          <cell r="AU275">
            <v>10222.56</v>
          </cell>
          <cell r="AV275">
            <v>10222.56</v>
          </cell>
          <cell r="AW275">
            <v>0</v>
          </cell>
          <cell r="AX275">
            <v>10222.56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 PE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147930</v>
          </cell>
          <cell r="P276" t="str">
            <v>2014/262-0095-01</v>
          </cell>
          <cell r="Q276" t="str">
            <v>EST LUMINARIA PENDENTE DON SEM LAMPADA</v>
          </cell>
          <cell r="R276"/>
          <cell r="S276"/>
          <cell r="T276"/>
          <cell r="U276">
            <v>0.2</v>
          </cell>
          <cell r="V276">
            <v>0.2</v>
          </cell>
          <cell r="W276">
            <v>0.3</v>
          </cell>
          <cell r="X276">
            <v>0</v>
          </cell>
          <cell r="Y276" t="str">
            <v>EST LUMINARIA PENDENTE DON SEM LAMPADA - 0,2x0,2x0,3H</v>
          </cell>
          <cell r="Z276">
            <v>10222.56</v>
          </cell>
          <cell r="AA276">
            <v>0.5</v>
          </cell>
          <cell r="AB276">
            <v>5111.28</v>
          </cell>
          <cell r="AC276"/>
          <cell r="AD276"/>
          <cell r="AE276"/>
          <cell r="AF276">
            <v>10222.56</v>
          </cell>
          <cell r="AG276">
            <v>10222.56</v>
          </cell>
          <cell r="AH276">
            <v>0</v>
          </cell>
          <cell r="AI276">
            <v>10222.56</v>
          </cell>
          <cell r="AJ276" t="str">
            <v>REF: 147930</v>
          </cell>
          <cell r="AK276" t="str">
            <v>PRODUTO FORA DE LINHA</v>
          </cell>
          <cell r="AL276">
            <v>147930</v>
          </cell>
          <cell r="AM276" t="str">
            <v>EST LUMINARIA PENDENTE DON SEM LAMPADA</v>
          </cell>
          <cell r="AN276"/>
          <cell r="AO276">
            <v>0.2</v>
          </cell>
          <cell r="AP276">
            <v>0.2</v>
          </cell>
          <cell r="AQ276">
            <v>0.3</v>
          </cell>
          <cell r="AR276">
            <v>0</v>
          </cell>
          <cell r="AS276" t="str">
            <v>EST LUMINARIA PENDENTE DON SEM LAMPADA - 0,2x0,2x0,3H</v>
          </cell>
          <cell r="AT276">
            <v>10222.56</v>
          </cell>
          <cell r="AU276">
            <v>10222.56</v>
          </cell>
          <cell r="AV276">
            <v>10222.56</v>
          </cell>
          <cell r="AW276">
            <v>0</v>
          </cell>
          <cell r="AX276">
            <v>10222.56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 PE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94055</v>
          </cell>
          <cell r="P277" t="str">
            <v>2016/055-0017-01</v>
          </cell>
          <cell r="Q277" t="str">
            <v>EST BUFFET SAGRA (TPO ESPELHO CARV MEL C/GAV LC FSC BRANCA)</v>
          </cell>
          <cell r="R277"/>
          <cell r="S277"/>
          <cell r="T277"/>
          <cell r="U277">
            <v>2.48</v>
          </cell>
          <cell r="V277">
            <v>0.45</v>
          </cell>
          <cell r="W277">
            <v>0.7</v>
          </cell>
          <cell r="X277">
            <v>0</v>
          </cell>
          <cell r="Y277" t="str">
            <v>EST BUFFET SAGRA (TPO ESPELHO CARV MEL C/GAV LC FSC BRANCA) - 2,48x0,45x0,7H</v>
          </cell>
          <cell r="Z277">
            <v>27605.89</v>
          </cell>
          <cell r="AA277">
            <v>0.5</v>
          </cell>
          <cell r="AB277">
            <v>13802.945</v>
          </cell>
          <cell r="AC277"/>
          <cell r="AD277"/>
          <cell r="AE277"/>
          <cell r="AF277">
            <v>27605.89</v>
          </cell>
          <cell r="AG277">
            <v>27605.89</v>
          </cell>
          <cell r="AH277">
            <v>0</v>
          </cell>
          <cell r="AI277">
            <v>27605.89</v>
          </cell>
          <cell r="AJ277" t="str">
            <v>REF: 94055</v>
          </cell>
          <cell r="AK277" t="str">
            <v>PRODUTO FORA DE LINHA</v>
          </cell>
          <cell r="AL277">
            <v>94055</v>
          </cell>
          <cell r="AM277" t="str">
            <v>EST BUFFET SAGRA (TPO ESPELHO CARV MEL C/GAV LC FSC BRANCA)</v>
          </cell>
          <cell r="AN277"/>
          <cell r="AO277">
            <v>2.48</v>
          </cell>
          <cell r="AP277">
            <v>0.45</v>
          </cell>
          <cell r="AQ277">
            <v>0.7</v>
          </cell>
          <cell r="AR277">
            <v>0</v>
          </cell>
          <cell r="AS277" t="str">
            <v>EST BUFFET SAGRA (TPO ESPELHO CARV MEL C/GAV LC FSC BRANCA) - 2,48x0,45x0,7H</v>
          </cell>
          <cell r="AT277">
            <v>27605.89</v>
          </cell>
          <cell r="AU277">
            <v>27605.89</v>
          </cell>
          <cell r="AV277">
            <v>27605.89</v>
          </cell>
          <cell r="AW277">
            <v>0</v>
          </cell>
          <cell r="AX277">
            <v>27605.89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 PE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91205</v>
          </cell>
          <cell r="P278" t="str">
            <v>2013/189-0148-01</v>
          </cell>
          <cell r="Q278" t="str">
            <v>EST CADEIRA PLATTA (TAUARI NATURAL) (TC M9750)</v>
          </cell>
          <cell r="R278"/>
          <cell r="S278"/>
          <cell r="T278"/>
          <cell r="U278">
            <v>0.48</v>
          </cell>
          <cell r="V278">
            <v>0.52</v>
          </cell>
          <cell r="W278">
            <v>0.8</v>
          </cell>
          <cell r="X278">
            <v>0</v>
          </cell>
          <cell r="Y278" t="str">
            <v>EST CADEIRA PLATTA (TAUARI NATURAL) (TC M9750) - 0,48x0,52x0,8H</v>
          </cell>
          <cell r="Z278">
            <v>3984.43</v>
          </cell>
          <cell r="AA278">
            <v>0.75</v>
          </cell>
          <cell r="AB278">
            <v>996.10750000000007</v>
          </cell>
          <cell r="AC278"/>
          <cell r="AD278"/>
          <cell r="AE278"/>
          <cell r="AF278">
            <v>3984.43</v>
          </cell>
          <cell r="AG278">
            <v>3984.43</v>
          </cell>
          <cell r="AH278">
            <v>0</v>
          </cell>
          <cell r="AI278">
            <v>3984.43</v>
          </cell>
          <cell r="AJ278" t="str">
            <v>REF: 91205</v>
          </cell>
          <cell r="AK278" t="str">
            <v>PRODUTO FORA DE LINHA</v>
          </cell>
          <cell r="AL278">
            <v>91205</v>
          </cell>
          <cell r="AM278" t="str">
            <v>EST CADEIRA PLATTA (TAUARI NATURAL) (TC M9750)</v>
          </cell>
          <cell r="AN278"/>
          <cell r="AO278">
            <v>0.48</v>
          </cell>
          <cell r="AP278">
            <v>0.52</v>
          </cell>
          <cell r="AQ278">
            <v>0.8</v>
          </cell>
          <cell r="AR278">
            <v>0</v>
          </cell>
          <cell r="AS278" t="str">
            <v>EST CADEIRA PLATTA (TAUARI NATURAL) (TC M9750) - 0,48x0,52x0,8H</v>
          </cell>
          <cell r="AT278">
            <v>3984.43</v>
          </cell>
          <cell r="AU278">
            <v>3984.43</v>
          </cell>
          <cell r="AV278">
            <v>3984.43</v>
          </cell>
          <cell r="AW278">
            <v>0</v>
          </cell>
          <cell r="AX278">
            <v>3984.43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22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 PE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387731</v>
          </cell>
          <cell r="P279" t="str">
            <v>2024/194-0029-01</v>
          </cell>
          <cell r="Q279" t="str">
            <v>EST MESA LATERAL COPA (TP/BS AMENDOA) SEMI CAPUCCINO</v>
          </cell>
          <cell r="R279"/>
          <cell r="S279"/>
          <cell r="T279"/>
          <cell r="U279">
            <v>0.37</v>
          </cell>
          <cell r="V279">
            <v>0.35</v>
          </cell>
          <cell r="W279">
            <v>0.45</v>
          </cell>
          <cell r="X279">
            <v>0</v>
          </cell>
          <cell r="Y279" t="str">
            <v>EST MESA LATERAL COPA (TP/BS AMENDOA) SEMI CAPUCCINO - 0,37x0,35x0,45H</v>
          </cell>
          <cell r="Z279">
            <v>4753.82</v>
          </cell>
          <cell r="AA279">
            <v>0.35</v>
          </cell>
          <cell r="AB279">
            <v>3089.9830000000002</v>
          </cell>
          <cell r="AC279"/>
          <cell r="AD279"/>
          <cell r="AE279"/>
          <cell r="AF279">
            <v>4753.82</v>
          </cell>
          <cell r="AG279">
            <v>4753.82</v>
          </cell>
          <cell r="AH279">
            <v>0</v>
          </cell>
          <cell r="AI279">
            <v>4753.82</v>
          </cell>
          <cell r="AJ279" t="str">
            <v>REF: 387179</v>
          </cell>
          <cell r="AK279"/>
          <cell r="AL279">
            <v>387179</v>
          </cell>
          <cell r="AM279" t="str">
            <v>MESA LATERAL COPA (MADEIRA)</v>
          </cell>
          <cell r="AN279"/>
          <cell r="AO279">
            <v>0.37</v>
          </cell>
          <cell r="AP279">
            <v>0.35</v>
          </cell>
          <cell r="AQ279">
            <v>0.45</v>
          </cell>
          <cell r="AR279">
            <v>0</v>
          </cell>
          <cell r="AS279" t="str">
            <v>MESA LATERAL COPA (MADEIRA) - 0,37x0,35x0,45H</v>
          </cell>
          <cell r="AT279">
            <v>4753.82</v>
          </cell>
          <cell r="AU279">
            <v>4753.82</v>
          </cell>
          <cell r="AV279">
            <v>4753.82</v>
          </cell>
          <cell r="AW279">
            <v>0</v>
          </cell>
          <cell r="AX279">
            <v>4753.82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TEODORO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387688</v>
          </cell>
          <cell r="P280" t="str">
            <v>2024/194-0016-01</v>
          </cell>
          <cell r="Q280" t="str">
            <v>EST MESA CENTRO PLANALTO (LAMINA CARV CASTANHO) MTZ CAFE</v>
          </cell>
          <cell r="R280"/>
          <cell r="S280"/>
          <cell r="T280"/>
          <cell r="U280">
            <v>1.1499999999999999</v>
          </cell>
          <cell r="V280">
            <v>1.1499999999999999</v>
          </cell>
          <cell r="W280">
            <v>0.3</v>
          </cell>
          <cell r="X280">
            <v>0</v>
          </cell>
          <cell r="Y280" t="str">
            <v>EST MESA CENTRO PLANALTO (LAMINA CARV CASTANHO) MTZ CAFE - 1,15x1,15x0,3H</v>
          </cell>
          <cell r="Z280">
            <v>7551.08</v>
          </cell>
          <cell r="AA280">
            <v>0.35</v>
          </cell>
          <cell r="AB280">
            <v>4908.2020000000002</v>
          </cell>
          <cell r="AC280"/>
          <cell r="AD280"/>
          <cell r="AE280"/>
          <cell r="AF280">
            <v>7551.08</v>
          </cell>
          <cell r="AG280">
            <v>7551.08</v>
          </cell>
          <cell r="AH280">
            <v>0</v>
          </cell>
          <cell r="AI280">
            <v>7551.08</v>
          </cell>
          <cell r="AJ280" t="str">
            <v>REF: 387178</v>
          </cell>
          <cell r="AK280"/>
          <cell r="AL280">
            <v>387178</v>
          </cell>
          <cell r="AM280" t="str">
            <v>MESA CENTRO PLANALTO (MADEIRA)</v>
          </cell>
          <cell r="AN280"/>
          <cell r="AO280">
            <v>1.1499999999999999</v>
          </cell>
          <cell r="AP280">
            <v>1.1499999999999999</v>
          </cell>
          <cell r="AQ280">
            <v>0.3</v>
          </cell>
          <cell r="AR280">
            <v>0</v>
          </cell>
          <cell r="AS280" t="str">
            <v>MESA CENTRO PLANALTO (MADEIRA) - 1,15x1,15x0,3H</v>
          </cell>
          <cell r="AT280">
            <v>7551.08</v>
          </cell>
          <cell r="AU280">
            <v>7551.08</v>
          </cell>
          <cell r="AV280">
            <v>7551.08</v>
          </cell>
          <cell r="AW280">
            <v>0</v>
          </cell>
          <cell r="AX280">
            <v>7551.08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12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TEODORO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387687</v>
          </cell>
          <cell r="P281" t="str">
            <v>2024/194-0015-01</v>
          </cell>
          <cell r="Q281" t="str">
            <v>EST MESA CENTRO PLANALTO (LAMINA CARV CASTANHO) MTZ CAFE</v>
          </cell>
          <cell r="R281"/>
          <cell r="S281"/>
          <cell r="T281"/>
          <cell r="U281">
            <v>0.95</v>
          </cell>
          <cell r="V281">
            <v>0.95</v>
          </cell>
          <cell r="W281">
            <v>0.25</v>
          </cell>
          <cell r="X281">
            <v>0</v>
          </cell>
          <cell r="Y281" t="str">
            <v>EST MESA CENTRO PLANALTO (LAMINA CARV CASTANHO) MTZ CAFE - 0,95x0,95x0,25H</v>
          </cell>
          <cell r="Z281">
            <v>6913.98</v>
          </cell>
          <cell r="AA281">
            <v>0.35</v>
          </cell>
          <cell r="AB281">
            <v>4494.0869999999995</v>
          </cell>
          <cell r="AC281"/>
          <cell r="AD281"/>
          <cell r="AE281"/>
          <cell r="AF281">
            <v>6913.98</v>
          </cell>
          <cell r="AG281">
            <v>6913.98</v>
          </cell>
          <cell r="AH281">
            <v>0</v>
          </cell>
          <cell r="AI281">
            <v>6913.98</v>
          </cell>
          <cell r="AJ281" t="str">
            <v>REF: 387175</v>
          </cell>
          <cell r="AK281"/>
          <cell r="AL281">
            <v>387175</v>
          </cell>
          <cell r="AM281" t="str">
            <v>MESA CENTRO PLANALTO (MADEIRA)</v>
          </cell>
          <cell r="AN281"/>
          <cell r="AO281">
            <v>0.95</v>
          </cell>
          <cell r="AP281">
            <v>0.95</v>
          </cell>
          <cell r="AQ281">
            <v>0.25</v>
          </cell>
          <cell r="AR281">
            <v>0</v>
          </cell>
          <cell r="AS281" t="str">
            <v>MESA CENTRO PLANALTO (MADEIRA) - 0,95x0,95x0,25H</v>
          </cell>
          <cell r="AT281">
            <v>6913.98</v>
          </cell>
          <cell r="AU281">
            <v>6913.98</v>
          </cell>
          <cell r="AV281">
            <v>6913.98</v>
          </cell>
          <cell r="AW281">
            <v>0</v>
          </cell>
          <cell r="AX281">
            <v>6913.98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TEODORO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387683</v>
          </cell>
          <cell r="P282" t="str">
            <v>2024/194-0007-01</v>
          </cell>
          <cell r="Q282" t="str">
            <v>EST ESTANTE ABRIGO (TEKA CASTANHO) SEMI CAFÉ</v>
          </cell>
          <cell r="R282"/>
          <cell r="S282"/>
          <cell r="T282"/>
          <cell r="U282">
            <v>1.2</v>
          </cell>
          <cell r="V282">
            <v>0.4</v>
          </cell>
          <cell r="W282">
            <v>1.88</v>
          </cell>
          <cell r="X282">
            <v>0</v>
          </cell>
          <cell r="Y282" t="str">
            <v>EST ESTANTE ABRIGO (TEKA CASTANHO) SEMI CAFÉ - 1,2x0,4x1,88H</v>
          </cell>
          <cell r="Z282">
            <v>8633.0499999999993</v>
          </cell>
          <cell r="AA282">
            <v>0.35</v>
          </cell>
          <cell r="AB282">
            <v>5611.4825000000001</v>
          </cell>
          <cell r="AC282"/>
          <cell r="AD282"/>
          <cell r="AE282"/>
          <cell r="AF282">
            <v>8633.0499999999993</v>
          </cell>
          <cell r="AG282">
            <v>8633.0499999999993</v>
          </cell>
          <cell r="AH282">
            <v>0</v>
          </cell>
          <cell r="AI282">
            <v>8633.0499999999993</v>
          </cell>
          <cell r="AJ282" t="str">
            <v>REF: 387173</v>
          </cell>
          <cell r="AK282"/>
          <cell r="AL282">
            <v>387173</v>
          </cell>
          <cell r="AM282" t="str">
            <v>ESTANTE ABRIGO (MADEIRA)</v>
          </cell>
          <cell r="AN282"/>
          <cell r="AO282">
            <v>1.2</v>
          </cell>
          <cell r="AP282">
            <v>0.4</v>
          </cell>
          <cell r="AQ282">
            <v>1.88</v>
          </cell>
          <cell r="AR282">
            <v>0</v>
          </cell>
          <cell r="AS282" t="str">
            <v>ESTANTE ABRIGO (MADEIRA) - 1,2x0,4x1,88H</v>
          </cell>
          <cell r="AT282">
            <v>8633.0499999999993</v>
          </cell>
          <cell r="AU282">
            <v>8633.0499999999993</v>
          </cell>
          <cell r="AV282">
            <v>8633.0499999999993</v>
          </cell>
          <cell r="AW282">
            <v>0</v>
          </cell>
          <cell r="AX282">
            <v>8633.0499999999993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12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TEODORO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387683</v>
          </cell>
          <cell r="P283" t="str">
            <v>2024/194-0008-01</v>
          </cell>
          <cell r="Q283" t="str">
            <v>EST ESTANTE ABRIGO (TEKA CASTANHO) SEMI CAFÉ</v>
          </cell>
          <cell r="R283"/>
          <cell r="S283"/>
          <cell r="T283"/>
          <cell r="U283">
            <v>1.2</v>
          </cell>
          <cell r="V283">
            <v>0.4</v>
          </cell>
          <cell r="W283">
            <v>1.88</v>
          </cell>
          <cell r="X283">
            <v>0</v>
          </cell>
          <cell r="Y283" t="str">
            <v>EST ESTANTE ABRIGO (TEKA CASTANHO) SEMI CAFÉ - 1,2x0,4x1,88H</v>
          </cell>
          <cell r="Z283">
            <v>8633.0499999999993</v>
          </cell>
          <cell r="AA283">
            <v>0.35</v>
          </cell>
          <cell r="AB283">
            <v>5611.4825000000001</v>
          </cell>
          <cell r="AC283"/>
          <cell r="AD283"/>
          <cell r="AE283"/>
          <cell r="AF283">
            <v>8633.0499999999993</v>
          </cell>
          <cell r="AG283">
            <v>8633.0499999999993</v>
          </cell>
          <cell r="AH283">
            <v>0</v>
          </cell>
          <cell r="AI283">
            <v>8633.0499999999993</v>
          </cell>
          <cell r="AJ283" t="str">
            <v>REF: 387173</v>
          </cell>
          <cell r="AK283"/>
          <cell r="AL283">
            <v>387173</v>
          </cell>
          <cell r="AM283" t="str">
            <v>ESTANTE ABRIGO (MADEIRA)</v>
          </cell>
          <cell r="AN283"/>
          <cell r="AO283">
            <v>1.2</v>
          </cell>
          <cell r="AP283">
            <v>0.4</v>
          </cell>
          <cell r="AQ283">
            <v>1.88</v>
          </cell>
          <cell r="AR283">
            <v>0</v>
          </cell>
          <cell r="AS283" t="str">
            <v>ESTANTE ABRIGO (MADEIRA) - 1,2x0,4x1,88H</v>
          </cell>
          <cell r="AT283">
            <v>8633.0499999999993</v>
          </cell>
          <cell r="AU283">
            <v>8633.0499999999993</v>
          </cell>
          <cell r="AV283">
            <v>8633.0499999999993</v>
          </cell>
          <cell r="AW283">
            <v>0</v>
          </cell>
          <cell r="AX283">
            <v>8633.0499999999993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12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TEODORO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387674</v>
          </cell>
          <cell r="P284" t="str">
            <v>2024/206-0085-01</v>
          </cell>
          <cell r="Q284" t="str">
            <v>EST POLTRONA ANGELINA (AMENDOA) TC PREMIUM P018</v>
          </cell>
          <cell r="R284"/>
          <cell r="S284"/>
          <cell r="T284"/>
          <cell r="U284">
            <v>0.79</v>
          </cell>
          <cell r="V284">
            <v>0.57999999999999996</v>
          </cell>
          <cell r="W284">
            <v>0.79</v>
          </cell>
          <cell r="X284">
            <v>0</v>
          </cell>
          <cell r="Y284" t="str">
            <v>EST POLTRONA ANGELINA (AMENDOA) TC PREMIUM P018 - 0,79x0,58x0,79H</v>
          </cell>
          <cell r="Z284">
            <v>16323.6</v>
          </cell>
          <cell r="AA284">
            <v>0.35</v>
          </cell>
          <cell r="AB284">
            <v>10610.34</v>
          </cell>
          <cell r="AC284"/>
          <cell r="AD284"/>
          <cell r="AE284"/>
          <cell r="AF284">
            <v>16323.6</v>
          </cell>
          <cell r="AG284">
            <v>16323.6</v>
          </cell>
          <cell r="AH284">
            <v>0</v>
          </cell>
          <cell r="AI284">
            <v>16323.6</v>
          </cell>
          <cell r="AJ284" t="str">
            <v>REF: 387138</v>
          </cell>
          <cell r="AK284"/>
          <cell r="AL284">
            <v>387138</v>
          </cell>
          <cell r="AM284" t="str">
            <v>POLTRONA ANGELINA (FX PREMIUM)</v>
          </cell>
          <cell r="AN284"/>
          <cell r="AO284">
            <v>0.79</v>
          </cell>
          <cell r="AP284">
            <v>0.79</v>
          </cell>
          <cell r="AQ284">
            <v>0.79</v>
          </cell>
          <cell r="AR284">
            <v>0</v>
          </cell>
          <cell r="AS284" t="str">
            <v>POLTRONA ANGELINA (FX PREMIUM) - 0,79x0,79x0,79H</v>
          </cell>
          <cell r="AT284">
            <v>16323.6</v>
          </cell>
          <cell r="AU284">
            <v>16323.6</v>
          </cell>
          <cell r="AV284">
            <v>16323.6</v>
          </cell>
          <cell r="AW284">
            <v>0</v>
          </cell>
          <cell r="AX284">
            <v>16323.6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12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TEODORO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387674</v>
          </cell>
          <cell r="P285" t="str">
            <v>2024/206-0086-01</v>
          </cell>
          <cell r="Q285" t="str">
            <v>EST POLTRONA ANGELINA (AMENDOA) TC PREMIUM P018</v>
          </cell>
          <cell r="R285"/>
          <cell r="S285"/>
          <cell r="T285"/>
          <cell r="U285">
            <v>0.79</v>
          </cell>
          <cell r="V285">
            <v>0.57999999999999996</v>
          </cell>
          <cell r="W285">
            <v>0.79</v>
          </cell>
          <cell r="X285">
            <v>0</v>
          </cell>
          <cell r="Y285" t="str">
            <v>EST POLTRONA ANGELINA (AMENDOA) TC PREMIUM P018 - 0,79x0,58x0,79H</v>
          </cell>
          <cell r="Z285">
            <v>16323.6</v>
          </cell>
          <cell r="AA285">
            <v>0.35</v>
          </cell>
          <cell r="AB285">
            <v>10610.34</v>
          </cell>
          <cell r="AC285"/>
          <cell r="AD285"/>
          <cell r="AE285"/>
          <cell r="AF285">
            <v>16323.6</v>
          </cell>
          <cell r="AG285">
            <v>16323.6</v>
          </cell>
          <cell r="AH285">
            <v>0</v>
          </cell>
          <cell r="AI285">
            <v>16323.6</v>
          </cell>
          <cell r="AJ285" t="str">
            <v>REF: 387138</v>
          </cell>
          <cell r="AK285"/>
          <cell r="AL285">
            <v>387138</v>
          </cell>
          <cell r="AM285" t="str">
            <v>POLTRONA ANGELINA (FX PREMIUM)</v>
          </cell>
          <cell r="AN285"/>
          <cell r="AO285">
            <v>0.79</v>
          </cell>
          <cell r="AP285">
            <v>0.79</v>
          </cell>
          <cell r="AQ285">
            <v>0.79</v>
          </cell>
          <cell r="AR285">
            <v>0</v>
          </cell>
          <cell r="AS285" t="str">
            <v>POLTRONA ANGELINA (FX PREMIUM) - 0,79x0,79x0,79H</v>
          </cell>
          <cell r="AT285">
            <v>16323.6</v>
          </cell>
          <cell r="AU285">
            <v>16323.6</v>
          </cell>
          <cell r="AV285">
            <v>16323.6</v>
          </cell>
          <cell r="AW285">
            <v>0</v>
          </cell>
          <cell r="AX285">
            <v>16323.6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12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TEODORO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380350</v>
          </cell>
          <cell r="P286" t="str">
            <v>2024/065-0063-01</v>
          </cell>
          <cell r="Q286" t="str">
            <v>EST ALMOFADA DECORATIVA HIMALAYA (IMPRESSAO BOTANICA)</v>
          </cell>
          <cell r="R286"/>
          <cell r="S286"/>
          <cell r="T286"/>
          <cell r="U286">
            <v>0.6</v>
          </cell>
          <cell r="V286">
            <v>0.3</v>
          </cell>
          <cell r="W286">
            <v>0</v>
          </cell>
          <cell r="X286">
            <v>0</v>
          </cell>
          <cell r="Y286" t="str">
            <v>EST ALMOFADA DECORATIVA HIMALAYA (IMPRESSAO BOTANICA) - 0,6x0,3x0H</v>
          </cell>
          <cell r="Z286">
            <v>1466.84</v>
          </cell>
          <cell r="AA286">
            <v>0.35</v>
          </cell>
          <cell r="AB286">
            <v>953.44600000000003</v>
          </cell>
          <cell r="AC286"/>
          <cell r="AD286"/>
          <cell r="AE286"/>
          <cell r="AF286">
            <v>1466.84</v>
          </cell>
          <cell r="AG286">
            <v>1466.84</v>
          </cell>
          <cell r="AH286">
            <v>0</v>
          </cell>
          <cell r="AI286">
            <v>1466.84</v>
          </cell>
          <cell r="AJ286" t="str">
            <v>REF: 380350</v>
          </cell>
          <cell r="AK286"/>
          <cell r="AL286">
            <v>380350</v>
          </cell>
          <cell r="AM286" t="str">
            <v>EST ALMOFADA DECORATIVA HIMALAYA (IMPRESSAO BOTANICA)</v>
          </cell>
          <cell r="AN286"/>
          <cell r="AO286">
            <v>0.6</v>
          </cell>
          <cell r="AP286">
            <v>0.3</v>
          </cell>
          <cell r="AQ286">
            <v>0</v>
          </cell>
          <cell r="AR286">
            <v>0</v>
          </cell>
          <cell r="AS286" t="str">
            <v>EST ALMOFADA DECORATIVA HIMALAYA (IMPRESSAO BOTANICA) - 0,6x0,3x0H</v>
          </cell>
          <cell r="AT286">
            <v>1466.84</v>
          </cell>
          <cell r="AU286">
            <v>1466.84</v>
          </cell>
          <cell r="AV286">
            <v>1466.84</v>
          </cell>
          <cell r="AW286">
            <v>0</v>
          </cell>
          <cell r="AX286">
            <v>1466.84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12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TEODORO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380350</v>
          </cell>
          <cell r="P287" t="str">
            <v>2024/065-0064-01</v>
          </cell>
          <cell r="Q287" t="str">
            <v>EST ALMOFADA DECORATIVA HIMALAYA (IMPRESSAO BOTANICA)</v>
          </cell>
          <cell r="R287"/>
          <cell r="S287"/>
          <cell r="T287"/>
          <cell r="U287">
            <v>0.6</v>
          </cell>
          <cell r="V287">
            <v>0.3</v>
          </cell>
          <cell r="W287">
            <v>0</v>
          </cell>
          <cell r="X287">
            <v>0</v>
          </cell>
          <cell r="Y287" t="str">
            <v>EST ALMOFADA DECORATIVA HIMALAYA (IMPRESSAO BOTANICA) - 0,6x0,3x0H</v>
          </cell>
          <cell r="Z287">
            <v>1466.84</v>
          </cell>
          <cell r="AA287">
            <v>0.35</v>
          </cell>
          <cell r="AB287">
            <v>953.44600000000003</v>
          </cell>
          <cell r="AC287"/>
          <cell r="AD287"/>
          <cell r="AE287"/>
          <cell r="AF287">
            <v>1466.84</v>
          </cell>
          <cell r="AG287">
            <v>1466.84</v>
          </cell>
          <cell r="AH287">
            <v>0</v>
          </cell>
          <cell r="AI287">
            <v>1466.84</v>
          </cell>
          <cell r="AJ287" t="str">
            <v>REF: 380350</v>
          </cell>
          <cell r="AK287"/>
          <cell r="AL287">
            <v>380350</v>
          </cell>
          <cell r="AM287" t="str">
            <v>EST ALMOFADA DECORATIVA HIMALAYA (IMPRESSAO BOTANICA)</v>
          </cell>
          <cell r="AN287"/>
          <cell r="AO287">
            <v>0.6</v>
          </cell>
          <cell r="AP287">
            <v>0.3</v>
          </cell>
          <cell r="AQ287">
            <v>0</v>
          </cell>
          <cell r="AR287">
            <v>0</v>
          </cell>
          <cell r="AS287" t="str">
            <v>EST ALMOFADA DECORATIVA HIMALAYA (IMPRESSAO BOTANICA) - 0,6x0,3x0H</v>
          </cell>
          <cell r="AT287">
            <v>1466.84</v>
          </cell>
          <cell r="AU287">
            <v>1466.84</v>
          </cell>
          <cell r="AV287">
            <v>1466.84</v>
          </cell>
          <cell r="AW287">
            <v>0</v>
          </cell>
          <cell r="AX287">
            <v>1466.84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12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TEODORO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380350</v>
          </cell>
          <cell r="P288" t="str">
            <v>2024/065-0065-01</v>
          </cell>
          <cell r="Q288" t="str">
            <v>EST ALMOFADA DECORATIVA HIMALAYA (IMPRESSAO BOTANICA)</v>
          </cell>
          <cell r="R288"/>
          <cell r="S288"/>
          <cell r="T288"/>
          <cell r="U288">
            <v>0.6</v>
          </cell>
          <cell r="V288">
            <v>0.3</v>
          </cell>
          <cell r="W288">
            <v>0</v>
          </cell>
          <cell r="X288">
            <v>0</v>
          </cell>
          <cell r="Y288" t="str">
            <v>EST ALMOFADA DECORATIVA HIMALAYA (IMPRESSAO BOTANICA) - 0,6x0,3x0H</v>
          </cell>
          <cell r="Z288">
            <v>1466.84</v>
          </cell>
          <cell r="AA288">
            <v>0.35</v>
          </cell>
          <cell r="AB288">
            <v>953.44600000000003</v>
          </cell>
          <cell r="AC288"/>
          <cell r="AD288"/>
          <cell r="AE288"/>
          <cell r="AF288">
            <v>1466.84</v>
          </cell>
          <cell r="AG288">
            <v>1466.84</v>
          </cell>
          <cell r="AH288">
            <v>0</v>
          </cell>
          <cell r="AI288">
            <v>1466.84</v>
          </cell>
          <cell r="AJ288" t="str">
            <v>REF: 380350</v>
          </cell>
          <cell r="AK288"/>
          <cell r="AL288">
            <v>380350</v>
          </cell>
          <cell r="AM288" t="str">
            <v>EST ALMOFADA DECORATIVA HIMALAYA (IMPRESSAO BOTANICA)</v>
          </cell>
          <cell r="AN288"/>
          <cell r="AO288">
            <v>0.6</v>
          </cell>
          <cell r="AP288">
            <v>0.3</v>
          </cell>
          <cell r="AQ288">
            <v>0</v>
          </cell>
          <cell r="AR288">
            <v>0</v>
          </cell>
          <cell r="AS288" t="str">
            <v>EST ALMOFADA DECORATIVA HIMALAYA (IMPRESSAO BOTANICA) - 0,6x0,3x0H</v>
          </cell>
          <cell r="AT288">
            <v>1466.84</v>
          </cell>
          <cell r="AU288">
            <v>1466.84</v>
          </cell>
          <cell r="AV288">
            <v>1466.84</v>
          </cell>
          <cell r="AW288">
            <v>0</v>
          </cell>
          <cell r="AX288">
            <v>1466.84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TEODORO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378487</v>
          </cell>
          <cell r="P289" t="str">
            <v>2024/079-0043-01</v>
          </cell>
          <cell r="Q289" t="str">
            <v>EST MESA JANTAR HIMALAYA (CLAS) (TP MARM SAHARA) (WALNUT)</v>
          </cell>
          <cell r="R289"/>
          <cell r="S289"/>
          <cell r="T289"/>
          <cell r="U289">
            <v>3</v>
          </cell>
          <cell r="V289">
            <v>1.1000000000000001</v>
          </cell>
          <cell r="W289">
            <v>0.75</v>
          </cell>
          <cell r="X289">
            <v>0</v>
          </cell>
          <cell r="Y289" t="str">
            <v>EST MESA JANTAR HIMALAYA (CLAS) (TP MARM SAHARA) (WALNUT) - 3x1,1x0,75H</v>
          </cell>
          <cell r="Z289">
            <v>126055.64</v>
          </cell>
          <cell r="AA289">
            <v>0.35</v>
          </cell>
          <cell r="AB289">
            <v>81936.165999999997</v>
          </cell>
          <cell r="AC289"/>
          <cell r="AD289"/>
          <cell r="AE289"/>
          <cell r="AF289">
            <v>126055.64</v>
          </cell>
          <cell r="AG289">
            <v>126055.64</v>
          </cell>
          <cell r="AH289">
            <v>0</v>
          </cell>
          <cell r="AI289">
            <v>126055.64</v>
          </cell>
          <cell r="AJ289" t="str">
            <v>REF: 378487</v>
          </cell>
          <cell r="AK289" t="str">
            <v>ACABAMENTO FORA DE LINHA</v>
          </cell>
          <cell r="AL289">
            <v>378487</v>
          </cell>
          <cell r="AM289" t="str">
            <v>EST MESA JANTAR HIMALAYA (CLAS) (TP MARM SAHARA) (WALNUT)</v>
          </cell>
          <cell r="AN289"/>
          <cell r="AO289">
            <v>3</v>
          </cell>
          <cell r="AP289">
            <v>1.1000000000000001</v>
          </cell>
          <cell r="AQ289">
            <v>0.75</v>
          </cell>
          <cell r="AR289">
            <v>0</v>
          </cell>
          <cell r="AS289" t="str">
            <v>EST MESA JANTAR HIMALAYA (CLAS) (TP MARM SAHARA) (WALNUT) - 3x1,1x0,75H</v>
          </cell>
          <cell r="AT289">
            <v>126055.64</v>
          </cell>
          <cell r="AU289">
            <v>126055.64</v>
          </cell>
          <cell r="AV289">
            <v>126055.64</v>
          </cell>
          <cell r="AW289">
            <v>0</v>
          </cell>
          <cell r="AX289">
            <v>126055.64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TEODORO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378448</v>
          </cell>
          <cell r="P290" t="str">
            <v>2024/075-0023-01</v>
          </cell>
          <cell r="Q290" t="str">
            <v>EST MESA LATERAL HIMALAYA (CLAS) (TP MARM ARMANI) (WALNUT)</v>
          </cell>
          <cell r="R290"/>
          <cell r="S290"/>
          <cell r="T290"/>
          <cell r="U290">
            <v>0.7</v>
          </cell>
          <cell r="V290">
            <v>0</v>
          </cell>
          <cell r="W290">
            <v>0.55000000000000004</v>
          </cell>
          <cell r="X290">
            <v>0.7</v>
          </cell>
          <cell r="Y290" t="str">
            <v>EST MESA LATERAL HIMALAYA (CLAS) (TP MARM ARMANI) (WALNUT) - Ø0,7x0,55H</v>
          </cell>
          <cell r="Z290">
            <v>11816.76</v>
          </cell>
          <cell r="AA290">
            <v>0.35</v>
          </cell>
          <cell r="AB290">
            <v>7680.8940000000002</v>
          </cell>
          <cell r="AC290"/>
          <cell r="AD290"/>
          <cell r="AE290"/>
          <cell r="AF290">
            <v>11816.76</v>
          </cell>
          <cell r="AG290">
            <v>11816.76</v>
          </cell>
          <cell r="AH290">
            <v>0</v>
          </cell>
          <cell r="AI290">
            <v>11816.76</v>
          </cell>
          <cell r="AJ290" t="str">
            <v>REF: 388422</v>
          </cell>
          <cell r="AK290"/>
          <cell r="AL290">
            <v>388422</v>
          </cell>
          <cell r="AM290" t="str">
            <v>MESA LATERAL HIMALAYA (CLASSICO) (TAMPO VIDRO COMUM)</v>
          </cell>
          <cell r="AN290"/>
          <cell r="AO290">
            <v>0.7</v>
          </cell>
          <cell r="AP290">
            <v>0</v>
          </cell>
          <cell r="AQ290">
            <v>0.55000000000000004</v>
          </cell>
          <cell r="AR290">
            <v>0</v>
          </cell>
          <cell r="AS290" t="str">
            <v>MESA LATERAL HIMALAYA (CLASSICO) (TAMPO VIDRO COMUM) - Ø0x0,55H</v>
          </cell>
          <cell r="AT290">
            <v>11816.76</v>
          </cell>
          <cell r="AU290">
            <v>11816.76</v>
          </cell>
          <cell r="AV290">
            <v>11816.76</v>
          </cell>
          <cell r="AW290">
            <v>0</v>
          </cell>
          <cell r="AX290">
            <v>11816.76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TEODORO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371329</v>
          </cell>
          <cell r="P291" t="str">
            <v>2023/282-0039-01</v>
          </cell>
          <cell r="Q291" t="str">
            <v>EST BANQUETA BAR CAVALETTA H78 (JEQUITIBA IMBUIA CLARO)</v>
          </cell>
          <cell r="R291"/>
          <cell r="S291"/>
          <cell r="T291"/>
          <cell r="U291">
            <v>0.43</v>
          </cell>
          <cell r="V291">
            <v>0.5</v>
          </cell>
          <cell r="W291">
            <v>0.78</v>
          </cell>
          <cell r="X291">
            <v>0</v>
          </cell>
          <cell r="Y291" t="str">
            <v>EST BANQUETA BAR CAVALETTA H78 (JEQUITIBA IMBUIA CLARO) - 0,43x0,5x0,78H</v>
          </cell>
          <cell r="Z291">
            <v>6595.55</v>
          </cell>
          <cell r="AA291">
            <v>0.35</v>
          </cell>
          <cell r="AB291">
            <v>4287.1075000000001</v>
          </cell>
          <cell r="AC291"/>
          <cell r="AD291"/>
          <cell r="AE291"/>
          <cell r="AF291">
            <v>6595.55</v>
          </cell>
          <cell r="AG291">
            <v>6595.55</v>
          </cell>
          <cell r="AH291">
            <v>0</v>
          </cell>
          <cell r="AI291">
            <v>6595.55</v>
          </cell>
          <cell r="AJ291" t="str">
            <v>REF: 303981</v>
          </cell>
          <cell r="AK291"/>
          <cell r="AL291">
            <v>303981</v>
          </cell>
          <cell r="AM291" t="str">
            <v>BANQUETA BAR CAVALETTA H72 (JEQUITIBA)</v>
          </cell>
          <cell r="AN291"/>
          <cell r="AO291">
            <v>0.43</v>
          </cell>
          <cell r="AP291">
            <v>0.5</v>
          </cell>
          <cell r="AQ291">
            <v>0.78</v>
          </cell>
          <cell r="AR291">
            <v>0</v>
          </cell>
          <cell r="AS291" t="str">
            <v>BANQUETA BAR CAVALETTA H72 (JEQUITIBA) - 0,43x0,5x0,78H</v>
          </cell>
          <cell r="AT291">
            <v>6595.55</v>
          </cell>
          <cell r="AU291">
            <v>6595.55</v>
          </cell>
          <cell r="AV291">
            <v>6595.55</v>
          </cell>
          <cell r="AW291">
            <v>0</v>
          </cell>
          <cell r="AX291">
            <v>6595.55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TEODORO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363891</v>
          </cell>
          <cell r="P292" t="str">
            <v>2023/152-0023-01</v>
          </cell>
          <cell r="Q292" t="str">
            <v>EST MESA JANTAR BELIZE (MADEIRA) TP/BS LAMINA CARV DAMASCO</v>
          </cell>
          <cell r="R292"/>
          <cell r="S292"/>
          <cell r="T292"/>
          <cell r="U292">
            <v>3</v>
          </cell>
          <cell r="V292">
            <v>1.4</v>
          </cell>
          <cell r="W292">
            <v>0.76</v>
          </cell>
          <cell r="X292">
            <v>0</v>
          </cell>
          <cell r="Y292" t="str">
            <v>EST MESA JANTAR BELIZE (MADEIRA) TP/BS LAMINA CARV DAMASCO - 3x1,4x0,76H</v>
          </cell>
          <cell r="Z292">
            <v>27097.95</v>
          </cell>
          <cell r="AA292">
            <v>0.35</v>
          </cell>
          <cell r="AB292">
            <v>17613.667500000003</v>
          </cell>
          <cell r="AC292"/>
          <cell r="AD292"/>
          <cell r="AE292"/>
          <cell r="AF292">
            <v>27097.95</v>
          </cell>
          <cell r="AG292">
            <v>27097.95</v>
          </cell>
          <cell r="AH292">
            <v>0</v>
          </cell>
          <cell r="AI292">
            <v>27097.95</v>
          </cell>
          <cell r="AJ292" t="str">
            <v>REF: 362508</v>
          </cell>
          <cell r="AK292"/>
          <cell r="AL292">
            <v>362508</v>
          </cell>
          <cell r="AM292" t="str">
            <v>MESA JANTAR BELIZE (ORGANICA) (MADEIRA)</v>
          </cell>
          <cell r="AN292"/>
          <cell r="AO292">
            <v>3</v>
          </cell>
          <cell r="AP292">
            <v>1.4</v>
          </cell>
          <cell r="AQ292">
            <v>0.76</v>
          </cell>
          <cell r="AR292">
            <v>0</v>
          </cell>
          <cell r="AS292" t="str">
            <v>MESA JANTAR BELIZE (ORGANICA) (MADEIRA) - 3x1,4x0,76H</v>
          </cell>
          <cell r="AT292">
            <v>27097.95</v>
          </cell>
          <cell r="AU292">
            <v>27097.95</v>
          </cell>
          <cell r="AV292">
            <v>27097.95</v>
          </cell>
          <cell r="AW292">
            <v>0</v>
          </cell>
          <cell r="AX292">
            <v>27097.95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351714</v>
          </cell>
          <cell r="P293" t="str">
            <v>2022/242-0063-01</v>
          </cell>
          <cell r="Q293" t="str">
            <v>EST ALMOFADA CLAMI 3 (PENA GANSO) (MAQUINETADO CRU/PRETO)</v>
          </cell>
          <cell r="R293"/>
          <cell r="S293"/>
          <cell r="T293"/>
          <cell r="U293">
            <v>0.9</v>
          </cell>
          <cell r="V293">
            <v>0.7</v>
          </cell>
          <cell r="W293">
            <v>0.15</v>
          </cell>
          <cell r="X293">
            <v>0</v>
          </cell>
          <cell r="Y293" t="str">
            <v>EST ALMOFADA CLAMI 3 (PENA GANSO) (MAQUINETADO CRU/PRETO) - 0,9x0,7x0,15H</v>
          </cell>
          <cell r="Z293">
            <v>2746.2</v>
          </cell>
          <cell r="AA293">
            <v>0.35</v>
          </cell>
          <cell r="AB293">
            <v>1785.03</v>
          </cell>
          <cell r="AC293"/>
          <cell r="AD293"/>
          <cell r="AE293"/>
          <cell r="AF293">
            <v>2746.2</v>
          </cell>
          <cell r="AG293">
            <v>2746.2</v>
          </cell>
          <cell r="AH293">
            <v>0</v>
          </cell>
          <cell r="AI293">
            <v>2746.2</v>
          </cell>
          <cell r="AJ293" t="str">
            <v>REF: 351714</v>
          </cell>
          <cell r="AK293"/>
          <cell r="AL293">
            <v>351714</v>
          </cell>
          <cell r="AM293" t="str">
            <v>EST ALMOFADA CLAMI 3 (PENA GANSO) (MAQUINETADO CRU/PRETO)</v>
          </cell>
          <cell r="AN293"/>
          <cell r="AO293">
            <v>0.9</v>
          </cell>
          <cell r="AP293">
            <v>0.7</v>
          </cell>
          <cell r="AQ293">
            <v>0.15</v>
          </cell>
          <cell r="AR293">
            <v>0</v>
          </cell>
          <cell r="AS293" t="str">
            <v>EST ALMOFADA CLAMI 3 (PENA GANSO) (MAQUINETADO CRU/PRETO) - 0,9x0,7x0,15H</v>
          </cell>
          <cell r="AT293">
            <v>2746.2</v>
          </cell>
          <cell r="AU293">
            <v>2746.2</v>
          </cell>
          <cell r="AV293">
            <v>2746.2</v>
          </cell>
          <cell r="AW293">
            <v>0</v>
          </cell>
          <cell r="AX293">
            <v>2746.2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12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351714</v>
          </cell>
          <cell r="P294" t="str">
            <v>2022/242-0064-01</v>
          </cell>
          <cell r="Q294" t="str">
            <v>EST ALMOFADA CLAMI 3 (PENA GANSO) (MAQUINETADO CRU/PRETO)</v>
          </cell>
          <cell r="R294"/>
          <cell r="S294"/>
          <cell r="T294"/>
          <cell r="U294">
            <v>0.9</v>
          </cell>
          <cell r="V294">
            <v>0.7</v>
          </cell>
          <cell r="W294">
            <v>0.15</v>
          </cell>
          <cell r="X294">
            <v>0</v>
          </cell>
          <cell r="Y294" t="str">
            <v>EST ALMOFADA CLAMI 3 (PENA GANSO) (MAQUINETADO CRU/PRETO) - 0,9x0,7x0,15H</v>
          </cell>
          <cell r="Z294">
            <v>2746.2</v>
          </cell>
          <cell r="AA294">
            <v>0.35</v>
          </cell>
          <cell r="AB294">
            <v>1785.03</v>
          </cell>
          <cell r="AC294"/>
          <cell r="AD294"/>
          <cell r="AE294"/>
          <cell r="AF294">
            <v>2746.2</v>
          </cell>
          <cell r="AG294">
            <v>2746.2</v>
          </cell>
          <cell r="AH294">
            <v>0</v>
          </cell>
          <cell r="AI294">
            <v>2746.2</v>
          </cell>
          <cell r="AJ294" t="str">
            <v>REF: 351714</v>
          </cell>
          <cell r="AK294"/>
          <cell r="AL294">
            <v>351714</v>
          </cell>
          <cell r="AM294" t="str">
            <v>EST ALMOFADA CLAMI 3 (PENA GANSO) (MAQUINETADO CRU/PRETO)</v>
          </cell>
          <cell r="AN294"/>
          <cell r="AO294">
            <v>0.9</v>
          </cell>
          <cell r="AP294">
            <v>0.7</v>
          </cell>
          <cell r="AQ294">
            <v>0.15</v>
          </cell>
          <cell r="AR294">
            <v>0</v>
          </cell>
          <cell r="AS294" t="str">
            <v>EST ALMOFADA CLAMI 3 (PENA GANSO) (MAQUINETADO CRU/PRETO) - 0,9x0,7x0,15H</v>
          </cell>
          <cell r="AT294">
            <v>2746.2</v>
          </cell>
          <cell r="AU294">
            <v>2746.2</v>
          </cell>
          <cell r="AV294">
            <v>2746.2</v>
          </cell>
          <cell r="AW294">
            <v>0</v>
          </cell>
          <cell r="AX294">
            <v>2746.2</v>
          </cell>
          <cell r="AY294">
            <v>0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12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TEODORO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351706</v>
          </cell>
          <cell r="P295" t="str">
            <v>2022/242-0053-01</v>
          </cell>
          <cell r="Q295" t="str">
            <v>EST ALMOFADA CLAMI 3 (PENA GANSO) (BISTROL NUVEM/CINZA)</v>
          </cell>
          <cell r="R295"/>
          <cell r="S295"/>
          <cell r="T295"/>
          <cell r="U295">
            <v>0.9</v>
          </cell>
          <cell r="V295">
            <v>0.7</v>
          </cell>
          <cell r="W295">
            <v>0.15</v>
          </cell>
          <cell r="X295">
            <v>0</v>
          </cell>
          <cell r="Y295" t="str">
            <v>EST ALMOFADA CLAMI 3 (PENA GANSO) (BISTROL NUVEM/CINZA) - 0,9x0,7x0,15H</v>
          </cell>
          <cell r="Z295">
            <v>2746.2</v>
          </cell>
          <cell r="AA295">
            <v>0.35</v>
          </cell>
          <cell r="AB295">
            <v>1785.03</v>
          </cell>
          <cell r="AC295"/>
          <cell r="AD295"/>
          <cell r="AE295"/>
          <cell r="AF295">
            <v>2746.2</v>
          </cell>
          <cell r="AG295">
            <v>2746.2</v>
          </cell>
          <cell r="AH295">
            <v>0</v>
          </cell>
          <cell r="AI295">
            <v>2746.2</v>
          </cell>
          <cell r="AJ295" t="str">
            <v>REF: 351706</v>
          </cell>
          <cell r="AK295"/>
          <cell r="AL295">
            <v>351706</v>
          </cell>
          <cell r="AM295" t="str">
            <v>EST ALMOFADA CLAMI 3 (PENA GANSO) (BISTROL NUVEM/CINZA)</v>
          </cell>
          <cell r="AN295"/>
          <cell r="AO295">
            <v>0.9</v>
          </cell>
          <cell r="AP295">
            <v>0.7</v>
          </cell>
          <cell r="AQ295">
            <v>0.15</v>
          </cell>
          <cell r="AR295">
            <v>0</v>
          </cell>
          <cell r="AS295" t="str">
            <v>EST ALMOFADA CLAMI 3 (PENA GANSO) (BISTROL NUVEM/CINZA) - 0,9x0,7x0,15H</v>
          </cell>
          <cell r="AT295">
            <v>2746.2</v>
          </cell>
          <cell r="AU295">
            <v>2746.2</v>
          </cell>
          <cell r="AV295">
            <v>2746.2</v>
          </cell>
          <cell r="AW295">
            <v>0</v>
          </cell>
          <cell r="AX295">
            <v>2746.2</v>
          </cell>
          <cell r="AY295">
            <v>0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12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TEODORO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351706</v>
          </cell>
          <cell r="P296" t="str">
            <v>2022/242-0054-01</v>
          </cell>
          <cell r="Q296" t="str">
            <v>EST ALMOFADA CLAMI 3 (PENA GANSO) (BISTROL NUVEM/CINZA)</v>
          </cell>
          <cell r="R296"/>
          <cell r="S296"/>
          <cell r="T296"/>
          <cell r="U296">
            <v>0.9</v>
          </cell>
          <cell r="V296">
            <v>0.7</v>
          </cell>
          <cell r="W296">
            <v>0.15</v>
          </cell>
          <cell r="X296">
            <v>0</v>
          </cell>
          <cell r="Y296" t="str">
            <v>EST ALMOFADA CLAMI 3 (PENA GANSO) (BISTROL NUVEM/CINZA) - 0,9x0,7x0,15H</v>
          </cell>
          <cell r="Z296">
            <v>2746.2</v>
          </cell>
          <cell r="AA296">
            <v>0.35</v>
          </cell>
          <cell r="AB296">
            <v>1785.03</v>
          </cell>
          <cell r="AC296"/>
          <cell r="AD296"/>
          <cell r="AE296"/>
          <cell r="AF296">
            <v>2746.2</v>
          </cell>
          <cell r="AG296">
            <v>2746.2</v>
          </cell>
          <cell r="AH296">
            <v>0</v>
          </cell>
          <cell r="AI296">
            <v>2746.2</v>
          </cell>
          <cell r="AJ296" t="str">
            <v>REF: 351706</v>
          </cell>
          <cell r="AK296"/>
          <cell r="AL296">
            <v>351706</v>
          </cell>
          <cell r="AM296" t="str">
            <v>EST ALMOFADA CLAMI 3 (PENA GANSO) (BISTROL NUVEM/CINZA)</v>
          </cell>
          <cell r="AN296"/>
          <cell r="AO296">
            <v>0.9</v>
          </cell>
          <cell r="AP296">
            <v>0.7</v>
          </cell>
          <cell r="AQ296">
            <v>0.15</v>
          </cell>
          <cell r="AR296">
            <v>0</v>
          </cell>
          <cell r="AS296" t="str">
            <v>EST ALMOFADA CLAMI 3 (PENA GANSO) (BISTROL NUVEM/CINZA) - 0,9x0,7x0,15H</v>
          </cell>
          <cell r="AT296">
            <v>2746.2</v>
          </cell>
          <cell r="AU296">
            <v>2746.2</v>
          </cell>
          <cell r="AV296">
            <v>2746.2</v>
          </cell>
          <cell r="AW296">
            <v>0</v>
          </cell>
          <cell r="AX296">
            <v>2746.2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12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TEODORO</v>
          </cell>
          <cell r="BT296" t="str">
            <v/>
          </cell>
          <cell r="BU296" t="str">
            <v/>
          </cell>
        </row>
        <row r="297">
          <cell r="H297">
            <v>0</v>
          </cell>
          <cell r="O297">
            <v>326739</v>
          </cell>
          <cell r="P297" t="str">
            <v>2023/045-0010-01</v>
          </cell>
          <cell r="Q297" t="str">
            <v>EST POLTRONA KAZZ FX B2002/REC 7440/ESTRUTURA PRETA</v>
          </cell>
          <cell r="R297"/>
          <cell r="S297"/>
          <cell r="T297"/>
          <cell r="U297">
            <v>0.85</v>
          </cell>
          <cell r="V297">
            <v>0.85</v>
          </cell>
          <cell r="W297">
            <v>0.75</v>
          </cell>
          <cell r="X297">
            <v>0</v>
          </cell>
          <cell r="Y297" t="str">
            <v>EST POLTRONA KAZZ FX B2002/REC 7440/ESTRUTURA PRETA - 0,85x0,85x0,75H</v>
          </cell>
          <cell r="Z297">
            <v>18360.2</v>
          </cell>
          <cell r="AA297">
            <v>0.35</v>
          </cell>
          <cell r="AB297">
            <v>11934.130000000001</v>
          </cell>
          <cell r="AC297"/>
          <cell r="AD297"/>
          <cell r="AE297"/>
          <cell r="AF297">
            <v>18360.2</v>
          </cell>
          <cell r="AG297">
            <v>18360.2</v>
          </cell>
          <cell r="AH297">
            <v>0</v>
          </cell>
          <cell r="AI297">
            <v>18360.2</v>
          </cell>
          <cell r="AJ297" t="str">
            <v>REF: 297432</v>
          </cell>
          <cell r="AK297"/>
          <cell r="AL297">
            <v>297432</v>
          </cell>
          <cell r="AM297" t="str">
            <v>POLTRONA KAZZ (FX B)</v>
          </cell>
          <cell r="AN297"/>
          <cell r="AO297">
            <v>0.85</v>
          </cell>
          <cell r="AP297">
            <v>0.85</v>
          </cell>
          <cell r="AQ297">
            <v>0.75</v>
          </cell>
          <cell r="AR297">
            <v>0</v>
          </cell>
          <cell r="AS297" t="str">
            <v>POLTRONA KAZZ (FX B) - 0,85x0,85x0,75H</v>
          </cell>
          <cell r="AT297">
            <v>18360.2</v>
          </cell>
          <cell r="AU297">
            <v>18360.2</v>
          </cell>
          <cell r="AV297">
            <v>18360.2</v>
          </cell>
          <cell r="AW297">
            <v>0</v>
          </cell>
          <cell r="AX297">
            <v>18360.2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TEODORO</v>
          </cell>
          <cell r="BT297" t="str">
            <v/>
          </cell>
          <cell r="BU297" t="str">
            <v/>
          </cell>
        </row>
        <row r="298">
          <cell r="H298">
            <v>0</v>
          </cell>
          <cell r="O298">
            <v>299331</v>
          </cell>
          <cell r="P298" t="str">
            <v>2022/018-0042-01</v>
          </cell>
          <cell r="Q298" t="str">
            <v>EST PUFF OLY H45 FX F6001/HASTE METAL PRETO</v>
          </cell>
          <cell r="R298"/>
          <cell r="S298"/>
          <cell r="T298"/>
          <cell r="U298">
            <v>0.6</v>
          </cell>
          <cell r="V298">
            <v>0</v>
          </cell>
          <cell r="W298">
            <v>0.45</v>
          </cell>
          <cell r="X298">
            <v>0.6</v>
          </cell>
          <cell r="Y298" t="str">
            <v>EST PUFF OLY H45 FX F6001/HASTE METAL PRETO - Ø0,6x0,45H</v>
          </cell>
          <cell r="Z298">
            <v>7494.64</v>
          </cell>
          <cell r="AA298">
            <v>0.35</v>
          </cell>
          <cell r="AB298">
            <v>4871.5160000000005</v>
          </cell>
          <cell r="AC298"/>
          <cell r="AD298"/>
          <cell r="AE298"/>
          <cell r="AF298">
            <v>7494.64</v>
          </cell>
          <cell r="AG298">
            <v>7494.64</v>
          </cell>
          <cell r="AH298">
            <v>0</v>
          </cell>
          <cell r="AI298">
            <v>7494.64</v>
          </cell>
          <cell r="AJ298" t="str">
            <v>REF: 299285</v>
          </cell>
          <cell r="AK298"/>
          <cell r="AL298">
            <v>299285</v>
          </cell>
          <cell r="AM298" t="str">
            <v>PUFF OLY H45 (FX F)</v>
          </cell>
          <cell r="AN298"/>
          <cell r="AO298">
            <v>0.6</v>
          </cell>
          <cell r="AP298">
            <v>0</v>
          </cell>
          <cell r="AQ298">
            <v>0.56999999999999995</v>
          </cell>
          <cell r="AR298">
            <v>0.6</v>
          </cell>
          <cell r="AS298" t="str">
            <v>PUFF OLY H45 (FX F) - Ø0,6x0,57H</v>
          </cell>
          <cell r="AT298">
            <v>7494.64</v>
          </cell>
          <cell r="AU298">
            <v>7494.64</v>
          </cell>
          <cell r="AV298">
            <v>7494.64</v>
          </cell>
          <cell r="AW298">
            <v>0</v>
          </cell>
          <cell r="AX298">
            <v>7494.64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TEODORO</v>
          </cell>
          <cell r="BT298" t="str">
            <v/>
          </cell>
          <cell r="BU298" t="str">
            <v/>
          </cell>
        </row>
        <row r="299">
          <cell r="H299">
            <v>0</v>
          </cell>
          <cell r="O299">
            <v>299331</v>
          </cell>
          <cell r="P299" t="str">
            <v>2022/018-0043-01</v>
          </cell>
          <cell r="Q299" t="str">
            <v>EST PUFF OLY H45 FX F6001/HASTE METAL PRETO</v>
          </cell>
          <cell r="R299"/>
          <cell r="S299"/>
          <cell r="T299"/>
          <cell r="U299">
            <v>0.6</v>
          </cell>
          <cell r="V299">
            <v>0</v>
          </cell>
          <cell r="W299">
            <v>0.45</v>
          </cell>
          <cell r="X299">
            <v>0.6</v>
          </cell>
          <cell r="Y299" t="str">
            <v>EST PUFF OLY H45 FX F6001/HASTE METAL PRETO - Ø0,6x0,45H</v>
          </cell>
          <cell r="Z299">
            <v>7494.64</v>
          </cell>
          <cell r="AA299">
            <v>0.35</v>
          </cell>
          <cell r="AB299">
            <v>4871.5160000000005</v>
          </cell>
          <cell r="AC299"/>
          <cell r="AD299"/>
          <cell r="AE299"/>
          <cell r="AF299">
            <v>7494.64</v>
          </cell>
          <cell r="AG299">
            <v>7494.64</v>
          </cell>
          <cell r="AH299">
            <v>0</v>
          </cell>
          <cell r="AI299">
            <v>7494.64</v>
          </cell>
          <cell r="AJ299" t="str">
            <v>REF: 299285</v>
          </cell>
          <cell r="AK299"/>
          <cell r="AL299">
            <v>299285</v>
          </cell>
          <cell r="AM299" t="str">
            <v>PUFF OLY H45 (FX F)</v>
          </cell>
          <cell r="AN299"/>
          <cell r="AO299">
            <v>0.6</v>
          </cell>
          <cell r="AP299">
            <v>0</v>
          </cell>
          <cell r="AQ299">
            <v>0.56999999999999995</v>
          </cell>
          <cell r="AR299">
            <v>0.6</v>
          </cell>
          <cell r="AS299" t="str">
            <v>PUFF OLY H45 (FX F) - Ø0,6x0,57H</v>
          </cell>
          <cell r="AT299">
            <v>7494.64</v>
          </cell>
          <cell r="AU299">
            <v>7494.64</v>
          </cell>
          <cell r="AV299">
            <v>7494.64</v>
          </cell>
          <cell r="AW299">
            <v>0</v>
          </cell>
          <cell r="AX299">
            <v>7494.64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TEODORO</v>
          </cell>
          <cell r="BT299" t="str">
            <v/>
          </cell>
          <cell r="BU299" t="str">
            <v/>
          </cell>
        </row>
        <row r="300">
          <cell r="H300">
            <v>0</v>
          </cell>
          <cell r="O300">
            <v>273278</v>
          </cell>
          <cell r="P300" t="str">
            <v>2021/084-0010-01</v>
          </cell>
          <cell r="Q300" t="str">
            <v>EST BANQUETA YUMI (JEQ IMBUIA ESCURO) COURO CH ENV 32</v>
          </cell>
          <cell r="R300"/>
          <cell r="S300"/>
          <cell r="T300"/>
          <cell r="U300">
            <v>0.69</v>
          </cell>
          <cell r="V300">
            <v>0.53</v>
          </cell>
          <cell r="W300">
            <v>0.4</v>
          </cell>
          <cell r="X300">
            <v>0</v>
          </cell>
          <cell r="Y300" t="str">
            <v>EST BANQUETA YUMI (JEQ IMBUIA ESCURO) COURO CH ENV 32 - 0,69x0,53x0,4H</v>
          </cell>
          <cell r="Z300">
            <v>8417.25</v>
          </cell>
          <cell r="AA300">
            <v>0.35</v>
          </cell>
          <cell r="AB300">
            <v>5471.2124999999996</v>
          </cell>
          <cell r="AC300"/>
          <cell r="AD300" t="str">
            <v>PROD C/RVST FORN</v>
          </cell>
          <cell r="AE300" t="str">
            <v>REVESTIMENTO FORN</v>
          </cell>
          <cell r="AF300">
            <v>8417.25</v>
          </cell>
          <cell r="AG300">
            <v>8417.25</v>
          </cell>
          <cell r="AH300">
            <v>0</v>
          </cell>
          <cell r="AI300">
            <v>8417.25</v>
          </cell>
          <cell r="AJ300" t="str">
            <v>REF: 303901</v>
          </cell>
          <cell r="AK300"/>
          <cell r="AL300">
            <v>303901</v>
          </cell>
          <cell r="AM300" t="str">
            <v>BANQUETA YUMI (RVST FORN)</v>
          </cell>
          <cell r="AN300"/>
          <cell r="AO300">
            <v>0.69</v>
          </cell>
          <cell r="AP300">
            <v>0.53</v>
          </cell>
          <cell r="AQ300">
            <v>0.4</v>
          </cell>
          <cell r="AR300">
            <v>0</v>
          </cell>
          <cell r="AS300" t="str">
            <v>BANQUETA YUMI (RVST FORN) - 0,69x0,53x0,4H</v>
          </cell>
          <cell r="AT300">
            <v>8417.25</v>
          </cell>
          <cell r="AU300">
            <v>8417.25</v>
          </cell>
          <cell r="AV300">
            <v>6345.25</v>
          </cell>
          <cell r="AW300">
            <v>2072</v>
          </cell>
          <cell r="AX300">
            <v>8417.25</v>
          </cell>
          <cell r="AY300">
            <v>0</v>
          </cell>
          <cell r="AZ300">
            <v>328283</v>
          </cell>
          <cell r="BA300" t="str">
            <v>COURO NATURAL CH ENVELHECIDO (F9969)</v>
          </cell>
          <cell r="BB300" t="str">
            <v>RVST FORN: COURO NATURAL CH ENVELHECIDO (F9969) - COD 32</v>
          </cell>
          <cell r="BC300">
            <v>2.5</v>
          </cell>
          <cell r="BD300"/>
          <cell r="BE300">
            <v>828.8</v>
          </cell>
          <cell r="BF300">
            <v>0</v>
          </cell>
          <cell r="BG300">
            <v>-828.8</v>
          </cell>
          <cell r="BH300" t="str">
            <v>RVST FORN</v>
          </cell>
          <cell r="BI300">
            <v>12</v>
          </cell>
          <cell r="BJ300">
            <v>2072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TEODORO</v>
          </cell>
          <cell r="BT300" t="str">
            <v/>
          </cell>
          <cell r="BU300" t="str">
            <v/>
          </cell>
        </row>
        <row r="301">
          <cell r="H301">
            <v>0</v>
          </cell>
          <cell r="O301">
            <v>273277</v>
          </cell>
          <cell r="P301" t="str">
            <v>2021/084-0011-01</v>
          </cell>
          <cell r="Q301" t="str">
            <v>EST POLTRONA YUMI (JEQ IMBUIA ESCURO) COURO CH ENV 32</v>
          </cell>
          <cell r="R301"/>
          <cell r="S301"/>
          <cell r="T301"/>
          <cell r="U301">
            <v>1.1599999999999999</v>
          </cell>
          <cell r="V301">
            <v>0.86</v>
          </cell>
          <cell r="W301">
            <v>0.84</v>
          </cell>
          <cell r="X301">
            <v>0</v>
          </cell>
          <cell r="Y301" t="str">
            <v>EST POLTRONA YUMI (JEQ IMBUIA ESCURO) COURO CH ENV 32 - 1,16x0,86x0,84H</v>
          </cell>
          <cell r="Z301">
            <v>23801.3</v>
          </cell>
          <cell r="AA301">
            <v>0.35</v>
          </cell>
          <cell r="AB301">
            <v>15470.844999999999</v>
          </cell>
          <cell r="AC301"/>
          <cell r="AD301" t="str">
            <v>PROD C/RVST FORN</v>
          </cell>
          <cell r="AE301" t="str">
            <v>REVESTIMENTO FORN</v>
          </cell>
          <cell r="AF301">
            <v>23801.3</v>
          </cell>
          <cell r="AG301">
            <v>23801.3</v>
          </cell>
          <cell r="AH301">
            <v>0</v>
          </cell>
          <cell r="AI301">
            <v>23801.3</v>
          </cell>
          <cell r="AJ301" t="str">
            <v>REF: 303893</v>
          </cell>
          <cell r="AK301"/>
          <cell r="AL301">
            <v>303893</v>
          </cell>
          <cell r="AM301" t="str">
            <v>POLTRONA YUMI (RVST FORN)</v>
          </cell>
          <cell r="AN301"/>
          <cell r="AO301">
            <v>1.1599999999999999</v>
          </cell>
          <cell r="AP301">
            <v>0.86</v>
          </cell>
          <cell r="AQ301">
            <v>0.84</v>
          </cell>
          <cell r="AR301">
            <v>0</v>
          </cell>
          <cell r="AS301" t="str">
            <v>POLTRONA YUMI (RVST FORN) - 1,16x0,86x0,84H</v>
          </cell>
          <cell r="AT301">
            <v>23801.3</v>
          </cell>
          <cell r="AU301">
            <v>23801.3</v>
          </cell>
          <cell r="AV301">
            <v>17585.3</v>
          </cell>
          <cell r="AW301">
            <v>6216</v>
          </cell>
          <cell r="AX301">
            <v>23801.3</v>
          </cell>
          <cell r="AY301">
            <v>0</v>
          </cell>
          <cell r="AZ301">
            <v>328283</v>
          </cell>
          <cell r="BA301" t="str">
            <v>COURO NATURAL CH ENVELHECIDO (F9969)</v>
          </cell>
          <cell r="BB301" t="str">
            <v>RVST FORN: COURO NATURAL CH ENVELHECIDO (F9969) - COD 32</v>
          </cell>
          <cell r="BC301">
            <v>7.5</v>
          </cell>
          <cell r="BD301"/>
          <cell r="BE301">
            <v>828.8</v>
          </cell>
          <cell r="BF301">
            <v>0</v>
          </cell>
          <cell r="BG301">
            <v>-828.8</v>
          </cell>
          <cell r="BH301" t="str">
            <v>RVST FORN</v>
          </cell>
          <cell r="BI301">
            <v>12</v>
          </cell>
          <cell r="BJ301">
            <v>6216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TEODORO</v>
          </cell>
          <cell r="BT301" t="str">
            <v/>
          </cell>
          <cell r="BU301" t="str">
            <v/>
          </cell>
        </row>
        <row r="302">
          <cell r="H302">
            <v>0</v>
          </cell>
          <cell r="O302">
            <v>398998</v>
          </cell>
          <cell r="P302" t="str">
            <v>2024/309-0001-01</v>
          </cell>
          <cell r="Q302" t="str">
            <v>EST MODULO BRACO DIR DALOA TC SENNA 190 FREIJO</v>
          </cell>
          <cell r="R302">
            <v>2.78</v>
          </cell>
          <cell r="S302">
            <v>1.55</v>
          </cell>
          <cell r="T302">
            <v>0.85</v>
          </cell>
          <cell r="U302">
            <v>1.33</v>
          </cell>
          <cell r="V302">
            <v>1</v>
          </cell>
          <cell r="W302">
            <v>0.85</v>
          </cell>
          <cell r="X302">
            <v>0</v>
          </cell>
          <cell r="Y302" t="str">
            <v>EST MODULO BRACO DIR DALOA TC SENNA 190 FREIJO - 1,33x1x0,85H</v>
          </cell>
          <cell r="Z302">
            <v>52190.28</v>
          </cell>
          <cell r="AA302">
            <v>0.5</v>
          </cell>
          <cell r="AB302">
            <v>26095.14</v>
          </cell>
          <cell r="AC302" t="str">
            <v>AK</v>
          </cell>
          <cell r="AD302" t="str">
            <v>COMPELTO C/RVST FORN</v>
          </cell>
          <cell r="AE302" t="str">
            <v>VALOR MODULO</v>
          </cell>
          <cell r="AF302">
            <v>23585.759999999998</v>
          </cell>
          <cell r="AG302">
            <v>23585.759999999998</v>
          </cell>
          <cell r="AH302">
            <v>0</v>
          </cell>
          <cell r="AI302">
            <v>52190.28</v>
          </cell>
          <cell r="AJ302" t="str">
            <v>REF: 296561</v>
          </cell>
          <cell r="AK302"/>
          <cell r="AL302">
            <v>296561</v>
          </cell>
          <cell r="AM302" t="str">
            <v>MODULO BRACO DALOA (TC FORN)</v>
          </cell>
          <cell r="AN302"/>
          <cell r="AO302">
            <v>1.33</v>
          </cell>
          <cell r="AP302">
            <v>1</v>
          </cell>
          <cell r="AQ302">
            <v>0.85</v>
          </cell>
          <cell r="AR302">
            <v>0</v>
          </cell>
          <cell r="AS302" t="str">
            <v>MODULO BRACO DALOA (TC FORN) - 1,33x1x0,85H</v>
          </cell>
          <cell r="AT302">
            <v>23585.759999999998</v>
          </cell>
          <cell r="AU302">
            <v>23585.760000000002</v>
          </cell>
          <cell r="AV302">
            <v>20669.11</v>
          </cell>
          <cell r="AW302">
            <v>2916.6500000000015</v>
          </cell>
          <cell r="AX302">
            <v>23585.99</v>
          </cell>
          <cell r="AY302">
            <v>-0.23000000000320142</v>
          </cell>
          <cell r="AZ302">
            <v>372511</v>
          </cell>
          <cell r="BA302" t="str">
            <v>TECIDO RUSTICO SENNA (COD 5219) (REVOLUTION I) -</v>
          </cell>
          <cell r="BB302" t="str">
            <v>RVST FORN: TECIDO RUSTICO SENNA (COD 5219) (REVOLUTION I) - LAGUNA - COR 190 (VERDE)</v>
          </cell>
          <cell r="BC302">
            <v>11</v>
          </cell>
          <cell r="BD302"/>
          <cell r="BE302">
            <v>265.14999999999998</v>
          </cell>
          <cell r="BF302">
            <v>0</v>
          </cell>
          <cell r="BG302">
            <v>-265.14999999999998</v>
          </cell>
          <cell r="BH302" t="str">
            <v>RVST FORN</v>
          </cell>
          <cell r="BI302">
            <v>12</v>
          </cell>
          <cell r="BJ302">
            <v>2916.6499999999996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/>
          </cell>
          <cell r="BU302" t="str">
            <v/>
          </cell>
        </row>
        <row r="303">
          <cell r="H303">
            <v>0</v>
          </cell>
          <cell r="O303">
            <v>387818</v>
          </cell>
          <cell r="P303" t="str">
            <v>2024/309-0002-01</v>
          </cell>
          <cell r="Q303" t="str">
            <v>EST MODULO CHAISE BC ESQ C/AV BS DALOA TC SENNA 190 FREIJO</v>
          </cell>
          <cell r="R303">
            <v>2.78</v>
          </cell>
          <cell r="S303">
            <v>1.55</v>
          </cell>
          <cell r="T303">
            <v>0.85</v>
          </cell>
          <cell r="U303">
            <v>1.45</v>
          </cell>
          <cell r="V303">
            <v>1.55</v>
          </cell>
          <cell r="W303">
            <v>0.85</v>
          </cell>
          <cell r="X303">
            <v>0</v>
          </cell>
          <cell r="Y303" t="str">
            <v>EST MODULO CHAISE BC ESQ C/AV BS DALOA TC SENNA 190 FREIJO - 1,45x1,55x0,85H</v>
          </cell>
          <cell r="Z303">
            <v>52190.28</v>
          </cell>
          <cell r="AA303">
            <v>0.5</v>
          </cell>
          <cell r="AB303">
            <v>26095.14</v>
          </cell>
          <cell r="AC303" t="str">
            <v>AK</v>
          </cell>
          <cell r="AD303" t="str">
            <v>COMPELTO C/RVST FORN</v>
          </cell>
          <cell r="AE303" t="str">
            <v>VALOR MODULO</v>
          </cell>
          <cell r="AF303">
            <v>28604.52</v>
          </cell>
          <cell r="AG303">
            <v>28604.52</v>
          </cell>
          <cell r="AH303">
            <v>0</v>
          </cell>
          <cell r="AI303">
            <v>52190.28</v>
          </cell>
          <cell r="AJ303" t="str">
            <v>REF: 296517</v>
          </cell>
          <cell r="AK303"/>
          <cell r="AL303">
            <v>296517</v>
          </cell>
          <cell r="AM303" t="str">
            <v>MODULO CHAISE BRACO C/AVANCO BASE DALOA (TC FORN)</v>
          </cell>
          <cell r="AN303"/>
          <cell r="AO303">
            <v>1.55</v>
          </cell>
          <cell r="AP303">
            <v>1.55</v>
          </cell>
          <cell r="AQ303">
            <v>0.85</v>
          </cell>
          <cell r="AR303">
            <v>0</v>
          </cell>
          <cell r="AS303" t="str">
            <v>MODULO CHAISE BRACO C/AVANCO BASE DALOA (TC FORN) - 1,55x1,55x0,85H</v>
          </cell>
          <cell r="AT303">
            <v>28604.52</v>
          </cell>
          <cell r="AU303">
            <v>28604.52</v>
          </cell>
          <cell r="AV303">
            <v>25157.57</v>
          </cell>
          <cell r="AW303">
            <v>3446.9500000000007</v>
          </cell>
          <cell r="AX303">
            <v>28604.799999999999</v>
          </cell>
          <cell r="AY303">
            <v>-0.27999999999883585</v>
          </cell>
          <cell r="AZ303">
            <v>372511</v>
          </cell>
          <cell r="BA303" t="str">
            <v>TECIDO RUSTICO SENNA (COD 5219) (REVOLUTION I) -</v>
          </cell>
          <cell r="BB303" t="str">
            <v>RVST FORN: TECIDO RUSTICO SENNA (COD 5219) (REVOLUTION I) - LAGUNA - COR 190 (VERDE)</v>
          </cell>
          <cell r="BC303">
            <v>13</v>
          </cell>
          <cell r="BD303"/>
          <cell r="BE303">
            <v>265.14999999999998</v>
          </cell>
          <cell r="BF303">
            <v>0</v>
          </cell>
          <cell r="BG303">
            <v>-265.14999999999998</v>
          </cell>
          <cell r="BH303" t="str">
            <v>RVST FORN</v>
          </cell>
          <cell r="BI303">
            <v>12</v>
          </cell>
          <cell r="BJ303">
            <v>3446.95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/>
          </cell>
          <cell r="BU303" t="str">
            <v/>
          </cell>
        </row>
        <row r="304">
          <cell r="H304">
            <v>1</v>
          </cell>
          <cell r="O304">
            <v>387708</v>
          </cell>
          <cell r="P304" t="str">
            <v>2024/194-0023-01</v>
          </cell>
          <cell r="Q304" t="str">
            <v>EST MESA CENTRO PLANALTO (TP LAM LOURO) BS SEMI CAPUCCINO</v>
          </cell>
          <cell r="R304"/>
          <cell r="S304"/>
          <cell r="T304"/>
          <cell r="U304">
            <v>1.1499999999999999</v>
          </cell>
          <cell r="V304">
            <v>1.1499999999999999</v>
          </cell>
          <cell r="W304">
            <v>0.25</v>
          </cell>
          <cell r="X304">
            <v>0</v>
          </cell>
          <cell r="Y304" t="str">
            <v>EST MESA CENTRO PLANALTO (TP LAM LOURO) BS SEMI CAPUCCINO - 1,15x1,15x0,25H</v>
          </cell>
          <cell r="Z304">
            <v>7551.08</v>
          </cell>
          <cell r="AA304">
            <v>0.4</v>
          </cell>
          <cell r="AB304">
            <v>4530.6479999999992</v>
          </cell>
          <cell r="AC304"/>
          <cell r="AD304"/>
          <cell r="AE304"/>
          <cell r="AF304">
            <v>7551.08</v>
          </cell>
          <cell r="AG304">
            <v>7551.08</v>
          </cell>
          <cell r="AH304">
            <v>0</v>
          </cell>
          <cell r="AI304">
            <v>7551.08</v>
          </cell>
          <cell r="AJ304" t="str">
            <v>REF: 387176</v>
          </cell>
          <cell r="AK304"/>
          <cell r="AL304">
            <v>387176</v>
          </cell>
          <cell r="AM304" t="str">
            <v>MESA CENTRO PLANALTO (MADEIRA)</v>
          </cell>
          <cell r="AN304"/>
          <cell r="AO304">
            <v>1.1499999999999999</v>
          </cell>
          <cell r="AP304">
            <v>1.1499999999999999</v>
          </cell>
          <cell r="AQ304">
            <v>0.25</v>
          </cell>
          <cell r="AR304">
            <v>0</v>
          </cell>
          <cell r="AS304" t="str">
            <v>MESA CENTRO PLANALTO (MADEIRA) - 1,15x1,15x0,25H</v>
          </cell>
          <cell r="AT304">
            <v>7551.08</v>
          </cell>
          <cell r="AU304">
            <v>7551.08</v>
          </cell>
          <cell r="AV304">
            <v>7551.08</v>
          </cell>
          <cell r="AW304">
            <v>0</v>
          </cell>
          <cell r="AX304">
            <v>7551.08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D&amp;D</v>
          </cell>
          <cell r="BT304" t="str">
            <v>CLAMI MESA CENTRO</v>
          </cell>
          <cell r="BU304" t="str">
            <v>MESA CENTRO PLANALTO</v>
          </cell>
        </row>
        <row r="305">
          <cell r="H305">
            <v>1</v>
          </cell>
          <cell r="O305">
            <v>387702</v>
          </cell>
          <cell r="P305" t="str">
            <v>2024/194-0021-01</v>
          </cell>
          <cell r="Q305" t="str">
            <v>EST MESA CENTRO PLANALTO (TP LAM LOURO) BS SEMI CAPUCCINO</v>
          </cell>
          <cell r="R305"/>
          <cell r="S305"/>
          <cell r="T305"/>
          <cell r="U305">
            <v>0.95</v>
          </cell>
          <cell r="V305">
            <v>0.95</v>
          </cell>
          <cell r="W305">
            <v>0.3</v>
          </cell>
          <cell r="X305">
            <v>0</v>
          </cell>
          <cell r="Y305" t="str">
            <v>EST MESA CENTRO PLANALTO (TP LAM LOURO) BS SEMI CAPUCCINO - 0,95x0,95x0,3H</v>
          </cell>
          <cell r="Z305">
            <v>6913.98</v>
          </cell>
          <cell r="AA305">
            <v>0.4</v>
          </cell>
          <cell r="AB305">
            <v>4148.387999999999</v>
          </cell>
          <cell r="AC305"/>
          <cell r="AD305"/>
          <cell r="AE305"/>
          <cell r="AF305">
            <v>6913.98</v>
          </cell>
          <cell r="AG305">
            <v>6913.98</v>
          </cell>
          <cell r="AH305">
            <v>0</v>
          </cell>
          <cell r="AI305">
            <v>6913.98</v>
          </cell>
          <cell r="AJ305" t="str">
            <v>REF: 387177</v>
          </cell>
          <cell r="AK305"/>
          <cell r="AL305">
            <v>387177</v>
          </cell>
          <cell r="AM305" t="str">
            <v>MESA CENTRO PLANALTO (MADEIRA)</v>
          </cell>
          <cell r="AN305"/>
          <cell r="AO305">
            <v>0.95</v>
          </cell>
          <cell r="AP305">
            <v>0.95</v>
          </cell>
          <cell r="AQ305">
            <v>0.3</v>
          </cell>
          <cell r="AR305">
            <v>0</v>
          </cell>
          <cell r="AS305" t="str">
            <v>MESA CENTRO PLANALTO (MADEIRA) - 0,95x0,95x0,3H</v>
          </cell>
          <cell r="AT305">
            <v>6913.98</v>
          </cell>
          <cell r="AU305">
            <v>6913.98</v>
          </cell>
          <cell r="AV305">
            <v>6913.98</v>
          </cell>
          <cell r="AW305">
            <v>0</v>
          </cell>
          <cell r="AX305">
            <v>6913.98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D&amp;D</v>
          </cell>
          <cell r="BT305" t="str">
            <v>CLAMI MESA CENTRO</v>
          </cell>
          <cell r="BU305" t="str">
            <v>MESA CENTRO PLANALTO</v>
          </cell>
        </row>
        <row r="306">
          <cell r="H306">
            <v>1</v>
          </cell>
          <cell r="O306">
            <v>335084</v>
          </cell>
          <cell r="P306" t="str">
            <v>2022/349-0021-01</v>
          </cell>
          <cell r="Q306" t="str">
            <v>EST LUMINARIA PISO TROY (2101) ACO/JEQ NT/CUP LIN OFF WHITE</v>
          </cell>
          <cell r="R306"/>
          <cell r="S306"/>
          <cell r="T306"/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 t="str">
            <v>EST LUMINARIA PISO TROY (2101) ACO/JEQ NT/CUP LIN OFF WHITE - Ø0x0H</v>
          </cell>
          <cell r="Z306">
            <v>5152</v>
          </cell>
          <cell r="AA306">
            <v>0.5</v>
          </cell>
          <cell r="AB306">
            <v>2576</v>
          </cell>
          <cell r="AC306"/>
          <cell r="AD306"/>
          <cell r="AE306"/>
          <cell r="AF306">
            <v>5152</v>
          </cell>
          <cell r="AG306">
            <v>5152</v>
          </cell>
          <cell r="AH306">
            <v>0</v>
          </cell>
          <cell r="AI306">
            <v>5152</v>
          </cell>
          <cell r="AJ306" t="str">
            <v>REF: 335084</v>
          </cell>
          <cell r="AK306" t="str">
            <v>PRODUTO PRONTA ENTREGA</v>
          </cell>
          <cell r="AL306">
            <v>335084</v>
          </cell>
          <cell r="AM306" t="str">
            <v>EST LUMINARIA PISO TROY (2101) ACO/JEQ NT/CUP LIN OFF WHITE</v>
          </cell>
          <cell r="AN306"/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 t="str">
            <v>EST LUMINARIA PISO TROY (2101) ACO/JEQ NT/CUP LIN OFF WHITE - Ø0x0H</v>
          </cell>
          <cell r="AT306">
            <v>5152</v>
          </cell>
          <cell r="AU306">
            <v>5152</v>
          </cell>
          <cell r="AV306">
            <v>5152</v>
          </cell>
          <cell r="AW306">
            <v>0</v>
          </cell>
          <cell r="AX306">
            <v>5152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12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DD PE</v>
          </cell>
          <cell r="BT306" t="str">
            <v>CLAMI LUMINARIA</v>
          </cell>
          <cell r="BU306" t="str">
            <v>LUMINARIA TROY</v>
          </cell>
        </row>
        <row r="307">
          <cell r="H307">
            <v>1</v>
          </cell>
          <cell r="O307">
            <v>351720</v>
          </cell>
          <cell r="P307" t="str">
            <v>2022/242-0072-01</v>
          </cell>
          <cell r="Q307" t="str">
            <v>EST ALMOFADA CLAMI 1 (PLUMA SINT) (MAQUINETADO CRU/PRETO)</v>
          </cell>
          <cell r="R307"/>
          <cell r="S307"/>
          <cell r="T307"/>
          <cell r="U307">
            <v>0.6</v>
          </cell>
          <cell r="V307">
            <v>0.25</v>
          </cell>
          <cell r="W307">
            <v>0.15</v>
          </cell>
          <cell r="X307">
            <v>0</v>
          </cell>
          <cell r="Y307" t="str">
            <v>EST ALMOFADA CLAMI 1 (PLUMA SINT) (MAQUINETADO CRU/PRETO) - 0,6x0,25x0,15H</v>
          </cell>
          <cell r="Z307">
            <v>550.37</v>
          </cell>
          <cell r="AA307">
            <v>0.5</v>
          </cell>
          <cell r="AB307">
            <v>275.185</v>
          </cell>
          <cell r="AC307"/>
          <cell r="AD307"/>
          <cell r="AE307"/>
          <cell r="AF307">
            <v>550.37</v>
          </cell>
          <cell r="AG307">
            <v>550.37</v>
          </cell>
          <cell r="AH307">
            <v>0</v>
          </cell>
          <cell r="AI307">
            <v>550.37</v>
          </cell>
          <cell r="AJ307" t="str">
            <v>REF: 351720</v>
          </cell>
          <cell r="AK307"/>
          <cell r="AL307">
            <v>351720</v>
          </cell>
          <cell r="AM307" t="str">
            <v>EST ALMOFADA CLAMI 1 (PLUMA SINT) (MAQUINETADO CRU/PRETO)</v>
          </cell>
          <cell r="AN307"/>
          <cell r="AO307">
            <v>0.6</v>
          </cell>
          <cell r="AP307">
            <v>0.25</v>
          </cell>
          <cell r="AQ307">
            <v>0.15</v>
          </cell>
          <cell r="AR307">
            <v>0</v>
          </cell>
          <cell r="AS307" t="str">
            <v>EST ALMOFADA CLAMI 1 (PLUMA SINT) (MAQUINETADO CRU/PRETO) - 0,6x0,25x0,15H</v>
          </cell>
          <cell r="AT307">
            <v>550.37</v>
          </cell>
          <cell r="AU307">
            <v>550.37</v>
          </cell>
          <cell r="AV307">
            <v>550.37</v>
          </cell>
          <cell r="AW307">
            <v>0</v>
          </cell>
          <cell r="AX307">
            <v>550.37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12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GB PE</v>
          </cell>
          <cell r="BT307" t="str">
            <v>CLAMI ALMOFADA DECORATIVA</v>
          </cell>
          <cell r="BU307" t="str">
            <v>ALMOFADA DECORATIVA</v>
          </cell>
        </row>
        <row r="308">
          <cell r="H308">
            <v>1</v>
          </cell>
          <cell r="O308">
            <v>378173</v>
          </cell>
          <cell r="P308" t="str">
            <v>2024/023-0011-01</v>
          </cell>
          <cell r="Q308" t="str">
            <v>EST TAPETE SISAL C44 (BARRA VIRADA)</v>
          </cell>
          <cell r="R308"/>
          <cell r="S308"/>
          <cell r="T308"/>
          <cell r="U308">
            <v>5</v>
          </cell>
          <cell r="V308">
            <v>4</v>
          </cell>
          <cell r="W308">
            <v>0</v>
          </cell>
          <cell r="X308">
            <v>0</v>
          </cell>
          <cell r="Y308" t="str">
            <v>EST TAPETE SISAL C44 (BARRA VIRADA) - 5x4x0H</v>
          </cell>
          <cell r="Z308">
            <v>8892.7999999999993</v>
          </cell>
          <cell r="AA308">
            <v>0.5</v>
          </cell>
          <cell r="AB308">
            <v>4446.3999999999996</v>
          </cell>
          <cell r="AC308"/>
          <cell r="AD308"/>
          <cell r="AE308"/>
          <cell r="AF308">
            <v>8892.7999999999993</v>
          </cell>
          <cell r="AG308">
            <v>8892.7999999999993</v>
          </cell>
          <cell r="AH308">
            <v>0</v>
          </cell>
          <cell r="AI308">
            <v>8892.7999999999993</v>
          </cell>
          <cell r="AJ308" t="str">
            <v>REF: 378173</v>
          </cell>
          <cell r="AK308"/>
          <cell r="AL308">
            <v>378173</v>
          </cell>
          <cell r="AM308" t="str">
            <v>EST TAPETE SISAL C44 (BARRA VIRADA)</v>
          </cell>
          <cell r="AN308"/>
          <cell r="AO308">
            <v>5</v>
          </cell>
          <cell r="AP308">
            <v>4</v>
          </cell>
          <cell r="AQ308">
            <v>0</v>
          </cell>
          <cell r="AR308">
            <v>0</v>
          </cell>
          <cell r="AS308" t="str">
            <v>EST TAPETE SISAL C44 (BARRA VIRADA) - 5x4x0H</v>
          </cell>
          <cell r="AT308">
            <v>8892.7999999999993</v>
          </cell>
          <cell r="AU308">
            <v>8892.7999999999993</v>
          </cell>
          <cell r="AV308">
            <v>8892.7999999999993</v>
          </cell>
          <cell r="AW308">
            <v>0</v>
          </cell>
          <cell r="AX308">
            <v>8892.7999999999993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L CENTER</v>
          </cell>
          <cell r="BT308" t="str">
            <v>CLAMI TAPETE</v>
          </cell>
          <cell r="BU308" t="str">
            <v>TAPETE DECORATIVO</v>
          </cell>
        </row>
        <row r="309">
          <cell r="H309">
            <v>0</v>
          </cell>
          <cell r="O309">
            <v>257389</v>
          </cell>
          <cell r="P309" t="str">
            <v>2020/105-0025-01</v>
          </cell>
          <cell r="Q309" t="str">
            <v>EST MESA LATERAL CONECT TAMPO CARVALHO PRETO/DET LATAO</v>
          </cell>
          <cell r="R309"/>
          <cell r="S309"/>
          <cell r="T309"/>
          <cell r="U309">
            <v>0.6</v>
          </cell>
          <cell r="V309">
            <v>0</v>
          </cell>
          <cell r="W309">
            <v>0.6</v>
          </cell>
          <cell r="X309">
            <v>0.6</v>
          </cell>
          <cell r="Y309" t="str">
            <v>EST MESA LATERAL CONECT TAMPO CARVALHO PRETO/DET LATAO - Ø0,6x0,6H</v>
          </cell>
          <cell r="Z309">
            <v>11019.19</v>
          </cell>
          <cell r="AA309">
            <v>0.6</v>
          </cell>
          <cell r="AB309">
            <v>4407.6760000000004</v>
          </cell>
          <cell r="AC309"/>
          <cell r="AD309"/>
          <cell r="AE309"/>
          <cell r="AF309">
            <v>11019.19</v>
          </cell>
          <cell r="AG309">
            <v>11019.19</v>
          </cell>
          <cell r="AH309">
            <v>0</v>
          </cell>
          <cell r="AI309">
            <v>11019.19</v>
          </cell>
          <cell r="AJ309" t="str">
            <v>REF: 257389</v>
          </cell>
          <cell r="AK309" t="str">
            <v>PRODUTO FORA DE LINHA</v>
          </cell>
          <cell r="AL309">
            <v>257389</v>
          </cell>
          <cell r="AM309" t="str">
            <v>EST MESA LATERAL CONECT TAMPO CARVALHO PRETO/DET LATAO</v>
          </cell>
          <cell r="AN309"/>
          <cell r="AO309">
            <v>0.6</v>
          </cell>
          <cell r="AP309">
            <v>0</v>
          </cell>
          <cell r="AQ309">
            <v>0.6</v>
          </cell>
          <cell r="AR309">
            <v>0.6</v>
          </cell>
          <cell r="AS309" t="str">
            <v>EST MESA LATERAL CONECT TAMPO CARVALHO PRETO/DET LATAO - Ø0,6x0,6H</v>
          </cell>
          <cell r="AT309">
            <v>11019.19</v>
          </cell>
          <cell r="AU309">
            <v>11019.19</v>
          </cell>
          <cell r="AV309">
            <v>11019.19</v>
          </cell>
          <cell r="AW309">
            <v>0</v>
          </cell>
          <cell r="AX309">
            <v>11019.19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14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TEO PE</v>
          </cell>
          <cell r="BT309" t="str">
            <v>CLAMI MESA LATERAL</v>
          </cell>
          <cell r="BU309" t="str">
            <v>MESA LATERAL CONECT (FL)</v>
          </cell>
        </row>
        <row r="310">
          <cell r="H310">
            <v>1</v>
          </cell>
          <cell r="O310">
            <v>275006</v>
          </cell>
          <cell r="P310" t="str">
            <v>2021/165-0083-01</v>
          </cell>
          <cell r="Q310" t="str">
            <v>EST BUFFET BRELL (CORPO CARV OAK ESTN/PT LAMINA) PES MTZ OXI</v>
          </cell>
          <cell r="R310"/>
          <cell r="S310"/>
          <cell r="T310"/>
          <cell r="U310">
            <v>2</v>
          </cell>
          <cell r="V310">
            <v>0.5</v>
          </cell>
          <cell r="W310">
            <v>0.75</v>
          </cell>
          <cell r="X310">
            <v>0</v>
          </cell>
          <cell r="Y310" t="str">
            <v>EST BUFFET BRELL (CORPO CARV OAK ESTN/PT LAMINA) PES MTZ OXI - 2x0,5x0,75H</v>
          </cell>
          <cell r="Z310">
            <v>38551.879999999997</v>
          </cell>
          <cell r="AA310">
            <v>0.65</v>
          </cell>
          <cell r="AB310">
            <v>13493.157999999999</v>
          </cell>
          <cell r="AC310"/>
          <cell r="AD310"/>
          <cell r="AE310"/>
          <cell r="AF310">
            <v>38551.879999999997</v>
          </cell>
          <cell r="AG310">
            <v>38551.879999999997</v>
          </cell>
          <cell r="AH310">
            <v>0</v>
          </cell>
          <cell r="AI310">
            <v>38551.879999999997</v>
          </cell>
          <cell r="AJ310" t="str">
            <v>REF: 275006</v>
          </cell>
          <cell r="AK310" t="str">
            <v>PRODUTO FORA DE LINHA</v>
          </cell>
          <cell r="AL310">
            <v>275006</v>
          </cell>
          <cell r="AM310" t="str">
            <v>EST BUFFET BRELL (CORPO CARV OAK ESTN/PT LAMINA) PES MTZ OXI</v>
          </cell>
          <cell r="AN310"/>
          <cell r="AO310">
            <v>2</v>
          </cell>
          <cell r="AP310">
            <v>0.5</v>
          </cell>
          <cell r="AQ310">
            <v>0.75</v>
          </cell>
          <cell r="AR310">
            <v>0</v>
          </cell>
          <cell r="AS310" t="str">
            <v>EST BUFFET BRELL (CORPO CARV OAK ESTN/PT LAMINA) PES MTZ OXI - 2x0,5x0,75H</v>
          </cell>
          <cell r="AT310">
            <v>38551.879999999997</v>
          </cell>
          <cell r="AU310">
            <v>38551.879999999997</v>
          </cell>
          <cell r="AV310">
            <v>38551.879999999997</v>
          </cell>
          <cell r="AW310">
            <v>0</v>
          </cell>
          <cell r="AX310">
            <v>38551.879999999997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14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TEO PE</v>
          </cell>
          <cell r="BT310" t="str">
            <v>CLAMI BUFFET</v>
          </cell>
          <cell r="BU310" t="str">
            <v>BUFFET BRELL (FL)</v>
          </cell>
        </row>
        <row r="311">
          <cell r="H311">
            <v>1</v>
          </cell>
          <cell r="O311">
            <v>312433</v>
          </cell>
          <cell r="P311" t="str">
            <v>2022/039-0035-01</v>
          </cell>
          <cell r="Q311" t="str">
            <v>EST QUADRO SAVANA TARTARUGA (LADO DIREITO)</v>
          </cell>
          <cell r="R311"/>
          <cell r="S311"/>
          <cell r="T311"/>
          <cell r="U311">
            <v>1</v>
          </cell>
          <cell r="V311">
            <v>0.7</v>
          </cell>
          <cell r="W311">
            <v>0</v>
          </cell>
          <cell r="X311">
            <v>0</v>
          </cell>
          <cell r="Y311" t="str">
            <v>EST QUADRO SAVANA TARTARUGA (LADO DIREITO) - 1x0,7x0H</v>
          </cell>
          <cell r="Z311">
            <v>2549.12</v>
          </cell>
          <cell r="AA311">
            <v>0.5</v>
          </cell>
          <cell r="AB311">
            <v>1274.56</v>
          </cell>
          <cell r="AC311"/>
          <cell r="AD311"/>
          <cell r="AE311"/>
          <cell r="AF311">
            <v>2549.12</v>
          </cell>
          <cell r="AG311">
            <v>2549.12</v>
          </cell>
          <cell r="AH311">
            <v>0</v>
          </cell>
          <cell r="AI311">
            <v>2549.12</v>
          </cell>
          <cell r="AJ311" t="str">
            <v>REF: 312433</v>
          </cell>
          <cell r="AK311" t="str">
            <v>PRODUTO PRONTA ENTREGA</v>
          </cell>
          <cell r="AL311">
            <v>312433</v>
          </cell>
          <cell r="AM311" t="str">
            <v>EST QUADRO SAVANA TARTARUGA (LADO DIREITO)</v>
          </cell>
          <cell r="AN311"/>
          <cell r="AO311">
            <v>1</v>
          </cell>
          <cell r="AP311">
            <v>0.7</v>
          </cell>
          <cell r="AQ311">
            <v>0</v>
          </cell>
          <cell r="AR311">
            <v>0</v>
          </cell>
          <cell r="AS311" t="str">
            <v>EST QUADRO SAVANA TARTARUGA (LADO DIREITO) - 1x0,7x0H</v>
          </cell>
          <cell r="AT311">
            <v>2549.12</v>
          </cell>
          <cell r="AU311">
            <v>2549.12</v>
          </cell>
          <cell r="AV311">
            <v>2549.12</v>
          </cell>
          <cell r="AW311">
            <v>0</v>
          </cell>
          <cell r="AX311">
            <v>2549.12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TEO PE</v>
          </cell>
          <cell r="BT311" t="str">
            <v>CLAMI ACESSORIOS</v>
          </cell>
          <cell r="BU311" t="str">
            <v>QUADRO DECORATIVO</v>
          </cell>
        </row>
        <row r="312">
          <cell r="H312">
            <v>1</v>
          </cell>
          <cell r="O312">
            <v>335084</v>
          </cell>
          <cell r="P312" t="str">
            <v>2022/145-0063-01</v>
          </cell>
          <cell r="Q312" t="str">
            <v>EST LUMINARIA PISO TROY (2101) ACO/JEQ NT/CUP LIN OFF WHITE</v>
          </cell>
          <cell r="R312"/>
          <cell r="S312"/>
          <cell r="T312"/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 t="str">
            <v>EST LUMINARIA PISO TROY (2101) ACO/JEQ NT/CUP LIN OFF WHITE - Ø0x0H</v>
          </cell>
          <cell r="Z312">
            <v>5152</v>
          </cell>
          <cell r="AA312">
            <v>0.5</v>
          </cell>
          <cell r="AB312">
            <v>2576</v>
          </cell>
          <cell r="AC312"/>
          <cell r="AD312"/>
          <cell r="AE312"/>
          <cell r="AF312">
            <v>5152</v>
          </cell>
          <cell r="AG312">
            <v>5152</v>
          </cell>
          <cell r="AH312">
            <v>0</v>
          </cell>
          <cell r="AI312">
            <v>5152</v>
          </cell>
          <cell r="AJ312" t="str">
            <v>REF: 335084</v>
          </cell>
          <cell r="AK312" t="str">
            <v>PRODUTO PRONTA ENTREGA</v>
          </cell>
          <cell r="AL312">
            <v>335084</v>
          </cell>
          <cell r="AM312" t="str">
            <v>EST LUMINARIA PISO TROY (2101) ACO/JEQ NT/CUP LIN OFF WHITE</v>
          </cell>
          <cell r="AN312"/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 t="str">
            <v>EST LUMINARIA PISO TROY (2101) ACO/JEQ NT/CUP LIN OFF WHITE - Ø0x0H</v>
          </cell>
          <cell r="AT312">
            <v>5152</v>
          </cell>
          <cell r="AU312">
            <v>5152</v>
          </cell>
          <cell r="AV312">
            <v>5152</v>
          </cell>
          <cell r="AW312">
            <v>0</v>
          </cell>
          <cell r="AX312">
            <v>5152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TEO PE</v>
          </cell>
          <cell r="BT312" t="str">
            <v>CLAMI LUMINARIA</v>
          </cell>
          <cell r="BU312" t="str">
            <v>LUMINARIA TROY</v>
          </cell>
        </row>
        <row r="313">
          <cell r="H313">
            <v>1</v>
          </cell>
          <cell r="O313">
            <v>378479</v>
          </cell>
          <cell r="P313" t="str">
            <v>2024/075-0004-01</v>
          </cell>
          <cell r="Q313" t="str">
            <v>EST MESA CENTRO HIMALAYA (CLAS) (VD COMUM MTZ MOCC) (WALNUT)</v>
          </cell>
          <cell r="R313"/>
          <cell r="S313"/>
          <cell r="T313"/>
          <cell r="U313">
            <v>1.2</v>
          </cell>
          <cell r="V313">
            <v>0</v>
          </cell>
          <cell r="W313">
            <v>0.35</v>
          </cell>
          <cell r="X313">
            <v>1.2</v>
          </cell>
          <cell r="Y313" t="str">
            <v>EST MESA CENTRO HIMALAYA (CLAS) (VD COMUM MTZ MOCC) (WALNUT) - Ø1,2x0,35H</v>
          </cell>
          <cell r="Z313">
            <v>19568.599999999999</v>
          </cell>
          <cell r="AA313">
            <v>0.35</v>
          </cell>
          <cell r="AB313">
            <v>12719.59</v>
          </cell>
          <cell r="AC313"/>
          <cell r="AD313"/>
          <cell r="AE313"/>
          <cell r="AF313">
            <v>19568.599999999999</v>
          </cell>
          <cell r="AG313">
            <v>19568.599999999999</v>
          </cell>
          <cell r="AH313">
            <v>0</v>
          </cell>
          <cell r="AI313">
            <v>19568.599999999999</v>
          </cell>
          <cell r="AJ313" t="str">
            <v>REF: 388402</v>
          </cell>
          <cell r="AK313"/>
          <cell r="AL313">
            <v>388402</v>
          </cell>
          <cell r="AM313" t="str">
            <v>MESA CENTRO HIMALAYA (CLASSICO) (TAMPO VIDRO COMUM)</v>
          </cell>
          <cell r="AN313"/>
          <cell r="AO313">
            <v>1.2</v>
          </cell>
          <cell r="AP313">
            <v>0</v>
          </cell>
          <cell r="AQ313">
            <v>0.35</v>
          </cell>
          <cell r="AR313">
            <v>1.2</v>
          </cell>
          <cell r="AS313" t="str">
            <v>MESA CENTRO HIMALAYA (CLASSICO) (TAMPO VIDRO COMUM) - Ø1,2x0,35H</v>
          </cell>
          <cell r="AT313">
            <v>19568.599999999999</v>
          </cell>
          <cell r="AU313">
            <v>19568.599999999999</v>
          </cell>
          <cell r="AV313">
            <v>19568.599999999999</v>
          </cell>
          <cell r="AW313">
            <v>0</v>
          </cell>
          <cell r="AX313">
            <v>19568.599999999999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L CENTER</v>
          </cell>
          <cell r="BT313" t="str">
            <v>CLAMI MESA CENTRO</v>
          </cell>
          <cell r="BU313" t="str">
            <v>MESA CENTRO HIMALAYA</v>
          </cell>
        </row>
        <row r="314">
          <cell r="H314">
            <v>1</v>
          </cell>
          <cell r="O314">
            <v>229324</v>
          </cell>
          <cell r="P314" t="str">
            <v>2019/060-0048-01</v>
          </cell>
          <cell r="Q314" t="str">
            <v>EST MESA LATERAL SUN FREIJO EBANIZ/LATAO POLIDO</v>
          </cell>
          <cell r="R314"/>
          <cell r="S314"/>
          <cell r="T314"/>
          <cell r="U314">
            <v>0.36</v>
          </cell>
          <cell r="V314">
            <v>0</v>
          </cell>
          <cell r="W314">
            <v>0.55000000000000004</v>
          </cell>
          <cell r="X314">
            <v>0.36</v>
          </cell>
          <cell r="Y314" t="str">
            <v>EST MESA LATERAL SUN FREIJO EBANIZ/LATAO POLIDO - Ø0,36x0,55H</v>
          </cell>
          <cell r="Z314">
            <v>10729.57</v>
          </cell>
          <cell r="AA314">
            <v>0.65</v>
          </cell>
          <cell r="AB314">
            <v>3755.3494999999994</v>
          </cell>
          <cell r="AC314"/>
          <cell r="AD314"/>
          <cell r="AE314"/>
          <cell r="AF314">
            <v>10729.57</v>
          </cell>
          <cell r="AG314">
            <v>10729.57</v>
          </cell>
          <cell r="AH314">
            <v>0</v>
          </cell>
          <cell r="AI314">
            <v>10729.57</v>
          </cell>
          <cell r="AJ314" t="str">
            <v>REF: 229324</v>
          </cell>
          <cell r="AK314" t="str">
            <v>PRODUTO FORA DE LINHA</v>
          </cell>
          <cell r="AL314">
            <v>229324</v>
          </cell>
          <cell r="AM314" t="str">
            <v>EST MESA LATERAL SUN FREIJO EBANIZ/LATAO POLIDO</v>
          </cell>
          <cell r="AN314"/>
          <cell r="AO314">
            <v>0.36</v>
          </cell>
          <cell r="AP314">
            <v>0</v>
          </cell>
          <cell r="AQ314">
            <v>0.55000000000000004</v>
          </cell>
          <cell r="AR314">
            <v>0.36</v>
          </cell>
          <cell r="AS314" t="str">
            <v>EST MESA LATERAL SUN FREIJO EBANIZ/LATAO POLIDO - Ø0,36x0,55H</v>
          </cell>
          <cell r="AT314">
            <v>10729.57</v>
          </cell>
          <cell r="AU314">
            <v>10729.57</v>
          </cell>
          <cell r="AV314">
            <v>10729.57</v>
          </cell>
          <cell r="AW314">
            <v>0</v>
          </cell>
          <cell r="AX314">
            <v>10729.57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14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 PE</v>
          </cell>
          <cell r="BT314" t="str">
            <v>CLAMI MESA LATERAL</v>
          </cell>
          <cell r="BU314" t="str">
            <v>MESA LATERAL SUN (FL)</v>
          </cell>
        </row>
        <row r="315">
          <cell r="H315">
            <v>1</v>
          </cell>
          <cell r="O315">
            <v>229324</v>
          </cell>
          <cell r="P315" t="str">
            <v>2019/070-0053-01</v>
          </cell>
          <cell r="Q315" t="str">
            <v>EST MESA LATERAL SUN FREIJO EBANIZ/LATAO POLIDO</v>
          </cell>
          <cell r="R315"/>
          <cell r="S315"/>
          <cell r="T315"/>
          <cell r="U315">
            <v>0.36</v>
          </cell>
          <cell r="V315">
            <v>0</v>
          </cell>
          <cell r="W315">
            <v>0.55000000000000004</v>
          </cell>
          <cell r="X315">
            <v>0.36</v>
          </cell>
          <cell r="Y315" t="str">
            <v>EST MESA LATERAL SUN FREIJO EBANIZ/LATAO POLIDO - Ø0,36x0,55H</v>
          </cell>
          <cell r="Z315">
            <v>10729.57</v>
          </cell>
          <cell r="AA315">
            <v>0.65</v>
          </cell>
          <cell r="AB315">
            <v>3755.3494999999994</v>
          </cell>
          <cell r="AC315"/>
          <cell r="AD315"/>
          <cell r="AE315"/>
          <cell r="AF315">
            <v>10729.57</v>
          </cell>
          <cell r="AG315">
            <v>10729.57</v>
          </cell>
          <cell r="AH315">
            <v>0</v>
          </cell>
          <cell r="AI315">
            <v>10729.57</v>
          </cell>
          <cell r="AJ315" t="str">
            <v>REF: 229324</v>
          </cell>
          <cell r="AK315" t="str">
            <v>PRODUTO FORA DE LINHA</v>
          </cell>
          <cell r="AL315">
            <v>229324</v>
          </cell>
          <cell r="AM315" t="str">
            <v>EST MESA LATERAL SUN FREIJO EBANIZ/LATAO POLIDO</v>
          </cell>
          <cell r="AN315"/>
          <cell r="AO315">
            <v>0.36</v>
          </cell>
          <cell r="AP315">
            <v>0</v>
          </cell>
          <cell r="AQ315">
            <v>0.55000000000000004</v>
          </cell>
          <cell r="AR315">
            <v>0.36</v>
          </cell>
          <cell r="AS315" t="str">
            <v>EST MESA LATERAL SUN FREIJO EBANIZ/LATAO POLIDO - Ø0,36x0,55H</v>
          </cell>
          <cell r="AT315">
            <v>10729.57</v>
          </cell>
          <cell r="AU315">
            <v>10729.57</v>
          </cell>
          <cell r="AV315">
            <v>10729.57</v>
          </cell>
          <cell r="AW315">
            <v>0</v>
          </cell>
          <cell r="AX315">
            <v>10729.57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14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 PE</v>
          </cell>
          <cell r="BT315" t="str">
            <v>CLAMI MESA LATERAL</v>
          </cell>
          <cell r="BU315" t="str">
            <v>MESA LATERAL SUN (FL)</v>
          </cell>
        </row>
        <row r="316">
          <cell r="H316">
            <v>2</v>
          </cell>
          <cell r="O316">
            <v>270562</v>
          </cell>
          <cell r="P316" t="str">
            <v>2020/350-0028-01</v>
          </cell>
          <cell r="Q316" t="str">
            <v>EST CADEIRA LUIZA C/BRACO COU 2 MARROM ENVELH/JEQ CAST CLARO</v>
          </cell>
          <cell r="R316"/>
          <cell r="S316"/>
          <cell r="T316"/>
          <cell r="U316">
            <v>0.59</v>
          </cell>
          <cell r="V316">
            <v>0.56000000000000005</v>
          </cell>
          <cell r="W316">
            <v>0.74</v>
          </cell>
          <cell r="X316">
            <v>0</v>
          </cell>
          <cell r="Y316" t="str">
            <v>EST CADEIRA LUIZA C/BRACO COU 2 MARROM ENVELH/JEQ CAST CLARO - 0,59x0,56x0,74H</v>
          </cell>
          <cell r="Z316">
            <v>9433.94</v>
          </cell>
          <cell r="AA316">
            <v>0.4</v>
          </cell>
          <cell r="AB316">
            <v>5660.3639999999996</v>
          </cell>
          <cell r="AC316"/>
          <cell r="AD316"/>
          <cell r="AE316"/>
          <cell r="AF316">
            <v>9433.94</v>
          </cell>
          <cell r="AG316">
            <v>9433.94</v>
          </cell>
          <cell r="AH316">
            <v>0</v>
          </cell>
          <cell r="AI316">
            <v>9433.94</v>
          </cell>
          <cell r="AJ316" t="str">
            <v>REF: 303990</v>
          </cell>
          <cell r="AK316"/>
          <cell r="AL316">
            <v>303990</v>
          </cell>
          <cell r="AM316" t="str">
            <v>CADEIRA LUIZA (C/B) (COURO 2)</v>
          </cell>
          <cell r="AN316"/>
          <cell r="AO316">
            <v>0.59</v>
          </cell>
          <cell r="AP316">
            <v>0.56000000000000005</v>
          </cell>
          <cell r="AQ316">
            <v>0.74</v>
          </cell>
          <cell r="AR316">
            <v>0</v>
          </cell>
          <cell r="AS316" t="str">
            <v>CADEIRA LUIZA (C/B) (COURO 2) - 0,59x0,56x0,74H</v>
          </cell>
          <cell r="AT316">
            <v>9433.94</v>
          </cell>
          <cell r="AU316">
            <v>9433.94</v>
          </cell>
          <cell r="AV316">
            <v>9433.94</v>
          </cell>
          <cell r="AW316">
            <v>0</v>
          </cell>
          <cell r="AX316">
            <v>9433.94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L CENTER</v>
          </cell>
          <cell r="BT316" t="str">
            <v>CLAMI CADEIRA</v>
          </cell>
          <cell r="BU316" t="str">
            <v>CADEIRA LUIZA</v>
          </cell>
        </row>
        <row r="317">
          <cell r="H317">
            <v>2</v>
          </cell>
          <cell r="O317">
            <v>312452</v>
          </cell>
          <cell r="P317" t="str">
            <v>2021/354-0025-01</v>
          </cell>
          <cell r="Q317" t="str">
            <v>EST LUMINARIA DE TETO STRETCH II (3112)</v>
          </cell>
          <cell r="R317"/>
          <cell r="S317"/>
          <cell r="T317"/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 t="str">
            <v>EST LUMINARIA DE TETO STRETCH II (3112) - Ø0x0H</v>
          </cell>
          <cell r="Z317">
            <v>2352</v>
          </cell>
          <cell r="AA317">
            <v>0.5</v>
          </cell>
          <cell r="AB317">
            <v>1176</v>
          </cell>
          <cell r="AC317"/>
          <cell r="AD317"/>
          <cell r="AE317"/>
          <cell r="AF317">
            <v>2352</v>
          </cell>
          <cell r="AG317">
            <v>2352</v>
          </cell>
          <cell r="AH317">
            <v>0</v>
          </cell>
          <cell r="AI317">
            <v>2352</v>
          </cell>
          <cell r="AJ317" t="str">
            <v>REF: 312452</v>
          </cell>
          <cell r="AK317"/>
          <cell r="AL317">
            <v>312452</v>
          </cell>
          <cell r="AM317" t="str">
            <v>EST LUMINARIA DE TETO STRETCH II (3112)</v>
          </cell>
          <cell r="AN317"/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 t="str">
            <v>EST LUMINARIA DE TETO STRETCH II (3112) - Ø0x0H</v>
          </cell>
          <cell r="AT317">
            <v>2352</v>
          </cell>
          <cell r="AU317">
            <v>2352</v>
          </cell>
          <cell r="AV317">
            <v>2352</v>
          </cell>
          <cell r="AW317">
            <v>0</v>
          </cell>
          <cell r="AX317">
            <v>2352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LC PE</v>
          </cell>
          <cell r="BT317" t="str">
            <v>CLAMI LUMINARIA</v>
          </cell>
          <cell r="BU317" t="str">
            <v>LUMINARIA STRECH</v>
          </cell>
        </row>
        <row r="318">
          <cell r="H318">
            <v>2</v>
          </cell>
          <cell r="O318">
            <v>312452</v>
          </cell>
          <cell r="P318" t="str">
            <v>2021/354-0026-01</v>
          </cell>
          <cell r="Q318" t="str">
            <v>EST LUMINARIA DE TETO STRETCH II (3112)</v>
          </cell>
          <cell r="R318"/>
          <cell r="S318"/>
          <cell r="T318"/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 t="str">
            <v>EST LUMINARIA DE TETO STRETCH II (3112) - Ø0x0H</v>
          </cell>
          <cell r="Z318">
            <v>2352</v>
          </cell>
          <cell r="AA318">
            <v>0.5</v>
          </cell>
          <cell r="AB318">
            <v>1176</v>
          </cell>
          <cell r="AC318"/>
          <cell r="AD318"/>
          <cell r="AE318"/>
          <cell r="AF318">
            <v>2352</v>
          </cell>
          <cell r="AG318">
            <v>2352</v>
          </cell>
          <cell r="AH318">
            <v>0</v>
          </cell>
          <cell r="AI318">
            <v>2352</v>
          </cell>
          <cell r="AJ318" t="str">
            <v>REF: 312452</v>
          </cell>
          <cell r="AK318"/>
          <cell r="AL318">
            <v>312452</v>
          </cell>
          <cell r="AM318" t="str">
            <v>EST LUMINARIA DE TETO STRETCH II (3112)</v>
          </cell>
          <cell r="AN318"/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 t="str">
            <v>EST LUMINARIA DE TETO STRETCH II (3112) - Ø0x0H</v>
          </cell>
          <cell r="AT318">
            <v>2352</v>
          </cell>
          <cell r="AU318">
            <v>2352</v>
          </cell>
          <cell r="AV318">
            <v>2352</v>
          </cell>
          <cell r="AW318">
            <v>0</v>
          </cell>
          <cell r="AX318">
            <v>2352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LC PE</v>
          </cell>
          <cell r="BT318" t="str">
            <v>CLAMI LUMINARIA</v>
          </cell>
          <cell r="BU318" t="str">
            <v>LUMINARIA STRECH</v>
          </cell>
        </row>
        <row r="319">
          <cell r="H319">
            <v>2</v>
          </cell>
          <cell r="O319">
            <v>312451</v>
          </cell>
          <cell r="P319" t="str">
            <v>2021/354-0020-01</v>
          </cell>
          <cell r="Q319" t="str">
            <v>EST LUMINARIA DE TETO STRETCH I (3111)</v>
          </cell>
          <cell r="R319"/>
          <cell r="S319"/>
          <cell r="T319"/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 t="str">
            <v>EST LUMINARIA DE TETO STRETCH I (3111) - Ø0x0H</v>
          </cell>
          <cell r="Z319">
            <v>2217.6</v>
          </cell>
          <cell r="AA319">
            <v>0.5</v>
          </cell>
          <cell r="AB319">
            <v>1108.8</v>
          </cell>
          <cell r="AC319"/>
          <cell r="AD319"/>
          <cell r="AE319"/>
          <cell r="AF319">
            <v>2217.6</v>
          </cell>
          <cell r="AG319">
            <v>2217.6</v>
          </cell>
          <cell r="AH319">
            <v>0</v>
          </cell>
          <cell r="AI319">
            <v>2217.6</v>
          </cell>
          <cell r="AJ319" t="str">
            <v>REF: 312451</v>
          </cell>
          <cell r="AK319"/>
          <cell r="AL319">
            <v>312451</v>
          </cell>
          <cell r="AM319" t="str">
            <v>EST LUMINARIA DE TETO STRETCH I (3111)</v>
          </cell>
          <cell r="AN319"/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 t="str">
            <v>EST LUMINARIA DE TETO STRETCH I (3111) - Ø0x0H</v>
          </cell>
          <cell r="AT319">
            <v>2217.6</v>
          </cell>
          <cell r="AU319">
            <v>2217.6</v>
          </cell>
          <cell r="AV319">
            <v>2217.6</v>
          </cell>
          <cell r="AW319">
            <v>0</v>
          </cell>
          <cell r="AX319">
            <v>2217.6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LC PE</v>
          </cell>
          <cell r="BT319" t="str">
            <v>CLAMI LUMINARIA</v>
          </cell>
          <cell r="BU319" t="str">
            <v>LUMINARIA STRECH</v>
          </cell>
        </row>
        <row r="320">
          <cell r="H320">
            <v>2</v>
          </cell>
          <cell r="O320">
            <v>312451</v>
          </cell>
          <cell r="P320" t="str">
            <v>2021/354-0021-01</v>
          </cell>
          <cell r="Q320" t="str">
            <v>EST LUMINARIA DE TETO STRETCH I (3111)</v>
          </cell>
          <cell r="R320"/>
          <cell r="S320"/>
          <cell r="T320"/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 t="str">
            <v>EST LUMINARIA DE TETO STRETCH I (3111) - Ø0x0H</v>
          </cell>
          <cell r="Z320">
            <v>2217.6</v>
          </cell>
          <cell r="AA320">
            <v>0.5</v>
          </cell>
          <cell r="AB320">
            <v>1108.8</v>
          </cell>
          <cell r="AC320"/>
          <cell r="AD320"/>
          <cell r="AE320"/>
          <cell r="AF320">
            <v>2217.6</v>
          </cell>
          <cell r="AG320">
            <v>2217.6</v>
          </cell>
          <cell r="AH320">
            <v>0</v>
          </cell>
          <cell r="AI320">
            <v>2217.6</v>
          </cell>
          <cell r="AJ320" t="str">
            <v>REF: 312451</v>
          </cell>
          <cell r="AK320"/>
          <cell r="AL320">
            <v>312451</v>
          </cell>
          <cell r="AM320" t="str">
            <v>EST LUMINARIA DE TETO STRETCH I (3111)</v>
          </cell>
          <cell r="AN320"/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 t="str">
            <v>EST LUMINARIA DE TETO STRETCH I (3111) - Ø0x0H</v>
          </cell>
          <cell r="AT320">
            <v>2217.6</v>
          </cell>
          <cell r="AU320">
            <v>2217.6</v>
          </cell>
          <cell r="AV320">
            <v>2217.6</v>
          </cell>
          <cell r="AW320">
            <v>0</v>
          </cell>
          <cell r="AX320">
            <v>2217.6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12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LC PE</v>
          </cell>
          <cell r="BT320" t="str">
            <v>CLAMI LUMINARIA</v>
          </cell>
          <cell r="BU320" t="str">
            <v>LUMINARIA STRECH</v>
          </cell>
        </row>
        <row r="321">
          <cell r="H321">
            <v>2</v>
          </cell>
          <cell r="O321">
            <v>151387</v>
          </cell>
          <cell r="P321" t="str">
            <v>2014/219-0303-01</v>
          </cell>
          <cell r="Q321" t="str">
            <v>EST PUFF BRISTOL (C/ALCA) (FIBRA 10MM) OURO PRETO RASPADO</v>
          </cell>
          <cell r="R321"/>
          <cell r="S321"/>
          <cell r="T321"/>
          <cell r="U321">
            <v>0.4</v>
          </cell>
          <cell r="V321">
            <v>0.4</v>
          </cell>
          <cell r="W321">
            <v>0.4</v>
          </cell>
          <cell r="X321">
            <v>0</v>
          </cell>
          <cell r="Y321" t="str">
            <v>EST PUFF BRISTOL (C/ALCA) (FIBRA 10MM) OURO PRETO RASPADO - 0,4x0,4x0,4H</v>
          </cell>
          <cell r="Z321">
            <v>2641.85</v>
          </cell>
          <cell r="AA321">
            <v>0.7</v>
          </cell>
          <cell r="AB321">
            <v>792.55500000000006</v>
          </cell>
          <cell r="AC321"/>
          <cell r="AD321"/>
          <cell r="AE321"/>
          <cell r="AF321">
            <v>2641.85</v>
          </cell>
          <cell r="AG321">
            <v>2641.85</v>
          </cell>
          <cell r="AH321">
            <v>0</v>
          </cell>
          <cell r="AI321">
            <v>2641.85</v>
          </cell>
          <cell r="AJ321" t="str">
            <v>REF: 151387</v>
          </cell>
          <cell r="AK321" t="str">
            <v>PRODUTO FORA DE LINHA</v>
          </cell>
          <cell r="AL321">
            <v>151387</v>
          </cell>
          <cell r="AM321" t="str">
            <v>EST PUFF BRISTOL (C/ALCA) (FIBRA 10MM) OURO PRETO RASPADO</v>
          </cell>
          <cell r="AN321"/>
          <cell r="AO321">
            <v>0.4</v>
          </cell>
          <cell r="AP321">
            <v>0.4</v>
          </cell>
          <cell r="AQ321">
            <v>0.4</v>
          </cell>
          <cell r="AR321">
            <v>0</v>
          </cell>
          <cell r="AS321" t="str">
            <v>EST PUFF BRISTOL (C/ALCA) (FIBRA 10MM) OURO PRETO RASPADO - 0,4x0,4x0,4H</v>
          </cell>
          <cell r="AT321">
            <v>2641.85</v>
          </cell>
          <cell r="AU321">
            <v>2641.85</v>
          </cell>
          <cell r="AV321">
            <v>2641.85</v>
          </cell>
          <cell r="AW321">
            <v>0</v>
          </cell>
          <cell r="AX321">
            <v>2641.85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14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 PE</v>
          </cell>
          <cell r="BT321" t="str">
            <v>CLAMI PUFF</v>
          </cell>
          <cell r="BU321" t="str">
            <v>PUFF BRISTOL (FL)</v>
          </cell>
        </row>
        <row r="322">
          <cell r="H322">
            <v>2</v>
          </cell>
          <cell r="O322">
            <v>270562</v>
          </cell>
          <cell r="P322" t="str">
            <v>2020/350-0023-01</v>
          </cell>
          <cell r="Q322" t="str">
            <v>EST CADEIRA LUIZA C/BRACO COU 2 MARROM ENVELH/JEQ CAST CLARO</v>
          </cell>
          <cell r="R322"/>
          <cell r="S322"/>
          <cell r="T322"/>
          <cell r="U322">
            <v>0.59</v>
          </cell>
          <cell r="V322">
            <v>0.56000000000000005</v>
          </cell>
          <cell r="W322">
            <v>0.74</v>
          </cell>
          <cell r="X322">
            <v>0</v>
          </cell>
          <cell r="Y322" t="str">
            <v>EST CADEIRA LUIZA C/BRACO COU 2 MARROM ENVELH/JEQ CAST CLARO - 0,59x0,56x0,74H</v>
          </cell>
          <cell r="Z322">
            <v>9433.94</v>
          </cell>
          <cell r="AA322">
            <v>0.5</v>
          </cell>
          <cell r="AB322">
            <v>4716.97</v>
          </cell>
          <cell r="AC322"/>
          <cell r="AD322"/>
          <cell r="AE322"/>
          <cell r="AF322">
            <v>9433.94</v>
          </cell>
          <cell r="AG322">
            <v>9433.94</v>
          </cell>
          <cell r="AH322">
            <v>0</v>
          </cell>
          <cell r="AI322">
            <v>9433.94</v>
          </cell>
          <cell r="AJ322" t="str">
            <v>REF: 303990</v>
          </cell>
          <cell r="AK322"/>
          <cell r="AL322">
            <v>303990</v>
          </cell>
          <cell r="AM322" t="str">
            <v>CADEIRA LUIZA (C/B) (COURO 2)</v>
          </cell>
          <cell r="AN322"/>
          <cell r="AO322">
            <v>0.59</v>
          </cell>
          <cell r="AP322">
            <v>0.56000000000000005</v>
          </cell>
          <cell r="AQ322">
            <v>0.74</v>
          </cell>
          <cell r="AR322">
            <v>0</v>
          </cell>
          <cell r="AS322" t="str">
            <v>CADEIRA LUIZA (C/B) (COURO 2) - 0,59x0,56x0,74H</v>
          </cell>
          <cell r="AT322">
            <v>9433.94</v>
          </cell>
          <cell r="AU322">
            <v>9433.94</v>
          </cell>
          <cell r="AV322">
            <v>9433.94</v>
          </cell>
          <cell r="AW322">
            <v>0</v>
          </cell>
          <cell r="AX322">
            <v>9433.94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12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 PE</v>
          </cell>
          <cell r="BT322" t="str">
            <v>CLAMI CADEIRA</v>
          </cell>
          <cell r="BU322" t="str">
            <v>CADEIRA LUIZA</v>
          </cell>
        </row>
        <row r="323">
          <cell r="H323">
            <v>2</v>
          </cell>
          <cell r="O323">
            <v>270562</v>
          </cell>
          <cell r="P323" t="str">
            <v>2020/352-0042-01</v>
          </cell>
          <cell r="Q323" t="str">
            <v>EST CADEIRA LUIZA C/BRACO COU 2 MARROM ENVELH/JEQ CAST CLARO</v>
          </cell>
          <cell r="R323"/>
          <cell r="S323"/>
          <cell r="T323"/>
          <cell r="U323">
            <v>0.59</v>
          </cell>
          <cell r="V323">
            <v>0.56000000000000005</v>
          </cell>
          <cell r="W323">
            <v>0.74</v>
          </cell>
          <cell r="X323">
            <v>0</v>
          </cell>
          <cell r="Y323" t="str">
            <v>EST CADEIRA LUIZA C/BRACO COU 2 MARROM ENVELH/JEQ CAST CLARO - 0,59x0,56x0,74H</v>
          </cell>
          <cell r="Z323">
            <v>9433.94</v>
          </cell>
          <cell r="AA323">
            <v>0.5</v>
          </cell>
          <cell r="AB323">
            <v>4716.97</v>
          </cell>
          <cell r="AC323"/>
          <cell r="AD323"/>
          <cell r="AE323"/>
          <cell r="AF323">
            <v>9433.94</v>
          </cell>
          <cell r="AG323">
            <v>9433.94</v>
          </cell>
          <cell r="AH323">
            <v>0</v>
          </cell>
          <cell r="AI323">
            <v>9433.94</v>
          </cell>
          <cell r="AJ323" t="str">
            <v>REF: 303990</v>
          </cell>
          <cell r="AK323"/>
          <cell r="AL323">
            <v>303990</v>
          </cell>
          <cell r="AM323" t="str">
            <v>CADEIRA LUIZA (C/B) (COURO 2)</v>
          </cell>
          <cell r="AN323"/>
          <cell r="AO323">
            <v>0.59</v>
          </cell>
          <cell r="AP323">
            <v>0.56000000000000005</v>
          </cell>
          <cell r="AQ323">
            <v>0.74</v>
          </cell>
          <cell r="AR323">
            <v>0</v>
          </cell>
          <cell r="AS323" t="str">
            <v>CADEIRA LUIZA (C/B) (COURO 2) - 0,59x0,56x0,74H</v>
          </cell>
          <cell r="AT323">
            <v>9433.94</v>
          </cell>
          <cell r="AU323">
            <v>9433.94</v>
          </cell>
          <cell r="AV323">
            <v>9433.94</v>
          </cell>
          <cell r="AW323">
            <v>0</v>
          </cell>
          <cell r="AX323">
            <v>9433.94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TEO PE</v>
          </cell>
          <cell r="BT323" t="str">
            <v>CLAMI CADEIRA</v>
          </cell>
          <cell r="BU323" t="str">
            <v>CADEIRA LUIZA</v>
          </cell>
        </row>
        <row r="324">
          <cell r="H324">
            <v>2</v>
          </cell>
          <cell r="O324">
            <v>270562</v>
          </cell>
          <cell r="P324" t="str">
            <v>2020/352-0044-01</v>
          </cell>
          <cell r="Q324" t="str">
            <v>EST CADEIRA LUIZA C/BRACO COU 2 MARROM ENVELH/JEQ CAST CLARO</v>
          </cell>
          <cell r="R324"/>
          <cell r="S324"/>
          <cell r="T324"/>
          <cell r="U324">
            <v>0.59</v>
          </cell>
          <cell r="V324">
            <v>0.56000000000000005</v>
          </cell>
          <cell r="W324">
            <v>0.74</v>
          </cell>
          <cell r="X324">
            <v>0</v>
          </cell>
          <cell r="Y324" t="str">
            <v>EST CADEIRA LUIZA C/BRACO COU 2 MARROM ENVELH/JEQ CAST CLARO - 0,59x0,56x0,74H</v>
          </cell>
          <cell r="Z324">
            <v>9433.94</v>
          </cell>
          <cell r="AA324">
            <v>0.5</v>
          </cell>
          <cell r="AB324">
            <v>4716.97</v>
          </cell>
          <cell r="AC324"/>
          <cell r="AD324"/>
          <cell r="AE324"/>
          <cell r="AF324">
            <v>9433.94</v>
          </cell>
          <cell r="AG324">
            <v>9433.94</v>
          </cell>
          <cell r="AH324">
            <v>0</v>
          </cell>
          <cell r="AI324">
            <v>9433.94</v>
          </cell>
          <cell r="AJ324" t="str">
            <v>REF: 303990</v>
          </cell>
          <cell r="AK324"/>
          <cell r="AL324">
            <v>303990</v>
          </cell>
          <cell r="AM324" t="str">
            <v>CADEIRA LUIZA (C/B) (COURO 2)</v>
          </cell>
          <cell r="AN324"/>
          <cell r="AO324">
            <v>0.59</v>
          </cell>
          <cell r="AP324">
            <v>0.56000000000000005</v>
          </cell>
          <cell r="AQ324">
            <v>0.74</v>
          </cell>
          <cell r="AR324">
            <v>0</v>
          </cell>
          <cell r="AS324" t="str">
            <v>CADEIRA LUIZA (C/B) (COURO 2) - 0,59x0,56x0,74H</v>
          </cell>
          <cell r="AT324">
            <v>9433.94</v>
          </cell>
          <cell r="AU324">
            <v>9433.94</v>
          </cell>
          <cell r="AV324">
            <v>9433.94</v>
          </cell>
          <cell r="AW324">
            <v>0</v>
          </cell>
          <cell r="AX324">
            <v>9433.94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 PE</v>
          </cell>
          <cell r="BT324" t="str">
            <v>CLAMI CADEIRA</v>
          </cell>
          <cell r="BU324" t="str">
            <v>CADEIRA LUIZA</v>
          </cell>
        </row>
        <row r="325">
          <cell r="H325">
            <v>2</v>
          </cell>
          <cell r="O325">
            <v>270562</v>
          </cell>
          <cell r="P325" t="str">
            <v>2020/352-0045-01</v>
          </cell>
          <cell r="Q325" t="str">
            <v>EST CADEIRA LUIZA C/BRACO COU 2 MARROM ENVELH/JEQ CAST CLARO</v>
          </cell>
          <cell r="R325"/>
          <cell r="S325"/>
          <cell r="T325"/>
          <cell r="U325">
            <v>0.59</v>
          </cell>
          <cell r="V325">
            <v>0.56000000000000005</v>
          </cell>
          <cell r="W325">
            <v>0.74</v>
          </cell>
          <cell r="X325">
            <v>0</v>
          </cell>
          <cell r="Y325" t="str">
            <v>EST CADEIRA LUIZA C/BRACO COU 2 MARROM ENVELH/JEQ CAST CLARO - 0,59x0,56x0,74H</v>
          </cell>
          <cell r="Z325">
            <v>9433.94</v>
          </cell>
          <cell r="AA325">
            <v>0.5</v>
          </cell>
          <cell r="AB325">
            <v>4716.97</v>
          </cell>
          <cell r="AC325"/>
          <cell r="AD325"/>
          <cell r="AE325"/>
          <cell r="AF325">
            <v>9433.94</v>
          </cell>
          <cell r="AG325">
            <v>9433.94</v>
          </cell>
          <cell r="AH325">
            <v>0</v>
          </cell>
          <cell r="AI325">
            <v>9433.94</v>
          </cell>
          <cell r="AJ325" t="str">
            <v>REF: 303990</v>
          </cell>
          <cell r="AK325"/>
          <cell r="AL325">
            <v>303990</v>
          </cell>
          <cell r="AM325" t="str">
            <v>CADEIRA LUIZA (C/B) (COURO 2)</v>
          </cell>
          <cell r="AN325"/>
          <cell r="AO325">
            <v>0.59</v>
          </cell>
          <cell r="AP325">
            <v>0.56000000000000005</v>
          </cell>
          <cell r="AQ325">
            <v>0.74</v>
          </cell>
          <cell r="AR325">
            <v>0</v>
          </cell>
          <cell r="AS325" t="str">
            <v>CADEIRA LUIZA (C/B) (COURO 2) - 0,59x0,56x0,74H</v>
          </cell>
          <cell r="AT325">
            <v>9433.94</v>
          </cell>
          <cell r="AU325">
            <v>9433.94</v>
          </cell>
          <cell r="AV325">
            <v>9433.94</v>
          </cell>
          <cell r="AW325">
            <v>0</v>
          </cell>
          <cell r="AX325">
            <v>9433.94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12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 PE</v>
          </cell>
          <cell r="BT325" t="str">
            <v>CLAMI CADEIRA</v>
          </cell>
          <cell r="BU325" t="str">
            <v>CADEIRA LUIZA</v>
          </cell>
        </row>
        <row r="326">
          <cell r="H326">
            <v>2</v>
          </cell>
          <cell r="O326">
            <v>270562</v>
          </cell>
          <cell r="P326" t="str">
            <v>2020/352-0046-01</v>
          </cell>
          <cell r="Q326" t="str">
            <v>EST CADEIRA LUIZA C/BRACO COU 2 MARROM ENVELH/JEQ CAST CLARO</v>
          </cell>
          <cell r="R326"/>
          <cell r="S326"/>
          <cell r="T326"/>
          <cell r="U326">
            <v>0.59</v>
          </cell>
          <cell r="V326">
            <v>0.56000000000000005</v>
          </cell>
          <cell r="W326">
            <v>0.74</v>
          </cell>
          <cell r="X326">
            <v>0</v>
          </cell>
          <cell r="Y326" t="str">
            <v>EST CADEIRA LUIZA C/BRACO COU 2 MARROM ENVELH/JEQ CAST CLARO - 0,59x0,56x0,74H</v>
          </cell>
          <cell r="Z326">
            <v>9433.94</v>
          </cell>
          <cell r="AA326">
            <v>0.5</v>
          </cell>
          <cell r="AB326">
            <v>4716.97</v>
          </cell>
          <cell r="AC326"/>
          <cell r="AD326"/>
          <cell r="AE326"/>
          <cell r="AF326">
            <v>9433.94</v>
          </cell>
          <cell r="AG326">
            <v>9433.94</v>
          </cell>
          <cell r="AH326">
            <v>0</v>
          </cell>
          <cell r="AI326">
            <v>9433.94</v>
          </cell>
          <cell r="AJ326" t="str">
            <v>REF: 303990</v>
          </cell>
          <cell r="AK326"/>
          <cell r="AL326">
            <v>303990</v>
          </cell>
          <cell r="AM326" t="str">
            <v>CADEIRA LUIZA (C/B) (COURO 2)</v>
          </cell>
          <cell r="AN326"/>
          <cell r="AO326">
            <v>0.59</v>
          </cell>
          <cell r="AP326">
            <v>0.56000000000000005</v>
          </cell>
          <cell r="AQ326">
            <v>0.74</v>
          </cell>
          <cell r="AR326">
            <v>0</v>
          </cell>
          <cell r="AS326" t="str">
            <v>CADEIRA LUIZA (C/B) (COURO 2) - 0,59x0,56x0,74H</v>
          </cell>
          <cell r="AT326">
            <v>9433.94</v>
          </cell>
          <cell r="AU326">
            <v>9433.94</v>
          </cell>
          <cell r="AV326">
            <v>9433.94</v>
          </cell>
          <cell r="AW326">
            <v>0</v>
          </cell>
          <cell r="AX326">
            <v>9433.94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 PE</v>
          </cell>
          <cell r="BT326" t="str">
            <v>CLAMI CADEIRA</v>
          </cell>
          <cell r="BU326" t="str">
            <v>CADEIRA LUIZA</v>
          </cell>
        </row>
        <row r="327">
          <cell r="H327">
            <v>2</v>
          </cell>
          <cell r="O327">
            <v>270562</v>
          </cell>
          <cell r="P327" t="str">
            <v>2020/352-0043-01</v>
          </cell>
          <cell r="Q327" t="str">
            <v>EST CADEIRA LUIZA C/BRACO COU 2 MARROM ENVELH/JEQ CAST CLARO</v>
          </cell>
          <cell r="R327"/>
          <cell r="S327"/>
          <cell r="T327"/>
          <cell r="U327">
            <v>0.59</v>
          </cell>
          <cell r="V327">
            <v>0.56000000000000005</v>
          </cell>
          <cell r="W327">
            <v>0.74</v>
          </cell>
          <cell r="X327">
            <v>0</v>
          </cell>
          <cell r="Y327" t="str">
            <v>EST CADEIRA LUIZA C/BRACO COU 2 MARROM ENVELH/JEQ CAST CLARO - 0,59x0,56x0,74H</v>
          </cell>
          <cell r="Z327">
            <v>9433.94</v>
          </cell>
          <cell r="AA327">
            <v>0.5</v>
          </cell>
          <cell r="AB327">
            <v>4716.97</v>
          </cell>
          <cell r="AC327"/>
          <cell r="AD327"/>
          <cell r="AE327"/>
          <cell r="AF327">
            <v>9433.94</v>
          </cell>
          <cell r="AG327">
            <v>9433.94</v>
          </cell>
          <cell r="AH327">
            <v>0</v>
          </cell>
          <cell r="AI327">
            <v>9433.94</v>
          </cell>
          <cell r="AJ327" t="str">
            <v>REF: 303990</v>
          </cell>
          <cell r="AK327"/>
          <cell r="AL327">
            <v>303990</v>
          </cell>
          <cell r="AM327" t="str">
            <v>CADEIRA LUIZA (C/B) (COURO 2)</v>
          </cell>
          <cell r="AN327"/>
          <cell r="AO327">
            <v>0.59</v>
          </cell>
          <cell r="AP327">
            <v>0.56000000000000005</v>
          </cell>
          <cell r="AQ327">
            <v>0.74</v>
          </cell>
          <cell r="AR327">
            <v>0</v>
          </cell>
          <cell r="AS327" t="str">
            <v>CADEIRA LUIZA (C/B) (COURO 2) - 0,59x0,56x0,74H</v>
          </cell>
          <cell r="AT327">
            <v>9433.94</v>
          </cell>
          <cell r="AU327">
            <v>9433.94</v>
          </cell>
          <cell r="AV327">
            <v>9433.94</v>
          </cell>
          <cell r="AW327">
            <v>0</v>
          </cell>
          <cell r="AX327">
            <v>9433.94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12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 PE</v>
          </cell>
          <cell r="BT327" t="str">
            <v>CLAMI CADEIRA</v>
          </cell>
          <cell r="BU327" t="str">
            <v>CADEIRA LUIZA</v>
          </cell>
        </row>
        <row r="328">
          <cell r="H328">
            <v>0</v>
          </cell>
          <cell r="O328">
            <v>260994</v>
          </cell>
          <cell r="P328" t="str">
            <v>2020/184-0049-01</v>
          </cell>
          <cell r="Q328" t="str">
            <v>EST ALMOFADA DECORATIVA (COURO T4 CAMURCA MUSGO)</v>
          </cell>
          <cell r="R328"/>
          <cell r="S328"/>
          <cell r="T328"/>
          <cell r="U328">
            <v>0.6</v>
          </cell>
          <cell r="V328">
            <v>0.6</v>
          </cell>
          <cell r="W328">
            <v>0</v>
          </cell>
          <cell r="X328">
            <v>0</v>
          </cell>
          <cell r="Y328" t="str">
            <v>EST ALMOFADA DECORATIVA (COURO T4 CAMURCA MUSGO) - 0,6x0,6x0H</v>
          </cell>
          <cell r="Z328">
            <v>2114.56</v>
          </cell>
          <cell r="AA328">
            <v>0.35</v>
          </cell>
          <cell r="AB328">
            <v>1374.4639999999999</v>
          </cell>
          <cell r="AC328"/>
          <cell r="AD328"/>
          <cell r="AE328"/>
          <cell r="AF328">
            <v>2114.56</v>
          </cell>
          <cell r="AG328">
            <v>2114.56</v>
          </cell>
          <cell r="AH328">
            <v>0</v>
          </cell>
          <cell r="AI328">
            <v>2114.56</v>
          </cell>
          <cell r="AJ328" t="str">
            <v>REF: 260994</v>
          </cell>
          <cell r="AK328" t="str">
            <v>PRODUTO PRONTA ENTREGA</v>
          </cell>
          <cell r="AL328">
            <v>260994</v>
          </cell>
          <cell r="AM328" t="str">
            <v>EST ALMOFADA DECORATIVA (COURO T4 CAMURCA MUSGO)</v>
          </cell>
          <cell r="AN328"/>
          <cell r="AO328">
            <v>0.6</v>
          </cell>
          <cell r="AP328">
            <v>0.6</v>
          </cell>
          <cell r="AQ328">
            <v>0</v>
          </cell>
          <cell r="AR328">
            <v>0</v>
          </cell>
          <cell r="AS328" t="str">
            <v>EST ALMOFADA DECORATIVA (COURO T4 CAMURCA MUSGO) - 0,6x0,6x0H</v>
          </cell>
          <cell r="AT328">
            <v>2114.56</v>
          </cell>
          <cell r="AU328">
            <v>2114.56</v>
          </cell>
          <cell r="AV328">
            <v>2114.56</v>
          </cell>
          <cell r="AW328">
            <v>0</v>
          </cell>
          <cell r="AX328">
            <v>2114.56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 PE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2020/184-0039-01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373813</v>
          </cell>
          <cell r="P330" t="str">
            <v>2023/283-0001-01</v>
          </cell>
          <cell r="Q330" t="str">
            <v>EST ALMOFADA CLAMI 3 (PLUMA SINT) TC CRAFTED GLAZE</v>
          </cell>
          <cell r="R330"/>
          <cell r="S330"/>
          <cell r="T330"/>
          <cell r="U330">
            <v>0.9</v>
          </cell>
          <cell r="V330">
            <v>0.7</v>
          </cell>
          <cell r="W330">
            <v>0.15</v>
          </cell>
          <cell r="X330">
            <v>0</v>
          </cell>
          <cell r="Y330" t="str">
            <v>EST ALMOFADA CLAMI 3 (PLUMA SINT) TC CRAFTED GLAZE - 0,9x0,7x0,15H</v>
          </cell>
          <cell r="Z330">
            <v>3522.49</v>
          </cell>
          <cell r="AA330">
            <v>0.35</v>
          </cell>
          <cell r="AB330">
            <v>2289.6185</v>
          </cell>
          <cell r="AC330"/>
          <cell r="AD330" t="str">
            <v>PROD C/RVST FORN</v>
          </cell>
          <cell r="AE330" t="str">
            <v>REVESTIMENTO FORN</v>
          </cell>
          <cell r="AF330">
            <v>3522.49</v>
          </cell>
          <cell r="AG330">
            <v>3522.49</v>
          </cell>
          <cell r="AH330">
            <v>0</v>
          </cell>
          <cell r="AI330">
            <v>3522.49</v>
          </cell>
          <cell r="AJ330" t="str">
            <v>REF: 351675</v>
          </cell>
          <cell r="AK330"/>
          <cell r="AL330">
            <v>351675</v>
          </cell>
          <cell r="AM330" t="str">
            <v>ALMOFADA CLAMI MODELO 3 (PLUMA SINTETICA) (TC FORN)</v>
          </cell>
          <cell r="AN330"/>
          <cell r="AO330">
            <v>0.9</v>
          </cell>
          <cell r="AP330">
            <v>0.7</v>
          </cell>
          <cell r="AQ330">
            <v>0.15</v>
          </cell>
          <cell r="AR330">
            <v>0</v>
          </cell>
          <cell r="AS330" t="str">
            <v>ALMOFADA CLAMI MODELO 3 (PLUMA SINTETICA) (TC FORN) - 0,9x0,7x0,15H</v>
          </cell>
          <cell r="AT330">
            <v>3522.49</v>
          </cell>
          <cell r="AU330">
            <v>3522.49</v>
          </cell>
          <cell r="AV330">
            <v>2311.5500000000002</v>
          </cell>
          <cell r="AW330">
            <v>1210.9399999999996</v>
          </cell>
          <cell r="AX330">
            <v>3522.49</v>
          </cell>
          <cell r="AY330">
            <v>0</v>
          </cell>
          <cell r="AZ330">
            <v>337923</v>
          </cell>
          <cell r="BA330" t="str">
            <v>TECIDO CRAFTED -</v>
          </cell>
          <cell r="BB330" t="str">
            <v>RVST FORN: TECIDO CRAFTED - GLAZE</v>
          </cell>
          <cell r="BC330">
            <v>1.7</v>
          </cell>
          <cell r="BD330"/>
          <cell r="BE330">
            <v>453.15</v>
          </cell>
          <cell r="BF330">
            <v>0</v>
          </cell>
          <cell r="BG330">
            <v>-453.15</v>
          </cell>
          <cell r="BH330" t="str">
            <v>RVST FORN</v>
          </cell>
          <cell r="BI330">
            <v>12</v>
          </cell>
          <cell r="BJ330">
            <v>1210.9980599999999</v>
          </cell>
          <cell r="BK330">
            <v>0</v>
          </cell>
          <cell r="BL330">
            <v>0.57200000000000006</v>
          </cell>
          <cell r="BM330"/>
          <cell r="BN330"/>
          <cell r="BO330"/>
          <cell r="BP330"/>
          <cell r="BR330" t="str">
            <v>TEODORO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373812</v>
          </cell>
          <cell r="P331" t="str">
            <v>2023/283-0002-01</v>
          </cell>
          <cell r="Q331" t="str">
            <v>EST ALMOFADA CLAMI 3 (PLUMA SINT) (TC FORN INIFITY STRING)</v>
          </cell>
          <cell r="R331"/>
          <cell r="S331"/>
          <cell r="T331"/>
          <cell r="U331">
            <v>0.9</v>
          </cell>
          <cell r="V331">
            <v>0.7</v>
          </cell>
          <cell r="W331">
            <v>0.15</v>
          </cell>
          <cell r="X331">
            <v>0</v>
          </cell>
          <cell r="Y331" t="str">
            <v>EST ALMOFADA CLAMI 3 (PLUMA SINT) (TC FORN INIFITY STRING) - 0,9x0,7x0,15H</v>
          </cell>
          <cell r="Z331">
            <v>4284.09</v>
          </cell>
          <cell r="AA331">
            <v>0.35</v>
          </cell>
          <cell r="AB331">
            <v>2784.6585000000005</v>
          </cell>
          <cell r="AC331"/>
          <cell r="AD331" t="str">
            <v>PROD C/RVST FORN</v>
          </cell>
          <cell r="AE331" t="str">
            <v>REVESTIMENTO FORN</v>
          </cell>
          <cell r="AF331">
            <v>4284.09</v>
          </cell>
          <cell r="AG331">
            <v>4284.09</v>
          </cell>
          <cell r="AH331">
            <v>0</v>
          </cell>
          <cell r="AI331">
            <v>4284.09</v>
          </cell>
          <cell r="AJ331" t="str">
            <v>REF: 351675</v>
          </cell>
          <cell r="AK331"/>
          <cell r="AL331">
            <v>351675</v>
          </cell>
          <cell r="AM331" t="str">
            <v>ALMOFADA CLAMI MODELO 3 (PLUMA SINTETICA) (TC FORN)</v>
          </cell>
          <cell r="AN331"/>
          <cell r="AO331">
            <v>0.9</v>
          </cell>
          <cell r="AP331">
            <v>0.7</v>
          </cell>
          <cell r="AQ331">
            <v>0.15</v>
          </cell>
          <cell r="AR331">
            <v>0</v>
          </cell>
          <cell r="AS331" t="str">
            <v>ALMOFADA CLAMI MODELO 3 (PLUMA SINTETICA) (TC FORN) - 0,9x0,7x0,15H</v>
          </cell>
          <cell r="AT331">
            <v>4284.09</v>
          </cell>
          <cell r="AU331">
            <v>4284.09</v>
          </cell>
          <cell r="AV331">
            <v>2311.5500000000002</v>
          </cell>
          <cell r="AW331">
            <v>1972.54</v>
          </cell>
          <cell r="AX331">
            <v>4284.09</v>
          </cell>
          <cell r="AY331">
            <v>0</v>
          </cell>
          <cell r="AZ331">
            <v>337948</v>
          </cell>
          <cell r="BA331" t="str">
            <v>TECIDO INFINITY -</v>
          </cell>
          <cell r="BB331" t="str">
            <v>RVST FORN: TECIDO INFINITY -  STRING</v>
          </cell>
          <cell r="BC331">
            <v>1.7</v>
          </cell>
          <cell r="BD331"/>
          <cell r="BE331">
            <v>738.15</v>
          </cell>
          <cell r="BF331">
            <v>0</v>
          </cell>
          <cell r="BG331">
            <v>-738.15</v>
          </cell>
          <cell r="BH331" t="str">
            <v>RVST FORN</v>
          </cell>
          <cell r="BI331">
            <v>12</v>
          </cell>
          <cell r="BJ331">
            <v>1972.6320600000001</v>
          </cell>
          <cell r="BK331">
            <v>0</v>
          </cell>
          <cell r="BL331">
            <v>0.57200000000000006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399496</v>
          </cell>
          <cell r="P332" t="str">
            <v>2025/028-0008-01</v>
          </cell>
          <cell r="Q332" t="str">
            <v>EST MESA JANTAR BELIZE (ORGANICA) (MADEIRA LAMINA FREIJO)</v>
          </cell>
          <cell r="R332"/>
          <cell r="S332"/>
          <cell r="T332"/>
          <cell r="U332">
            <v>3</v>
          </cell>
          <cell r="V332">
            <v>1.4</v>
          </cell>
          <cell r="W332">
            <v>0.76</v>
          </cell>
          <cell r="X332">
            <v>0</v>
          </cell>
          <cell r="Y332" t="str">
            <v>EST MESA JANTAR BELIZE (ORGANICA) (MADEIRA LAMINA FREIJO) - 3x1,4x0,76H</v>
          </cell>
          <cell r="Z332">
            <v>27097.95</v>
          </cell>
          <cell r="AA332">
            <v>0.35</v>
          </cell>
          <cell r="AB332">
            <v>17613.667500000003</v>
          </cell>
          <cell r="AC332"/>
          <cell r="AD332"/>
          <cell r="AE332"/>
          <cell r="AF332">
            <v>27097.95</v>
          </cell>
          <cell r="AG332">
            <v>27097.95</v>
          </cell>
          <cell r="AH332">
            <v>0</v>
          </cell>
          <cell r="AI332">
            <v>27097.95</v>
          </cell>
          <cell r="AJ332" t="str">
            <v>REF: 362508</v>
          </cell>
          <cell r="AK332"/>
          <cell r="AL332">
            <v>362508</v>
          </cell>
          <cell r="AM332" t="str">
            <v>MESA JANTAR BELIZE (ORGANICA) (MADEIRA)</v>
          </cell>
          <cell r="AN332"/>
          <cell r="AO332">
            <v>3</v>
          </cell>
          <cell r="AP332">
            <v>1.4</v>
          </cell>
          <cell r="AQ332">
            <v>0.76</v>
          </cell>
          <cell r="AR332">
            <v>0</v>
          </cell>
          <cell r="AS332" t="str">
            <v>MESA JANTAR BELIZE (ORGANICA) (MADEIRA) - 3x1,4x0,76H</v>
          </cell>
          <cell r="AT332">
            <v>27097.95</v>
          </cell>
          <cell r="AU332">
            <v>27097.95</v>
          </cell>
          <cell r="AV332">
            <v>27097.95</v>
          </cell>
          <cell r="AW332">
            <v>0</v>
          </cell>
          <cell r="AX332">
            <v>27097.95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1</v>
          </cell>
          <cell r="O333">
            <v>334346</v>
          </cell>
          <cell r="P333" t="str">
            <v>2024/193-0008-01</v>
          </cell>
          <cell r="Q333" t="str">
            <v>EST MODULO BRACO ESQ ATLAS (BASE LAMIN EBANIZ) FX8168</v>
          </cell>
          <cell r="R333">
            <v>2.7</v>
          </cell>
          <cell r="S333">
            <v>1.1200000000000001</v>
          </cell>
          <cell r="T333">
            <v>0.73</v>
          </cell>
          <cell r="U333">
            <v>1.35</v>
          </cell>
          <cell r="V333">
            <v>1.1200000000000001</v>
          </cell>
          <cell r="W333">
            <v>0.73</v>
          </cell>
          <cell r="X333">
            <v>0</v>
          </cell>
          <cell r="Y333" t="str">
            <v>EST MODULO BRACO ESQ ATLAS (BASE LAMIN EBANIZ) FX8168 - 1,35x1,12x0,73H</v>
          </cell>
          <cell r="Z333">
            <v>41418.14</v>
          </cell>
          <cell r="AA333">
            <v>0.5</v>
          </cell>
          <cell r="AB333">
            <v>20709.07</v>
          </cell>
          <cell r="AC333" t="str">
            <v>DS</v>
          </cell>
          <cell r="AD333" t="str">
            <v>SOFA COMPLETO</v>
          </cell>
          <cell r="AE333" t="str">
            <v>VALOR MODULO</v>
          </cell>
          <cell r="AF333">
            <v>20709.07</v>
          </cell>
          <cell r="AG333">
            <v>20709.07</v>
          </cell>
          <cell r="AH333">
            <v>0</v>
          </cell>
          <cell r="AI333">
            <v>41418.14</v>
          </cell>
          <cell r="AJ333" t="str">
            <v>REF: 334346</v>
          </cell>
          <cell r="AK333" t="str">
            <v>PRODUTO FORA DE LINHA</v>
          </cell>
          <cell r="AL333">
            <v>334346</v>
          </cell>
          <cell r="AM333" t="str">
            <v>EST MODULO BRACO ESQ ATLAS (BASE LAMIN EBANIZ) FX8168</v>
          </cell>
          <cell r="AN333"/>
          <cell r="AO333">
            <v>1.35</v>
          </cell>
          <cell r="AP333">
            <v>1.1200000000000001</v>
          </cell>
          <cell r="AQ333">
            <v>0.73</v>
          </cell>
          <cell r="AR333">
            <v>0</v>
          </cell>
          <cell r="AS333" t="str">
            <v>EST MODULO BRACO ESQ ATLAS (BASE LAMIN EBANIZ) FX8168 - 1,35x1,12x0,73H</v>
          </cell>
          <cell r="AT333">
            <v>20709.07</v>
          </cell>
          <cell r="AU333">
            <v>20709.07</v>
          </cell>
          <cell r="AV333">
            <v>20709.07</v>
          </cell>
          <cell r="AW333">
            <v>0</v>
          </cell>
          <cell r="AX333">
            <v>20709.07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14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TEO PE</v>
          </cell>
          <cell r="BS333" t="str">
            <v>334346 | 334345</v>
          </cell>
          <cell r="BT333" t="str">
            <v>CLAMI SOFA</v>
          </cell>
          <cell r="BU333" t="str">
            <v>SOFA ATLAS (FL)</v>
          </cell>
        </row>
        <row r="334">
          <cell r="H334">
            <v>1</v>
          </cell>
          <cell r="O334">
            <v>334345</v>
          </cell>
          <cell r="P334" t="str">
            <v>2024/193-0007-01</v>
          </cell>
          <cell r="Q334" t="str">
            <v>EST MODULO BRACO DIR ATLAS (BASE LAMIN EBANIZ) FX8168</v>
          </cell>
          <cell r="R334">
            <v>2.7</v>
          </cell>
          <cell r="S334">
            <v>1.1200000000000001</v>
          </cell>
          <cell r="T334">
            <v>0.73</v>
          </cell>
          <cell r="U334">
            <v>1.35</v>
          </cell>
          <cell r="V334">
            <v>1.1200000000000001</v>
          </cell>
          <cell r="W334">
            <v>0.73</v>
          </cell>
          <cell r="X334">
            <v>0</v>
          </cell>
          <cell r="Y334" t="str">
            <v>EST MODULO BRACO DIR ATLAS (BASE LAMIN EBANIZ) FX8168 - 1,35x1,12x0,73H</v>
          </cell>
          <cell r="Z334">
            <v>41418.14</v>
          </cell>
          <cell r="AA334">
            <v>0.5</v>
          </cell>
          <cell r="AB334">
            <v>20709.07</v>
          </cell>
          <cell r="AC334" t="str">
            <v>DS</v>
          </cell>
          <cell r="AD334" t="str">
            <v>SOFA COMPLETO</v>
          </cell>
          <cell r="AE334" t="str">
            <v>VALOR MODULO</v>
          </cell>
          <cell r="AF334">
            <v>20709.07</v>
          </cell>
          <cell r="AG334">
            <v>20709.07</v>
          </cell>
          <cell r="AH334">
            <v>0</v>
          </cell>
          <cell r="AI334">
            <v>41418.14</v>
          </cell>
          <cell r="AJ334" t="str">
            <v>REF: 334345</v>
          </cell>
          <cell r="AK334" t="str">
            <v>PRODUTO FORA DE LINHA</v>
          </cell>
          <cell r="AL334">
            <v>334345</v>
          </cell>
          <cell r="AM334" t="str">
            <v>EST MODULO BRACO DIR ATLAS (BASE LAMIN EBANIZ) FX8168</v>
          </cell>
          <cell r="AN334"/>
          <cell r="AO334">
            <v>1.35</v>
          </cell>
          <cell r="AP334">
            <v>1.1200000000000001</v>
          </cell>
          <cell r="AQ334">
            <v>0.73</v>
          </cell>
          <cell r="AR334">
            <v>0</v>
          </cell>
          <cell r="AS334" t="str">
            <v>EST MODULO BRACO DIR ATLAS (BASE LAMIN EBANIZ) FX8168 - 1,35x1,12x0,73H</v>
          </cell>
          <cell r="AT334">
            <v>20709.07</v>
          </cell>
          <cell r="AU334">
            <v>20709.07</v>
          </cell>
          <cell r="AV334">
            <v>20709.07</v>
          </cell>
          <cell r="AW334">
            <v>0</v>
          </cell>
          <cell r="AX334">
            <v>20709.07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 PE</v>
          </cell>
          <cell r="BS334" t="str">
            <v>334346 | 334345</v>
          </cell>
          <cell r="BT334" t="str">
            <v>CLAMI SOFA</v>
          </cell>
          <cell r="BU334" t="str">
            <v>SOFA ATLAS (FL)</v>
          </cell>
        </row>
        <row r="335">
          <cell r="H335">
            <v>0</v>
          </cell>
          <cell r="O335">
            <v>351682</v>
          </cell>
          <cell r="P335"/>
          <cell r="Q335" t="str">
            <v>EST ALMOFADA CLAMI 1 (PLUMA SINT) (BISTROL CRU/AZUL)</v>
          </cell>
          <cell r="R335"/>
          <cell r="S335"/>
          <cell r="T335"/>
          <cell r="U335">
            <v>0.4</v>
          </cell>
          <cell r="V335">
            <v>0.3</v>
          </cell>
          <cell r="W335">
            <v>0.15</v>
          </cell>
          <cell r="X335">
            <v>0</v>
          </cell>
          <cell r="Y335" t="str">
            <v>EST ALMOFADA CLAMI 1 (PLUMA SINT) (BISTROL CRU/AZUL) - 0,4x0,3x0,15H</v>
          </cell>
          <cell r="Z335">
            <v>500</v>
          </cell>
          <cell r="AA335">
            <v>0.5</v>
          </cell>
          <cell r="AB335">
            <v>250</v>
          </cell>
          <cell r="AC335"/>
          <cell r="AD335"/>
          <cell r="AE335"/>
          <cell r="AF335">
            <v>500</v>
          </cell>
          <cell r="AG335">
            <v>500</v>
          </cell>
          <cell r="AH335">
            <v>0</v>
          </cell>
          <cell r="AI335">
            <v>500</v>
          </cell>
          <cell r="AJ335" t="str">
            <v>REF: 351682</v>
          </cell>
          <cell r="AK335"/>
          <cell r="AL335">
            <v>351682</v>
          </cell>
          <cell r="AM335" t="str">
            <v>EST ALMOFADA CLAMI 1 (PLUMA SINT) (BISTROL CRU/AZUL)</v>
          </cell>
          <cell r="AN335"/>
          <cell r="AO335">
            <v>0.4</v>
          </cell>
          <cell r="AP335">
            <v>0.3</v>
          </cell>
          <cell r="AQ335">
            <v>0.15</v>
          </cell>
          <cell r="AR335">
            <v>0</v>
          </cell>
          <cell r="AS335" t="str">
            <v>EST ALMOFADA CLAMI 1 (PLUMA SINT) (BISTROL CRU/AZUL) - 0,4x0,3x0,15H</v>
          </cell>
          <cell r="AT335">
            <v>500</v>
          </cell>
          <cell r="AU335">
            <v>500</v>
          </cell>
          <cell r="AV335">
            <v>500</v>
          </cell>
          <cell r="AW335">
            <v>0</v>
          </cell>
          <cell r="AX335">
            <v>500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204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DECOR SALE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351681</v>
          </cell>
          <cell r="P336"/>
          <cell r="Q336" t="str">
            <v>EST ALMOFADA CLAMI 1 (PLUMA SINT) (BISTROL CRU/AZUL)</v>
          </cell>
          <cell r="R336"/>
          <cell r="S336"/>
          <cell r="T336"/>
          <cell r="U336">
            <v>0.5</v>
          </cell>
          <cell r="V336">
            <v>0.35</v>
          </cell>
          <cell r="W336">
            <v>0.15</v>
          </cell>
          <cell r="X336">
            <v>0</v>
          </cell>
          <cell r="Y336" t="str">
            <v>EST ALMOFADA CLAMI 1 (PLUMA SINT) (BISTROL CRU/AZUL) - 0,5x0,35x0,15H</v>
          </cell>
          <cell r="Z336">
            <v>500</v>
          </cell>
          <cell r="AA336">
            <v>0.5</v>
          </cell>
          <cell r="AB336">
            <v>250</v>
          </cell>
          <cell r="AC336"/>
          <cell r="AD336"/>
          <cell r="AE336"/>
          <cell r="AF336">
            <v>500</v>
          </cell>
          <cell r="AG336">
            <v>500</v>
          </cell>
          <cell r="AH336">
            <v>0</v>
          </cell>
          <cell r="AI336">
            <v>500</v>
          </cell>
          <cell r="AJ336" t="str">
            <v>REF: 351681</v>
          </cell>
          <cell r="AK336"/>
          <cell r="AL336">
            <v>351681</v>
          </cell>
          <cell r="AM336" t="str">
            <v>EST ALMOFADA CLAMI 1 (PLUMA SINT) (BISTROL CRU/AZUL)</v>
          </cell>
          <cell r="AN336"/>
          <cell r="AO336">
            <v>0.5</v>
          </cell>
          <cell r="AP336">
            <v>0.35</v>
          </cell>
          <cell r="AQ336">
            <v>0.15</v>
          </cell>
          <cell r="AR336">
            <v>0</v>
          </cell>
          <cell r="AS336" t="str">
            <v>EST ALMOFADA CLAMI 1 (PLUMA SINT) (BISTROL CRU/AZUL) - 0,5x0,35x0,15H</v>
          </cell>
          <cell r="AT336">
            <v>500</v>
          </cell>
          <cell r="AU336">
            <v>500</v>
          </cell>
          <cell r="AV336">
            <v>500</v>
          </cell>
          <cell r="AW336">
            <v>0</v>
          </cell>
          <cell r="AX336">
            <v>500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204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DECOR SALE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351680</v>
          </cell>
          <cell r="P337"/>
          <cell r="Q337" t="str">
            <v>EST ALMOFADA CLAMI 1 (PLUMA SINT) (BISTROL CRU/AZUL)</v>
          </cell>
          <cell r="R337"/>
          <cell r="S337"/>
          <cell r="T337"/>
          <cell r="U337">
            <v>0.6</v>
          </cell>
          <cell r="V337">
            <v>0.25</v>
          </cell>
          <cell r="W337">
            <v>0.15</v>
          </cell>
          <cell r="X337">
            <v>0</v>
          </cell>
          <cell r="Y337" t="str">
            <v>EST ALMOFADA CLAMI 1 (PLUMA SINT) (BISTROL CRU/AZUL) - 0,6x0,25x0,15H</v>
          </cell>
          <cell r="Z337">
            <v>500</v>
          </cell>
          <cell r="AA337">
            <v>0.5</v>
          </cell>
          <cell r="AB337">
            <v>250</v>
          </cell>
          <cell r="AC337"/>
          <cell r="AD337"/>
          <cell r="AE337"/>
          <cell r="AF337">
            <v>500</v>
          </cell>
          <cell r="AG337">
            <v>500</v>
          </cell>
          <cell r="AH337">
            <v>0</v>
          </cell>
          <cell r="AI337">
            <v>500</v>
          </cell>
          <cell r="AJ337" t="str">
            <v>REF: 351680</v>
          </cell>
          <cell r="AK337"/>
          <cell r="AL337">
            <v>351680</v>
          </cell>
          <cell r="AM337" t="str">
            <v>EST ALMOFADA CLAMI 1 (PLUMA SINT) (BISTROL CRU/AZUL)</v>
          </cell>
          <cell r="AN337"/>
          <cell r="AO337">
            <v>0.6</v>
          </cell>
          <cell r="AP337">
            <v>0.25</v>
          </cell>
          <cell r="AQ337">
            <v>0.15</v>
          </cell>
          <cell r="AR337">
            <v>0</v>
          </cell>
          <cell r="AS337" t="str">
            <v>EST ALMOFADA CLAMI 1 (PLUMA SINT) (BISTROL CRU/AZUL) - 0,6x0,25x0,15H</v>
          </cell>
          <cell r="AT337">
            <v>500</v>
          </cell>
          <cell r="AU337">
            <v>500</v>
          </cell>
          <cell r="AV337">
            <v>500</v>
          </cell>
          <cell r="AW337">
            <v>0</v>
          </cell>
          <cell r="AX337">
            <v>500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204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DECOR SALE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351679</v>
          </cell>
          <cell r="P338"/>
          <cell r="Q338" t="str">
            <v>EST ALMOFADA CLAMI 1 (PLUMA SINT) (BISTROL CRU/AZUL)</v>
          </cell>
          <cell r="R338"/>
          <cell r="S338"/>
          <cell r="T338"/>
          <cell r="U338">
            <v>0.7</v>
          </cell>
          <cell r="V338">
            <v>0.3</v>
          </cell>
          <cell r="W338">
            <v>0.15</v>
          </cell>
          <cell r="X338">
            <v>0</v>
          </cell>
          <cell r="Y338" t="str">
            <v>EST ALMOFADA CLAMI 1 (PLUMA SINT) (BISTROL CRU/AZUL) - 0,7x0,3x0,15H</v>
          </cell>
          <cell r="Z338">
            <v>1200</v>
          </cell>
          <cell r="AA338">
            <v>0.5</v>
          </cell>
          <cell r="AB338">
            <v>600</v>
          </cell>
          <cell r="AC338"/>
          <cell r="AD338"/>
          <cell r="AE338"/>
          <cell r="AF338">
            <v>1200</v>
          </cell>
          <cell r="AG338">
            <v>1200</v>
          </cell>
          <cell r="AH338">
            <v>0</v>
          </cell>
          <cell r="AI338">
            <v>1200</v>
          </cell>
          <cell r="AJ338" t="str">
            <v>REF: 351679</v>
          </cell>
          <cell r="AK338"/>
          <cell r="AL338">
            <v>351679</v>
          </cell>
          <cell r="AM338" t="str">
            <v>EST ALMOFADA CLAMI 1 (PLUMA SINT) (BISTROL CRU/AZUL)</v>
          </cell>
          <cell r="AN338"/>
          <cell r="AO338">
            <v>0.7</v>
          </cell>
          <cell r="AP338">
            <v>0.3</v>
          </cell>
          <cell r="AQ338">
            <v>0.15</v>
          </cell>
          <cell r="AR338">
            <v>0</v>
          </cell>
          <cell r="AS338" t="str">
            <v>EST ALMOFADA CLAMI 1 (PLUMA SINT) (BISTROL CRU/AZUL) - 0,7x0,3x0,15H</v>
          </cell>
          <cell r="AT338">
            <v>1200</v>
          </cell>
          <cell r="AU338">
            <v>1200</v>
          </cell>
          <cell r="AV338">
            <v>1200</v>
          </cell>
          <cell r="AW338">
            <v>0</v>
          </cell>
          <cell r="AX338">
            <v>1200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204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DECOR SALE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271512</v>
          </cell>
          <cell r="P339"/>
          <cell r="Q339" t="str">
            <v>EST ALMOFADA JAFA (ALGODAO) (PRETA E BRANCA)</v>
          </cell>
          <cell r="R339"/>
          <cell r="S339"/>
          <cell r="T339"/>
          <cell r="U339">
            <v>0.3</v>
          </cell>
          <cell r="V339">
            <v>0.47</v>
          </cell>
          <cell r="W339">
            <v>0.15</v>
          </cell>
          <cell r="X339">
            <v>0</v>
          </cell>
          <cell r="Y339" t="str">
            <v>EST ALMOFADA JAFA (ALGODAO) (PRETA E BRANCA) - 0,3x0,47x0,15H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271512</v>
          </cell>
          <cell r="AK339"/>
          <cell r="AL339">
            <v>271512</v>
          </cell>
          <cell r="AM339" t="str">
            <v>EST ALMOFADA JAFA (ALGODAO) (PRETA E BRANCA)</v>
          </cell>
          <cell r="AN339"/>
          <cell r="AO339">
            <v>0.3</v>
          </cell>
          <cell r="AP339">
            <v>0.47</v>
          </cell>
          <cell r="AQ339">
            <v>0.15</v>
          </cell>
          <cell r="AR339">
            <v>0</v>
          </cell>
          <cell r="AS339" t="str">
            <v>EST ALMOFADA JAFA (ALGODAO) (PRETA E BRANCA) - 0,3x0,47x0,15H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271512</v>
          </cell>
          <cell r="P340"/>
          <cell r="Q340" t="str">
            <v>EST ALMOFADA JAFA (ALGODAO) (PRETA E BRANCA)</v>
          </cell>
          <cell r="R340"/>
          <cell r="S340"/>
          <cell r="T340"/>
          <cell r="U340">
            <v>0.3</v>
          </cell>
          <cell r="V340">
            <v>0.47</v>
          </cell>
          <cell r="W340">
            <v>0.15</v>
          </cell>
          <cell r="X340">
            <v>0</v>
          </cell>
          <cell r="Y340" t="str">
            <v>EST ALMOFADA JAFA (ALGODAO) (PRETA E BRANCA) - 0,3x0,47x0,15H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271512</v>
          </cell>
          <cell r="AK340"/>
          <cell r="AL340">
            <v>271512</v>
          </cell>
          <cell r="AM340" t="str">
            <v>EST ALMOFADA JAFA (ALGODAO) (PRETA E BRANCA)</v>
          </cell>
          <cell r="AN340"/>
          <cell r="AO340">
            <v>0.3</v>
          </cell>
          <cell r="AP340">
            <v>0.47</v>
          </cell>
          <cell r="AQ340">
            <v>0.15</v>
          </cell>
          <cell r="AR340">
            <v>0</v>
          </cell>
          <cell r="AS340" t="str">
            <v>EST ALMOFADA JAFA (ALGODAO) (PRETA E BRANCA) - 0,3x0,47x0,15H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271512</v>
          </cell>
          <cell r="P341"/>
          <cell r="Q341" t="str">
            <v>EST ALMOFADA JAFA (ALGODAO) (PRETA E BRANCA)</v>
          </cell>
          <cell r="R341"/>
          <cell r="S341"/>
          <cell r="T341"/>
          <cell r="U341">
            <v>0.3</v>
          </cell>
          <cell r="V341">
            <v>0.47</v>
          </cell>
          <cell r="W341">
            <v>0.15</v>
          </cell>
          <cell r="X341">
            <v>0</v>
          </cell>
          <cell r="Y341" t="str">
            <v>EST ALMOFADA JAFA (ALGODAO) (PRETA E BRANCA) - 0,3x0,47x0,15H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271512</v>
          </cell>
          <cell r="AK341"/>
          <cell r="AL341">
            <v>271512</v>
          </cell>
          <cell r="AM341" t="str">
            <v>EST ALMOFADA JAFA (ALGODAO) (PRETA E BRANCA)</v>
          </cell>
          <cell r="AN341"/>
          <cell r="AO341">
            <v>0.3</v>
          </cell>
          <cell r="AP341">
            <v>0.47</v>
          </cell>
          <cell r="AQ341">
            <v>0.15</v>
          </cell>
          <cell r="AR341">
            <v>0</v>
          </cell>
          <cell r="AS341" t="str">
            <v>EST ALMOFADA JAFA (ALGODAO) (PRETA E BRANCA) - 0,3x0,47x0,15H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271512</v>
          </cell>
          <cell r="P342"/>
          <cell r="Q342" t="str">
            <v>EST ALMOFADA JAFA (ALGODAO) (PRETA E BRANCA)</v>
          </cell>
          <cell r="R342"/>
          <cell r="S342"/>
          <cell r="T342"/>
          <cell r="U342">
            <v>0.3</v>
          </cell>
          <cell r="V342">
            <v>0.47</v>
          </cell>
          <cell r="W342">
            <v>0.15</v>
          </cell>
          <cell r="X342">
            <v>0</v>
          </cell>
          <cell r="Y342" t="str">
            <v>EST ALMOFADA JAFA (ALGODAO) (PRETA E BRANCA) - 0,3x0,47x0,15H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271512</v>
          </cell>
          <cell r="AK342"/>
          <cell r="AL342">
            <v>271512</v>
          </cell>
          <cell r="AM342" t="str">
            <v>EST ALMOFADA JAFA (ALGODAO) (PRETA E BRANCA)</v>
          </cell>
          <cell r="AN342"/>
          <cell r="AO342">
            <v>0.3</v>
          </cell>
          <cell r="AP342">
            <v>0.47</v>
          </cell>
          <cell r="AQ342">
            <v>0.15</v>
          </cell>
          <cell r="AR342">
            <v>0</v>
          </cell>
          <cell r="AS342" t="str">
            <v>EST ALMOFADA JAFA (ALGODAO) (PRETA E BRANCA) - 0,3x0,47x0,15H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271511</v>
          </cell>
          <cell r="P349"/>
          <cell r="Q349" t="str">
            <v>EST ALMOFADA ANCARA (ALGODAO) (CINZA ESCURO)</v>
          </cell>
          <cell r="R349"/>
          <cell r="S349"/>
          <cell r="T349"/>
          <cell r="U349">
            <v>0.45</v>
          </cell>
          <cell r="V349">
            <v>0.45</v>
          </cell>
          <cell r="W349">
            <v>0.15</v>
          </cell>
          <cell r="X349">
            <v>0</v>
          </cell>
          <cell r="Y349" t="str">
            <v>EST ALMOFADA ANCARA (ALGODAO) (CINZA ESCURO) - 0,45x0,45x0,15H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271511</v>
          </cell>
          <cell r="AK349"/>
          <cell r="AL349">
            <v>271511</v>
          </cell>
          <cell r="AM349" t="str">
            <v>EST ALMOFADA ANCARA (ALGODAO) (CINZA ESCURO)</v>
          </cell>
          <cell r="AN349"/>
          <cell r="AO349">
            <v>0.45</v>
          </cell>
          <cell r="AP349">
            <v>0.45</v>
          </cell>
          <cell r="AQ349">
            <v>0.15</v>
          </cell>
          <cell r="AR349">
            <v>0</v>
          </cell>
          <cell r="AS349" t="str">
            <v>EST ALMOFADA ANCARA (ALGODAO) (CINZA ESCURO) - 0,45x0,45x0,15H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271511</v>
          </cell>
          <cell r="P350"/>
          <cell r="Q350" t="str">
            <v>EST ALMOFADA ANCARA (ALGODAO) (CINZA ESCURO)</v>
          </cell>
          <cell r="R350"/>
          <cell r="S350"/>
          <cell r="T350"/>
          <cell r="U350">
            <v>0.45</v>
          </cell>
          <cell r="V350">
            <v>0.45</v>
          </cell>
          <cell r="W350">
            <v>0.15</v>
          </cell>
          <cell r="X350">
            <v>0</v>
          </cell>
          <cell r="Y350" t="str">
            <v>EST ALMOFADA ANCARA (ALGODAO) (CINZA ESCURO) - 0,45x0,45x0,15H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271511</v>
          </cell>
          <cell r="AK350"/>
          <cell r="AL350">
            <v>271511</v>
          </cell>
          <cell r="AM350" t="str">
            <v>EST ALMOFADA ANCARA (ALGODAO) (CINZA ESCURO)</v>
          </cell>
          <cell r="AN350"/>
          <cell r="AO350">
            <v>0.45</v>
          </cell>
          <cell r="AP350">
            <v>0.45</v>
          </cell>
          <cell r="AQ350">
            <v>0.15</v>
          </cell>
          <cell r="AR350">
            <v>0</v>
          </cell>
          <cell r="AS350" t="str">
            <v>EST ALMOFADA ANCARA (ALGODAO) (CINZA ESCURO) - 0,45x0,45x0,15H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271511</v>
          </cell>
          <cell r="P351"/>
          <cell r="Q351" t="str">
            <v>EST ALMOFADA ANCARA (ALGODAO) (CINZA ESCURO)</v>
          </cell>
          <cell r="R351"/>
          <cell r="S351"/>
          <cell r="T351"/>
          <cell r="U351">
            <v>0.45</v>
          </cell>
          <cell r="V351">
            <v>0.45</v>
          </cell>
          <cell r="W351">
            <v>0.15</v>
          </cell>
          <cell r="X351">
            <v>0</v>
          </cell>
          <cell r="Y351" t="str">
            <v>EST ALMOFADA ANCARA (ALGODAO) (CINZA ESCURO) - 0,45x0,45x0,15H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271511</v>
          </cell>
          <cell r="AK351"/>
          <cell r="AL351">
            <v>271511</v>
          </cell>
          <cell r="AM351" t="str">
            <v>EST ALMOFADA ANCARA (ALGODAO) (CINZA ESCURO)</v>
          </cell>
          <cell r="AN351"/>
          <cell r="AO351">
            <v>0.45</v>
          </cell>
          <cell r="AP351">
            <v>0.45</v>
          </cell>
          <cell r="AQ351">
            <v>0.15</v>
          </cell>
          <cell r="AR351">
            <v>0</v>
          </cell>
          <cell r="AS351" t="str">
            <v>EST ALMOFADA ANCARA (ALGODAO) (CINZA ESCURO) - 0,45x0,45x0,15H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271511</v>
          </cell>
          <cell r="P352"/>
          <cell r="Q352" t="str">
            <v>EST ALMOFADA ANCARA (ALGODAO) (CINZA ESCURO)</v>
          </cell>
          <cell r="R352"/>
          <cell r="S352"/>
          <cell r="T352"/>
          <cell r="U352">
            <v>0.45</v>
          </cell>
          <cell r="V352">
            <v>0.45</v>
          </cell>
          <cell r="W352">
            <v>0.15</v>
          </cell>
          <cell r="X352">
            <v>0</v>
          </cell>
          <cell r="Y352" t="str">
            <v>EST ALMOFADA ANCARA (ALGODAO) (CINZA ESCURO) - 0,45x0,45x0,15H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271511</v>
          </cell>
          <cell r="AK352"/>
          <cell r="AL352">
            <v>271511</v>
          </cell>
          <cell r="AM352" t="str">
            <v>EST ALMOFADA ANCARA (ALGODAO) (CINZA ESCURO)</v>
          </cell>
          <cell r="AN352"/>
          <cell r="AO352">
            <v>0.45</v>
          </cell>
          <cell r="AP352">
            <v>0.45</v>
          </cell>
          <cell r="AQ352">
            <v>0.15</v>
          </cell>
          <cell r="AR352">
            <v>0</v>
          </cell>
          <cell r="AS352" t="str">
            <v>EST ALMOFADA ANCARA (ALGODAO) (CINZA ESCURO) - 0,45x0,45x0,15H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271510</v>
          </cell>
          <cell r="P358"/>
          <cell r="Q358" t="str">
            <v>EST ALMOFADA SAND BURGUNDY (ALGODAO) (LARANJA)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</v>
          </cell>
          <cell r="X358">
            <v>0</v>
          </cell>
          <cell r="Y358" t="str">
            <v>EST ALMOFADA SAND BURGUNDY (ALGODAO) (LARANJA) - 0,45x0,45x0,1H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271510</v>
          </cell>
          <cell r="AK358"/>
          <cell r="AL358">
            <v>271510</v>
          </cell>
          <cell r="AM358" t="str">
            <v>EST ALMOFADA SAND BURGUNDY (ALGODAO) (LARANJA)</v>
          </cell>
          <cell r="AN358"/>
          <cell r="AO358">
            <v>0.45</v>
          </cell>
          <cell r="AP358">
            <v>0.45</v>
          </cell>
          <cell r="AQ358">
            <v>0.1</v>
          </cell>
          <cell r="AR358">
            <v>0</v>
          </cell>
          <cell r="AS358" t="str">
            <v>EST ALMOFADA SAND BURGUNDY (ALGODAO) (LARANJA) - 0,45x0,45x0,1H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271510</v>
          </cell>
          <cell r="P359"/>
          <cell r="Q359" t="str">
            <v>EST ALMOFADA SAND BURGUNDY (ALGODAO) (LARANJA)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</v>
          </cell>
          <cell r="X359">
            <v>0</v>
          </cell>
          <cell r="Y359" t="str">
            <v>EST ALMOFADA SAND BURGUNDY (ALGODAO) (LARANJA) - 0,45x0,45x0,1H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271510</v>
          </cell>
          <cell r="AK359"/>
          <cell r="AL359">
            <v>271510</v>
          </cell>
          <cell r="AM359" t="str">
            <v>EST ALMOFADA SAND BURGUNDY (ALGODAO) (LARANJA)</v>
          </cell>
          <cell r="AN359"/>
          <cell r="AO359">
            <v>0.45</v>
          </cell>
          <cell r="AP359">
            <v>0.45</v>
          </cell>
          <cell r="AQ359">
            <v>0.1</v>
          </cell>
          <cell r="AR359">
            <v>0</v>
          </cell>
          <cell r="AS359" t="str">
            <v>EST ALMOFADA SAND BURGUNDY (ALGODAO) (LARANJA) - 0,45x0,45x0,1H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271510</v>
          </cell>
          <cell r="P360"/>
          <cell r="Q360" t="str">
            <v>EST ALMOFADA SAND BURGUNDY (ALGODAO) (LARANJA)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</v>
          </cell>
          <cell r="X360">
            <v>0</v>
          </cell>
          <cell r="Y360" t="str">
            <v>EST ALMOFADA SAND BURGUNDY (ALGODAO) (LARANJA) - 0,45x0,45x0,1H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271510</v>
          </cell>
          <cell r="AK360"/>
          <cell r="AL360">
            <v>271510</v>
          </cell>
          <cell r="AM360" t="str">
            <v>EST ALMOFADA SAND BURGUNDY (ALGODAO) (LARANJA)</v>
          </cell>
          <cell r="AN360"/>
          <cell r="AO360">
            <v>0.45</v>
          </cell>
          <cell r="AP360">
            <v>0.45</v>
          </cell>
          <cell r="AQ360">
            <v>0.1</v>
          </cell>
          <cell r="AR360">
            <v>0</v>
          </cell>
          <cell r="AS360" t="str">
            <v>EST ALMOFADA SAND BURGUNDY (ALGODAO) (LARANJA) - 0,45x0,45x0,1H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271510</v>
          </cell>
          <cell r="P361"/>
          <cell r="Q361" t="str">
            <v>EST ALMOFADA SAND BURGUNDY (ALGODAO) (LARANJA)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</v>
          </cell>
          <cell r="X361">
            <v>0</v>
          </cell>
          <cell r="Y361" t="str">
            <v>EST ALMOFADA SAND BURGUNDY (ALGODAO) (LARANJA) - 0,45x0,45x0,1H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271510</v>
          </cell>
          <cell r="AK361"/>
          <cell r="AL361">
            <v>271510</v>
          </cell>
          <cell r="AM361" t="str">
            <v>EST ALMOFADA SAND BURGUNDY (ALGODAO) (LARANJA)</v>
          </cell>
          <cell r="AN361"/>
          <cell r="AO361">
            <v>0.45</v>
          </cell>
          <cell r="AP361">
            <v>0.45</v>
          </cell>
          <cell r="AQ361">
            <v>0.1</v>
          </cell>
          <cell r="AR361">
            <v>0</v>
          </cell>
          <cell r="AS361" t="str">
            <v>EST ALMOFADA SAND BURGUNDY (ALGODAO) (LARANJA) - 0,45x0,45x0,1H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271509</v>
          </cell>
          <cell r="P370"/>
          <cell r="Q370" t="str">
            <v>EST ALMOFADA SAND (ALGODAO) (AMARELA)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0.15</v>
          </cell>
          <cell r="X370">
            <v>0</v>
          </cell>
          <cell r="Y370" t="str">
            <v>EST ALMOFADA SAND (ALGODAO) (AMARELA) - 0,45x0,45x0,15H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271509</v>
          </cell>
          <cell r="AK370"/>
          <cell r="AL370">
            <v>271509</v>
          </cell>
          <cell r="AM370" t="str">
            <v>EST ALMOFADA SAND (ALGODAO) (AMARELA)</v>
          </cell>
          <cell r="AN370"/>
          <cell r="AO370">
            <v>0.45</v>
          </cell>
          <cell r="AP370">
            <v>0.45</v>
          </cell>
          <cell r="AQ370">
            <v>0.15</v>
          </cell>
          <cell r="AR370">
            <v>0</v>
          </cell>
          <cell r="AS370" t="str">
            <v>EST ALMOFADA SAND (ALGODAO) (AMARELA) - 0,45x0,45x0,15H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271509</v>
          </cell>
          <cell r="P371"/>
          <cell r="Q371" t="str">
            <v>EST ALMOFADA SAND (ALGODAO) (AMARELA)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0.15</v>
          </cell>
          <cell r="X371">
            <v>0</v>
          </cell>
          <cell r="Y371" t="str">
            <v>EST ALMOFADA SAND (ALGODAO) (AMARELA) - 0,45x0,45x0,15H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271509</v>
          </cell>
          <cell r="AK371"/>
          <cell r="AL371">
            <v>271509</v>
          </cell>
          <cell r="AM371" t="str">
            <v>EST ALMOFADA SAND (ALGODAO) (AMARELA)</v>
          </cell>
          <cell r="AN371"/>
          <cell r="AO371">
            <v>0.45</v>
          </cell>
          <cell r="AP371">
            <v>0.45</v>
          </cell>
          <cell r="AQ371">
            <v>0.15</v>
          </cell>
          <cell r="AR371">
            <v>0</v>
          </cell>
          <cell r="AS371" t="str">
            <v>EST ALMOFADA SAND (ALGODAO) (AMARELA) - 0,45x0,45x0,15H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271509</v>
          </cell>
          <cell r="P372"/>
          <cell r="Q372" t="str">
            <v>EST ALMOFADA SAND (ALGODAO) (AMARELA)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0.15</v>
          </cell>
          <cell r="X372">
            <v>0</v>
          </cell>
          <cell r="Y372" t="str">
            <v>EST ALMOFADA SAND (ALGODAO) (AMARELA) - 0,45x0,45x0,15H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271509</v>
          </cell>
          <cell r="AK372"/>
          <cell r="AL372">
            <v>271509</v>
          </cell>
          <cell r="AM372" t="str">
            <v>EST ALMOFADA SAND (ALGODAO) (AMARELA)</v>
          </cell>
          <cell r="AN372"/>
          <cell r="AO372">
            <v>0.45</v>
          </cell>
          <cell r="AP372">
            <v>0.45</v>
          </cell>
          <cell r="AQ372">
            <v>0.15</v>
          </cell>
          <cell r="AR372">
            <v>0</v>
          </cell>
          <cell r="AS372" t="str">
            <v>EST ALMOFADA SAND (ALGODAO) (AMARELA) - 0,45x0,45x0,15H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271509</v>
          </cell>
          <cell r="P373"/>
          <cell r="Q373" t="str">
            <v>EST ALMOFADA SAND (ALGODAO) (AMARELA)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0.15</v>
          </cell>
          <cell r="X373">
            <v>0</v>
          </cell>
          <cell r="Y373" t="str">
            <v>EST ALMOFADA SAND (ALGODAO) (AMARELA) - 0,45x0,45x0,15H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271509</v>
          </cell>
          <cell r="AK373"/>
          <cell r="AL373">
            <v>271509</v>
          </cell>
          <cell r="AM373" t="str">
            <v>EST ALMOFADA SAND (ALGODAO) (AMARELA)</v>
          </cell>
          <cell r="AN373"/>
          <cell r="AO373">
            <v>0.45</v>
          </cell>
          <cell r="AP373">
            <v>0.45</v>
          </cell>
          <cell r="AQ373">
            <v>0.15</v>
          </cell>
          <cell r="AR373">
            <v>0</v>
          </cell>
          <cell r="AS373" t="str">
            <v>EST ALMOFADA SAND (ALGODAO) (AMARELA) - 0,45x0,45x0,15H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271508</v>
          </cell>
          <cell r="P376"/>
          <cell r="Q376" t="str">
            <v>EST MANTA TURK (ALGODAO) (BEGE)</v>
          </cell>
          <cell r="R376"/>
          <cell r="S376"/>
          <cell r="T376"/>
          <cell r="U376">
            <v>1.2</v>
          </cell>
          <cell r="V376">
            <v>1.2</v>
          </cell>
          <cell r="W376">
            <v>0.01</v>
          </cell>
          <cell r="X376">
            <v>0</v>
          </cell>
          <cell r="Y376" t="str">
            <v>EST MANTA TURK (ALGODAO) (BEGE) - 1,2x1,2x0,01H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271508</v>
          </cell>
          <cell r="AK376"/>
          <cell r="AL376">
            <v>271508</v>
          </cell>
          <cell r="AM376" t="str">
            <v>EST MANTA TURK (ALGODAO) (BEGE)</v>
          </cell>
          <cell r="AN376"/>
          <cell r="AO376">
            <v>1.2</v>
          </cell>
          <cell r="AP376">
            <v>1.2</v>
          </cell>
          <cell r="AQ376">
            <v>0.01</v>
          </cell>
          <cell r="AR376">
            <v>0</v>
          </cell>
          <cell r="AS376" t="str">
            <v>EST MANTA TURK (ALGODAO) (BEGE) - 1,2x1,2x0,01H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271508</v>
          </cell>
          <cell r="P377" t="str">
            <v>2020/303-0212-01</v>
          </cell>
          <cell r="Q377" t="str">
            <v>EST MANTA TURK (ALGODAO) (BEGE)</v>
          </cell>
          <cell r="R377"/>
          <cell r="S377"/>
          <cell r="T377"/>
          <cell r="U377">
            <v>1.2</v>
          </cell>
          <cell r="V377">
            <v>1.2</v>
          </cell>
          <cell r="W377">
            <v>0.01</v>
          </cell>
          <cell r="X377">
            <v>0</v>
          </cell>
          <cell r="Y377" t="str">
            <v>EST MANTA TURK (ALGODAO) (BEGE) - 1,2x1,2x0,01H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271508</v>
          </cell>
          <cell r="AK377"/>
          <cell r="AL377">
            <v>271508</v>
          </cell>
          <cell r="AM377" t="str">
            <v>EST MANTA TURK (ALGODAO) (BEGE)</v>
          </cell>
          <cell r="AN377"/>
          <cell r="AO377">
            <v>1.2</v>
          </cell>
          <cell r="AP377">
            <v>1.2</v>
          </cell>
          <cell r="AQ377">
            <v>0.01</v>
          </cell>
          <cell r="AR377">
            <v>0</v>
          </cell>
          <cell r="AS377" t="str">
            <v>EST MANTA TURK (ALGODAO) (BEGE) - 1,2x1,2x0,01H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271508</v>
          </cell>
          <cell r="P378" t="str">
            <v>2020/303-0213-01</v>
          </cell>
          <cell r="Q378" t="str">
            <v>EST MANTA TURK (ALGODAO) (BEGE)</v>
          </cell>
          <cell r="R378"/>
          <cell r="S378"/>
          <cell r="T378"/>
          <cell r="U378">
            <v>1.2</v>
          </cell>
          <cell r="V378">
            <v>1.2</v>
          </cell>
          <cell r="W378">
            <v>0.01</v>
          </cell>
          <cell r="X378">
            <v>0</v>
          </cell>
          <cell r="Y378" t="str">
            <v>EST MANTA TURK (ALGODAO) (BEGE) - 1,2x1,2x0,01H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271508</v>
          </cell>
          <cell r="AK378"/>
          <cell r="AL378">
            <v>271508</v>
          </cell>
          <cell r="AM378" t="str">
            <v>EST MANTA TURK (ALGODAO) (BEGE)</v>
          </cell>
          <cell r="AN378"/>
          <cell r="AO378">
            <v>1.2</v>
          </cell>
          <cell r="AP378">
            <v>1.2</v>
          </cell>
          <cell r="AQ378">
            <v>0.01</v>
          </cell>
          <cell r="AR378">
            <v>0</v>
          </cell>
          <cell r="AS378" t="str">
            <v>EST MANTA TURK (ALGODAO) (BEGE) - 1,2x1,2x0,01H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271508</v>
          </cell>
          <cell r="P379"/>
          <cell r="Q379" t="str">
            <v>EST MANTA TURK (ALGODAO) (BEGE)</v>
          </cell>
          <cell r="R379"/>
          <cell r="S379"/>
          <cell r="T379"/>
          <cell r="U379">
            <v>1.2</v>
          </cell>
          <cell r="V379">
            <v>1.2</v>
          </cell>
          <cell r="W379">
            <v>0.01</v>
          </cell>
          <cell r="X379">
            <v>0</v>
          </cell>
          <cell r="Y379" t="str">
            <v>EST MANTA TURK (ALGODAO) (BEGE) - 1,2x1,2x0,01H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271508</v>
          </cell>
          <cell r="AK379"/>
          <cell r="AL379">
            <v>271508</v>
          </cell>
          <cell r="AM379" t="str">
            <v>EST MANTA TURK (ALGODAO) (BEGE)</v>
          </cell>
          <cell r="AN379"/>
          <cell r="AO379">
            <v>1.2</v>
          </cell>
          <cell r="AP379">
            <v>1.2</v>
          </cell>
          <cell r="AQ379">
            <v>0.01</v>
          </cell>
          <cell r="AR379">
            <v>0</v>
          </cell>
          <cell r="AS379" t="str">
            <v>EST MANTA TURK (ALGODAO) (BEGE) - 1,2x1,2x0,01H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271506</v>
          </cell>
          <cell r="P381"/>
          <cell r="Q381" t="str">
            <v>EST MANTA ZARGA (ALGODAO) (NATURAL E CINZA)</v>
          </cell>
          <cell r="R381"/>
          <cell r="S381"/>
          <cell r="T381"/>
          <cell r="U381">
            <v>1.97</v>
          </cell>
          <cell r="V381">
            <v>1.4</v>
          </cell>
          <cell r="W381">
            <v>0.01</v>
          </cell>
          <cell r="X381">
            <v>0</v>
          </cell>
          <cell r="Y381" t="str">
            <v>EST MANTA ZARGA (ALGODAO) (NATURAL E CINZA) - 1,97x1,4x0,01H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271506</v>
          </cell>
          <cell r="AK381"/>
          <cell r="AL381">
            <v>271506</v>
          </cell>
          <cell r="AM381" t="str">
            <v>EST MANTA ZARGA (ALGODAO) (NATURAL E CINZA)</v>
          </cell>
          <cell r="AN381"/>
          <cell r="AO381">
            <v>1.97</v>
          </cell>
          <cell r="AP381">
            <v>1.4</v>
          </cell>
          <cell r="AQ381">
            <v>0.01</v>
          </cell>
          <cell r="AR381">
            <v>0</v>
          </cell>
          <cell r="AS381" t="str">
            <v>EST MANTA ZARGA (ALGODAO) (NATURAL E CINZA) - 1,97x1,4x0,01H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271506</v>
          </cell>
          <cell r="P382"/>
          <cell r="Q382" t="str">
            <v>EST MANTA ZARGA (ALGODAO) (NATURAL E CINZA)</v>
          </cell>
          <cell r="R382"/>
          <cell r="S382"/>
          <cell r="T382"/>
          <cell r="U382">
            <v>1.97</v>
          </cell>
          <cell r="V382">
            <v>1.4</v>
          </cell>
          <cell r="W382">
            <v>0.01</v>
          </cell>
          <cell r="X382">
            <v>0</v>
          </cell>
          <cell r="Y382" t="str">
            <v>EST MANTA ZARGA (ALGODAO) (NATURAL E CINZA) - 1,97x1,4x0,01H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271506</v>
          </cell>
          <cell r="AK382"/>
          <cell r="AL382">
            <v>271506</v>
          </cell>
          <cell r="AM382" t="str">
            <v>EST MANTA ZARGA (ALGODAO) (NATURAL E CINZA)</v>
          </cell>
          <cell r="AN382"/>
          <cell r="AO382">
            <v>1.97</v>
          </cell>
          <cell r="AP382">
            <v>1.4</v>
          </cell>
          <cell r="AQ382">
            <v>0.01</v>
          </cell>
          <cell r="AR382">
            <v>0</v>
          </cell>
          <cell r="AS382" t="str">
            <v>EST MANTA ZARGA (ALGODAO) (NATURAL E CINZA) - 1,97x1,4x0,01H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271506</v>
          </cell>
          <cell r="P383"/>
          <cell r="Q383" t="str">
            <v>EST MANTA ZARGA (ALGODAO) (NATURAL E CINZA)</v>
          </cell>
          <cell r="R383"/>
          <cell r="S383"/>
          <cell r="T383"/>
          <cell r="U383">
            <v>1.97</v>
          </cell>
          <cell r="V383">
            <v>1.4</v>
          </cell>
          <cell r="W383">
            <v>0.01</v>
          </cell>
          <cell r="X383">
            <v>0</v>
          </cell>
          <cell r="Y383" t="str">
            <v>EST MANTA ZARGA (ALGODAO) (NATURAL E CINZA) - 1,97x1,4x0,01H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271506</v>
          </cell>
          <cell r="AK383"/>
          <cell r="AL383">
            <v>271506</v>
          </cell>
          <cell r="AM383" t="str">
            <v>EST MANTA ZARGA (ALGODAO) (NATURAL E CINZA)</v>
          </cell>
          <cell r="AN383"/>
          <cell r="AO383">
            <v>1.97</v>
          </cell>
          <cell r="AP383">
            <v>1.4</v>
          </cell>
          <cell r="AQ383">
            <v>0.01</v>
          </cell>
          <cell r="AR383">
            <v>0</v>
          </cell>
          <cell r="AS383" t="str">
            <v>EST MANTA ZARGA (ALGODAO) (NATURAL E CINZA) - 1,97x1,4x0,01H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271506</v>
          </cell>
          <cell r="P384"/>
          <cell r="Q384" t="str">
            <v>EST MANTA ZARGA (ALGODAO) (NATURAL E CINZA)</v>
          </cell>
          <cell r="R384"/>
          <cell r="S384"/>
          <cell r="T384"/>
          <cell r="U384">
            <v>1.97</v>
          </cell>
          <cell r="V384">
            <v>1.4</v>
          </cell>
          <cell r="W384">
            <v>0.01</v>
          </cell>
          <cell r="X384">
            <v>0</v>
          </cell>
          <cell r="Y384" t="str">
            <v>EST MANTA ZARGA (ALGODAO) (NATURAL E CINZA) - 1,97x1,4x0,01H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271506</v>
          </cell>
          <cell r="AK384"/>
          <cell r="AL384">
            <v>271506</v>
          </cell>
          <cell r="AM384" t="str">
            <v>EST MANTA ZARGA (ALGODAO) (NATURAL E CINZA)</v>
          </cell>
          <cell r="AN384"/>
          <cell r="AO384">
            <v>1.97</v>
          </cell>
          <cell r="AP384">
            <v>1.4</v>
          </cell>
          <cell r="AQ384">
            <v>0.01</v>
          </cell>
          <cell r="AR384">
            <v>0</v>
          </cell>
          <cell r="AS384" t="str">
            <v>EST MANTA ZARGA (ALGODAO) (NATURAL E CINZA) - 1,97x1,4x0,01H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271505</v>
          </cell>
          <cell r="P387"/>
          <cell r="Q387" t="str">
            <v>EST MANTA DOHA (ALGODAO) (AMARELO)</v>
          </cell>
          <cell r="R387"/>
          <cell r="S387"/>
          <cell r="T387"/>
          <cell r="U387">
            <v>1.7</v>
          </cell>
          <cell r="V387">
            <v>1.3</v>
          </cell>
          <cell r="W387">
            <v>0.01</v>
          </cell>
          <cell r="X387">
            <v>0</v>
          </cell>
          <cell r="Y387" t="str">
            <v>EST MANTA DOHA (ALGODAO) (AMARELO) - 1,7x1,3x0,01H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271505</v>
          </cell>
          <cell r="AK387"/>
          <cell r="AL387">
            <v>271505</v>
          </cell>
          <cell r="AM387" t="str">
            <v>EST MANTA DOHA (ALGODAO) (AMARELO)</v>
          </cell>
          <cell r="AN387"/>
          <cell r="AO387">
            <v>1.7</v>
          </cell>
          <cell r="AP387">
            <v>1.3</v>
          </cell>
          <cell r="AQ387">
            <v>0.01</v>
          </cell>
          <cell r="AR387">
            <v>0</v>
          </cell>
          <cell r="AS387" t="str">
            <v>EST MANTA DOHA (ALGODAO) (AMARELO) - 1,7x1,3x0,01H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271505</v>
          </cell>
          <cell r="P388"/>
          <cell r="Q388" t="str">
            <v>EST MANTA DOHA (ALGODAO) (AMARELO)</v>
          </cell>
          <cell r="R388"/>
          <cell r="S388"/>
          <cell r="T388"/>
          <cell r="U388">
            <v>1.7</v>
          </cell>
          <cell r="V388">
            <v>1.3</v>
          </cell>
          <cell r="W388">
            <v>0.01</v>
          </cell>
          <cell r="X388">
            <v>0</v>
          </cell>
          <cell r="Y388" t="str">
            <v>EST MANTA DOHA (ALGODAO) (AMARELO) - 1,7x1,3x0,01H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271505</v>
          </cell>
          <cell r="AK388"/>
          <cell r="AL388">
            <v>271505</v>
          </cell>
          <cell r="AM388" t="str">
            <v>EST MANTA DOHA (ALGODAO) (AMARELO)</v>
          </cell>
          <cell r="AN388"/>
          <cell r="AO388">
            <v>1.7</v>
          </cell>
          <cell r="AP388">
            <v>1.3</v>
          </cell>
          <cell r="AQ388">
            <v>0.01</v>
          </cell>
          <cell r="AR388">
            <v>0</v>
          </cell>
          <cell r="AS388" t="str">
            <v>EST MANTA DOHA (ALGODAO) (AMARELO) - 1,7x1,3x0,01H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/>
          <cell r="U389">
            <v>1.7</v>
          </cell>
          <cell r="V389">
            <v>1.3</v>
          </cell>
          <cell r="W389">
            <v>0.01</v>
          </cell>
          <cell r="X389">
            <v>0</v>
          </cell>
          <cell r="Y389" t="str">
            <v>EST MANTA DOHA (ALGODAO) (AMARELO) - 1,7x1,3x0,01H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271505</v>
          </cell>
          <cell r="AK389"/>
          <cell r="AL389">
            <v>271505</v>
          </cell>
          <cell r="AM389" t="str">
            <v>EST MANTA DOHA (ALGODAO) (AMARELO)</v>
          </cell>
          <cell r="AN389"/>
          <cell r="AO389">
            <v>1.7</v>
          </cell>
          <cell r="AP389">
            <v>1.3</v>
          </cell>
          <cell r="AQ389">
            <v>0.01</v>
          </cell>
          <cell r="AR389">
            <v>0</v>
          </cell>
          <cell r="AS389" t="str">
            <v>EST MANTA DOHA (ALGODAO) (AMARELO) - 1,7x1,3x0,01H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/>
          <cell r="U390">
            <v>1.7</v>
          </cell>
          <cell r="V390">
            <v>1.3</v>
          </cell>
          <cell r="W390">
            <v>0.01</v>
          </cell>
          <cell r="X390">
            <v>0</v>
          </cell>
          <cell r="Y390" t="str">
            <v>EST MANTA DOHA (ALGODAO) (AMARELO) - 1,7x1,3x0,01H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271505</v>
          </cell>
          <cell r="AK390"/>
          <cell r="AL390">
            <v>271505</v>
          </cell>
          <cell r="AM390" t="str">
            <v>EST MANTA DOHA (ALGODAO) (AMARELO)</v>
          </cell>
          <cell r="AN390"/>
          <cell r="AO390">
            <v>1.7</v>
          </cell>
          <cell r="AP390">
            <v>1.3</v>
          </cell>
          <cell r="AQ390">
            <v>0.01</v>
          </cell>
          <cell r="AR390">
            <v>0</v>
          </cell>
          <cell r="AS390" t="str">
            <v>EST MANTA DOHA (ALGODAO) (AMARELO) - 1,7x1,3x0,01H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271504</v>
          </cell>
          <cell r="P392"/>
          <cell r="Q392" t="str">
            <v>EST MANTA TAHIN (ALGODAO) (VERDE)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TAHIN (ALGODAO) (VERDE)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271504</v>
          </cell>
          <cell r="AK392"/>
          <cell r="AL392">
            <v>271504</v>
          </cell>
          <cell r="AM392" t="str">
            <v>EST MANTA TAHIN (ALGODAO) (VERDE)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TAHIN (ALGODAO) (VERDE)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TAHIN (ALGODAO) (VERDE)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271504</v>
          </cell>
          <cell r="AK393"/>
          <cell r="AL393">
            <v>271504</v>
          </cell>
          <cell r="AM393" t="str">
            <v>EST MANTA TAHIN (ALGODAO) (VERDE)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TAHIN (ALGODAO) (VERDE)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TAHIN (ALGODAO) (VERDE)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271504</v>
          </cell>
          <cell r="AK394"/>
          <cell r="AL394">
            <v>271504</v>
          </cell>
          <cell r="AM394" t="str">
            <v>EST MANTA TAHIN (ALGODAO) (VERDE)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TAHIN (ALGODAO) (VERDE)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TAHIN (ALGODAO) (VERDE)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271504</v>
          </cell>
          <cell r="AK395"/>
          <cell r="AL395">
            <v>271504</v>
          </cell>
          <cell r="AM395" t="str">
            <v>EST MANTA TAHIN (ALGODAO) (VERDE)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TAHIN (ALGODAO) (VERDE)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271503</v>
          </cell>
          <cell r="P397"/>
          <cell r="Q397" t="str">
            <v>EST MANTA AGAR (ALGODAO) (CAMELO)</v>
          </cell>
          <cell r="R397"/>
          <cell r="S397"/>
          <cell r="T397"/>
          <cell r="U397">
            <v>1.87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AGAR (ALGODAO) (CAMELO) - 1,87x1,3x0,01H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271503</v>
          </cell>
          <cell r="AK397"/>
          <cell r="AL397">
            <v>271503</v>
          </cell>
          <cell r="AM397" t="str">
            <v>EST MANTA AGAR (ALGODAO) (CAMELO)</v>
          </cell>
          <cell r="AN397"/>
          <cell r="AO397">
            <v>1.87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AGAR (ALGODAO) (CAMELO) - 1,87x1,3x0,01H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271503</v>
          </cell>
          <cell r="P398"/>
          <cell r="Q398" t="str">
            <v>EST MANTA AGAR (ALGODAO) (CAMELO)</v>
          </cell>
          <cell r="R398"/>
          <cell r="S398"/>
          <cell r="T398"/>
          <cell r="U398">
            <v>1.87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AGAR (ALGODAO) (CAMELO) - 1,87x1,3x0,01H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271503</v>
          </cell>
          <cell r="AK398"/>
          <cell r="AL398">
            <v>271503</v>
          </cell>
          <cell r="AM398" t="str">
            <v>EST MANTA AGAR (ALGODAO) (CAMELO)</v>
          </cell>
          <cell r="AN398"/>
          <cell r="AO398">
            <v>1.87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AGAR (ALGODAO) (CAMELO) - 1,87x1,3x0,01H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271503</v>
          </cell>
          <cell r="P399"/>
          <cell r="Q399" t="str">
            <v>EST MANTA AGAR (ALGODAO) (CAMELO)</v>
          </cell>
          <cell r="R399"/>
          <cell r="S399"/>
          <cell r="T399"/>
          <cell r="U399">
            <v>1.87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AGAR (ALGODAO) (CAMELO) - 1,87x1,3x0,01H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271503</v>
          </cell>
          <cell r="AK399"/>
          <cell r="AL399">
            <v>271503</v>
          </cell>
          <cell r="AM399" t="str">
            <v>EST MANTA AGAR (ALGODAO) (CAMELO)</v>
          </cell>
          <cell r="AN399"/>
          <cell r="AO399">
            <v>1.87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AGAR (ALGODAO) (CAMELO) - 1,87x1,3x0,01H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271503</v>
          </cell>
          <cell r="P400"/>
          <cell r="Q400" t="str">
            <v>EST MANTA AGAR (ALGODAO) (CAMELO)</v>
          </cell>
          <cell r="R400"/>
          <cell r="S400"/>
          <cell r="T400"/>
          <cell r="U400">
            <v>1.87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AGAR (ALGODAO) (CAMELO) - 1,87x1,3x0,01H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271503</v>
          </cell>
          <cell r="AK400"/>
          <cell r="AL400">
            <v>271503</v>
          </cell>
          <cell r="AM400" t="str">
            <v>EST MANTA AGAR (ALGODAO) (CAMELO)</v>
          </cell>
          <cell r="AN400"/>
          <cell r="AO400">
            <v>1.87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AGAR (ALGODAO) (CAMELO) - 1,87x1,3x0,01H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265899</v>
          </cell>
          <cell r="P402"/>
          <cell r="Q402" t="str">
            <v>EST ALMOFADA PLAIN (TELHA)</v>
          </cell>
          <cell r="R402"/>
          <cell r="S402"/>
          <cell r="T402"/>
          <cell r="U402">
            <v>0.5</v>
          </cell>
          <cell r="V402">
            <v>0.5</v>
          </cell>
          <cell r="W402">
            <v>0.15</v>
          </cell>
          <cell r="X402">
            <v>0</v>
          </cell>
          <cell r="Y402" t="str">
            <v>EST ALMOFADA PLAIN (TELHA) - 0,5x0,5x0,15H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265899</v>
          </cell>
          <cell r="AK402"/>
          <cell r="AL402">
            <v>265899</v>
          </cell>
          <cell r="AM402" t="str">
            <v>EST ALMOFADA PLAIN (TELHA)</v>
          </cell>
          <cell r="AN402"/>
          <cell r="AO402">
            <v>0.5</v>
          </cell>
          <cell r="AP402">
            <v>0.5</v>
          </cell>
          <cell r="AQ402">
            <v>0.15</v>
          </cell>
          <cell r="AR402">
            <v>0</v>
          </cell>
          <cell r="AS402" t="str">
            <v>EST ALMOFADA PLAIN (TELHA) - 0,5x0,5x0,15H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265897</v>
          </cell>
          <cell r="P403"/>
          <cell r="Q403" t="str">
            <v>EST ALMOFADA MACRAME (MARINHO)</v>
          </cell>
          <cell r="R403"/>
          <cell r="S403"/>
          <cell r="T403"/>
          <cell r="U403">
            <v>0.5</v>
          </cell>
          <cell r="V403">
            <v>0.5</v>
          </cell>
          <cell r="W403">
            <v>0.15</v>
          </cell>
          <cell r="X403">
            <v>0</v>
          </cell>
          <cell r="Y403" t="str">
            <v>EST ALMOFADA MACRAME (MARINHO) - 0,5x0,5x0,15H</v>
          </cell>
          <cell r="Z403">
            <v>1200</v>
          </cell>
          <cell r="AA403">
            <v>0.5</v>
          </cell>
          <cell r="AB403">
            <v>600</v>
          </cell>
          <cell r="AC403"/>
          <cell r="AD403"/>
          <cell r="AE403"/>
          <cell r="AF403">
            <v>1200</v>
          </cell>
          <cell r="AG403">
            <v>1200</v>
          </cell>
          <cell r="AH403">
            <v>0</v>
          </cell>
          <cell r="AI403">
            <v>1200</v>
          </cell>
          <cell r="AJ403" t="str">
            <v>REF: 265897</v>
          </cell>
          <cell r="AK403"/>
          <cell r="AL403">
            <v>265897</v>
          </cell>
          <cell r="AM403" t="str">
            <v>EST ALMOFADA MACRAME (MARINHO)</v>
          </cell>
          <cell r="AN403"/>
          <cell r="AO403">
            <v>0.5</v>
          </cell>
          <cell r="AP403">
            <v>0.5</v>
          </cell>
          <cell r="AQ403">
            <v>0.15</v>
          </cell>
          <cell r="AR403">
            <v>0</v>
          </cell>
          <cell r="AS403" t="str">
            <v>EST ALMOFADA MACRAME (MARINHO) - 0,5x0,5x0,15H</v>
          </cell>
          <cell r="AT403">
            <v>1200</v>
          </cell>
          <cell r="AU403">
            <v>1200</v>
          </cell>
          <cell r="AV403">
            <v>1200</v>
          </cell>
          <cell r="AW403">
            <v>0</v>
          </cell>
          <cell r="AX403">
            <v>1200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265897</v>
          </cell>
          <cell r="P404"/>
          <cell r="Q404" t="str">
            <v>EST ALMOFADA MACRAME (MARINHO)</v>
          </cell>
          <cell r="R404"/>
          <cell r="S404"/>
          <cell r="T404"/>
          <cell r="U404">
            <v>0.5</v>
          </cell>
          <cell r="V404">
            <v>0.5</v>
          </cell>
          <cell r="W404">
            <v>0.15</v>
          </cell>
          <cell r="X404">
            <v>0</v>
          </cell>
          <cell r="Y404" t="str">
            <v>EST ALMOFADA MACRAME (MARINHO) - 0,5x0,5x0,15H</v>
          </cell>
          <cell r="Z404">
            <v>1200</v>
          </cell>
          <cell r="AA404">
            <v>0.5</v>
          </cell>
          <cell r="AB404">
            <v>600</v>
          </cell>
          <cell r="AC404"/>
          <cell r="AD404"/>
          <cell r="AE404"/>
          <cell r="AF404">
            <v>1200</v>
          </cell>
          <cell r="AG404">
            <v>1200</v>
          </cell>
          <cell r="AH404">
            <v>0</v>
          </cell>
          <cell r="AI404">
            <v>1200</v>
          </cell>
          <cell r="AJ404" t="str">
            <v>REF: 265897</v>
          </cell>
          <cell r="AK404"/>
          <cell r="AL404">
            <v>265897</v>
          </cell>
          <cell r="AM404" t="str">
            <v>EST ALMOFADA MACRAME (MARINHO)</v>
          </cell>
          <cell r="AN404"/>
          <cell r="AO404">
            <v>0.5</v>
          </cell>
          <cell r="AP404">
            <v>0.5</v>
          </cell>
          <cell r="AQ404">
            <v>0.15</v>
          </cell>
          <cell r="AR404">
            <v>0</v>
          </cell>
          <cell r="AS404" t="str">
            <v>EST ALMOFADA MACRAME (MARINHO) - 0,5x0,5x0,15H</v>
          </cell>
          <cell r="AT404">
            <v>1200</v>
          </cell>
          <cell r="AU404">
            <v>1200</v>
          </cell>
          <cell r="AV404">
            <v>1200</v>
          </cell>
          <cell r="AW404">
            <v>0</v>
          </cell>
          <cell r="AX404">
            <v>1200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252451</v>
          </cell>
          <cell r="P405"/>
          <cell r="Q405" t="str">
            <v>EST MANTA DOHA (LARANJA)</v>
          </cell>
          <cell r="R405"/>
          <cell r="S405"/>
          <cell r="T405"/>
          <cell r="U405">
            <v>1.7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DOHA (LARANJA) - 1,7x1,3x0,01H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252451</v>
          </cell>
          <cell r="AK405"/>
          <cell r="AL405">
            <v>252451</v>
          </cell>
          <cell r="AM405" t="str">
            <v>EST MANTA DOHA (LARANJA)</v>
          </cell>
          <cell r="AN405"/>
          <cell r="AO405">
            <v>1.7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DOHA (LARANJA) - 1,7x1,3x0,01H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252451</v>
          </cell>
          <cell r="P406"/>
          <cell r="Q406" t="str">
            <v>EST MANTA DOHA (LARANJA)</v>
          </cell>
          <cell r="R406"/>
          <cell r="S406"/>
          <cell r="T406"/>
          <cell r="U406">
            <v>1.7</v>
          </cell>
          <cell r="V406">
            <v>1.3</v>
          </cell>
          <cell r="W406">
            <v>0.01</v>
          </cell>
          <cell r="X406">
            <v>0</v>
          </cell>
          <cell r="Y406" t="str">
            <v>EST MANTA DOHA (LARANJA) - 1,7x1,3x0,01H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252451</v>
          </cell>
          <cell r="AK406"/>
          <cell r="AL406">
            <v>252451</v>
          </cell>
          <cell r="AM406" t="str">
            <v>EST MANTA DOHA (LARANJA)</v>
          </cell>
          <cell r="AN406"/>
          <cell r="AO406">
            <v>1.7</v>
          </cell>
          <cell r="AP406">
            <v>1.3</v>
          </cell>
          <cell r="AQ406">
            <v>0.01</v>
          </cell>
          <cell r="AR406">
            <v>0</v>
          </cell>
          <cell r="AS406" t="str">
            <v>EST MANTA DOHA (LARANJA) - 1,7x1,3x0,01H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252451</v>
          </cell>
          <cell r="P407"/>
          <cell r="Q407" t="str">
            <v>EST MANTA DOHA (LARANJA)</v>
          </cell>
          <cell r="R407"/>
          <cell r="S407"/>
          <cell r="T407"/>
          <cell r="U407">
            <v>1.7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DOHA (LARANJA) - 1,7x1,3x0,01H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252451</v>
          </cell>
          <cell r="AK407"/>
          <cell r="AL407">
            <v>252451</v>
          </cell>
          <cell r="AM407" t="str">
            <v>EST MANTA DOHA (LARANJA)</v>
          </cell>
          <cell r="AN407"/>
          <cell r="AO407">
            <v>1.7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DOHA (LARANJA) - 1,7x1,3x0,01H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252451</v>
          </cell>
          <cell r="P408"/>
          <cell r="Q408" t="str">
            <v>EST MANTA DOHA (LARANJA)</v>
          </cell>
          <cell r="R408"/>
          <cell r="S408"/>
          <cell r="T408"/>
          <cell r="U408">
            <v>1.7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DOHA (LARANJA) - 1,7x1,3x0,01H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252451</v>
          </cell>
          <cell r="AK408"/>
          <cell r="AL408">
            <v>252451</v>
          </cell>
          <cell r="AM408" t="str">
            <v>EST MANTA DOHA (LARANJA)</v>
          </cell>
          <cell r="AN408"/>
          <cell r="AO408">
            <v>1.7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DOHA (LARANJA) - 1,7x1,3x0,01H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252450</v>
          </cell>
          <cell r="P411"/>
          <cell r="Q411" t="str">
            <v>EST MANTA DOHA (AZUL)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(AZUL)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252450</v>
          </cell>
          <cell r="AK411"/>
          <cell r="AL411">
            <v>252450</v>
          </cell>
          <cell r="AM411" t="str">
            <v>EST MANTA DOHA (AZUL)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(AZUL)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252450</v>
          </cell>
          <cell r="P412"/>
          <cell r="Q412" t="str">
            <v>EST MANTA DOHA (AZUL)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(AZUL)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252450</v>
          </cell>
          <cell r="AK412"/>
          <cell r="AL412">
            <v>252450</v>
          </cell>
          <cell r="AM412" t="str">
            <v>EST MANTA DOHA (AZUL)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(AZUL)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234048</v>
          </cell>
          <cell r="P413"/>
          <cell r="Q413" t="str">
            <v>EST ALMOFADA (TEXT B&amp;W LADO AVESSO) (COD 110650002)</v>
          </cell>
          <cell r="R413"/>
          <cell r="S413"/>
          <cell r="T413"/>
          <cell r="U413">
            <v>0.5</v>
          </cell>
          <cell r="V413">
            <v>0.5</v>
          </cell>
          <cell r="W413">
            <v>0.15</v>
          </cell>
          <cell r="X413">
            <v>0</v>
          </cell>
          <cell r="Y413" t="str">
            <v>EST ALMOFADA (TEXT B&amp;W LADO AVESSO) (COD 110650002) - 0,5x0,5x0,15H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234048</v>
          </cell>
          <cell r="AK413"/>
          <cell r="AL413">
            <v>234048</v>
          </cell>
          <cell r="AM413" t="str">
            <v>EST ALMOFADA (TEXT B&amp;W LADO AVESSO) (COD 110650002)</v>
          </cell>
          <cell r="AN413"/>
          <cell r="AO413">
            <v>0.5</v>
          </cell>
          <cell r="AP413">
            <v>0.5</v>
          </cell>
          <cell r="AQ413">
            <v>0.15</v>
          </cell>
          <cell r="AR413">
            <v>0</v>
          </cell>
          <cell r="AS413" t="str">
            <v>EST ALMOFADA (TEXT B&amp;W LADO AVESSO) (COD 110650002) - 0,5x0,5x0,15H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234048</v>
          </cell>
          <cell r="P414"/>
          <cell r="Q414" t="str">
            <v>EST ALMOFADA (TEXT B&amp;W LADO AVESSO) (COD 110650002)</v>
          </cell>
          <cell r="R414"/>
          <cell r="S414"/>
          <cell r="T414"/>
          <cell r="U414">
            <v>0.5</v>
          </cell>
          <cell r="V414">
            <v>0.5</v>
          </cell>
          <cell r="W414">
            <v>0.15</v>
          </cell>
          <cell r="X414">
            <v>0</v>
          </cell>
          <cell r="Y414" t="str">
            <v>EST ALMOFADA (TEXT B&amp;W LADO AVESSO) (COD 110650002) - 0,5x0,5x0,15H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234048</v>
          </cell>
          <cell r="AK414"/>
          <cell r="AL414">
            <v>234048</v>
          </cell>
          <cell r="AM414" t="str">
            <v>EST ALMOFADA (TEXT B&amp;W LADO AVESSO) (COD 110650002)</v>
          </cell>
          <cell r="AN414"/>
          <cell r="AO414">
            <v>0.5</v>
          </cell>
          <cell r="AP414">
            <v>0.5</v>
          </cell>
          <cell r="AQ414">
            <v>0.15</v>
          </cell>
          <cell r="AR414">
            <v>0</v>
          </cell>
          <cell r="AS414" t="str">
            <v>EST ALMOFADA (TEXT B&amp;W LADO AVESSO) (COD 110650002) - 0,5x0,5x0,15H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234048</v>
          </cell>
          <cell r="P415"/>
          <cell r="Q415" t="str">
            <v>EST ALMOFADA (TEXT B&amp;W LADO AVESSO) (COD 110650002)</v>
          </cell>
          <cell r="R415"/>
          <cell r="S415"/>
          <cell r="T415"/>
          <cell r="U415">
            <v>0.5</v>
          </cell>
          <cell r="V415">
            <v>0.5</v>
          </cell>
          <cell r="W415">
            <v>0.15</v>
          </cell>
          <cell r="X415">
            <v>0</v>
          </cell>
          <cell r="Y415" t="str">
            <v>EST ALMOFADA (TEXT B&amp;W LADO AVESSO) (COD 110650002) - 0,5x0,5x0,15H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234048</v>
          </cell>
          <cell r="AK415"/>
          <cell r="AL415">
            <v>234048</v>
          </cell>
          <cell r="AM415" t="str">
            <v>EST ALMOFADA (TEXT B&amp;W LADO AVESSO) (COD 110650002)</v>
          </cell>
          <cell r="AN415"/>
          <cell r="AO415">
            <v>0.5</v>
          </cell>
          <cell r="AP415">
            <v>0.5</v>
          </cell>
          <cell r="AQ415">
            <v>0.15</v>
          </cell>
          <cell r="AR415">
            <v>0</v>
          </cell>
          <cell r="AS415" t="str">
            <v>EST ALMOFADA (TEXT B&amp;W LADO AVESSO) (COD 110650002) - 0,5x0,5x0,15H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234048</v>
          </cell>
          <cell r="P416"/>
          <cell r="Q416" t="str">
            <v>EST ALMOFADA (TEXT B&amp;W LADO AVESSO) (COD 110650002)</v>
          </cell>
          <cell r="R416"/>
          <cell r="S416"/>
          <cell r="T416"/>
          <cell r="U416">
            <v>0.5</v>
          </cell>
          <cell r="V416">
            <v>0.5</v>
          </cell>
          <cell r="W416">
            <v>0.15</v>
          </cell>
          <cell r="X416">
            <v>0</v>
          </cell>
          <cell r="Y416" t="str">
            <v>EST ALMOFADA (TEXT B&amp;W LADO AVESSO) (COD 110650002) - 0,5x0,5x0,15H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234048</v>
          </cell>
          <cell r="AK416"/>
          <cell r="AL416">
            <v>234048</v>
          </cell>
          <cell r="AM416" t="str">
            <v>EST ALMOFADA (TEXT B&amp;W LADO AVESSO) (COD 110650002)</v>
          </cell>
          <cell r="AN416"/>
          <cell r="AO416">
            <v>0.5</v>
          </cell>
          <cell r="AP416">
            <v>0.5</v>
          </cell>
          <cell r="AQ416">
            <v>0.15</v>
          </cell>
          <cell r="AR416">
            <v>0</v>
          </cell>
          <cell r="AS416" t="str">
            <v>EST ALMOFADA (TEXT B&amp;W LADO AVESSO) (COD 110650002) - 0,5x0,5x0,15H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234045</v>
          </cell>
          <cell r="P417"/>
          <cell r="Q417" t="str">
            <v>EST ALMOFADA (FASHION DUMMY) (COD 110450007)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(FASHION DUMMY) (COD 110450007)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234045</v>
          </cell>
          <cell r="AK417"/>
          <cell r="AL417">
            <v>234045</v>
          </cell>
          <cell r="AM417" t="str">
            <v>EST ALMOFADA (FASHION DUMMY) (COD 110450007)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(FASHION DUMMY) (COD 110450007)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234039</v>
          </cell>
          <cell r="P418"/>
          <cell r="Q418" t="str">
            <v>EST ALMOFADA (GREY LINEN) (COR 110350039)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(GREY LINEN) (COR 110350039)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234039</v>
          </cell>
          <cell r="AK418"/>
          <cell r="AL418">
            <v>234039</v>
          </cell>
          <cell r="AM418" t="str">
            <v>EST ALMOFADA (GREY LINEN) (COR 110350039)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(GREY LINEN) (COR 110350039)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234039</v>
          </cell>
          <cell r="P419"/>
          <cell r="Q419" t="str">
            <v>EST ALMOFADA (GREY LINEN) (COR 110350039)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(GREY LINEN) (COR 110350039)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234039</v>
          </cell>
          <cell r="AK419"/>
          <cell r="AL419">
            <v>234039</v>
          </cell>
          <cell r="AM419" t="str">
            <v>EST ALMOFADA (GREY LINEN) (COR 110350039)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(GREY LINEN) (COR 110350039)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234039</v>
          </cell>
          <cell r="P420"/>
          <cell r="Q420" t="str">
            <v>EST ALMOFADA (GREY LINEN) (COR 110350039)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(GREY LINEN) (COR 110350039)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234039</v>
          </cell>
          <cell r="AK420"/>
          <cell r="AL420">
            <v>234039</v>
          </cell>
          <cell r="AM420" t="str">
            <v>EST ALMOFADA (GREY LINEN) (COR 110350039)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(GREY LINEN) (COR 110350039)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234039</v>
          </cell>
          <cell r="P421"/>
          <cell r="Q421" t="str">
            <v>EST ALMOFADA (GREY LINEN) (COR 110350039)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(GREY LINEN) (COR 110350039)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234039</v>
          </cell>
          <cell r="AK421"/>
          <cell r="AL421">
            <v>234039</v>
          </cell>
          <cell r="AM421" t="str">
            <v>EST ALMOFADA (GREY LINEN) (COR 110350039)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(GREY LINEN) (COR 110350039)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234035</v>
          </cell>
          <cell r="P422"/>
          <cell r="Q422" t="str">
            <v>EST ALMOFADA (PITANGA) (120550064)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(PITANGA) (120550064)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234035</v>
          </cell>
          <cell r="AK422"/>
          <cell r="AL422">
            <v>234035</v>
          </cell>
          <cell r="AM422" t="str">
            <v>EST ALMOFADA (PITANGA) (120550064)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(PITANGA) (120550064)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234035</v>
          </cell>
          <cell r="P423"/>
          <cell r="Q423" t="str">
            <v>EST ALMOFADA (PITANGA) (120550064)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(PITANGA) (120550064)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234035</v>
          </cell>
          <cell r="AK423"/>
          <cell r="AL423">
            <v>234035</v>
          </cell>
          <cell r="AM423" t="str">
            <v>EST ALMOFADA (PITANGA) (120550064)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(PITANGA) (120550064)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234035</v>
          </cell>
          <cell r="P424"/>
          <cell r="Q424" t="str">
            <v>EST ALMOFADA (PITANGA) (120550064)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(PITANGA) (120550064)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234035</v>
          </cell>
          <cell r="AK424"/>
          <cell r="AL424">
            <v>234035</v>
          </cell>
          <cell r="AM424" t="str">
            <v>EST ALMOFADA (PITANGA) (120550064)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(PITANGA) (120550064)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234033</v>
          </cell>
          <cell r="P425"/>
          <cell r="Q425" t="str">
            <v>EST ALMOFADA (GREEN COMPLIMENT 2 ED) (COD 120550128)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(GREEN COMPLIMENT 2 ED) (COD 120550128)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234033</v>
          </cell>
          <cell r="AK425"/>
          <cell r="AL425">
            <v>234033</v>
          </cell>
          <cell r="AM425" t="str">
            <v>EST ALMOFADA (GREEN COMPLIMENT 2 ED) (COD 120550128)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(GREEN COMPLIMENT 2 ED) (COD 120550128)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234033</v>
          </cell>
          <cell r="P426"/>
          <cell r="Q426" t="str">
            <v>EST ALMOFADA (GREEN COMPLIMENT 2 ED) (COD 120550128)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(GREEN COMPLIMENT 2 ED) (COD 120550128)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234033</v>
          </cell>
          <cell r="AK426"/>
          <cell r="AL426">
            <v>234033</v>
          </cell>
          <cell r="AM426" t="str">
            <v>EST ALMOFADA (GREEN COMPLIMENT 2 ED) (COD 120550128)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(GREEN COMPLIMENT 2 ED) (COD 120550128)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234033</v>
          </cell>
          <cell r="P427"/>
          <cell r="Q427" t="str">
            <v>EST ALMOFADA (GREEN COMPLIMENT 2 ED) (COD 120550128)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(GREEN COMPLIMENT 2 ED) (COD 120550128)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234033</v>
          </cell>
          <cell r="AK427"/>
          <cell r="AL427">
            <v>234033</v>
          </cell>
          <cell r="AM427" t="str">
            <v>EST ALMOFADA (GREEN COMPLIMENT 2 ED) (COD 120550128)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(GREEN COMPLIMENT 2 ED) (COD 120550128)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234033</v>
          </cell>
          <cell r="P428"/>
          <cell r="Q428" t="str">
            <v>EST ALMOFADA (GREEN COMPLIMENT 2 ED) (COD 120550128)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(GREEN COMPLIMENT 2 ED) (COD 120550128)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234033</v>
          </cell>
          <cell r="AK428"/>
          <cell r="AL428">
            <v>234033</v>
          </cell>
          <cell r="AM428" t="str">
            <v>EST ALMOFADA (GREEN COMPLIMENT 2 ED) (COD 120550128)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(GREEN COMPLIMENT 2 ED) (COD 120550128)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147428</v>
          </cell>
          <cell r="P431"/>
          <cell r="Q431" t="str">
            <v>EST MANTA TOSCANA FLAMINGO (COD 6312)</v>
          </cell>
          <cell r="R431"/>
          <cell r="S431"/>
          <cell r="T431"/>
          <cell r="U431">
            <v>1.9</v>
          </cell>
          <cell r="V431">
            <v>1.3</v>
          </cell>
          <cell r="W431">
            <v>0.01</v>
          </cell>
          <cell r="X431">
            <v>0</v>
          </cell>
          <cell r="Y431" t="str">
            <v>EST MANTA TOSCANA FLAMINGO (COD 6312) - 1,9x1,3x0,01H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147428</v>
          </cell>
          <cell r="AK431"/>
          <cell r="AL431">
            <v>147428</v>
          </cell>
          <cell r="AM431" t="str">
            <v>EST MANTA TOSCANA FLAMINGO (COD 6312)</v>
          </cell>
          <cell r="AN431"/>
          <cell r="AO431">
            <v>1.9</v>
          </cell>
          <cell r="AP431">
            <v>1.3</v>
          </cell>
          <cell r="AQ431">
            <v>0.01</v>
          </cell>
          <cell r="AR431">
            <v>0</v>
          </cell>
          <cell r="AS431" t="str">
            <v>EST MANTA TOSCANA FLAMINGO (COD 6312) - 1,9x1,3x0,01H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147428</v>
          </cell>
          <cell r="P432"/>
          <cell r="Q432" t="str">
            <v>EST MANTA TOSCANA FLAMINGO (COD 6312)</v>
          </cell>
          <cell r="R432"/>
          <cell r="S432"/>
          <cell r="T432"/>
          <cell r="U432">
            <v>1.9</v>
          </cell>
          <cell r="V432">
            <v>1.3</v>
          </cell>
          <cell r="W432">
            <v>0.01</v>
          </cell>
          <cell r="X432">
            <v>0</v>
          </cell>
          <cell r="Y432" t="str">
            <v>EST MANTA TOSCANA FLAMINGO (COD 6312) - 1,9x1,3x0,01H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147428</v>
          </cell>
          <cell r="AK432"/>
          <cell r="AL432">
            <v>147428</v>
          </cell>
          <cell r="AM432" t="str">
            <v>EST MANTA TOSCANA FLAMINGO (COD 6312)</v>
          </cell>
          <cell r="AN432"/>
          <cell r="AO432">
            <v>1.9</v>
          </cell>
          <cell r="AP432">
            <v>1.3</v>
          </cell>
          <cell r="AQ432">
            <v>0.01</v>
          </cell>
          <cell r="AR432">
            <v>0</v>
          </cell>
          <cell r="AS432" t="str">
            <v>EST MANTA TOSCANA FLAMINGO (COD 6312) - 1,9x1,3x0,01H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250140</v>
          </cell>
          <cell r="P433"/>
          <cell r="Q433" t="str">
            <v>EST ALMOFADA ONDAS (PONTO X) (ROSE) (COD 4006)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ONDAS (PONTO X) (ROSE) (COD 4006) - 0,5x0,5x0,15H</v>
          </cell>
          <cell r="Z433">
            <v>1200</v>
          </cell>
          <cell r="AA433">
            <v>0.5</v>
          </cell>
          <cell r="AB433">
            <v>600</v>
          </cell>
          <cell r="AC433"/>
          <cell r="AD433"/>
          <cell r="AE433"/>
          <cell r="AF433">
            <v>1200</v>
          </cell>
          <cell r="AG433">
            <v>1200</v>
          </cell>
          <cell r="AH433">
            <v>0</v>
          </cell>
          <cell r="AI433">
            <v>1200</v>
          </cell>
          <cell r="AJ433" t="str">
            <v>REF: 250140</v>
          </cell>
          <cell r="AK433"/>
          <cell r="AL433">
            <v>250140</v>
          </cell>
          <cell r="AM433" t="str">
            <v>EST ALMOFADA ONDAS (PONTO X) (ROSE) (COD 4006)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ONDAS (PONTO X) (ROSE) (COD 4006) - 0,5x0,5x0,15H</v>
          </cell>
          <cell r="AT433">
            <v>1200</v>
          </cell>
          <cell r="AU433">
            <v>1200</v>
          </cell>
          <cell r="AV433">
            <v>1200</v>
          </cell>
          <cell r="AW433">
            <v>0</v>
          </cell>
          <cell r="AX433">
            <v>1200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250140</v>
          </cell>
          <cell r="P434"/>
          <cell r="Q434" t="str">
            <v>EST ALMOFADA ONDAS (PONTO X) (ROSE) (COD 4006)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ONDAS (PONTO X) (ROSE) (COD 4006) - 0,5x0,5x0,15H</v>
          </cell>
          <cell r="Z434">
            <v>1200</v>
          </cell>
          <cell r="AA434">
            <v>0.5</v>
          </cell>
          <cell r="AB434">
            <v>600</v>
          </cell>
          <cell r="AC434"/>
          <cell r="AD434"/>
          <cell r="AE434"/>
          <cell r="AF434">
            <v>1200</v>
          </cell>
          <cell r="AG434">
            <v>1200</v>
          </cell>
          <cell r="AH434">
            <v>0</v>
          </cell>
          <cell r="AI434">
            <v>1200</v>
          </cell>
          <cell r="AJ434" t="str">
            <v>REF: 250140</v>
          </cell>
          <cell r="AK434"/>
          <cell r="AL434">
            <v>250140</v>
          </cell>
          <cell r="AM434" t="str">
            <v>EST ALMOFADA ONDAS (PONTO X) (ROSE) (COD 4006)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ONDAS (PONTO X) (ROSE) (COD 4006) - 0,5x0,5x0,15H</v>
          </cell>
          <cell r="AT434">
            <v>1200</v>
          </cell>
          <cell r="AU434">
            <v>1200</v>
          </cell>
          <cell r="AV434">
            <v>1200</v>
          </cell>
          <cell r="AW434">
            <v>0</v>
          </cell>
          <cell r="AX434">
            <v>1200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250140</v>
          </cell>
          <cell r="P435"/>
          <cell r="Q435" t="str">
            <v>EST ALMOFADA ONDAS (PONTO X) (ROSE) (COD 4006)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ONDAS (PONTO X) (ROSE) (COD 4006) - 0,5x0,5x0,15H</v>
          </cell>
          <cell r="Z435">
            <v>1200</v>
          </cell>
          <cell r="AA435">
            <v>0.5</v>
          </cell>
          <cell r="AB435">
            <v>600</v>
          </cell>
          <cell r="AC435"/>
          <cell r="AD435"/>
          <cell r="AE435"/>
          <cell r="AF435">
            <v>1200</v>
          </cell>
          <cell r="AG435">
            <v>1200</v>
          </cell>
          <cell r="AH435">
            <v>0</v>
          </cell>
          <cell r="AI435">
            <v>1200</v>
          </cell>
          <cell r="AJ435" t="str">
            <v>REF: 250140</v>
          </cell>
          <cell r="AK435"/>
          <cell r="AL435">
            <v>250140</v>
          </cell>
          <cell r="AM435" t="str">
            <v>EST ALMOFADA ONDAS (PONTO X) (ROSE) (COD 4006)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ONDAS (PONTO X) (ROSE) (COD 4006) - 0,5x0,5x0,15H</v>
          </cell>
          <cell r="AT435">
            <v>1200</v>
          </cell>
          <cell r="AU435">
            <v>1200</v>
          </cell>
          <cell r="AV435">
            <v>1200</v>
          </cell>
          <cell r="AW435">
            <v>0</v>
          </cell>
          <cell r="AX435">
            <v>1200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250140</v>
          </cell>
          <cell r="P436"/>
          <cell r="Q436" t="str">
            <v>EST ALMOFADA ONDAS (PONTO X) (ROSE) (COD 4006)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ONDAS (PONTO X) (ROSE) (COD 4006) - 0,5x0,5x0,15H</v>
          </cell>
          <cell r="Z436">
            <v>1200</v>
          </cell>
          <cell r="AA436">
            <v>0.5</v>
          </cell>
          <cell r="AB436">
            <v>600</v>
          </cell>
          <cell r="AC436"/>
          <cell r="AD436"/>
          <cell r="AE436"/>
          <cell r="AF436">
            <v>1200</v>
          </cell>
          <cell r="AG436">
            <v>1200</v>
          </cell>
          <cell r="AH436">
            <v>0</v>
          </cell>
          <cell r="AI436">
            <v>1200</v>
          </cell>
          <cell r="AJ436" t="str">
            <v>REF: 250140</v>
          </cell>
          <cell r="AK436"/>
          <cell r="AL436">
            <v>250140</v>
          </cell>
          <cell r="AM436" t="str">
            <v>EST ALMOFADA ONDAS (PONTO X) (ROSE) (COD 4006)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ONDAS (PONTO X) (ROSE) (COD 4006) - 0,5x0,5x0,15H</v>
          </cell>
          <cell r="AT436">
            <v>1200</v>
          </cell>
          <cell r="AU436">
            <v>1200</v>
          </cell>
          <cell r="AV436">
            <v>1200</v>
          </cell>
          <cell r="AW436">
            <v>0</v>
          </cell>
          <cell r="AX436">
            <v>1200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250139</v>
          </cell>
          <cell r="P437"/>
          <cell r="Q437" t="str">
            <v>EST ALMOFADA ONDAS (PONTO 31) (CINZA)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31) (CINZA)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250139</v>
          </cell>
          <cell r="AK437"/>
          <cell r="AL437">
            <v>250139</v>
          </cell>
          <cell r="AM437" t="str">
            <v>EST ALMOFADA ONDAS (PONTO 31) (CINZA)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31) (CINZA)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250139</v>
          </cell>
          <cell r="P438"/>
          <cell r="Q438" t="str">
            <v>EST ALMOFADA ONDAS (PONTO 31) (CINZA)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31) (CINZA)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250139</v>
          </cell>
          <cell r="AK438"/>
          <cell r="AL438">
            <v>250139</v>
          </cell>
          <cell r="AM438" t="str">
            <v>EST ALMOFADA ONDAS (PONTO 31) (CINZA)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31) (CINZA)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151286</v>
          </cell>
          <cell r="P439" t="str">
            <v>2014/219-0024-01</v>
          </cell>
          <cell r="Q439" t="str">
            <v>EST ACESSORIO CAIXA C/TAMPA CRISTAL</v>
          </cell>
          <cell r="R439"/>
          <cell r="S439"/>
          <cell r="T439"/>
          <cell r="U439">
            <v>0.3</v>
          </cell>
          <cell r="V439">
            <v>0.15</v>
          </cell>
          <cell r="W439">
            <v>0.2</v>
          </cell>
          <cell r="X439">
            <v>0</v>
          </cell>
          <cell r="Y439" t="str">
            <v>EST ACESSORIO CAIXA C/TAMPA CRISTAL - 0,3x0,15x0,2H</v>
          </cell>
          <cell r="Z439">
            <v>2650</v>
          </cell>
          <cell r="AA439">
            <v>0.35</v>
          </cell>
          <cell r="AB439">
            <v>1722.5</v>
          </cell>
          <cell r="AC439"/>
          <cell r="AD439"/>
          <cell r="AE439"/>
          <cell r="AF439">
            <v>2650</v>
          </cell>
          <cell r="AG439">
            <v>2650</v>
          </cell>
          <cell r="AH439">
            <v>0</v>
          </cell>
          <cell r="AI439">
            <v>2650</v>
          </cell>
          <cell r="AJ439" t="str">
            <v>REF: 151286</v>
          </cell>
          <cell r="AK439" t="str">
            <v>PRODUTO PRONTA ENTREGA</v>
          </cell>
          <cell r="AL439">
            <v>151286</v>
          </cell>
          <cell r="AM439" t="str">
            <v>EST ACESSORIO CAIXA C/TAMPA CRISTAL</v>
          </cell>
          <cell r="AN439"/>
          <cell r="AO439">
            <v>0.3</v>
          </cell>
          <cell r="AP439">
            <v>0.15</v>
          </cell>
          <cell r="AQ439">
            <v>0.2</v>
          </cell>
          <cell r="AR439">
            <v>0</v>
          </cell>
          <cell r="AS439" t="str">
            <v>EST ACESSORIO CAIXA C/TAMPA CRISTAL - 0,3x0,15x0,2H</v>
          </cell>
          <cell r="AT439">
            <v>2650</v>
          </cell>
          <cell r="AU439">
            <v>2650</v>
          </cell>
          <cell r="AV439">
            <v>2650</v>
          </cell>
          <cell r="AW439">
            <v>0</v>
          </cell>
          <cell r="AX439">
            <v>2650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LC PE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151286</v>
          </cell>
          <cell r="P440" t="str">
            <v>2014/219-0025-01</v>
          </cell>
          <cell r="Q440" t="str">
            <v>EST ACESSORIO CAIXA C/TAMPA CRISTAL</v>
          </cell>
          <cell r="R440"/>
          <cell r="S440"/>
          <cell r="T440"/>
          <cell r="U440">
            <v>0.3</v>
          </cell>
          <cell r="V440">
            <v>0.15</v>
          </cell>
          <cell r="W440">
            <v>0.2</v>
          </cell>
          <cell r="X440">
            <v>0</v>
          </cell>
          <cell r="Y440" t="str">
            <v>EST ACESSORIO CAIXA C/TAMPA CRISTAL - 0,3x0,15x0,2H</v>
          </cell>
          <cell r="Z440">
            <v>2650</v>
          </cell>
          <cell r="AA440">
            <v>0.35</v>
          </cell>
          <cell r="AB440">
            <v>1722.5</v>
          </cell>
          <cell r="AC440"/>
          <cell r="AD440"/>
          <cell r="AE440"/>
          <cell r="AF440">
            <v>2650</v>
          </cell>
          <cell r="AG440">
            <v>2650</v>
          </cell>
          <cell r="AH440">
            <v>0</v>
          </cell>
          <cell r="AI440">
            <v>2650</v>
          </cell>
          <cell r="AJ440" t="str">
            <v>REF: 151286</v>
          </cell>
          <cell r="AK440" t="str">
            <v>PRODUTO PRONTA ENTREGA</v>
          </cell>
          <cell r="AL440">
            <v>151286</v>
          </cell>
          <cell r="AM440" t="str">
            <v>EST ACESSORIO CAIXA C/TAMPA CRISTAL</v>
          </cell>
          <cell r="AN440"/>
          <cell r="AO440">
            <v>0.3</v>
          </cell>
          <cell r="AP440">
            <v>0.15</v>
          </cell>
          <cell r="AQ440">
            <v>0.2</v>
          </cell>
          <cell r="AR440">
            <v>0</v>
          </cell>
          <cell r="AS440" t="str">
            <v>EST ACESSORIO CAIXA C/TAMPA CRISTAL - 0,3x0,15x0,2H</v>
          </cell>
          <cell r="AT440">
            <v>2650</v>
          </cell>
          <cell r="AU440">
            <v>2650</v>
          </cell>
          <cell r="AV440">
            <v>2650</v>
          </cell>
          <cell r="AW440">
            <v>0</v>
          </cell>
          <cell r="AX440">
            <v>2650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TEO PE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151286</v>
          </cell>
          <cell r="P441" t="str">
            <v>2014/219-0048-01</v>
          </cell>
          <cell r="Q441" t="str">
            <v>EST ACESSORIO CAIXA C/TAMPA CRISTAL</v>
          </cell>
          <cell r="R441"/>
          <cell r="S441"/>
          <cell r="T441"/>
          <cell r="U441">
            <v>0.3</v>
          </cell>
          <cell r="V441">
            <v>0.15</v>
          </cell>
          <cell r="W441">
            <v>0.2</v>
          </cell>
          <cell r="X441">
            <v>0</v>
          </cell>
          <cell r="Y441" t="str">
            <v>EST ACESSORIO CAIXA C/TAMPA CRISTAL - 0,3x0,15x0,2H</v>
          </cell>
          <cell r="Z441">
            <v>2650</v>
          </cell>
          <cell r="AA441">
            <v>0.35</v>
          </cell>
          <cell r="AB441">
            <v>1722.5</v>
          </cell>
          <cell r="AC441"/>
          <cell r="AD441"/>
          <cell r="AE441"/>
          <cell r="AF441">
            <v>2650</v>
          </cell>
          <cell r="AG441">
            <v>2650</v>
          </cell>
          <cell r="AH441">
            <v>0</v>
          </cell>
          <cell r="AI441">
            <v>2650</v>
          </cell>
          <cell r="AJ441" t="str">
            <v>REF: 151286</v>
          </cell>
          <cell r="AK441" t="str">
            <v>PRODUTO PRONTA ENTREGA</v>
          </cell>
          <cell r="AL441">
            <v>151286</v>
          </cell>
          <cell r="AM441" t="str">
            <v>EST ACESSORIO CAIXA C/TAMPA CRISTAL</v>
          </cell>
          <cell r="AN441"/>
          <cell r="AO441">
            <v>0.3</v>
          </cell>
          <cell r="AP441">
            <v>0.15</v>
          </cell>
          <cell r="AQ441">
            <v>0.2</v>
          </cell>
          <cell r="AR441">
            <v>0</v>
          </cell>
          <cell r="AS441" t="str">
            <v>EST ACESSORIO CAIXA C/TAMPA CRISTAL - 0,3x0,15x0,2H</v>
          </cell>
          <cell r="AT441">
            <v>2650</v>
          </cell>
          <cell r="AU441">
            <v>2650</v>
          </cell>
          <cell r="AV441">
            <v>2650</v>
          </cell>
          <cell r="AW441">
            <v>0</v>
          </cell>
          <cell r="AX441">
            <v>2650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TEO PE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64049</v>
          </cell>
          <cell r="P442" t="str">
            <v>2014/013-0003-01</v>
          </cell>
          <cell r="Q442" t="str">
            <v>EST CACHEPOT MARROCOS (REF 06612)</v>
          </cell>
          <cell r="R442"/>
          <cell r="S442"/>
          <cell r="T442"/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 t="str">
            <v>EST CACHEPOT MARROCOS (REF 06612) - Ø0x0H</v>
          </cell>
          <cell r="Z442">
            <v>2500</v>
          </cell>
          <cell r="AA442">
            <v>0.35</v>
          </cell>
          <cell r="AB442">
            <v>1625</v>
          </cell>
          <cell r="AC442"/>
          <cell r="AD442"/>
          <cell r="AE442"/>
          <cell r="AF442">
            <v>2500</v>
          </cell>
          <cell r="AG442">
            <v>2500</v>
          </cell>
          <cell r="AH442">
            <v>0</v>
          </cell>
          <cell r="AI442">
            <v>2500</v>
          </cell>
          <cell r="AJ442" t="str">
            <v>REF: 64049</v>
          </cell>
          <cell r="AK442" t="str">
            <v>PRODUTO PRONTA ENTREGA</v>
          </cell>
          <cell r="AL442">
            <v>64049</v>
          </cell>
          <cell r="AM442" t="str">
            <v>EST CACHEPOT MARROCOS (REF 06612)</v>
          </cell>
          <cell r="AN442"/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 t="str">
            <v>EST CACHEPOT MARROCOS (REF 06612) - Ø0x0H</v>
          </cell>
          <cell r="AT442">
            <v>2500</v>
          </cell>
          <cell r="AU442">
            <v>2500</v>
          </cell>
          <cell r="AV442">
            <v>2500</v>
          </cell>
          <cell r="AW442">
            <v>0</v>
          </cell>
          <cell r="AX442">
            <v>2500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 PE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64049</v>
          </cell>
          <cell r="P443" t="str">
            <v>2024/326-0083-01</v>
          </cell>
          <cell r="Q443" t="str">
            <v>EST CACHEPOT MARROCOS (REF 06612)</v>
          </cell>
          <cell r="R443"/>
          <cell r="S443"/>
          <cell r="T443"/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 t="str">
            <v>EST CACHEPOT MARROCOS (REF 06612) - Ø0x0H</v>
          </cell>
          <cell r="Z443">
            <v>2500</v>
          </cell>
          <cell r="AA443">
            <v>0.35</v>
          </cell>
          <cell r="AB443">
            <v>1625</v>
          </cell>
          <cell r="AC443"/>
          <cell r="AD443"/>
          <cell r="AE443"/>
          <cell r="AF443">
            <v>2500</v>
          </cell>
          <cell r="AG443">
            <v>2500</v>
          </cell>
          <cell r="AH443">
            <v>0</v>
          </cell>
          <cell r="AI443">
            <v>2500</v>
          </cell>
          <cell r="AJ443" t="str">
            <v>REF: 64049</v>
          </cell>
          <cell r="AK443" t="str">
            <v>PRODUTO PRONTA ENTREGA</v>
          </cell>
          <cell r="AL443">
            <v>64049</v>
          </cell>
          <cell r="AM443" t="str">
            <v>EST CACHEPOT MARROCOS (REF 06612)</v>
          </cell>
          <cell r="AN443"/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 t="str">
            <v>EST CACHEPOT MARROCOS (REF 06612) - Ø0x0H</v>
          </cell>
          <cell r="AT443">
            <v>2500</v>
          </cell>
          <cell r="AU443">
            <v>2500</v>
          </cell>
          <cell r="AV443">
            <v>2500</v>
          </cell>
          <cell r="AW443">
            <v>0</v>
          </cell>
          <cell r="AX443">
            <v>2500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234033</v>
          </cell>
          <cell r="P444" t="str">
            <v>2019/164-0045-01</v>
          </cell>
          <cell r="Q444" t="str">
            <v>EST ALMOFADA (GREEN COMPLIMENT 2 ED) (COD 120550128)</v>
          </cell>
          <cell r="R444"/>
          <cell r="S444"/>
          <cell r="T444"/>
          <cell r="U444">
            <v>0.5</v>
          </cell>
          <cell r="V444">
            <v>0.5</v>
          </cell>
          <cell r="W444">
            <v>0.15</v>
          </cell>
          <cell r="X444">
            <v>0</v>
          </cell>
          <cell r="Y444" t="str">
            <v>EST ALMOFADA (GREEN COMPLIMENT 2 ED) (COD 120550128) - 0,5x0,5x0,15H</v>
          </cell>
          <cell r="Z444">
            <v>500</v>
          </cell>
          <cell r="AA444">
            <v>0.5</v>
          </cell>
          <cell r="AB444">
            <v>250</v>
          </cell>
          <cell r="AC444"/>
          <cell r="AD444"/>
          <cell r="AE444"/>
          <cell r="AF444">
            <v>500</v>
          </cell>
          <cell r="AG444">
            <v>500</v>
          </cell>
          <cell r="AH444">
            <v>0</v>
          </cell>
          <cell r="AI444">
            <v>500</v>
          </cell>
          <cell r="AJ444" t="str">
            <v>REF: 234033</v>
          </cell>
          <cell r="AK444" t="str">
            <v>PRODUTO FORA DE LINHA</v>
          </cell>
          <cell r="AL444">
            <v>234033</v>
          </cell>
          <cell r="AM444" t="str">
            <v>EST ALMOFADA (GREEN COMPLIMENT 2 ED) (COD 120550128)</v>
          </cell>
          <cell r="AN444"/>
          <cell r="AO444">
            <v>0.5</v>
          </cell>
          <cell r="AP444">
            <v>0.5</v>
          </cell>
          <cell r="AQ444">
            <v>0.15</v>
          </cell>
          <cell r="AR444">
            <v>0</v>
          </cell>
          <cell r="AS444" t="str">
            <v>EST ALMOFADA (GREEN COMPLIMENT 2 ED) (COD 120550128) - 0,5x0,5x0,15H</v>
          </cell>
          <cell r="AT444">
            <v>500</v>
          </cell>
          <cell r="AU444">
            <v>500</v>
          </cell>
          <cell r="AV444">
            <v>500</v>
          </cell>
          <cell r="AW444">
            <v>0</v>
          </cell>
          <cell r="AX444">
            <v>500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DD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234033</v>
          </cell>
          <cell r="P445" t="str">
            <v>2019/164-0047-01</v>
          </cell>
          <cell r="Q445" t="str">
            <v>EST ALMOFADA (GREEN COMPLIMENT 2 ED) (COD 120550128)</v>
          </cell>
          <cell r="R445"/>
          <cell r="S445"/>
          <cell r="T445"/>
          <cell r="U445">
            <v>0.5</v>
          </cell>
          <cell r="V445">
            <v>0.5</v>
          </cell>
          <cell r="W445">
            <v>0.15</v>
          </cell>
          <cell r="X445">
            <v>0</v>
          </cell>
          <cell r="Y445" t="str">
            <v>EST ALMOFADA (GREEN COMPLIMENT 2 ED) (COD 120550128) - 0,5x0,5x0,15H</v>
          </cell>
          <cell r="Z445">
            <v>500</v>
          </cell>
          <cell r="AA445">
            <v>0.5</v>
          </cell>
          <cell r="AB445">
            <v>250</v>
          </cell>
          <cell r="AC445"/>
          <cell r="AD445"/>
          <cell r="AE445"/>
          <cell r="AF445">
            <v>500</v>
          </cell>
          <cell r="AG445">
            <v>500</v>
          </cell>
          <cell r="AH445">
            <v>0</v>
          </cell>
          <cell r="AI445">
            <v>500</v>
          </cell>
          <cell r="AJ445" t="str">
            <v>REF: 234033</v>
          </cell>
          <cell r="AK445" t="str">
            <v>PRODUTO FORA DE LINHA</v>
          </cell>
          <cell r="AL445">
            <v>234033</v>
          </cell>
          <cell r="AM445" t="str">
            <v>EST ALMOFADA (GREEN COMPLIMENT 2 ED) (COD 120550128)</v>
          </cell>
          <cell r="AN445"/>
          <cell r="AO445">
            <v>0.5</v>
          </cell>
          <cell r="AP445">
            <v>0.5</v>
          </cell>
          <cell r="AQ445">
            <v>0.15</v>
          </cell>
          <cell r="AR445">
            <v>0</v>
          </cell>
          <cell r="AS445" t="str">
            <v>EST ALMOFADA (GREEN COMPLIMENT 2 ED) (COD 120550128) - 0,5x0,5x0,15H</v>
          </cell>
          <cell r="AT445">
            <v>500</v>
          </cell>
          <cell r="AU445">
            <v>500</v>
          </cell>
          <cell r="AV445">
            <v>500</v>
          </cell>
          <cell r="AW445">
            <v>0</v>
          </cell>
          <cell r="AX445">
            <v>500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DD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234033</v>
          </cell>
          <cell r="P446" t="str">
            <v>2019/164-0048-01</v>
          </cell>
          <cell r="Q446" t="str">
            <v>EST ALMOFADA (GREEN COMPLIMENT 2 ED) (COD 120550128)</v>
          </cell>
          <cell r="R446"/>
          <cell r="S446"/>
          <cell r="T446"/>
          <cell r="U446">
            <v>0.5</v>
          </cell>
          <cell r="V446">
            <v>0.5</v>
          </cell>
          <cell r="W446">
            <v>0.15</v>
          </cell>
          <cell r="X446">
            <v>0</v>
          </cell>
          <cell r="Y446" t="str">
            <v>EST ALMOFADA (GREEN COMPLIMENT 2 ED) (COD 120550128) - 0,5x0,5x0,15H</v>
          </cell>
          <cell r="Z446">
            <v>500</v>
          </cell>
          <cell r="AA446">
            <v>0.5</v>
          </cell>
          <cell r="AB446">
            <v>250</v>
          </cell>
          <cell r="AC446"/>
          <cell r="AD446"/>
          <cell r="AE446"/>
          <cell r="AF446">
            <v>500</v>
          </cell>
          <cell r="AG446">
            <v>500</v>
          </cell>
          <cell r="AH446">
            <v>0</v>
          </cell>
          <cell r="AI446">
            <v>500</v>
          </cell>
          <cell r="AJ446" t="str">
            <v>REF: 234033</v>
          </cell>
          <cell r="AK446" t="str">
            <v>PRODUTO FORA DE LINHA</v>
          </cell>
          <cell r="AL446">
            <v>234033</v>
          </cell>
          <cell r="AM446" t="str">
            <v>EST ALMOFADA (GREEN COMPLIMENT 2 ED) (COD 120550128)</v>
          </cell>
          <cell r="AN446"/>
          <cell r="AO446">
            <v>0.5</v>
          </cell>
          <cell r="AP446">
            <v>0.5</v>
          </cell>
          <cell r="AQ446">
            <v>0.15</v>
          </cell>
          <cell r="AR446">
            <v>0</v>
          </cell>
          <cell r="AS446" t="str">
            <v>EST ALMOFADA (GREEN COMPLIMENT 2 ED) (COD 120550128) - 0,5x0,5x0,15H</v>
          </cell>
          <cell r="AT446">
            <v>500</v>
          </cell>
          <cell r="AU446">
            <v>500</v>
          </cell>
          <cell r="AV446">
            <v>500</v>
          </cell>
          <cell r="AW446">
            <v>0</v>
          </cell>
          <cell r="AX446">
            <v>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DD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234033</v>
          </cell>
          <cell r="P447" t="str">
            <v>2019/164-0049-01</v>
          </cell>
          <cell r="Q447" t="str">
            <v>EST ALMOFADA (GREEN COMPLIMENT 2 ED) (COD 120550128)</v>
          </cell>
          <cell r="R447"/>
          <cell r="S447"/>
          <cell r="T447"/>
          <cell r="U447">
            <v>0.5</v>
          </cell>
          <cell r="V447">
            <v>0.5</v>
          </cell>
          <cell r="W447">
            <v>0.15</v>
          </cell>
          <cell r="X447">
            <v>0</v>
          </cell>
          <cell r="Y447" t="str">
            <v>EST ALMOFADA (GREEN COMPLIMENT 2 ED) (COD 120550128) - 0,5x0,5x0,15H</v>
          </cell>
          <cell r="Z447">
            <v>500</v>
          </cell>
          <cell r="AA447">
            <v>0.5</v>
          </cell>
          <cell r="AB447">
            <v>250</v>
          </cell>
          <cell r="AC447"/>
          <cell r="AD447"/>
          <cell r="AE447"/>
          <cell r="AF447">
            <v>500</v>
          </cell>
          <cell r="AG447">
            <v>500</v>
          </cell>
          <cell r="AH447">
            <v>0</v>
          </cell>
          <cell r="AI447">
            <v>500</v>
          </cell>
          <cell r="AJ447" t="str">
            <v>REF: 234033</v>
          </cell>
          <cell r="AK447" t="str">
            <v>PRODUTO FORA DE LINHA</v>
          </cell>
          <cell r="AL447">
            <v>234033</v>
          </cell>
          <cell r="AM447" t="str">
            <v>EST ALMOFADA (GREEN COMPLIMENT 2 ED) (COD 120550128)</v>
          </cell>
          <cell r="AN447"/>
          <cell r="AO447">
            <v>0.5</v>
          </cell>
          <cell r="AP447">
            <v>0.5</v>
          </cell>
          <cell r="AQ447">
            <v>0.15</v>
          </cell>
          <cell r="AR447">
            <v>0</v>
          </cell>
          <cell r="AS447" t="str">
            <v>EST ALMOFADA (GREEN COMPLIMENT 2 ED) (COD 120550128) - 0,5x0,5x0,15H</v>
          </cell>
          <cell r="AT447">
            <v>500</v>
          </cell>
          <cell r="AU447">
            <v>500</v>
          </cell>
          <cell r="AV447">
            <v>500</v>
          </cell>
          <cell r="AW447">
            <v>0</v>
          </cell>
          <cell r="AX447">
            <v>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DD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359557</v>
          </cell>
          <cell r="P448" t="str">
            <v>2023/024-0090-01</v>
          </cell>
          <cell r="Q448" t="str">
            <v>EST BUFFET HOLLIE (JEQ NOG) (TP MARMORE ROSA P) (PRETO TXT)</v>
          </cell>
          <cell r="R448"/>
          <cell r="S448"/>
          <cell r="T448"/>
          <cell r="U448">
            <v>2.5</v>
          </cell>
          <cell r="V448">
            <v>0.55000000000000004</v>
          </cell>
          <cell r="W448">
            <v>0.8</v>
          </cell>
          <cell r="X448">
            <v>0</v>
          </cell>
          <cell r="Y448" t="str">
            <v>EST BUFFET HOLLIE (JEQ NOG) (TP MARMORE ROSA P) (PRETO TXT) - 2,5x0,55x0,8H</v>
          </cell>
          <cell r="Z448">
            <v>69749.7</v>
          </cell>
          <cell r="AA448">
            <v>0.35</v>
          </cell>
          <cell r="AB448">
            <v>45337.305</v>
          </cell>
          <cell r="AC448"/>
          <cell r="AD448"/>
          <cell r="AE448"/>
          <cell r="AF448">
            <v>69749.7</v>
          </cell>
          <cell r="AG448">
            <v>69749.7</v>
          </cell>
          <cell r="AH448">
            <v>0</v>
          </cell>
          <cell r="AI448">
            <v>69749.7</v>
          </cell>
          <cell r="AJ448" t="str">
            <v>REF: 354810</v>
          </cell>
          <cell r="AK448"/>
          <cell r="AL448">
            <v>354810</v>
          </cell>
          <cell r="AM448" t="str">
            <v>BUFFET HOLLIE MACICO JEQUITIBA (MARMORE)</v>
          </cell>
          <cell r="AN448"/>
          <cell r="AO448">
            <v>2.5</v>
          </cell>
          <cell r="AP448">
            <v>0.55000000000000004</v>
          </cell>
          <cell r="AQ448">
            <v>0.8</v>
          </cell>
          <cell r="AR448">
            <v>0</v>
          </cell>
          <cell r="AS448" t="str">
            <v>BUFFET HOLLIE MACICO JEQUITIBA (MARMORE) - 2,5x0,55x0,8H</v>
          </cell>
          <cell r="AT448">
            <v>69749.7</v>
          </cell>
          <cell r="AU448">
            <v>69749.7</v>
          </cell>
          <cell r="AV448">
            <v>69749.7</v>
          </cell>
          <cell r="AW448">
            <v>0</v>
          </cell>
          <cell r="AX448">
            <v>69749.7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12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GABRIEL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379636</v>
          </cell>
          <cell r="P449" t="str">
            <v>2024/093-0120-01</v>
          </cell>
          <cell r="Q449" t="str">
            <v>EST BUFFET HOLLIE MACICO JEQ FREIJO (TP JEQ FREIJO) (CHAMP)</v>
          </cell>
          <cell r="R449"/>
          <cell r="S449"/>
          <cell r="T449"/>
          <cell r="U449">
            <v>2.5</v>
          </cell>
          <cell r="V449">
            <v>0.55000000000000004</v>
          </cell>
          <cell r="W449">
            <v>0.8</v>
          </cell>
          <cell r="X449">
            <v>0</v>
          </cell>
          <cell r="Y449" t="str">
            <v>EST BUFFET HOLLIE MACICO JEQ FREIJO (TP JEQ FREIJO) (CHAMP) - 2,5x0,55x0,8H</v>
          </cell>
          <cell r="Z449">
            <v>43002.04</v>
          </cell>
          <cell r="AA449">
            <v>0.35</v>
          </cell>
          <cell r="AB449">
            <v>27951.326000000001</v>
          </cell>
          <cell r="AC449"/>
          <cell r="AD449"/>
          <cell r="AE449"/>
          <cell r="AF449">
            <v>43002.04</v>
          </cell>
          <cell r="AG449">
            <v>43002.04</v>
          </cell>
          <cell r="AH449">
            <v>0</v>
          </cell>
          <cell r="AI449">
            <v>43002.04</v>
          </cell>
          <cell r="AJ449" t="str">
            <v>REF: 354809</v>
          </cell>
          <cell r="AK449"/>
          <cell r="AL449">
            <v>354809</v>
          </cell>
          <cell r="AM449" t="str">
            <v>BUFFET HOLLIE MACICO JEQUITIBA (LAMINA)</v>
          </cell>
          <cell r="AN449"/>
          <cell r="AO449">
            <v>2.5</v>
          </cell>
          <cell r="AP449">
            <v>0.55000000000000004</v>
          </cell>
          <cell r="AQ449">
            <v>0.8</v>
          </cell>
          <cell r="AR449">
            <v>0</v>
          </cell>
          <cell r="AS449" t="str">
            <v>BUFFET HOLLIE MACICO JEQUITIBA (LAMINA) - 2,5x0,55x0,8H</v>
          </cell>
          <cell r="AT449">
            <v>43002.04</v>
          </cell>
          <cell r="AU449">
            <v>43002.04</v>
          </cell>
          <cell r="AV449">
            <v>43002.04</v>
          </cell>
          <cell r="AW449">
            <v>0</v>
          </cell>
          <cell r="AX449">
            <v>43002.04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12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L CENTER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336639</v>
          </cell>
          <cell r="P450" t="str">
            <v>2022/251-0025-01</v>
          </cell>
          <cell r="Q450" t="str">
            <v>EST BUFFET HOLLIE (FREIJO NT) (TP REC CAMEL) (CHAMPAGNE)</v>
          </cell>
          <cell r="R450"/>
          <cell r="S450"/>
          <cell r="T450"/>
          <cell r="U450">
            <v>2.5</v>
          </cell>
          <cell r="V450">
            <v>0.55000000000000004</v>
          </cell>
          <cell r="W450">
            <v>0.8</v>
          </cell>
          <cell r="X450">
            <v>0</v>
          </cell>
          <cell r="Y450" t="str">
            <v>EST BUFFET HOLLIE (FREIJO NT) (TP REC CAMEL) (CHAMPAGNE) - 2,5x0,55x0,8H</v>
          </cell>
          <cell r="Z450">
            <v>62798.44</v>
          </cell>
          <cell r="AA450">
            <v>0.4</v>
          </cell>
          <cell r="AB450">
            <v>37679.063999999998</v>
          </cell>
          <cell r="AC450"/>
          <cell r="AD450"/>
          <cell r="AE450"/>
          <cell r="AF450">
            <v>62798.44</v>
          </cell>
          <cell r="AG450">
            <v>62798.44</v>
          </cell>
          <cell r="AH450">
            <v>0</v>
          </cell>
          <cell r="AI450">
            <v>62798.44</v>
          </cell>
          <cell r="AJ450" t="str">
            <v>REF: 336639</v>
          </cell>
          <cell r="AK450" t="str">
            <v>ACABAMENTO FORA DE LINHA</v>
          </cell>
          <cell r="AL450">
            <v>336639</v>
          </cell>
          <cell r="AM450" t="str">
            <v>EST BUFFET HOLLIE (FREIJO NT) (TP REC CAMEL) (CHAMPAGNE)</v>
          </cell>
          <cell r="AN450"/>
          <cell r="AO450">
            <v>2.5</v>
          </cell>
          <cell r="AP450">
            <v>0.55000000000000004</v>
          </cell>
          <cell r="AQ450">
            <v>0.8</v>
          </cell>
          <cell r="AR450">
            <v>0</v>
          </cell>
          <cell r="AS450" t="str">
            <v>EST BUFFET HOLLIE (FREIJO NT) (TP REC CAMEL) (CHAMPAGNE) - 2,5x0,55x0,8H</v>
          </cell>
          <cell r="AT450">
            <v>62798.44</v>
          </cell>
          <cell r="AU450">
            <v>62798.44</v>
          </cell>
          <cell r="AV450">
            <v>62798.44</v>
          </cell>
          <cell r="AW450">
            <v>0</v>
          </cell>
          <cell r="AX450">
            <v>62798.44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12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TEO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354324</v>
          </cell>
          <cell r="P451" t="str">
            <v>2022/277-0087-01</v>
          </cell>
          <cell r="Q451" t="str">
            <v>EST TAMPO MARMORE (F9025) (RETO/RETA) (G2-RAFFAELLO LEVIG)</v>
          </cell>
          <cell r="R451">
            <v>3</v>
          </cell>
          <cell r="S451">
            <v>1.2</v>
          </cell>
          <cell r="T451">
            <v>0.75</v>
          </cell>
          <cell r="U451">
            <v>3</v>
          </cell>
          <cell r="V451">
            <v>1.2</v>
          </cell>
          <cell r="W451">
            <v>0.02</v>
          </cell>
          <cell r="X451">
            <v>0</v>
          </cell>
          <cell r="Y451" t="str">
            <v>EST TAMPO MARMORE (F9025) (RETO/RETA) (G2-RAFFAELLO LEVIG) - 3x1,2x0,02H</v>
          </cell>
          <cell r="Z451">
            <v>97800.377999999997</v>
          </cell>
          <cell r="AA451">
            <v>0.5</v>
          </cell>
          <cell r="AB451">
            <v>48900.188999999998</v>
          </cell>
          <cell r="AC451" t="str">
            <v>ER</v>
          </cell>
          <cell r="AD451" t="str">
            <v>TAMPO + BASE</v>
          </cell>
          <cell r="AE451" t="str">
            <v>VALOR TAMPO</v>
          </cell>
          <cell r="AF451">
            <v>47917.907999999996</v>
          </cell>
          <cell r="AG451">
            <v>47917.907999999996</v>
          </cell>
          <cell r="AH451">
            <v>0</v>
          </cell>
          <cell r="AI451">
            <v>97800.377999999997</v>
          </cell>
          <cell r="AJ451" t="str">
            <v>REF: 402497</v>
          </cell>
          <cell r="AK451"/>
          <cell r="AL451">
            <v>402497</v>
          </cell>
          <cell r="AM451" t="str">
            <v>TAMPO MARMORE (F9025) (M²) (PEDRA GRUPO 2)</v>
          </cell>
          <cell r="AN451"/>
          <cell r="AO451">
            <v>0</v>
          </cell>
          <cell r="AP451">
            <v>0</v>
          </cell>
          <cell r="AQ451">
            <v>0.02</v>
          </cell>
          <cell r="AR451">
            <v>0</v>
          </cell>
          <cell r="AS451" t="str">
            <v>TAMPO MARMORE (F9025) (M²) (PEDRA GRUPO 2) - Ø0x0,02H</v>
          </cell>
          <cell r="AT451">
            <v>47917.907999999996</v>
          </cell>
          <cell r="AU451">
            <v>47917.907999999996</v>
          </cell>
          <cell r="AV451">
            <v>13310.53</v>
          </cell>
          <cell r="AW451">
            <v>34607.377999999997</v>
          </cell>
          <cell r="AX451">
            <v>47917.9</v>
          </cell>
          <cell r="AY451">
            <v>7.9999999943538569E-3</v>
          </cell>
          <cell r="AZ451">
            <v>402497</v>
          </cell>
          <cell r="BA451" t="str">
            <v>TAMPO MARMORE (F9025) (M²) (PEDRA GRUPO 2)</v>
          </cell>
          <cell r="BB451" t="str">
            <v>TAMPO FORN: TAMPO MARMORE (F9025) (M²) (PEDRA GRUPO 2)</v>
          </cell>
          <cell r="BC451">
            <v>3.5999999999999996</v>
          </cell>
          <cell r="BD451"/>
          <cell r="BE451">
            <v>13310.53</v>
          </cell>
          <cell r="BF451">
            <v>0</v>
          </cell>
          <cell r="BG451">
            <v>-13310.53</v>
          </cell>
          <cell r="BH451" t="str">
            <v>TAMPO FORN</v>
          </cell>
          <cell r="BI451">
            <v>12</v>
          </cell>
          <cell r="BJ451">
            <v>47917.907999999996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TEO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336615</v>
          </cell>
          <cell r="P452" t="str">
            <v>2022/235-0065-01</v>
          </cell>
          <cell r="Q452" t="str">
            <v>EST BASE JANTAR MAR ADENTRO (PINTURA CS120) (TP FORN)</v>
          </cell>
          <cell r="R452">
            <v>3</v>
          </cell>
          <cell r="S452">
            <v>1.2</v>
          </cell>
          <cell r="T452">
            <v>0.75</v>
          </cell>
          <cell r="U452">
            <v>2.9</v>
          </cell>
          <cell r="V452">
            <v>1.1000000000000001</v>
          </cell>
          <cell r="W452">
            <v>0.75</v>
          </cell>
          <cell r="X452">
            <v>0</v>
          </cell>
          <cell r="Y452" t="str">
            <v>EST BASE JANTAR MAR ADENTRO (PINTURA CS120) (TP FORN) - 2,9x1,1x0,75H</v>
          </cell>
          <cell r="Z452">
            <v>97800.377999999997</v>
          </cell>
          <cell r="AA452">
            <v>0.5</v>
          </cell>
          <cell r="AB452">
            <v>48900.188999999998</v>
          </cell>
          <cell r="AC452" t="str">
            <v>ER</v>
          </cell>
          <cell r="AD452" t="str">
            <v>TAMPO + BASE</v>
          </cell>
          <cell r="AE452" t="str">
            <v>VALOR BASE</v>
          </cell>
          <cell r="AF452">
            <v>49882.47</v>
          </cell>
          <cell r="AG452">
            <v>49882.47</v>
          </cell>
          <cell r="AH452">
            <v>0</v>
          </cell>
          <cell r="AI452">
            <v>97800.377999999997</v>
          </cell>
          <cell r="AJ452" t="str">
            <v>REF: 360512</v>
          </cell>
          <cell r="AK452"/>
          <cell r="AL452">
            <v>360512</v>
          </cell>
          <cell r="AM452" t="str">
            <v>BASE JANTAR MAR ADENTRO (P/TP 3,00X1,20) (PINTURA)</v>
          </cell>
          <cell r="AN452"/>
          <cell r="AO452">
            <v>2.9</v>
          </cell>
          <cell r="AP452">
            <v>1.1000000000000001</v>
          </cell>
          <cell r="AQ452">
            <v>0.75</v>
          </cell>
          <cell r="AR452">
            <v>0</v>
          </cell>
          <cell r="AS452" t="str">
            <v>BASE JANTAR MAR ADENTRO (P/TP 3,00X1,20) (PINTURA) - 2,9x1,1x0,75H</v>
          </cell>
          <cell r="AT452">
            <v>49882.47</v>
          </cell>
          <cell r="AU452">
            <v>49882.47</v>
          </cell>
          <cell r="AV452">
            <v>49882.47</v>
          </cell>
          <cell r="AW452">
            <v>0</v>
          </cell>
          <cell r="AX452">
            <v>49882.47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TEO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334417</v>
          </cell>
          <cell r="P453" t="str">
            <v>2022/235-0062-01</v>
          </cell>
          <cell r="Q453" t="str">
            <v>EST TAMPO MARMORE (F9025) (RETO/CHANF) (G4-OAK B LEVIG)</v>
          </cell>
          <cell r="R453">
            <v>3</v>
          </cell>
          <cell r="S453">
            <v>1.2</v>
          </cell>
          <cell r="T453">
            <v>0.76</v>
          </cell>
          <cell r="U453">
            <v>3</v>
          </cell>
          <cell r="V453">
            <v>1.2</v>
          </cell>
          <cell r="W453">
            <v>0.02</v>
          </cell>
          <cell r="X453">
            <v>0</v>
          </cell>
          <cell r="Y453" t="str">
            <v>EST TAMPO MARMORE (F9025) (RETO/CHANF) (G4-OAK B LEVIG) - 3x1,2x0,02H</v>
          </cell>
          <cell r="Z453">
            <v>110883.9</v>
          </cell>
          <cell r="AA453">
            <v>0.35</v>
          </cell>
          <cell r="AB453">
            <v>72074.535000000003</v>
          </cell>
          <cell r="AC453" t="str">
            <v>FV</v>
          </cell>
          <cell r="AD453" t="str">
            <v>TAMPO + BASE</v>
          </cell>
          <cell r="AE453" t="str">
            <v>VALOR TAMPO</v>
          </cell>
          <cell r="AF453">
            <v>74452.319999999992</v>
          </cell>
          <cell r="AG453">
            <v>74452.319999999992</v>
          </cell>
          <cell r="AH453">
            <v>0</v>
          </cell>
          <cell r="AI453">
            <v>110883.9</v>
          </cell>
          <cell r="AJ453" t="str">
            <v>REF: 402499</v>
          </cell>
          <cell r="AK453"/>
          <cell r="AL453">
            <v>402499</v>
          </cell>
          <cell r="AM453" t="str">
            <v>TAMPO MARMORE (F9025) (M²) (PEDRA GRUPO 4)</v>
          </cell>
          <cell r="AN453"/>
          <cell r="AO453">
            <v>0</v>
          </cell>
          <cell r="AP453">
            <v>0</v>
          </cell>
          <cell r="AQ453">
            <v>0.02</v>
          </cell>
          <cell r="AR453">
            <v>0</v>
          </cell>
          <cell r="AS453" t="str">
            <v>TAMPO MARMORE (F9025) (M²) (PEDRA GRUPO 4) - Ø0x0,02H</v>
          </cell>
          <cell r="AT453">
            <v>74452.319999999992</v>
          </cell>
          <cell r="AU453">
            <v>74452.319999999992</v>
          </cell>
          <cell r="AV453">
            <v>20681.2</v>
          </cell>
          <cell r="AW453">
            <v>53771.119999999995</v>
          </cell>
          <cell r="AX453">
            <v>74452.31</v>
          </cell>
          <cell r="AY453">
            <v>9.9999999947613105E-3</v>
          </cell>
          <cell r="AZ453">
            <v>402499</v>
          </cell>
          <cell r="BA453" t="str">
            <v>TAMPO MARMORE (F9025) (M²) (PEDRA GRUPO 4)</v>
          </cell>
          <cell r="BB453" t="str">
            <v>TAMPO FORN: TAMPO MARMORE (F9025) (M²) (PEDRA GRUPO 4)</v>
          </cell>
          <cell r="BC453">
            <v>3.5999999999999996</v>
          </cell>
          <cell r="BD453"/>
          <cell r="BE453">
            <v>20681.2</v>
          </cell>
          <cell r="BF453">
            <v>0</v>
          </cell>
          <cell r="BG453">
            <v>-20681.2</v>
          </cell>
          <cell r="BH453" t="str">
            <v>TAMPO FORN</v>
          </cell>
          <cell r="BI453">
            <v>12</v>
          </cell>
          <cell r="BJ453">
            <v>74452.319999999992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GABRIEL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334416</v>
          </cell>
          <cell r="P454" t="str">
            <v>2022/221-0008-01</v>
          </cell>
          <cell r="Q454" t="str">
            <v>EST BASE JANTAR PREMIUM (BASE PINTURA PRETO FOSCO)</v>
          </cell>
          <cell r="R454">
            <v>3</v>
          </cell>
          <cell r="S454">
            <v>1.2</v>
          </cell>
          <cell r="T454">
            <v>0.76</v>
          </cell>
          <cell r="U454">
            <v>2.9</v>
          </cell>
          <cell r="V454">
            <v>1.1000000000000001</v>
          </cell>
          <cell r="W454">
            <v>0.76</v>
          </cell>
          <cell r="X454">
            <v>0</v>
          </cell>
          <cell r="Y454" t="str">
            <v>EST BASE JANTAR PREMIUM (BASE PINTURA PRETO FOSCO) - 2,9x1,1x0,76H</v>
          </cell>
          <cell r="Z454">
            <v>110883.9</v>
          </cell>
          <cell r="AA454">
            <v>0.35</v>
          </cell>
          <cell r="AB454">
            <v>72074.535000000003</v>
          </cell>
          <cell r="AC454" t="str">
            <v>FV</v>
          </cell>
          <cell r="AD454" t="str">
            <v>TAMPO + BASE</v>
          </cell>
          <cell r="AE454" t="str">
            <v>VALOR BASE</v>
          </cell>
          <cell r="AF454">
            <v>36431.58</v>
          </cell>
          <cell r="AG454">
            <v>36431.58</v>
          </cell>
          <cell r="AH454">
            <v>0</v>
          </cell>
          <cell r="AI454">
            <v>110883.9</v>
          </cell>
          <cell r="AJ454" t="str">
            <v>REF: 303687</v>
          </cell>
          <cell r="AK454"/>
          <cell r="AL454">
            <v>303687</v>
          </cell>
          <cell r="AM454" t="str">
            <v>BASE JANTAR PREMIUM (P/TP 3,00X1,20) (PINTURA)</v>
          </cell>
          <cell r="AN454"/>
          <cell r="AO454">
            <v>2.9</v>
          </cell>
          <cell r="AP454">
            <v>1.1000000000000001</v>
          </cell>
          <cell r="AQ454">
            <v>0.76</v>
          </cell>
          <cell r="AR454">
            <v>0</v>
          </cell>
          <cell r="AS454" t="str">
            <v>BASE JANTAR PREMIUM (P/TP 3,00X1,20) (PINTURA) - 2,9x1,1x0,76H</v>
          </cell>
          <cell r="AT454">
            <v>36431.58</v>
          </cell>
          <cell r="AU454">
            <v>36431.58</v>
          </cell>
          <cell r="AV454">
            <v>36431.58</v>
          </cell>
          <cell r="AW454">
            <v>0</v>
          </cell>
          <cell r="AX454">
            <v>36431.58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12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GABRIEL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362571</v>
          </cell>
          <cell r="P455" t="str">
            <v>2023/037-0113-01</v>
          </cell>
          <cell r="Q455" t="str">
            <v>EST TAMPO MARMORE (F9025) (RETO/CHANF) (G4-OAK B LEVIG)</v>
          </cell>
          <cell r="R455">
            <v>1.6</v>
          </cell>
          <cell r="S455">
            <v>0.6</v>
          </cell>
          <cell r="T455">
            <v>0.75</v>
          </cell>
          <cell r="U455">
            <v>1.6</v>
          </cell>
          <cell r="V455">
            <v>0.6</v>
          </cell>
          <cell r="W455">
            <v>0.02</v>
          </cell>
          <cell r="X455">
            <v>0</v>
          </cell>
          <cell r="Y455" t="str">
            <v>EST TAMPO MARMORE (F9025) (RETO/CHANF) (G4-OAK B LEVIG) - 1,6x0,6x0,02H</v>
          </cell>
          <cell r="Z455">
            <v>36143.452000000005</v>
          </cell>
          <cell r="AA455">
            <v>0.5</v>
          </cell>
          <cell r="AB455">
            <v>18071.726000000002</v>
          </cell>
          <cell r="AC455" t="str">
            <v>GJ</v>
          </cell>
          <cell r="AD455" t="str">
            <v>TAMPO + BASE</v>
          </cell>
          <cell r="AE455" t="str">
            <v>VALOR TAMPO</v>
          </cell>
          <cell r="AF455">
            <v>19853.952000000001</v>
          </cell>
          <cell r="AG455">
            <v>19853.952000000001</v>
          </cell>
          <cell r="AH455">
            <v>0</v>
          </cell>
          <cell r="AI455">
            <v>36143.452000000005</v>
          </cell>
          <cell r="AJ455" t="str">
            <v>REF: 402499</v>
          </cell>
          <cell r="AK455"/>
          <cell r="AL455">
            <v>402499</v>
          </cell>
          <cell r="AM455" t="str">
            <v>TAMPO MARMORE (F9025) (M²) (PEDRA GRUPO 4)</v>
          </cell>
          <cell r="AN455"/>
          <cell r="AO455">
            <v>0</v>
          </cell>
          <cell r="AP455">
            <v>0</v>
          </cell>
          <cell r="AQ455">
            <v>0.02</v>
          </cell>
          <cell r="AR455">
            <v>0</v>
          </cell>
          <cell r="AS455" t="str">
            <v>TAMPO MARMORE (F9025) (M²) (PEDRA GRUPO 4) - Ø0x0,02H</v>
          </cell>
          <cell r="AT455">
            <v>19853.952000000001</v>
          </cell>
          <cell r="AU455">
            <v>19853.952000000001</v>
          </cell>
          <cell r="AV455">
            <v>20681.2</v>
          </cell>
          <cell r="AW455">
            <v>-827.24799999999959</v>
          </cell>
          <cell r="AX455">
            <v>19853.97</v>
          </cell>
          <cell r="AY455">
            <v>-1.8000000000029104E-2</v>
          </cell>
          <cell r="AZ455">
            <v>402499</v>
          </cell>
          <cell r="BA455" t="str">
            <v>TAMPO MARMORE (F9025) (M²) (PEDRA GRUPO 4)</v>
          </cell>
          <cell r="BB455" t="str">
            <v>TAMPO FORN: TAMPO MARMORE (F9025) (M²) (PEDRA GRUPO 4)</v>
          </cell>
          <cell r="BC455">
            <v>0.96</v>
          </cell>
          <cell r="BD455"/>
          <cell r="BE455">
            <v>20681.2</v>
          </cell>
          <cell r="BF455">
            <v>0</v>
          </cell>
          <cell r="BG455">
            <v>-20681.2</v>
          </cell>
          <cell r="BH455" t="str">
            <v>TAMPO FORN</v>
          </cell>
          <cell r="BI455">
            <v>12</v>
          </cell>
          <cell r="BJ455">
            <v>19853.952000000001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TEO PE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362570</v>
          </cell>
          <cell r="P456" t="str">
            <v>2023/037-0112-01</v>
          </cell>
          <cell r="Q456" t="str">
            <v>EST BASE APARADOR HOLG (JEQUITIBA TING SMOKE)</v>
          </cell>
          <cell r="R456">
            <v>1.6</v>
          </cell>
          <cell r="S456">
            <v>0.6</v>
          </cell>
          <cell r="T456">
            <v>0.75</v>
          </cell>
          <cell r="U456">
            <v>1.5</v>
          </cell>
          <cell r="V456">
            <v>0.5</v>
          </cell>
          <cell r="W456">
            <v>0.75</v>
          </cell>
          <cell r="X456">
            <v>0</v>
          </cell>
          <cell r="Y456" t="str">
            <v>EST BASE APARADOR HOLG (JEQUITIBA TING SMOKE) - 1,5x0,5x0,75H</v>
          </cell>
          <cell r="Z456">
            <v>36143.452000000005</v>
          </cell>
          <cell r="AA456">
            <v>0.5</v>
          </cell>
          <cell r="AB456">
            <v>18071.726000000002</v>
          </cell>
          <cell r="AC456" t="str">
            <v>GJ</v>
          </cell>
          <cell r="AD456" t="str">
            <v>TAMPO + BASE</v>
          </cell>
          <cell r="AE456" t="str">
            <v>VALOR BASE</v>
          </cell>
          <cell r="AF456">
            <v>16289.5</v>
          </cell>
          <cell r="AG456">
            <v>16289.5</v>
          </cell>
          <cell r="AH456">
            <v>0</v>
          </cell>
          <cell r="AI456">
            <v>36143.452000000005</v>
          </cell>
          <cell r="AJ456" t="str">
            <v>REF: 362570</v>
          </cell>
          <cell r="AK456" t="str">
            <v>PRODUTO FORA DE LINHA</v>
          </cell>
          <cell r="AL456">
            <v>362570</v>
          </cell>
          <cell r="AM456" t="str">
            <v>EST BASE APARADOR HOLG (JEQUITIBA TING SMOKE)</v>
          </cell>
          <cell r="AN456"/>
          <cell r="AO456">
            <v>1.5</v>
          </cell>
          <cell r="AP456">
            <v>0.5</v>
          </cell>
          <cell r="AQ456">
            <v>0.75</v>
          </cell>
          <cell r="AR456">
            <v>0</v>
          </cell>
          <cell r="AS456" t="str">
            <v>EST BASE APARADOR HOLG (JEQUITIBA TING SMOKE) - 1,5x0,5x0,75H</v>
          </cell>
          <cell r="AT456">
            <v>16289.5</v>
          </cell>
          <cell r="AU456">
            <v>16289.5</v>
          </cell>
          <cell r="AV456">
            <v>16289.5</v>
          </cell>
          <cell r="AW456">
            <v>0</v>
          </cell>
          <cell r="AX456">
            <v>16289.5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14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TEO PE</v>
          </cell>
          <cell r="BT456" t="str">
            <v/>
          </cell>
          <cell r="BU456" t="str">
            <v/>
          </cell>
        </row>
        <row r="457">
          <cell r="H457">
            <v>1</v>
          </cell>
          <cell r="O457">
            <v>336563</v>
          </cell>
          <cell r="P457" t="str">
            <v>2022/271-0031-01</v>
          </cell>
          <cell r="Q457" t="str">
            <v>EST MESA JANTAR VELL (JEQ NOG) (TP CARV NOG) (MARROM PRZ)</v>
          </cell>
          <cell r="R457"/>
          <cell r="S457"/>
          <cell r="T457"/>
          <cell r="U457">
            <v>3</v>
          </cell>
          <cell r="V457">
            <v>1.2</v>
          </cell>
          <cell r="W457">
            <v>0.75</v>
          </cell>
          <cell r="X457">
            <v>0</v>
          </cell>
          <cell r="Y457" t="str">
            <v>EST MESA JANTAR VELL (JEQ NOG) (TP CARV NOG) (MARROM PRZ) - 3x1,2x0,75H</v>
          </cell>
          <cell r="Z457">
            <v>47734.13</v>
          </cell>
          <cell r="AA457">
            <v>0.4</v>
          </cell>
          <cell r="AB457">
            <v>28640.477999999999</v>
          </cell>
          <cell r="AC457"/>
          <cell r="AD457"/>
          <cell r="AE457"/>
          <cell r="AF457">
            <v>47734.13</v>
          </cell>
          <cell r="AG457">
            <v>47734.13</v>
          </cell>
          <cell r="AH457">
            <v>0</v>
          </cell>
          <cell r="AI457">
            <v>47734.13</v>
          </cell>
          <cell r="AJ457" t="str">
            <v>REF: 350970</v>
          </cell>
          <cell r="AK457"/>
          <cell r="AL457">
            <v>350970</v>
          </cell>
          <cell r="AM457" t="str">
            <v>MESA JANTAR VELL (JEQUITIBA)</v>
          </cell>
          <cell r="AN457"/>
          <cell r="AO457">
            <v>3</v>
          </cell>
          <cell r="AP457">
            <v>1.2</v>
          </cell>
          <cell r="AQ457">
            <v>0.75</v>
          </cell>
          <cell r="AR457">
            <v>0</v>
          </cell>
          <cell r="AS457" t="str">
            <v>MESA JANTAR VELL (JEQUITIBA) - 3x1,2x0,75H</v>
          </cell>
          <cell r="AT457">
            <v>47734.13</v>
          </cell>
          <cell r="AU457">
            <v>47734.13</v>
          </cell>
          <cell r="AV457">
            <v>47734.13</v>
          </cell>
          <cell r="AW457">
            <v>0</v>
          </cell>
          <cell r="AX457">
            <v>47734.13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>CLAMI MESA JANTAR</v>
          </cell>
          <cell r="BU457" t="str">
            <v>MESA JANTAR VELL</v>
          </cell>
        </row>
        <row r="458">
          <cell r="H458">
            <v>1</v>
          </cell>
          <cell r="O458">
            <v>307836</v>
          </cell>
          <cell r="P458" t="str">
            <v>2022/012-0001-01</v>
          </cell>
          <cell r="Q458" t="str">
            <v>EST BASE JANTAR PREMIUM (BASE PINTURA PRETO FOSCO)</v>
          </cell>
          <cell r="R458">
            <v>3</v>
          </cell>
          <cell r="S458">
            <v>1.2</v>
          </cell>
          <cell r="T458">
            <v>0.76</v>
          </cell>
          <cell r="U458">
            <v>2.9</v>
          </cell>
          <cell r="V458">
            <v>1.1000000000000001</v>
          </cell>
          <cell r="W458">
            <v>0.76</v>
          </cell>
          <cell r="X458">
            <v>0</v>
          </cell>
          <cell r="Y458" t="str">
            <v>EST BASE JANTAR PREMIUM (BASE PINTURA PRETO FOSCO) - 2,9x1,1x0,76H</v>
          </cell>
          <cell r="Z458">
            <v>97654.11599999998</v>
          </cell>
          <cell r="AA458">
            <v>0.4</v>
          </cell>
          <cell r="AB458">
            <v>58592.469599999989</v>
          </cell>
          <cell r="AC458" t="str">
            <v>C</v>
          </cell>
          <cell r="AD458" t="str">
            <v>TAMPO + BASE</v>
          </cell>
          <cell r="AE458" t="str">
            <v>VALOR BASE</v>
          </cell>
          <cell r="AF458">
            <v>36431.58</v>
          </cell>
          <cell r="AG458">
            <v>36431.58</v>
          </cell>
          <cell r="AH458">
            <v>0</v>
          </cell>
          <cell r="AI458">
            <v>97654.11599999998</v>
          </cell>
          <cell r="AJ458" t="str">
            <v>REF: 303687</v>
          </cell>
          <cell r="AK458"/>
          <cell r="AL458">
            <v>303687</v>
          </cell>
          <cell r="AM458" t="str">
            <v>BASE JANTAR PREMIUM (P/TP 3,00X1,20) (PINTURA)</v>
          </cell>
          <cell r="AN458"/>
          <cell r="AO458">
            <v>2.9</v>
          </cell>
          <cell r="AP458">
            <v>1.1000000000000001</v>
          </cell>
          <cell r="AQ458">
            <v>0.76</v>
          </cell>
          <cell r="AR458">
            <v>0</v>
          </cell>
          <cell r="AS458" t="str">
            <v>BASE JANTAR PREMIUM (P/TP 3,00X1,20) (PINTURA) - 2,9x1,1x0,76H</v>
          </cell>
          <cell r="AT458">
            <v>36431.58</v>
          </cell>
          <cell r="AU458">
            <v>36431.58</v>
          </cell>
          <cell r="AV458">
            <v>36431.58</v>
          </cell>
          <cell r="AW458">
            <v>0</v>
          </cell>
          <cell r="AX458">
            <v>36431.58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S458" t="str">
            <v>307837 | 307836</v>
          </cell>
          <cell r="BT458" t="str">
            <v>CLAMI MESA JANTAR</v>
          </cell>
          <cell r="BU458" t="str">
            <v>MESA JANTAR PREMIUM</v>
          </cell>
        </row>
        <row r="459">
          <cell r="H459">
            <v>1</v>
          </cell>
          <cell r="O459">
            <v>307837</v>
          </cell>
          <cell r="P459" t="str">
            <v>2022/025-0160-01</v>
          </cell>
          <cell r="Q459" t="str">
            <v>EST TAMPO MARMORE (F9025) (RETO/CHANF) (G3 VITORIA R LEVIG)</v>
          </cell>
          <cell r="R459">
            <v>3</v>
          </cell>
          <cell r="S459">
            <v>1.2</v>
          </cell>
          <cell r="T459">
            <v>0.76</v>
          </cell>
          <cell r="U459">
            <v>3</v>
          </cell>
          <cell r="V459">
            <v>1.2</v>
          </cell>
          <cell r="W459">
            <v>0.02</v>
          </cell>
          <cell r="X459">
            <v>0</v>
          </cell>
          <cell r="Y459" t="str">
            <v>EST TAMPO MARMORE (F9025) (RETO/CHANF) (G3 VITORIA R LEVIG) - 3x1,2x0,02H</v>
          </cell>
          <cell r="Z459">
            <v>97654.11599999998</v>
          </cell>
          <cell r="AA459">
            <v>0.4</v>
          </cell>
          <cell r="AB459">
            <v>58592.469599999989</v>
          </cell>
          <cell r="AC459" t="str">
            <v>C</v>
          </cell>
          <cell r="AD459" t="str">
            <v>TAMPO + BASE</v>
          </cell>
          <cell r="AE459" t="str">
            <v>VALOR TAMPO</v>
          </cell>
          <cell r="AF459">
            <v>61222.535999999986</v>
          </cell>
          <cell r="AG459">
            <v>61222.535999999986</v>
          </cell>
          <cell r="AH459">
            <v>0</v>
          </cell>
          <cell r="AI459">
            <v>97654.11599999998</v>
          </cell>
          <cell r="AJ459" t="str">
            <v>REF: 402498</v>
          </cell>
          <cell r="AK459"/>
          <cell r="AL459">
            <v>402498</v>
          </cell>
          <cell r="AM459" t="str">
            <v>TAMPO MARMORE (F9025) (M²) (PEDRA GRUPO 3)</v>
          </cell>
          <cell r="AN459"/>
          <cell r="AO459">
            <v>0</v>
          </cell>
          <cell r="AP459">
            <v>0</v>
          </cell>
          <cell r="AQ459">
            <v>0.02</v>
          </cell>
          <cell r="AR459">
            <v>0</v>
          </cell>
          <cell r="AS459" t="str">
            <v>TAMPO MARMORE (F9025) (M²) (PEDRA GRUPO 3) - Ø0x0,02H</v>
          </cell>
          <cell r="AT459">
            <v>61222.535999999986</v>
          </cell>
          <cell r="AU459">
            <v>61222.535999999986</v>
          </cell>
          <cell r="AV459">
            <v>17006.259999999998</v>
          </cell>
          <cell r="AW459">
            <v>44216.275999999983</v>
          </cell>
          <cell r="AX459">
            <v>61222.52</v>
          </cell>
          <cell r="AY459">
            <v>1.5999999988707714E-2</v>
          </cell>
          <cell r="AZ459">
            <v>402498</v>
          </cell>
          <cell r="BA459" t="str">
            <v>TAMPO MARMORE (F9025) (M²) (PEDRA GRUPO 3)</v>
          </cell>
          <cell r="BB459" t="str">
            <v>TAMPO FORN: TAMPO MARMORE (F9025) (M²) (PEDRA GRUPO 3)</v>
          </cell>
          <cell r="BC459">
            <v>3.5999999999999996</v>
          </cell>
          <cell r="BD459"/>
          <cell r="BE459">
            <v>17006.259999999998</v>
          </cell>
          <cell r="BF459">
            <v>0</v>
          </cell>
          <cell r="BG459">
            <v>-17006.259999999998</v>
          </cell>
          <cell r="BH459" t="str">
            <v>TAMPO FORN</v>
          </cell>
          <cell r="BI459">
            <v>12</v>
          </cell>
          <cell r="BJ459">
            <v>61222.535999999986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S459" t="str">
            <v>307837 | 307836</v>
          </cell>
          <cell r="BT459" t="str">
            <v>CLAMI MESA JANTAR</v>
          </cell>
          <cell r="BU459" t="str">
            <v>MESA JANTAR PREMIUM</v>
          </cell>
        </row>
        <row r="460">
          <cell r="H460">
            <v>6</v>
          </cell>
          <cell r="O460">
            <v>307831</v>
          </cell>
          <cell r="P460" t="str">
            <v>2021/350-0141-01</v>
          </cell>
          <cell r="Q460" t="str">
            <v>EST CADEIRA KEEF C/BRACO (JEQ TING NOG) (MADEIRA)</v>
          </cell>
          <cell r="R460"/>
          <cell r="S460"/>
          <cell r="T460"/>
          <cell r="U460">
            <v>0.55000000000000004</v>
          </cell>
          <cell r="V460">
            <v>0.54</v>
          </cell>
          <cell r="W460">
            <v>0.89</v>
          </cell>
          <cell r="X460">
            <v>0</v>
          </cell>
          <cell r="Y460" t="str">
            <v>EST CADEIRA KEEF C/BRACO (JEQ TING NOG) (MADEIRA) - 0,55x0,54x0,89H</v>
          </cell>
          <cell r="Z460">
            <v>9339.19</v>
          </cell>
          <cell r="AA460">
            <v>0.5</v>
          </cell>
          <cell r="AB460">
            <v>4669.5950000000003</v>
          </cell>
          <cell r="AC460"/>
          <cell r="AD460"/>
          <cell r="AE460"/>
          <cell r="AF460">
            <v>9339.19</v>
          </cell>
          <cell r="AG460">
            <v>9339.19</v>
          </cell>
          <cell r="AH460">
            <v>0</v>
          </cell>
          <cell r="AI460">
            <v>9339.19</v>
          </cell>
          <cell r="AJ460" t="str">
            <v>REF: 378573</v>
          </cell>
          <cell r="AK460"/>
          <cell r="AL460">
            <v>378573</v>
          </cell>
          <cell r="AM460" t="str">
            <v>CADEIRA KEEF (C/B) (JEQUITIBA) (MADEIRA)</v>
          </cell>
          <cell r="AN460"/>
          <cell r="AO460">
            <v>0.55000000000000004</v>
          </cell>
          <cell r="AP460">
            <v>0.6</v>
          </cell>
          <cell r="AQ460">
            <v>0.89</v>
          </cell>
          <cell r="AR460">
            <v>0</v>
          </cell>
          <cell r="AS460" t="str">
            <v>CADEIRA KEEF (C/B) (JEQUITIBA) (MADEIRA) - 0,55x0,6x0,89H</v>
          </cell>
          <cell r="AT460">
            <v>9339.19</v>
          </cell>
          <cell r="AU460">
            <v>9339.19</v>
          </cell>
          <cell r="AV460">
            <v>9339.19</v>
          </cell>
          <cell r="AW460">
            <v>0</v>
          </cell>
          <cell r="AX460">
            <v>9339.19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TEO PE</v>
          </cell>
          <cell r="BT460" t="str">
            <v>CLAMI CADEIRA</v>
          </cell>
          <cell r="BU460" t="str">
            <v>CADEIRA KEEF</v>
          </cell>
        </row>
        <row r="461">
          <cell r="H461">
            <v>6</v>
          </cell>
          <cell r="O461">
            <v>307831</v>
          </cell>
          <cell r="P461" t="str">
            <v>2021/350-0144-01</v>
          </cell>
          <cell r="Q461" t="str">
            <v>EST CADEIRA KEEF C/BRACO (JEQ TING NOG) (MADEIRA)</v>
          </cell>
          <cell r="R461"/>
          <cell r="S461"/>
          <cell r="T461"/>
          <cell r="U461">
            <v>0.55000000000000004</v>
          </cell>
          <cell r="V461">
            <v>0.54</v>
          </cell>
          <cell r="W461">
            <v>0.89</v>
          </cell>
          <cell r="X461">
            <v>0</v>
          </cell>
          <cell r="Y461" t="str">
            <v>EST CADEIRA KEEF C/BRACO (JEQ TING NOG) (MADEIRA) - 0,55x0,54x0,89H</v>
          </cell>
          <cell r="Z461">
            <v>9339.19</v>
          </cell>
          <cell r="AA461">
            <v>0.5</v>
          </cell>
          <cell r="AB461">
            <v>4669.5950000000003</v>
          </cell>
          <cell r="AC461"/>
          <cell r="AD461"/>
          <cell r="AE461"/>
          <cell r="AF461">
            <v>9339.19</v>
          </cell>
          <cell r="AG461">
            <v>9339.19</v>
          </cell>
          <cell r="AH461">
            <v>0</v>
          </cell>
          <cell r="AI461">
            <v>9339.19</v>
          </cell>
          <cell r="AJ461" t="str">
            <v>REF: 378573</v>
          </cell>
          <cell r="AK461"/>
          <cell r="AL461">
            <v>378573</v>
          </cell>
          <cell r="AM461" t="str">
            <v>CADEIRA KEEF (C/B) (JEQUITIBA) (MADEIRA)</v>
          </cell>
          <cell r="AN461"/>
          <cell r="AO461">
            <v>0.55000000000000004</v>
          </cell>
          <cell r="AP461">
            <v>0.6</v>
          </cell>
          <cell r="AQ461">
            <v>0.89</v>
          </cell>
          <cell r="AR461">
            <v>0</v>
          </cell>
          <cell r="AS461" t="str">
            <v>CADEIRA KEEF (C/B) (JEQUITIBA) (MADEIRA) - 0,55x0,6x0,89H</v>
          </cell>
          <cell r="AT461">
            <v>9339.19</v>
          </cell>
          <cell r="AU461">
            <v>9339.19</v>
          </cell>
          <cell r="AV461">
            <v>9339.19</v>
          </cell>
          <cell r="AW461">
            <v>0</v>
          </cell>
          <cell r="AX461">
            <v>9339.19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12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TEO PE</v>
          </cell>
          <cell r="BT461" t="str">
            <v>CLAMI CADEIRA</v>
          </cell>
          <cell r="BU461" t="str">
            <v>CADEIRA KEEF</v>
          </cell>
        </row>
        <row r="462">
          <cell r="H462">
            <v>0</v>
          </cell>
          <cell r="O462">
            <v>232326</v>
          </cell>
          <cell r="P462" t="str">
            <v>2020/240-0045-01</v>
          </cell>
          <cell r="Q462" t="str">
            <v>EST SOFA TABLE ELLOS (MAD B LOURO FREIJO) (PRETO FSC)</v>
          </cell>
          <cell r="R462"/>
          <cell r="S462"/>
          <cell r="T462"/>
          <cell r="U462">
            <v>2.2000000000000002</v>
          </cell>
          <cell r="V462">
            <v>0.35</v>
          </cell>
          <cell r="W462">
            <v>0.5</v>
          </cell>
          <cell r="X462">
            <v>0</v>
          </cell>
          <cell r="Y462" t="str">
            <v>EST SOFA TABLE ELLOS (MAD B LOURO FREIJO) (PRETO FSC) - 2,2x0,35x0,5H</v>
          </cell>
          <cell r="Z462">
            <v>12646.86</v>
          </cell>
          <cell r="AA462">
            <v>0.35</v>
          </cell>
          <cell r="AB462">
            <v>8220.4590000000007</v>
          </cell>
          <cell r="AC462"/>
          <cell r="AD462"/>
          <cell r="AE462"/>
          <cell r="AF462">
            <v>12646.86</v>
          </cell>
          <cell r="AG462">
            <v>12646.86</v>
          </cell>
          <cell r="AH462">
            <v>0</v>
          </cell>
          <cell r="AI462">
            <v>12646.86</v>
          </cell>
          <cell r="AJ462" t="str">
            <v>REF: 368978</v>
          </cell>
          <cell r="AK462"/>
          <cell r="AL462">
            <v>368978</v>
          </cell>
          <cell r="AM462" t="str">
            <v>SOFA TABLE ELLOS (MADEIRA B)</v>
          </cell>
          <cell r="AN462"/>
          <cell r="AO462">
            <v>2.2000000000000002</v>
          </cell>
          <cell r="AP462">
            <v>0.35</v>
          </cell>
          <cell r="AQ462">
            <v>0.5</v>
          </cell>
          <cell r="AR462">
            <v>0</v>
          </cell>
          <cell r="AS462" t="str">
            <v>SOFA TABLE ELLOS (MADEIRA B) - 2,2x0,35x0,5H</v>
          </cell>
          <cell r="AT462">
            <v>12646.86</v>
          </cell>
          <cell r="AU462">
            <v>12646.86</v>
          </cell>
          <cell r="AV462">
            <v>12646.86</v>
          </cell>
          <cell r="AW462">
            <v>0</v>
          </cell>
          <cell r="AX462">
            <v>12646.86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L CENTER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232325</v>
          </cell>
          <cell r="P463" t="str">
            <v>2019/106-0002-01</v>
          </cell>
          <cell r="Q463" t="str">
            <v>EST SOFA TABLE ELLOS (MAD B LOURO FREIJO) (PRETO FSC)</v>
          </cell>
          <cell r="R463"/>
          <cell r="S463"/>
          <cell r="T463"/>
          <cell r="U463">
            <v>0.9</v>
          </cell>
          <cell r="V463">
            <v>0.35</v>
          </cell>
          <cell r="W463">
            <v>0.5</v>
          </cell>
          <cell r="X463">
            <v>0</v>
          </cell>
          <cell r="Y463" t="str">
            <v>EST SOFA TABLE ELLOS (MAD B LOURO FREIJO) (PRETO FSC) - 0,9x0,35x0,5H</v>
          </cell>
          <cell r="Z463">
            <v>6792.35</v>
          </cell>
          <cell r="AA463">
            <v>0.35</v>
          </cell>
          <cell r="AB463">
            <v>4415.0275000000001</v>
          </cell>
          <cell r="AC463"/>
          <cell r="AD463"/>
          <cell r="AE463"/>
          <cell r="AF463">
            <v>6792.35</v>
          </cell>
          <cell r="AG463">
            <v>6792.35</v>
          </cell>
          <cell r="AH463">
            <v>0</v>
          </cell>
          <cell r="AI463">
            <v>6792.35</v>
          </cell>
          <cell r="AJ463" t="str">
            <v>REF: 368958</v>
          </cell>
          <cell r="AK463"/>
          <cell r="AL463">
            <v>368958</v>
          </cell>
          <cell r="AM463" t="str">
            <v>SOFA TABLE ELLOS (MADEIRA B)</v>
          </cell>
          <cell r="AN463"/>
          <cell r="AO463">
            <v>0.9</v>
          </cell>
          <cell r="AP463">
            <v>0.35</v>
          </cell>
          <cell r="AQ463">
            <v>0.5</v>
          </cell>
          <cell r="AR463">
            <v>0</v>
          </cell>
          <cell r="AS463" t="str">
            <v>SOFA TABLE ELLOS (MADEIRA B) - 0,9x0,35x0,5H</v>
          </cell>
          <cell r="AT463">
            <v>6792.35</v>
          </cell>
          <cell r="AU463">
            <v>6792.35</v>
          </cell>
          <cell r="AV463">
            <v>6792.35</v>
          </cell>
          <cell r="AW463">
            <v>0</v>
          </cell>
          <cell r="AX463">
            <v>6792.35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L CENTER</v>
          </cell>
          <cell r="BT463" t="str">
            <v/>
          </cell>
          <cell r="BU463" t="str">
            <v/>
          </cell>
        </row>
        <row r="464">
          <cell r="H464">
            <v>0</v>
          </cell>
          <cell r="O464">
            <v>232326</v>
          </cell>
          <cell r="P464" t="str">
            <v>2019/106-0003-01</v>
          </cell>
          <cell r="Q464" t="str">
            <v>EST SOFA TABLE ELLOS (MAD B LOURO FREIJO) (PRETO FSC)</v>
          </cell>
          <cell r="R464"/>
          <cell r="S464"/>
          <cell r="T464"/>
          <cell r="U464">
            <v>2.2000000000000002</v>
          </cell>
          <cell r="V464">
            <v>0.35</v>
          </cell>
          <cell r="W464">
            <v>0.5</v>
          </cell>
          <cell r="X464">
            <v>0</v>
          </cell>
          <cell r="Y464" t="str">
            <v>EST SOFA TABLE ELLOS (MAD B LOURO FREIJO) (PRETO FSC) - 2,2x0,35x0,5H</v>
          </cell>
          <cell r="Z464">
            <v>12646.86</v>
          </cell>
          <cell r="AA464">
            <v>0.35</v>
          </cell>
          <cell r="AB464">
            <v>8220.4590000000007</v>
          </cell>
          <cell r="AC464"/>
          <cell r="AD464"/>
          <cell r="AE464"/>
          <cell r="AF464">
            <v>12646.86</v>
          </cell>
          <cell r="AG464">
            <v>12646.86</v>
          </cell>
          <cell r="AH464">
            <v>0</v>
          </cell>
          <cell r="AI464">
            <v>12646.86</v>
          </cell>
          <cell r="AJ464" t="str">
            <v>REF: 368978</v>
          </cell>
          <cell r="AK464"/>
          <cell r="AL464">
            <v>368978</v>
          </cell>
          <cell r="AM464" t="str">
            <v>SOFA TABLE ELLOS (MADEIRA B)</v>
          </cell>
          <cell r="AN464"/>
          <cell r="AO464">
            <v>2.2000000000000002</v>
          </cell>
          <cell r="AP464">
            <v>0.35</v>
          </cell>
          <cell r="AQ464">
            <v>0.5</v>
          </cell>
          <cell r="AR464">
            <v>0</v>
          </cell>
          <cell r="AS464" t="str">
            <v>SOFA TABLE ELLOS (MADEIRA B) - 2,2x0,35x0,5H</v>
          </cell>
          <cell r="AT464">
            <v>12646.86</v>
          </cell>
          <cell r="AU464">
            <v>12646.86</v>
          </cell>
          <cell r="AV464">
            <v>12646.86</v>
          </cell>
          <cell r="AW464">
            <v>0</v>
          </cell>
          <cell r="AX464">
            <v>12646.86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TEODORO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336560</v>
          </cell>
          <cell r="P465" t="str">
            <v>2022/259-0033-01</v>
          </cell>
          <cell r="Q465" t="str">
            <v>EST MOVEL BAR HOLLIE (JEQ NOG) (TP DEKTON AURA) (MARROM PRZ)</v>
          </cell>
          <cell r="R465"/>
          <cell r="S465"/>
          <cell r="T465"/>
          <cell r="U465">
            <v>1</v>
          </cell>
          <cell r="V465">
            <v>0.55000000000000004</v>
          </cell>
          <cell r="W465">
            <v>0.8</v>
          </cell>
          <cell r="X465">
            <v>0</v>
          </cell>
          <cell r="Y465" t="str">
            <v>EST MOVEL BAR HOLLIE (JEQ NOG) (TP DEKTON AURA) (MARROM PRZ) - 1x0,55x0,8H</v>
          </cell>
          <cell r="Z465">
            <v>41286.78</v>
          </cell>
          <cell r="AA465">
            <v>0.5</v>
          </cell>
          <cell r="AB465">
            <v>20643.39</v>
          </cell>
          <cell r="AC465"/>
          <cell r="AD465"/>
          <cell r="AE465"/>
          <cell r="AF465">
            <v>41286.78</v>
          </cell>
          <cell r="AG465">
            <v>41286.78</v>
          </cell>
          <cell r="AH465">
            <v>0</v>
          </cell>
          <cell r="AI465">
            <v>41286.78</v>
          </cell>
          <cell r="AJ465" t="str">
            <v>REF: 336560</v>
          </cell>
          <cell r="AK465" t="str">
            <v>ACABAMENTO FORA DE LINHA</v>
          </cell>
          <cell r="AL465">
            <v>336560</v>
          </cell>
          <cell r="AM465" t="str">
            <v>EST MOVEL BAR HOLLIE (JEQ NOG) (TP DEKTON AURA) (MARROM PRZ)</v>
          </cell>
          <cell r="AN465"/>
          <cell r="AO465">
            <v>1</v>
          </cell>
          <cell r="AP465">
            <v>0.55000000000000004</v>
          </cell>
          <cell r="AQ465">
            <v>0.8</v>
          </cell>
          <cell r="AR465">
            <v>0</v>
          </cell>
          <cell r="AS465" t="str">
            <v>EST MOVEL BAR HOLLIE (JEQ NOG) (TP DEKTON AURA) (MARROM PRZ) - 1x0,55x0,8H</v>
          </cell>
          <cell r="AT465">
            <v>41286.78</v>
          </cell>
          <cell r="AU465">
            <v>41286.78</v>
          </cell>
          <cell r="AV465">
            <v>41286.78</v>
          </cell>
          <cell r="AW465">
            <v>0</v>
          </cell>
          <cell r="AX465">
            <v>41286.78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GB PE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336562</v>
          </cell>
          <cell r="P466" t="str">
            <v>2022/259-0034-01</v>
          </cell>
          <cell r="Q466" t="str">
            <v>EST APARADOR VELL 02 (JEQ NOG) (TP CARV NOG) (MARROM PRZ)</v>
          </cell>
          <cell r="R466"/>
          <cell r="S466"/>
          <cell r="T466"/>
          <cell r="U466">
            <v>2.5</v>
          </cell>
          <cell r="V466">
            <v>0.5</v>
          </cell>
          <cell r="W466">
            <v>0.75</v>
          </cell>
          <cell r="X466">
            <v>0</v>
          </cell>
          <cell r="Y466" t="str">
            <v>EST APARADOR VELL 02 (JEQ NOG) (TP CARV NOG) (MARROM PRZ) - 2,5x0,5x0,75H</v>
          </cell>
          <cell r="Z466">
            <v>33697.71</v>
          </cell>
          <cell r="AA466">
            <v>0.5</v>
          </cell>
          <cell r="AB466">
            <v>16848.855</v>
          </cell>
          <cell r="AC466"/>
          <cell r="AD466"/>
          <cell r="AE466"/>
          <cell r="AF466">
            <v>33697.71</v>
          </cell>
          <cell r="AG466">
            <v>33697.71</v>
          </cell>
          <cell r="AH466">
            <v>0</v>
          </cell>
          <cell r="AI466">
            <v>33697.71</v>
          </cell>
          <cell r="AJ466" t="str">
            <v>REF: 336562</v>
          </cell>
          <cell r="AK466" t="str">
            <v>PRODUTO FORA DE LINHA</v>
          </cell>
          <cell r="AL466">
            <v>336562</v>
          </cell>
          <cell r="AM466" t="str">
            <v>EST APARADOR VELL 02 (JEQ NOG) (TP CARV NOG) (MARROM PRZ)</v>
          </cell>
          <cell r="AN466"/>
          <cell r="AO466">
            <v>2.5</v>
          </cell>
          <cell r="AP466">
            <v>0.5</v>
          </cell>
          <cell r="AQ466">
            <v>0.75</v>
          </cell>
          <cell r="AR466">
            <v>0</v>
          </cell>
          <cell r="AS466" t="str">
            <v>EST APARADOR VELL 02 (JEQ NOG) (TP CARV NOG) (MARROM PRZ) - 2,5x0,5x0,75H</v>
          </cell>
          <cell r="AT466">
            <v>33697.71</v>
          </cell>
          <cell r="AU466">
            <v>33697.71</v>
          </cell>
          <cell r="AV466">
            <v>33697.71</v>
          </cell>
          <cell r="AW466">
            <v>0</v>
          </cell>
          <cell r="AX466">
            <v>33697.71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LC PE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260994</v>
          </cell>
          <cell r="P467" t="str">
            <v>2020/184-0040-01</v>
          </cell>
          <cell r="Q467" t="str">
            <v>EST ALMOFADA DECORATIVA (COURO T4 CAMURCA MUSGO)</v>
          </cell>
          <cell r="R467"/>
          <cell r="S467"/>
          <cell r="T467"/>
          <cell r="U467">
            <v>0.6</v>
          </cell>
          <cell r="V467">
            <v>0.6</v>
          </cell>
          <cell r="W467">
            <v>0</v>
          </cell>
          <cell r="X467">
            <v>0</v>
          </cell>
          <cell r="Y467" t="str">
            <v>EST ALMOFADA DECORATIVA (COURO T4 CAMURCA MUSGO) - 0,6x0,6x0H</v>
          </cell>
          <cell r="Z467">
            <v>2114.56</v>
          </cell>
          <cell r="AA467">
            <v>0.35</v>
          </cell>
          <cell r="AB467">
            <v>1374.4639999999999</v>
          </cell>
          <cell r="AC467"/>
          <cell r="AD467"/>
          <cell r="AE467"/>
          <cell r="AF467">
            <v>2114.56</v>
          </cell>
          <cell r="AG467">
            <v>2114.56</v>
          </cell>
          <cell r="AH467">
            <v>0</v>
          </cell>
          <cell r="AI467">
            <v>2114.56</v>
          </cell>
          <cell r="AJ467" t="str">
            <v>REF: 260994</v>
          </cell>
          <cell r="AK467" t="str">
            <v>PRODUTO PRONTA ENTREGA</v>
          </cell>
          <cell r="AL467">
            <v>260994</v>
          </cell>
          <cell r="AM467" t="str">
            <v>EST ALMOFADA DECORATIVA (COURO T4 CAMURCA MUSGO)</v>
          </cell>
          <cell r="AN467"/>
          <cell r="AO467">
            <v>0.6</v>
          </cell>
          <cell r="AP467">
            <v>0.6</v>
          </cell>
          <cell r="AQ467">
            <v>0</v>
          </cell>
          <cell r="AR467">
            <v>0</v>
          </cell>
          <cell r="AS467" t="str">
            <v>EST ALMOFADA DECORATIVA (COURO T4 CAMURCA MUSGO) - 0,6x0,6x0H</v>
          </cell>
          <cell r="AT467">
            <v>2114.56</v>
          </cell>
          <cell r="AU467">
            <v>2114.56</v>
          </cell>
          <cell r="AV467">
            <v>2114.56</v>
          </cell>
          <cell r="AW467">
            <v>0</v>
          </cell>
          <cell r="AX467">
            <v>2114.56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LC PE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260994</v>
          </cell>
          <cell r="P468" t="str">
            <v>2020/184-0041-01</v>
          </cell>
          <cell r="Q468" t="str">
            <v>EST ALMOFADA DECORATIVA (COURO T4 CAMURCA MUSGO)</v>
          </cell>
          <cell r="R468"/>
          <cell r="S468"/>
          <cell r="T468"/>
          <cell r="U468">
            <v>0.6</v>
          </cell>
          <cell r="V468">
            <v>0.6</v>
          </cell>
          <cell r="W468">
            <v>0</v>
          </cell>
          <cell r="X468">
            <v>0</v>
          </cell>
          <cell r="Y468" t="str">
            <v>EST ALMOFADA DECORATIVA (COURO T4 CAMURCA MUSGO) - 0,6x0,6x0H</v>
          </cell>
          <cell r="Z468">
            <v>2114.56</v>
          </cell>
          <cell r="AA468">
            <v>0.35</v>
          </cell>
          <cell r="AB468">
            <v>1374.4639999999999</v>
          </cell>
          <cell r="AC468"/>
          <cell r="AD468"/>
          <cell r="AE468"/>
          <cell r="AF468">
            <v>2114.56</v>
          </cell>
          <cell r="AG468">
            <v>2114.56</v>
          </cell>
          <cell r="AH468">
            <v>0</v>
          </cell>
          <cell r="AI468">
            <v>2114.56</v>
          </cell>
          <cell r="AJ468" t="str">
            <v>REF: 260994</v>
          </cell>
          <cell r="AK468" t="str">
            <v>PRODUTO PRONTA ENTREGA</v>
          </cell>
          <cell r="AL468">
            <v>260994</v>
          </cell>
          <cell r="AM468" t="str">
            <v>EST ALMOFADA DECORATIVA (COURO T4 CAMURCA MUSGO)</v>
          </cell>
          <cell r="AN468"/>
          <cell r="AO468">
            <v>0.6</v>
          </cell>
          <cell r="AP468">
            <v>0.6</v>
          </cell>
          <cell r="AQ468">
            <v>0</v>
          </cell>
          <cell r="AR468">
            <v>0</v>
          </cell>
          <cell r="AS468" t="str">
            <v>EST ALMOFADA DECORATIVA (COURO T4 CAMURCA MUSGO) - 0,6x0,6x0H</v>
          </cell>
          <cell r="AT468">
            <v>2114.56</v>
          </cell>
          <cell r="AU468">
            <v>2114.56</v>
          </cell>
          <cell r="AV468">
            <v>2114.56</v>
          </cell>
          <cell r="AW468">
            <v>0</v>
          </cell>
          <cell r="AX468">
            <v>2114.56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LC PE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260994</v>
          </cell>
          <cell r="P469" t="str">
            <v>2020/184-0038-01</v>
          </cell>
          <cell r="Q469" t="str">
            <v>EST ALMOFADA DECORATIVA (COURO T4 CAMURCA MUSGO)</v>
          </cell>
          <cell r="R469"/>
          <cell r="S469"/>
          <cell r="T469"/>
          <cell r="U469">
            <v>0.6</v>
          </cell>
          <cell r="V469">
            <v>0.6</v>
          </cell>
          <cell r="W469">
            <v>0</v>
          </cell>
          <cell r="X469">
            <v>0</v>
          </cell>
          <cell r="Y469" t="str">
            <v>EST ALMOFADA DECORATIVA (COURO T4 CAMURCA MUSGO) - 0,6x0,6x0H</v>
          </cell>
          <cell r="Z469">
            <v>2114.56</v>
          </cell>
          <cell r="AA469">
            <v>0.35</v>
          </cell>
          <cell r="AB469">
            <v>1374.4639999999999</v>
          </cell>
          <cell r="AC469"/>
          <cell r="AD469"/>
          <cell r="AE469"/>
          <cell r="AF469">
            <v>2114.56</v>
          </cell>
          <cell r="AG469">
            <v>2114.56</v>
          </cell>
          <cell r="AH469">
            <v>0</v>
          </cell>
          <cell r="AI469">
            <v>2114.56</v>
          </cell>
          <cell r="AJ469" t="str">
            <v>REF: 260994</v>
          </cell>
          <cell r="AK469" t="str">
            <v>PRODUTO PRONTA ENTREGA</v>
          </cell>
          <cell r="AL469">
            <v>260994</v>
          </cell>
          <cell r="AM469" t="str">
            <v>EST ALMOFADA DECORATIVA (COURO T4 CAMURCA MUSGO)</v>
          </cell>
          <cell r="AN469"/>
          <cell r="AO469">
            <v>0.6</v>
          </cell>
          <cell r="AP469">
            <v>0.6</v>
          </cell>
          <cell r="AQ469">
            <v>0</v>
          </cell>
          <cell r="AR469">
            <v>0</v>
          </cell>
          <cell r="AS469" t="str">
            <v>EST ALMOFADA DECORATIVA (COURO T4 CAMURCA MUSGO) - 0,6x0,6x0H</v>
          </cell>
          <cell r="AT469">
            <v>2114.56</v>
          </cell>
          <cell r="AU469">
            <v>2114.56</v>
          </cell>
          <cell r="AV469">
            <v>2114.56</v>
          </cell>
          <cell r="AW469">
            <v>0</v>
          </cell>
          <cell r="AX469">
            <v>2114.56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LC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380352</v>
          </cell>
          <cell r="P470" t="str">
            <v>2024/065-0073-01</v>
          </cell>
          <cell r="Q470" t="str">
            <v>EST ALMOFADA DECORATIVA MONDRIAN (ITAJIME SHIBORI)</v>
          </cell>
          <cell r="R470"/>
          <cell r="S470"/>
          <cell r="T470"/>
          <cell r="U470">
            <v>0.6</v>
          </cell>
          <cell r="V470">
            <v>0.3</v>
          </cell>
          <cell r="W470">
            <v>0</v>
          </cell>
          <cell r="X470">
            <v>0</v>
          </cell>
          <cell r="Y470" t="str">
            <v>EST ALMOFADA DECORATIVA MONDRIAN (ITAJIME SHIBORI) - 0,6x0,3x0H</v>
          </cell>
          <cell r="Z470">
            <v>1466.84</v>
          </cell>
          <cell r="AA470">
            <v>0.35</v>
          </cell>
          <cell r="AB470">
            <v>953.44600000000003</v>
          </cell>
          <cell r="AC470"/>
          <cell r="AD470"/>
          <cell r="AE470"/>
          <cell r="AF470">
            <v>1466.84</v>
          </cell>
          <cell r="AG470">
            <v>1466.84</v>
          </cell>
          <cell r="AH470">
            <v>0</v>
          </cell>
          <cell r="AI470">
            <v>1466.84</v>
          </cell>
          <cell r="AJ470" t="str">
            <v>REF: 380352</v>
          </cell>
          <cell r="AK470"/>
          <cell r="AL470">
            <v>380352</v>
          </cell>
          <cell r="AM470" t="str">
            <v>EST ALMOFADA DECORATIVA MONDRIAN (ITAJIME SHIBORI)</v>
          </cell>
          <cell r="AN470"/>
          <cell r="AO470">
            <v>0.6</v>
          </cell>
          <cell r="AP470">
            <v>0.3</v>
          </cell>
          <cell r="AQ470">
            <v>0</v>
          </cell>
          <cell r="AR470">
            <v>0</v>
          </cell>
          <cell r="AS470" t="str">
            <v>EST ALMOFADA DECORATIVA MONDRIAN (ITAJIME SHIBORI) - 0,6x0,3x0H</v>
          </cell>
          <cell r="AT470">
            <v>1466.84</v>
          </cell>
          <cell r="AU470">
            <v>1466.84</v>
          </cell>
          <cell r="AV470">
            <v>1466.84</v>
          </cell>
          <cell r="AW470">
            <v>0</v>
          </cell>
          <cell r="AX470">
            <v>1466.84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TEO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378458</v>
          </cell>
          <cell r="P471" t="str">
            <v>2024/075-0025-01</v>
          </cell>
          <cell r="Q471" t="str">
            <v>EST MESA LATERAL HIMALAYA (CLAS) (VD COMUM MTZ CSM) (WALNUT)</v>
          </cell>
          <cell r="R471"/>
          <cell r="S471"/>
          <cell r="T471"/>
          <cell r="U471">
            <v>0.7</v>
          </cell>
          <cell r="V471">
            <v>0</v>
          </cell>
          <cell r="W471">
            <v>0.55000000000000004</v>
          </cell>
          <cell r="X471">
            <v>0.7</v>
          </cell>
          <cell r="Y471" t="str">
            <v>EST MESA LATERAL HIMALAYA (CLAS) (VD COMUM MTZ CSM) (WALNUT) - Ø0,7x0,55H</v>
          </cell>
          <cell r="Z471">
            <v>11816.76</v>
          </cell>
          <cell r="AA471">
            <v>0.35</v>
          </cell>
          <cell r="AB471">
            <v>7680.8940000000002</v>
          </cell>
          <cell r="AC471"/>
          <cell r="AD471"/>
          <cell r="AE471"/>
          <cell r="AF471">
            <v>11816.76</v>
          </cell>
          <cell r="AG471">
            <v>11816.76</v>
          </cell>
          <cell r="AH471">
            <v>0</v>
          </cell>
          <cell r="AI471">
            <v>11816.76</v>
          </cell>
          <cell r="AJ471" t="str">
            <v>REF: 388422</v>
          </cell>
          <cell r="AK471"/>
          <cell r="AL471">
            <v>388422</v>
          </cell>
          <cell r="AM471" t="str">
            <v>MESA LATERAL HIMALAYA (CLASSICO) (TAMPO VIDRO COMUM)</v>
          </cell>
          <cell r="AN471"/>
          <cell r="AO471">
            <v>0.7</v>
          </cell>
          <cell r="AP471">
            <v>0</v>
          </cell>
          <cell r="AQ471">
            <v>0.55000000000000004</v>
          </cell>
          <cell r="AR471">
            <v>0</v>
          </cell>
          <cell r="AS471" t="str">
            <v>MESA LATERAL HIMALAYA (CLASSICO) (TAMPO VIDRO COMUM) - Ø0x0,55H</v>
          </cell>
          <cell r="AT471">
            <v>11816.76</v>
          </cell>
          <cell r="AU471">
            <v>11816.76</v>
          </cell>
          <cell r="AV471">
            <v>11816.76</v>
          </cell>
          <cell r="AW471">
            <v>0</v>
          </cell>
          <cell r="AX471">
            <v>11816.76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D&amp;D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274998</v>
          </cell>
          <cell r="P472" t="str">
            <v>2021/165-0105-01</v>
          </cell>
          <cell r="Q472" t="str">
            <v>EST MESA LATERAL BUZIOS 350 (TP/BS CONC CHANF SALMAO/HST PT)</v>
          </cell>
          <cell r="R472"/>
          <cell r="S472"/>
          <cell r="T472"/>
          <cell r="U472">
            <v>0.35</v>
          </cell>
          <cell r="V472">
            <v>0</v>
          </cell>
          <cell r="W472">
            <v>0.55000000000000004</v>
          </cell>
          <cell r="X472">
            <v>0.35</v>
          </cell>
          <cell r="Y472" t="str">
            <v>EST MESA LATERAL BUZIOS 350 (TP/BS CONC CHANF SALMAO/HST PT) - Ø0,35x0,55H</v>
          </cell>
          <cell r="Z472">
            <v>5559.68</v>
          </cell>
          <cell r="AA472">
            <v>0.5</v>
          </cell>
          <cell r="AB472">
            <v>2779.84</v>
          </cell>
          <cell r="AC472"/>
          <cell r="AD472"/>
          <cell r="AE472"/>
          <cell r="AF472">
            <v>5559.68</v>
          </cell>
          <cell r="AG472">
            <v>5559.68</v>
          </cell>
          <cell r="AH472">
            <v>0</v>
          </cell>
          <cell r="AI472">
            <v>5559.68</v>
          </cell>
          <cell r="AJ472" t="str">
            <v>REF: 274998</v>
          </cell>
          <cell r="AK472" t="str">
            <v>ACABAMENTO FORA DE LINHA</v>
          </cell>
          <cell r="AL472">
            <v>274998</v>
          </cell>
          <cell r="AM472" t="str">
            <v>EST MESA LATERAL BUZIOS 350 (TP/BS CONC CHANF SALMAO/HST PT)</v>
          </cell>
          <cell r="AN472"/>
          <cell r="AO472">
            <v>0.35</v>
          </cell>
          <cell r="AP472">
            <v>0</v>
          </cell>
          <cell r="AQ472">
            <v>0.55000000000000004</v>
          </cell>
          <cell r="AR472">
            <v>0.35</v>
          </cell>
          <cell r="AS472" t="str">
            <v>EST MESA LATERAL BUZIOS 350 (TP/BS CONC CHANF SALMAO/HST PT) - Ø0,35x0,55H</v>
          </cell>
          <cell r="AT472">
            <v>5559.68</v>
          </cell>
          <cell r="AU472">
            <v>5559.68</v>
          </cell>
          <cell r="AV472">
            <v>5559.68</v>
          </cell>
          <cell r="AW472">
            <v>0</v>
          </cell>
          <cell r="AX472">
            <v>5559.68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255072</v>
          </cell>
          <cell r="P473" t="str">
            <v>2020/051-0051-01</v>
          </cell>
          <cell r="Q473" t="str">
            <v>EST CARRINHO BAR MIMO ESTRT FREIJO CL/BND LC FENDI</v>
          </cell>
          <cell r="R473"/>
          <cell r="S473"/>
          <cell r="T473"/>
          <cell r="U473">
            <v>0.8</v>
          </cell>
          <cell r="V473">
            <v>0.57999999999999996</v>
          </cell>
          <cell r="W473">
            <v>0.83</v>
          </cell>
          <cell r="X473">
            <v>0</v>
          </cell>
          <cell r="Y473" t="str">
            <v>EST CARRINHO BAR MIMO ESTRT FREIJO CL/BND LC FENDI - 0,8x0,58x0,83H</v>
          </cell>
          <cell r="Z473">
            <v>21414.73</v>
          </cell>
          <cell r="AA473">
            <v>0.65</v>
          </cell>
          <cell r="AB473">
            <v>7495.1554999999989</v>
          </cell>
          <cell r="AC473"/>
          <cell r="AD473"/>
          <cell r="AE473"/>
          <cell r="AF473">
            <v>21414.73</v>
          </cell>
          <cell r="AG473">
            <v>21414.73</v>
          </cell>
          <cell r="AH473">
            <v>0</v>
          </cell>
          <cell r="AI473">
            <v>21414.73</v>
          </cell>
          <cell r="AJ473" t="str">
            <v>REF: 255072</v>
          </cell>
          <cell r="AK473" t="str">
            <v>PRODUTO FORA DE LINHA</v>
          </cell>
          <cell r="AL473">
            <v>255072</v>
          </cell>
          <cell r="AM473" t="str">
            <v>EST CARRINHO BAR MIMO ESTRT FREIJO CL/BND LC FENDI</v>
          </cell>
          <cell r="AN473"/>
          <cell r="AO473">
            <v>0.8</v>
          </cell>
          <cell r="AP473">
            <v>0.57999999999999996</v>
          </cell>
          <cell r="AQ473">
            <v>0.83</v>
          </cell>
          <cell r="AR473">
            <v>0</v>
          </cell>
          <cell r="AS473" t="str">
            <v>EST CARRINHO BAR MIMO ESTRT FREIJO CL/BND LC FENDI - 0,8x0,58x0,83H</v>
          </cell>
          <cell r="AT473">
            <v>21414.73</v>
          </cell>
          <cell r="AU473">
            <v>21414.73</v>
          </cell>
          <cell r="AV473">
            <v>21414.73</v>
          </cell>
          <cell r="AW473">
            <v>0</v>
          </cell>
          <cell r="AX473">
            <v>21414.73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14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223324</v>
          </cell>
          <cell r="P474" t="str">
            <v>2020/308-0004-01</v>
          </cell>
          <cell r="Q474" t="str">
            <v>EST MESA LATERAL DESK (PINTURA PN) (TP REC MARROM)</v>
          </cell>
          <cell r="R474"/>
          <cell r="S474"/>
          <cell r="T474"/>
          <cell r="U474">
            <v>1</v>
          </cell>
          <cell r="V474">
            <v>0.3</v>
          </cell>
          <cell r="W474">
            <v>0.55000000000000004</v>
          </cell>
          <cell r="X474">
            <v>0</v>
          </cell>
          <cell r="Y474" t="str">
            <v>EST MESA LATERAL DESK (PINTURA PN) (TP REC MARROM) - 1x0,3x0,55H</v>
          </cell>
          <cell r="Z474">
            <v>7693.15</v>
          </cell>
          <cell r="AA474">
            <v>0.5</v>
          </cell>
          <cell r="AB474">
            <v>3846.5749999999998</v>
          </cell>
          <cell r="AC474"/>
          <cell r="AD474"/>
          <cell r="AE474"/>
          <cell r="AF474">
            <v>7693.15</v>
          </cell>
          <cell r="AG474">
            <v>7693.15</v>
          </cell>
          <cell r="AH474">
            <v>0</v>
          </cell>
          <cell r="AI474">
            <v>7693.15</v>
          </cell>
          <cell r="AJ474" t="str">
            <v>REF: 223324</v>
          </cell>
          <cell r="AK474" t="str">
            <v>PRODUTO FORA DE LINHA</v>
          </cell>
          <cell r="AL474">
            <v>223324</v>
          </cell>
          <cell r="AM474" t="str">
            <v>EST MESA LATERAL DESK (PINTURA PN) (TP REC MARROM)</v>
          </cell>
          <cell r="AN474"/>
          <cell r="AO474">
            <v>1</v>
          </cell>
          <cell r="AP474">
            <v>0.3</v>
          </cell>
          <cell r="AQ474">
            <v>0.55000000000000004</v>
          </cell>
          <cell r="AR474">
            <v>0</v>
          </cell>
          <cell r="AS474" t="str">
            <v>EST MESA LATERAL DESK (PINTURA PN) (TP REC MARROM) - 1x0,3x0,55H</v>
          </cell>
          <cell r="AT474">
            <v>7693.15</v>
          </cell>
          <cell r="AU474">
            <v>7693.15</v>
          </cell>
          <cell r="AV474">
            <v>7693.15</v>
          </cell>
          <cell r="AW474">
            <v>0</v>
          </cell>
          <cell r="AX474">
            <v>7693.15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14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/>
          </cell>
          <cell r="BU474" t="str">
            <v/>
          </cell>
        </row>
        <row r="475">
          <cell r="H475">
            <v>1</v>
          </cell>
          <cell r="O475">
            <v>275443</v>
          </cell>
          <cell r="P475" t="str">
            <v>2021/124-0086-01</v>
          </cell>
          <cell r="Q475" t="str">
            <v>EST CHAISE ALF (BRACO ESQ) CURATOR LONA STONE 907</v>
          </cell>
          <cell r="R475"/>
          <cell r="S475"/>
          <cell r="T475"/>
          <cell r="U475">
            <v>2.02</v>
          </cell>
          <cell r="V475">
            <v>0.95</v>
          </cell>
          <cell r="W475">
            <v>0.8</v>
          </cell>
          <cell r="X475">
            <v>0</v>
          </cell>
          <cell r="Y475" t="str">
            <v>EST CHAISE ALF (BRACO ESQ) CURATOR LONA STONE 907 - 2,02x0,95x0,8H</v>
          </cell>
          <cell r="Z475">
            <v>29323.21</v>
          </cell>
          <cell r="AA475">
            <v>0.65</v>
          </cell>
          <cell r="AB475">
            <v>10263.123499999998</v>
          </cell>
          <cell r="AC475"/>
          <cell r="AD475"/>
          <cell r="AE475"/>
          <cell r="AF475">
            <v>29323.21</v>
          </cell>
          <cell r="AG475">
            <v>29323.21</v>
          </cell>
          <cell r="AH475">
            <v>0</v>
          </cell>
          <cell r="AI475">
            <v>29323.21</v>
          </cell>
          <cell r="AJ475" t="str">
            <v>REF: 275443</v>
          </cell>
          <cell r="AK475" t="str">
            <v>PRODUTO FORA DE LINHA</v>
          </cell>
          <cell r="AL475">
            <v>275443</v>
          </cell>
          <cell r="AM475" t="str">
            <v>EST CHAISE ALF (BRACO ESQ) CURATOR LONA STONE 907</v>
          </cell>
          <cell r="AN475"/>
          <cell r="AO475">
            <v>2.02</v>
          </cell>
          <cell r="AP475">
            <v>0.95</v>
          </cell>
          <cell r="AQ475">
            <v>0.8</v>
          </cell>
          <cell r="AR475">
            <v>0</v>
          </cell>
          <cell r="AS475" t="str">
            <v>EST CHAISE ALF (BRACO ESQ) CURATOR LONA STONE 907 - 2,02x0,95x0,8H</v>
          </cell>
          <cell r="AT475">
            <v>29323.21</v>
          </cell>
          <cell r="AU475">
            <v>29323.21</v>
          </cell>
          <cell r="AV475">
            <v>29323.21</v>
          </cell>
          <cell r="AW475">
            <v>0</v>
          </cell>
          <cell r="AX475">
            <v>29323.21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14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>CLAMI CHAISE</v>
          </cell>
          <cell r="BU475" t="str">
            <v>CHAISE ALF (FL)</v>
          </cell>
        </row>
        <row r="476">
          <cell r="H476">
            <v>1</v>
          </cell>
          <cell r="O476">
            <v>231134</v>
          </cell>
          <cell r="P476" t="str">
            <v>2019/035-0048-01</v>
          </cell>
          <cell r="Q476" t="str">
            <v>EST APARADOR RENE (TP G4 GOF RATO 242/EST PINT ARGILA 240)</v>
          </cell>
          <cell r="R476"/>
          <cell r="S476"/>
          <cell r="T476"/>
          <cell r="U476">
            <v>2.2000000000000002</v>
          </cell>
          <cell r="V476">
            <v>0.4</v>
          </cell>
          <cell r="W476">
            <v>0.75</v>
          </cell>
          <cell r="X476">
            <v>0</v>
          </cell>
          <cell r="Y476" t="str">
            <v>EST APARADOR RENE (TP G4 GOF RATO 242/EST PINT ARGILA 240) - 2,2x0,4x0,75H</v>
          </cell>
          <cell r="Z476">
            <v>14950.88</v>
          </cell>
          <cell r="AA476">
            <v>0.7</v>
          </cell>
          <cell r="AB476">
            <v>4485.264000000001</v>
          </cell>
          <cell r="AC476"/>
          <cell r="AD476"/>
          <cell r="AE476"/>
          <cell r="AF476">
            <v>14950.88</v>
          </cell>
          <cell r="AG476">
            <v>14950.88</v>
          </cell>
          <cell r="AH476">
            <v>0</v>
          </cell>
          <cell r="AI476">
            <v>14950.88</v>
          </cell>
          <cell r="AJ476" t="str">
            <v>REF: 231134</v>
          </cell>
          <cell r="AK476" t="str">
            <v>PRODUTO FORA DE LINHA</v>
          </cell>
          <cell r="AL476">
            <v>231134</v>
          </cell>
          <cell r="AM476" t="str">
            <v>EST APARADOR RENE (TP G4 GOF RATO 242/EST PINT ARGILA 240)</v>
          </cell>
          <cell r="AN476"/>
          <cell r="AO476">
            <v>2.2000000000000002</v>
          </cell>
          <cell r="AP476">
            <v>0.4</v>
          </cell>
          <cell r="AQ476">
            <v>0.75</v>
          </cell>
          <cell r="AR476">
            <v>0</v>
          </cell>
          <cell r="AS476" t="str">
            <v>EST APARADOR RENE (TP G4 GOF RATO 242/EST PINT ARGILA 240) - 2,2x0,4x0,75H</v>
          </cell>
          <cell r="AT476">
            <v>14950.88</v>
          </cell>
          <cell r="AU476">
            <v>14950.88</v>
          </cell>
          <cell r="AV476">
            <v>14950.88</v>
          </cell>
          <cell r="AW476">
            <v>0</v>
          </cell>
          <cell r="AX476">
            <v>14950.88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14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>CLAMI APARADOR</v>
          </cell>
          <cell r="BU476" t="str">
            <v>APARADOR RENE (FL)</v>
          </cell>
        </row>
        <row r="477">
          <cell r="H477">
            <v>1</v>
          </cell>
          <cell r="O477">
            <v>210507</v>
          </cell>
          <cell r="P477" t="str">
            <v>2017/145-0002-01</v>
          </cell>
          <cell r="Q477" t="str">
            <v>EST APARADOR PHOENIX (LACA POLIESTER BRILHO F100)</v>
          </cell>
          <cell r="R477"/>
          <cell r="S477"/>
          <cell r="T477"/>
          <cell r="U477">
            <v>2</v>
          </cell>
          <cell r="V477">
            <v>0.4</v>
          </cell>
          <cell r="W477">
            <v>0.77</v>
          </cell>
          <cell r="X477">
            <v>0</v>
          </cell>
          <cell r="Y477" t="str">
            <v>EST APARADOR PHOENIX (LACA POLIESTER BRILHO F100) - 2x0,4x0,77H</v>
          </cell>
          <cell r="Z477">
            <v>15997.5</v>
          </cell>
          <cell r="AA477">
            <v>0.5</v>
          </cell>
          <cell r="AB477">
            <v>7998.75</v>
          </cell>
          <cell r="AC477"/>
          <cell r="AD477"/>
          <cell r="AE477"/>
          <cell r="AF477">
            <v>15997.5</v>
          </cell>
          <cell r="AG477">
            <v>15997.5</v>
          </cell>
          <cell r="AH477">
            <v>0</v>
          </cell>
          <cell r="AI477">
            <v>15997.5</v>
          </cell>
          <cell r="AJ477" t="str">
            <v>REF: 302900</v>
          </cell>
          <cell r="AK477"/>
          <cell r="AL477">
            <v>302900</v>
          </cell>
          <cell r="AM477" t="str">
            <v>APARADOR PHOENIX (PINTURA)</v>
          </cell>
          <cell r="AN477"/>
          <cell r="AO477">
            <v>2</v>
          </cell>
          <cell r="AP477">
            <v>0.4</v>
          </cell>
          <cell r="AQ477">
            <v>0.77</v>
          </cell>
          <cell r="AR477">
            <v>0</v>
          </cell>
          <cell r="AS477" t="str">
            <v>APARADOR PHOENIX (PINTURA) - 2x0,4x0,77H</v>
          </cell>
          <cell r="AT477">
            <v>15997.5</v>
          </cell>
          <cell r="AU477">
            <v>15997.5</v>
          </cell>
          <cell r="AV477">
            <v>15997.5</v>
          </cell>
          <cell r="AW477">
            <v>0</v>
          </cell>
          <cell r="AX477">
            <v>15997.5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12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>CLAMI APARADOR</v>
          </cell>
          <cell r="BU477" t="str">
            <v>APARADOR PHOENIX</v>
          </cell>
        </row>
        <row r="478">
          <cell r="H478">
            <v>2</v>
          </cell>
          <cell r="O478">
            <v>254880</v>
          </cell>
          <cell r="P478" t="str">
            <v>2020/030-0082-01</v>
          </cell>
          <cell r="Q478" t="str">
            <v>EST MESA JANTAR MANZANA LIGHT (VD CLEAR OXI/BS NOG/MTZ OXI)</v>
          </cell>
          <cell r="R478"/>
          <cell r="S478"/>
          <cell r="T478"/>
          <cell r="U478">
            <v>2.69</v>
          </cell>
          <cell r="V478">
            <v>1.18</v>
          </cell>
          <cell r="W478">
            <v>0.75</v>
          </cell>
          <cell r="X478">
            <v>0</v>
          </cell>
          <cell r="Y478" t="str">
            <v>EST MESA JANTAR MANZANA LIGHT (VD CLEAR OXI/BS NOG/MTZ OXI) - 2,69x1,18x0,75H</v>
          </cell>
          <cell r="Z478">
            <v>50284.3</v>
          </cell>
          <cell r="AA478">
            <v>0.75</v>
          </cell>
          <cell r="AB478">
            <v>12571.074999999997</v>
          </cell>
          <cell r="AC478"/>
          <cell r="AD478"/>
          <cell r="AE478"/>
          <cell r="AF478">
            <v>50284.3</v>
          </cell>
          <cell r="AG478">
            <v>50284.3</v>
          </cell>
          <cell r="AH478">
            <v>0</v>
          </cell>
          <cell r="AI478">
            <v>50284.3</v>
          </cell>
          <cell r="AJ478" t="str">
            <v>REF: 254880</v>
          </cell>
          <cell r="AK478" t="str">
            <v>PRODUTO FORA DE LINHA</v>
          </cell>
          <cell r="AL478">
            <v>254880</v>
          </cell>
          <cell r="AM478" t="str">
            <v>EST MESA JANTAR MANZANA LIGHT (VD CLEAR OXI/BS NOG/MTZ OXI)</v>
          </cell>
          <cell r="AN478"/>
          <cell r="AO478">
            <v>2.69</v>
          </cell>
          <cell r="AP478">
            <v>1.18</v>
          </cell>
          <cell r="AQ478">
            <v>0.75</v>
          </cell>
          <cell r="AR478">
            <v>0</v>
          </cell>
          <cell r="AS478" t="str">
            <v>EST MESA JANTAR MANZANA LIGHT (VD CLEAR OXI/BS NOG/MTZ OXI) - 2,69x1,18x0,75H</v>
          </cell>
          <cell r="AT478">
            <v>50284.3</v>
          </cell>
          <cell r="AU478">
            <v>50284.3</v>
          </cell>
          <cell r="AV478">
            <v>50284.3</v>
          </cell>
          <cell r="AW478">
            <v>0</v>
          </cell>
          <cell r="AX478">
            <v>50284.3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>CLAMI MESA JANTAR</v>
          </cell>
          <cell r="BU478" t="str">
            <v>MESA JANTAR MANZANA (FL)</v>
          </cell>
        </row>
        <row r="479">
          <cell r="H479">
            <v>2</v>
          </cell>
          <cell r="O479">
            <v>254880</v>
          </cell>
          <cell r="P479" t="str">
            <v>2024/283-0035-01</v>
          </cell>
          <cell r="Q479" t="str">
            <v>EST MESA JANTAR MANZANA LIGHT (VD CLEAR OXI/BS NOG/MTZ OXI)</v>
          </cell>
          <cell r="R479"/>
          <cell r="S479"/>
          <cell r="T479"/>
          <cell r="U479">
            <v>2.69</v>
          </cell>
          <cell r="V479">
            <v>1.18</v>
          </cell>
          <cell r="W479">
            <v>0.75</v>
          </cell>
          <cell r="X479">
            <v>0</v>
          </cell>
          <cell r="Y479" t="str">
            <v>EST MESA JANTAR MANZANA LIGHT (VD CLEAR OXI/BS NOG/MTZ OXI) - 2,69x1,18x0,75H</v>
          </cell>
          <cell r="Z479">
            <v>50284.3</v>
          </cell>
          <cell r="AA479">
            <v>0.75</v>
          </cell>
          <cell r="AB479">
            <v>12571.074999999997</v>
          </cell>
          <cell r="AC479"/>
          <cell r="AD479"/>
          <cell r="AE479"/>
          <cell r="AF479">
            <v>50284.3</v>
          </cell>
          <cell r="AG479">
            <v>50284.3</v>
          </cell>
          <cell r="AH479">
            <v>0</v>
          </cell>
          <cell r="AI479">
            <v>50284.3</v>
          </cell>
          <cell r="AJ479" t="str">
            <v>REF: 254880</v>
          </cell>
          <cell r="AK479" t="str">
            <v>PRODUTO FORA DE LINHA</v>
          </cell>
          <cell r="AL479">
            <v>254880</v>
          </cell>
          <cell r="AM479" t="str">
            <v>EST MESA JANTAR MANZANA LIGHT (VD CLEAR OXI/BS NOG/MTZ OXI)</v>
          </cell>
          <cell r="AN479"/>
          <cell r="AO479">
            <v>2.69</v>
          </cell>
          <cell r="AP479">
            <v>1.18</v>
          </cell>
          <cell r="AQ479">
            <v>0.75</v>
          </cell>
          <cell r="AR479">
            <v>0</v>
          </cell>
          <cell r="AS479" t="str">
            <v>EST MESA JANTAR MANZANA LIGHT (VD CLEAR OXI/BS NOG/MTZ OXI) - 2,69x1,18x0,75H</v>
          </cell>
          <cell r="AT479">
            <v>50284.3</v>
          </cell>
          <cell r="AU479">
            <v>50284.3</v>
          </cell>
          <cell r="AV479">
            <v>50284.3</v>
          </cell>
          <cell r="AW479">
            <v>0</v>
          </cell>
          <cell r="AX479">
            <v>50284.3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14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>CLAMI MESA JANTAR</v>
          </cell>
          <cell r="BU479" t="str">
            <v>MESA JANTAR MANZANA (FL)</v>
          </cell>
        </row>
        <row r="480">
          <cell r="H480">
            <v>0</v>
          </cell>
          <cell r="O480">
            <v>385722</v>
          </cell>
          <cell r="P480" t="str">
            <v>2024/172-0063-01</v>
          </cell>
          <cell r="Q480" t="str">
            <v>EST BANQUETA BAR ALE H76 (LAM FREIJO MEL) (REC CARAM)</v>
          </cell>
          <cell r="R480"/>
          <cell r="S480"/>
          <cell r="T480"/>
          <cell r="U480">
            <v>0.55000000000000004</v>
          </cell>
          <cell r="V480">
            <v>0.54</v>
          </cell>
          <cell r="W480">
            <v>1.07</v>
          </cell>
          <cell r="X480">
            <v>0</v>
          </cell>
          <cell r="Y480" t="str">
            <v>EST BANQUETA BAR ALE H76 (LAM FREIJO MEL) (REC CARAM) - 0,55x0,54x1,07H</v>
          </cell>
          <cell r="Z480">
            <v>10246.57</v>
          </cell>
          <cell r="AA480">
            <v>0.35</v>
          </cell>
          <cell r="AB480">
            <v>6660.2705000000005</v>
          </cell>
          <cell r="AC480"/>
          <cell r="AD480"/>
          <cell r="AE480"/>
          <cell r="AF480">
            <v>10246.57</v>
          </cell>
          <cell r="AG480">
            <v>10246.57</v>
          </cell>
          <cell r="AH480">
            <v>0</v>
          </cell>
          <cell r="AI480">
            <v>10246.57</v>
          </cell>
          <cell r="AJ480" t="str">
            <v>REF: 371220</v>
          </cell>
          <cell r="AK480"/>
          <cell r="AL480">
            <v>371220</v>
          </cell>
          <cell r="AM480" t="str">
            <v>BANQUETA BAR ALE H76 (LAMINADA) (RECONSTITUIDO)</v>
          </cell>
          <cell r="AN480"/>
          <cell r="AO480">
            <v>0.55000000000000004</v>
          </cell>
          <cell r="AP480">
            <v>0.54</v>
          </cell>
          <cell r="AQ480">
            <v>1.07</v>
          </cell>
          <cell r="AR480">
            <v>0</v>
          </cell>
          <cell r="AS480" t="str">
            <v>BANQUETA BAR ALE H76 (LAMINADA) (RECONSTITUIDO) - 0,55x0,54x1,07H</v>
          </cell>
          <cell r="AT480">
            <v>10246.57</v>
          </cell>
          <cell r="AU480">
            <v>10246.57</v>
          </cell>
          <cell r="AV480">
            <v>10246.57</v>
          </cell>
          <cell r="AW480">
            <v>0</v>
          </cell>
          <cell r="AX480">
            <v>10246.57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12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D&amp;D</v>
          </cell>
          <cell r="BT480" t="str">
            <v/>
          </cell>
          <cell r="BU480" t="str">
            <v/>
          </cell>
        </row>
        <row r="481">
          <cell r="H481">
            <v>0</v>
          </cell>
          <cell r="O481">
            <v>223321</v>
          </cell>
          <cell r="P481" t="str">
            <v>2018/204-0081-01</v>
          </cell>
          <cell r="Q481" t="str">
            <v>EST CADEIRA ALE (LAM CARV PT) (REC MARROM) SOLETA MARROM</v>
          </cell>
          <cell r="R481"/>
          <cell r="S481"/>
          <cell r="T481"/>
          <cell r="U481">
            <v>0.56000000000000005</v>
          </cell>
          <cell r="V481">
            <v>0.55000000000000004</v>
          </cell>
          <cell r="W481">
            <v>0.78</v>
          </cell>
          <cell r="X481">
            <v>0</v>
          </cell>
          <cell r="Y481" t="str">
            <v>EST CADEIRA ALE (LAM CARV PT) (REC MARROM) SOLETA MARROM - 0,56x0,55x0,78H</v>
          </cell>
          <cell r="Z481">
            <v>9327.9</v>
          </cell>
          <cell r="AA481">
            <v>0.35</v>
          </cell>
          <cell r="AB481">
            <v>6063.1350000000002</v>
          </cell>
          <cell r="AC481"/>
          <cell r="AD481"/>
          <cell r="AE481"/>
          <cell r="AF481">
            <v>9327.9</v>
          </cell>
          <cell r="AG481">
            <v>9327.9</v>
          </cell>
          <cell r="AH481">
            <v>0</v>
          </cell>
          <cell r="AI481">
            <v>9327.9</v>
          </cell>
          <cell r="AJ481" t="str">
            <v>REF: 371146</v>
          </cell>
          <cell r="AK481"/>
          <cell r="AL481">
            <v>371146</v>
          </cell>
          <cell r="AM481" t="str">
            <v>CADEIRA ALE (S/B) (LAMINADA) (RECONSTITUIDO)</v>
          </cell>
          <cell r="AN481"/>
          <cell r="AO481">
            <v>0.52</v>
          </cell>
          <cell r="AP481">
            <v>0.55000000000000004</v>
          </cell>
          <cell r="AQ481">
            <v>0.78</v>
          </cell>
          <cell r="AR481">
            <v>0</v>
          </cell>
          <cell r="AS481" t="str">
            <v>CADEIRA ALE (S/B) (LAMINADA) (RECONSTITUIDO) - 0,52x0,55x0,78H</v>
          </cell>
          <cell r="AT481">
            <v>9327.9</v>
          </cell>
          <cell r="AU481">
            <v>9327.9</v>
          </cell>
          <cell r="AV481">
            <v>9327.9</v>
          </cell>
          <cell r="AW481">
            <v>0</v>
          </cell>
          <cell r="AX481">
            <v>9327.9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12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D&amp;D</v>
          </cell>
          <cell r="BT481" t="str">
            <v/>
          </cell>
          <cell r="BU481" t="str">
            <v/>
          </cell>
        </row>
        <row r="482">
          <cell r="H482">
            <v>0</v>
          </cell>
          <cell r="O482">
            <v>121354</v>
          </cell>
          <cell r="P482" t="str">
            <v>1012/307-3626-01</v>
          </cell>
          <cell r="Q482" t="str">
            <v>EST TAMPO CRISTAL LAPIDADO (12MM) INCOLOR (CIRCULAR)</v>
          </cell>
          <cell r="R482"/>
          <cell r="S482"/>
          <cell r="T482"/>
          <cell r="U482">
            <v>0.9</v>
          </cell>
          <cell r="V482">
            <v>0</v>
          </cell>
          <cell r="W482">
            <v>0.01</v>
          </cell>
          <cell r="X482">
            <v>0.9</v>
          </cell>
          <cell r="Y482" t="str">
            <v>EST TAMPO CRISTAL LAPIDADO (12MM) INCOLOR (CIRCULAR) - Ø0,9x0,01H</v>
          </cell>
          <cell r="Z482">
            <v>3502.3347000000003</v>
          </cell>
          <cell r="AA482">
            <v>0.35</v>
          </cell>
          <cell r="AB482">
            <v>2276.5175550000004</v>
          </cell>
          <cell r="AC482"/>
          <cell r="AD482"/>
          <cell r="AE482"/>
          <cell r="AF482">
            <v>3502.3347000000003</v>
          </cell>
          <cell r="AG482">
            <v>3502.3347000000003</v>
          </cell>
          <cell r="AH482">
            <v>0</v>
          </cell>
          <cell r="AI482">
            <v>3502.3347000000003</v>
          </cell>
          <cell r="AJ482" t="str">
            <v>REF: 318835</v>
          </cell>
          <cell r="AK482"/>
          <cell r="AL482">
            <v>318835</v>
          </cell>
          <cell r="AM482" t="str">
            <v>TAMPO CRISTAL LAPIDADO (12MM) INCOLOR (REDONDO)</v>
          </cell>
          <cell r="AN482"/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 t="str">
            <v>TAMPO CRISTAL LAPIDADO (12MM) INCOLOR (REDONDO) - Ø0x0H</v>
          </cell>
          <cell r="AT482">
            <v>3502.3347000000003</v>
          </cell>
          <cell r="AU482">
            <v>3502.3347000000003</v>
          </cell>
          <cell r="AV482">
            <v>4323.87</v>
          </cell>
          <cell r="AW482">
            <v>-821.53529999999955</v>
          </cell>
          <cell r="AX482">
            <v>3502.33</v>
          </cell>
          <cell r="AY482">
            <v>4.7000000004118192E-3</v>
          </cell>
          <cell r="AZ482">
            <v>318835</v>
          </cell>
          <cell r="BA482" t="str">
            <v>TAMPO CRISTAL LAPIDADO (12MM) INCOLOR (REDONDO)</v>
          </cell>
          <cell r="BB482" t="str">
            <v>TAMPO FORN: TAMPO CRISTAL LAPIDADO (12MM) INCOLOR (REDONDO)</v>
          </cell>
          <cell r="BC482">
            <v>0.81</v>
          </cell>
          <cell r="BD482"/>
          <cell r="BE482">
            <v>4323.87</v>
          </cell>
          <cell r="BF482">
            <v>0</v>
          </cell>
          <cell r="BG482">
            <v>-4323.87</v>
          </cell>
          <cell r="BH482" t="str">
            <v>TAMPO FORN</v>
          </cell>
          <cell r="BI482">
            <v>12</v>
          </cell>
          <cell r="BJ482">
            <v>3502.3347000000003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385722</v>
          </cell>
          <cell r="P483" t="str">
            <v>2024/172-0062-01</v>
          </cell>
          <cell r="Q483" t="str">
            <v>EST BANQUETA BAR ALE H76 (LAM FREIJO MEL) (REC CARAM)</v>
          </cell>
          <cell r="R483"/>
          <cell r="S483"/>
          <cell r="T483"/>
          <cell r="U483">
            <v>0.55000000000000004</v>
          </cell>
          <cell r="V483">
            <v>0.54</v>
          </cell>
          <cell r="W483">
            <v>1.07</v>
          </cell>
          <cell r="X483">
            <v>0</v>
          </cell>
          <cell r="Y483" t="str">
            <v>EST BANQUETA BAR ALE H76 (LAM FREIJO MEL) (REC CARAM) - 0,55x0,54x1,07H</v>
          </cell>
          <cell r="Z483">
            <v>10246.57</v>
          </cell>
          <cell r="AA483">
            <v>0.35</v>
          </cell>
          <cell r="AB483">
            <v>6660.2705000000005</v>
          </cell>
          <cell r="AC483"/>
          <cell r="AD483"/>
          <cell r="AE483"/>
          <cell r="AF483">
            <v>10246.57</v>
          </cell>
          <cell r="AG483">
            <v>10246.57</v>
          </cell>
          <cell r="AH483">
            <v>0</v>
          </cell>
          <cell r="AI483">
            <v>10246.57</v>
          </cell>
          <cell r="AJ483" t="str">
            <v>REF: 371220</v>
          </cell>
          <cell r="AK483"/>
          <cell r="AL483">
            <v>371220</v>
          </cell>
          <cell r="AM483" t="str">
            <v>BANQUETA BAR ALE H76 (LAMINADA) (RECONSTITUIDO)</v>
          </cell>
          <cell r="AN483"/>
          <cell r="AO483">
            <v>0.55000000000000004</v>
          </cell>
          <cell r="AP483">
            <v>0.54</v>
          </cell>
          <cell r="AQ483">
            <v>1.07</v>
          </cell>
          <cell r="AR483">
            <v>0</v>
          </cell>
          <cell r="AS483" t="str">
            <v>BANQUETA BAR ALE H76 (LAMINADA) (RECONSTITUIDO) - 0,55x0,54x1,07H</v>
          </cell>
          <cell r="AT483">
            <v>10246.57</v>
          </cell>
          <cell r="AU483">
            <v>10246.57</v>
          </cell>
          <cell r="AV483">
            <v>10246.57</v>
          </cell>
          <cell r="AW483">
            <v>0</v>
          </cell>
          <cell r="AX483">
            <v>10246.57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GABRIEL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334164</v>
          </cell>
          <cell r="P484" t="str">
            <v>2022/175-0007-01</v>
          </cell>
          <cell r="Q484" t="str">
            <v>EST CADEIRA JULIETA (JEQ PECAN) (COURO PIGUIMENTADO AREIA)</v>
          </cell>
          <cell r="R484"/>
          <cell r="S484"/>
          <cell r="T484"/>
          <cell r="U484">
            <v>0.6</v>
          </cell>
          <cell r="V484">
            <v>0.54</v>
          </cell>
          <cell r="W484">
            <v>0.71</v>
          </cell>
          <cell r="X484">
            <v>0</v>
          </cell>
          <cell r="Y484" t="str">
            <v>EST CADEIRA JULIETA (JEQ PECAN) (COURO PIGUIMENTADO AREIA) - 0,6x0,54x0,71H</v>
          </cell>
          <cell r="Z484">
            <v>9657.4</v>
          </cell>
          <cell r="AA484">
            <v>0.35</v>
          </cell>
          <cell r="AB484">
            <v>6277.3099999999995</v>
          </cell>
          <cell r="AC484"/>
          <cell r="AD484"/>
          <cell r="AE484"/>
          <cell r="AF484">
            <v>9657.4</v>
          </cell>
          <cell r="AG484">
            <v>9657.4</v>
          </cell>
          <cell r="AH484">
            <v>0</v>
          </cell>
          <cell r="AI484">
            <v>9657.4</v>
          </cell>
          <cell r="AJ484" t="str">
            <v>REF: 314954</v>
          </cell>
          <cell r="AK484"/>
          <cell r="AL484">
            <v>314954</v>
          </cell>
          <cell r="AM484" t="str">
            <v>CADEIRA JULIETA (C/B) (JEQUITIBA) (COURO)</v>
          </cell>
          <cell r="AN484"/>
          <cell r="AO484">
            <v>0.6</v>
          </cell>
          <cell r="AP484">
            <v>0.54</v>
          </cell>
          <cell r="AQ484">
            <v>0.71</v>
          </cell>
          <cell r="AR484">
            <v>0</v>
          </cell>
          <cell r="AS484" t="str">
            <v>CADEIRA JULIETA (C/B) (JEQUITIBA) (COURO) - 0,6x0,54x0,71H</v>
          </cell>
          <cell r="AT484">
            <v>9657.4</v>
          </cell>
          <cell r="AU484">
            <v>9657.4</v>
          </cell>
          <cell r="AV484">
            <v>9657.4</v>
          </cell>
          <cell r="AW484">
            <v>0</v>
          </cell>
          <cell r="AX484">
            <v>9657.4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GABRIEL</v>
          </cell>
          <cell r="BT484" t="str">
            <v>CLAMI CADEIRA</v>
          </cell>
          <cell r="BU484" t="str">
            <v>CADEIRA JULIETA</v>
          </cell>
        </row>
        <row r="485">
          <cell r="H485">
            <v>0</v>
          </cell>
          <cell r="O485">
            <v>385722</v>
          </cell>
          <cell r="P485" t="str">
            <v>2024/172-0064-01</v>
          </cell>
          <cell r="Q485" t="str">
            <v>EST BANQUETA BAR ALE H76 (LAM FREIJO MEL) (REC CARAM)</v>
          </cell>
          <cell r="R485"/>
          <cell r="S485"/>
          <cell r="T485"/>
          <cell r="U485">
            <v>0.55000000000000004</v>
          </cell>
          <cell r="V485">
            <v>0.54</v>
          </cell>
          <cell r="W485">
            <v>1.07</v>
          </cell>
          <cell r="X485">
            <v>0</v>
          </cell>
          <cell r="Y485" t="str">
            <v>EST BANQUETA BAR ALE H76 (LAM FREIJO MEL) (REC CARAM) - 0,55x0,54x1,07H</v>
          </cell>
          <cell r="Z485">
            <v>10246.57</v>
          </cell>
          <cell r="AA485">
            <v>0.35</v>
          </cell>
          <cell r="AB485">
            <v>6660.2705000000005</v>
          </cell>
          <cell r="AC485"/>
          <cell r="AD485"/>
          <cell r="AE485"/>
          <cell r="AF485">
            <v>10246.57</v>
          </cell>
          <cell r="AG485">
            <v>10246.57</v>
          </cell>
          <cell r="AH485">
            <v>0</v>
          </cell>
          <cell r="AI485">
            <v>10246.57</v>
          </cell>
          <cell r="AJ485" t="str">
            <v>REF: 371220</v>
          </cell>
          <cell r="AK485"/>
          <cell r="AL485">
            <v>371220</v>
          </cell>
          <cell r="AM485" t="str">
            <v>BANQUETA BAR ALE H76 (LAMINADA) (RECONSTITUIDO)</v>
          </cell>
          <cell r="AN485"/>
          <cell r="AO485">
            <v>0.55000000000000004</v>
          </cell>
          <cell r="AP485">
            <v>0.54</v>
          </cell>
          <cell r="AQ485">
            <v>1.07</v>
          </cell>
          <cell r="AR485">
            <v>0</v>
          </cell>
          <cell r="AS485" t="str">
            <v>BANQUETA BAR ALE H76 (LAMINADA) (RECONSTITUIDO) - 0,55x0,54x1,07H</v>
          </cell>
          <cell r="AT485">
            <v>10246.57</v>
          </cell>
          <cell r="AU485">
            <v>10246.57</v>
          </cell>
          <cell r="AV485">
            <v>10246.57</v>
          </cell>
          <cell r="AW485">
            <v>0</v>
          </cell>
          <cell r="AX485">
            <v>10246.57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 CENTER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379637</v>
          </cell>
          <cell r="P486" t="str">
            <v>2024/087-0061-01</v>
          </cell>
          <cell r="Q486" t="str">
            <v>EST CADEIRA ALE (LAM FREIJO MEL) (REC LISO CARAM) CARAMELO</v>
          </cell>
          <cell r="R486"/>
          <cell r="S486"/>
          <cell r="T486"/>
          <cell r="U486">
            <v>0.52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FREIJO MEL) (REC LISO CARAM) CARAMELO - 0,52x0,55x0,78H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 CENTER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379637</v>
          </cell>
          <cell r="P487" t="str">
            <v>2024/087-0062-01</v>
          </cell>
          <cell r="Q487" t="str">
            <v>EST CADEIRA ALE (LAM FREIJO MEL) (REC LISO CARAM) CARAMELO</v>
          </cell>
          <cell r="R487"/>
          <cell r="S487"/>
          <cell r="T487"/>
          <cell r="U487">
            <v>0.52</v>
          </cell>
          <cell r="V487">
            <v>0.55000000000000004</v>
          </cell>
          <cell r="W487">
            <v>0.78</v>
          </cell>
          <cell r="X487">
            <v>0</v>
          </cell>
          <cell r="Y487" t="str">
            <v>EST CADEIRA ALE (LAM FREIJO MEL) (REC LISO CARAM) CARAMELO - 0,52x0,55x0,78H</v>
          </cell>
          <cell r="Z487">
            <v>9327.9</v>
          </cell>
          <cell r="AA487">
            <v>0.35</v>
          </cell>
          <cell r="AB487">
            <v>6063.1350000000002</v>
          </cell>
          <cell r="AC487"/>
          <cell r="AD487"/>
          <cell r="AE487"/>
          <cell r="AF487">
            <v>9327.9</v>
          </cell>
          <cell r="AG487">
            <v>9327.9</v>
          </cell>
          <cell r="AH487">
            <v>0</v>
          </cell>
          <cell r="AI487">
            <v>9327.9</v>
          </cell>
          <cell r="AJ487" t="str">
            <v>REF: 371146</v>
          </cell>
          <cell r="AK487"/>
          <cell r="AL487">
            <v>371146</v>
          </cell>
          <cell r="AM487" t="str">
            <v>CADEIRA ALE (S/B) (LAMINADA) (RECONSTITUIDO)</v>
          </cell>
          <cell r="AN487"/>
          <cell r="AO487">
            <v>0.52</v>
          </cell>
          <cell r="AP487">
            <v>0.55000000000000004</v>
          </cell>
          <cell r="AQ487">
            <v>0.78</v>
          </cell>
          <cell r="AR487">
            <v>0</v>
          </cell>
          <cell r="AS487" t="str">
            <v>CADEIRA ALE (S/B) (LAMINADA) (RECONSTITUIDO) - 0,52x0,55x0,78H</v>
          </cell>
          <cell r="AT487">
            <v>9327.9</v>
          </cell>
          <cell r="AU487">
            <v>9327.9</v>
          </cell>
          <cell r="AV487">
            <v>9327.9</v>
          </cell>
          <cell r="AW487">
            <v>0</v>
          </cell>
          <cell r="AX487">
            <v>9327.9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379637</v>
          </cell>
          <cell r="P488" t="str">
            <v>2024/087-0063-01</v>
          </cell>
          <cell r="Q488" t="str">
            <v>EST CADEIRA ALE (LAM FREIJO MEL) (REC LISO CARAM) CARAMELO</v>
          </cell>
          <cell r="R488"/>
          <cell r="S488"/>
          <cell r="T488"/>
          <cell r="U488">
            <v>0.52</v>
          </cell>
          <cell r="V488">
            <v>0.55000000000000004</v>
          </cell>
          <cell r="W488">
            <v>0.78</v>
          </cell>
          <cell r="X488">
            <v>0</v>
          </cell>
          <cell r="Y488" t="str">
            <v>EST CADEIRA ALE (LAM FREIJO MEL) (REC LISO CARAM) CARAMELO - 0,52x0,55x0,78H</v>
          </cell>
          <cell r="Z488">
            <v>9327.9</v>
          </cell>
          <cell r="AA488">
            <v>0.35</v>
          </cell>
          <cell r="AB488">
            <v>6063.1350000000002</v>
          </cell>
          <cell r="AC488"/>
          <cell r="AD488"/>
          <cell r="AE488"/>
          <cell r="AF488">
            <v>9327.9</v>
          </cell>
          <cell r="AG488">
            <v>9327.9</v>
          </cell>
          <cell r="AH488">
            <v>0</v>
          </cell>
          <cell r="AI488">
            <v>9327.9</v>
          </cell>
          <cell r="AJ488" t="str">
            <v>REF: 371146</v>
          </cell>
          <cell r="AK488"/>
          <cell r="AL488">
            <v>371146</v>
          </cell>
          <cell r="AM488" t="str">
            <v>CADEIRA ALE (S/B) (LAMINADA) (RECONSTITUIDO)</v>
          </cell>
          <cell r="AN488"/>
          <cell r="AO488">
            <v>0.52</v>
          </cell>
          <cell r="AP488">
            <v>0.55000000000000004</v>
          </cell>
          <cell r="AQ488">
            <v>0.78</v>
          </cell>
          <cell r="AR488">
            <v>0</v>
          </cell>
          <cell r="AS488" t="str">
            <v>CADEIRA ALE (S/B) (LAMINADA) (RECONSTITUIDO) - 0,52x0,55x0,78H</v>
          </cell>
          <cell r="AT488">
            <v>9327.9</v>
          </cell>
          <cell r="AU488">
            <v>9327.9</v>
          </cell>
          <cell r="AV488">
            <v>9327.9</v>
          </cell>
          <cell r="AW488">
            <v>0</v>
          </cell>
          <cell r="AX488">
            <v>9327.9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L CENTER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379637</v>
          </cell>
          <cell r="P489" t="str">
            <v>2024/087-0064-01</v>
          </cell>
          <cell r="Q489" t="str">
            <v>EST CADEIRA ALE (LAM FREIJO MEL) (REC LISO CARAM) CARAMELO</v>
          </cell>
          <cell r="R489"/>
          <cell r="S489"/>
          <cell r="T489"/>
          <cell r="U489">
            <v>0.52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FREIJO MEL) (REC LISO CARAM) CARAMELO - 0,52x0,55x0,78H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L CENTER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379637</v>
          </cell>
          <cell r="P490" t="str">
            <v>2024/087-0065-01</v>
          </cell>
          <cell r="Q490" t="str">
            <v>EST CADEIRA ALE (LAM FREIJO MEL) (REC LISO CARAM) CARAMELO</v>
          </cell>
          <cell r="R490"/>
          <cell r="S490"/>
          <cell r="T490"/>
          <cell r="U490">
            <v>0.52</v>
          </cell>
          <cell r="V490">
            <v>0.55000000000000004</v>
          </cell>
          <cell r="W490">
            <v>0.78</v>
          </cell>
          <cell r="X490">
            <v>0</v>
          </cell>
          <cell r="Y490" t="str">
            <v>EST CADEIRA ALE (LAM FREIJO MEL) (REC LISO CARAM) CARAMELO - 0,52x0,55x0,78H</v>
          </cell>
          <cell r="Z490">
            <v>9327.9</v>
          </cell>
          <cell r="AA490">
            <v>0.35</v>
          </cell>
          <cell r="AB490">
            <v>6063.1350000000002</v>
          </cell>
          <cell r="AC490"/>
          <cell r="AD490"/>
          <cell r="AE490"/>
          <cell r="AF490">
            <v>9327.9</v>
          </cell>
          <cell r="AG490">
            <v>9327.9</v>
          </cell>
          <cell r="AH490">
            <v>0</v>
          </cell>
          <cell r="AI490">
            <v>9327.9</v>
          </cell>
          <cell r="AJ490" t="str">
            <v>REF: 371146</v>
          </cell>
          <cell r="AK490"/>
          <cell r="AL490">
            <v>371146</v>
          </cell>
          <cell r="AM490" t="str">
            <v>CADEIRA ALE (S/B) (LAMINADA) (RECONSTITUIDO)</v>
          </cell>
          <cell r="AN490"/>
          <cell r="AO490">
            <v>0.52</v>
          </cell>
          <cell r="AP490">
            <v>0.55000000000000004</v>
          </cell>
          <cell r="AQ490">
            <v>0.78</v>
          </cell>
          <cell r="AR490">
            <v>0</v>
          </cell>
          <cell r="AS490" t="str">
            <v>CADEIRA ALE (S/B) (LAMINADA) (RECONSTITUIDO) - 0,52x0,55x0,78H</v>
          </cell>
          <cell r="AT490">
            <v>9327.9</v>
          </cell>
          <cell r="AU490">
            <v>9327.9</v>
          </cell>
          <cell r="AV490">
            <v>9327.9</v>
          </cell>
          <cell r="AW490">
            <v>0</v>
          </cell>
          <cell r="AX490">
            <v>9327.9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L CENTER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379637</v>
          </cell>
          <cell r="P491" t="str">
            <v>2024/087-0066-01</v>
          </cell>
          <cell r="Q491" t="str">
            <v>EST CADEIRA ALE (LAM FREIJO MEL) (REC LISO CARAM) CARAMELO</v>
          </cell>
          <cell r="R491"/>
          <cell r="S491"/>
          <cell r="T491"/>
          <cell r="U491">
            <v>0.52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FREIJO MEL) (REC LISO CARAM) CARAMELO - 0,52x0,55x0,78H</v>
          </cell>
          <cell r="Z491">
            <v>9327.9</v>
          </cell>
          <cell r="AA491">
            <v>0.35</v>
          </cell>
          <cell r="AB491">
            <v>6063.1350000000002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L CENTER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379637</v>
          </cell>
          <cell r="P492" t="str">
            <v>2024/087-0067-01</v>
          </cell>
          <cell r="Q492" t="str">
            <v>EST CADEIRA ALE (LAM FREIJO MEL) (REC LISO CARAM) CARAMELO</v>
          </cell>
          <cell r="R492"/>
          <cell r="S492"/>
          <cell r="T492"/>
          <cell r="U492">
            <v>0.52</v>
          </cell>
          <cell r="V492">
            <v>0.55000000000000004</v>
          </cell>
          <cell r="W492">
            <v>0.78</v>
          </cell>
          <cell r="X492">
            <v>0</v>
          </cell>
          <cell r="Y492" t="str">
            <v>EST CADEIRA ALE (LAM FREIJO MEL) (REC LISO CARAM) CARAMELO - 0,52x0,55x0,78H</v>
          </cell>
          <cell r="Z492">
            <v>9327.9</v>
          </cell>
          <cell r="AA492">
            <v>0.35</v>
          </cell>
          <cell r="AB492">
            <v>6063.1350000000002</v>
          </cell>
          <cell r="AC492"/>
          <cell r="AD492"/>
          <cell r="AE492"/>
          <cell r="AF492">
            <v>9327.9</v>
          </cell>
          <cell r="AG492">
            <v>9327.9</v>
          </cell>
          <cell r="AH492">
            <v>0</v>
          </cell>
          <cell r="AI492">
            <v>9327.9</v>
          </cell>
          <cell r="AJ492" t="str">
            <v>REF: 371146</v>
          </cell>
          <cell r="AK492"/>
          <cell r="AL492">
            <v>371146</v>
          </cell>
          <cell r="AM492" t="str">
            <v>CADEIRA ALE (S/B) (LAMINADA) (RECONSTITUIDO)</v>
          </cell>
          <cell r="AN492"/>
          <cell r="AO492">
            <v>0.52</v>
          </cell>
          <cell r="AP492">
            <v>0.55000000000000004</v>
          </cell>
          <cell r="AQ492">
            <v>0.78</v>
          </cell>
          <cell r="AR492">
            <v>0</v>
          </cell>
          <cell r="AS492" t="str">
            <v>CADEIRA ALE (S/B) (LAMINADA) (RECONSTITUIDO) - 0,52x0,55x0,78H</v>
          </cell>
          <cell r="AT492">
            <v>9327.9</v>
          </cell>
          <cell r="AU492">
            <v>9327.9</v>
          </cell>
          <cell r="AV492">
            <v>9327.9</v>
          </cell>
          <cell r="AW492">
            <v>0</v>
          </cell>
          <cell r="AX492">
            <v>9327.9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2024/087-0068-01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385722</v>
          </cell>
          <cell r="P494" t="str">
            <v>2024/172-0065-01</v>
          </cell>
          <cell r="Q494" t="str">
            <v>EST BANQUETA BAR ALE H76 (LAM FREIJO MEL) (REC CARAM)</v>
          </cell>
          <cell r="R494"/>
          <cell r="S494"/>
          <cell r="T494"/>
          <cell r="U494">
            <v>0.55000000000000004</v>
          </cell>
          <cell r="V494">
            <v>0.54</v>
          </cell>
          <cell r="W494">
            <v>1.07</v>
          </cell>
          <cell r="X494">
            <v>0</v>
          </cell>
          <cell r="Y494" t="str">
            <v>EST BANQUETA BAR ALE H76 (LAM FREIJO MEL) (REC CARAM) - 0,55x0,54x1,07H</v>
          </cell>
          <cell r="Z494">
            <v>10246.57</v>
          </cell>
          <cell r="AA494">
            <v>0.35</v>
          </cell>
          <cell r="AB494">
            <v>6660.2705000000005</v>
          </cell>
          <cell r="AC494"/>
          <cell r="AD494"/>
          <cell r="AE494"/>
          <cell r="AF494">
            <v>10246.57</v>
          </cell>
          <cell r="AG494">
            <v>10246.57</v>
          </cell>
          <cell r="AH494">
            <v>0</v>
          </cell>
          <cell r="AI494">
            <v>10246.57</v>
          </cell>
          <cell r="AJ494" t="str">
            <v>REF: 371220</v>
          </cell>
          <cell r="AK494"/>
          <cell r="AL494">
            <v>371220</v>
          </cell>
          <cell r="AM494" t="str">
            <v>BANQUETA BAR ALE H76 (LAMINADA) (RECONSTITUIDO)</v>
          </cell>
          <cell r="AN494"/>
          <cell r="AO494">
            <v>0.55000000000000004</v>
          </cell>
          <cell r="AP494">
            <v>0.54</v>
          </cell>
          <cell r="AQ494">
            <v>1.07</v>
          </cell>
          <cell r="AR494">
            <v>0</v>
          </cell>
          <cell r="AS494" t="str">
            <v>BANQUETA BAR ALE H76 (LAMINADA) (RECONSTITUIDO) - 0,55x0,54x1,07H</v>
          </cell>
          <cell r="AT494">
            <v>10246.57</v>
          </cell>
          <cell r="AU494">
            <v>10246.57</v>
          </cell>
          <cell r="AV494">
            <v>10246.57</v>
          </cell>
          <cell r="AW494">
            <v>0</v>
          </cell>
          <cell r="AX494">
            <v>10246.57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TEODORO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219092</v>
          </cell>
          <cell r="P495" t="str">
            <v>2025/042-0008-01</v>
          </cell>
          <cell r="Q495" t="str">
            <v>EST TAMPO CRISTAL LAPIDADO (10MM) INCOLOR CANTO RETO</v>
          </cell>
          <cell r="R495">
            <v>1.42</v>
          </cell>
          <cell r="S495">
            <v>1.42</v>
          </cell>
          <cell r="T495">
            <v>0.25</v>
          </cell>
          <cell r="U495">
            <v>1.4</v>
          </cell>
          <cell r="V495">
            <v>1.4</v>
          </cell>
          <cell r="W495">
            <v>0.01</v>
          </cell>
          <cell r="X495">
            <v>0</v>
          </cell>
          <cell r="Y495" t="str">
            <v>EST TAMPO CRISTAL LAPIDADO (10MM) INCOLOR CANTO RETO - 1,4x1,4x0,01H</v>
          </cell>
          <cell r="Z495">
            <v>29014.904399999999</v>
          </cell>
          <cell r="AA495">
            <v>0.35</v>
          </cell>
          <cell r="AB495">
            <v>18859.687859999998</v>
          </cell>
          <cell r="AC495" t="str">
            <v>CF</v>
          </cell>
          <cell r="AD495" t="str">
            <v>MESA + TAMPO</v>
          </cell>
          <cell r="AE495" t="str">
            <v>VALOR TAMPO P/MESA COB</v>
          </cell>
          <cell r="AF495">
            <v>6115.4743999999992</v>
          </cell>
          <cell r="AG495">
            <v>6115.4743999999992</v>
          </cell>
          <cell r="AH495">
            <v>0</v>
          </cell>
          <cell r="AI495">
            <v>29014.904399999999</v>
          </cell>
          <cell r="AJ495" t="str">
            <v>REF: 318831</v>
          </cell>
          <cell r="AK495"/>
          <cell r="AL495">
            <v>318831</v>
          </cell>
          <cell r="AM495" t="str">
            <v>TAMPO CRISTAL LAPIDADO (10MM) INCOLOR (RETILINEO)</v>
          </cell>
          <cell r="AN495"/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 t="str">
            <v>TAMPO CRISTAL LAPIDADO (10MM) INCOLOR (RETILINEO) - Ø0x0H</v>
          </cell>
          <cell r="AT495">
            <v>6115.4743999999992</v>
          </cell>
          <cell r="AU495">
            <v>6115.4743999999992</v>
          </cell>
          <cell r="AV495">
            <v>3120.14</v>
          </cell>
          <cell r="AW495">
            <v>2995.3343999999993</v>
          </cell>
          <cell r="AX495">
            <v>6115.47</v>
          </cell>
          <cell r="AY495">
            <v>4.3999999988955096E-3</v>
          </cell>
          <cell r="AZ495">
            <v>318831</v>
          </cell>
          <cell r="BA495" t="str">
            <v>TAMPO CRISTAL LAPIDADO (10MM) INCOLOR (RETILINEO)</v>
          </cell>
          <cell r="BB495" t="str">
            <v>TAMPO FORN: TAMPO CRISTAL LAPIDADO (10MM) INCOLOR (RETILINEO)</v>
          </cell>
          <cell r="BC495">
            <v>1.9599999999999997</v>
          </cell>
          <cell r="BD495"/>
          <cell r="BE495">
            <v>3120.14</v>
          </cell>
          <cell r="BF495">
            <v>0</v>
          </cell>
          <cell r="BG495">
            <v>-3120.14</v>
          </cell>
          <cell r="BH495" t="str">
            <v>TAMPO FORN</v>
          </cell>
          <cell r="BI495">
            <v>12</v>
          </cell>
          <cell r="BJ495">
            <v>6115.4743999999992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223626</v>
          </cell>
          <cell r="P496" t="str">
            <v>2020/317-0024-01</v>
          </cell>
          <cell r="Q496" t="str">
            <v>EST TAMPO CRISTAL LAPIDADO (10MM) INCOLOR CANTO RETO</v>
          </cell>
          <cell r="R496">
            <v>1.1399999999999999</v>
          </cell>
          <cell r="S496">
            <v>1.7</v>
          </cell>
          <cell r="T496">
            <v>0.25</v>
          </cell>
          <cell r="U496">
            <v>1.1399999999999999</v>
          </cell>
          <cell r="V496">
            <v>1.7</v>
          </cell>
          <cell r="W496">
            <v>0.01</v>
          </cell>
          <cell r="X496">
            <v>0</v>
          </cell>
          <cell r="Y496" t="str">
            <v>EST TAMPO CRISTAL LAPIDADO (10MM) INCOLOR CANTO RETO - 1,14x1,7x0,01H</v>
          </cell>
          <cell r="Z496">
            <v>28952.5016</v>
          </cell>
          <cell r="AA496">
            <v>0.35</v>
          </cell>
          <cell r="AB496">
            <v>18819.126040000003</v>
          </cell>
          <cell r="AC496" t="str">
            <v>CT</v>
          </cell>
          <cell r="AD496" t="str">
            <v>MESA + TAMPO</v>
          </cell>
          <cell r="AE496" t="str">
            <v>VALOR TAMPO</v>
          </cell>
          <cell r="AF496">
            <v>6053.0715999999993</v>
          </cell>
          <cell r="AG496">
            <v>6053.0715999999993</v>
          </cell>
          <cell r="AH496">
            <v>0</v>
          </cell>
          <cell r="AI496">
            <v>28952.5016</v>
          </cell>
          <cell r="AJ496" t="str">
            <v>REF: 318831</v>
          </cell>
          <cell r="AK496"/>
          <cell r="AL496">
            <v>318831</v>
          </cell>
          <cell r="AM496" t="str">
            <v>TAMPO CRISTAL LAPIDADO (10MM) INCOLOR (RETILINEO)</v>
          </cell>
          <cell r="AN496"/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 t="str">
            <v>TAMPO CRISTAL LAPIDADO (10MM) INCOLOR (RETILINEO) - Ø0x0H</v>
          </cell>
          <cell r="AT496">
            <v>6053.0715999999993</v>
          </cell>
          <cell r="AU496">
            <v>6053.0715999999993</v>
          </cell>
          <cell r="AV496">
            <v>3120.14</v>
          </cell>
          <cell r="AW496">
            <v>2932.9315999999994</v>
          </cell>
          <cell r="AX496">
            <v>6053.06</v>
          </cell>
          <cell r="AY496">
            <v>1.1599999998907151E-2</v>
          </cell>
          <cell r="AZ496">
            <v>318831</v>
          </cell>
          <cell r="BA496" t="str">
            <v>TAMPO CRISTAL LAPIDADO (10MM) INCOLOR (RETILINEO)</v>
          </cell>
          <cell r="BB496" t="str">
            <v>TAMPO FORN: TAMPO CRISTAL LAPIDADO (10MM) INCOLOR (RETILINEO)</v>
          </cell>
          <cell r="BC496">
            <v>1.94</v>
          </cell>
          <cell r="BD496"/>
          <cell r="BE496">
            <v>3120.14</v>
          </cell>
          <cell r="BF496">
            <v>0</v>
          </cell>
          <cell r="BG496">
            <v>-3120.14</v>
          </cell>
          <cell r="BH496" t="str">
            <v>TAMPO FORN</v>
          </cell>
          <cell r="BI496">
            <v>12</v>
          </cell>
          <cell r="BJ496">
            <v>6053.0715999999993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D&amp;D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128969</v>
          </cell>
          <cell r="P497" t="str">
            <v>2013/149-0003-01</v>
          </cell>
          <cell r="Q497" t="str">
            <v>EST TAMPO CRISTAL LAPIDADO (15MM) INCOLOR CANTO MOEDA</v>
          </cell>
          <cell r="R497">
            <v>2.7</v>
          </cell>
          <cell r="S497">
            <v>1.2</v>
          </cell>
          <cell r="T497">
            <v>0.74</v>
          </cell>
          <cell r="U497">
            <v>2.7</v>
          </cell>
          <cell r="V497">
            <v>1.2</v>
          </cell>
          <cell r="W497">
            <v>0.01</v>
          </cell>
          <cell r="X497">
            <v>0</v>
          </cell>
          <cell r="Y497" t="str">
            <v>EST TAMPO CRISTAL LAPIDADO (15MM) INCOLOR CANTO MOEDA - 2,7x1,2x0,01H</v>
          </cell>
          <cell r="Z497">
            <v>62590.906399999993</v>
          </cell>
          <cell r="AA497">
            <v>0.5</v>
          </cell>
          <cell r="AB497">
            <v>31295.453199999996</v>
          </cell>
          <cell r="AC497" t="str">
            <v>DA</v>
          </cell>
          <cell r="AD497" t="str">
            <v>MESA + TAMPO</v>
          </cell>
          <cell r="AE497" t="str">
            <v>VALOR TAMPO</v>
          </cell>
          <cell r="AF497">
            <v>18683.8164</v>
          </cell>
          <cell r="AG497">
            <v>18683.8164</v>
          </cell>
          <cell r="AH497">
            <v>0</v>
          </cell>
          <cell r="AI497">
            <v>62590.906399999993</v>
          </cell>
          <cell r="AJ497" t="str">
            <v>REF: 318837</v>
          </cell>
          <cell r="AK497"/>
          <cell r="AL497">
            <v>318837</v>
          </cell>
          <cell r="AM497" t="str">
            <v>TAMPO CRISTAL LAPIDADO (15MM) INCOLOR (RETILINEO)</v>
          </cell>
          <cell r="AN497"/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 t="str">
            <v>TAMPO CRISTAL LAPIDADO (15MM) INCOLOR (RETILINEO) - Ø0x0H</v>
          </cell>
          <cell r="AT497">
            <v>18683.8164</v>
          </cell>
          <cell r="AU497">
            <v>18683.8164</v>
          </cell>
          <cell r="AV497">
            <v>5766.61</v>
          </cell>
          <cell r="AW497">
            <v>12917.206399999999</v>
          </cell>
          <cell r="AX497">
            <v>18683.84</v>
          </cell>
          <cell r="AY497">
            <v>-2.3600000000442378E-2</v>
          </cell>
          <cell r="AZ497">
            <v>318837</v>
          </cell>
          <cell r="BA497" t="str">
            <v>TAMPO CRISTAL LAPIDADO (15MM) INCOLOR (RETILINEO)</v>
          </cell>
          <cell r="BB497" t="str">
            <v>TAMPO FORN: TAMPO CRISTAL LAPIDADO (15MM) INCOLOR (RETILINEO)</v>
          </cell>
          <cell r="BC497">
            <v>3.24</v>
          </cell>
          <cell r="BD497"/>
          <cell r="BE497">
            <v>5766.61</v>
          </cell>
          <cell r="BF497">
            <v>0</v>
          </cell>
          <cell r="BG497">
            <v>-5766.61</v>
          </cell>
          <cell r="BH497" t="str">
            <v>TAMPO FORN</v>
          </cell>
          <cell r="BI497">
            <v>12</v>
          </cell>
          <cell r="BJ497">
            <v>18683.8164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TEO PE</v>
          </cell>
          <cell r="BS497" t="str">
            <v>128969 | 238164</v>
          </cell>
          <cell r="BT497" t="str">
            <v>CLAMI MESA JANTAR</v>
          </cell>
          <cell r="BU497" t="str">
            <v>MESA JANTAR GRAZ (FL)</v>
          </cell>
        </row>
        <row r="498">
          <cell r="H498">
            <v>0</v>
          </cell>
          <cell r="O498">
            <v>182373</v>
          </cell>
          <cell r="P498" t="str">
            <v>2016/349-0188-01</v>
          </cell>
          <cell r="Q498" t="str">
            <v>EST TAMPO CRISTAL LAPIDADO (15MM) INCOLOR (CIRCULAR)</v>
          </cell>
          <cell r="R498">
            <v>1.5</v>
          </cell>
          <cell r="S498">
            <v>0</v>
          </cell>
          <cell r="T498">
            <v>0.74</v>
          </cell>
          <cell r="U498">
            <v>1.5</v>
          </cell>
          <cell r="V498">
            <v>0</v>
          </cell>
          <cell r="W498">
            <v>0.01</v>
          </cell>
          <cell r="X498">
            <v>1.5</v>
          </cell>
          <cell r="Y498" t="str">
            <v>EST TAMPO CRISTAL LAPIDADO (15MM) INCOLOR (CIRCULAR) - Ø1,5x0,01H</v>
          </cell>
          <cell r="Z498">
            <v>27194.25</v>
          </cell>
          <cell r="AA498">
            <v>0.5</v>
          </cell>
          <cell r="AB498">
            <v>13597.125</v>
          </cell>
          <cell r="AC498" t="str">
            <v>EB</v>
          </cell>
          <cell r="AD498" t="str">
            <v>TAMPO + BASE</v>
          </cell>
          <cell r="AE498" t="str">
            <v>VALOR TAMPO</v>
          </cell>
          <cell r="AF498">
            <v>14803.289999999999</v>
          </cell>
          <cell r="AG498">
            <v>14803.289999999999</v>
          </cell>
          <cell r="AH498">
            <v>0</v>
          </cell>
          <cell r="AI498">
            <v>27194.25</v>
          </cell>
          <cell r="AJ498" t="str">
            <v>REF: 318838</v>
          </cell>
          <cell r="AK498"/>
          <cell r="AL498">
            <v>318838</v>
          </cell>
          <cell r="AM498" t="str">
            <v>TAMPO CRISTAL LAPIDADO (15MM) INCOLOR (REDONDO)</v>
          </cell>
          <cell r="AN498"/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 t="str">
            <v>TAMPO CRISTAL LAPIDADO (15MM) INCOLOR (REDONDO) - Ø0x0H</v>
          </cell>
          <cell r="AT498">
            <v>14803.289999999999</v>
          </cell>
          <cell r="AU498">
            <v>14803.289999999999</v>
          </cell>
          <cell r="AV498">
            <v>6579.24</v>
          </cell>
          <cell r="AW498">
            <v>8224.0499999999993</v>
          </cell>
          <cell r="AX498">
            <v>14803.31</v>
          </cell>
          <cell r="AY498">
            <v>-2.0000000000436557E-2</v>
          </cell>
          <cell r="AZ498">
            <v>318838</v>
          </cell>
          <cell r="BA498" t="str">
            <v>TAMPO CRISTAL LAPIDADO (15MM) INCOLOR (REDONDO)</v>
          </cell>
          <cell r="BB498" t="str">
            <v>TAMPO FORN: TAMPO CRISTAL LAPIDADO (15MM) INCOLOR (REDONDO)</v>
          </cell>
          <cell r="BC498">
            <v>2.25</v>
          </cell>
          <cell r="BD498"/>
          <cell r="BE498">
            <v>6579.24</v>
          </cell>
          <cell r="BF498">
            <v>0</v>
          </cell>
          <cell r="BG498">
            <v>-6579.24</v>
          </cell>
          <cell r="BH498" t="str">
            <v>TAMPO FORN</v>
          </cell>
          <cell r="BI498">
            <v>12</v>
          </cell>
          <cell r="BJ498">
            <v>14803.289999999999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LC PE</v>
          </cell>
          <cell r="BT498" t="str">
            <v/>
          </cell>
          <cell r="BU498" t="str">
            <v/>
          </cell>
        </row>
        <row r="499">
          <cell r="H499">
            <v>1</v>
          </cell>
          <cell r="O499">
            <v>385723</v>
          </cell>
          <cell r="P499" t="str">
            <v>2024/172-0067-01</v>
          </cell>
          <cell r="Q499" t="str">
            <v>EST BANQUETA BAR MOI H76 (PRETO FOSCO) (TC LISO LINHO CRU)</v>
          </cell>
          <cell r="R499"/>
          <cell r="S499"/>
          <cell r="T499"/>
          <cell r="U499">
            <v>0.51</v>
          </cell>
          <cell r="V499">
            <v>0.57999999999999996</v>
          </cell>
          <cell r="W499">
            <v>1.0900000000000001</v>
          </cell>
          <cell r="X499">
            <v>0</v>
          </cell>
          <cell r="Y499" t="str">
            <v>EST BANQUETA BAR MOI H76 (PRETO FOSCO) (TC LISO LINHO CRU) - 0,51x0,58x1,09H</v>
          </cell>
          <cell r="Z499">
            <v>9059.3700000000008</v>
          </cell>
          <cell r="AA499">
            <v>0.4</v>
          </cell>
          <cell r="AB499">
            <v>5435.6220000000003</v>
          </cell>
          <cell r="AC499"/>
          <cell r="AD499"/>
          <cell r="AE499"/>
          <cell r="AF499">
            <v>9059.3700000000008</v>
          </cell>
          <cell r="AG499">
            <v>9059.3700000000008</v>
          </cell>
          <cell r="AH499">
            <v>0</v>
          </cell>
          <cell r="AI499">
            <v>9059.3700000000008</v>
          </cell>
          <cell r="AJ499" t="str">
            <v>REF: 371237</v>
          </cell>
          <cell r="AK499"/>
          <cell r="AL499">
            <v>371237</v>
          </cell>
          <cell r="AM499" t="str">
            <v>BANQUETA BAR MOI H76 (PINTURA) (TC LISO)</v>
          </cell>
          <cell r="AN499"/>
          <cell r="AO499">
            <v>0.51</v>
          </cell>
          <cell r="AP499">
            <v>0.57999999999999996</v>
          </cell>
          <cell r="AQ499">
            <v>1.0900000000000001</v>
          </cell>
          <cell r="AR499">
            <v>0</v>
          </cell>
          <cell r="AS499" t="str">
            <v>BANQUETA BAR MOI H76 (PINTURA) (TC LISO) - 0,51x0,58x1,09H</v>
          </cell>
          <cell r="AT499">
            <v>9059.3700000000008</v>
          </cell>
          <cell r="AU499">
            <v>9059.3700000000008</v>
          </cell>
          <cell r="AV499">
            <v>9059.3700000000008</v>
          </cell>
          <cell r="AW499">
            <v>0</v>
          </cell>
          <cell r="AX499">
            <v>9059.3700000000008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GABRIEL</v>
          </cell>
          <cell r="BT499" t="str">
            <v>CLAMI BANQUETA BAR</v>
          </cell>
          <cell r="BU499" t="str">
            <v>BANQUETA BAR MOI</v>
          </cell>
        </row>
        <row r="500">
          <cell r="H500">
            <v>1</v>
          </cell>
          <cell r="O500">
            <v>234734</v>
          </cell>
          <cell r="P500" t="str">
            <v>2019/168-0049-01</v>
          </cell>
          <cell r="Q500" t="str">
            <v>EST CADEIRA ALE (LAM CARV PT) (REC MARROM) SOLETA MARROM</v>
          </cell>
          <cell r="R500"/>
          <cell r="S500"/>
          <cell r="T500"/>
          <cell r="U500">
            <v>0.56000000000000005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CARV PT) (REC MARROM) SOLETA MARROM - 0,56x0,55x0,78H</v>
          </cell>
          <cell r="Z500">
            <v>9327.9</v>
          </cell>
          <cell r="AA500">
            <v>0.4</v>
          </cell>
          <cell r="AB500">
            <v>5596.74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GABRIEL</v>
          </cell>
          <cell r="BT500" t="str">
            <v>CLAMI CADEIRA</v>
          </cell>
          <cell r="BU500" t="str">
            <v>CADEIRA ALE</v>
          </cell>
        </row>
        <row r="501">
          <cell r="H501">
            <v>1</v>
          </cell>
          <cell r="O501">
            <v>385723</v>
          </cell>
          <cell r="P501" t="str">
            <v>2024/172-0068-01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L CENTER</v>
          </cell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223323</v>
          </cell>
          <cell r="P502" t="str">
            <v>2018/204-0085-01</v>
          </cell>
          <cell r="Q502" t="str">
            <v>EST CADEIRA MOI (LAM CARV PT) (TC LISO WHITE MIX)</v>
          </cell>
          <cell r="R502"/>
          <cell r="S502"/>
          <cell r="T502"/>
          <cell r="U502">
            <v>0.48</v>
          </cell>
          <cell r="V502">
            <v>0.56999999999999995</v>
          </cell>
          <cell r="W502">
            <v>0.82</v>
          </cell>
          <cell r="X502">
            <v>0</v>
          </cell>
          <cell r="Y502" t="str">
            <v>EST CADEIRA MOI (LAM CARV PT) (TC LISO WHITE MIX) - 0,48x0,57x0,82H</v>
          </cell>
          <cell r="Z502">
            <v>9101.7900000000009</v>
          </cell>
          <cell r="AA502">
            <v>0.5</v>
          </cell>
          <cell r="AB502">
            <v>4550.8950000000004</v>
          </cell>
          <cell r="AC502"/>
          <cell r="AD502"/>
          <cell r="AE502"/>
          <cell r="AF502">
            <v>9101.7900000000009</v>
          </cell>
          <cell r="AG502">
            <v>9101.7900000000009</v>
          </cell>
          <cell r="AH502">
            <v>0</v>
          </cell>
          <cell r="AI502">
            <v>9101.7900000000009</v>
          </cell>
          <cell r="AJ502" t="str">
            <v>REF: 371172</v>
          </cell>
          <cell r="AK502"/>
          <cell r="AL502">
            <v>371172</v>
          </cell>
          <cell r="AM502" t="str">
            <v>CADEIRA MOI (S/B) (LAMINADA) (TC LISO)</v>
          </cell>
          <cell r="AN502"/>
          <cell r="AO502">
            <v>0.48</v>
          </cell>
          <cell r="AP502">
            <v>0.56999999999999995</v>
          </cell>
          <cell r="AQ502">
            <v>0.82</v>
          </cell>
          <cell r="AR502">
            <v>0</v>
          </cell>
          <cell r="AS502" t="str">
            <v>CADEIRA MOI (S/B) (LAMINADA) (TC LISO) - 0,48x0,57x0,82H</v>
          </cell>
          <cell r="AT502">
            <v>9101.7900000000009</v>
          </cell>
          <cell r="AU502">
            <v>9101.7900000000009</v>
          </cell>
          <cell r="AV502">
            <v>9101.7900000000009</v>
          </cell>
          <cell r="AW502">
            <v>0</v>
          </cell>
          <cell r="AX502">
            <v>9101.7900000000009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TEO PE</v>
          </cell>
          <cell r="BT502" t="str">
            <v>CLAMI CADEIRA</v>
          </cell>
          <cell r="BU502" t="str">
            <v>CADEIRA MOI</v>
          </cell>
        </row>
        <row r="503">
          <cell r="H503">
            <v>1</v>
          </cell>
          <cell r="O503">
            <v>223323</v>
          </cell>
          <cell r="P503" t="str">
            <v>2018/204-0086-01</v>
          </cell>
          <cell r="Q503" t="str">
            <v>EST CADEIRA MOI (LAM CARV PT) (TC LISO WHITE MIX)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(LAM CARV PT) (TC LISO WHITE MIX) - 0,48x0,57x0,82H</v>
          </cell>
          <cell r="Z503">
            <v>9101.7900000000009</v>
          </cell>
          <cell r="AA503">
            <v>0.5</v>
          </cell>
          <cell r="AB503">
            <v>4550.8950000000004</v>
          </cell>
          <cell r="AC503"/>
          <cell r="AD503"/>
          <cell r="AE503"/>
          <cell r="AF503">
            <v>9101.7900000000009</v>
          </cell>
          <cell r="AG503">
            <v>9101.7900000000009</v>
          </cell>
          <cell r="AH503">
            <v>0</v>
          </cell>
          <cell r="AI503">
            <v>9101.7900000000009</v>
          </cell>
          <cell r="AJ503" t="str">
            <v>REF: 371172</v>
          </cell>
          <cell r="AK503"/>
          <cell r="AL503">
            <v>371172</v>
          </cell>
          <cell r="AM503" t="str">
            <v>CADEIRA MOI (S/B) (LAMINADA)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(LAMINADA) (TC LISO) - 0,48x0,57x0,82H</v>
          </cell>
          <cell r="AT503">
            <v>9101.7900000000009</v>
          </cell>
          <cell r="AU503">
            <v>9101.7900000000009</v>
          </cell>
          <cell r="AV503">
            <v>9101.7900000000009</v>
          </cell>
          <cell r="AW503">
            <v>0</v>
          </cell>
          <cell r="AX503">
            <v>9101.7900000000009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TEO PE</v>
          </cell>
          <cell r="BT503" t="str">
            <v>CLAMI CADEIRA</v>
          </cell>
          <cell r="BU503" t="str">
            <v>CADEIRA MOI</v>
          </cell>
        </row>
        <row r="504">
          <cell r="H504">
            <v>1</v>
          </cell>
          <cell r="O504">
            <v>223323</v>
          </cell>
          <cell r="P504" t="str">
            <v>2018/204-0087-01</v>
          </cell>
          <cell r="Q504" t="str">
            <v>EST CADEIRA MOI (LAM CARV PT) (TC LISO WHITE MIX)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(LAM CARV PT) (TC LISO WHITE MIX) - 0,48x0,57x0,82H</v>
          </cell>
          <cell r="Z504">
            <v>9101.7900000000009</v>
          </cell>
          <cell r="AA504">
            <v>0.5</v>
          </cell>
          <cell r="AB504">
            <v>4550.8950000000004</v>
          </cell>
          <cell r="AC504"/>
          <cell r="AD504"/>
          <cell r="AE504"/>
          <cell r="AF504">
            <v>9101.7900000000009</v>
          </cell>
          <cell r="AG504">
            <v>9101.7900000000009</v>
          </cell>
          <cell r="AH504">
            <v>0</v>
          </cell>
          <cell r="AI504">
            <v>9101.7900000000009</v>
          </cell>
          <cell r="AJ504" t="str">
            <v>REF: 371172</v>
          </cell>
          <cell r="AK504"/>
          <cell r="AL504">
            <v>371172</v>
          </cell>
          <cell r="AM504" t="str">
            <v>CADEIRA MOI (S/B) (LAMINADA)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(LAMINADA) (TC LISO) - 0,48x0,57x0,82H</v>
          </cell>
          <cell r="AT504">
            <v>9101.7900000000009</v>
          </cell>
          <cell r="AU504">
            <v>9101.7900000000009</v>
          </cell>
          <cell r="AV504">
            <v>9101.7900000000009</v>
          </cell>
          <cell r="AW504">
            <v>0</v>
          </cell>
          <cell r="AX504">
            <v>9101.7900000000009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TEO PE</v>
          </cell>
          <cell r="BT504" t="str">
            <v>CLAMI CADEIRA</v>
          </cell>
          <cell r="BU504" t="str">
            <v>CADEIRA MOI</v>
          </cell>
        </row>
        <row r="505">
          <cell r="H505">
            <v>1</v>
          </cell>
          <cell r="O505">
            <v>223323</v>
          </cell>
          <cell r="P505" t="str">
            <v>2018/204-0089-01</v>
          </cell>
          <cell r="Q505" t="str">
            <v>EST CADEIRA MOI (LAM CARV PT) (TC LISO WHITE MIX)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(LAM CARV PT) (TC LISO WHITE MIX) - 0,48x0,57x0,82H</v>
          </cell>
          <cell r="Z505">
            <v>9101.7900000000009</v>
          </cell>
          <cell r="AA505">
            <v>0.5</v>
          </cell>
          <cell r="AB505">
            <v>4550.8950000000004</v>
          </cell>
          <cell r="AC505"/>
          <cell r="AD505"/>
          <cell r="AE505"/>
          <cell r="AF505">
            <v>9101.7900000000009</v>
          </cell>
          <cell r="AG505">
            <v>9101.7900000000009</v>
          </cell>
          <cell r="AH505">
            <v>0</v>
          </cell>
          <cell r="AI505">
            <v>9101.7900000000009</v>
          </cell>
          <cell r="AJ505" t="str">
            <v>REF: 371172</v>
          </cell>
          <cell r="AK505"/>
          <cell r="AL505">
            <v>371172</v>
          </cell>
          <cell r="AM505" t="str">
            <v>CADEIRA MOI (S/B) (LAMINADA)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(LAMINADA) (TC LISO) - 0,48x0,57x0,82H</v>
          </cell>
          <cell r="AT505">
            <v>9101.7900000000009</v>
          </cell>
          <cell r="AU505">
            <v>9101.7900000000009</v>
          </cell>
          <cell r="AV505">
            <v>9101.7900000000009</v>
          </cell>
          <cell r="AW505">
            <v>0</v>
          </cell>
          <cell r="AX505">
            <v>9101.7900000000009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TEO PE</v>
          </cell>
          <cell r="BT505" t="str">
            <v>CLAMI CADEIRA</v>
          </cell>
          <cell r="BU505" t="str">
            <v>CADEIRA MOI</v>
          </cell>
        </row>
        <row r="506">
          <cell r="H506">
            <v>1</v>
          </cell>
          <cell r="O506">
            <v>223323</v>
          </cell>
          <cell r="P506" t="str">
            <v>2019/044-0125-01</v>
          </cell>
          <cell r="Q506" t="str">
            <v>EST CADEIRA MOI (LAM CARV PT) (TC LISO WHITE MIX)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(LAM CARV PT) (TC LISO WHITE MIX) - 0,48x0,57x0,82H</v>
          </cell>
          <cell r="Z506">
            <v>9101.7900000000009</v>
          </cell>
          <cell r="AA506">
            <v>0.5</v>
          </cell>
          <cell r="AB506">
            <v>4550.8950000000004</v>
          </cell>
          <cell r="AC506"/>
          <cell r="AD506"/>
          <cell r="AE506"/>
          <cell r="AF506">
            <v>9101.7900000000009</v>
          </cell>
          <cell r="AG506">
            <v>9101.7900000000009</v>
          </cell>
          <cell r="AH506">
            <v>0</v>
          </cell>
          <cell r="AI506">
            <v>9101.7900000000009</v>
          </cell>
          <cell r="AJ506" t="str">
            <v>REF: 371172</v>
          </cell>
          <cell r="AK506"/>
          <cell r="AL506">
            <v>371172</v>
          </cell>
          <cell r="AM506" t="str">
            <v>CADEIRA MOI (S/B) (LAMINADA)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(LAMINADA) (TC LISO) - 0,48x0,57x0,82H</v>
          </cell>
          <cell r="AT506">
            <v>9101.7900000000009</v>
          </cell>
          <cell r="AU506">
            <v>9101.7900000000009</v>
          </cell>
          <cell r="AV506">
            <v>9101.7900000000009</v>
          </cell>
          <cell r="AW506">
            <v>0</v>
          </cell>
          <cell r="AX506">
            <v>9101.7900000000009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TEO PE</v>
          </cell>
          <cell r="BT506" t="str">
            <v>CLAMI CADEIRA</v>
          </cell>
          <cell r="BU506" t="str">
            <v>CADEIRA MOI</v>
          </cell>
        </row>
        <row r="507">
          <cell r="H507">
            <v>1</v>
          </cell>
          <cell r="O507">
            <v>223323</v>
          </cell>
          <cell r="P507" t="str">
            <v>2019/044-0126-01</v>
          </cell>
          <cell r="Q507" t="str">
            <v>EST CADEIRA MOI (LAM CARV PT) (TC LISO WHITE MIX)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(LAM CARV PT) (TC LISO WHITE MIX) - 0,48x0,57x0,82H</v>
          </cell>
          <cell r="Z507">
            <v>9101.7900000000009</v>
          </cell>
          <cell r="AA507">
            <v>0.5</v>
          </cell>
          <cell r="AB507">
            <v>4550.8950000000004</v>
          </cell>
          <cell r="AC507"/>
          <cell r="AD507"/>
          <cell r="AE507"/>
          <cell r="AF507">
            <v>9101.7900000000009</v>
          </cell>
          <cell r="AG507">
            <v>9101.7900000000009</v>
          </cell>
          <cell r="AH507">
            <v>0</v>
          </cell>
          <cell r="AI507">
            <v>9101.7900000000009</v>
          </cell>
          <cell r="AJ507" t="str">
            <v>REF: 371172</v>
          </cell>
          <cell r="AK507"/>
          <cell r="AL507">
            <v>371172</v>
          </cell>
          <cell r="AM507" t="str">
            <v>CADEIRA MOI (S/B) (LAMINADA)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(LAMINADA) (TC LISO) - 0,48x0,57x0,82H</v>
          </cell>
          <cell r="AT507">
            <v>9101.7900000000009</v>
          </cell>
          <cell r="AU507">
            <v>9101.7900000000009</v>
          </cell>
          <cell r="AV507">
            <v>9101.7900000000009</v>
          </cell>
          <cell r="AW507">
            <v>0</v>
          </cell>
          <cell r="AX507">
            <v>9101.7900000000009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TEO PE</v>
          </cell>
          <cell r="BT507" t="str">
            <v>CLAMI CADEIRA</v>
          </cell>
          <cell r="BU507" t="str">
            <v>CADEIRA MOI</v>
          </cell>
        </row>
        <row r="508">
          <cell r="H508">
            <v>1</v>
          </cell>
          <cell r="O508">
            <v>223323</v>
          </cell>
          <cell r="P508" t="str">
            <v>2019/044-0128-01</v>
          </cell>
          <cell r="Q508" t="str">
            <v>EST CADEIRA MOI (LAM CARV PT) (TC LISO WHITE MIX)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(LAM CARV PT) (TC LISO WHITE MIX) - 0,48x0,57x0,82H</v>
          </cell>
          <cell r="Z508">
            <v>9101.7900000000009</v>
          </cell>
          <cell r="AA508">
            <v>0.5</v>
          </cell>
          <cell r="AB508">
            <v>4550.8950000000004</v>
          </cell>
          <cell r="AC508"/>
          <cell r="AD508"/>
          <cell r="AE508"/>
          <cell r="AF508">
            <v>9101.7900000000009</v>
          </cell>
          <cell r="AG508">
            <v>9101.7900000000009</v>
          </cell>
          <cell r="AH508">
            <v>0</v>
          </cell>
          <cell r="AI508">
            <v>9101.7900000000009</v>
          </cell>
          <cell r="AJ508" t="str">
            <v>REF: 371172</v>
          </cell>
          <cell r="AK508"/>
          <cell r="AL508">
            <v>371172</v>
          </cell>
          <cell r="AM508" t="str">
            <v>CADEIRA MOI (S/B) (LAMINADA)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(LAMINADA) (TC LISO) - 0,48x0,57x0,82H</v>
          </cell>
          <cell r="AT508">
            <v>9101.7900000000009</v>
          </cell>
          <cell r="AU508">
            <v>9101.7900000000009</v>
          </cell>
          <cell r="AV508">
            <v>9101.7900000000009</v>
          </cell>
          <cell r="AW508">
            <v>0</v>
          </cell>
          <cell r="AX508">
            <v>9101.7900000000009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TEO PE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223323</v>
          </cell>
          <cell r="P509" t="str">
            <v>2019/044-0123-01</v>
          </cell>
          <cell r="Q509" t="str">
            <v>EST CADEIRA MOI (LAM CARV PT) (TC LISO WHITE MIX)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(LAM CARV PT) (TC LISO WHITE MIX) - 0,48x0,57x0,82H</v>
          </cell>
          <cell r="Z509">
            <v>9101.7900000000009</v>
          </cell>
          <cell r="AA509">
            <v>0.5</v>
          </cell>
          <cell r="AB509">
            <v>4550.8950000000004</v>
          </cell>
          <cell r="AC509"/>
          <cell r="AD509"/>
          <cell r="AE509"/>
          <cell r="AF509">
            <v>9101.7900000000009</v>
          </cell>
          <cell r="AG509">
            <v>9101.7900000000009</v>
          </cell>
          <cell r="AH509">
            <v>0</v>
          </cell>
          <cell r="AI509">
            <v>9101.7900000000009</v>
          </cell>
          <cell r="AJ509" t="str">
            <v>REF: 371172</v>
          </cell>
          <cell r="AK509"/>
          <cell r="AL509">
            <v>371172</v>
          </cell>
          <cell r="AM509" t="str">
            <v>CADEIRA MOI (S/B) (LAMINADA)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(LAMINADA) (TC LISO) - 0,48x0,57x0,82H</v>
          </cell>
          <cell r="AT509">
            <v>9101.7900000000009</v>
          </cell>
          <cell r="AU509">
            <v>9101.7900000000009</v>
          </cell>
          <cell r="AV509">
            <v>9101.7900000000009</v>
          </cell>
          <cell r="AW509">
            <v>0</v>
          </cell>
          <cell r="AX509">
            <v>9101.7900000000009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TEO PE</v>
          </cell>
          <cell r="BT509" t="str">
            <v>CLAMI CADEIRA</v>
          </cell>
          <cell r="BU509" t="str">
            <v>CADEIRA MOI</v>
          </cell>
        </row>
        <row r="510">
          <cell r="H510">
            <v>1</v>
          </cell>
          <cell r="O510">
            <v>223323</v>
          </cell>
          <cell r="P510" t="str">
            <v>2019/044-0127-01</v>
          </cell>
          <cell r="Q510" t="str">
            <v>EST CADEIRA MOI (LAM CARV PT) (TC LISO WHITE MIX)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(LAM CARV PT) (TC LISO WHITE MIX) - 0,48x0,57x0,82H</v>
          </cell>
          <cell r="Z510">
            <v>9101.7900000000009</v>
          </cell>
          <cell r="AA510">
            <v>0.5</v>
          </cell>
          <cell r="AB510">
            <v>4550.8950000000004</v>
          </cell>
          <cell r="AC510"/>
          <cell r="AD510"/>
          <cell r="AE510"/>
          <cell r="AF510">
            <v>9101.7900000000009</v>
          </cell>
          <cell r="AG510">
            <v>9101.7900000000009</v>
          </cell>
          <cell r="AH510">
            <v>0</v>
          </cell>
          <cell r="AI510">
            <v>9101.7900000000009</v>
          </cell>
          <cell r="AJ510" t="str">
            <v>REF: 371172</v>
          </cell>
          <cell r="AK510"/>
          <cell r="AL510">
            <v>371172</v>
          </cell>
          <cell r="AM510" t="str">
            <v>CADEIRA MOI (S/B) (LAMINADA)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(LAMINADA) (TC LISO) - 0,48x0,57x0,82H</v>
          </cell>
          <cell r="AT510">
            <v>9101.7900000000009</v>
          </cell>
          <cell r="AU510">
            <v>9101.7900000000009</v>
          </cell>
          <cell r="AV510">
            <v>9101.7900000000009</v>
          </cell>
          <cell r="AW510">
            <v>0</v>
          </cell>
          <cell r="AX510">
            <v>9101.7900000000009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TEO PE</v>
          </cell>
          <cell r="BT510" t="str">
            <v>CLAMI CADEIRA</v>
          </cell>
          <cell r="BU510" t="str">
            <v>CADEIRA MOI</v>
          </cell>
        </row>
        <row r="511">
          <cell r="H511">
            <v>1</v>
          </cell>
          <cell r="O511">
            <v>334203</v>
          </cell>
          <cell r="P511" t="str">
            <v>2022/178-0037-01</v>
          </cell>
          <cell r="Q511" t="str">
            <v>EST POLTRONA MOI (PINTURA PJ) (REC CARAMELO)</v>
          </cell>
          <cell r="R511"/>
          <cell r="S511"/>
          <cell r="T511"/>
          <cell r="U511">
            <v>0.69</v>
          </cell>
          <cell r="V511">
            <v>0.77</v>
          </cell>
          <cell r="W511">
            <v>0.8</v>
          </cell>
          <cell r="X511">
            <v>0</v>
          </cell>
          <cell r="Y511" t="str">
            <v>EST POLTRONA MOI (PINTURA PJ) (REC CARAMELO) - 0,69x0,77x0,8H</v>
          </cell>
          <cell r="Z511">
            <v>13346.46</v>
          </cell>
          <cell r="AA511">
            <v>0.5</v>
          </cell>
          <cell r="AB511">
            <v>6673.23</v>
          </cell>
          <cell r="AC511"/>
          <cell r="AD511"/>
          <cell r="AE511"/>
          <cell r="AF511">
            <v>13346.46</v>
          </cell>
          <cell r="AG511">
            <v>13346.46</v>
          </cell>
          <cell r="AH511">
            <v>0</v>
          </cell>
          <cell r="AI511">
            <v>13346.46</v>
          </cell>
          <cell r="AJ511" t="str">
            <v>REF: 371197</v>
          </cell>
          <cell r="AK511"/>
          <cell r="AL511">
            <v>371197</v>
          </cell>
          <cell r="AM511" t="str">
            <v>POLTRONA MOI (PINTURA) (RECONSTITUIDO)</v>
          </cell>
          <cell r="AN511"/>
          <cell r="AO511">
            <v>0.69</v>
          </cell>
          <cell r="AP511">
            <v>0.77</v>
          </cell>
          <cell r="AQ511">
            <v>0.8</v>
          </cell>
          <cell r="AR511">
            <v>0</v>
          </cell>
          <cell r="AS511" t="str">
            <v>POLTRONA MOI (PINTURA) (RECONSTITUIDO) - 0,69x0,77x0,8H</v>
          </cell>
          <cell r="AT511">
            <v>13346.46</v>
          </cell>
          <cell r="AU511">
            <v>13346.46</v>
          </cell>
          <cell r="AV511">
            <v>13346.46</v>
          </cell>
          <cell r="AW511">
            <v>0</v>
          </cell>
          <cell r="AX511">
            <v>13346.46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POLTRONA</v>
          </cell>
          <cell r="BU511" t="str">
            <v>POLTRONA MOI</v>
          </cell>
        </row>
        <row r="512">
          <cell r="H512">
            <v>1</v>
          </cell>
          <cell r="O512">
            <v>334203</v>
          </cell>
          <cell r="P512" t="str">
            <v>2022/178-0038-01</v>
          </cell>
          <cell r="Q512" t="str">
            <v>EST POLTRONA MOI (PINTURA PJ) (REC CARAMELO)</v>
          </cell>
          <cell r="R512"/>
          <cell r="S512"/>
          <cell r="T512"/>
          <cell r="U512">
            <v>0.69</v>
          </cell>
          <cell r="V512">
            <v>0.77</v>
          </cell>
          <cell r="W512">
            <v>0.8</v>
          </cell>
          <cell r="X512">
            <v>0</v>
          </cell>
          <cell r="Y512" t="str">
            <v>EST POLTRONA MOI (PINTURA PJ) (REC CARAMELO) - 0,69x0,77x0,8H</v>
          </cell>
          <cell r="Z512">
            <v>13346.46</v>
          </cell>
          <cell r="AA512">
            <v>0.5</v>
          </cell>
          <cell r="AB512">
            <v>6673.23</v>
          </cell>
          <cell r="AC512"/>
          <cell r="AD512"/>
          <cell r="AE512"/>
          <cell r="AF512">
            <v>13346.46</v>
          </cell>
          <cell r="AG512">
            <v>13346.46</v>
          </cell>
          <cell r="AH512">
            <v>0</v>
          </cell>
          <cell r="AI512">
            <v>13346.46</v>
          </cell>
          <cell r="AJ512" t="str">
            <v>REF: 371197</v>
          </cell>
          <cell r="AK512"/>
          <cell r="AL512">
            <v>371197</v>
          </cell>
          <cell r="AM512" t="str">
            <v>POLTRONA MOI (PINTURA) (RECONSTITUIDO)</v>
          </cell>
          <cell r="AN512"/>
          <cell r="AO512">
            <v>0.69</v>
          </cell>
          <cell r="AP512">
            <v>0.77</v>
          </cell>
          <cell r="AQ512">
            <v>0.8</v>
          </cell>
          <cell r="AR512">
            <v>0</v>
          </cell>
          <cell r="AS512" t="str">
            <v>POLTRONA MOI (PINTURA) (RECONSTITUIDO) - 0,69x0,77x0,8H</v>
          </cell>
          <cell r="AT512">
            <v>13346.46</v>
          </cell>
          <cell r="AU512">
            <v>13346.46</v>
          </cell>
          <cell r="AV512">
            <v>13346.46</v>
          </cell>
          <cell r="AW512">
            <v>0</v>
          </cell>
          <cell r="AX512">
            <v>13346.46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POLTRONA</v>
          </cell>
          <cell r="BU512" t="str">
            <v>POLTRONA MOI</v>
          </cell>
        </row>
        <row r="513">
          <cell r="H513">
            <v>1</v>
          </cell>
          <cell r="O513">
            <v>385723</v>
          </cell>
          <cell r="P513" t="str">
            <v>2024/172-0069-01</v>
          </cell>
          <cell r="Q513" t="str">
            <v>EST BANQUETA BAR MOI H76 (PRETO FOSCO) (TC LISO LINHO CRU)</v>
          </cell>
          <cell r="R513"/>
          <cell r="S513"/>
          <cell r="T513"/>
          <cell r="U513">
            <v>0.51</v>
          </cell>
          <cell r="V513">
            <v>0.57999999999999996</v>
          </cell>
          <cell r="W513">
            <v>1.0900000000000001</v>
          </cell>
          <cell r="X513">
            <v>0</v>
          </cell>
          <cell r="Y513" t="str">
            <v>EST BANQUETA BAR MOI H76 (PRETO FOSCO) (TC LISO LINHO CRU) - 0,51x0,58x1,09H</v>
          </cell>
          <cell r="Z513">
            <v>9059.3700000000008</v>
          </cell>
          <cell r="AA513">
            <v>0.4</v>
          </cell>
          <cell r="AB513">
            <v>5435.6220000000003</v>
          </cell>
          <cell r="AC513"/>
          <cell r="AD513"/>
          <cell r="AE513"/>
          <cell r="AF513">
            <v>9059.3700000000008</v>
          </cell>
          <cell r="AG513">
            <v>9059.3700000000008</v>
          </cell>
          <cell r="AH513">
            <v>0</v>
          </cell>
          <cell r="AI513">
            <v>9059.3700000000008</v>
          </cell>
          <cell r="AJ513" t="str">
            <v>REF: 371237</v>
          </cell>
          <cell r="AK513"/>
          <cell r="AL513">
            <v>371237</v>
          </cell>
          <cell r="AM513" t="str">
            <v>BANQUETA BAR MOI H76 (PINTURA) (TC LISO)</v>
          </cell>
          <cell r="AN513"/>
          <cell r="AO513">
            <v>0.51</v>
          </cell>
          <cell r="AP513">
            <v>0.57999999999999996</v>
          </cell>
          <cell r="AQ513">
            <v>1.0900000000000001</v>
          </cell>
          <cell r="AR513">
            <v>0</v>
          </cell>
          <cell r="AS513" t="str">
            <v>BANQUETA BAR MOI H76 (PINTURA) (TC LISO) - 0,51x0,58x1,09H</v>
          </cell>
          <cell r="AT513">
            <v>9059.3700000000008</v>
          </cell>
          <cell r="AU513">
            <v>9059.3700000000008</v>
          </cell>
          <cell r="AV513">
            <v>9059.3700000000008</v>
          </cell>
          <cell r="AW513">
            <v>0</v>
          </cell>
          <cell r="AX513">
            <v>9059.3700000000008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TEODORO</v>
          </cell>
          <cell r="BT513" t="str">
            <v>CLAMI BANQUETA BAR</v>
          </cell>
          <cell r="BU513" t="str">
            <v>BANQUETA BAR MOI</v>
          </cell>
        </row>
        <row r="514">
          <cell r="H514">
            <v>3</v>
          </cell>
          <cell r="O514">
            <v>223320</v>
          </cell>
          <cell r="P514" t="str">
            <v>2018/191-0065-01</v>
          </cell>
          <cell r="Q514" t="str">
            <v>EST POLTRONA ALE (LAM CARV PT) (PREMIUM CARAM ENV) SOLETA PT</v>
          </cell>
          <cell r="R514"/>
          <cell r="S514"/>
          <cell r="T514"/>
          <cell r="U514">
            <v>0.72</v>
          </cell>
          <cell r="V514">
            <v>0.65</v>
          </cell>
          <cell r="W514">
            <v>0.73</v>
          </cell>
          <cell r="X514">
            <v>0</v>
          </cell>
          <cell r="Y514" t="str">
            <v>EST POLTRONA ALE (LAM CARV PT) (PREMIUM CARAM ENV) SOLETA PT - 0,72x0,65x0,73H</v>
          </cell>
          <cell r="Z514">
            <v>15141.37</v>
          </cell>
          <cell r="AA514">
            <v>0.5</v>
          </cell>
          <cell r="AB514">
            <v>7570.6850000000004</v>
          </cell>
          <cell r="AC514"/>
          <cell r="AD514"/>
          <cell r="AE514"/>
          <cell r="AF514">
            <v>15141.37</v>
          </cell>
          <cell r="AG514">
            <v>15141.37</v>
          </cell>
          <cell r="AH514">
            <v>0</v>
          </cell>
          <cell r="AI514">
            <v>15141.37</v>
          </cell>
          <cell r="AJ514" t="str">
            <v>REF: 378305</v>
          </cell>
          <cell r="AK514"/>
          <cell r="AL514">
            <v>378305</v>
          </cell>
          <cell r="AM514" t="str">
            <v>POLTRONA ALE (LAMINADA) (COURO PREMIUM)</v>
          </cell>
          <cell r="AN514"/>
          <cell r="AO514">
            <v>0.72</v>
          </cell>
          <cell r="AP514">
            <v>0.65</v>
          </cell>
          <cell r="AQ514">
            <v>0.73</v>
          </cell>
          <cell r="AR514">
            <v>0</v>
          </cell>
          <cell r="AS514" t="str">
            <v>POLTRONA ALE (LAMINADA) (COURO PREMIUM) - 0,72x0,65x0,73H</v>
          </cell>
          <cell r="AT514">
            <v>15141.37</v>
          </cell>
          <cell r="AU514">
            <v>15141.37</v>
          </cell>
          <cell r="AV514">
            <v>15141.37</v>
          </cell>
          <cell r="AW514">
            <v>0</v>
          </cell>
          <cell r="AX514">
            <v>15141.37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POLTRONA</v>
          </cell>
          <cell r="BU514" t="str">
            <v>POLTRONA ALE</v>
          </cell>
        </row>
        <row r="515">
          <cell r="H515">
            <v>3</v>
          </cell>
          <cell r="O515">
            <v>223320</v>
          </cell>
          <cell r="P515" t="str">
            <v>2018/204-0078-01</v>
          </cell>
          <cell r="Q515" t="str">
            <v>EST POLTRONA ALE (LAM CARV PT) (PREMIUM CARAM ENV) SOLETA PT</v>
          </cell>
          <cell r="R515"/>
          <cell r="S515"/>
          <cell r="T515"/>
          <cell r="U515">
            <v>0.72</v>
          </cell>
          <cell r="V515">
            <v>0.65</v>
          </cell>
          <cell r="W515">
            <v>0.73</v>
          </cell>
          <cell r="X515">
            <v>0</v>
          </cell>
          <cell r="Y515" t="str">
            <v>EST POLTRONA ALE (LAM CARV PT) (PREMIUM CARAM ENV) SOLETA PT - 0,72x0,65x0,73H</v>
          </cell>
          <cell r="Z515">
            <v>15141.37</v>
          </cell>
          <cell r="AA515">
            <v>0.5</v>
          </cell>
          <cell r="AB515">
            <v>7570.6850000000004</v>
          </cell>
          <cell r="AC515"/>
          <cell r="AD515"/>
          <cell r="AE515"/>
          <cell r="AF515">
            <v>15141.37</v>
          </cell>
          <cell r="AG515">
            <v>15141.37</v>
          </cell>
          <cell r="AH515">
            <v>0</v>
          </cell>
          <cell r="AI515">
            <v>15141.37</v>
          </cell>
          <cell r="AJ515" t="str">
            <v>REF: 378305</v>
          </cell>
          <cell r="AK515"/>
          <cell r="AL515">
            <v>378305</v>
          </cell>
          <cell r="AM515" t="str">
            <v>POLTRONA ALE (LAMINADA) (COURO PREMIUM)</v>
          </cell>
          <cell r="AN515"/>
          <cell r="AO515">
            <v>0.72</v>
          </cell>
          <cell r="AP515">
            <v>0.65</v>
          </cell>
          <cell r="AQ515">
            <v>0.73</v>
          </cell>
          <cell r="AR515">
            <v>0</v>
          </cell>
          <cell r="AS515" t="str">
            <v>POLTRONA ALE (LAMINADA) (COURO PREMIUM) - 0,72x0,65x0,73H</v>
          </cell>
          <cell r="AT515">
            <v>15141.37</v>
          </cell>
          <cell r="AU515">
            <v>15141.37</v>
          </cell>
          <cell r="AV515">
            <v>15141.37</v>
          </cell>
          <cell r="AW515">
            <v>0</v>
          </cell>
          <cell r="AX515">
            <v>15141.37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POLTRONA</v>
          </cell>
          <cell r="BU515" t="str">
            <v>POLTRONA ALE</v>
          </cell>
        </row>
        <row r="516">
          <cell r="H516">
            <v>4</v>
          </cell>
          <cell r="O516">
            <v>334238</v>
          </cell>
          <cell r="P516" t="str">
            <v>2022/166-0096-01</v>
          </cell>
          <cell r="Q516" t="str">
            <v>EST CADEIRA ALE (LAM FREIJO MEL) (REC CARAM) SOLETA CARAMELO</v>
          </cell>
          <cell r="R516"/>
          <cell r="S516"/>
          <cell r="T516"/>
          <cell r="U516">
            <v>0.56000000000000005</v>
          </cell>
          <cell r="V516">
            <v>0.55000000000000004</v>
          </cell>
          <cell r="W516">
            <v>0.78</v>
          </cell>
          <cell r="X516">
            <v>0</v>
          </cell>
          <cell r="Y516" t="str">
            <v>EST CADEIRA ALE (LAM FREIJO MEL) (REC CARAM) SOLETA CARAMELO - 0,56x0,55x0,78H</v>
          </cell>
          <cell r="Z516">
            <v>9327.9</v>
          </cell>
          <cell r="AA516">
            <v>0.4</v>
          </cell>
          <cell r="AB516">
            <v>5596.74</v>
          </cell>
          <cell r="AC516"/>
          <cell r="AD516"/>
          <cell r="AE516"/>
          <cell r="AF516">
            <v>9327.9</v>
          </cell>
          <cell r="AG516">
            <v>9327.9</v>
          </cell>
          <cell r="AH516">
            <v>0</v>
          </cell>
          <cell r="AI516">
            <v>9327.9</v>
          </cell>
          <cell r="AJ516" t="str">
            <v>REF: 371146</v>
          </cell>
          <cell r="AK516"/>
          <cell r="AL516">
            <v>371146</v>
          </cell>
          <cell r="AM516" t="str">
            <v>CADEIRA ALE (S/B) (LAMINADA) (RECONSTITUIDO)</v>
          </cell>
          <cell r="AN516"/>
          <cell r="AO516">
            <v>0.52</v>
          </cell>
          <cell r="AP516">
            <v>0.55000000000000004</v>
          </cell>
          <cell r="AQ516">
            <v>0.78</v>
          </cell>
          <cell r="AR516">
            <v>0</v>
          </cell>
          <cell r="AS516" t="str">
            <v>CADEIRA ALE (S/B) (LAMINADA) (RECONSTITUIDO) - 0,52x0,55x0,78H</v>
          </cell>
          <cell r="AT516">
            <v>9327.9</v>
          </cell>
          <cell r="AU516">
            <v>9327.9</v>
          </cell>
          <cell r="AV516">
            <v>9327.9</v>
          </cell>
          <cell r="AW516">
            <v>0</v>
          </cell>
          <cell r="AX516">
            <v>9327.9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TEODORO</v>
          </cell>
          <cell r="BT516" t="str">
            <v>CLAMI CADEIRA</v>
          </cell>
          <cell r="BU516" t="str">
            <v>CADEIRA ALE</v>
          </cell>
        </row>
        <row r="517">
          <cell r="H517">
            <v>8</v>
          </cell>
          <cell r="O517">
            <v>334219</v>
          </cell>
          <cell r="P517" t="str">
            <v>2022/166-0088-01</v>
          </cell>
          <cell r="Q517" t="str">
            <v>EST CADEIRA MOI (PINT MARROM FSC) (TC LISO BRUN CRU)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(PINT MARROM FSC) (TC LISO BRUN CRU) - 0,48x0,57x0,82H</v>
          </cell>
          <cell r="Z517">
            <v>8103.02</v>
          </cell>
          <cell r="AA517">
            <v>0.4</v>
          </cell>
          <cell r="AB517">
            <v>4861.8119999999999</v>
          </cell>
          <cell r="AC517"/>
          <cell r="AD517"/>
          <cell r="AE517"/>
          <cell r="AF517">
            <v>8103.02</v>
          </cell>
          <cell r="AG517">
            <v>8103.02</v>
          </cell>
          <cell r="AH517">
            <v>0</v>
          </cell>
          <cell r="AI517">
            <v>8103.02</v>
          </cell>
          <cell r="AJ517" t="str">
            <v>REF: 371163</v>
          </cell>
          <cell r="AK517"/>
          <cell r="AL517">
            <v>371163</v>
          </cell>
          <cell r="AM517" t="str">
            <v>CADEIRA MOI (S/B) (PINTURA)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(PINTURA) (TC LISO) - 0,48x0,57x0,82H</v>
          </cell>
          <cell r="AT517">
            <v>8103.02</v>
          </cell>
          <cell r="AU517">
            <v>8103.02</v>
          </cell>
          <cell r="AV517">
            <v>8103.02</v>
          </cell>
          <cell r="AW517">
            <v>0</v>
          </cell>
          <cell r="AX517">
            <v>8103.02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L CENTER</v>
          </cell>
          <cell r="BT517" t="str">
            <v>CLAMI CADEIRA</v>
          </cell>
          <cell r="BU517" t="str">
            <v>CADEIRA MOI</v>
          </cell>
        </row>
        <row r="518">
          <cell r="H518">
            <v>8</v>
          </cell>
          <cell r="O518">
            <v>334219</v>
          </cell>
          <cell r="P518" t="str">
            <v>2022/166-0089-01</v>
          </cell>
          <cell r="Q518" t="str">
            <v>EST CADEIRA MOI (PINT MARROM FSC) (TC LISO BRUN CRU)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(PINT MARROM FSC) (TC LISO BRUN CRU) - 0,48x0,57x0,82H</v>
          </cell>
          <cell r="Z518">
            <v>8103.02</v>
          </cell>
          <cell r="AA518">
            <v>0.4</v>
          </cell>
          <cell r="AB518">
            <v>4861.8119999999999</v>
          </cell>
          <cell r="AC518"/>
          <cell r="AD518"/>
          <cell r="AE518"/>
          <cell r="AF518">
            <v>8103.02</v>
          </cell>
          <cell r="AG518">
            <v>8103.02</v>
          </cell>
          <cell r="AH518">
            <v>0</v>
          </cell>
          <cell r="AI518">
            <v>8103.02</v>
          </cell>
          <cell r="AJ518" t="str">
            <v>REF: 371163</v>
          </cell>
          <cell r="AK518"/>
          <cell r="AL518">
            <v>371163</v>
          </cell>
          <cell r="AM518" t="str">
            <v>CADEIRA MOI (S/B) (PINTURA)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(PINTURA) (TC LISO) - 0,48x0,57x0,82H</v>
          </cell>
          <cell r="AT518">
            <v>8103.02</v>
          </cell>
          <cell r="AU518">
            <v>8103.02</v>
          </cell>
          <cell r="AV518">
            <v>8103.02</v>
          </cell>
          <cell r="AW518">
            <v>0</v>
          </cell>
          <cell r="AX518">
            <v>8103.02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L CENTER</v>
          </cell>
          <cell r="BT518" t="str">
            <v>CLAMI CADEIRA</v>
          </cell>
          <cell r="BU518" t="str">
            <v>CADEIRA MOI</v>
          </cell>
        </row>
        <row r="519">
          <cell r="H519">
            <v>8</v>
          </cell>
          <cell r="O519">
            <v>334219</v>
          </cell>
          <cell r="P519" t="str">
            <v>2022/166-0090-01</v>
          </cell>
          <cell r="Q519" t="str">
            <v>EST CADEIRA MOI (PINT MARROM FSC) (TC LISO BRUN CRU)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(PINT MARROM FSC) (TC LISO BRUN CRU) - 0,48x0,57x0,82H</v>
          </cell>
          <cell r="Z519">
            <v>8103.02</v>
          </cell>
          <cell r="AA519">
            <v>0.4</v>
          </cell>
          <cell r="AB519">
            <v>4861.8119999999999</v>
          </cell>
          <cell r="AC519"/>
          <cell r="AD519"/>
          <cell r="AE519"/>
          <cell r="AF519">
            <v>8103.02</v>
          </cell>
          <cell r="AG519">
            <v>8103.02</v>
          </cell>
          <cell r="AH519">
            <v>0</v>
          </cell>
          <cell r="AI519">
            <v>8103.02</v>
          </cell>
          <cell r="AJ519" t="str">
            <v>REF: 371163</v>
          </cell>
          <cell r="AK519"/>
          <cell r="AL519">
            <v>371163</v>
          </cell>
          <cell r="AM519" t="str">
            <v>CADEIRA MOI (S/B) (PINTURA)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(PINTURA) (TC LISO) - 0,48x0,57x0,82H</v>
          </cell>
          <cell r="AT519">
            <v>8103.02</v>
          </cell>
          <cell r="AU519">
            <v>8103.02</v>
          </cell>
          <cell r="AV519">
            <v>8103.02</v>
          </cell>
          <cell r="AW519">
            <v>0</v>
          </cell>
          <cell r="AX519">
            <v>8103.02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L CENTER</v>
          </cell>
          <cell r="BT519" t="str">
            <v>CLAMI CADEIRA</v>
          </cell>
          <cell r="BU519" t="str">
            <v>CADEIRA MOI</v>
          </cell>
        </row>
        <row r="520">
          <cell r="H520">
            <v>8</v>
          </cell>
          <cell r="O520">
            <v>334219</v>
          </cell>
          <cell r="P520" t="str">
            <v>2022/166-0091-01</v>
          </cell>
          <cell r="Q520" t="str">
            <v>EST CADEIRA MOI (PINT MARROM FSC) (TC LISO BRUN CRU)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(PINT MARROM FSC) (TC LISO BRUN CRU) - 0,48x0,57x0,82H</v>
          </cell>
          <cell r="Z520">
            <v>8103.02</v>
          </cell>
          <cell r="AA520">
            <v>0.4</v>
          </cell>
          <cell r="AB520">
            <v>4861.8119999999999</v>
          </cell>
          <cell r="AC520"/>
          <cell r="AD520"/>
          <cell r="AE520"/>
          <cell r="AF520">
            <v>8103.02</v>
          </cell>
          <cell r="AG520">
            <v>8103.02</v>
          </cell>
          <cell r="AH520">
            <v>0</v>
          </cell>
          <cell r="AI520">
            <v>8103.02</v>
          </cell>
          <cell r="AJ520" t="str">
            <v>REF: 371163</v>
          </cell>
          <cell r="AK520"/>
          <cell r="AL520">
            <v>371163</v>
          </cell>
          <cell r="AM520" t="str">
            <v>CADEIRA MOI (S/B) (PINTURA)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(PINTURA) (TC LISO) - 0,48x0,57x0,82H</v>
          </cell>
          <cell r="AT520">
            <v>8103.02</v>
          </cell>
          <cell r="AU520">
            <v>8103.02</v>
          </cell>
          <cell r="AV520">
            <v>8103.02</v>
          </cell>
          <cell r="AW520">
            <v>0</v>
          </cell>
          <cell r="AX520">
            <v>8103.02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L CENTER</v>
          </cell>
          <cell r="BT520" t="str">
            <v>CLAMI CADEIRA</v>
          </cell>
          <cell r="BU520" t="str">
            <v>CADEIRA MOI</v>
          </cell>
        </row>
        <row r="521">
          <cell r="H521">
            <v>8</v>
          </cell>
          <cell r="O521">
            <v>334219</v>
          </cell>
          <cell r="P521" t="str">
            <v>2022/166-0092-01</v>
          </cell>
          <cell r="Q521" t="str">
            <v>EST CADEIRA MOI (PINT MARROM FSC) (TC LISO BRUN CRU)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(PINT MARROM FSC) (TC LISO BRUN CRU) - 0,48x0,57x0,82H</v>
          </cell>
          <cell r="Z521">
            <v>8103.02</v>
          </cell>
          <cell r="AA521">
            <v>0.4</v>
          </cell>
          <cell r="AB521">
            <v>4861.8119999999999</v>
          </cell>
          <cell r="AC521"/>
          <cell r="AD521"/>
          <cell r="AE521"/>
          <cell r="AF521">
            <v>8103.02</v>
          </cell>
          <cell r="AG521">
            <v>8103.02</v>
          </cell>
          <cell r="AH521">
            <v>0</v>
          </cell>
          <cell r="AI521">
            <v>8103.02</v>
          </cell>
          <cell r="AJ521" t="str">
            <v>REF: 371163</v>
          </cell>
          <cell r="AK521"/>
          <cell r="AL521">
            <v>371163</v>
          </cell>
          <cell r="AM521" t="str">
            <v>CADEIRA MOI (S/B) (PINTURA)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(PINTURA) (TC LISO) - 0,48x0,57x0,82H</v>
          </cell>
          <cell r="AT521">
            <v>8103.02</v>
          </cell>
          <cell r="AU521">
            <v>8103.02</v>
          </cell>
          <cell r="AV521">
            <v>8103.02</v>
          </cell>
          <cell r="AW521">
            <v>0</v>
          </cell>
          <cell r="AX521">
            <v>8103.02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L CENTER</v>
          </cell>
          <cell r="BT521" t="str">
            <v>CLAMI CADEIRA</v>
          </cell>
          <cell r="BU521" t="str">
            <v>CADEIRA MOI</v>
          </cell>
        </row>
        <row r="522">
          <cell r="H522">
            <v>8</v>
          </cell>
          <cell r="O522">
            <v>334219</v>
          </cell>
          <cell r="P522" t="str">
            <v>2022/166-0093-01</v>
          </cell>
          <cell r="Q522" t="str">
            <v>EST CADEIRA MOI (PINT MARROM FSC) (TC LISO BRUN CRU)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(PINT MARROM FSC) (TC LISO BRUN CRU) - 0,48x0,57x0,82H</v>
          </cell>
          <cell r="Z522">
            <v>8103.02</v>
          </cell>
          <cell r="AA522">
            <v>0.4</v>
          </cell>
          <cell r="AB522">
            <v>4861.8119999999999</v>
          </cell>
          <cell r="AC522"/>
          <cell r="AD522"/>
          <cell r="AE522"/>
          <cell r="AF522">
            <v>8103.02</v>
          </cell>
          <cell r="AG522">
            <v>8103.02</v>
          </cell>
          <cell r="AH522">
            <v>0</v>
          </cell>
          <cell r="AI522">
            <v>8103.02</v>
          </cell>
          <cell r="AJ522" t="str">
            <v>REF: 371163</v>
          </cell>
          <cell r="AK522"/>
          <cell r="AL522">
            <v>371163</v>
          </cell>
          <cell r="AM522" t="str">
            <v>CADEIRA MOI (S/B) (PINTURA)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(PINTURA) (TC LISO) - 0,48x0,57x0,82H</v>
          </cell>
          <cell r="AT522">
            <v>8103.02</v>
          </cell>
          <cell r="AU522">
            <v>8103.02</v>
          </cell>
          <cell r="AV522">
            <v>8103.02</v>
          </cell>
          <cell r="AW522">
            <v>0</v>
          </cell>
          <cell r="AX522">
            <v>8103.02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L CENTER</v>
          </cell>
          <cell r="BT522" t="str">
            <v>CLAMI CADEIRA</v>
          </cell>
          <cell r="BU522" t="str">
            <v>CADEIRA MOI</v>
          </cell>
        </row>
        <row r="523">
          <cell r="H523">
            <v>0</v>
          </cell>
          <cell r="O523">
            <v>370998</v>
          </cell>
          <cell r="P523" t="str">
            <v>2023/174-0002-01</v>
          </cell>
          <cell r="Q523" t="str">
            <v>EST BANQUETA BAR CAVALETTA H65 (JEQUITIBA IMBUIA CLARO)</v>
          </cell>
          <cell r="R523"/>
          <cell r="S523"/>
          <cell r="T523"/>
          <cell r="U523">
            <v>0.43</v>
          </cell>
          <cell r="V523">
            <v>0.46</v>
          </cell>
          <cell r="W523">
            <v>0.65</v>
          </cell>
          <cell r="X523">
            <v>0</v>
          </cell>
          <cell r="Y523" t="str">
            <v>EST BANQUETA BAR CAVALETTA H65 (JEQUITIBA IMBUIA CLARO) - 0,43x0,46x0,65H</v>
          </cell>
          <cell r="Z523">
            <v>6456.31</v>
          </cell>
          <cell r="AA523">
            <v>0.35</v>
          </cell>
          <cell r="AB523">
            <v>4196.6015000000007</v>
          </cell>
          <cell r="AC523"/>
          <cell r="AD523"/>
          <cell r="AE523"/>
          <cell r="AF523">
            <v>6456.31</v>
          </cell>
          <cell r="AG523">
            <v>6456.31</v>
          </cell>
          <cell r="AH523">
            <v>0</v>
          </cell>
          <cell r="AI523">
            <v>6456.31</v>
          </cell>
          <cell r="AJ523" t="str">
            <v>REF: 303982</v>
          </cell>
          <cell r="AK523"/>
          <cell r="AL523">
            <v>303982</v>
          </cell>
          <cell r="AM523" t="str">
            <v>BANQUETA BAR CAVALETTA H60 (JEQUITIBA)</v>
          </cell>
          <cell r="AN523"/>
          <cell r="AO523">
            <v>0.42</v>
          </cell>
          <cell r="AP523">
            <v>0.46</v>
          </cell>
          <cell r="AQ523">
            <v>0.65</v>
          </cell>
          <cell r="AR523">
            <v>0</v>
          </cell>
          <cell r="AS523" t="str">
            <v>BANQUETA BAR CAVALETTA H60 (JEQUITIBA) - 0,42x0,46x0,65H</v>
          </cell>
          <cell r="AT523">
            <v>6456.31</v>
          </cell>
          <cell r="AU523">
            <v>6456.31</v>
          </cell>
          <cell r="AV523">
            <v>6456.31</v>
          </cell>
          <cell r="AW523">
            <v>0</v>
          </cell>
          <cell r="AX523">
            <v>6456.31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L CENTER</v>
          </cell>
          <cell r="BT523" t="str">
            <v/>
          </cell>
          <cell r="BU523" t="str">
            <v/>
          </cell>
        </row>
        <row r="524">
          <cell r="H524">
            <v>3</v>
          </cell>
          <cell r="O524">
            <v>187165</v>
          </cell>
          <cell r="P524" t="str">
            <v>2016/0890-038-01</v>
          </cell>
          <cell r="Q524" t="str">
            <v>EST BANQUETA BAR ZIG (MISTA G CANYON/TELA SXT NT) MEL CLARO</v>
          </cell>
          <cell r="R524"/>
          <cell r="S524"/>
          <cell r="T524"/>
          <cell r="U524">
            <v>0.5</v>
          </cell>
          <cell r="V524">
            <v>0.51</v>
          </cell>
          <cell r="W524">
            <v>1.05</v>
          </cell>
          <cell r="X524">
            <v>0</v>
          </cell>
          <cell r="Y524" t="str">
            <v>EST BANQUETA BAR ZIG (MISTA G CANYON/TELA SXT NT) MEL CLARO - 0,5x0,51x1,05H</v>
          </cell>
          <cell r="Z524">
            <v>6150.54</v>
          </cell>
          <cell r="AA524">
            <v>0.65</v>
          </cell>
          <cell r="AB524">
            <v>2152.6889999999999</v>
          </cell>
          <cell r="AC524"/>
          <cell r="AD524"/>
          <cell r="AE524"/>
          <cell r="AF524">
            <v>6150.54</v>
          </cell>
          <cell r="AG524">
            <v>6150.54</v>
          </cell>
          <cell r="AH524">
            <v>0</v>
          </cell>
          <cell r="AI524">
            <v>6150.54</v>
          </cell>
          <cell r="AJ524" t="str">
            <v>REF: 187165</v>
          </cell>
          <cell r="AK524" t="str">
            <v>PRODUTO FORA DE LINHA</v>
          </cell>
          <cell r="AL524">
            <v>187165</v>
          </cell>
          <cell r="AM524" t="str">
            <v>EST BANQUETA BAR ZIG (MISTA G CANYON/TELA SXT NT) MEL CLARO</v>
          </cell>
          <cell r="AN524"/>
          <cell r="AO524">
            <v>0.5</v>
          </cell>
          <cell r="AP524">
            <v>0.51</v>
          </cell>
          <cell r="AQ524">
            <v>1.05</v>
          </cell>
          <cell r="AR524">
            <v>0</v>
          </cell>
          <cell r="AS524" t="str">
            <v>EST BANQUETA BAR ZIG (MISTA G CANYON/TELA SXT NT) MEL CLARO - 0,5x0,51x1,05H</v>
          </cell>
          <cell r="AT524">
            <v>6150.54</v>
          </cell>
          <cell r="AU524">
            <v>6150.54</v>
          </cell>
          <cell r="AV524">
            <v>6150.54</v>
          </cell>
          <cell r="AW524">
            <v>0</v>
          </cell>
          <cell r="AX524">
            <v>6150.54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14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LC PE</v>
          </cell>
          <cell r="BT524" t="str">
            <v/>
          </cell>
          <cell r="BU524" t="str">
            <v/>
          </cell>
        </row>
        <row r="525">
          <cell r="H525">
            <v>3</v>
          </cell>
          <cell r="O525">
            <v>187165</v>
          </cell>
          <cell r="P525" t="str">
            <v>2016/0890-040-01</v>
          </cell>
          <cell r="Q525" t="str">
            <v>EST BANQUETA BAR ZIG (MISTA G CANYON/TELA SXT NT) MEL CLARO</v>
          </cell>
          <cell r="R525"/>
          <cell r="S525"/>
          <cell r="T525"/>
          <cell r="U525">
            <v>0.5</v>
          </cell>
          <cell r="V525">
            <v>0.51</v>
          </cell>
          <cell r="W525">
            <v>1.05</v>
          </cell>
          <cell r="X525">
            <v>0</v>
          </cell>
          <cell r="Y525" t="str">
            <v>EST BANQUETA BAR ZIG (MISTA G CANYON/TELA SXT NT) MEL CLARO - 0,5x0,51x1,05H</v>
          </cell>
          <cell r="Z525">
            <v>6150.54</v>
          </cell>
          <cell r="AA525">
            <v>0.65</v>
          </cell>
          <cell r="AB525">
            <v>2152.6889999999999</v>
          </cell>
          <cell r="AC525"/>
          <cell r="AD525"/>
          <cell r="AE525"/>
          <cell r="AF525">
            <v>6150.54</v>
          </cell>
          <cell r="AG525">
            <v>6150.54</v>
          </cell>
          <cell r="AH525">
            <v>0</v>
          </cell>
          <cell r="AI525">
            <v>6150.54</v>
          </cell>
          <cell r="AJ525" t="str">
            <v>REF: 187165</v>
          </cell>
          <cell r="AK525" t="str">
            <v>PRODUTO FORA DE LINHA</v>
          </cell>
          <cell r="AL525">
            <v>187165</v>
          </cell>
          <cell r="AM525" t="str">
            <v>EST BANQUETA BAR ZIG (MISTA G CANYON/TELA SXT NT) MEL CLARO</v>
          </cell>
          <cell r="AN525"/>
          <cell r="AO525">
            <v>0.5</v>
          </cell>
          <cell r="AP525">
            <v>0.51</v>
          </cell>
          <cell r="AQ525">
            <v>1.05</v>
          </cell>
          <cell r="AR525">
            <v>0</v>
          </cell>
          <cell r="AS525" t="str">
            <v>EST BANQUETA BAR ZIG (MISTA G CANYON/TELA SXT NT) MEL CLARO - 0,5x0,51x1,05H</v>
          </cell>
          <cell r="AT525">
            <v>6150.54</v>
          </cell>
          <cell r="AU525">
            <v>6150.54</v>
          </cell>
          <cell r="AV525">
            <v>6150.54</v>
          </cell>
          <cell r="AW525">
            <v>0</v>
          </cell>
          <cell r="AX525">
            <v>6150.54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14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LC PE</v>
          </cell>
          <cell r="BT525" t="str">
            <v/>
          </cell>
          <cell r="BU525" t="str">
            <v/>
          </cell>
        </row>
        <row r="526">
          <cell r="H526">
            <v>3</v>
          </cell>
          <cell r="O526">
            <v>187165</v>
          </cell>
          <cell r="P526" t="str">
            <v>2016/0890-039-01</v>
          </cell>
          <cell r="Q526" t="str">
            <v>EST BANQUETA BAR ZIG (MISTA G CANYON/TELA SXT NT) MEL CLARO</v>
          </cell>
          <cell r="R526"/>
          <cell r="S526"/>
          <cell r="T526"/>
          <cell r="U526">
            <v>0.5</v>
          </cell>
          <cell r="V526">
            <v>0.51</v>
          </cell>
          <cell r="W526">
            <v>1.05</v>
          </cell>
          <cell r="X526">
            <v>0</v>
          </cell>
          <cell r="Y526" t="str">
            <v>EST BANQUETA BAR ZIG (MISTA G CANYON/TELA SXT NT) MEL CLARO - 0,5x0,51x1,05H</v>
          </cell>
          <cell r="Z526">
            <v>6150.54</v>
          </cell>
          <cell r="AA526">
            <v>0.65</v>
          </cell>
          <cell r="AB526">
            <v>2152.6889999999999</v>
          </cell>
          <cell r="AC526"/>
          <cell r="AD526"/>
          <cell r="AE526"/>
          <cell r="AF526">
            <v>6150.54</v>
          </cell>
          <cell r="AG526">
            <v>6150.54</v>
          </cell>
          <cell r="AH526">
            <v>0</v>
          </cell>
          <cell r="AI526">
            <v>6150.54</v>
          </cell>
          <cell r="AJ526" t="str">
            <v>REF: 187165</v>
          </cell>
          <cell r="AK526" t="str">
            <v>PRODUTO FORA DE LINHA</v>
          </cell>
          <cell r="AL526">
            <v>187165</v>
          </cell>
          <cell r="AM526" t="str">
            <v>EST BANQUETA BAR ZIG (MISTA G CANYON/TELA SXT NT) MEL CLARO</v>
          </cell>
          <cell r="AN526"/>
          <cell r="AO526">
            <v>0.5</v>
          </cell>
          <cell r="AP526">
            <v>0.51</v>
          </cell>
          <cell r="AQ526">
            <v>1.05</v>
          </cell>
          <cell r="AR526">
            <v>0</v>
          </cell>
          <cell r="AS526" t="str">
            <v>EST BANQUETA BAR ZIG (MISTA G CANYON/TELA SXT NT) MEL CLARO - 0,5x0,51x1,05H</v>
          </cell>
          <cell r="AT526">
            <v>6150.54</v>
          </cell>
          <cell r="AU526">
            <v>6150.54</v>
          </cell>
          <cell r="AV526">
            <v>6150.54</v>
          </cell>
          <cell r="AW526">
            <v>0</v>
          </cell>
          <cell r="AX526">
            <v>6150.54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LC PE</v>
          </cell>
          <cell r="BT526" t="str">
            <v/>
          </cell>
          <cell r="BU526" t="str">
            <v/>
          </cell>
        </row>
        <row r="527">
          <cell r="H527">
            <v>0</v>
          </cell>
          <cell r="O527">
            <v>386293</v>
          </cell>
          <cell r="P527" t="str">
            <v>2024/103-0045-01</v>
          </cell>
          <cell r="Q527" t="str">
            <v>EST POLTRONA ARCO (JEQ CAST CLARO) (FENDI) COURO TOSC PRETO</v>
          </cell>
          <cell r="R527"/>
          <cell r="S527"/>
          <cell r="T527"/>
          <cell r="U527">
            <v>0.75</v>
          </cell>
          <cell r="V527">
            <v>0.91</v>
          </cell>
          <cell r="W527">
            <v>0.7</v>
          </cell>
          <cell r="X527">
            <v>0</v>
          </cell>
          <cell r="Y527" t="str">
            <v>EST POLTRONA ARCO (JEQ CAST CLARO) (FENDI) COURO TOSC PRETO - 0,75x0,91x0,7H</v>
          </cell>
          <cell r="Z527">
            <v>15745.27</v>
          </cell>
          <cell r="AA527">
            <v>0.35</v>
          </cell>
          <cell r="AB527">
            <v>10234.425500000001</v>
          </cell>
          <cell r="AC527"/>
          <cell r="AD527" t="str">
            <v>PROD C/RVST FORN</v>
          </cell>
          <cell r="AE527" t="str">
            <v>REVESTIMENTO FORN</v>
          </cell>
          <cell r="AF527">
            <v>15745.27</v>
          </cell>
          <cell r="AG527">
            <v>15745.27</v>
          </cell>
          <cell r="AH527">
            <v>0</v>
          </cell>
          <cell r="AI527">
            <v>15745.27</v>
          </cell>
          <cell r="AJ527" t="str">
            <v>REF: 303909</v>
          </cell>
          <cell r="AK527"/>
          <cell r="AL527">
            <v>303909</v>
          </cell>
          <cell r="AM527" t="str">
            <v>POLTRONA ARCO (RVST FORN)</v>
          </cell>
          <cell r="AN527"/>
          <cell r="AO527">
            <v>0.75</v>
          </cell>
          <cell r="AP527">
            <v>0.91</v>
          </cell>
          <cell r="AQ527">
            <v>0.7</v>
          </cell>
          <cell r="AR527">
            <v>0</v>
          </cell>
          <cell r="AS527" t="str">
            <v>POLTRONA ARCO (RVST FORN) - 0,75x0,91x0,7H</v>
          </cell>
          <cell r="AT527">
            <v>15745.27</v>
          </cell>
          <cell r="AU527">
            <v>15745.27</v>
          </cell>
          <cell r="AV527">
            <v>11601.27</v>
          </cell>
          <cell r="AW527">
            <v>4144</v>
          </cell>
          <cell r="AX527">
            <v>15745.27</v>
          </cell>
          <cell r="AY527">
            <v>0</v>
          </cell>
          <cell r="AZ527">
            <v>378216</v>
          </cell>
          <cell r="BA527" t="str">
            <v>COURO NATURAL TOSCANO (F9969)</v>
          </cell>
          <cell r="BB527" t="str">
            <v>RVST FORN: COURO NATURAL TOSCANO (F9969) - PRETO</v>
          </cell>
          <cell r="BC527">
            <v>5</v>
          </cell>
          <cell r="BD527"/>
          <cell r="BE527">
            <v>828.8</v>
          </cell>
          <cell r="BF527">
            <v>0</v>
          </cell>
          <cell r="BG527">
            <v>-828.8</v>
          </cell>
          <cell r="BH527" t="str">
            <v>RVST FORN</v>
          </cell>
          <cell r="BI527">
            <v>12</v>
          </cell>
          <cell r="BJ527">
            <v>4144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TEODORO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386293</v>
          </cell>
          <cell r="P528" t="str">
            <v>2024/103-0046-01</v>
          </cell>
          <cell r="Q528" t="str">
            <v>EST POLTRONA ARCO (JEQ CAST CLARO) (FENDI) COURO TOSC PRETO</v>
          </cell>
          <cell r="R528"/>
          <cell r="S528"/>
          <cell r="T528"/>
          <cell r="U528">
            <v>0.75</v>
          </cell>
          <cell r="V528">
            <v>0.91</v>
          </cell>
          <cell r="W528">
            <v>0.7</v>
          </cell>
          <cell r="X528">
            <v>0</v>
          </cell>
          <cell r="Y528" t="str">
            <v>EST POLTRONA ARCO (JEQ CAST CLARO) (FENDI) COURO TOSC PRETO - 0,75x0,91x0,7H</v>
          </cell>
          <cell r="Z528">
            <v>15745.27</v>
          </cell>
          <cell r="AA528">
            <v>0.35</v>
          </cell>
          <cell r="AB528">
            <v>10234.425500000001</v>
          </cell>
          <cell r="AC528"/>
          <cell r="AD528" t="str">
            <v>PROD C/RVST FORN</v>
          </cell>
          <cell r="AE528" t="str">
            <v>REVESTIMENTO FORN</v>
          </cell>
          <cell r="AF528">
            <v>15745.27</v>
          </cell>
          <cell r="AG528">
            <v>15745.27</v>
          </cell>
          <cell r="AH528">
            <v>0</v>
          </cell>
          <cell r="AI528">
            <v>15745.27</v>
          </cell>
          <cell r="AJ528" t="str">
            <v>REF: 303909</v>
          </cell>
          <cell r="AK528"/>
          <cell r="AL528">
            <v>303909</v>
          </cell>
          <cell r="AM528" t="str">
            <v>POLTRONA ARCO (RVST FORN)</v>
          </cell>
          <cell r="AN528"/>
          <cell r="AO528">
            <v>0.75</v>
          </cell>
          <cell r="AP528">
            <v>0.91</v>
          </cell>
          <cell r="AQ528">
            <v>0.7</v>
          </cell>
          <cell r="AR528">
            <v>0</v>
          </cell>
          <cell r="AS528" t="str">
            <v>POLTRONA ARCO (RVST FORN) - 0,75x0,91x0,7H</v>
          </cell>
          <cell r="AT528">
            <v>15745.27</v>
          </cell>
          <cell r="AU528">
            <v>15745.27</v>
          </cell>
          <cell r="AV528">
            <v>11601.27</v>
          </cell>
          <cell r="AW528">
            <v>4144</v>
          </cell>
          <cell r="AX528">
            <v>15745.27</v>
          </cell>
          <cell r="AY528">
            <v>0</v>
          </cell>
          <cell r="AZ528">
            <v>378216</v>
          </cell>
          <cell r="BA528" t="str">
            <v>COURO NATURAL TOSCANO (F9969)</v>
          </cell>
          <cell r="BB528" t="str">
            <v>RVST FORN: COURO NATURAL TOSCANO (F9969) - PRETO</v>
          </cell>
          <cell r="BC528">
            <v>5</v>
          </cell>
          <cell r="BD528"/>
          <cell r="BE528">
            <v>828.8</v>
          </cell>
          <cell r="BF528">
            <v>0</v>
          </cell>
          <cell r="BG528">
            <v>-828.8</v>
          </cell>
          <cell r="BH528" t="str">
            <v>RVST FORN</v>
          </cell>
          <cell r="BI528">
            <v>12</v>
          </cell>
          <cell r="BJ528">
            <v>4144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TEODORO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221140</v>
          </cell>
          <cell r="P529" t="str">
            <v>2018/082-0039-01</v>
          </cell>
          <cell r="Q529" t="str">
            <v>EST CADEIRA MIA S/BRACO (MAD 01) (COURO PIG 515 AZUL CLARO)</v>
          </cell>
          <cell r="R529"/>
          <cell r="S529"/>
          <cell r="T529"/>
          <cell r="U529">
            <v>0.51</v>
          </cell>
          <cell r="V529">
            <v>0.55000000000000004</v>
          </cell>
          <cell r="W529">
            <v>0.83</v>
          </cell>
          <cell r="X529">
            <v>0</v>
          </cell>
          <cell r="Y529" t="str">
            <v>EST CADEIRA MIA S/BRACO (MAD 01) (COURO PIG 515 AZUL CLARO) - 0,51x0,55x0,83H</v>
          </cell>
          <cell r="Z529">
            <v>9641.41</v>
          </cell>
          <cell r="AA529">
            <v>0.35</v>
          </cell>
          <cell r="AB529">
            <v>6266.9165000000003</v>
          </cell>
          <cell r="AC529"/>
          <cell r="AD529"/>
          <cell r="AE529"/>
          <cell r="AF529">
            <v>9641.41</v>
          </cell>
          <cell r="AG529">
            <v>9641.41</v>
          </cell>
          <cell r="AH529">
            <v>0</v>
          </cell>
          <cell r="AI529">
            <v>9641.41</v>
          </cell>
          <cell r="AJ529" t="str">
            <v>REF: 221140</v>
          </cell>
          <cell r="AK529" t="str">
            <v>PRODUTO FORA DE LINHA</v>
          </cell>
          <cell r="AL529">
            <v>221140</v>
          </cell>
          <cell r="AM529" t="str">
            <v>EST CADEIRA MIA S/BRACO (MAD 01) (COURO PIG 515 AZUL CLARO)</v>
          </cell>
          <cell r="AN529"/>
          <cell r="AO529">
            <v>0.51</v>
          </cell>
          <cell r="AP529">
            <v>0.55000000000000004</v>
          </cell>
          <cell r="AQ529">
            <v>0.83</v>
          </cell>
          <cell r="AR529">
            <v>0</v>
          </cell>
          <cell r="AS529" t="str">
            <v>EST CADEIRA MIA S/BRACO (MAD 01) (COURO PIG 515 AZUL CLARO) - 0,51x0,55x0,83H</v>
          </cell>
          <cell r="AT529">
            <v>9641.41</v>
          </cell>
          <cell r="AU529">
            <v>9641.41</v>
          </cell>
          <cell r="AV529">
            <v>9641.41</v>
          </cell>
          <cell r="AW529">
            <v>0</v>
          </cell>
          <cell r="AX529">
            <v>9641.41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22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130909</v>
          </cell>
          <cell r="P530" t="str">
            <v>2013/177-0030-01</v>
          </cell>
          <cell r="Q530" t="str">
            <v>EST MESA LATERAL DUX (LACA BRILHO PRETA)</v>
          </cell>
          <cell r="R530"/>
          <cell r="S530"/>
          <cell r="T530"/>
          <cell r="U530">
            <v>0.6</v>
          </cell>
          <cell r="V530">
            <v>0</v>
          </cell>
          <cell r="W530">
            <v>0.6</v>
          </cell>
          <cell r="X530">
            <v>0.6</v>
          </cell>
          <cell r="Y530" t="str">
            <v>EST MESA LATERAL DUX (LACA BRILHO PRETA) - Ø0,6x0,6H</v>
          </cell>
          <cell r="Z530">
            <v>5901.5</v>
          </cell>
          <cell r="AA530">
            <v>0.7</v>
          </cell>
          <cell r="AB530">
            <v>1770.4499999999998</v>
          </cell>
          <cell r="AC530"/>
          <cell r="AD530"/>
          <cell r="AE530"/>
          <cell r="AF530">
            <v>5901.5</v>
          </cell>
          <cell r="AG530">
            <v>5901.5</v>
          </cell>
          <cell r="AH530">
            <v>0</v>
          </cell>
          <cell r="AI530">
            <v>5901.5</v>
          </cell>
          <cell r="AJ530" t="str">
            <v>REF: 130909</v>
          </cell>
          <cell r="AK530" t="str">
            <v>PRODUTO FORA DE LINHA</v>
          </cell>
          <cell r="AL530">
            <v>130909</v>
          </cell>
          <cell r="AM530" t="str">
            <v>EST MESA LATERAL DUX (LACA BRILHO PRETA)</v>
          </cell>
          <cell r="AN530"/>
          <cell r="AO530">
            <v>0.6</v>
          </cell>
          <cell r="AP530">
            <v>0</v>
          </cell>
          <cell r="AQ530">
            <v>0.6</v>
          </cell>
          <cell r="AR530">
            <v>0.6</v>
          </cell>
          <cell r="AS530" t="str">
            <v>EST MESA LATERAL DUX (LACA BRILHO PRETA) - Ø0,6x0,6H</v>
          </cell>
          <cell r="AT530">
            <v>5901.5</v>
          </cell>
          <cell r="AU530">
            <v>5901.5</v>
          </cell>
          <cell r="AV530">
            <v>5901.5</v>
          </cell>
          <cell r="AW530">
            <v>0</v>
          </cell>
          <cell r="AX530">
            <v>5901.5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TEO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379349</v>
          </cell>
          <cell r="P531" t="str">
            <v>2024/205-0002-01</v>
          </cell>
          <cell r="Q531" t="str">
            <v>EST BUFFET MUMBAI (PE PINT) CARVALHO/TP CRISTAL</v>
          </cell>
          <cell r="R531"/>
          <cell r="S531"/>
          <cell r="T531"/>
          <cell r="U531">
            <v>1.6</v>
          </cell>
          <cell r="V531">
            <v>0.5</v>
          </cell>
          <cell r="W531">
            <v>0.8</v>
          </cell>
          <cell r="X531">
            <v>0</v>
          </cell>
          <cell r="Y531" t="str">
            <v>EST BUFFET MUMBAI (PE PINT) CARVALHO/TP CRISTAL - 1,6x0,5x0,8H</v>
          </cell>
          <cell r="Z531">
            <v>32069.39</v>
          </cell>
          <cell r="AA531">
            <v>0.35</v>
          </cell>
          <cell r="AB531">
            <v>20845.103500000001</v>
          </cell>
          <cell r="AC531"/>
          <cell r="AD531"/>
          <cell r="AE531"/>
          <cell r="AF531">
            <v>32069.39</v>
          </cell>
          <cell r="AG531">
            <v>32069.39</v>
          </cell>
          <cell r="AH531">
            <v>0</v>
          </cell>
          <cell r="AI531">
            <v>32069.39</v>
          </cell>
          <cell r="AJ531" t="str">
            <v>REF: 379349</v>
          </cell>
          <cell r="AK531" t="str">
            <v>PRODUTO FORA DE LINHA</v>
          </cell>
          <cell r="AL531">
            <v>379349</v>
          </cell>
          <cell r="AM531" t="str">
            <v>EST BUFFET MUMBAI (PE PINT) CARVALHO/TP CRISTAL</v>
          </cell>
          <cell r="AN531"/>
          <cell r="AO531">
            <v>1.6</v>
          </cell>
          <cell r="AP531">
            <v>0.5</v>
          </cell>
          <cell r="AQ531">
            <v>0.8</v>
          </cell>
          <cell r="AR531">
            <v>0</v>
          </cell>
          <cell r="AS531" t="str">
            <v>EST BUFFET MUMBAI (PE PINT) CARVALHO/TP CRISTAL - 1,6x0,5x0,8H</v>
          </cell>
          <cell r="AT531">
            <v>32069.39</v>
          </cell>
          <cell r="AU531">
            <v>32069.39</v>
          </cell>
          <cell r="AV531">
            <v>32069.39</v>
          </cell>
          <cell r="AW531">
            <v>0</v>
          </cell>
          <cell r="AX531">
            <v>32069.39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14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LC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371711</v>
          </cell>
          <cell r="P532" t="str">
            <v>2023/282-0036-01</v>
          </cell>
          <cell r="Q532" t="str">
            <v>EST MESA JANTAR NINA (TAUARI NOGUEIRA)</v>
          </cell>
          <cell r="R532"/>
          <cell r="S532"/>
          <cell r="T532"/>
          <cell r="U532">
            <v>1.8</v>
          </cell>
          <cell r="V532">
            <v>0</v>
          </cell>
          <cell r="W532">
            <v>0.75</v>
          </cell>
          <cell r="X532">
            <v>1.8</v>
          </cell>
          <cell r="Y532" t="str">
            <v>EST MESA JANTAR NINA (TAUARI NOGUEIRA) - Ø1,8x0,75H</v>
          </cell>
          <cell r="Z532">
            <v>55693.93</v>
          </cell>
          <cell r="AA532">
            <v>0.35</v>
          </cell>
          <cell r="AB532">
            <v>36201.054499999998</v>
          </cell>
          <cell r="AC532"/>
          <cell r="AD532"/>
          <cell r="AE532"/>
          <cell r="AF532">
            <v>55693.93</v>
          </cell>
          <cell r="AG532">
            <v>55693.93</v>
          </cell>
          <cell r="AH532">
            <v>0</v>
          </cell>
          <cell r="AI532">
            <v>55693.93</v>
          </cell>
          <cell r="AJ532" t="str">
            <v>REF: 371662</v>
          </cell>
          <cell r="AK532"/>
          <cell r="AL532">
            <v>371662</v>
          </cell>
          <cell r="AM532" t="str">
            <v>MESA JANTAR NINA (TAUARI)</v>
          </cell>
          <cell r="AN532"/>
          <cell r="AO532">
            <v>1.8</v>
          </cell>
          <cell r="AP532">
            <v>0</v>
          </cell>
          <cell r="AQ532">
            <v>0.75</v>
          </cell>
          <cell r="AR532">
            <v>1.8</v>
          </cell>
          <cell r="AS532" t="str">
            <v>MESA JANTAR NINA (TAUARI) - Ø1,8x0,75H</v>
          </cell>
          <cell r="AT532">
            <v>55693.93</v>
          </cell>
          <cell r="AU532">
            <v>55693.93</v>
          </cell>
          <cell r="AV532">
            <v>55693.93</v>
          </cell>
          <cell r="AW532">
            <v>0</v>
          </cell>
          <cell r="AX532">
            <v>55693.93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12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D&amp;D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270431</v>
          </cell>
          <cell r="P533" t="str">
            <v>2020/353-0122-01</v>
          </cell>
          <cell r="Q533" t="str">
            <v>EST BANQUETA BAR MEDALHINHA H65 (FREIJO) (RATTAN ABERTA NT)</v>
          </cell>
          <cell r="R533"/>
          <cell r="S533"/>
          <cell r="T533"/>
          <cell r="U533">
            <v>0.47</v>
          </cell>
          <cell r="V533">
            <v>0.61</v>
          </cell>
          <cell r="W533">
            <v>1.04</v>
          </cell>
          <cell r="X533">
            <v>0</v>
          </cell>
          <cell r="Y533" t="str">
            <v>EST BANQUETA BAR MEDALHINHA H65 (FREIJO) (RATTAN ABERTA NT) - 0,47x0,61x1,04H</v>
          </cell>
          <cell r="Z533">
            <v>10076.950000000001</v>
          </cell>
          <cell r="AA533">
            <v>0.35</v>
          </cell>
          <cell r="AB533">
            <v>6550.0175000000008</v>
          </cell>
          <cell r="AC533"/>
          <cell r="AD533"/>
          <cell r="AE533"/>
          <cell r="AF533">
            <v>10076.950000000001</v>
          </cell>
          <cell r="AG533">
            <v>10076.950000000001</v>
          </cell>
          <cell r="AH533">
            <v>0</v>
          </cell>
          <cell r="AI533">
            <v>10076.950000000001</v>
          </cell>
          <cell r="AJ533" t="str">
            <v>REF: 327427</v>
          </cell>
          <cell r="AK533"/>
          <cell r="AL533">
            <v>327427</v>
          </cell>
          <cell r="AM533" t="str">
            <v>BANQUETA BAR MEDALHINHA H65 (S/B) (TELA) (FREIJO)</v>
          </cell>
          <cell r="AN533"/>
          <cell r="AO533">
            <v>0.47</v>
          </cell>
          <cell r="AP533">
            <v>0.61</v>
          </cell>
          <cell r="AQ533">
            <v>1.04</v>
          </cell>
          <cell r="AR533">
            <v>0</v>
          </cell>
          <cell r="AS533" t="str">
            <v>BANQUETA BAR MEDALHINHA H65 (S/B) (TELA) (FREIJO) - 0,47x0,61x1,04H</v>
          </cell>
          <cell r="AT533">
            <v>10076.950000000001</v>
          </cell>
          <cell r="AU533">
            <v>10076.950000000001</v>
          </cell>
          <cell r="AV533">
            <v>10076.950000000001</v>
          </cell>
          <cell r="AW533">
            <v>0</v>
          </cell>
          <cell r="AX533">
            <v>10076.950000000001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D&amp;D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260961</v>
          </cell>
          <cell r="P534" t="str">
            <v>2020/192-0035-01</v>
          </cell>
          <cell r="Q534" t="str">
            <v>EST CARRINHO BAR MIES (IMBUIA) (INOX PRETO)</v>
          </cell>
          <cell r="R534"/>
          <cell r="S534"/>
          <cell r="T534"/>
          <cell r="U534">
            <v>1</v>
          </cell>
          <cell r="V534">
            <v>0.47</v>
          </cell>
          <cell r="W534">
            <v>0.76</v>
          </cell>
          <cell r="X534">
            <v>0</v>
          </cell>
          <cell r="Y534" t="str">
            <v>EST CARRINHO BAR MIES (IMBUIA) (INOX PRETO) - 1x0,47x0,76H</v>
          </cell>
          <cell r="Z534">
            <v>43480.01</v>
          </cell>
          <cell r="AA534">
            <v>0.35</v>
          </cell>
          <cell r="AB534">
            <v>28262.006500000003</v>
          </cell>
          <cell r="AC534"/>
          <cell r="AD534"/>
          <cell r="AE534"/>
          <cell r="AF534">
            <v>43480.01</v>
          </cell>
          <cell r="AG534">
            <v>43480.01</v>
          </cell>
          <cell r="AH534">
            <v>0</v>
          </cell>
          <cell r="AI534">
            <v>43480.01</v>
          </cell>
          <cell r="AJ534" t="str">
            <v>REF: 302239</v>
          </cell>
          <cell r="AK534"/>
          <cell r="AL534">
            <v>302239</v>
          </cell>
          <cell r="AM534" t="str">
            <v>CARRINHO BAR MIES (IMBUIA) (INOX)</v>
          </cell>
          <cell r="AN534"/>
          <cell r="AO534">
            <v>1</v>
          </cell>
          <cell r="AP534">
            <v>0.47</v>
          </cell>
          <cell r="AQ534">
            <v>0.76</v>
          </cell>
          <cell r="AR534">
            <v>0</v>
          </cell>
          <cell r="AS534" t="str">
            <v>CARRINHO BAR MIES (IMBUIA) (INOX) - 1x0,47x0,76H</v>
          </cell>
          <cell r="AT534">
            <v>43480.01</v>
          </cell>
          <cell r="AU534">
            <v>43480.01</v>
          </cell>
          <cell r="AV534">
            <v>43480.01</v>
          </cell>
          <cell r="AW534">
            <v>0</v>
          </cell>
          <cell r="AX534">
            <v>43480.01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D&amp;D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404444</v>
          </cell>
          <cell r="P535" t="str">
            <v>2025/143-0018-01</v>
          </cell>
          <cell r="Q535" t="str">
            <v>EST BUFFET YAACOV (B) TAUARI NOGUEIRA</v>
          </cell>
          <cell r="R535"/>
          <cell r="S535"/>
          <cell r="T535"/>
          <cell r="U535">
            <v>2.58</v>
          </cell>
          <cell r="V535">
            <v>0.55000000000000004</v>
          </cell>
          <cell r="W535">
            <v>0.7</v>
          </cell>
          <cell r="X535">
            <v>0</v>
          </cell>
          <cell r="Y535" t="str">
            <v>EST BUFFET YAACOV (B) TAUARI NOGUEIRA - 2,58x0,55x0,7H</v>
          </cell>
          <cell r="Z535">
            <v>47606.720000000001</v>
          </cell>
          <cell r="AA535">
            <v>0.35</v>
          </cell>
          <cell r="AB535">
            <v>30944.368000000002</v>
          </cell>
          <cell r="AC535"/>
          <cell r="AD535"/>
          <cell r="AE535"/>
          <cell r="AF535">
            <v>47606.720000000001</v>
          </cell>
          <cell r="AG535">
            <v>47606.720000000001</v>
          </cell>
          <cell r="AH535">
            <v>0</v>
          </cell>
          <cell r="AI535">
            <v>47606.720000000001</v>
          </cell>
          <cell r="AJ535" t="str">
            <v>REF: 372769</v>
          </cell>
          <cell r="AK535"/>
          <cell r="AL535">
            <v>372769</v>
          </cell>
          <cell r="AM535" t="str">
            <v>BUFFET YAACOV (B) (TAUARI)</v>
          </cell>
          <cell r="AN535"/>
          <cell r="AO535">
            <v>2.58</v>
          </cell>
          <cell r="AP535">
            <v>0.55000000000000004</v>
          </cell>
          <cell r="AQ535">
            <v>0.7</v>
          </cell>
          <cell r="AR535">
            <v>0</v>
          </cell>
          <cell r="AS535" t="str">
            <v>BUFFET YAACOV (B) (TAUARI) - 2,58x0,55x0,7H</v>
          </cell>
          <cell r="AT535">
            <v>47606.720000000001</v>
          </cell>
          <cell r="AU535">
            <v>47606.720000000001</v>
          </cell>
          <cell r="AV535">
            <v>47606.720000000001</v>
          </cell>
          <cell r="AW535">
            <v>0</v>
          </cell>
          <cell r="AX535">
            <v>47606.720000000001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GABRIEL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365946</v>
          </cell>
          <cell r="P536" t="str">
            <v>2023/116-0321-01</v>
          </cell>
          <cell r="Q536" t="str">
            <v>EST CADEIRA LOGAN C/B JANTAR (IMBUIA) (ESTOF) TC GABON250 BG</v>
          </cell>
          <cell r="R536"/>
          <cell r="S536"/>
          <cell r="T536"/>
          <cell r="U536">
            <v>0.62</v>
          </cell>
          <cell r="V536">
            <v>0.6</v>
          </cell>
          <cell r="W536">
            <v>0.84</v>
          </cell>
          <cell r="X536">
            <v>0</v>
          </cell>
          <cell r="Y536" t="str">
            <v>EST CADEIRA LOGAN C/B JANTAR (IMBUIA) (ESTOF) TC GABON250 BG - 0,62x0,6x0,84H</v>
          </cell>
          <cell r="Z536">
            <v>14105.5419</v>
          </cell>
          <cell r="AA536">
            <v>0.35</v>
          </cell>
          <cell r="AB536">
            <v>9168.6022350000003</v>
          </cell>
          <cell r="AC536"/>
          <cell r="AD536" t="str">
            <v>PROD C/RVST FORN</v>
          </cell>
          <cell r="AE536" t="str">
            <v>REVESTIMENTO FORN</v>
          </cell>
          <cell r="AF536">
            <v>14105.5419</v>
          </cell>
          <cell r="AG536">
            <v>14105.5419</v>
          </cell>
          <cell r="AH536">
            <v>0</v>
          </cell>
          <cell r="AI536">
            <v>14105.5419</v>
          </cell>
          <cell r="AJ536" t="str">
            <v>REF: 302231</v>
          </cell>
          <cell r="AK536"/>
          <cell r="AL536">
            <v>302231</v>
          </cell>
          <cell r="AM536" t="str">
            <v>CADEIRA LOGAN JANTAR (C/B) (ESTOFADA) (IMBUIA) (RVST FORN)</v>
          </cell>
          <cell r="AN536"/>
          <cell r="AO536">
            <v>0.62</v>
          </cell>
          <cell r="AP536">
            <v>0.6</v>
          </cell>
          <cell r="AQ536">
            <v>0.84</v>
          </cell>
          <cell r="AR536">
            <v>0</v>
          </cell>
          <cell r="AS536" t="str">
            <v>CADEIRA LOGAN JANTAR (C/B) (ESTOFADA) (IMBUIA) (RVST FORN) - 0,62x0,6x0,84H</v>
          </cell>
          <cell r="AT536">
            <v>14105.5419</v>
          </cell>
          <cell r="AU536">
            <v>14105.5419</v>
          </cell>
          <cell r="AV536">
            <v>12270.9</v>
          </cell>
          <cell r="AW536">
            <v>1834.6419000000005</v>
          </cell>
          <cell r="AX536">
            <v>14105.46</v>
          </cell>
          <cell r="AY536">
            <v>8.1900000001041917E-2</v>
          </cell>
          <cell r="AZ536">
            <v>339642</v>
          </cell>
          <cell r="BA536" t="str">
            <v>TECIDO ELC GABON 250 -</v>
          </cell>
          <cell r="BB536" t="str">
            <v>RVST FORN: TECIDO PERFORMANCE ELC GABON 250 - BEIGE</v>
          </cell>
          <cell r="BC536">
            <v>1.5</v>
          </cell>
          <cell r="BD536"/>
          <cell r="BE536">
            <v>778.05</v>
          </cell>
          <cell r="BF536">
            <v>0</v>
          </cell>
          <cell r="BG536">
            <v>-778.05</v>
          </cell>
          <cell r="BH536" t="str">
            <v>RVST FORN</v>
          </cell>
          <cell r="BI536">
            <v>12</v>
          </cell>
          <cell r="BJ536">
            <v>1834.6418999999996</v>
          </cell>
          <cell r="BK536">
            <v>0</v>
          </cell>
          <cell r="BL536">
            <v>0.57200000000000006</v>
          </cell>
          <cell r="BM536"/>
          <cell r="BN536"/>
          <cell r="BO536"/>
          <cell r="BP536"/>
          <cell r="BR536" t="str">
            <v>GABRIEL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365946</v>
          </cell>
          <cell r="P537" t="str">
            <v>2023/116-0322-01</v>
          </cell>
          <cell r="Q537" t="str">
            <v>EST CADEIRA LOGAN C/B JANTAR (IMBUIA) (ESTOF) TC GABON250 BG</v>
          </cell>
          <cell r="R537"/>
          <cell r="S537"/>
          <cell r="T537"/>
          <cell r="U537">
            <v>0.62</v>
          </cell>
          <cell r="V537">
            <v>0.6</v>
          </cell>
          <cell r="W537">
            <v>0.84</v>
          </cell>
          <cell r="X537">
            <v>0</v>
          </cell>
          <cell r="Y537" t="str">
            <v>EST CADEIRA LOGAN C/B JANTAR (IMBUIA) (ESTOF) TC GABON250 BG - 0,62x0,6x0,84H</v>
          </cell>
          <cell r="Z537">
            <v>14105.5419</v>
          </cell>
          <cell r="AA537">
            <v>0.35</v>
          </cell>
          <cell r="AB537">
            <v>9168.6022350000003</v>
          </cell>
          <cell r="AC537"/>
          <cell r="AD537" t="str">
            <v>PROD C/RVST FORN</v>
          </cell>
          <cell r="AE537" t="str">
            <v>REVESTIMENTO FORN</v>
          </cell>
          <cell r="AF537">
            <v>14105.5419</v>
          </cell>
          <cell r="AG537">
            <v>14105.5419</v>
          </cell>
          <cell r="AH537">
            <v>0</v>
          </cell>
          <cell r="AI537">
            <v>14105.5419</v>
          </cell>
          <cell r="AJ537" t="str">
            <v>REF: 302231</v>
          </cell>
          <cell r="AK537"/>
          <cell r="AL537">
            <v>302231</v>
          </cell>
          <cell r="AM537" t="str">
            <v>CADEIRA LOGAN JANTAR (C/B) (ESTOFADA) (IMBUIA) (RVST FORN)</v>
          </cell>
          <cell r="AN537"/>
          <cell r="AO537">
            <v>0.62</v>
          </cell>
          <cell r="AP537">
            <v>0.6</v>
          </cell>
          <cell r="AQ537">
            <v>0.84</v>
          </cell>
          <cell r="AR537">
            <v>0</v>
          </cell>
          <cell r="AS537" t="str">
            <v>CADEIRA LOGAN JANTAR (C/B) (ESTOFADA) (IMBUIA) (RVST FORN) - 0,62x0,6x0,84H</v>
          </cell>
          <cell r="AT537">
            <v>14105.5419</v>
          </cell>
          <cell r="AU537">
            <v>14105.5419</v>
          </cell>
          <cell r="AV537">
            <v>12270.9</v>
          </cell>
          <cell r="AW537">
            <v>1834.6419000000005</v>
          </cell>
          <cell r="AX537">
            <v>14105.46</v>
          </cell>
          <cell r="AY537">
            <v>8.1900000001041917E-2</v>
          </cell>
          <cell r="AZ537">
            <v>339642</v>
          </cell>
          <cell r="BA537" t="str">
            <v>TECIDO ELC GABON 250 -</v>
          </cell>
          <cell r="BB537" t="str">
            <v>RVST FORN: TECIDO PERFORMANCE ELC GABON 250 - BEIGE</v>
          </cell>
          <cell r="BC537">
            <v>1.5</v>
          </cell>
          <cell r="BD537"/>
          <cell r="BE537">
            <v>778.05</v>
          </cell>
          <cell r="BF537">
            <v>0</v>
          </cell>
          <cell r="BG537">
            <v>-778.05</v>
          </cell>
          <cell r="BH537" t="str">
            <v>RVST FORN</v>
          </cell>
          <cell r="BI537">
            <v>12</v>
          </cell>
          <cell r="BJ537">
            <v>1834.6418999999996</v>
          </cell>
          <cell r="BK537">
            <v>0</v>
          </cell>
          <cell r="BL537">
            <v>0.57200000000000006</v>
          </cell>
          <cell r="BM537"/>
          <cell r="BN537"/>
          <cell r="BO537"/>
          <cell r="BP537"/>
          <cell r="BR537" t="str">
            <v>GABRIEL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365946</v>
          </cell>
          <cell r="P538" t="str">
            <v>2023/116-0323-01</v>
          </cell>
          <cell r="Q538" t="str">
            <v>EST CADEIRA LOGAN C/B JANTAR (IMBUIA) (ESTOF) TC GABON250 BG</v>
          </cell>
          <cell r="R538"/>
          <cell r="S538"/>
          <cell r="T538"/>
          <cell r="U538">
            <v>0.62</v>
          </cell>
          <cell r="V538">
            <v>0.6</v>
          </cell>
          <cell r="W538">
            <v>0.84</v>
          </cell>
          <cell r="X538">
            <v>0</v>
          </cell>
          <cell r="Y538" t="str">
            <v>EST CADEIRA LOGAN C/B JANTAR (IMBUIA) (ESTOF) TC GABON250 BG - 0,62x0,6x0,84H</v>
          </cell>
          <cell r="Z538">
            <v>14105.5419</v>
          </cell>
          <cell r="AA538">
            <v>0.35</v>
          </cell>
          <cell r="AB538">
            <v>9168.6022350000003</v>
          </cell>
          <cell r="AC538"/>
          <cell r="AD538" t="str">
            <v>PROD C/RVST FORN</v>
          </cell>
          <cell r="AE538" t="str">
            <v>REVESTIMENTO FORN</v>
          </cell>
          <cell r="AF538">
            <v>14105.5419</v>
          </cell>
          <cell r="AG538">
            <v>14105.5419</v>
          </cell>
          <cell r="AH538">
            <v>0</v>
          </cell>
          <cell r="AI538">
            <v>14105.5419</v>
          </cell>
          <cell r="AJ538" t="str">
            <v>REF: 302231</v>
          </cell>
          <cell r="AK538"/>
          <cell r="AL538">
            <v>302231</v>
          </cell>
          <cell r="AM538" t="str">
            <v>CADEIRA LOGAN JANTAR (C/B) (ESTOFADA) (IMBUIA) (RVST FORN)</v>
          </cell>
          <cell r="AN538"/>
          <cell r="AO538">
            <v>0.62</v>
          </cell>
          <cell r="AP538">
            <v>0.6</v>
          </cell>
          <cell r="AQ538">
            <v>0.84</v>
          </cell>
          <cell r="AR538">
            <v>0</v>
          </cell>
          <cell r="AS538" t="str">
            <v>CADEIRA LOGAN JANTAR (C/B) (ESTOFADA) (IMBUIA) (RVST FORN) - 0,62x0,6x0,84H</v>
          </cell>
          <cell r="AT538">
            <v>14105.5419</v>
          </cell>
          <cell r="AU538">
            <v>14105.5419</v>
          </cell>
          <cell r="AV538">
            <v>12270.9</v>
          </cell>
          <cell r="AW538">
            <v>1834.6419000000005</v>
          </cell>
          <cell r="AX538">
            <v>14105.46</v>
          </cell>
          <cell r="AY538">
            <v>8.1900000001041917E-2</v>
          </cell>
          <cell r="AZ538">
            <v>339642</v>
          </cell>
          <cell r="BA538" t="str">
            <v>TECIDO ELC GABON 250 -</v>
          </cell>
          <cell r="BB538" t="str">
            <v>RVST FORN: TECIDO PERFORMANCE ELC GABON 250 - BEIGE</v>
          </cell>
          <cell r="BC538">
            <v>1.5</v>
          </cell>
          <cell r="BD538"/>
          <cell r="BE538">
            <v>778.05</v>
          </cell>
          <cell r="BF538">
            <v>0</v>
          </cell>
          <cell r="BG538">
            <v>-778.05</v>
          </cell>
          <cell r="BH538" t="str">
            <v>RVST FORN</v>
          </cell>
          <cell r="BI538">
            <v>12</v>
          </cell>
          <cell r="BJ538">
            <v>1834.6418999999996</v>
          </cell>
          <cell r="BK538">
            <v>0</v>
          </cell>
          <cell r="BL538">
            <v>0.57200000000000006</v>
          </cell>
          <cell r="BM538"/>
          <cell r="BN538"/>
          <cell r="BO538"/>
          <cell r="BP538"/>
          <cell r="BR538" t="str">
            <v>GABRIEL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365946</v>
          </cell>
          <cell r="P539" t="str">
            <v>2023/116-0324-01</v>
          </cell>
          <cell r="Q539" t="str">
            <v>EST CADEIRA LOGAN C/B JANTAR (IMBUIA) (ESTOF) TC GABON250 BG</v>
          </cell>
          <cell r="R539"/>
          <cell r="S539"/>
          <cell r="T539"/>
          <cell r="U539">
            <v>0.62</v>
          </cell>
          <cell r="V539">
            <v>0.6</v>
          </cell>
          <cell r="W539">
            <v>0.84</v>
          </cell>
          <cell r="X539">
            <v>0</v>
          </cell>
          <cell r="Y539" t="str">
            <v>EST CADEIRA LOGAN C/B JANTAR (IMBUIA) (ESTOF) TC GABON250 BG - 0,62x0,6x0,84H</v>
          </cell>
          <cell r="Z539">
            <v>14105.5419</v>
          </cell>
          <cell r="AA539">
            <v>0.35</v>
          </cell>
          <cell r="AB539">
            <v>9168.6022350000003</v>
          </cell>
          <cell r="AC539"/>
          <cell r="AD539" t="str">
            <v>PROD C/RVST FORN</v>
          </cell>
          <cell r="AE539" t="str">
            <v>REVESTIMENTO FORN</v>
          </cell>
          <cell r="AF539">
            <v>14105.5419</v>
          </cell>
          <cell r="AG539">
            <v>14105.5419</v>
          </cell>
          <cell r="AH539">
            <v>0</v>
          </cell>
          <cell r="AI539">
            <v>14105.5419</v>
          </cell>
          <cell r="AJ539" t="str">
            <v>REF: 302231</v>
          </cell>
          <cell r="AK539"/>
          <cell r="AL539">
            <v>302231</v>
          </cell>
          <cell r="AM539" t="str">
            <v>CADEIRA LOGAN JANTAR (C/B) (ESTOFADA) (IMBUIA) (RVST FORN)</v>
          </cell>
          <cell r="AN539"/>
          <cell r="AO539">
            <v>0.62</v>
          </cell>
          <cell r="AP539">
            <v>0.6</v>
          </cell>
          <cell r="AQ539">
            <v>0.84</v>
          </cell>
          <cell r="AR539">
            <v>0</v>
          </cell>
          <cell r="AS539" t="str">
            <v>CADEIRA LOGAN JANTAR (C/B) (ESTOFADA) (IMBUIA) (RVST FORN) - 0,62x0,6x0,84H</v>
          </cell>
          <cell r="AT539">
            <v>14105.5419</v>
          </cell>
          <cell r="AU539">
            <v>14105.5419</v>
          </cell>
          <cell r="AV539">
            <v>12270.9</v>
          </cell>
          <cell r="AW539">
            <v>1834.6419000000005</v>
          </cell>
          <cell r="AX539">
            <v>14105.46</v>
          </cell>
          <cell r="AY539">
            <v>8.1900000001041917E-2</v>
          </cell>
          <cell r="AZ539">
            <v>339642</v>
          </cell>
          <cell r="BA539" t="str">
            <v>TECIDO ELC GABON 250 -</v>
          </cell>
          <cell r="BB539" t="str">
            <v>RVST FORN: TECIDO PERFORMANCE ELC GABON 250 - BEIGE</v>
          </cell>
          <cell r="BC539">
            <v>1.5</v>
          </cell>
          <cell r="BD539"/>
          <cell r="BE539">
            <v>778.05</v>
          </cell>
          <cell r="BF539">
            <v>0</v>
          </cell>
          <cell r="BG539">
            <v>-778.05</v>
          </cell>
          <cell r="BH539" t="str">
            <v>RVST FORN</v>
          </cell>
          <cell r="BI539">
            <v>12</v>
          </cell>
          <cell r="BJ539">
            <v>1834.6418999999996</v>
          </cell>
          <cell r="BK539">
            <v>0</v>
          </cell>
          <cell r="BL539">
            <v>0.57200000000000006</v>
          </cell>
          <cell r="BM539"/>
          <cell r="BN539"/>
          <cell r="BO539"/>
          <cell r="BP539"/>
          <cell r="BR539" t="str">
            <v>GABRIEL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365946</v>
          </cell>
          <cell r="P540" t="str">
            <v>2023/116-0325-01</v>
          </cell>
          <cell r="Q540" t="str">
            <v>EST CADEIRA LOGAN C/B JANTAR (IMBUIA) (ESTOF) TC GABON250 BG</v>
          </cell>
          <cell r="R540"/>
          <cell r="S540"/>
          <cell r="T540"/>
          <cell r="U540">
            <v>0.62</v>
          </cell>
          <cell r="V540">
            <v>0.6</v>
          </cell>
          <cell r="W540">
            <v>0.84</v>
          </cell>
          <cell r="X540">
            <v>0</v>
          </cell>
          <cell r="Y540" t="str">
            <v>EST CADEIRA LOGAN C/B JANTAR (IMBUIA) (ESTOF) TC GABON250 BG - 0,62x0,6x0,84H</v>
          </cell>
          <cell r="Z540">
            <v>14105.5419</v>
          </cell>
          <cell r="AA540">
            <v>0.35</v>
          </cell>
          <cell r="AB540">
            <v>9168.6022350000003</v>
          </cell>
          <cell r="AC540"/>
          <cell r="AD540" t="str">
            <v>PROD C/RVST FORN</v>
          </cell>
          <cell r="AE540" t="str">
            <v>REVESTIMENTO FORN</v>
          </cell>
          <cell r="AF540">
            <v>14105.5419</v>
          </cell>
          <cell r="AG540">
            <v>14105.5419</v>
          </cell>
          <cell r="AH540">
            <v>0</v>
          </cell>
          <cell r="AI540">
            <v>14105.5419</v>
          </cell>
          <cell r="AJ540" t="str">
            <v>REF: 302231</v>
          </cell>
          <cell r="AK540"/>
          <cell r="AL540">
            <v>302231</v>
          </cell>
          <cell r="AM540" t="str">
            <v>CADEIRA LOGAN JANTAR (C/B) (ESTOFADA) (IMBUIA) (RVST FORN)</v>
          </cell>
          <cell r="AN540"/>
          <cell r="AO540">
            <v>0.62</v>
          </cell>
          <cell r="AP540">
            <v>0.6</v>
          </cell>
          <cell r="AQ540">
            <v>0.84</v>
          </cell>
          <cell r="AR540">
            <v>0</v>
          </cell>
          <cell r="AS540" t="str">
            <v>CADEIRA LOGAN JANTAR (C/B) (ESTOFADA) (IMBUIA) (RVST FORN) - 0,62x0,6x0,84H</v>
          </cell>
          <cell r="AT540">
            <v>14105.5419</v>
          </cell>
          <cell r="AU540">
            <v>14105.5419</v>
          </cell>
          <cell r="AV540">
            <v>12270.9</v>
          </cell>
          <cell r="AW540">
            <v>1834.6419000000005</v>
          </cell>
          <cell r="AX540">
            <v>14105.46</v>
          </cell>
          <cell r="AY540">
            <v>8.1900000001041917E-2</v>
          </cell>
          <cell r="AZ540">
            <v>339642</v>
          </cell>
          <cell r="BA540" t="str">
            <v>TECIDO ELC GABON 250 -</v>
          </cell>
          <cell r="BB540" t="str">
            <v>RVST FORN: TECIDO PERFORMANCE ELC GABON 250 - BEIGE</v>
          </cell>
          <cell r="BC540">
            <v>1.5</v>
          </cell>
          <cell r="BD540"/>
          <cell r="BE540">
            <v>778.05</v>
          </cell>
          <cell r="BF540">
            <v>0</v>
          </cell>
          <cell r="BG540">
            <v>-778.05</v>
          </cell>
          <cell r="BH540" t="str">
            <v>RVST FORN</v>
          </cell>
          <cell r="BI540">
            <v>12</v>
          </cell>
          <cell r="BJ540">
            <v>1834.6418999999996</v>
          </cell>
          <cell r="BK540">
            <v>0</v>
          </cell>
          <cell r="BL540">
            <v>0.57200000000000006</v>
          </cell>
          <cell r="BM540"/>
          <cell r="BN540"/>
          <cell r="BO540"/>
          <cell r="BP540"/>
          <cell r="BR540" t="str">
            <v>GABRIEL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365946</v>
          </cell>
          <cell r="P541" t="str">
            <v>2023/116-0326-01</v>
          </cell>
          <cell r="Q541" t="str">
            <v>EST CADEIRA LOGAN C/B JANTAR (IMBUIA) (ESTOF) TC GABON250 BG</v>
          </cell>
          <cell r="R541"/>
          <cell r="S541"/>
          <cell r="T541"/>
          <cell r="U541">
            <v>0.62</v>
          </cell>
          <cell r="V541">
            <v>0.6</v>
          </cell>
          <cell r="W541">
            <v>0.84</v>
          </cell>
          <cell r="X541">
            <v>0</v>
          </cell>
          <cell r="Y541" t="str">
            <v>EST CADEIRA LOGAN C/B JANTAR (IMBUIA) (ESTOF) TC GABON250 BG - 0,62x0,6x0,84H</v>
          </cell>
          <cell r="Z541">
            <v>14105.5419</v>
          </cell>
          <cell r="AA541">
            <v>0.35</v>
          </cell>
          <cell r="AB541">
            <v>9168.6022350000003</v>
          </cell>
          <cell r="AC541"/>
          <cell r="AD541" t="str">
            <v>PROD C/RVST FORN</v>
          </cell>
          <cell r="AE541" t="str">
            <v>REVESTIMENTO FORN</v>
          </cell>
          <cell r="AF541">
            <v>14105.5419</v>
          </cell>
          <cell r="AG541">
            <v>14105.5419</v>
          </cell>
          <cell r="AH541">
            <v>0</v>
          </cell>
          <cell r="AI541">
            <v>14105.5419</v>
          </cell>
          <cell r="AJ541" t="str">
            <v>REF: 302231</v>
          </cell>
          <cell r="AK541"/>
          <cell r="AL541">
            <v>302231</v>
          </cell>
          <cell r="AM541" t="str">
            <v>CADEIRA LOGAN JANTAR (C/B) (ESTOFADA) (IMBUIA) (RVST FORN)</v>
          </cell>
          <cell r="AN541"/>
          <cell r="AO541">
            <v>0.62</v>
          </cell>
          <cell r="AP541">
            <v>0.6</v>
          </cell>
          <cell r="AQ541">
            <v>0.84</v>
          </cell>
          <cell r="AR541">
            <v>0</v>
          </cell>
          <cell r="AS541" t="str">
            <v>CADEIRA LOGAN JANTAR (C/B) (ESTOFADA) (IMBUIA) (RVST FORN) - 0,62x0,6x0,84H</v>
          </cell>
          <cell r="AT541">
            <v>14105.5419</v>
          </cell>
          <cell r="AU541">
            <v>14105.5419</v>
          </cell>
          <cell r="AV541">
            <v>12270.9</v>
          </cell>
          <cell r="AW541">
            <v>1834.6419000000005</v>
          </cell>
          <cell r="AX541">
            <v>14105.46</v>
          </cell>
          <cell r="AY541">
            <v>8.1900000001041917E-2</v>
          </cell>
          <cell r="AZ541">
            <v>339642</v>
          </cell>
          <cell r="BA541" t="str">
            <v>TECIDO ELC GABON 250 -</v>
          </cell>
          <cell r="BB541" t="str">
            <v>RVST FORN: TECIDO PERFORMANCE ELC GABON 250 - BEIGE</v>
          </cell>
          <cell r="BC541">
            <v>1.5</v>
          </cell>
          <cell r="BD541"/>
          <cell r="BE541">
            <v>778.05</v>
          </cell>
          <cell r="BF541">
            <v>0</v>
          </cell>
          <cell r="BG541">
            <v>-778.05</v>
          </cell>
          <cell r="BH541" t="str">
            <v>RVST FORN</v>
          </cell>
          <cell r="BI541">
            <v>12</v>
          </cell>
          <cell r="BJ541">
            <v>1834.6418999999996</v>
          </cell>
          <cell r="BK541">
            <v>0</v>
          </cell>
          <cell r="BL541">
            <v>0.57200000000000006</v>
          </cell>
          <cell r="BM541"/>
          <cell r="BN541"/>
          <cell r="BO541"/>
          <cell r="BP541"/>
          <cell r="BR541" t="str">
            <v>GABRIEL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334197</v>
          </cell>
          <cell r="P542" t="str">
            <v>2022/203-0146-01</v>
          </cell>
          <cell r="Q542" t="str">
            <v>EST ESCRIVANINHA DIX (IMBUIA) (LATAO ENV)</v>
          </cell>
          <cell r="R542"/>
          <cell r="S542"/>
          <cell r="T542"/>
          <cell r="U542">
            <v>1.8</v>
          </cell>
          <cell r="V542">
            <v>0.7</v>
          </cell>
          <cell r="W542">
            <v>0.75</v>
          </cell>
          <cell r="X542">
            <v>0</v>
          </cell>
          <cell r="Y542" t="str">
            <v>EST ESCRIVANINHA DIX (IMBUIA) (LATAO ENV) - 1,8x0,7x0,75H</v>
          </cell>
          <cell r="Z542">
            <v>36836.44</v>
          </cell>
          <cell r="AA542">
            <v>0.35</v>
          </cell>
          <cell r="AB542">
            <v>23943.686000000002</v>
          </cell>
          <cell r="AC542"/>
          <cell r="AD542"/>
          <cell r="AE542"/>
          <cell r="AF542">
            <v>36836.44</v>
          </cell>
          <cell r="AG542">
            <v>36836.44</v>
          </cell>
          <cell r="AH542">
            <v>0</v>
          </cell>
          <cell r="AI542">
            <v>36836.44</v>
          </cell>
          <cell r="AJ542" t="str">
            <v>REF: 302272</v>
          </cell>
          <cell r="AK542"/>
          <cell r="AL542">
            <v>302272</v>
          </cell>
          <cell r="AM542" t="str">
            <v>ESCRIVANINHA DIX (IMBUIA) (LATAO)</v>
          </cell>
          <cell r="AN542"/>
          <cell r="AO542">
            <v>1.8</v>
          </cell>
          <cell r="AP542">
            <v>0.7</v>
          </cell>
          <cell r="AQ542">
            <v>0.75</v>
          </cell>
          <cell r="AR542">
            <v>0</v>
          </cell>
          <cell r="AS542" t="str">
            <v>ESCRIVANINHA DIX (IMBUIA) (LATAO) - 1,8x0,7x0,75H</v>
          </cell>
          <cell r="AT542">
            <v>36836.44</v>
          </cell>
          <cell r="AU542">
            <v>36836.44</v>
          </cell>
          <cell r="AV542">
            <v>36836.44</v>
          </cell>
          <cell r="AW542">
            <v>0</v>
          </cell>
          <cell r="AX542">
            <v>36836.44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GABRIEL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270431</v>
          </cell>
          <cell r="P543" t="str">
            <v>2021/015-0086-01</v>
          </cell>
          <cell r="Q543" t="str">
            <v>EST BANQUETA BAR MEDALHINHA H65 (FREIJO) (RATTAN ABERTA NT)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1.04</v>
          </cell>
          <cell r="X543">
            <v>0</v>
          </cell>
          <cell r="Y543" t="str">
            <v>EST BANQUETA BAR MEDALHINHA H65 (FREIJO) (RATTAN ABERTA NT) - 0,47x0,61x1,04H</v>
          </cell>
          <cell r="Z543">
            <v>10076.950000000001</v>
          </cell>
          <cell r="AA543">
            <v>0.35</v>
          </cell>
          <cell r="AB543">
            <v>6550.0175000000008</v>
          </cell>
          <cell r="AC543"/>
          <cell r="AD543"/>
          <cell r="AE543"/>
          <cell r="AF543">
            <v>10076.950000000001</v>
          </cell>
          <cell r="AG543">
            <v>10076.950000000001</v>
          </cell>
          <cell r="AH543">
            <v>0</v>
          </cell>
          <cell r="AI543">
            <v>10076.950000000001</v>
          </cell>
          <cell r="AJ543" t="str">
            <v>REF: 327427</v>
          </cell>
          <cell r="AK543"/>
          <cell r="AL543">
            <v>327427</v>
          </cell>
          <cell r="AM543" t="str">
            <v>BANQUETA BAR MEDALHINHA H65 (S/B) (TELA) (FREIJO)</v>
          </cell>
          <cell r="AN543"/>
          <cell r="AO543">
            <v>0.47</v>
          </cell>
          <cell r="AP543">
            <v>0.61</v>
          </cell>
          <cell r="AQ543">
            <v>1.04</v>
          </cell>
          <cell r="AR543">
            <v>0</v>
          </cell>
          <cell r="AS543" t="str">
            <v>BANQUETA BAR MEDALHINHA H65 (S/B) (TELA) (FREIJO) - 0,47x0,61x1,04H</v>
          </cell>
          <cell r="AT543">
            <v>10076.950000000001</v>
          </cell>
          <cell r="AU543">
            <v>10076.950000000001</v>
          </cell>
          <cell r="AV543">
            <v>10076.950000000001</v>
          </cell>
          <cell r="AW543">
            <v>0</v>
          </cell>
          <cell r="AX543">
            <v>10076.950000000001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GABRIEL</v>
          </cell>
          <cell r="BT543" t="str">
            <v/>
          </cell>
          <cell r="BU543" t="str">
            <v/>
          </cell>
        </row>
        <row r="544">
          <cell r="H544">
            <v>0</v>
          </cell>
          <cell r="O544">
            <v>385738</v>
          </cell>
          <cell r="P544" t="str">
            <v>2024/242-0006-01</v>
          </cell>
          <cell r="Q544" t="str">
            <v>EST CADEIRA FINA C/B (FREIJO) (RATTAN AB ENV) TC 5230/207</v>
          </cell>
          <cell r="R544"/>
          <cell r="S544"/>
          <cell r="T544"/>
          <cell r="U544">
            <v>0.55000000000000004</v>
          </cell>
          <cell r="V544">
            <v>0.57999999999999996</v>
          </cell>
          <cell r="W544">
            <v>0.85</v>
          </cell>
          <cell r="X544">
            <v>0</v>
          </cell>
          <cell r="Y544" t="str">
            <v>EST CADEIRA FINA C/B (FREIJO) (RATTAN AB ENV) TC 5230/207 - 0,55x0,58x0,85H</v>
          </cell>
          <cell r="Z544">
            <v>10125.16</v>
          </cell>
          <cell r="AA544">
            <v>0.4</v>
          </cell>
          <cell r="AB544">
            <v>6075.0959999999995</v>
          </cell>
          <cell r="AC544"/>
          <cell r="AD544" t="str">
            <v>PROD C/RVST FORN</v>
          </cell>
          <cell r="AE544" t="str">
            <v>REVESTIMENTO FORN</v>
          </cell>
          <cell r="AF544">
            <v>10125.16</v>
          </cell>
          <cell r="AG544">
            <v>10125.16</v>
          </cell>
          <cell r="AH544">
            <v>0</v>
          </cell>
          <cell r="AI544">
            <v>10125.16</v>
          </cell>
          <cell r="AJ544" t="str">
            <v>REF: 302018</v>
          </cell>
          <cell r="AK544"/>
          <cell r="AL544">
            <v>302018</v>
          </cell>
          <cell r="AM544" t="str">
            <v>CADEIRA FINA (C/B) (MISTA) (FREIJO) (RVST FORN)</v>
          </cell>
          <cell r="AN544"/>
          <cell r="AO544">
            <v>0.55000000000000004</v>
          </cell>
          <cell r="AP544">
            <v>0.57999999999999996</v>
          </cell>
          <cell r="AQ544">
            <v>0.85</v>
          </cell>
          <cell r="AR544">
            <v>0</v>
          </cell>
          <cell r="AS544" t="str">
            <v>CADEIRA FINA (C/B) (MISTA) (FREIJO) (RVST FORN) - 0,55x0,58x0,85H</v>
          </cell>
          <cell r="AT544">
            <v>10125.16</v>
          </cell>
          <cell r="AU544">
            <v>10125.16</v>
          </cell>
          <cell r="AV544">
            <v>9782.5300000000007</v>
          </cell>
          <cell r="AW544">
            <v>342.6299999999992</v>
          </cell>
          <cell r="AX544">
            <v>10125.16</v>
          </cell>
          <cell r="AY544">
            <v>0</v>
          </cell>
          <cell r="AZ544">
            <v>328918</v>
          </cell>
          <cell r="BA544" t="str">
            <v>TECIDO RUSTICO BRUNELLO (COD 5230) (EASY&amp;CLEAN - RUSTICOS) -</v>
          </cell>
          <cell r="BB544" t="str">
            <v>RVST FORN: TECIDO RUSTICO BRUNELLO (COD 5230) (EASY&amp;CLEAN - RUSTICOS) - COR 207</v>
          </cell>
          <cell r="BC544">
            <v>1</v>
          </cell>
          <cell r="BD544"/>
          <cell r="BE544">
            <v>342.63</v>
          </cell>
          <cell r="BF544">
            <v>0</v>
          </cell>
          <cell r="BG544">
            <v>-342.63</v>
          </cell>
          <cell r="BH544" t="str">
            <v>RVST FORN</v>
          </cell>
          <cell r="BI544">
            <v>12</v>
          </cell>
          <cell r="BJ544">
            <v>342.63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GABRIEL</v>
          </cell>
          <cell r="BT544" t="str">
            <v>CLAMI CADEIRA</v>
          </cell>
          <cell r="BU544" t="str">
            <v>CADEIRA FINA</v>
          </cell>
        </row>
        <row r="545">
          <cell r="H545">
            <v>0</v>
          </cell>
          <cell r="O545">
            <v>385738</v>
          </cell>
          <cell r="P545" t="str">
            <v>2024/242-0007-01</v>
          </cell>
          <cell r="Q545" t="str">
            <v>EST CADEIRA FINA C/B (FREIJO) (RATTAN AB ENV) TC 5230/207</v>
          </cell>
          <cell r="R545"/>
          <cell r="S545"/>
          <cell r="T545"/>
          <cell r="U545">
            <v>0.55000000000000004</v>
          </cell>
          <cell r="V545">
            <v>0.57999999999999996</v>
          </cell>
          <cell r="W545">
            <v>0.85</v>
          </cell>
          <cell r="X545">
            <v>0</v>
          </cell>
          <cell r="Y545" t="str">
            <v>EST CADEIRA FINA C/B (FREIJO) (RATTAN AB ENV) TC 5230/207 - 0,55x0,58x0,85H</v>
          </cell>
          <cell r="Z545">
            <v>10125.16</v>
          </cell>
          <cell r="AA545">
            <v>0.4</v>
          </cell>
          <cell r="AB545">
            <v>6075.0959999999995</v>
          </cell>
          <cell r="AC545"/>
          <cell r="AD545" t="str">
            <v>PROD C/RVST FORN</v>
          </cell>
          <cell r="AE545" t="str">
            <v>REVESTIMENTO FORN</v>
          </cell>
          <cell r="AF545">
            <v>10125.16</v>
          </cell>
          <cell r="AG545">
            <v>10125.16</v>
          </cell>
          <cell r="AH545">
            <v>0</v>
          </cell>
          <cell r="AI545">
            <v>10125.16</v>
          </cell>
          <cell r="AJ545" t="str">
            <v>REF: 302018</v>
          </cell>
          <cell r="AK545"/>
          <cell r="AL545">
            <v>302018</v>
          </cell>
          <cell r="AM545" t="str">
            <v>CADEIRA FINA (C/B) (MISTA) (FREIJO) (RVST FORN)</v>
          </cell>
          <cell r="AN545"/>
          <cell r="AO545">
            <v>0.55000000000000004</v>
          </cell>
          <cell r="AP545">
            <v>0.57999999999999996</v>
          </cell>
          <cell r="AQ545">
            <v>0.85</v>
          </cell>
          <cell r="AR545">
            <v>0</v>
          </cell>
          <cell r="AS545" t="str">
            <v>CADEIRA FINA (C/B) (MISTA) (FREIJO) (RVST FORN) - 0,55x0,58x0,85H</v>
          </cell>
          <cell r="AT545">
            <v>10125.16</v>
          </cell>
          <cell r="AU545">
            <v>10125.16</v>
          </cell>
          <cell r="AV545">
            <v>9782.5300000000007</v>
          </cell>
          <cell r="AW545">
            <v>342.6299999999992</v>
          </cell>
          <cell r="AX545">
            <v>10125.16</v>
          </cell>
          <cell r="AY545">
            <v>0</v>
          </cell>
          <cell r="AZ545">
            <v>328918</v>
          </cell>
          <cell r="BA545" t="str">
            <v>TECIDO RUSTICO BRUNELLO (COD 5230) (EASY&amp;CLEAN - RUSTICOS) -</v>
          </cell>
          <cell r="BB545" t="str">
            <v>RVST FORN: TECIDO RUSTICO BRUNELLO (COD 5230) (EASY&amp;CLEAN - RUSTICOS) - COR 207</v>
          </cell>
          <cell r="BC545">
            <v>1</v>
          </cell>
          <cell r="BD545"/>
          <cell r="BE545">
            <v>342.63</v>
          </cell>
          <cell r="BF545">
            <v>0</v>
          </cell>
          <cell r="BG545">
            <v>-342.63</v>
          </cell>
          <cell r="BH545" t="str">
            <v>RVST FORN</v>
          </cell>
          <cell r="BI545">
            <v>12</v>
          </cell>
          <cell r="BJ545">
            <v>342.63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GABRIEL</v>
          </cell>
          <cell r="BT545" t="str">
            <v>CLAMI CADEIRA</v>
          </cell>
          <cell r="BU545" t="str">
            <v>CADEIRA FINA</v>
          </cell>
        </row>
        <row r="546">
          <cell r="H546">
            <v>0</v>
          </cell>
          <cell r="O546">
            <v>385738</v>
          </cell>
          <cell r="P546" t="str">
            <v>2024/242-0008-01</v>
          </cell>
          <cell r="Q546" t="str">
            <v>EST CADEIRA FINA C/B (FREIJO) (RATTAN AB ENV) TC 5230/207</v>
          </cell>
          <cell r="R546"/>
          <cell r="S546"/>
          <cell r="T546"/>
          <cell r="U546">
            <v>0.55000000000000004</v>
          </cell>
          <cell r="V546">
            <v>0.57999999999999996</v>
          </cell>
          <cell r="W546">
            <v>0.85</v>
          </cell>
          <cell r="X546">
            <v>0</v>
          </cell>
          <cell r="Y546" t="str">
            <v>EST CADEIRA FINA C/B (FREIJO) (RATTAN AB ENV) TC 5230/207 - 0,55x0,58x0,85H</v>
          </cell>
          <cell r="Z546">
            <v>10125.16</v>
          </cell>
          <cell r="AA546">
            <v>0.4</v>
          </cell>
          <cell r="AB546">
            <v>6075.0959999999995</v>
          </cell>
          <cell r="AC546"/>
          <cell r="AD546" t="str">
            <v>PROD C/RVST FORN</v>
          </cell>
          <cell r="AE546" t="str">
            <v>REVESTIMENTO FORN</v>
          </cell>
          <cell r="AF546">
            <v>10125.16</v>
          </cell>
          <cell r="AG546">
            <v>10125.16</v>
          </cell>
          <cell r="AH546">
            <v>0</v>
          </cell>
          <cell r="AI546">
            <v>10125.16</v>
          </cell>
          <cell r="AJ546" t="str">
            <v>REF: 302018</v>
          </cell>
          <cell r="AK546"/>
          <cell r="AL546">
            <v>302018</v>
          </cell>
          <cell r="AM546" t="str">
            <v>CADEIRA FINA (C/B) (MISTA) (FREIJO) (RVST FORN)</v>
          </cell>
          <cell r="AN546"/>
          <cell r="AO546">
            <v>0.55000000000000004</v>
          </cell>
          <cell r="AP546">
            <v>0.57999999999999996</v>
          </cell>
          <cell r="AQ546">
            <v>0.85</v>
          </cell>
          <cell r="AR546">
            <v>0</v>
          </cell>
          <cell r="AS546" t="str">
            <v>CADEIRA FINA (C/B) (MISTA) (FREIJO) (RVST FORN) - 0,55x0,58x0,85H</v>
          </cell>
          <cell r="AT546">
            <v>10125.16</v>
          </cell>
          <cell r="AU546">
            <v>10125.16</v>
          </cell>
          <cell r="AV546">
            <v>9782.5300000000007</v>
          </cell>
          <cell r="AW546">
            <v>342.6299999999992</v>
          </cell>
          <cell r="AX546">
            <v>10125.16</v>
          </cell>
          <cell r="AY546">
            <v>0</v>
          </cell>
          <cell r="AZ546">
            <v>328918</v>
          </cell>
          <cell r="BA546" t="str">
            <v>TECIDO RUSTICO BRUNELLO (COD 5230) (EASY&amp;CLEAN - RUSTICOS) -</v>
          </cell>
          <cell r="BB546" t="str">
            <v>RVST FORN: TECIDO RUSTICO BRUNELLO (COD 5230) (EASY&amp;CLEAN - RUSTICOS) - COR 207</v>
          </cell>
          <cell r="BC546">
            <v>1</v>
          </cell>
          <cell r="BD546"/>
          <cell r="BE546">
            <v>342.63</v>
          </cell>
          <cell r="BF546">
            <v>0</v>
          </cell>
          <cell r="BG546">
            <v>-342.63</v>
          </cell>
          <cell r="BH546" t="str">
            <v>RVST FORN</v>
          </cell>
          <cell r="BI546">
            <v>12</v>
          </cell>
          <cell r="BJ546">
            <v>342.63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GABRIEL</v>
          </cell>
          <cell r="BT546" t="str">
            <v>CLAMI CADEIRA</v>
          </cell>
          <cell r="BU546" t="str">
            <v>CADEIRA FINA</v>
          </cell>
        </row>
        <row r="547">
          <cell r="H547">
            <v>0</v>
          </cell>
          <cell r="O547">
            <v>385738</v>
          </cell>
          <cell r="P547" t="str">
            <v>2024/242-0009-01</v>
          </cell>
          <cell r="Q547" t="str">
            <v>EST CADEIRA FINA C/B (FREIJO) (RATTAN AB ENV) TC 5230/207</v>
          </cell>
          <cell r="R547"/>
          <cell r="S547"/>
          <cell r="T547"/>
          <cell r="U547">
            <v>0.55000000000000004</v>
          </cell>
          <cell r="V547">
            <v>0.57999999999999996</v>
          </cell>
          <cell r="W547">
            <v>0.85</v>
          </cell>
          <cell r="X547">
            <v>0</v>
          </cell>
          <cell r="Y547" t="str">
            <v>EST CADEIRA FINA C/B (FREIJO) (RATTAN AB ENV) TC 5230/207 - 0,55x0,58x0,85H</v>
          </cell>
          <cell r="Z547">
            <v>10125.16</v>
          </cell>
          <cell r="AA547">
            <v>0.4</v>
          </cell>
          <cell r="AB547">
            <v>6075.0959999999995</v>
          </cell>
          <cell r="AC547"/>
          <cell r="AD547" t="str">
            <v>PROD C/RVST FORN</v>
          </cell>
          <cell r="AE547" t="str">
            <v>REVESTIMENTO FORN</v>
          </cell>
          <cell r="AF547">
            <v>10125.16</v>
          </cell>
          <cell r="AG547">
            <v>10125.16</v>
          </cell>
          <cell r="AH547">
            <v>0</v>
          </cell>
          <cell r="AI547">
            <v>10125.16</v>
          </cell>
          <cell r="AJ547" t="str">
            <v>REF: 302018</v>
          </cell>
          <cell r="AK547"/>
          <cell r="AL547">
            <v>302018</v>
          </cell>
          <cell r="AM547" t="str">
            <v>CADEIRA FINA (C/B) (MISTA) (FREIJO) (RVST FORN)</v>
          </cell>
          <cell r="AN547"/>
          <cell r="AO547">
            <v>0.55000000000000004</v>
          </cell>
          <cell r="AP547">
            <v>0.57999999999999996</v>
          </cell>
          <cell r="AQ547">
            <v>0.85</v>
          </cell>
          <cell r="AR547">
            <v>0</v>
          </cell>
          <cell r="AS547" t="str">
            <v>CADEIRA FINA (C/B) (MISTA) (FREIJO) (RVST FORN) - 0,55x0,58x0,85H</v>
          </cell>
          <cell r="AT547">
            <v>10125.16</v>
          </cell>
          <cell r="AU547">
            <v>10125.16</v>
          </cell>
          <cell r="AV547">
            <v>9782.5300000000007</v>
          </cell>
          <cell r="AW547">
            <v>342.6299999999992</v>
          </cell>
          <cell r="AX547">
            <v>10125.16</v>
          </cell>
          <cell r="AY547">
            <v>0</v>
          </cell>
          <cell r="AZ547">
            <v>328918</v>
          </cell>
          <cell r="BA547" t="str">
            <v>TECIDO RUSTICO BRUNELLO (COD 5230) (EASY&amp;CLEAN - RUSTICOS) -</v>
          </cell>
          <cell r="BB547" t="str">
            <v>RVST FORN: TECIDO RUSTICO BRUNELLO (COD 5230) (EASY&amp;CLEAN - RUSTICOS) - COR 207</v>
          </cell>
          <cell r="BC547">
            <v>1</v>
          </cell>
          <cell r="BD547"/>
          <cell r="BE547">
            <v>342.63</v>
          </cell>
          <cell r="BF547">
            <v>0</v>
          </cell>
          <cell r="BG547">
            <v>-342.63</v>
          </cell>
          <cell r="BH547" t="str">
            <v>RVST FORN</v>
          </cell>
          <cell r="BI547">
            <v>12</v>
          </cell>
          <cell r="BJ547">
            <v>342.63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GABRIEL</v>
          </cell>
          <cell r="BT547" t="str">
            <v>CLAMI CADEIRA</v>
          </cell>
          <cell r="BU547" t="str">
            <v>CADEIRA FINA</v>
          </cell>
        </row>
        <row r="548">
          <cell r="H548">
            <v>0</v>
          </cell>
          <cell r="O548">
            <v>389116</v>
          </cell>
          <cell r="P548" t="str">
            <v>2024/184-0096-01</v>
          </cell>
          <cell r="Q548" t="str">
            <v>EST CADEIRA FINA C/B (TAUARI) (TELA RATTAN AB NT)</v>
          </cell>
          <cell r="R548"/>
          <cell r="S548"/>
          <cell r="T548"/>
          <cell r="U548">
            <v>0.55000000000000004</v>
          </cell>
          <cell r="V548">
            <v>0.57999999999999996</v>
          </cell>
          <cell r="W548">
            <v>0.85</v>
          </cell>
          <cell r="X548">
            <v>0</v>
          </cell>
          <cell r="Y548" t="str">
            <v>EST CADEIRA FINA C/B (TAUARI) (TELA RATTAN AB NT) - 0,55x0,58x0,85H</v>
          </cell>
          <cell r="Z548">
            <v>9682.7999999999993</v>
          </cell>
          <cell r="AA548">
            <v>0.35</v>
          </cell>
          <cell r="AB548">
            <v>6293.82</v>
          </cell>
          <cell r="AC548"/>
          <cell r="AD548"/>
          <cell r="AE548"/>
          <cell r="AF548">
            <v>9682.7999999999993</v>
          </cell>
          <cell r="AG548">
            <v>9682.7999999999993</v>
          </cell>
          <cell r="AH548">
            <v>0</v>
          </cell>
          <cell r="AI548">
            <v>9682.7999999999993</v>
          </cell>
          <cell r="AJ548" t="str">
            <v>REF: 302009</v>
          </cell>
          <cell r="AK548"/>
          <cell r="AL548">
            <v>302009</v>
          </cell>
          <cell r="AM548" t="str">
            <v>CADEIRA FINA (C/B) (TELA) (TAUARI)</v>
          </cell>
          <cell r="AN548"/>
          <cell r="AO548">
            <v>0.55000000000000004</v>
          </cell>
          <cell r="AP548">
            <v>0.57999999999999996</v>
          </cell>
          <cell r="AQ548">
            <v>0.85</v>
          </cell>
          <cell r="AR548">
            <v>0</v>
          </cell>
          <cell r="AS548" t="str">
            <v>CADEIRA FINA (C/B) (TELA) (TAUARI) - 0,55x0,58x0,85H</v>
          </cell>
          <cell r="AT548">
            <v>9682.7999999999993</v>
          </cell>
          <cell r="AU548">
            <v>9682.7999999999993</v>
          </cell>
          <cell r="AV548">
            <v>9682.7999999999993</v>
          </cell>
          <cell r="AW548">
            <v>0</v>
          </cell>
          <cell r="AX548">
            <v>9682.7999999999993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L CENTER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334188</v>
          </cell>
          <cell r="P549" t="str">
            <v>2022/203-0145-01</v>
          </cell>
          <cell r="Q549" t="str">
            <v>EST CARRINHO BAR MIES (TAUARI EBANIZADO) (LATAO ACETINADO)</v>
          </cell>
          <cell r="R549"/>
          <cell r="S549"/>
          <cell r="T549"/>
          <cell r="U549">
            <v>1</v>
          </cell>
          <cell r="V549">
            <v>0.47</v>
          </cell>
          <cell r="W549">
            <v>0.76</v>
          </cell>
          <cell r="X549">
            <v>0</v>
          </cell>
          <cell r="Y549" t="str">
            <v>EST CARRINHO BAR MIES (TAUARI EBANIZADO) (LATAO ACETINADO) - 1x0,47x0,76H</v>
          </cell>
          <cell r="Z549">
            <v>53605.409</v>
          </cell>
          <cell r="AA549">
            <v>0.35</v>
          </cell>
          <cell r="AB549">
            <v>34843.515849999996</v>
          </cell>
          <cell r="AC549"/>
          <cell r="AD549" t="str">
            <v>10% ACRES TAUARI EBANIZADO</v>
          </cell>
          <cell r="AE549"/>
          <cell r="AF549">
            <v>53605.409</v>
          </cell>
          <cell r="AG549">
            <v>53605.409</v>
          </cell>
          <cell r="AH549">
            <v>0</v>
          </cell>
          <cell r="AI549">
            <v>53605.409</v>
          </cell>
          <cell r="AJ549" t="str">
            <v>REF: 385833</v>
          </cell>
          <cell r="AK549"/>
          <cell r="AL549">
            <v>385833</v>
          </cell>
          <cell r="AM549" t="str">
            <v>CARRINHO BAR MIES (TAUARI) (LATAO ACETINADO)</v>
          </cell>
          <cell r="AN549"/>
          <cell r="AO549">
            <v>1</v>
          </cell>
          <cell r="AP549">
            <v>0.47</v>
          </cell>
          <cell r="AQ549">
            <v>0.76</v>
          </cell>
          <cell r="AR549">
            <v>0</v>
          </cell>
          <cell r="AS549" t="str">
            <v>CARRINHO BAR MIES (TAUARI) (LATAO ACETINADO) - 1x0,47x0,76H</v>
          </cell>
          <cell r="AT549">
            <v>53605.409</v>
          </cell>
          <cell r="AU549">
            <v>53605.409</v>
          </cell>
          <cell r="AV549">
            <v>48732.19</v>
          </cell>
          <cell r="AW549">
            <v>4873.2189999999973</v>
          </cell>
          <cell r="AX549">
            <v>53605.4</v>
          </cell>
          <cell r="AY549">
            <v>8.9999999981955625E-3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0.1</v>
          </cell>
          <cell r="BL549">
            <v>0</v>
          </cell>
          <cell r="BM549"/>
          <cell r="BN549"/>
          <cell r="BO549"/>
          <cell r="BP549"/>
          <cell r="BR549" t="str">
            <v>L CENTER</v>
          </cell>
          <cell r="BT549" t="str">
            <v/>
          </cell>
          <cell r="BU549" t="str">
            <v/>
          </cell>
        </row>
        <row r="550">
          <cell r="H550">
            <v>0</v>
          </cell>
          <cell r="O550">
            <v>270433</v>
          </cell>
          <cell r="P550" t="str">
            <v>2020/353-0128-01</v>
          </cell>
          <cell r="Q550" t="str">
            <v>EST CADEIRA MEDALHINHA C/B (FREIJO) (RATTAN ABERTA ENV)</v>
          </cell>
          <cell r="R550"/>
          <cell r="S550"/>
          <cell r="T550"/>
          <cell r="U550">
            <v>0.6</v>
          </cell>
          <cell r="V550">
            <v>0.61</v>
          </cell>
          <cell r="W550">
            <v>0.82</v>
          </cell>
          <cell r="X550">
            <v>0</v>
          </cell>
          <cell r="Y550" t="str">
            <v>EST CADEIRA MEDALHINHA C/B (FREIJO) (RATTAN ABERTA ENV) - 0,6x0,61x0,82H</v>
          </cell>
          <cell r="Z550">
            <v>10528.09</v>
          </cell>
          <cell r="AA550">
            <v>0.35</v>
          </cell>
          <cell r="AB550">
            <v>6843.2584999999999</v>
          </cell>
          <cell r="AC550"/>
          <cell r="AD550"/>
          <cell r="AE550"/>
          <cell r="AF550">
            <v>10528.09</v>
          </cell>
          <cell r="AG550">
            <v>10528.09</v>
          </cell>
          <cell r="AH550">
            <v>0</v>
          </cell>
          <cell r="AI550">
            <v>10528.09</v>
          </cell>
          <cell r="AJ550" t="str">
            <v>REF: 301932</v>
          </cell>
          <cell r="AK550"/>
          <cell r="AL550">
            <v>301932</v>
          </cell>
          <cell r="AM550" t="str">
            <v>CADEIRA MEDALHINHA (C/B) (TELA) (FREIJO)</v>
          </cell>
          <cell r="AN550"/>
          <cell r="AO550">
            <v>0.6</v>
          </cell>
          <cell r="AP550">
            <v>0.61</v>
          </cell>
          <cell r="AQ550">
            <v>0.82</v>
          </cell>
          <cell r="AR550">
            <v>0</v>
          </cell>
          <cell r="AS550" t="str">
            <v>CADEIRA MEDALHINHA (C/B) (TELA) (FREIJO) - 0,6x0,61x0,82H</v>
          </cell>
          <cell r="AT550">
            <v>10528.09</v>
          </cell>
          <cell r="AU550">
            <v>10528.09</v>
          </cell>
          <cell r="AV550">
            <v>10528.09</v>
          </cell>
          <cell r="AW550">
            <v>0</v>
          </cell>
          <cell r="AX550">
            <v>10528.09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L CENTER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270431</v>
          </cell>
          <cell r="P551" t="str">
            <v>2020/353-0123-01</v>
          </cell>
          <cell r="Q551" t="str">
            <v>EST BANQUETA BAR MEDALHINHA H65 (FREIJO) (RATTAN ABERTA NT)</v>
          </cell>
          <cell r="R551"/>
          <cell r="S551"/>
          <cell r="T551"/>
          <cell r="U551">
            <v>0.47</v>
          </cell>
          <cell r="V551">
            <v>0.61</v>
          </cell>
          <cell r="W551">
            <v>1.04</v>
          </cell>
          <cell r="X551">
            <v>0</v>
          </cell>
          <cell r="Y551" t="str">
            <v>EST BANQUETA BAR MEDALHINHA H65 (FREIJO) (RATTAN ABERTA NT) - 0,47x0,61x1,04H</v>
          </cell>
          <cell r="Z551">
            <v>10076.950000000001</v>
          </cell>
          <cell r="AA551">
            <v>0.35</v>
          </cell>
          <cell r="AB551">
            <v>6550.0175000000008</v>
          </cell>
          <cell r="AC551"/>
          <cell r="AD551"/>
          <cell r="AE551"/>
          <cell r="AF551">
            <v>10076.950000000001</v>
          </cell>
          <cell r="AG551">
            <v>10076.950000000001</v>
          </cell>
          <cell r="AH551">
            <v>0</v>
          </cell>
          <cell r="AI551">
            <v>10076.950000000001</v>
          </cell>
          <cell r="AJ551" t="str">
            <v>REF: 327427</v>
          </cell>
          <cell r="AK551"/>
          <cell r="AL551">
            <v>327427</v>
          </cell>
          <cell r="AM551" t="str">
            <v>BANQUETA BAR MEDALHINHA H65 (S/B) (TELA) (FREIJO)</v>
          </cell>
          <cell r="AN551"/>
          <cell r="AO551">
            <v>0.47</v>
          </cell>
          <cell r="AP551">
            <v>0.61</v>
          </cell>
          <cell r="AQ551">
            <v>1.04</v>
          </cell>
          <cell r="AR551">
            <v>0</v>
          </cell>
          <cell r="AS551" t="str">
            <v>BANQUETA BAR MEDALHINHA H65 (S/B) (TELA) (FREIJO) - 0,47x0,61x1,04H</v>
          </cell>
          <cell r="AT551">
            <v>10076.950000000001</v>
          </cell>
          <cell r="AU551">
            <v>10076.950000000001</v>
          </cell>
          <cell r="AV551">
            <v>10076.950000000001</v>
          </cell>
          <cell r="AW551">
            <v>0</v>
          </cell>
          <cell r="AX551">
            <v>10076.950000000001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L CENTER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260962</v>
          </cell>
          <cell r="P552" t="str">
            <v>2020/308-0091-01</v>
          </cell>
          <cell r="Q552" t="str">
            <v>EST ESCRIVANINHA DIX (FREIJO) (INOX PRETO)</v>
          </cell>
          <cell r="R552"/>
          <cell r="S552"/>
          <cell r="T552"/>
          <cell r="U552">
            <v>2</v>
          </cell>
          <cell r="V552">
            <v>0.8</v>
          </cell>
          <cell r="W552">
            <v>0.75</v>
          </cell>
          <cell r="X552">
            <v>0</v>
          </cell>
          <cell r="Y552" t="str">
            <v>EST ESCRIVANINHA DIX (FREIJO) (INOX PRETO) - 2x0,8x0,75H</v>
          </cell>
          <cell r="Z552">
            <v>32676.49</v>
          </cell>
          <cell r="AA552">
            <v>0.35</v>
          </cell>
          <cell r="AB552">
            <v>21239.718500000003</v>
          </cell>
          <cell r="AC552"/>
          <cell r="AD552"/>
          <cell r="AE552"/>
          <cell r="AF552">
            <v>32676.49</v>
          </cell>
          <cell r="AG552">
            <v>32676.49</v>
          </cell>
          <cell r="AH552">
            <v>0</v>
          </cell>
          <cell r="AI552">
            <v>32676.49</v>
          </cell>
          <cell r="AJ552" t="str">
            <v>REF: 302283</v>
          </cell>
          <cell r="AK552"/>
          <cell r="AL552">
            <v>302283</v>
          </cell>
          <cell r="AM552" t="str">
            <v>ESCRIVANINHA DIX (FREIJO) (INOX)</v>
          </cell>
          <cell r="AN552"/>
          <cell r="AO552">
            <v>2</v>
          </cell>
          <cell r="AP552">
            <v>0.8</v>
          </cell>
          <cell r="AQ552">
            <v>0.75</v>
          </cell>
          <cell r="AR552">
            <v>0</v>
          </cell>
          <cell r="AS552" t="str">
            <v>ESCRIVANINHA DIX (FREIJO) (INOX) - 2x0,8x0,75H</v>
          </cell>
          <cell r="AT552">
            <v>32676.49</v>
          </cell>
          <cell r="AU552">
            <v>32676.49</v>
          </cell>
          <cell r="AV552">
            <v>32676.49</v>
          </cell>
          <cell r="AW552">
            <v>0</v>
          </cell>
          <cell r="AX552">
            <v>32676.49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L CENTER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344058</v>
          </cell>
          <cell r="P553" t="str">
            <v>2022/249-0015-01</v>
          </cell>
          <cell r="Q553" t="str">
            <v>EST ESTANTE LINA (TAUARI TING COGNAC) (LATAO OURO VELHO)</v>
          </cell>
          <cell r="R553"/>
          <cell r="S553"/>
          <cell r="T553"/>
          <cell r="U553">
            <v>1.2</v>
          </cell>
          <cell r="V553">
            <v>0.43</v>
          </cell>
          <cell r="W553">
            <v>1.9</v>
          </cell>
          <cell r="X553">
            <v>0</v>
          </cell>
          <cell r="Y553" t="str">
            <v>EST ESTANTE LINA (TAUARI TING COGNAC) (LATAO OURO VELHO) - 1,2x0,43x1,9H</v>
          </cell>
          <cell r="Z553">
            <v>34338.57</v>
          </cell>
          <cell r="AA553">
            <v>0.5</v>
          </cell>
          <cell r="AB553">
            <v>17169.285</v>
          </cell>
          <cell r="AC553"/>
          <cell r="AD553"/>
          <cell r="AE553"/>
          <cell r="AF553">
            <v>34338.57</v>
          </cell>
          <cell r="AG553">
            <v>34338.57</v>
          </cell>
          <cell r="AH553">
            <v>0</v>
          </cell>
          <cell r="AI553">
            <v>34338.57</v>
          </cell>
          <cell r="AJ553" t="str">
            <v>REF: 302240</v>
          </cell>
          <cell r="AK553"/>
          <cell r="AL553">
            <v>302240</v>
          </cell>
          <cell r="AM553" t="str">
            <v>ESTANTE LINA (TAUARI) (LATAO)</v>
          </cell>
          <cell r="AN553"/>
          <cell r="AO553">
            <v>1.2</v>
          </cell>
          <cell r="AP553">
            <v>0.43</v>
          </cell>
          <cell r="AQ553">
            <v>1.9</v>
          </cell>
          <cell r="AR553">
            <v>0</v>
          </cell>
          <cell r="AS553" t="str">
            <v>ESTANTE LINA (TAUARI) (LATAO) - 1,2x0,43x1,9H</v>
          </cell>
          <cell r="AT553">
            <v>34338.57</v>
          </cell>
          <cell r="AU553">
            <v>34338.57</v>
          </cell>
          <cell r="AV553">
            <v>34338.57</v>
          </cell>
          <cell r="AW553">
            <v>0</v>
          </cell>
          <cell r="AX553">
            <v>34338.57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TEO PE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344058</v>
          </cell>
          <cell r="P554" t="str">
            <v>2022/249-0016-01</v>
          </cell>
          <cell r="Q554" t="str">
            <v>EST ESTANTE LINA (TAUARI TING COGNAC) (LATAO OURO VELHO)</v>
          </cell>
          <cell r="R554"/>
          <cell r="S554"/>
          <cell r="T554"/>
          <cell r="U554">
            <v>1.2</v>
          </cell>
          <cell r="V554">
            <v>0.43</v>
          </cell>
          <cell r="W554">
            <v>1.9</v>
          </cell>
          <cell r="X554">
            <v>0</v>
          </cell>
          <cell r="Y554" t="str">
            <v>EST ESTANTE LINA (TAUARI TING COGNAC) (LATAO OURO VELHO) - 1,2x0,43x1,9H</v>
          </cell>
          <cell r="Z554">
            <v>34338.57</v>
          </cell>
          <cell r="AA554">
            <v>0.5</v>
          </cell>
          <cell r="AB554">
            <v>17169.285</v>
          </cell>
          <cell r="AC554"/>
          <cell r="AD554"/>
          <cell r="AE554"/>
          <cell r="AF554">
            <v>34338.57</v>
          </cell>
          <cell r="AG554">
            <v>34338.57</v>
          </cell>
          <cell r="AH554">
            <v>0</v>
          </cell>
          <cell r="AI554">
            <v>34338.57</v>
          </cell>
          <cell r="AJ554" t="str">
            <v>REF: 302240</v>
          </cell>
          <cell r="AK554"/>
          <cell r="AL554">
            <v>302240</v>
          </cell>
          <cell r="AM554" t="str">
            <v>ESTANTE LINA (TAUARI) (LATAO)</v>
          </cell>
          <cell r="AN554"/>
          <cell r="AO554">
            <v>1.2</v>
          </cell>
          <cell r="AP554">
            <v>0.43</v>
          </cell>
          <cell r="AQ554">
            <v>1.9</v>
          </cell>
          <cell r="AR554">
            <v>0</v>
          </cell>
          <cell r="AS554" t="str">
            <v>ESTANTE LINA (TAUARI) (LATAO) - 1,2x0,43x1,9H</v>
          </cell>
          <cell r="AT554">
            <v>34338.57</v>
          </cell>
          <cell r="AU554">
            <v>34338.57</v>
          </cell>
          <cell r="AV554">
            <v>34338.57</v>
          </cell>
          <cell r="AW554">
            <v>0</v>
          </cell>
          <cell r="AX554">
            <v>34338.57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12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TEO PE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260960</v>
          </cell>
          <cell r="P555" t="str">
            <v>2020/192-0032-01</v>
          </cell>
          <cell r="Q555" t="str">
            <v>EST CARRINHO BAR MIES (FREIJO NATURAL) (LATAO ACETINADO)</v>
          </cell>
          <cell r="R555"/>
          <cell r="S555"/>
          <cell r="T555"/>
          <cell r="U555">
            <v>1</v>
          </cell>
          <cell r="V555">
            <v>0.47</v>
          </cell>
          <cell r="W555">
            <v>0.76</v>
          </cell>
          <cell r="X555">
            <v>0</v>
          </cell>
          <cell r="Y555" t="str">
            <v>EST CARRINHO BAR MIES (FREIJO NATURAL) (LATAO ACETINADO) - 1x0,47x0,76H</v>
          </cell>
          <cell r="Z555">
            <v>49473</v>
          </cell>
          <cell r="AA555">
            <v>0.5</v>
          </cell>
          <cell r="AB555">
            <v>24736.5</v>
          </cell>
          <cell r="AC555"/>
          <cell r="AD555"/>
          <cell r="AE555"/>
          <cell r="AF555">
            <v>49473</v>
          </cell>
          <cell r="AG555">
            <v>49473</v>
          </cell>
          <cell r="AH555">
            <v>0</v>
          </cell>
          <cell r="AI555">
            <v>49473</v>
          </cell>
          <cell r="AJ555" t="str">
            <v>REF: 385834</v>
          </cell>
          <cell r="AK555"/>
          <cell r="AL555">
            <v>385834</v>
          </cell>
          <cell r="AM555" t="str">
            <v>CARRINHO BAR MIES (FREIJO) (LATAO ACETINADO)</v>
          </cell>
          <cell r="AN555"/>
          <cell r="AO555">
            <v>1</v>
          </cell>
          <cell r="AP555">
            <v>0.47</v>
          </cell>
          <cell r="AQ555">
            <v>0.76</v>
          </cell>
          <cell r="AR555">
            <v>0</v>
          </cell>
          <cell r="AS555" t="str">
            <v>CARRINHO BAR MIES (FREIJO) (LATAO ACETINADO) - 1x0,47x0,76H</v>
          </cell>
          <cell r="AT555">
            <v>49473</v>
          </cell>
          <cell r="AU555">
            <v>49473</v>
          </cell>
          <cell r="AV555">
            <v>49473</v>
          </cell>
          <cell r="AW555">
            <v>0</v>
          </cell>
          <cell r="AX555">
            <v>49473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12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TEO PE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385739</v>
          </cell>
          <cell r="P556" t="str">
            <v>2024/242-0010-01</v>
          </cell>
          <cell r="Q556" t="str">
            <v>EST CADEIRA FINA (FREIJO) (RATAN AB ENV) TC 5230/207</v>
          </cell>
          <cell r="R556"/>
          <cell r="S556"/>
          <cell r="T556"/>
          <cell r="U556">
            <v>0.51</v>
          </cell>
          <cell r="V556">
            <v>0.57999999999999996</v>
          </cell>
          <cell r="W556">
            <v>0.85</v>
          </cell>
          <cell r="X556">
            <v>0</v>
          </cell>
          <cell r="Y556" t="str">
            <v>EST CADEIRA FINA (FREIJO) (RATAN AB ENV) TC 5230/207 - 0,51x0,58x0,85H</v>
          </cell>
          <cell r="Z556">
            <v>8838.23</v>
          </cell>
          <cell r="AA556">
            <v>0.35</v>
          </cell>
          <cell r="AB556">
            <v>5744.8495000000003</v>
          </cell>
          <cell r="AC556"/>
          <cell r="AD556" t="str">
            <v>PROD C/RVST FORN</v>
          </cell>
          <cell r="AE556" t="str">
            <v>REVESTIMENTO FORN</v>
          </cell>
          <cell r="AF556">
            <v>8838.23</v>
          </cell>
          <cell r="AG556">
            <v>8838.23</v>
          </cell>
          <cell r="AH556">
            <v>0</v>
          </cell>
          <cell r="AI556">
            <v>8838.23</v>
          </cell>
          <cell r="AJ556" t="str">
            <v>REF: 302039</v>
          </cell>
          <cell r="AK556"/>
          <cell r="AL556">
            <v>302039</v>
          </cell>
          <cell r="AM556" t="str">
            <v>CADEIRA FINA (S/B) (MISTA) (FREIJO) (RVST FORN)</v>
          </cell>
          <cell r="AN556"/>
          <cell r="AO556">
            <v>0.51</v>
          </cell>
          <cell r="AP556">
            <v>0.57999999999999996</v>
          </cell>
          <cell r="AQ556">
            <v>0.85</v>
          </cell>
          <cell r="AR556">
            <v>0</v>
          </cell>
          <cell r="AS556" t="str">
            <v>CADEIRA FINA (S/B) (MISTA) (FREIJO) (RVST FORN) - 0,51x0,58x0,85H</v>
          </cell>
          <cell r="AT556">
            <v>8838.23</v>
          </cell>
          <cell r="AU556">
            <v>8838.23</v>
          </cell>
          <cell r="AV556">
            <v>8495.6</v>
          </cell>
          <cell r="AW556">
            <v>342.6299999999992</v>
          </cell>
          <cell r="AX556">
            <v>8838.23</v>
          </cell>
          <cell r="AY556">
            <v>0</v>
          </cell>
          <cell r="AZ556">
            <v>328918</v>
          </cell>
          <cell r="BA556" t="str">
            <v>TECIDO RUSTICO BRUNELLO (COD 5230) (EASY&amp;CLEAN - RUSTICOS) -</v>
          </cell>
          <cell r="BB556" t="str">
            <v>RVST FORN: TECIDO RUSTICO BRUNELLO (COD 5230) (EASY&amp;CLEAN - RUSTICOS) - COR 207</v>
          </cell>
          <cell r="BC556">
            <v>1</v>
          </cell>
          <cell r="BD556"/>
          <cell r="BE556">
            <v>342.63</v>
          </cell>
          <cell r="BF556">
            <v>0</v>
          </cell>
          <cell r="BG556">
            <v>-342.63</v>
          </cell>
          <cell r="BH556" t="str">
            <v>RVST FORN</v>
          </cell>
          <cell r="BI556">
            <v>12</v>
          </cell>
          <cell r="BJ556">
            <v>342.63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TEODORO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385739</v>
          </cell>
          <cell r="P557" t="str">
            <v>2024/242-0011-01</v>
          </cell>
          <cell r="Q557" t="str">
            <v>EST CADEIRA FINA (FREIJO) (RATAN AB ENV) TC 5230/207</v>
          </cell>
          <cell r="R557"/>
          <cell r="S557"/>
          <cell r="T557"/>
          <cell r="U557">
            <v>0.51</v>
          </cell>
          <cell r="V557">
            <v>0.57999999999999996</v>
          </cell>
          <cell r="W557">
            <v>0.85</v>
          </cell>
          <cell r="X557">
            <v>0</v>
          </cell>
          <cell r="Y557" t="str">
            <v>EST CADEIRA FINA (FREIJO) (RATAN AB ENV) TC 5230/207 - 0,51x0,58x0,85H</v>
          </cell>
          <cell r="Z557">
            <v>8838.23</v>
          </cell>
          <cell r="AA557">
            <v>0.35</v>
          </cell>
          <cell r="AB557">
            <v>5744.8495000000003</v>
          </cell>
          <cell r="AC557"/>
          <cell r="AD557" t="str">
            <v>PROD C/RVST FORN</v>
          </cell>
          <cell r="AE557" t="str">
            <v>REVESTIMENTO FORN</v>
          </cell>
          <cell r="AF557">
            <v>8838.23</v>
          </cell>
          <cell r="AG557">
            <v>8838.23</v>
          </cell>
          <cell r="AH557">
            <v>0</v>
          </cell>
          <cell r="AI557">
            <v>8838.23</v>
          </cell>
          <cell r="AJ557" t="str">
            <v>REF: 302039</v>
          </cell>
          <cell r="AK557"/>
          <cell r="AL557">
            <v>302039</v>
          </cell>
          <cell r="AM557" t="str">
            <v>CADEIRA FINA (S/B) (MISTA) (FREIJO) (RVST FORN)</v>
          </cell>
          <cell r="AN557"/>
          <cell r="AO557">
            <v>0.51</v>
          </cell>
          <cell r="AP557">
            <v>0.57999999999999996</v>
          </cell>
          <cell r="AQ557">
            <v>0.85</v>
          </cell>
          <cell r="AR557">
            <v>0</v>
          </cell>
          <cell r="AS557" t="str">
            <v>CADEIRA FINA (S/B) (MISTA) (FREIJO) (RVST FORN) - 0,51x0,58x0,85H</v>
          </cell>
          <cell r="AT557">
            <v>8838.23</v>
          </cell>
          <cell r="AU557">
            <v>8838.23</v>
          </cell>
          <cell r="AV557">
            <v>8495.6</v>
          </cell>
          <cell r="AW557">
            <v>342.6299999999992</v>
          </cell>
          <cell r="AX557">
            <v>8838.23</v>
          </cell>
          <cell r="AY557">
            <v>0</v>
          </cell>
          <cell r="AZ557">
            <v>328918</v>
          </cell>
          <cell r="BA557" t="str">
            <v>TECIDO RUSTICO BRUNELLO (COD 5230) (EASY&amp;CLEAN - RUSTICOS) -</v>
          </cell>
          <cell r="BB557" t="str">
            <v>RVST FORN: TECIDO RUSTICO BRUNELLO (COD 5230) (EASY&amp;CLEAN - RUSTICOS) - COR 207</v>
          </cell>
          <cell r="BC557">
            <v>1</v>
          </cell>
          <cell r="BD557"/>
          <cell r="BE557">
            <v>342.63</v>
          </cell>
          <cell r="BF557">
            <v>0</v>
          </cell>
          <cell r="BG557">
            <v>-342.63</v>
          </cell>
          <cell r="BH557" t="str">
            <v>RVST FORN</v>
          </cell>
          <cell r="BI557">
            <v>12</v>
          </cell>
          <cell r="BJ557">
            <v>342.63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TEODORO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385739</v>
          </cell>
          <cell r="P558" t="str">
            <v>2024/242-0012-01</v>
          </cell>
          <cell r="Q558" t="str">
            <v>EST CADEIRA FINA (FREIJO) (RATAN AB ENV) TC 5230/207</v>
          </cell>
          <cell r="R558"/>
          <cell r="S558"/>
          <cell r="T558"/>
          <cell r="U558">
            <v>0.51</v>
          </cell>
          <cell r="V558">
            <v>0.57999999999999996</v>
          </cell>
          <cell r="W558">
            <v>0.85</v>
          </cell>
          <cell r="X558">
            <v>0</v>
          </cell>
          <cell r="Y558" t="str">
            <v>EST CADEIRA FINA (FREIJO) (RATAN AB ENV) TC 5230/207 - 0,51x0,58x0,85H</v>
          </cell>
          <cell r="Z558">
            <v>8838.23</v>
          </cell>
          <cell r="AA558">
            <v>0.35</v>
          </cell>
          <cell r="AB558">
            <v>5744.8495000000003</v>
          </cell>
          <cell r="AC558"/>
          <cell r="AD558" t="str">
            <v>PROD C/RVST FORN</v>
          </cell>
          <cell r="AE558" t="str">
            <v>REVESTIMENTO FORN</v>
          </cell>
          <cell r="AF558">
            <v>8838.23</v>
          </cell>
          <cell r="AG558">
            <v>8838.23</v>
          </cell>
          <cell r="AH558">
            <v>0</v>
          </cell>
          <cell r="AI558">
            <v>8838.23</v>
          </cell>
          <cell r="AJ558" t="str">
            <v>REF: 302039</v>
          </cell>
          <cell r="AK558"/>
          <cell r="AL558">
            <v>302039</v>
          </cell>
          <cell r="AM558" t="str">
            <v>CADEIRA FINA (S/B) (MISTA) (FREIJO) (RVST FORN)</v>
          </cell>
          <cell r="AN558"/>
          <cell r="AO558">
            <v>0.51</v>
          </cell>
          <cell r="AP558">
            <v>0.57999999999999996</v>
          </cell>
          <cell r="AQ558">
            <v>0.85</v>
          </cell>
          <cell r="AR558">
            <v>0</v>
          </cell>
          <cell r="AS558" t="str">
            <v>CADEIRA FINA (S/B) (MISTA) (FREIJO) (RVST FORN) - 0,51x0,58x0,85H</v>
          </cell>
          <cell r="AT558">
            <v>8838.23</v>
          </cell>
          <cell r="AU558">
            <v>8838.23</v>
          </cell>
          <cell r="AV558">
            <v>8495.6</v>
          </cell>
          <cell r="AW558">
            <v>342.6299999999992</v>
          </cell>
          <cell r="AX558">
            <v>8838.23</v>
          </cell>
          <cell r="AY558">
            <v>0</v>
          </cell>
          <cell r="AZ558">
            <v>328918</v>
          </cell>
          <cell r="BA558" t="str">
            <v>TECIDO RUSTICO BRUNELLO (COD 5230) (EASY&amp;CLEAN - RUSTICOS) -</v>
          </cell>
          <cell r="BB558" t="str">
            <v>RVST FORN: TECIDO RUSTICO BRUNELLO (COD 5230) (EASY&amp;CLEAN - RUSTICOS) - COR 207</v>
          </cell>
          <cell r="BC558">
            <v>1</v>
          </cell>
          <cell r="BD558"/>
          <cell r="BE558">
            <v>342.63</v>
          </cell>
          <cell r="BF558">
            <v>0</v>
          </cell>
          <cell r="BG558">
            <v>-342.63</v>
          </cell>
          <cell r="BH558" t="str">
            <v>RVST FORN</v>
          </cell>
          <cell r="BI558">
            <v>12</v>
          </cell>
          <cell r="BJ558">
            <v>342.63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TEODORO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385739</v>
          </cell>
          <cell r="P559" t="str">
            <v>2024/242-0013-01</v>
          </cell>
          <cell r="Q559" t="str">
            <v>EST CADEIRA FINA (FREIJO) (RATAN AB ENV) TC 5230/207</v>
          </cell>
          <cell r="R559"/>
          <cell r="S559"/>
          <cell r="T559"/>
          <cell r="U559">
            <v>0.51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(FREIJO) (RATAN AB ENV) TC 5230/207 - 0,51x0,58x0,85H</v>
          </cell>
          <cell r="Z559">
            <v>8838.23</v>
          </cell>
          <cell r="AA559">
            <v>0.35</v>
          </cell>
          <cell r="AB559">
            <v>5744.8495000000003</v>
          </cell>
          <cell r="AC559"/>
          <cell r="AD559" t="str">
            <v>PROD C/RVST FORN</v>
          </cell>
          <cell r="AE559" t="str">
            <v>REVESTIMENTO FORN</v>
          </cell>
          <cell r="AF559">
            <v>8838.23</v>
          </cell>
          <cell r="AG559">
            <v>8838.23</v>
          </cell>
          <cell r="AH559">
            <v>0</v>
          </cell>
          <cell r="AI559">
            <v>8838.23</v>
          </cell>
          <cell r="AJ559" t="str">
            <v>REF: 302039</v>
          </cell>
          <cell r="AK559"/>
          <cell r="AL559">
            <v>302039</v>
          </cell>
          <cell r="AM559" t="str">
            <v>CADEIRA FINA (S/B) (MISTA) (FREIJO) (RVST FORN)</v>
          </cell>
          <cell r="AN559"/>
          <cell r="AO559">
            <v>0.51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(S/B) (MISTA) (FREIJO) (RVST FORN) - 0,51x0,58x0,85H</v>
          </cell>
          <cell r="AT559">
            <v>8838.23</v>
          </cell>
          <cell r="AU559">
            <v>8838.23</v>
          </cell>
          <cell r="AV559">
            <v>8495.6</v>
          </cell>
          <cell r="AW559">
            <v>342.6299999999992</v>
          </cell>
          <cell r="AX559">
            <v>8838.23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TEODORO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385739</v>
          </cell>
          <cell r="P560" t="str">
            <v>2024/242-0014-01</v>
          </cell>
          <cell r="Q560" t="str">
            <v>EST CADEIRA FINA (FREIJO) (RATAN AB ENV) TC 5230/207</v>
          </cell>
          <cell r="R560"/>
          <cell r="S560"/>
          <cell r="T560"/>
          <cell r="U560">
            <v>0.51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(FREIJO) (RATAN AB ENV) TC 5230/207 - 0,51x0,58x0,85H</v>
          </cell>
          <cell r="Z560">
            <v>8838.23</v>
          </cell>
          <cell r="AA560">
            <v>0.35</v>
          </cell>
          <cell r="AB560">
            <v>5744.8495000000003</v>
          </cell>
          <cell r="AC560"/>
          <cell r="AD560" t="str">
            <v>PROD C/RVST FORN</v>
          </cell>
          <cell r="AE560" t="str">
            <v>REVESTIMENTO FORN</v>
          </cell>
          <cell r="AF560">
            <v>8838.23</v>
          </cell>
          <cell r="AG560">
            <v>8838.23</v>
          </cell>
          <cell r="AH560">
            <v>0</v>
          </cell>
          <cell r="AI560">
            <v>8838.23</v>
          </cell>
          <cell r="AJ560" t="str">
            <v>REF: 302039</v>
          </cell>
          <cell r="AK560"/>
          <cell r="AL560">
            <v>302039</v>
          </cell>
          <cell r="AM560" t="str">
            <v>CADEIRA FINA (S/B) (MISTA) (FREIJO) (RVST FORN)</v>
          </cell>
          <cell r="AN560"/>
          <cell r="AO560">
            <v>0.51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(S/B) (MISTA) (FREIJO) (RVST FORN) - 0,51x0,58x0,85H</v>
          </cell>
          <cell r="AT560">
            <v>8838.23</v>
          </cell>
          <cell r="AU560">
            <v>8838.23</v>
          </cell>
          <cell r="AV560">
            <v>8495.6</v>
          </cell>
          <cell r="AW560">
            <v>342.6299999999992</v>
          </cell>
          <cell r="AX560">
            <v>8838.23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TEODORO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385739</v>
          </cell>
          <cell r="P561" t="str">
            <v>2024/242-0015-01</v>
          </cell>
          <cell r="Q561" t="str">
            <v>EST CADEIRA FINA (FREIJO) (RATAN AB ENV) TC 5230/207</v>
          </cell>
          <cell r="R561"/>
          <cell r="S561"/>
          <cell r="T561"/>
          <cell r="U561">
            <v>0.51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(FREIJO) (RATAN AB ENV) TC 5230/207 - 0,51x0,58x0,85H</v>
          </cell>
          <cell r="Z561">
            <v>8838.23</v>
          </cell>
          <cell r="AA561">
            <v>0.35</v>
          </cell>
          <cell r="AB561">
            <v>5744.8495000000003</v>
          </cell>
          <cell r="AC561"/>
          <cell r="AD561" t="str">
            <v>PROD C/RVST FORN</v>
          </cell>
          <cell r="AE561" t="str">
            <v>REVESTIMENTO FORN</v>
          </cell>
          <cell r="AF561">
            <v>8838.23</v>
          </cell>
          <cell r="AG561">
            <v>8838.23</v>
          </cell>
          <cell r="AH561">
            <v>0</v>
          </cell>
          <cell r="AI561">
            <v>8838.23</v>
          </cell>
          <cell r="AJ561" t="str">
            <v>REF: 302039</v>
          </cell>
          <cell r="AK561"/>
          <cell r="AL561">
            <v>302039</v>
          </cell>
          <cell r="AM561" t="str">
            <v>CADEIRA FINA (S/B) (MISTA) (FREIJO) (RVST FORN)</v>
          </cell>
          <cell r="AN561"/>
          <cell r="AO561">
            <v>0.51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(S/B) (MISTA) (FREIJO) (RVST FORN) - 0,51x0,58x0,85H</v>
          </cell>
          <cell r="AT561">
            <v>8838.23</v>
          </cell>
          <cell r="AU561">
            <v>8838.23</v>
          </cell>
          <cell r="AV561">
            <v>8495.6</v>
          </cell>
          <cell r="AW561">
            <v>342.6299999999992</v>
          </cell>
          <cell r="AX561">
            <v>8838.23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TEODORO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385739</v>
          </cell>
          <cell r="P562" t="str">
            <v>2024/242-0016-01</v>
          </cell>
          <cell r="Q562" t="str">
            <v>EST CADEIRA FINA (FREIJO) (RATAN AB ENV) TC 5230/207</v>
          </cell>
          <cell r="R562"/>
          <cell r="S562"/>
          <cell r="T562"/>
          <cell r="U562">
            <v>0.51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(FREIJO) (RATAN AB ENV) TC 5230/207 - 0,51x0,58x0,85H</v>
          </cell>
          <cell r="Z562">
            <v>8838.23</v>
          </cell>
          <cell r="AA562">
            <v>0.35</v>
          </cell>
          <cell r="AB562">
            <v>5744.8495000000003</v>
          </cell>
          <cell r="AC562"/>
          <cell r="AD562" t="str">
            <v>PROD C/RVST FORN</v>
          </cell>
          <cell r="AE562" t="str">
            <v>REVESTIMENTO FORN</v>
          </cell>
          <cell r="AF562">
            <v>8838.23</v>
          </cell>
          <cell r="AG562">
            <v>8838.23</v>
          </cell>
          <cell r="AH562">
            <v>0</v>
          </cell>
          <cell r="AI562">
            <v>8838.23</v>
          </cell>
          <cell r="AJ562" t="str">
            <v>REF: 302039</v>
          </cell>
          <cell r="AK562"/>
          <cell r="AL562">
            <v>302039</v>
          </cell>
          <cell r="AM562" t="str">
            <v>CADEIRA FINA (S/B) (MISTA) (FREIJO) (RVST FORN)</v>
          </cell>
          <cell r="AN562"/>
          <cell r="AO562">
            <v>0.51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(S/B) (MISTA) (FREIJO) (RVST FORN) - 0,51x0,58x0,85H</v>
          </cell>
          <cell r="AT562">
            <v>8838.23</v>
          </cell>
          <cell r="AU562">
            <v>8838.23</v>
          </cell>
          <cell r="AV562">
            <v>8495.6</v>
          </cell>
          <cell r="AW562">
            <v>342.6299999999992</v>
          </cell>
          <cell r="AX562">
            <v>8838.23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TEODORO</v>
          </cell>
          <cell r="BT562" t="str">
            <v/>
          </cell>
          <cell r="BU562" t="str">
            <v/>
          </cell>
        </row>
        <row r="563">
          <cell r="H563">
            <v>0</v>
          </cell>
          <cell r="O563">
            <v>385739</v>
          </cell>
          <cell r="P563" t="str">
            <v>2024/242-0017-01</v>
          </cell>
          <cell r="Q563" t="str">
            <v>EST CADEIRA FINA (FREIJO) (RATAN AB ENV) TC 5230/207</v>
          </cell>
          <cell r="R563"/>
          <cell r="S563"/>
          <cell r="T563"/>
          <cell r="U563">
            <v>0.51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(FREIJO) (RATAN AB ENV) TC 5230/207 - 0,51x0,58x0,85H</v>
          </cell>
          <cell r="Z563">
            <v>8838.23</v>
          </cell>
          <cell r="AA563">
            <v>0.35</v>
          </cell>
          <cell r="AB563">
            <v>5744.8495000000003</v>
          </cell>
          <cell r="AC563"/>
          <cell r="AD563" t="str">
            <v>PROD C/RVST FORN</v>
          </cell>
          <cell r="AE563" t="str">
            <v>REVESTIMENTO FORN</v>
          </cell>
          <cell r="AF563">
            <v>8838.23</v>
          </cell>
          <cell r="AG563">
            <v>8838.23</v>
          </cell>
          <cell r="AH563">
            <v>0</v>
          </cell>
          <cell r="AI563">
            <v>8838.23</v>
          </cell>
          <cell r="AJ563" t="str">
            <v>REF: 302039</v>
          </cell>
          <cell r="AK563"/>
          <cell r="AL563">
            <v>302039</v>
          </cell>
          <cell r="AM563" t="str">
            <v>CADEIRA FINA (S/B) (MISTA) (FREIJO) (RVST FORN)</v>
          </cell>
          <cell r="AN563"/>
          <cell r="AO563">
            <v>0.51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(S/B) (MISTA) (FREIJO) (RVST FORN) - 0,51x0,58x0,85H</v>
          </cell>
          <cell r="AT563">
            <v>8838.23</v>
          </cell>
          <cell r="AU563">
            <v>8838.23</v>
          </cell>
          <cell r="AV563">
            <v>8495.6</v>
          </cell>
          <cell r="AW563">
            <v>342.6299999999992</v>
          </cell>
          <cell r="AX563">
            <v>8838.23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TEODORO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328655</v>
          </cell>
          <cell r="P564" t="str">
            <v>2022/161-0019-01</v>
          </cell>
          <cell r="Q564" t="str">
            <v>EST CADEIRA LOGAN C/B JANTAR (FREIJO) (MADEIRA)</v>
          </cell>
          <cell r="R564"/>
          <cell r="S564"/>
          <cell r="T564"/>
          <cell r="U564">
            <v>0.62</v>
          </cell>
          <cell r="V564">
            <v>0.6</v>
          </cell>
          <cell r="W564">
            <v>0.84</v>
          </cell>
          <cell r="X564">
            <v>0</v>
          </cell>
          <cell r="Y564" t="str">
            <v>EST CADEIRA LOGAN C/B JANTAR (FREIJO) (MADEIRA) - 0,62x0,6x0,84H</v>
          </cell>
          <cell r="Z564">
            <v>13491.34</v>
          </cell>
          <cell r="AA564">
            <v>0.35</v>
          </cell>
          <cell r="AB564">
            <v>8769.3709999999992</v>
          </cell>
          <cell r="AC564"/>
          <cell r="AD564"/>
          <cell r="AE564"/>
          <cell r="AF564">
            <v>13491.34</v>
          </cell>
          <cell r="AG564">
            <v>13491.34</v>
          </cell>
          <cell r="AH564">
            <v>0</v>
          </cell>
          <cell r="AI564">
            <v>13491.34</v>
          </cell>
          <cell r="AJ564" t="str">
            <v>REF: 302226</v>
          </cell>
          <cell r="AK564"/>
          <cell r="AL564">
            <v>302226</v>
          </cell>
          <cell r="AM564" t="str">
            <v>CADEIRA LOGAN JANTAR (C/B) (MADEIRA) (FREIJO)</v>
          </cell>
          <cell r="AN564"/>
          <cell r="AO564">
            <v>0.62</v>
          </cell>
          <cell r="AP564">
            <v>0.6</v>
          </cell>
          <cell r="AQ564">
            <v>0.84</v>
          </cell>
          <cell r="AR564">
            <v>0</v>
          </cell>
          <cell r="AS564" t="str">
            <v>CADEIRA LOGAN JANTAR (C/B) (MADEIRA) (FREIJO) - 0,62x0,6x0,84H</v>
          </cell>
          <cell r="AT564">
            <v>13491.34</v>
          </cell>
          <cell r="AU564">
            <v>13491.34</v>
          </cell>
          <cell r="AV564">
            <v>13491.34</v>
          </cell>
          <cell r="AW564">
            <v>0</v>
          </cell>
          <cell r="AX564">
            <v>13491.34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TEODORO</v>
          </cell>
          <cell r="BT564" t="str">
            <v/>
          </cell>
          <cell r="BU564" t="str">
            <v/>
          </cell>
        </row>
        <row r="565">
          <cell r="H565">
            <v>0</v>
          </cell>
          <cell r="O565">
            <v>328655</v>
          </cell>
          <cell r="P565" t="str">
            <v>2022/161-0020-01</v>
          </cell>
          <cell r="Q565" t="str">
            <v>EST CADEIRA LOGAN C/B JANTAR (FREIJO) (MADEIRA)</v>
          </cell>
          <cell r="R565"/>
          <cell r="S565"/>
          <cell r="T565"/>
          <cell r="U565">
            <v>0.62</v>
          </cell>
          <cell r="V565">
            <v>0.6</v>
          </cell>
          <cell r="W565">
            <v>0.84</v>
          </cell>
          <cell r="X565">
            <v>0</v>
          </cell>
          <cell r="Y565" t="str">
            <v>EST CADEIRA LOGAN C/B JANTAR (FREIJO) (MADEIRA) - 0,62x0,6x0,84H</v>
          </cell>
          <cell r="Z565">
            <v>13491.34</v>
          </cell>
          <cell r="AA565">
            <v>0.35</v>
          </cell>
          <cell r="AB565">
            <v>8769.3709999999992</v>
          </cell>
          <cell r="AC565"/>
          <cell r="AD565"/>
          <cell r="AE565"/>
          <cell r="AF565">
            <v>13491.34</v>
          </cell>
          <cell r="AG565">
            <v>13491.34</v>
          </cell>
          <cell r="AH565">
            <v>0</v>
          </cell>
          <cell r="AI565">
            <v>13491.34</v>
          </cell>
          <cell r="AJ565" t="str">
            <v>REF: 302226</v>
          </cell>
          <cell r="AK565"/>
          <cell r="AL565">
            <v>302226</v>
          </cell>
          <cell r="AM565" t="str">
            <v>CADEIRA LOGAN JANTAR (C/B) (MADEIRA) (FREIJO)</v>
          </cell>
          <cell r="AN565"/>
          <cell r="AO565">
            <v>0.62</v>
          </cell>
          <cell r="AP565">
            <v>0.6</v>
          </cell>
          <cell r="AQ565">
            <v>0.84</v>
          </cell>
          <cell r="AR565">
            <v>0</v>
          </cell>
          <cell r="AS565" t="str">
            <v>CADEIRA LOGAN JANTAR (C/B) (MADEIRA) (FREIJO) - 0,62x0,6x0,84H</v>
          </cell>
          <cell r="AT565">
            <v>13491.34</v>
          </cell>
          <cell r="AU565">
            <v>13491.34</v>
          </cell>
          <cell r="AV565">
            <v>13491.34</v>
          </cell>
          <cell r="AW565">
            <v>0</v>
          </cell>
          <cell r="AX565">
            <v>13491.34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TEODORO</v>
          </cell>
          <cell r="BT565" t="str">
            <v/>
          </cell>
          <cell r="BU565" t="str">
            <v/>
          </cell>
        </row>
        <row r="566">
          <cell r="H566">
            <v>0</v>
          </cell>
          <cell r="O566">
            <v>270433</v>
          </cell>
          <cell r="P566" t="str">
            <v>2020/353-0130-01</v>
          </cell>
          <cell r="Q566" t="str">
            <v>EST CADEIRA MEDALHINHA C/B (FREIJO) (RATTAN ABERTA ENV)</v>
          </cell>
          <cell r="R566"/>
          <cell r="S566"/>
          <cell r="T566"/>
          <cell r="U566">
            <v>0.6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C/B (FREIJO) (RATTAN ABERTA ENV) - 0,6x0,61x0,82H</v>
          </cell>
          <cell r="Z566">
            <v>10528.09</v>
          </cell>
          <cell r="AA566">
            <v>0.35</v>
          </cell>
          <cell r="AB566">
            <v>6843.2584999999999</v>
          </cell>
          <cell r="AC566"/>
          <cell r="AD566"/>
          <cell r="AE566"/>
          <cell r="AF566">
            <v>10528.09</v>
          </cell>
          <cell r="AG566">
            <v>10528.09</v>
          </cell>
          <cell r="AH566">
            <v>0</v>
          </cell>
          <cell r="AI566">
            <v>10528.09</v>
          </cell>
          <cell r="AJ566" t="str">
            <v>REF: 301932</v>
          </cell>
          <cell r="AK566"/>
          <cell r="AL566">
            <v>301932</v>
          </cell>
          <cell r="AM566" t="str">
            <v>CADEIRA MEDALHINHA (C/B) (TELA) (FREIJO)</v>
          </cell>
          <cell r="AN566"/>
          <cell r="AO566">
            <v>0.6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(C/B) (TELA) (FREIJO) - 0,6x0,61x0,82H</v>
          </cell>
          <cell r="AT566">
            <v>10528.09</v>
          </cell>
          <cell r="AU566">
            <v>10528.09</v>
          </cell>
          <cell r="AV566">
            <v>10528.09</v>
          </cell>
          <cell r="AW566">
            <v>0</v>
          </cell>
          <cell r="AX566">
            <v>10528.09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TEODORO</v>
          </cell>
          <cell r="BT566" t="str">
            <v/>
          </cell>
          <cell r="BU566" t="str">
            <v/>
          </cell>
        </row>
        <row r="567">
          <cell r="H567">
            <v>0</v>
          </cell>
          <cell r="O567">
            <v>270431</v>
          </cell>
          <cell r="P567" t="str">
            <v>2020/353-0124-01</v>
          </cell>
          <cell r="Q567" t="str">
            <v>EST BANQUETA BAR MEDALHINHA H65 (FREIJO) (RATTAN ABERTA NT)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1.04</v>
          </cell>
          <cell r="X567">
            <v>0</v>
          </cell>
          <cell r="Y567" t="str">
            <v>EST BANQUETA BAR MEDALHINHA H65 (FREIJO) (RATTAN ABERTA NT) - 0,47x0,61x1,04H</v>
          </cell>
          <cell r="Z567">
            <v>10076.950000000001</v>
          </cell>
          <cell r="AA567">
            <v>0.35</v>
          </cell>
          <cell r="AB567">
            <v>6550.0175000000008</v>
          </cell>
          <cell r="AC567"/>
          <cell r="AD567"/>
          <cell r="AE567"/>
          <cell r="AF567">
            <v>10076.950000000001</v>
          </cell>
          <cell r="AG567">
            <v>10076.950000000001</v>
          </cell>
          <cell r="AH567">
            <v>0</v>
          </cell>
          <cell r="AI567">
            <v>10076.950000000001</v>
          </cell>
          <cell r="AJ567" t="str">
            <v>REF: 327427</v>
          </cell>
          <cell r="AK567"/>
          <cell r="AL567">
            <v>327427</v>
          </cell>
          <cell r="AM567" t="str">
            <v>BANQUETA BAR MEDALHINHA H65 (S/B) (TELA) (FREIJO)</v>
          </cell>
          <cell r="AN567"/>
          <cell r="AO567">
            <v>0.47</v>
          </cell>
          <cell r="AP567">
            <v>0.61</v>
          </cell>
          <cell r="AQ567">
            <v>1.04</v>
          </cell>
          <cell r="AR567">
            <v>0</v>
          </cell>
          <cell r="AS567" t="str">
            <v>BANQUETA BAR MEDALHINHA H65 (S/B) (TELA) (FREIJO) - 0,47x0,61x1,04H</v>
          </cell>
          <cell r="AT567">
            <v>10076.950000000001</v>
          </cell>
          <cell r="AU567">
            <v>10076.950000000001</v>
          </cell>
          <cell r="AV567">
            <v>10076.950000000001</v>
          </cell>
          <cell r="AW567">
            <v>0</v>
          </cell>
          <cell r="AX567">
            <v>10076.950000000001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TEODORO</v>
          </cell>
          <cell r="BT567" t="str">
            <v/>
          </cell>
          <cell r="BU567" t="str">
            <v/>
          </cell>
        </row>
        <row r="568">
          <cell r="H568">
            <v>0</v>
          </cell>
          <cell r="O568">
            <v>262673</v>
          </cell>
          <cell r="P568" t="str">
            <v>2020/128-0033-01</v>
          </cell>
          <cell r="Q568" t="str">
            <v>EST CADEIRA MEDALHINHA C/B (FREIJO) (RATTAN ABERTA ENV)</v>
          </cell>
          <cell r="R568"/>
          <cell r="S568"/>
          <cell r="T568"/>
          <cell r="U568">
            <v>0.6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C/B (FREIJO) (RATTAN ABERTA ENV) - 0,6x0,61x0,82H</v>
          </cell>
          <cell r="Z568">
            <v>10528.09</v>
          </cell>
          <cell r="AA568">
            <v>0.35</v>
          </cell>
          <cell r="AB568">
            <v>6843.2584999999999</v>
          </cell>
          <cell r="AC568"/>
          <cell r="AD568"/>
          <cell r="AE568"/>
          <cell r="AF568">
            <v>10528.09</v>
          </cell>
          <cell r="AG568">
            <v>10528.09</v>
          </cell>
          <cell r="AH568">
            <v>0</v>
          </cell>
          <cell r="AI568">
            <v>10528.09</v>
          </cell>
          <cell r="AJ568" t="str">
            <v>REF: 301932</v>
          </cell>
          <cell r="AK568"/>
          <cell r="AL568">
            <v>301932</v>
          </cell>
          <cell r="AM568" t="str">
            <v>CADEIRA MEDALHINHA (C/B) (TELA) (FREIJO)</v>
          </cell>
          <cell r="AN568"/>
          <cell r="AO568">
            <v>0.6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(C/B) (TELA) (FREIJO) - 0,6x0,61x0,82H</v>
          </cell>
          <cell r="AT568">
            <v>10528.09</v>
          </cell>
          <cell r="AU568">
            <v>10528.09</v>
          </cell>
          <cell r="AV568">
            <v>10528.09</v>
          </cell>
          <cell r="AW568">
            <v>0</v>
          </cell>
          <cell r="AX568">
            <v>10528.09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TEODORO</v>
          </cell>
          <cell r="BT568" t="str">
            <v/>
          </cell>
          <cell r="BU568" t="str">
            <v/>
          </cell>
        </row>
        <row r="569">
          <cell r="H569">
            <v>0</v>
          </cell>
          <cell r="O569">
            <v>254024</v>
          </cell>
          <cell r="P569" t="str">
            <v>2019/344-0018-01</v>
          </cell>
          <cell r="Q569" t="str">
            <v>EST CADEIRA MEDALHINHA (FREIJO) (TELA RATTAN ABERT ENV)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0.82</v>
          </cell>
          <cell r="X569">
            <v>0</v>
          </cell>
          <cell r="Y569" t="str">
            <v>EST CADEIRA MEDALHINHA (FREIJO) (TELA RATTAN ABERT ENV) - 0,47x0,61x0,82H</v>
          </cell>
          <cell r="Z569">
            <v>9160.44</v>
          </cell>
          <cell r="AA569">
            <v>0.35</v>
          </cell>
          <cell r="AB569">
            <v>5954.2860000000001</v>
          </cell>
          <cell r="AC569"/>
          <cell r="AD569"/>
          <cell r="AE569"/>
          <cell r="AF569">
            <v>9160.44</v>
          </cell>
          <cell r="AG569">
            <v>9160.44</v>
          </cell>
          <cell r="AH569">
            <v>0</v>
          </cell>
          <cell r="AI569">
            <v>9160.44</v>
          </cell>
          <cell r="AJ569" t="str">
            <v>REF: 301953</v>
          </cell>
          <cell r="AK569"/>
          <cell r="AL569">
            <v>301953</v>
          </cell>
          <cell r="AM569" t="str">
            <v>CADEIRA MEDALHINHA (S/B) (TELA) (FREIJO)</v>
          </cell>
          <cell r="AN569"/>
          <cell r="AO569">
            <v>0.47</v>
          </cell>
          <cell r="AP569">
            <v>0.61</v>
          </cell>
          <cell r="AQ569">
            <v>0.82</v>
          </cell>
          <cell r="AR569">
            <v>0</v>
          </cell>
          <cell r="AS569" t="str">
            <v>CADEIRA MEDALHINHA (S/B) (TELA) (FREIJO) - 0,47x0,61x0,82H</v>
          </cell>
          <cell r="AT569">
            <v>9160.44</v>
          </cell>
          <cell r="AU569">
            <v>9160.44</v>
          </cell>
          <cell r="AV569">
            <v>9160.44</v>
          </cell>
          <cell r="AW569">
            <v>0</v>
          </cell>
          <cell r="AX569">
            <v>9160.44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TEODORO</v>
          </cell>
          <cell r="BT569" t="str">
            <v/>
          </cell>
          <cell r="BU569" t="str">
            <v/>
          </cell>
        </row>
        <row r="570">
          <cell r="H570">
            <v>0</v>
          </cell>
          <cell r="O570">
            <v>254024</v>
          </cell>
          <cell r="P570" t="str">
            <v>2019/344-0019-01</v>
          </cell>
          <cell r="Q570" t="str">
            <v>EST CADEIRA MEDALHINHA (FREIJO) (TELA RATTAN ABERT ENV)</v>
          </cell>
          <cell r="R570"/>
          <cell r="S570"/>
          <cell r="T570"/>
          <cell r="U570">
            <v>0.47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(FREIJO) (TELA RATTAN ABERT ENV) - 0,47x0,61x0,82H</v>
          </cell>
          <cell r="Z570">
            <v>9160.44</v>
          </cell>
          <cell r="AA570">
            <v>0.35</v>
          </cell>
          <cell r="AB570">
            <v>5954.2860000000001</v>
          </cell>
          <cell r="AC570"/>
          <cell r="AD570"/>
          <cell r="AE570"/>
          <cell r="AF570">
            <v>9160.44</v>
          </cell>
          <cell r="AG570">
            <v>9160.44</v>
          </cell>
          <cell r="AH570">
            <v>0</v>
          </cell>
          <cell r="AI570">
            <v>9160.44</v>
          </cell>
          <cell r="AJ570" t="str">
            <v>REF: 301953</v>
          </cell>
          <cell r="AK570"/>
          <cell r="AL570">
            <v>301953</v>
          </cell>
          <cell r="AM570" t="str">
            <v>CADEIRA MEDALHINHA (S/B) (TELA) (FREIJO)</v>
          </cell>
          <cell r="AN570"/>
          <cell r="AO570">
            <v>0.47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(S/B) (TELA) (FREIJO) - 0,47x0,61x0,82H</v>
          </cell>
          <cell r="AT570">
            <v>9160.44</v>
          </cell>
          <cell r="AU570">
            <v>9160.44</v>
          </cell>
          <cell r="AV570">
            <v>9160.44</v>
          </cell>
          <cell r="AW570">
            <v>0</v>
          </cell>
          <cell r="AX570">
            <v>9160.44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TEODORO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2019/344-0020-01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0.35</v>
          </cell>
          <cell r="AB571">
            <v>5954.2860000000001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TEODORO</v>
          </cell>
          <cell r="BT571" t="str">
            <v/>
          </cell>
          <cell r="BU571" t="str">
            <v/>
          </cell>
        </row>
        <row r="572">
          <cell r="H572">
            <v>0</v>
          </cell>
          <cell r="O572">
            <v>254024</v>
          </cell>
          <cell r="P572" t="str">
            <v>2019/344-0021-01</v>
          </cell>
          <cell r="Q572" t="str">
            <v>EST CADEIRA MEDALHINHA (FREIJO) (TELA RATTAN ABERT ENV)</v>
          </cell>
          <cell r="R572"/>
          <cell r="S572"/>
          <cell r="T572"/>
          <cell r="U572">
            <v>0.47</v>
          </cell>
          <cell r="V572">
            <v>0.61</v>
          </cell>
          <cell r="W572">
            <v>0.82</v>
          </cell>
          <cell r="X572">
            <v>0</v>
          </cell>
          <cell r="Y572" t="str">
            <v>EST CADEIRA MEDALHINHA (FREIJO) (TELA RATTAN ABERT ENV) - 0,47x0,61x0,82H</v>
          </cell>
          <cell r="Z572">
            <v>9160.44</v>
          </cell>
          <cell r="AA572">
            <v>0.35</v>
          </cell>
          <cell r="AB572">
            <v>5954.2860000000001</v>
          </cell>
          <cell r="AC572"/>
          <cell r="AD572"/>
          <cell r="AE572"/>
          <cell r="AF572">
            <v>9160.44</v>
          </cell>
          <cell r="AG572">
            <v>9160.44</v>
          </cell>
          <cell r="AH572">
            <v>0</v>
          </cell>
          <cell r="AI572">
            <v>9160.44</v>
          </cell>
          <cell r="AJ572" t="str">
            <v>REF: 301953</v>
          </cell>
          <cell r="AK572"/>
          <cell r="AL572">
            <v>301953</v>
          </cell>
          <cell r="AM572" t="str">
            <v>CADEIRA MEDALHINHA (S/B) (TELA) (FREIJO)</v>
          </cell>
          <cell r="AN572"/>
          <cell r="AO572">
            <v>0.47</v>
          </cell>
          <cell r="AP572">
            <v>0.61</v>
          </cell>
          <cell r="AQ572">
            <v>0.82</v>
          </cell>
          <cell r="AR572">
            <v>0</v>
          </cell>
          <cell r="AS572" t="str">
            <v>CADEIRA MEDALHINHA (S/B) (TELA) (FREIJO) - 0,47x0,61x0,82H</v>
          </cell>
          <cell r="AT572">
            <v>9160.44</v>
          </cell>
          <cell r="AU572">
            <v>9160.44</v>
          </cell>
          <cell r="AV572">
            <v>9160.44</v>
          </cell>
          <cell r="AW572">
            <v>0</v>
          </cell>
          <cell r="AX572">
            <v>9160.44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TEODORO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254024</v>
          </cell>
          <cell r="P573" t="str">
            <v>2019/344-0022-01</v>
          </cell>
          <cell r="Q573" t="str">
            <v>EST CADEIRA MEDALHINHA (FREIJO) (TELA RATTAN ABERT ENV)</v>
          </cell>
          <cell r="R573"/>
          <cell r="S573"/>
          <cell r="T573"/>
          <cell r="U573">
            <v>0.47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(FREIJO) (TELA RATTAN ABERT ENV) - 0,47x0,61x0,82H</v>
          </cell>
          <cell r="Z573">
            <v>9160.44</v>
          </cell>
          <cell r="AA573">
            <v>0.35</v>
          </cell>
          <cell r="AB573">
            <v>5954.2860000000001</v>
          </cell>
          <cell r="AC573"/>
          <cell r="AD573"/>
          <cell r="AE573"/>
          <cell r="AF573">
            <v>9160.44</v>
          </cell>
          <cell r="AG573">
            <v>9160.44</v>
          </cell>
          <cell r="AH573">
            <v>0</v>
          </cell>
          <cell r="AI573">
            <v>9160.44</v>
          </cell>
          <cell r="AJ573" t="str">
            <v>REF: 301953</v>
          </cell>
          <cell r="AK573"/>
          <cell r="AL573">
            <v>301953</v>
          </cell>
          <cell r="AM573" t="str">
            <v>CADEIRA MEDALHINHA (S/B) (TELA) (FREIJO)</v>
          </cell>
          <cell r="AN573"/>
          <cell r="AO573">
            <v>0.47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(S/B) (TELA) (FREIJO) - 0,47x0,61x0,82H</v>
          </cell>
          <cell r="AT573">
            <v>9160.44</v>
          </cell>
          <cell r="AU573">
            <v>9160.44</v>
          </cell>
          <cell r="AV573">
            <v>9160.44</v>
          </cell>
          <cell r="AW573">
            <v>0</v>
          </cell>
          <cell r="AX573">
            <v>9160.44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TEODORO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254024</v>
          </cell>
          <cell r="P574" t="str">
            <v>2019/344-0023-01</v>
          </cell>
          <cell r="Q574" t="str">
            <v>EST CADEIRA MEDALHINHA (FREIJO) (TELA RATTAN ABERT ENV)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0.82</v>
          </cell>
          <cell r="X574">
            <v>0</v>
          </cell>
          <cell r="Y574" t="str">
            <v>EST CADEIRA MEDALHINHA (FREIJO) (TELA RATTAN ABERT ENV) - 0,47x0,61x0,82H</v>
          </cell>
          <cell r="Z574">
            <v>9160.44</v>
          </cell>
          <cell r="AA574">
            <v>0.35</v>
          </cell>
          <cell r="AB574">
            <v>5954.2860000000001</v>
          </cell>
          <cell r="AC574"/>
          <cell r="AD574"/>
          <cell r="AE574"/>
          <cell r="AF574">
            <v>9160.44</v>
          </cell>
          <cell r="AG574">
            <v>9160.44</v>
          </cell>
          <cell r="AH574">
            <v>0</v>
          </cell>
          <cell r="AI574">
            <v>9160.44</v>
          </cell>
          <cell r="AJ574" t="str">
            <v>REF: 301953</v>
          </cell>
          <cell r="AK574"/>
          <cell r="AL574">
            <v>301953</v>
          </cell>
          <cell r="AM574" t="str">
            <v>CADEIRA MEDALHINHA (S/B) (TELA) (FREIJO)</v>
          </cell>
          <cell r="AN574"/>
          <cell r="AO574">
            <v>0.47</v>
          </cell>
          <cell r="AP574">
            <v>0.61</v>
          </cell>
          <cell r="AQ574">
            <v>0.82</v>
          </cell>
          <cell r="AR574">
            <v>0</v>
          </cell>
          <cell r="AS574" t="str">
            <v>CADEIRA MEDALHINHA (S/B) (TELA) (FREIJO) - 0,47x0,61x0,82H</v>
          </cell>
          <cell r="AT574">
            <v>9160.44</v>
          </cell>
          <cell r="AU574">
            <v>9160.44</v>
          </cell>
          <cell r="AV574">
            <v>9160.44</v>
          </cell>
          <cell r="AW574">
            <v>0</v>
          </cell>
          <cell r="AX574">
            <v>9160.44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TEODORO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371715</v>
          </cell>
          <cell r="P575" t="str">
            <v>2023/258-0047-01</v>
          </cell>
          <cell r="Q575" t="str">
            <v>EST TAMPO NINA (CIRCULAR) (G2-RAFFAELLO LEVIG)</v>
          </cell>
          <cell r="R575">
            <v>1.8</v>
          </cell>
          <cell r="S575">
            <v>0</v>
          </cell>
          <cell r="T575">
            <v>0.74</v>
          </cell>
          <cell r="U575">
            <v>1.8</v>
          </cell>
          <cell r="V575">
            <v>0</v>
          </cell>
          <cell r="W575">
            <v>0.02</v>
          </cell>
          <cell r="X575">
            <v>1.8</v>
          </cell>
          <cell r="Y575" t="str">
            <v>EST TAMPO NINA (CIRCULAR) (G2-RAFFAELLO LEVIG) - Ø1,8x0,02H</v>
          </cell>
          <cell r="Z575">
            <v>69776.399999999994</v>
          </cell>
          <cell r="AA575">
            <v>0.35</v>
          </cell>
          <cell r="AB575">
            <v>45354.659999999996</v>
          </cell>
          <cell r="AC575" t="str">
            <v>HÁ</v>
          </cell>
          <cell r="AD575" t="str">
            <v>TAMPO + BASE</v>
          </cell>
          <cell r="AE575" t="str">
            <v>VALOR TAMPO</v>
          </cell>
          <cell r="AF575">
            <v>30361.360000000001</v>
          </cell>
          <cell r="AG575">
            <v>30361.360000000001</v>
          </cell>
          <cell r="AH575">
            <v>0</v>
          </cell>
          <cell r="AI575">
            <v>69776.399999999994</v>
          </cell>
          <cell r="AJ575" t="str">
            <v>REF: 371607</v>
          </cell>
          <cell r="AK575"/>
          <cell r="AL575">
            <v>371607</v>
          </cell>
          <cell r="AM575" t="str">
            <v>TAMPO JANTAR NINA (PEDRA GRUPO 2) (CIRCULAR)</v>
          </cell>
          <cell r="AN575"/>
          <cell r="AO575">
            <v>1.8</v>
          </cell>
          <cell r="AP575">
            <v>0</v>
          </cell>
          <cell r="AQ575">
            <v>0.02</v>
          </cell>
          <cell r="AR575">
            <v>1.8</v>
          </cell>
          <cell r="AS575" t="str">
            <v>TAMPO JANTAR NINA (PEDRA GRUPO 2) (CIRCULAR) - Ø1,8x0,02H</v>
          </cell>
          <cell r="AT575">
            <v>30361.360000000001</v>
          </cell>
          <cell r="AU575">
            <v>30361.360000000001</v>
          </cell>
          <cell r="AV575">
            <v>30361.360000000001</v>
          </cell>
          <cell r="AW575">
            <v>0</v>
          </cell>
          <cell r="AX575">
            <v>30361.360000000001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GABRIEL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371714</v>
          </cell>
          <cell r="P576" t="str">
            <v>2023/282-0037-01</v>
          </cell>
          <cell r="Q576" t="str">
            <v>EST BASE JANTAR NINA (TAUARI NATURAL)</v>
          </cell>
          <cell r="R576">
            <v>1.8</v>
          </cell>
          <cell r="S576">
            <v>0</v>
          </cell>
          <cell r="T576">
            <v>0.74</v>
          </cell>
          <cell r="U576">
            <v>1.2</v>
          </cell>
          <cell r="V576">
            <v>0</v>
          </cell>
          <cell r="W576">
            <v>0.73</v>
          </cell>
          <cell r="X576">
            <v>1.2</v>
          </cell>
          <cell r="Y576" t="str">
            <v>EST BASE JANTAR NINA (TAUARI NATURAL) - Ø1,2x0,73H</v>
          </cell>
          <cell r="Z576">
            <v>69776.399999999994</v>
          </cell>
          <cell r="AA576">
            <v>0.35</v>
          </cell>
          <cell r="AB576">
            <v>45354.659999999996</v>
          </cell>
          <cell r="AC576" t="str">
            <v>HÁ</v>
          </cell>
          <cell r="AD576" t="str">
            <v>TAMPO + BASE</v>
          </cell>
          <cell r="AE576" t="str">
            <v>VALOR BASE</v>
          </cell>
          <cell r="AF576">
            <v>39415.040000000001</v>
          </cell>
          <cell r="AG576">
            <v>39415.040000000001</v>
          </cell>
          <cell r="AH576">
            <v>0</v>
          </cell>
          <cell r="AI576">
            <v>69776.399999999994</v>
          </cell>
          <cell r="AJ576" t="str">
            <v>REF: 371650</v>
          </cell>
          <cell r="AK576"/>
          <cell r="AL576">
            <v>371650</v>
          </cell>
          <cell r="AM576" t="str">
            <v>BASE JANTAR NINA (TAUARI)</v>
          </cell>
          <cell r="AN576"/>
          <cell r="AO576">
            <v>1.18</v>
          </cell>
          <cell r="AP576">
            <v>0</v>
          </cell>
          <cell r="AQ576">
            <v>0.73</v>
          </cell>
          <cell r="AR576">
            <v>1.18</v>
          </cell>
          <cell r="AS576" t="str">
            <v>BASE JANTAR NINA (TAUARI) - Ø1,18x0,73H</v>
          </cell>
          <cell r="AT576">
            <v>39415.040000000001</v>
          </cell>
          <cell r="AU576">
            <v>39415.040000000001</v>
          </cell>
          <cell r="AV576">
            <v>39415.040000000001</v>
          </cell>
          <cell r="AW576">
            <v>0</v>
          </cell>
          <cell r="AX576">
            <v>39415.040000000001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GABRIEL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372077</v>
          </cell>
          <cell r="P577" t="str">
            <v>2023/282-0001-01</v>
          </cell>
          <cell r="Q577" t="str">
            <v>EST BUFFET YAACOV (A) (TAUARI NOGUEIRA) (TP G4 OAK BAMBOO)</v>
          </cell>
          <cell r="R577">
            <v>2.58</v>
          </cell>
          <cell r="S577">
            <v>0.55000000000000004</v>
          </cell>
          <cell r="T577">
            <v>0.7</v>
          </cell>
          <cell r="U577">
            <v>2.58</v>
          </cell>
          <cell r="V577">
            <v>0.55000000000000004</v>
          </cell>
          <cell r="W577">
            <v>0.7</v>
          </cell>
          <cell r="X577">
            <v>0</v>
          </cell>
          <cell r="Y577" t="str">
            <v>EST BUFFET YAACOV (A) (TAUARI NOGUEIRA) (TP G4 OAK BAMBOO) - 2,58x0,55x0,7H</v>
          </cell>
          <cell r="Z577">
            <v>62383.28</v>
          </cell>
          <cell r="AA577">
            <v>0.35</v>
          </cell>
          <cell r="AB577">
            <v>40549.131999999998</v>
          </cell>
          <cell r="AC577" t="str">
            <v>HC</v>
          </cell>
          <cell r="AD577" t="str">
            <v>BUFFET COMPLETO</v>
          </cell>
          <cell r="AE577" t="str">
            <v>VALOR S/TAMPO MARMORE</v>
          </cell>
          <cell r="AF577">
            <v>47606.720000000001</v>
          </cell>
          <cell r="AG577">
            <v>47606.720000000001</v>
          </cell>
          <cell r="AH577">
            <v>0</v>
          </cell>
          <cell r="AI577">
            <v>62383.28</v>
          </cell>
          <cell r="AJ577" t="str">
            <v>REF: 371815</v>
          </cell>
          <cell r="AK577"/>
          <cell r="AL577">
            <v>371815</v>
          </cell>
          <cell r="AM577" t="str">
            <v>BUFFET YAACOV (A) (TAUARI)</v>
          </cell>
          <cell r="AN577"/>
          <cell r="AO577">
            <v>2.58</v>
          </cell>
          <cell r="AP577">
            <v>0.55000000000000004</v>
          </cell>
          <cell r="AQ577">
            <v>0.7</v>
          </cell>
          <cell r="AR577">
            <v>0</v>
          </cell>
          <cell r="AS577" t="str">
            <v>BUFFET YAACOV (A) (TAUARI) - 2,58x0,55x0,7H</v>
          </cell>
          <cell r="AT577">
            <v>47606.720000000001</v>
          </cell>
          <cell r="AU577">
            <v>47606.720000000001</v>
          </cell>
          <cell r="AV577">
            <v>47606.720000000001</v>
          </cell>
          <cell r="AW577">
            <v>0</v>
          </cell>
          <cell r="AX577">
            <v>47606.720000000001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D&amp;D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371951</v>
          </cell>
          <cell r="P578" t="str">
            <v>2023/258-0050-01</v>
          </cell>
          <cell r="Q578" t="str">
            <v>EST TAMPO BUFFET YAACOV (G4-OAK BAMBOO LEVIG)</v>
          </cell>
          <cell r="R578">
            <v>2.58</v>
          </cell>
          <cell r="S578">
            <v>0.55000000000000004</v>
          </cell>
          <cell r="T578">
            <v>0.7</v>
          </cell>
          <cell r="U578">
            <v>1</v>
          </cell>
          <cell r="V578">
            <v>0.5</v>
          </cell>
          <cell r="W578">
            <v>0.02</v>
          </cell>
          <cell r="X578">
            <v>0</v>
          </cell>
          <cell r="Y578" t="str">
            <v>EST TAMPO BUFFET YAACOV (G4-OAK BAMBOO LEVIG) - 1x0,5x0,02H</v>
          </cell>
          <cell r="Z578">
            <v>62383.28</v>
          </cell>
          <cell r="AA578">
            <v>0.35</v>
          </cell>
          <cell r="AB578">
            <v>40549.131999999998</v>
          </cell>
          <cell r="AC578" t="str">
            <v>HC</v>
          </cell>
          <cell r="AD578" t="str">
            <v>BUFFET COMPLETO</v>
          </cell>
          <cell r="AE578" t="str">
            <v>VALOR TAMPO UNITARIO</v>
          </cell>
          <cell r="AF578">
            <v>14776.56</v>
          </cell>
          <cell r="AG578">
            <v>14776.56</v>
          </cell>
          <cell r="AH578">
            <v>0</v>
          </cell>
          <cell r="AI578">
            <v>62383.28</v>
          </cell>
          <cell r="AJ578" t="str">
            <v>REF: 371926</v>
          </cell>
          <cell r="AK578"/>
          <cell r="AL578">
            <v>371926</v>
          </cell>
          <cell r="AM578" t="str">
            <v>TAMPO BUFFET YAACOV (PEDRA GRUPO 4)</v>
          </cell>
          <cell r="AN578"/>
          <cell r="AO578">
            <v>1</v>
          </cell>
          <cell r="AP578">
            <v>0.5</v>
          </cell>
          <cell r="AQ578">
            <v>0.02</v>
          </cell>
          <cell r="AR578">
            <v>0</v>
          </cell>
          <cell r="AS578" t="str">
            <v>TAMPO BUFFET YAACOV (PEDRA GRUPO 4) - 1x0,5x0,02H</v>
          </cell>
          <cell r="AT578">
            <v>14776.56</v>
          </cell>
          <cell r="AU578">
            <v>14776.56</v>
          </cell>
          <cell r="AV578">
            <v>14776.56</v>
          </cell>
          <cell r="AW578">
            <v>0</v>
          </cell>
          <cell r="AX578">
            <v>14776.56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D&amp;D</v>
          </cell>
          <cell r="BT578" t="str">
            <v/>
          </cell>
          <cell r="BU578" t="str">
            <v/>
          </cell>
        </row>
        <row r="579">
          <cell r="H579">
            <v>0</v>
          </cell>
          <cell r="O579">
            <v>372122</v>
          </cell>
          <cell r="P579" t="str">
            <v>2023/282-0003-01</v>
          </cell>
          <cell r="Q579" t="str">
            <v>EST BUFFET YAACOV (C) (TAUARI NOGUEIRA) (TP G3 R IMPERIALLE)</v>
          </cell>
          <cell r="R579">
            <v>2.58</v>
          </cell>
          <cell r="S579">
            <v>0.55000000000000004</v>
          </cell>
          <cell r="T579">
            <v>0.7</v>
          </cell>
          <cell r="U579">
            <v>2.58</v>
          </cell>
          <cell r="V579">
            <v>0.55000000000000004</v>
          </cell>
          <cell r="W579">
            <v>0.7</v>
          </cell>
          <cell r="X579">
            <v>0</v>
          </cell>
          <cell r="Y579" t="str">
            <v>EST BUFFET YAACOV (C) (TAUARI NOGUEIRA) (TP G3 R IMPERIALLE) - 2,58x0,55x0,7H</v>
          </cell>
          <cell r="Z579">
            <v>71462.45</v>
          </cell>
          <cell r="AA579">
            <v>0.35</v>
          </cell>
          <cell r="AB579">
            <v>46450.592499999999</v>
          </cell>
          <cell r="AC579" t="str">
            <v>HE</v>
          </cell>
          <cell r="AD579" t="str">
            <v>BUFFET COMPLETO</v>
          </cell>
          <cell r="AE579" t="str">
            <v>VALOR S/TAMPO MARMORE</v>
          </cell>
          <cell r="AF579">
            <v>53856.14</v>
          </cell>
          <cell r="AG579">
            <v>53856.14</v>
          </cell>
          <cell r="AH579">
            <v>0</v>
          </cell>
          <cell r="AI579">
            <v>71462.45</v>
          </cell>
          <cell r="AJ579" t="str">
            <v>REF: 372793</v>
          </cell>
          <cell r="AK579"/>
          <cell r="AL579">
            <v>372793</v>
          </cell>
          <cell r="AM579" t="str">
            <v>BUFFET YAACOV (C) (TAUARI)</v>
          </cell>
          <cell r="AN579"/>
          <cell r="AO579">
            <v>2.58</v>
          </cell>
          <cell r="AP579">
            <v>0.55000000000000004</v>
          </cell>
          <cell r="AQ579">
            <v>0.7</v>
          </cell>
          <cell r="AR579">
            <v>0</v>
          </cell>
          <cell r="AS579" t="str">
            <v>BUFFET YAACOV (C) (TAUARI) - 2,58x0,55x0,7H</v>
          </cell>
          <cell r="AT579">
            <v>53856.14</v>
          </cell>
          <cell r="AU579">
            <v>53856.14</v>
          </cell>
          <cell r="AV579">
            <v>53856.14</v>
          </cell>
          <cell r="AW579">
            <v>0</v>
          </cell>
          <cell r="AX579">
            <v>53856.14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/>
          </cell>
          <cell r="BU579" t="str">
            <v/>
          </cell>
        </row>
        <row r="580">
          <cell r="H580">
            <v>0</v>
          </cell>
          <cell r="O580">
            <v>371966</v>
          </cell>
          <cell r="P580" t="str">
            <v>2023/258-0053-01</v>
          </cell>
          <cell r="Q580" t="str">
            <v>EST TAMPO BUFFET YAACOV (G3-ROMA IMP LEVIG)</v>
          </cell>
          <cell r="R580">
            <v>2.58</v>
          </cell>
          <cell r="S580">
            <v>0.55000000000000004</v>
          </cell>
          <cell r="T580">
            <v>0.7</v>
          </cell>
          <cell r="U580">
            <v>1.51</v>
          </cell>
          <cell r="V580">
            <v>0.5</v>
          </cell>
          <cell r="W580">
            <v>0.02</v>
          </cell>
          <cell r="X580">
            <v>0</v>
          </cell>
          <cell r="Y580" t="str">
            <v>EST TAMPO BUFFET YAACOV (G3-ROMA IMP LEVIG) - 1,51x0,5x0,02H</v>
          </cell>
          <cell r="Z580">
            <v>71462.45</v>
          </cell>
          <cell r="AA580">
            <v>0.35</v>
          </cell>
          <cell r="AB580">
            <v>46450.592499999999</v>
          </cell>
          <cell r="AC580" t="str">
            <v>HE</v>
          </cell>
          <cell r="AD580" t="str">
            <v>BUFFET COMPLETO</v>
          </cell>
          <cell r="AE580" t="str">
            <v>VALOR TAMPO UNITARIO</v>
          </cell>
          <cell r="AF580">
            <v>17606.310000000001</v>
          </cell>
          <cell r="AG580">
            <v>17606.310000000001</v>
          </cell>
          <cell r="AH580">
            <v>0</v>
          </cell>
          <cell r="AI580">
            <v>71462.45</v>
          </cell>
          <cell r="AJ580" t="str">
            <v>REF: 371929</v>
          </cell>
          <cell r="AK580"/>
          <cell r="AL580">
            <v>371929</v>
          </cell>
          <cell r="AM580" t="str">
            <v>TAMPO BUFFET YAACOV (PEDRA GRUPO 3)</v>
          </cell>
          <cell r="AN580"/>
          <cell r="AO580">
            <v>1.51</v>
          </cell>
          <cell r="AP580">
            <v>0.5</v>
          </cell>
          <cell r="AQ580">
            <v>0.02</v>
          </cell>
          <cell r="AR580">
            <v>0</v>
          </cell>
          <cell r="AS580" t="str">
            <v>TAMPO BUFFET YAACOV (PEDRA GRUPO 3) - 1,51x0,5x0,02H</v>
          </cell>
          <cell r="AT580">
            <v>17606.310000000001</v>
          </cell>
          <cell r="AU580">
            <v>17606.310000000001</v>
          </cell>
          <cell r="AV580">
            <v>17606.310000000001</v>
          </cell>
          <cell r="AW580">
            <v>0</v>
          </cell>
          <cell r="AX580">
            <v>17606.310000000001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/>
          </cell>
          <cell r="BU580" t="str">
            <v/>
          </cell>
        </row>
        <row r="581">
          <cell r="H581">
            <v>1</v>
          </cell>
          <cell r="O581">
            <v>270428</v>
          </cell>
          <cell r="P581" t="str">
            <v>2021/053-0013-01</v>
          </cell>
          <cell r="Q581" t="str">
            <v>EST CADEIRA FINA C/B (FREIJO) (TELA RATTAN AB NT)</v>
          </cell>
          <cell r="R581"/>
          <cell r="S581"/>
          <cell r="T581"/>
          <cell r="U581">
            <v>0.55000000000000004</v>
          </cell>
          <cell r="V581">
            <v>0.57999999999999996</v>
          </cell>
          <cell r="W581">
            <v>0.85</v>
          </cell>
          <cell r="X581">
            <v>0</v>
          </cell>
          <cell r="Y581" t="str">
            <v>EST CADEIRA FINA C/B (FREIJO) (TELA RATTAN AB NT) - 0,55x0,58x0,85H</v>
          </cell>
          <cell r="Z581">
            <v>9924.99</v>
          </cell>
          <cell r="AA581">
            <v>0.4</v>
          </cell>
          <cell r="AB581">
            <v>5954.9939999999997</v>
          </cell>
          <cell r="AC581"/>
          <cell r="AD581"/>
          <cell r="AE581"/>
          <cell r="AF581">
            <v>9924.99</v>
          </cell>
          <cell r="AG581">
            <v>9924.99</v>
          </cell>
          <cell r="AH581">
            <v>0</v>
          </cell>
          <cell r="AI581">
            <v>9924.99</v>
          </cell>
          <cell r="AJ581" t="str">
            <v>REF: 302016</v>
          </cell>
          <cell r="AK581"/>
          <cell r="AL581">
            <v>302016</v>
          </cell>
          <cell r="AM581" t="str">
            <v>CADEIRA FINA (C/B) (TELA) (FREIJO)</v>
          </cell>
          <cell r="AN581"/>
          <cell r="AO581">
            <v>0.55000000000000004</v>
          </cell>
          <cell r="AP581">
            <v>0.57999999999999996</v>
          </cell>
          <cell r="AQ581">
            <v>0.85</v>
          </cell>
          <cell r="AR581">
            <v>0</v>
          </cell>
          <cell r="AS581" t="str">
            <v>CADEIRA FINA (C/B) (TELA) (FREIJO) - 0,55x0,58x0,85H</v>
          </cell>
          <cell r="AT581">
            <v>9924.99</v>
          </cell>
          <cell r="AU581">
            <v>9924.99</v>
          </cell>
          <cell r="AV581">
            <v>9924.99</v>
          </cell>
          <cell r="AW581">
            <v>0</v>
          </cell>
          <cell r="AX581">
            <v>9924.99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D&amp;D</v>
          </cell>
          <cell r="BT581" t="str">
            <v>CLAMI CADEIRA</v>
          </cell>
          <cell r="BU581" t="str">
            <v>CADEIRA FINA</v>
          </cell>
        </row>
        <row r="582">
          <cell r="H582">
            <v>1</v>
          </cell>
          <cell r="O582">
            <v>262565</v>
          </cell>
          <cell r="P582" t="str">
            <v>2024/184-0088-01</v>
          </cell>
          <cell r="Q582" t="str">
            <v>EST CADEIRA MEDALHINHA (FREIJO) (TELA RATTAN ABERT ENV)</v>
          </cell>
          <cell r="R582"/>
          <cell r="S582"/>
          <cell r="T582"/>
          <cell r="U582">
            <v>0.47</v>
          </cell>
          <cell r="V582">
            <v>0.61</v>
          </cell>
          <cell r="W582">
            <v>0.82</v>
          </cell>
          <cell r="X582">
            <v>0</v>
          </cell>
          <cell r="Y582" t="str">
            <v>EST CADEIRA MEDALHINHA (FREIJO) (TELA RATTAN ABERT ENV) - 0,47x0,61x0,82H</v>
          </cell>
          <cell r="Z582">
            <v>9160.44</v>
          </cell>
          <cell r="AA582">
            <v>0.4</v>
          </cell>
          <cell r="AB582">
            <v>5496.2640000000001</v>
          </cell>
          <cell r="AC582"/>
          <cell r="AD582"/>
          <cell r="AE582"/>
          <cell r="AF582">
            <v>9160.44</v>
          </cell>
          <cell r="AG582">
            <v>9160.44</v>
          </cell>
          <cell r="AH582">
            <v>0</v>
          </cell>
          <cell r="AI582">
            <v>9160.44</v>
          </cell>
          <cell r="AJ582" t="str">
            <v>REF: 301953</v>
          </cell>
          <cell r="AK582"/>
          <cell r="AL582">
            <v>301953</v>
          </cell>
          <cell r="AM582" t="str">
            <v>CADEIRA MEDALHINHA (S/B) (TELA) (FREIJO)</v>
          </cell>
          <cell r="AN582"/>
          <cell r="AO582">
            <v>0.47</v>
          </cell>
          <cell r="AP582">
            <v>0.61</v>
          </cell>
          <cell r="AQ582">
            <v>0.82</v>
          </cell>
          <cell r="AR582">
            <v>0</v>
          </cell>
          <cell r="AS582" t="str">
            <v>CADEIRA MEDALHINHA (S/B) (TELA) (FREIJO) - 0,47x0,61x0,82H</v>
          </cell>
          <cell r="AT582">
            <v>9160.44</v>
          </cell>
          <cell r="AU582">
            <v>9160.44</v>
          </cell>
          <cell r="AV582">
            <v>9160.44</v>
          </cell>
          <cell r="AW582">
            <v>0</v>
          </cell>
          <cell r="AX582">
            <v>9160.44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D&amp;D</v>
          </cell>
          <cell r="BT582" t="str">
            <v>CLAMI CADEIRA</v>
          </cell>
          <cell r="BU582" t="str">
            <v>CADEIRA MEDALHINHA</v>
          </cell>
        </row>
        <row r="583">
          <cell r="H583">
            <v>1</v>
          </cell>
          <cell r="O583">
            <v>262565</v>
          </cell>
          <cell r="P583" t="str">
            <v>2024/184-0089-01</v>
          </cell>
          <cell r="Q583" t="str">
            <v>EST CADEIRA MEDALHINHA (FREIJO) (TELA RATTAN ABERT ENV)</v>
          </cell>
          <cell r="R583"/>
          <cell r="S583"/>
          <cell r="T583"/>
          <cell r="U583">
            <v>0.47</v>
          </cell>
          <cell r="V583">
            <v>0.61</v>
          </cell>
          <cell r="W583">
            <v>0.82</v>
          </cell>
          <cell r="X583">
            <v>0</v>
          </cell>
          <cell r="Y583" t="str">
            <v>EST CADEIRA MEDALHINHA (FREIJO) (TELA RATTAN ABERT ENV) - 0,47x0,61x0,82H</v>
          </cell>
          <cell r="Z583">
            <v>9160.44</v>
          </cell>
          <cell r="AA583">
            <v>0.4</v>
          </cell>
          <cell r="AB583">
            <v>5496.2640000000001</v>
          </cell>
          <cell r="AC583"/>
          <cell r="AD583"/>
          <cell r="AE583"/>
          <cell r="AF583">
            <v>9160.44</v>
          </cell>
          <cell r="AG583">
            <v>9160.44</v>
          </cell>
          <cell r="AH583">
            <v>0</v>
          </cell>
          <cell r="AI583">
            <v>9160.44</v>
          </cell>
          <cell r="AJ583" t="str">
            <v>REF: 301953</v>
          </cell>
          <cell r="AK583"/>
          <cell r="AL583">
            <v>301953</v>
          </cell>
          <cell r="AM583" t="str">
            <v>CADEIRA MEDALHINHA (S/B) (TELA) (FREIJO)</v>
          </cell>
          <cell r="AN583"/>
          <cell r="AO583">
            <v>0.47</v>
          </cell>
          <cell r="AP583">
            <v>0.61</v>
          </cell>
          <cell r="AQ583">
            <v>0.82</v>
          </cell>
          <cell r="AR583">
            <v>0</v>
          </cell>
          <cell r="AS583" t="str">
            <v>CADEIRA MEDALHINHA (S/B) (TELA) (FREIJO) - 0,47x0,61x0,82H</v>
          </cell>
          <cell r="AT583">
            <v>9160.44</v>
          </cell>
          <cell r="AU583">
            <v>9160.44</v>
          </cell>
          <cell r="AV583">
            <v>9160.44</v>
          </cell>
          <cell r="AW583">
            <v>0</v>
          </cell>
          <cell r="AX583">
            <v>9160.44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D&amp;D</v>
          </cell>
          <cell r="BT583" t="str">
            <v>CLAMI CADEIRA</v>
          </cell>
          <cell r="BU583" t="str">
            <v>CADEIRA MEDALHINHA</v>
          </cell>
        </row>
        <row r="584">
          <cell r="H584">
            <v>1</v>
          </cell>
          <cell r="O584">
            <v>262565</v>
          </cell>
          <cell r="P584" t="str">
            <v>2024/184-0090-01</v>
          </cell>
          <cell r="Q584" t="str">
            <v>EST CADEIRA MEDALHINHA (FREIJO) (TELA RATTAN ABERT ENV)</v>
          </cell>
          <cell r="R584"/>
          <cell r="S584"/>
          <cell r="T584"/>
          <cell r="U584">
            <v>0.47</v>
          </cell>
          <cell r="V584">
            <v>0.61</v>
          </cell>
          <cell r="W584">
            <v>0.82</v>
          </cell>
          <cell r="X584">
            <v>0</v>
          </cell>
          <cell r="Y584" t="str">
            <v>EST CADEIRA MEDALHINHA (FREIJO) (TELA RATTAN ABERT ENV) - 0,47x0,61x0,82H</v>
          </cell>
          <cell r="Z584">
            <v>9160.44</v>
          </cell>
          <cell r="AA584">
            <v>0.4</v>
          </cell>
          <cell r="AB584">
            <v>5496.2640000000001</v>
          </cell>
          <cell r="AC584"/>
          <cell r="AD584"/>
          <cell r="AE584"/>
          <cell r="AF584">
            <v>9160.44</v>
          </cell>
          <cell r="AG584">
            <v>9160.44</v>
          </cell>
          <cell r="AH584">
            <v>0</v>
          </cell>
          <cell r="AI584">
            <v>9160.44</v>
          </cell>
          <cell r="AJ584" t="str">
            <v>REF: 301953</v>
          </cell>
          <cell r="AK584"/>
          <cell r="AL584">
            <v>301953</v>
          </cell>
          <cell r="AM584" t="str">
            <v>CADEIRA MEDALHINHA (S/B) (TELA) (FREIJO)</v>
          </cell>
          <cell r="AN584"/>
          <cell r="AO584">
            <v>0.47</v>
          </cell>
          <cell r="AP584">
            <v>0.61</v>
          </cell>
          <cell r="AQ584">
            <v>0.82</v>
          </cell>
          <cell r="AR584">
            <v>0</v>
          </cell>
          <cell r="AS584" t="str">
            <v>CADEIRA MEDALHINHA (S/B) (TELA) (FREIJO) - 0,47x0,61x0,82H</v>
          </cell>
          <cell r="AT584">
            <v>9160.44</v>
          </cell>
          <cell r="AU584">
            <v>9160.44</v>
          </cell>
          <cell r="AV584">
            <v>9160.44</v>
          </cell>
          <cell r="AW584">
            <v>0</v>
          </cell>
          <cell r="AX584">
            <v>9160.44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D&amp;D</v>
          </cell>
          <cell r="BT584" t="str">
            <v>CLAMI CADEIRA</v>
          </cell>
          <cell r="BU584" t="str">
            <v>CADEIRA MEDALHINHA</v>
          </cell>
        </row>
        <row r="585">
          <cell r="H585">
            <v>1</v>
          </cell>
          <cell r="O585">
            <v>262565</v>
          </cell>
          <cell r="P585" t="str">
            <v>2024/184-0091-01</v>
          </cell>
          <cell r="Q585" t="str">
            <v>EST CADEIRA MEDALHINHA (FREIJO) (TELA RATTAN ABERT ENV)</v>
          </cell>
          <cell r="R585"/>
          <cell r="S585"/>
          <cell r="T585"/>
          <cell r="U585">
            <v>0.47</v>
          </cell>
          <cell r="V585">
            <v>0.61</v>
          </cell>
          <cell r="W585">
            <v>0.82</v>
          </cell>
          <cell r="X585">
            <v>0</v>
          </cell>
          <cell r="Y585" t="str">
            <v>EST CADEIRA MEDALHINHA (FREIJO) (TELA RATTAN ABERT ENV) - 0,47x0,61x0,82H</v>
          </cell>
          <cell r="Z585">
            <v>9160.44</v>
          </cell>
          <cell r="AA585">
            <v>0.4</v>
          </cell>
          <cell r="AB585">
            <v>5496.2640000000001</v>
          </cell>
          <cell r="AC585"/>
          <cell r="AD585"/>
          <cell r="AE585"/>
          <cell r="AF585">
            <v>9160.44</v>
          </cell>
          <cell r="AG585">
            <v>9160.44</v>
          </cell>
          <cell r="AH585">
            <v>0</v>
          </cell>
          <cell r="AI585">
            <v>9160.44</v>
          </cell>
          <cell r="AJ585" t="str">
            <v>REF: 301953</v>
          </cell>
          <cell r="AK585"/>
          <cell r="AL585">
            <v>301953</v>
          </cell>
          <cell r="AM585" t="str">
            <v>CADEIRA MEDALHINHA (S/B) (TELA) (FREIJO)</v>
          </cell>
          <cell r="AN585"/>
          <cell r="AO585">
            <v>0.47</v>
          </cell>
          <cell r="AP585">
            <v>0.61</v>
          </cell>
          <cell r="AQ585">
            <v>0.82</v>
          </cell>
          <cell r="AR585">
            <v>0</v>
          </cell>
          <cell r="AS585" t="str">
            <v>CADEIRA MEDALHINHA (S/B) (TELA) (FREIJO) - 0,47x0,61x0,82H</v>
          </cell>
          <cell r="AT585">
            <v>9160.44</v>
          </cell>
          <cell r="AU585">
            <v>9160.44</v>
          </cell>
          <cell r="AV585">
            <v>9160.44</v>
          </cell>
          <cell r="AW585">
            <v>0</v>
          </cell>
          <cell r="AX585">
            <v>9160.44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D&amp;D</v>
          </cell>
          <cell r="BT585" t="str">
            <v>CLAMI CADEIRA</v>
          </cell>
          <cell r="BU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2024/184-0092-01</v>
          </cell>
          <cell r="Q586" t="str">
            <v>EST CADEIRA MEDALHINHA (FREIJO) (TELA RATTAN ABERT ENV)</v>
          </cell>
          <cell r="R586"/>
          <cell r="S586"/>
          <cell r="T586"/>
          <cell r="U586">
            <v>0.47</v>
          </cell>
          <cell r="V586">
            <v>0.61</v>
          </cell>
          <cell r="W586">
            <v>0.82</v>
          </cell>
          <cell r="X586">
            <v>0</v>
          </cell>
          <cell r="Y586" t="str">
            <v>EST CADEIRA MEDALHINHA (FREIJO) (TELA RATTAN ABERT ENV) - 0,47x0,61x0,82H</v>
          </cell>
          <cell r="Z586">
            <v>9160.44</v>
          </cell>
          <cell r="AA586">
            <v>0.4</v>
          </cell>
          <cell r="AB586">
            <v>5496.2640000000001</v>
          </cell>
          <cell r="AC586"/>
          <cell r="AD586"/>
          <cell r="AE586"/>
          <cell r="AF586">
            <v>9160.44</v>
          </cell>
          <cell r="AG586">
            <v>9160.44</v>
          </cell>
          <cell r="AH586">
            <v>0</v>
          </cell>
          <cell r="AI586">
            <v>9160.44</v>
          </cell>
          <cell r="AJ586" t="str">
            <v>REF: 301953</v>
          </cell>
          <cell r="AK586"/>
          <cell r="AL586">
            <v>301953</v>
          </cell>
          <cell r="AM586" t="str">
            <v>CADEIRA MEDALHINHA (S/B) (TELA) (FREIJO)</v>
          </cell>
          <cell r="AN586"/>
          <cell r="AO586">
            <v>0.47</v>
          </cell>
          <cell r="AP586">
            <v>0.61</v>
          </cell>
          <cell r="AQ586">
            <v>0.82</v>
          </cell>
          <cell r="AR586">
            <v>0</v>
          </cell>
          <cell r="AS586" t="str">
            <v>CADEIRA MEDALHINHA (S/B) (TELA) (FREIJO) - 0,47x0,61x0,82H</v>
          </cell>
          <cell r="AT586">
            <v>9160.44</v>
          </cell>
          <cell r="AU586">
            <v>9160.44</v>
          </cell>
          <cell r="AV586">
            <v>9160.44</v>
          </cell>
          <cell r="AW586">
            <v>0</v>
          </cell>
          <cell r="AX586">
            <v>9160.44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D&amp;D</v>
          </cell>
          <cell r="BT586" t="str">
            <v>CLAMI CADEIRA</v>
          </cell>
          <cell r="BU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2024/184-0093-01</v>
          </cell>
          <cell r="Q587" t="str">
            <v>EST CADEIRA MEDALHINHA (FREIJO) (TELA RATTAN ABERT ENV)</v>
          </cell>
          <cell r="R587"/>
          <cell r="S587"/>
          <cell r="T587"/>
          <cell r="U587">
            <v>0.47</v>
          </cell>
          <cell r="V587">
            <v>0.61</v>
          </cell>
          <cell r="W587">
            <v>0.82</v>
          </cell>
          <cell r="X587">
            <v>0</v>
          </cell>
          <cell r="Y587" t="str">
            <v>EST CADEIRA MEDALHINHA (FREIJO) (TELA RATTAN ABERT ENV) - 0,47x0,61x0,82H</v>
          </cell>
          <cell r="Z587">
            <v>9160.44</v>
          </cell>
          <cell r="AA587">
            <v>0.4</v>
          </cell>
          <cell r="AB587">
            <v>5496.2640000000001</v>
          </cell>
          <cell r="AC587"/>
          <cell r="AD587"/>
          <cell r="AE587"/>
          <cell r="AF587">
            <v>9160.44</v>
          </cell>
          <cell r="AG587">
            <v>9160.44</v>
          </cell>
          <cell r="AH587">
            <v>0</v>
          </cell>
          <cell r="AI587">
            <v>9160.44</v>
          </cell>
          <cell r="AJ587" t="str">
            <v>REF: 301953</v>
          </cell>
          <cell r="AK587"/>
          <cell r="AL587">
            <v>301953</v>
          </cell>
          <cell r="AM587" t="str">
            <v>CADEIRA MEDALHINHA (S/B) (TELA) (FREIJO)</v>
          </cell>
          <cell r="AN587"/>
          <cell r="AO587">
            <v>0.47</v>
          </cell>
          <cell r="AP587">
            <v>0.61</v>
          </cell>
          <cell r="AQ587">
            <v>0.82</v>
          </cell>
          <cell r="AR587">
            <v>0</v>
          </cell>
          <cell r="AS587" t="str">
            <v>CADEIRA MEDALHINHA (S/B) (TELA) (FREIJO) - 0,47x0,61x0,82H</v>
          </cell>
          <cell r="AT587">
            <v>9160.44</v>
          </cell>
          <cell r="AU587">
            <v>9160.44</v>
          </cell>
          <cell r="AV587">
            <v>9160.44</v>
          </cell>
          <cell r="AW587">
            <v>0</v>
          </cell>
          <cell r="AX587">
            <v>9160.44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D&amp;D</v>
          </cell>
          <cell r="BT587" t="str">
            <v>CLAMI CADEIRA</v>
          </cell>
          <cell r="BU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2021/348-0016-01</v>
          </cell>
          <cell r="Q588" t="str">
            <v>EST CADEIRA MEDALHINHA (FREIJO) (TELA RATTAN ABERT ENV)</v>
          </cell>
          <cell r="R588"/>
          <cell r="S588"/>
          <cell r="T588"/>
          <cell r="U588">
            <v>0.47</v>
          </cell>
          <cell r="V588">
            <v>0.61</v>
          </cell>
          <cell r="W588">
            <v>0.82</v>
          </cell>
          <cell r="X588">
            <v>0</v>
          </cell>
          <cell r="Y588" t="str">
            <v>EST CADEIRA MEDALHINHA (FREIJO) (TELA RATTAN ABERT ENV) - 0,47x0,61x0,82H</v>
          </cell>
          <cell r="Z588">
            <v>9160.44</v>
          </cell>
          <cell r="AA588">
            <v>0.4</v>
          </cell>
          <cell r="AB588">
            <v>5496.2640000000001</v>
          </cell>
          <cell r="AC588"/>
          <cell r="AD588"/>
          <cell r="AE588"/>
          <cell r="AF588">
            <v>9160.44</v>
          </cell>
          <cell r="AG588">
            <v>9160.44</v>
          </cell>
          <cell r="AH588">
            <v>0</v>
          </cell>
          <cell r="AI588">
            <v>9160.44</v>
          </cell>
          <cell r="AJ588" t="str">
            <v>REF: 301953</v>
          </cell>
          <cell r="AK588"/>
          <cell r="AL588">
            <v>301953</v>
          </cell>
          <cell r="AM588" t="str">
            <v>CADEIRA MEDALHINHA (S/B) (TELA) (FREIJO)</v>
          </cell>
          <cell r="AN588"/>
          <cell r="AO588">
            <v>0.47</v>
          </cell>
          <cell r="AP588">
            <v>0.61</v>
          </cell>
          <cell r="AQ588">
            <v>0.82</v>
          </cell>
          <cell r="AR588">
            <v>0</v>
          </cell>
          <cell r="AS588" t="str">
            <v>CADEIRA MEDALHINHA (S/B) (TELA) (FREIJO) - 0,47x0,61x0,82H</v>
          </cell>
          <cell r="AT588">
            <v>9160.44</v>
          </cell>
          <cell r="AU588">
            <v>9160.44</v>
          </cell>
          <cell r="AV588">
            <v>9160.44</v>
          </cell>
          <cell r="AW588">
            <v>0</v>
          </cell>
          <cell r="AX588">
            <v>9160.44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GABRIEL</v>
          </cell>
          <cell r="BT588" t="str">
            <v>CLAMI CADEIRA</v>
          </cell>
          <cell r="BU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2021/348-0015-01</v>
          </cell>
          <cell r="Q589" t="str">
            <v>EST CADEIRA MEDALHINHA (FREIJO) (TELA RATTAN ABERT ENV)</v>
          </cell>
          <cell r="R589"/>
          <cell r="S589"/>
          <cell r="T589"/>
          <cell r="U589">
            <v>0.47</v>
          </cell>
          <cell r="V589">
            <v>0.61</v>
          </cell>
          <cell r="W589">
            <v>0.82</v>
          </cell>
          <cell r="X589">
            <v>0</v>
          </cell>
          <cell r="Y589" t="str">
            <v>EST CADEIRA MEDALHINHA (FREIJO) (TELA RATTAN ABERT ENV) - 0,47x0,61x0,82H</v>
          </cell>
          <cell r="Z589">
            <v>9160.44</v>
          </cell>
          <cell r="AA589">
            <v>0.4</v>
          </cell>
          <cell r="AB589">
            <v>5496.2640000000001</v>
          </cell>
          <cell r="AC589"/>
          <cell r="AD589"/>
          <cell r="AE589"/>
          <cell r="AF589">
            <v>9160.44</v>
          </cell>
          <cell r="AG589">
            <v>9160.44</v>
          </cell>
          <cell r="AH589">
            <v>0</v>
          </cell>
          <cell r="AI589">
            <v>9160.44</v>
          </cell>
          <cell r="AJ589" t="str">
            <v>REF: 301953</v>
          </cell>
          <cell r="AK589"/>
          <cell r="AL589">
            <v>301953</v>
          </cell>
          <cell r="AM589" t="str">
            <v>CADEIRA MEDALHINHA (S/B) (TELA) (FREIJO)</v>
          </cell>
          <cell r="AN589"/>
          <cell r="AO589">
            <v>0.47</v>
          </cell>
          <cell r="AP589">
            <v>0.61</v>
          </cell>
          <cell r="AQ589">
            <v>0.82</v>
          </cell>
          <cell r="AR589">
            <v>0</v>
          </cell>
          <cell r="AS589" t="str">
            <v>CADEIRA MEDALHINHA (S/B) (TELA) (FREIJO) - 0,47x0,61x0,82H</v>
          </cell>
          <cell r="AT589">
            <v>9160.44</v>
          </cell>
          <cell r="AU589">
            <v>9160.44</v>
          </cell>
          <cell r="AV589">
            <v>9160.44</v>
          </cell>
          <cell r="AW589">
            <v>0</v>
          </cell>
          <cell r="AX589">
            <v>9160.44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GABRIEL</v>
          </cell>
          <cell r="BT589" t="str">
            <v>CLAMI CADEIRA</v>
          </cell>
          <cell r="BU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2021/348-0038-01</v>
          </cell>
          <cell r="Q590" t="str">
            <v>EST CADEIRA MEDALHINHA (FREIJO) (TELA RATTAN ABERT ENV)</v>
          </cell>
          <cell r="R590"/>
          <cell r="S590"/>
          <cell r="T590"/>
          <cell r="U590">
            <v>0.47</v>
          </cell>
          <cell r="V590">
            <v>0.61</v>
          </cell>
          <cell r="W590">
            <v>0.82</v>
          </cell>
          <cell r="X590">
            <v>0</v>
          </cell>
          <cell r="Y590" t="str">
            <v>EST CADEIRA MEDALHINHA (FREIJO) (TELA RATTAN ABERT ENV) - 0,47x0,61x0,82H</v>
          </cell>
          <cell r="Z590">
            <v>9160.44</v>
          </cell>
          <cell r="AA590">
            <v>0.4</v>
          </cell>
          <cell r="AB590">
            <v>5496.2640000000001</v>
          </cell>
          <cell r="AC590"/>
          <cell r="AD590"/>
          <cell r="AE590"/>
          <cell r="AF590">
            <v>9160.44</v>
          </cell>
          <cell r="AG590">
            <v>9160.44</v>
          </cell>
          <cell r="AH590">
            <v>0</v>
          </cell>
          <cell r="AI590">
            <v>9160.44</v>
          </cell>
          <cell r="AJ590" t="str">
            <v>REF: 301953</v>
          </cell>
          <cell r="AK590"/>
          <cell r="AL590">
            <v>301953</v>
          </cell>
          <cell r="AM590" t="str">
            <v>CADEIRA MEDALHINHA (S/B) (TELA) (FREIJO)</v>
          </cell>
          <cell r="AN590"/>
          <cell r="AO590">
            <v>0.47</v>
          </cell>
          <cell r="AP590">
            <v>0.61</v>
          </cell>
          <cell r="AQ590">
            <v>0.82</v>
          </cell>
          <cell r="AR590">
            <v>0</v>
          </cell>
          <cell r="AS590" t="str">
            <v>CADEIRA MEDALHINHA (S/B) (TELA) (FREIJO) - 0,47x0,61x0,82H</v>
          </cell>
          <cell r="AT590">
            <v>9160.44</v>
          </cell>
          <cell r="AU590">
            <v>9160.44</v>
          </cell>
          <cell r="AV590">
            <v>9160.44</v>
          </cell>
          <cell r="AW590">
            <v>0</v>
          </cell>
          <cell r="AX590">
            <v>9160.44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12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GABRIEL</v>
          </cell>
          <cell r="BT590" t="str">
            <v>CLAMI CADEIRA</v>
          </cell>
          <cell r="BU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2021/348-0019-01</v>
          </cell>
          <cell r="Q591" t="str">
            <v>EST CADEIRA MEDALHINHA (FREIJO) (TELA RATTAN ABERT ENV)</v>
          </cell>
          <cell r="R591"/>
          <cell r="S591"/>
          <cell r="T591"/>
          <cell r="U591">
            <v>0.47</v>
          </cell>
          <cell r="V591">
            <v>0.61</v>
          </cell>
          <cell r="W591">
            <v>0.82</v>
          </cell>
          <cell r="X591">
            <v>0</v>
          </cell>
          <cell r="Y591" t="str">
            <v>EST CADEIRA MEDALHINHA (FREIJO) (TELA RATTAN ABERT ENV) - 0,47x0,61x0,82H</v>
          </cell>
          <cell r="Z591">
            <v>9160.44</v>
          </cell>
          <cell r="AA591">
            <v>0.4</v>
          </cell>
          <cell r="AB591">
            <v>5496.2640000000001</v>
          </cell>
          <cell r="AC591"/>
          <cell r="AD591"/>
          <cell r="AE591"/>
          <cell r="AF591">
            <v>9160.44</v>
          </cell>
          <cell r="AG591">
            <v>9160.44</v>
          </cell>
          <cell r="AH591">
            <v>0</v>
          </cell>
          <cell r="AI591">
            <v>9160.44</v>
          </cell>
          <cell r="AJ591" t="str">
            <v>REF: 301953</v>
          </cell>
          <cell r="AK591"/>
          <cell r="AL591">
            <v>301953</v>
          </cell>
          <cell r="AM591" t="str">
            <v>CADEIRA MEDALHINHA (S/B) (TELA) (FREIJO)</v>
          </cell>
          <cell r="AN591"/>
          <cell r="AO591">
            <v>0.47</v>
          </cell>
          <cell r="AP591">
            <v>0.61</v>
          </cell>
          <cell r="AQ591">
            <v>0.82</v>
          </cell>
          <cell r="AR591">
            <v>0</v>
          </cell>
          <cell r="AS591" t="str">
            <v>CADEIRA MEDALHINHA (S/B) (TELA) (FREIJO) - 0,47x0,61x0,82H</v>
          </cell>
          <cell r="AT591">
            <v>9160.44</v>
          </cell>
          <cell r="AU591">
            <v>9160.44</v>
          </cell>
          <cell r="AV591">
            <v>9160.44</v>
          </cell>
          <cell r="AW591">
            <v>0</v>
          </cell>
          <cell r="AX591">
            <v>9160.44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GABRIEL</v>
          </cell>
          <cell r="BT591" t="str">
            <v>CLAMI CADEIRA</v>
          </cell>
          <cell r="BU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2021/348-0069-01</v>
          </cell>
          <cell r="Q592" t="str">
            <v>EST CADEIRA MEDALHINHA (FREIJO) (TELA RATTAN ABERT ENV)</v>
          </cell>
          <cell r="R592"/>
          <cell r="S592"/>
          <cell r="T592"/>
          <cell r="U592">
            <v>0.47</v>
          </cell>
          <cell r="V592">
            <v>0.61</v>
          </cell>
          <cell r="W592">
            <v>0.82</v>
          </cell>
          <cell r="X592">
            <v>0</v>
          </cell>
          <cell r="Y592" t="str">
            <v>EST CADEIRA MEDALHINHA (FREIJO) (TELA RATTAN ABERT ENV) - 0,47x0,61x0,82H</v>
          </cell>
          <cell r="Z592">
            <v>9160.44</v>
          </cell>
          <cell r="AA592">
            <v>0.4</v>
          </cell>
          <cell r="AB592">
            <v>5496.2640000000001</v>
          </cell>
          <cell r="AC592"/>
          <cell r="AD592"/>
          <cell r="AE592"/>
          <cell r="AF592">
            <v>9160.44</v>
          </cell>
          <cell r="AG592">
            <v>9160.44</v>
          </cell>
          <cell r="AH592">
            <v>0</v>
          </cell>
          <cell r="AI592">
            <v>9160.44</v>
          </cell>
          <cell r="AJ592" t="str">
            <v>REF: 301953</v>
          </cell>
          <cell r="AK592"/>
          <cell r="AL592">
            <v>301953</v>
          </cell>
          <cell r="AM592" t="str">
            <v>CADEIRA MEDALHINHA (S/B) (TELA) (FREIJO)</v>
          </cell>
          <cell r="AN592"/>
          <cell r="AO592">
            <v>0.47</v>
          </cell>
          <cell r="AP592">
            <v>0.61</v>
          </cell>
          <cell r="AQ592">
            <v>0.82</v>
          </cell>
          <cell r="AR592">
            <v>0</v>
          </cell>
          <cell r="AS592" t="str">
            <v>CADEIRA MEDALHINHA (S/B) (TELA) (FREIJO) - 0,47x0,61x0,82H</v>
          </cell>
          <cell r="AT592">
            <v>9160.44</v>
          </cell>
          <cell r="AU592">
            <v>9160.44</v>
          </cell>
          <cell r="AV592">
            <v>9160.44</v>
          </cell>
          <cell r="AW592">
            <v>0</v>
          </cell>
          <cell r="AX592">
            <v>9160.44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GABRIEL</v>
          </cell>
          <cell r="BT592" t="str">
            <v>CLAMI CADEIRA</v>
          </cell>
          <cell r="BU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2021/348-0018-01</v>
          </cell>
          <cell r="Q593" t="str">
            <v>EST CADEIRA MEDALHINHA (FREIJO) (TELA RATTAN ABERT ENV)</v>
          </cell>
          <cell r="R593"/>
          <cell r="S593"/>
          <cell r="T593"/>
          <cell r="U593">
            <v>0.47</v>
          </cell>
          <cell r="V593">
            <v>0.61</v>
          </cell>
          <cell r="W593">
            <v>0.82</v>
          </cell>
          <cell r="X593">
            <v>0</v>
          </cell>
          <cell r="Y593" t="str">
            <v>EST CADEIRA MEDALHINHA (FREIJO) (TELA RATTAN ABERT ENV) - 0,47x0,61x0,82H</v>
          </cell>
          <cell r="Z593">
            <v>9160.44</v>
          </cell>
          <cell r="AA593">
            <v>0.4</v>
          </cell>
          <cell r="AB593">
            <v>5496.2640000000001</v>
          </cell>
          <cell r="AC593"/>
          <cell r="AD593"/>
          <cell r="AE593"/>
          <cell r="AF593">
            <v>9160.44</v>
          </cell>
          <cell r="AG593">
            <v>9160.44</v>
          </cell>
          <cell r="AH593">
            <v>0</v>
          </cell>
          <cell r="AI593">
            <v>9160.44</v>
          </cell>
          <cell r="AJ593" t="str">
            <v>REF: 301953</v>
          </cell>
          <cell r="AK593"/>
          <cell r="AL593">
            <v>301953</v>
          </cell>
          <cell r="AM593" t="str">
            <v>CADEIRA MEDALHINHA (S/B) (TELA) (FREIJO)</v>
          </cell>
          <cell r="AN593"/>
          <cell r="AO593">
            <v>0.47</v>
          </cell>
          <cell r="AP593">
            <v>0.61</v>
          </cell>
          <cell r="AQ593">
            <v>0.82</v>
          </cell>
          <cell r="AR593">
            <v>0</v>
          </cell>
          <cell r="AS593" t="str">
            <v>CADEIRA MEDALHINHA (S/B) (TELA) (FREIJO) - 0,47x0,61x0,82H</v>
          </cell>
          <cell r="AT593">
            <v>9160.44</v>
          </cell>
          <cell r="AU593">
            <v>9160.44</v>
          </cell>
          <cell r="AV593">
            <v>9160.44</v>
          </cell>
          <cell r="AW593">
            <v>0</v>
          </cell>
          <cell r="AX593">
            <v>9160.44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GABRIEL</v>
          </cell>
          <cell r="BT593" t="str">
            <v>CLAMI CADEIRA</v>
          </cell>
          <cell r="BU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2020/128-0025-01</v>
          </cell>
          <cell r="Q594" t="str">
            <v>EST CADEIRA MEDALHINHA (FREIJO) (TELA RATTAN ABERT ENV)</v>
          </cell>
          <cell r="R594"/>
          <cell r="S594"/>
          <cell r="T594"/>
          <cell r="U594">
            <v>0.47</v>
          </cell>
          <cell r="V594">
            <v>0.61</v>
          </cell>
          <cell r="W594">
            <v>0.82</v>
          </cell>
          <cell r="X594">
            <v>0</v>
          </cell>
          <cell r="Y594" t="str">
            <v>EST CADEIRA MEDALHINHA (FREIJO) (TELA RATTAN ABERT ENV) - 0,47x0,61x0,82H</v>
          </cell>
          <cell r="Z594">
            <v>9160.44</v>
          </cell>
          <cell r="AA594">
            <v>0.4</v>
          </cell>
          <cell r="AB594">
            <v>5496.2640000000001</v>
          </cell>
          <cell r="AC594"/>
          <cell r="AD594"/>
          <cell r="AE594"/>
          <cell r="AF594">
            <v>9160.44</v>
          </cell>
          <cell r="AG594">
            <v>9160.44</v>
          </cell>
          <cell r="AH594">
            <v>0</v>
          </cell>
          <cell r="AI594">
            <v>9160.44</v>
          </cell>
          <cell r="AJ594" t="str">
            <v>REF: 301953</v>
          </cell>
          <cell r="AK594"/>
          <cell r="AL594">
            <v>301953</v>
          </cell>
          <cell r="AM594" t="str">
            <v>CADEIRA MEDALHINHA (S/B) (TELA) (FREIJO)</v>
          </cell>
          <cell r="AN594"/>
          <cell r="AO594">
            <v>0.47</v>
          </cell>
          <cell r="AP594">
            <v>0.61</v>
          </cell>
          <cell r="AQ594">
            <v>0.82</v>
          </cell>
          <cell r="AR594">
            <v>0</v>
          </cell>
          <cell r="AS594" t="str">
            <v>CADEIRA MEDALHINHA (S/B) (TELA) (FREIJO) - 0,47x0,61x0,82H</v>
          </cell>
          <cell r="AT594">
            <v>9160.44</v>
          </cell>
          <cell r="AU594">
            <v>9160.44</v>
          </cell>
          <cell r="AV594">
            <v>9160.44</v>
          </cell>
          <cell r="AW594">
            <v>0</v>
          </cell>
          <cell r="AX594">
            <v>9160.44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L CENTER</v>
          </cell>
          <cell r="BT594" t="str">
            <v>CLAMI CADEIRA</v>
          </cell>
          <cell r="BU594" t="str">
            <v>CADEIRA MEDALHINHA</v>
          </cell>
        </row>
        <row r="595">
          <cell r="H595">
            <v>1</v>
          </cell>
          <cell r="O595">
            <v>262565</v>
          </cell>
          <cell r="P595" t="str">
            <v>2020/128-0028-01</v>
          </cell>
          <cell r="Q595" t="str">
            <v>EST CADEIRA MEDALHINHA (FREIJO) (TELA RATTAN ABERT ENV)</v>
          </cell>
          <cell r="R595"/>
          <cell r="S595"/>
          <cell r="T595"/>
          <cell r="U595">
            <v>0.47</v>
          </cell>
          <cell r="V595">
            <v>0.61</v>
          </cell>
          <cell r="W595">
            <v>0.82</v>
          </cell>
          <cell r="X595">
            <v>0</v>
          </cell>
          <cell r="Y595" t="str">
            <v>EST CADEIRA MEDALHINHA (FREIJO) (TELA RATTAN ABERT ENV) - 0,47x0,61x0,82H</v>
          </cell>
          <cell r="Z595">
            <v>9160.44</v>
          </cell>
          <cell r="AA595">
            <v>0.4</v>
          </cell>
          <cell r="AB595">
            <v>5496.2640000000001</v>
          </cell>
          <cell r="AC595"/>
          <cell r="AD595"/>
          <cell r="AE595"/>
          <cell r="AF595">
            <v>9160.44</v>
          </cell>
          <cell r="AG595">
            <v>9160.44</v>
          </cell>
          <cell r="AH595">
            <v>0</v>
          </cell>
          <cell r="AI595">
            <v>9160.44</v>
          </cell>
          <cell r="AJ595" t="str">
            <v>REF: 301953</v>
          </cell>
          <cell r="AK595"/>
          <cell r="AL595">
            <v>301953</v>
          </cell>
          <cell r="AM595" t="str">
            <v>CADEIRA MEDALHINHA (S/B) (TELA) (FREIJO)</v>
          </cell>
          <cell r="AN595"/>
          <cell r="AO595">
            <v>0.47</v>
          </cell>
          <cell r="AP595">
            <v>0.61</v>
          </cell>
          <cell r="AQ595">
            <v>0.82</v>
          </cell>
          <cell r="AR595">
            <v>0</v>
          </cell>
          <cell r="AS595" t="str">
            <v>CADEIRA MEDALHINHA (S/B) (TELA) (FREIJO) - 0,47x0,61x0,82H</v>
          </cell>
          <cell r="AT595">
            <v>9160.44</v>
          </cell>
          <cell r="AU595">
            <v>9160.44</v>
          </cell>
          <cell r="AV595">
            <v>9160.44</v>
          </cell>
          <cell r="AW595">
            <v>0</v>
          </cell>
          <cell r="AX595">
            <v>9160.44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L CENTER</v>
          </cell>
          <cell r="BT595" t="str">
            <v>CLAMI CADEIRA</v>
          </cell>
          <cell r="BU595" t="str">
            <v>CADEIRA MEDALHINHA</v>
          </cell>
        </row>
        <row r="596">
          <cell r="H596">
            <v>1</v>
          </cell>
          <cell r="O596">
            <v>262565</v>
          </cell>
          <cell r="P596" t="str">
            <v>2020/128-0027-01</v>
          </cell>
          <cell r="Q596" t="str">
            <v>EST CADEIRA MEDALHINHA (FREIJO) (TELA RATTAN ABERT ENV)</v>
          </cell>
          <cell r="R596"/>
          <cell r="S596"/>
          <cell r="T596"/>
          <cell r="U596">
            <v>0.47</v>
          </cell>
          <cell r="V596">
            <v>0.61</v>
          </cell>
          <cell r="W596">
            <v>0.82</v>
          </cell>
          <cell r="X596">
            <v>0</v>
          </cell>
          <cell r="Y596" t="str">
            <v>EST CADEIRA MEDALHINHA (FREIJO) (TELA RATTAN ABERT ENV) - 0,47x0,61x0,82H</v>
          </cell>
          <cell r="Z596">
            <v>9160.44</v>
          </cell>
          <cell r="AA596">
            <v>0.4</v>
          </cell>
          <cell r="AB596">
            <v>5496.2640000000001</v>
          </cell>
          <cell r="AC596"/>
          <cell r="AD596"/>
          <cell r="AE596"/>
          <cell r="AF596">
            <v>9160.44</v>
          </cell>
          <cell r="AG596">
            <v>9160.44</v>
          </cell>
          <cell r="AH596">
            <v>0</v>
          </cell>
          <cell r="AI596">
            <v>9160.44</v>
          </cell>
          <cell r="AJ596" t="str">
            <v>REF: 301953</v>
          </cell>
          <cell r="AK596"/>
          <cell r="AL596">
            <v>301953</v>
          </cell>
          <cell r="AM596" t="str">
            <v>CADEIRA MEDALHINHA (S/B) (TELA) (FREIJO)</v>
          </cell>
          <cell r="AN596"/>
          <cell r="AO596">
            <v>0.47</v>
          </cell>
          <cell r="AP596">
            <v>0.61</v>
          </cell>
          <cell r="AQ596">
            <v>0.82</v>
          </cell>
          <cell r="AR596">
            <v>0</v>
          </cell>
          <cell r="AS596" t="str">
            <v>CADEIRA MEDALHINHA (S/B) (TELA) (FREIJO) - 0,47x0,61x0,82H</v>
          </cell>
          <cell r="AT596">
            <v>9160.44</v>
          </cell>
          <cell r="AU596">
            <v>9160.44</v>
          </cell>
          <cell r="AV596">
            <v>9160.44</v>
          </cell>
          <cell r="AW596">
            <v>0</v>
          </cell>
          <cell r="AX596">
            <v>9160.44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L CENTER</v>
          </cell>
          <cell r="BT596" t="str">
            <v>CLAMI CADEIRA</v>
          </cell>
          <cell r="BU596" t="str">
            <v>CADEIRA MEDALHINHA</v>
          </cell>
        </row>
        <row r="597">
          <cell r="H597">
            <v>1</v>
          </cell>
          <cell r="O597">
            <v>262565</v>
          </cell>
          <cell r="P597" t="str">
            <v>2024/184-0087-01</v>
          </cell>
          <cell r="Q597" t="str">
            <v>EST CADEIRA MEDALHINHA (FREIJO) (TELA RATTAN ABERT ENV)</v>
          </cell>
          <cell r="R597"/>
          <cell r="S597"/>
          <cell r="T597"/>
          <cell r="U597">
            <v>0.47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(FREIJO) (TELA RATTAN ABERT ENV) - 0,47x0,61x0,82H</v>
          </cell>
          <cell r="Z597">
            <v>9160.44</v>
          </cell>
          <cell r="AA597">
            <v>0.4</v>
          </cell>
          <cell r="AB597">
            <v>5496.2640000000001</v>
          </cell>
          <cell r="AC597"/>
          <cell r="AD597"/>
          <cell r="AE597"/>
          <cell r="AF597">
            <v>9160.44</v>
          </cell>
          <cell r="AG597">
            <v>9160.44</v>
          </cell>
          <cell r="AH597">
            <v>0</v>
          </cell>
          <cell r="AI597">
            <v>9160.44</v>
          </cell>
          <cell r="AJ597" t="str">
            <v>REF: 301953</v>
          </cell>
          <cell r="AK597"/>
          <cell r="AL597">
            <v>301953</v>
          </cell>
          <cell r="AM597" t="str">
            <v>CADEIRA MEDALHINHA (S/B) (TELA) (FREIJO)</v>
          </cell>
          <cell r="AN597"/>
          <cell r="AO597">
            <v>0.47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(S/B) (TELA) (FREIJO) - 0,47x0,61x0,82H</v>
          </cell>
          <cell r="AT597">
            <v>9160.44</v>
          </cell>
          <cell r="AU597">
            <v>9160.44</v>
          </cell>
          <cell r="AV597">
            <v>9160.44</v>
          </cell>
          <cell r="AW597">
            <v>0</v>
          </cell>
          <cell r="AX597">
            <v>9160.44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L CENTER</v>
          </cell>
          <cell r="BT597" t="str">
            <v>CLAMI CADEIRA</v>
          </cell>
          <cell r="BU597" t="str">
            <v>CADEIRA MEDALHINHA</v>
          </cell>
        </row>
        <row r="598">
          <cell r="H598">
            <v>1</v>
          </cell>
          <cell r="O598">
            <v>262565</v>
          </cell>
          <cell r="P598" t="str">
            <v>2020/128-0026-01</v>
          </cell>
          <cell r="Q598" t="str">
            <v>EST CADEIRA MEDALHINHA (FREIJO) (TELA RATTAN ABERT ENV)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0.82</v>
          </cell>
          <cell r="X598">
            <v>0</v>
          </cell>
          <cell r="Y598" t="str">
            <v>EST CADEIRA MEDALHINHA (FREIJO) (TELA RATTAN ABERT ENV) - 0,47x0,61x0,82H</v>
          </cell>
          <cell r="Z598">
            <v>9160.44</v>
          </cell>
          <cell r="AA598">
            <v>0.4</v>
          </cell>
          <cell r="AB598">
            <v>5496.2640000000001</v>
          </cell>
          <cell r="AC598"/>
          <cell r="AD598"/>
          <cell r="AE598"/>
          <cell r="AF598">
            <v>9160.44</v>
          </cell>
          <cell r="AG598">
            <v>9160.44</v>
          </cell>
          <cell r="AH598">
            <v>0</v>
          </cell>
          <cell r="AI598">
            <v>9160.44</v>
          </cell>
          <cell r="AJ598" t="str">
            <v>REF: 301953</v>
          </cell>
          <cell r="AK598"/>
          <cell r="AL598">
            <v>301953</v>
          </cell>
          <cell r="AM598" t="str">
            <v>CADEIRA MEDALHINHA (S/B) (TELA) (FREIJO)</v>
          </cell>
          <cell r="AN598"/>
          <cell r="AO598">
            <v>0.47</v>
          </cell>
          <cell r="AP598">
            <v>0.61</v>
          </cell>
          <cell r="AQ598">
            <v>0.82</v>
          </cell>
          <cell r="AR598">
            <v>0</v>
          </cell>
          <cell r="AS598" t="str">
            <v>CADEIRA MEDALHINHA (S/B) (TELA) (FREIJO) - 0,47x0,61x0,82H</v>
          </cell>
          <cell r="AT598">
            <v>9160.44</v>
          </cell>
          <cell r="AU598">
            <v>9160.44</v>
          </cell>
          <cell r="AV598">
            <v>9160.44</v>
          </cell>
          <cell r="AW598">
            <v>0</v>
          </cell>
          <cell r="AX598">
            <v>9160.44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L CENTER</v>
          </cell>
          <cell r="BT598" t="str">
            <v>CLAMI CADEIRA</v>
          </cell>
          <cell r="BU598" t="str">
            <v>CADEIRA MEDALHINHA</v>
          </cell>
        </row>
        <row r="599">
          <cell r="H599">
            <v>1</v>
          </cell>
          <cell r="O599">
            <v>344055</v>
          </cell>
          <cell r="P599" t="str">
            <v>2022/249-0014-01</v>
          </cell>
          <cell r="Q599" t="str">
            <v>EST CHAISE NIGHT (FREIJO NT) TELA RATTAN/COURO TAUPE 138</v>
          </cell>
          <cell r="R599"/>
          <cell r="S599"/>
          <cell r="T599"/>
          <cell r="U599">
            <v>1.74</v>
          </cell>
          <cell r="V599">
            <v>0.65</v>
          </cell>
          <cell r="W599">
            <v>0.89</v>
          </cell>
          <cell r="X599">
            <v>0</v>
          </cell>
          <cell r="Y599" t="str">
            <v>EST CHAISE NIGHT (FREIJO NT) TELA RATTAN/COURO TAUPE 138 - 1,74x0,65x0,89H</v>
          </cell>
          <cell r="Z599">
            <v>38968.65</v>
          </cell>
          <cell r="AA599">
            <v>0.5</v>
          </cell>
          <cell r="AB599">
            <v>19484.325000000001</v>
          </cell>
          <cell r="AC599"/>
          <cell r="AD599"/>
          <cell r="AE599"/>
          <cell r="AF599">
            <v>38968.65</v>
          </cell>
          <cell r="AG599">
            <v>38968.65</v>
          </cell>
          <cell r="AH599">
            <v>0</v>
          </cell>
          <cell r="AI599">
            <v>38968.65</v>
          </cell>
          <cell r="AJ599" t="str">
            <v>REF: 302247</v>
          </cell>
          <cell r="AK599"/>
          <cell r="AL599">
            <v>302247</v>
          </cell>
          <cell r="AM599" t="str">
            <v>CHAISE NIGHT (FREIJO) (TELA)</v>
          </cell>
          <cell r="AN599"/>
          <cell r="AO599">
            <v>1.75</v>
          </cell>
          <cell r="AP599">
            <v>0.65</v>
          </cell>
          <cell r="AQ599">
            <v>0.86</v>
          </cell>
          <cell r="AR599">
            <v>0</v>
          </cell>
          <cell r="AS599" t="str">
            <v>CHAISE NIGHT (FREIJO) (TELA) - 1,75x0,65x0,86H</v>
          </cell>
          <cell r="AT599">
            <v>38968.65</v>
          </cell>
          <cell r="AU599">
            <v>38968.65</v>
          </cell>
          <cell r="AV599">
            <v>38968.65</v>
          </cell>
          <cell r="AW599">
            <v>0</v>
          </cell>
          <cell r="AX599">
            <v>38968.65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 PE</v>
          </cell>
          <cell r="BT599" t="str">
            <v>CLAMI CHAISE</v>
          </cell>
          <cell r="BU599" t="str">
            <v>CHAISE NIGHT</v>
          </cell>
        </row>
        <row r="600">
          <cell r="H600">
            <v>1</v>
          </cell>
          <cell r="O600">
            <v>371723</v>
          </cell>
          <cell r="P600" t="str">
            <v>2023/286-0039-01</v>
          </cell>
          <cell r="Q600" t="str">
            <v>EST BASE JANTAR NINA (TAUARI NATURAL)</v>
          </cell>
          <cell r="R600">
            <v>3</v>
          </cell>
          <cell r="S600">
            <v>1.3</v>
          </cell>
          <cell r="T600">
            <v>0.73</v>
          </cell>
          <cell r="U600">
            <v>3</v>
          </cell>
          <cell r="V600">
            <v>1.3</v>
          </cell>
          <cell r="W600">
            <v>0.73</v>
          </cell>
          <cell r="X600">
            <v>0</v>
          </cell>
          <cell r="Y600" t="str">
            <v>EST BASE JANTAR NINA (TAUARI NATURAL) - 3x1,3x0,73H</v>
          </cell>
          <cell r="Z600">
            <v>88254.43</v>
          </cell>
          <cell r="AA600">
            <v>0.4</v>
          </cell>
          <cell r="AB600">
            <v>52952.657999999996</v>
          </cell>
          <cell r="AC600" t="str">
            <v>HG</v>
          </cell>
          <cell r="AD600" t="str">
            <v>TAMPO + BASE</v>
          </cell>
          <cell r="AE600" t="str">
            <v>VALOR BASE</v>
          </cell>
          <cell r="AF600">
            <v>56862.13</v>
          </cell>
          <cell r="AG600">
            <v>56862.13</v>
          </cell>
          <cell r="AH600">
            <v>0</v>
          </cell>
          <cell r="AI600">
            <v>88254.43</v>
          </cell>
          <cell r="AJ600" t="str">
            <v>REF: 371674</v>
          </cell>
          <cell r="AK600"/>
          <cell r="AL600">
            <v>371674</v>
          </cell>
          <cell r="AM600" t="str">
            <v>BASE JANTAR NINA (P/TP 3,00X1,30) (TAUARI)</v>
          </cell>
          <cell r="AN600"/>
          <cell r="AO600">
            <v>2.68</v>
          </cell>
          <cell r="AP600">
            <v>1.08</v>
          </cell>
          <cell r="AQ600">
            <v>0.73</v>
          </cell>
          <cell r="AR600">
            <v>0</v>
          </cell>
          <cell r="AS600" t="str">
            <v>BASE JANTAR NINA (P/TP 3,00X1,30) (TAUARI) - 2,68x1,08x0,73H</v>
          </cell>
          <cell r="AT600">
            <v>56862.13</v>
          </cell>
          <cell r="AU600">
            <v>56862.13</v>
          </cell>
          <cell r="AV600">
            <v>56862.13</v>
          </cell>
          <cell r="AW600">
            <v>0</v>
          </cell>
          <cell r="AX600">
            <v>56862.13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 PE</v>
          </cell>
          <cell r="BS600" t="str">
            <v>371725 | 371723</v>
          </cell>
          <cell r="BT600" t="str">
            <v>CLAMI MESA JANTAR</v>
          </cell>
          <cell r="BU600" t="str">
            <v>MESA JANTAR NINA</v>
          </cell>
        </row>
        <row r="601">
          <cell r="H601">
            <v>1</v>
          </cell>
          <cell r="O601">
            <v>371725</v>
          </cell>
          <cell r="P601" t="str">
            <v>2023/258-0049-01</v>
          </cell>
          <cell r="Q601" t="str">
            <v>EST TAMPO NINA (RAIO 25MM) (G3-VITORIA R LEVIG)</v>
          </cell>
          <cell r="R601">
            <v>3</v>
          </cell>
          <cell r="S601">
            <v>1.3</v>
          </cell>
          <cell r="T601">
            <v>0.73</v>
          </cell>
          <cell r="U601">
            <v>3</v>
          </cell>
          <cell r="V601">
            <v>1.3</v>
          </cell>
          <cell r="W601">
            <v>0.02</v>
          </cell>
          <cell r="X601">
            <v>0</v>
          </cell>
          <cell r="Y601" t="str">
            <v>EST TAMPO NINA (RAIO 25MM) (G3-VITORIA R LEVIG) - 3x1,3x0,02H</v>
          </cell>
          <cell r="Z601">
            <v>88254.43</v>
          </cell>
          <cell r="AA601">
            <v>0.4</v>
          </cell>
          <cell r="AB601">
            <v>52952.657999999996</v>
          </cell>
          <cell r="AC601" t="str">
            <v>HG</v>
          </cell>
          <cell r="AD601" t="str">
            <v>TAMPO + BASE</v>
          </cell>
          <cell r="AE601" t="str">
            <v>VALOR TAMPO</v>
          </cell>
          <cell r="AF601">
            <v>31392.3</v>
          </cell>
          <cell r="AG601">
            <v>31392.3</v>
          </cell>
          <cell r="AH601">
            <v>0</v>
          </cell>
          <cell r="AI601">
            <v>88254.43</v>
          </cell>
          <cell r="AJ601" t="str">
            <v>REF: 371629</v>
          </cell>
          <cell r="AK601"/>
          <cell r="AL601">
            <v>371629</v>
          </cell>
          <cell r="AM601" t="str">
            <v>TAMPO JANTAR NINA (PEDRA GRUPO 3) (RAIO 25MM)</v>
          </cell>
          <cell r="AN601"/>
          <cell r="AO601">
            <v>3</v>
          </cell>
          <cell r="AP601">
            <v>1.3</v>
          </cell>
          <cell r="AQ601">
            <v>0.02</v>
          </cell>
          <cell r="AR601">
            <v>0</v>
          </cell>
          <cell r="AS601" t="str">
            <v>TAMPO JANTAR NINA (PEDRA GRUPO 3) (RAIO 25MM) - 3x1,3x0,02H</v>
          </cell>
          <cell r="AT601">
            <v>31392.3</v>
          </cell>
          <cell r="AU601">
            <v>31392.3</v>
          </cell>
          <cell r="AV601">
            <v>31392.3</v>
          </cell>
          <cell r="AW601">
            <v>0</v>
          </cell>
          <cell r="AX601">
            <v>31392.3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 PE</v>
          </cell>
          <cell r="BS601" t="str">
            <v>371725 | 371723</v>
          </cell>
          <cell r="BT601" t="str">
            <v>CLAMI MESA JANTAR</v>
          </cell>
          <cell r="BU601" t="str">
            <v>MESA JANTAR NINA</v>
          </cell>
        </row>
        <row r="602">
          <cell r="H602">
            <v>0</v>
          </cell>
          <cell r="O602">
            <v>389918</v>
          </cell>
          <cell r="P602" t="str">
            <v>2024/241-0012-01</v>
          </cell>
          <cell r="Q602" t="str">
            <v>EST MODULO PUFF CANTO ADANA (PES MTX MARROM) TC B2220</v>
          </cell>
          <cell r="R602">
            <v>3.3</v>
          </cell>
          <cell r="S602">
            <v>3.1</v>
          </cell>
          <cell r="T602">
            <v>0.92</v>
          </cell>
          <cell r="U602">
            <v>0.9</v>
          </cell>
          <cell r="V602">
            <v>0.9</v>
          </cell>
          <cell r="W602">
            <v>0.46</v>
          </cell>
          <cell r="X602">
            <v>0</v>
          </cell>
          <cell r="Y602" t="str">
            <v>EST MODULO PUFF CANTO ADANA (PES MTX MARROM) TC B2220 - 0,9x0,9x0,46H</v>
          </cell>
          <cell r="Z602">
            <v>59564.25</v>
          </cell>
          <cell r="AA602">
            <v>0.35</v>
          </cell>
          <cell r="AB602">
            <v>38716.762499999997</v>
          </cell>
          <cell r="AC602" t="str">
            <v>AA</v>
          </cell>
          <cell r="AD602" t="str">
            <v>SOFA COMPLETO</v>
          </cell>
          <cell r="AE602" t="str">
            <v>VALOR MODULO</v>
          </cell>
          <cell r="AF602">
            <v>10712.4</v>
          </cell>
          <cell r="AG602">
            <v>10712.4</v>
          </cell>
          <cell r="AH602">
            <v>0</v>
          </cell>
          <cell r="AI602">
            <v>59564.25</v>
          </cell>
          <cell r="AJ602" t="str">
            <v>REF: 281736</v>
          </cell>
          <cell r="AK602"/>
          <cell r="AL602">
            <v>281736</v>
          </cell>
          <cell r="AM602" t="str">
            <v>MODULO PUFF CANTO ADANA (MTX) (FX B)</v>
          </cell>
          <cell r="AN602"/>
          <cell r="AO602">
            <v>0.9</v>
          </cell>
          <cell r="AP602">
            <v>0.9</v>
          </cell>
          <cell r="AQ602">
            <v>0.46</v>
          </cell>
          <cell r="AR602">
            <v>0</v>
          </cell>
          <cell r="AS602" t="str">
            <v>MODULO PUFF CANTO ADANA (MTX) (FX B) - 0,9x0,9x0,46H</v>
          </cell>
          <cell r="AT602">
            <v>10712.4</v>
          </cell>
          <cell r="AU602">
            <v>10712.4</v>
          </cell>
          <cell r="AV602">
            <v>10712.4</v>
          </cell>
          <cell r="AW602">
            <v>0</v>
          </cell>
          <cell r="AX602">
            <v>10712.4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389917</v>
          </cell>
          <cell r="P603" t="str">
            <v>2024/241-0011-01</v>
          </cell>
          <cell r="Q603" t="str">
            <v>EST MODULO S/BRACO C/PUFF ADANA (PES MTX MARROM) TC B2220</v>
          </cell>
          <cell r="R603">
            <v>3.3</v>
          </cell>
          <cell r="S603">
            <v>3.1</v>
          </cell>
          <cell r="T603">
            <v>0.92</v>
          </cell>
          <cell r="U603">
            <v>2.2000000000000002</v>
          </cell>
          <cell r="V603">
            <v>0.97</v>
          </cell>
          <cell r="W603">
            <v>0.92</v>
          </cell>
          <cell r="X603">
            <v>0</v>
          </cell>
          <cell r="Y603" t="str">
            <v>EST MODULO S/BRACO C/PUFF ADANA (PES MTX MARROM) TC B2220 - 2,2x0,97x0,92H</v>
          </cell>
          <cell r="Z603">
            <v>59564.25</v>
          </cell>
          <cell r="AA603">
            <v>0.35</v>
          </cell>
          <cell r="AB603">
            <v>38716.762499999997</v>
          </cell>
          <cell r="AC603" t="str">
            <v>AA</v>
          </cell>
          <cell r="AD603" t="str">
            <v>SOFA COMPLETO</v>
          </cell>
          <cell r="AE603" t="str">
            <v>VALOR MODULO</v>
          </cell>
          <cell r="AF603">
            <v>22495.16</v>
          </cell>
          <cell r="AG603">
            <v>22495.16</v>
          </cell>
          <cell r="AH603">
            <v>0</v>
          </cell>
          <cell r="AI603">
            <v>59564.25</v>
          </cell>
          <cell r="AJ603" t="str">
            <v>REF: 283222</v>
          </cell>
          <cell r="AK603"/>
          <cell r="AL603">
            <v>283222</v>
          </cell>
          <cell r="AM603" t="str">
            <v>MODULO S/BRACO C/PUFF ADANA (MTX) (FX B)</v>
          </cell>
          <cell r="AN603"/>
          <cell r="AO603">
            <v>2.2000000000000002</v>
          </cell>
          <cell r="AP603">
            <v>0.97</v>
          </cell>
          <cell r="AQ603">
            <v>0.92</v>
          </cell>
          <cell r="AR603">
            <v>0</v>
          </cell>
          <cell r="AS603" t="str">
            <v>MODULO S/BRACO C/PUFF ADANA (MTX) (FX B) - 2,2x0,97x0,92H</v>
          </cell>
          <cell r="AT603">
            <v>22495.16</v>
          </cell>
          <cell r="AU603">
            <v>22495.16</v>
          </cell>
          <cell r="AV603">
            <v>22495.16</v>
          </cell>
          <cell r="AW603">
            <v>0</v>
          </cell>
          <cell r="AX603">
            <v>22495.16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389916</v>
          </cell>
          <cell r="P604" t="str">
            <v>2024/241-0010-01</v>
          </cell>
          <cell r="Q604" t="str">
            <v>EST MODULO BRACO DIR ADANA (PES MTX MARROM) TC B2220</v>
          </cell>
          <cell r="R604">
            <v>3.3</v>
          </cell>
          <cell r="S604">
            <v>3.1</v>
          </cell>
          <cell r="T604">
            <v>0.92</v>
          </cell>
          <cell r="U604">
            <v>2.4</v>
          </cell>
          <cell r="V604">
            <v>0.97</v>
          </cell>
          <cell r="W604">
            <v>0.92</v>
          </cell>
          <cell r="X604">
            <v>0</v>
          </cell>
          <cell r="Y604" t="str">
            <v>EST MODULO BRACO DIR ADANA (PES MTX MARROM) TC B2220 - 2,4x0,97x0,92H</v>
          </cell>
          <cell r="Z604">
            <v>59564.25</v>
          </cell>
          <cell r="AA604">
            <v>0.35</v>
          </cell>
          <cell r="AB604">
            <v>38716.762499999997</v>
          </cell>
          <cell r="AC604" t="str">
            <v>AA</v>
          </cell>
          <cell r="AD604" t="str">
            <v>SOFA COMPLETO</v>
          </cell>
          <cell r="AE604" t="str">
            <v>VALOR MODULO</v>
          </cell>
          <cell r="AF604">
            <v>26356.69</v>
          </cell>
          <cell r="AG604">
            <v>26356.69</v>
          </cell>
          <cell r="AH604">
            <v>0</v>
          </cell>
          <cell r="AI604">
            <v>59564.25</v>
          </cell>
          <cell r="AJ604" t="str">
            <v>REF: 282673</v>
          </cell>
          <cell r="AK604"/>
          <cell r="AL604">
            <v>282673</v>
          </cell>
          <cell r="AM604" t="str">
            <v>MODULO BRACO ADANA (MTX) (FX B)</v>
          </cell>
          <cell r="AN604"/>
          <cell r="AO604">
            <v>2.4</v>
          </cell>
          <cell r="AP604">
            <v>0.97</v>
          </cell>
          <cell r="AQ604">
            <v>0.92</v>
          </cell>
          <cell r="AR604">
            <v>0</v>
          </cell>
          <cell r="AS604" t="str">
            <v>MODULO BRACO ADANA (MTX) (FX B) - 2,4x0,97x0,92H</v>
          </cell>
          <cell r="AT604">
            <v>26356.69</v>
          </cell>
          <cell r="AU604">
            <v>26356.69</v>
          </cell>
          <cell r="AV604">
            <v>26356.69</v>
          </cell>
          <cell r="AW604">
            <v>0</v>
          </cell>
          <cell r="AX604">
            <v>26356.69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390202</v>
          </cell>
          <cell r="P605" t="str">
            <v>2024/261-0045-01</v>
          </cell>
          <cell r="Q605" t="str">
            <v>EST MODULO BRACO ESQ PRESLEY TC B2206 (VRNZ NOZES)</v>
          </cell>
          <cell r="R605">
            <v>2.8</v>
          </cell>
          <cell r="S605">
            <v>0.95</v>
          </cell>
          <cell r="T605">
            <v>0.9</v>
          </cell>
          <cell r="U605">
            <v>1.4</v>
          </cell>
          <cell r="V605">
            <v>0.95</v>
          </cell>
          <cell r="W605">
            <v>0.9</v>
          </cell>
          <cell r="X605">
            <v>0</v>
          </cell>
          <cell r="Y605" t="str">
            <v>EST MODULO BRACO ESQ PRESLEY TC B2206 (VRNZ NOZES) - 1,4x0,95x0,9H</v>
          </cell>
          <cell r="Z605">
            <v>42532.32</v>
          </cell>
          <cell r="AA605">
            <v>0.35</v>
          </cell>
          <cell r="AB605">
            <v>27646.008000000002</v>
          </cell>
          <cell r="AC605" t="str">
            <v>AB</v>
          </cell>
          <cell r="AD605" t="str">
            <v>SOFA COMPLETO</v>
          </cell>
          <cell r="AE605" t="str">
            <v>VALOR MODULO</v>
          </cell>
          <cell r="AF605">
            <v>11603.56</v>
          </cell>
          <cell r="AG605">
            <v>11603.56</v>
          </cell>
          <cell r="AH605">
            <v>0</v>
          </cell>
          <cell r="AI605">
            <v>42532.32</v>
          </cell>
          <cell r="AJ605" t="str">
            <v>REF: 392164</v>
          </cell>
          <cell r="AK605"/>
          <cell r="AL605">
            <v>392164</v>
          </cell>
          <cell r="AM605" t="str">
            <v>MODULO BRACO PRESLEY (FX B)</v>
          </cell>
          <cell r="AN605"/>
          <cell r="AO605">
            <v>1.4</v>
          </cell>
          <cell r="AP605">
            <v>0.95</v>
          </cell>
          <cell r="AQ605">
            <v>0.9</v>
          </cell>
          <cell r="AR605">
            <v>0</v>
          </cell>
          <cell r="AS605" t="str">
            <v>MODULO BRACO PRESLEY (FX B) - 1,4x0,95x0,9H</v>
          </cell>
          <cell r="AT605">
            <v>11603.56</v>
          </cell>
          <cell r="AU605">
            <v>11603.56</v>
          </cell>
          <cell r="AV605">
            <v>11603.56</v>
          </cell>
          <cell r="AW605">
            <v>0</v>
          </cell>
          <cell r="AX605">
            <v>11603.56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L CENTER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390201</v>
          </cell>
          <cell r="P606" t="str">
            <v>2024/261-0044-01</v>
          </cell>
          <cell r="Q606" t="str">
            <v>EST MODULO BRACO DIR PRESLEY TC B2206 (VRNZ NOZES)</v>
          </cell>
          <cell r="R606">
            <v>2.8</v>
          </cell>
          <cell r="S606">
            <v>0.95</v>
          </cell>
          <cell r="T606">
            <v>0.9</v>
          </cell>
          <cell r="U606">
            <v>1.4</v>
          </cell>
          <cell r="V606">
            <v>0.95</v>
          </cell>
          <cell r="W606">
            <v>0.9</v>
          </cell>
          <cell r="X606">
            <v>0</v>
          </cell>
          <cell r="Y606" t="str">
            <v>EST MODULO BRACO DIR PRESLEY TC B2206 (VRNZ NOZES) - 1,4x0,95x0,9H</v>
          </cell>
          <cell r="Z606">
            <v>42532.32</v>
          </cell>
          <cell r="AA606">
            <v>0.35</v>
          </cell>
          <cell r="AB606">
            <v>27646.008000000002</v>
          </cell>
          <cell r="AC606" t="str">
            <v>AB</v>
          </cell>
          <cell r="AD606" t="str">
            <v>SOFA COMPLETO</v>
          </cell>
          <cell r="AE606" t="str">
            <v>VALOR MODULO</v>
          </cell>
          <cell r="AF606">
            <v>11603.56</v>
          </cell>
          <cell r="AG606">
            <v>11603.56</v>
          </cell>
          <cell r="AH606">
            <v>0</v>
          </cell>
          <cell r="AI606">
            <v>42532.32</v>
          </cell>
          <cell r="AJ606" t="str">
            <v>REF: 392164</v>
          </cell>
          <cell r="AK606"/>
          <cell r="AL606">
            <v>392164</v>
          </cell>
          <cell r="AM606" t="str">
            <v>MODULO BRACO PRESLEY (FX B)</v>
          </cell>
          <cell r="AN606"/>
          <cell r="AO606">
            <v>1.4</v>
          </cell>
          <cell r="AP606">
            <v>0.95</v>
          </cell>
          <cell r="AQ606">
            <v>0.9</v>
          </cell>
          <cell r="AR606">
            <v>0</v>
          </cell>
          <cell r="AS606" t="str">
            <v>MODULO BRACO PRESLEY (FX B) - 1,4x0,95x0,9H</v>
          </cell>
          <cell r="AT606">
            <v>11603.56</v>
          </cell>
          <cell r="AU606">
            <v>11603.56</v>
          </cell>
          <cell r="AV606">
            <v>11603.56</v>
          </cell>
          <cell r="AW606">
            <v>0</v>
          </cell>
          <cell r="AX606">
            <v>11603.56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L CENTER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334260</v>
          </cell>
          <cell r="P607" t="str">
            <v>2022/217-0017-01</v>
          </cell>
          <cell r="Q607" t="str">
            <v>EST MESA LATERAL ALEXANDRIA (MTZ CHUMBO) (MARM IMPERADOR)</v>
          </cell>
          <cell r="R607"/>
          <cell r="S607"/>
          <cell r="T607"/>
          <cell r="U607">
            <v>0.5</v>
          </cell>
          <cell r="V607">
            <v>0</v>
          </cell>
          <cell r="W607">
            <v>0.4</v>
          </cell>
          <cell r="X607">
            <v>0.5</v>
          </cell>
          <cell r="Y607" t="str">
            <v>EST MESA LATERAL ALEXANDRIA (MTZ CHUMBO) (MARM IMPERADOR) - Ø0,5x0,4H</v>
          </cell>
          <cell r="Z607">
            <v>13970.92</v>
          </cell>
          <cell r="AA607">
            <v>0.35</v>
          </cell>
          <cell r="AB607">
            <v>9081.098</v>
          </cell>
          <cell r="AC607"/>
          <cell r="AD607"/>
          <cell r="AE607"/>
          <cell r="AF607">
            <v>13970.92</v>
          </cell>
          <cell r="AG607">
            <v>13970.92</v>
          </cell>
          <cell r="AH607">
            <v>0</v>
          </cell>
          <cell r="AI607">
            <v>13970.92</v>
          </cell>
          <cell r="AJ607" t="str">
            <v>REF: 287967</v>
          </cell>
          <cell r="AK607" t="str">
            <v>ACABAMENTO FORA DE LINHA</v>
          </cell>
          <cell r="AL607">
            <v>287967</v>
          </cell>
          <cell r="AM607" t="str">
            <v>MESA LATERAL ALEXANDRIA (MARMORE)</v>
          </cell>
          <cell r="AN607"/>
          <cell r="AO607">
            <v>0.5</v>
          </cell>
          <cell r="AP607">
            <v>0</v>
          </cell>
          <cell r="AQ607">
            <v>0.4</v>
          </cell>
          <cell r="AR607">
            <v>0.5</v>
          </cell>
          <cell r="AS607" t="str">
            <v>MESA LATERAL ALEXANDRIA (MARMORE) - Ø0,5x0,4H</v>
          </cell>
          <cell r="AT607">
            <v>13970.92</v>
          </cell>
          <cell r="AU607">
            <v>13970.92</v>
          </cell>
          <cell r="AV607">
            <v>13970.92</v>
          </cell>
          <cell r="AW607">
            <v>0</v>
          </cell>
          <cell r="AX607">
            <v>13970.92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D&amp;D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334259</v>
          </cell>
          <cell r="P608" t="str">
            <v>2022/217-0015-01</v>
          </cell>
          <cell r="Q608" t="str">
            <v>EST MESA LATERAL ALEXANDRIA (MTZ CHUMBO) (MARM IMPERADOR)</v>
          </cell>
          <cell r="R608"/>
          <cell r="S608"/>
          <cell r="T608"/>
          <cell r="U608">
            <v>0.5</v>
          </cell>
          <cell r="V608">
            <v>0</v>
          </cell>
          <cell r="W608">
            <v>0.5</v>
          </cell>
          <cell r="X608">
            <v>0.5</v>
          </cell>
          <cell r="Y608" t="str">
            <v>EST MESA LATERAL ALEXANDRIA (MTZ CHUMBO) (MARM IMPERADOR) - Ø0,5x0,5H</v>
          </cell>
          <cell r="Z608">
            <v>14314.68</v>
          </cell>
          <cell r="AA608">
            <v>0.35</v>
          </cell>
          <cell r="AB608">
            <v>9304.5420000000013</v>
          </cell>
          <cell r="AC608"/>
          <cell r="AD608"/>
          <cell r="AE608"/>
          <cell r="AF608">
            <v>14314.68</v>
          </cell>
          <cell r="AG608">
            <v>14314.68</v>
          </cell>
          <cell r="AH608">
            <v>0</v>
          </cell>
          <cell r="AI608">
            <v>14314.68</v>
          </cell>
          <cell r="AJ608" t="str">
            <v>REF: 287963</v>
          </cell>
          <cell r="AK608" t="str">
            <v>ACABAMENTO FORA DE LINHA</v>
          </cell>
          <cell r="AL608">
            <v>287963</v>
          </cell>
          <cell r="AM608" t="str">
            <v>MESA LATERAL ALEXANDRIA (MARMORE)</v>
          </cell>
          <cell r="AN608"/>
          <cell r="AO608">
            <v>0.5</v>
          </cell>
          <cell r="AP608">
            <v>0</v>
          </cell>
          <cell r="AQ608">
            <v>0.5</v>
          </cell>
          <cell r="AR608">
            <v>0.5</v>
          </cell>
          <cell r="AS608" t="str">
            <v>MESA LATERAL ALEXANDRIA (MARMORE) - Ø0,5x0,5H</v>
          </cell>
          <cell r="AT608">
            <v>14314.68</v>
          </cell>
          <cell r="AU608">
            <v>14314.68</v>
          </cell>
          <cell r="AV608">
            <v>14314.68</v>
          </cell>
          <cell r="AW608">
            <v>0</v>
          </cell>
          <cell r="AX608">
            <v>14314.68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D&amp;D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402542</v>
          </cell>
          <cell r="P609" t="str">
            <v>2025/104-0027-01</v>
          </cell>
          <cell r="Q609" t="str">
            <v>EST LLUMINARIA PISO NOVENTA (3W - 300LM) (PRETA)</v>
          </cell>
          <cell r="R609"/>
          <cell r="S609"/>
          <cell r="T609"/>
          <cell r="U609">
            <v>0.26</v>
          </cell>
          <cell r="V609">
            <v>0.12</v>
          </cell>
          <cell r="W609">
            <v>1.62</v>
          </cell>
          <cell r="X609">
            <v>0</v>
          </cell>
          <cell r="Y609" t="str">
            <v>EST LLUMINARIA PISO NOVENTA (3W - 300LM) (PRETA) - 0,26x0,12x1,62H</v>
          </cell>
          <cell r="Z609">
            <v>9044.4500000000007</v>
          </cell>
          <cell r="AA609">
            <v>0.35</v>
          </cell>
          <cell r="AB609">
            <v>5878.8925000000008</v>
          </cell>
          <cell r="AC609"/>
          <cell r="AD609"/>
          <cell r="AE609"/>
          <cell r="AF609">
            <v>9044.4500000000007</v>
          </cell>
          <cell r="AG609">
            <v>9044.4500000000007</v>
          </cell>
          <cell r="AH609">
            <v>0</v>
          </cell>
          <cell r="AI609">
            <v>9044.4500000000007</v>
          </cell>
          <cell r="AJ609" t="str">
            <v>REF: 407044</v>
          </cell>
          <cell r="AK609"/>
          <cell r="AL609">
            <v>407044</v>
          </cell>
          <cell r="AM609" t="str">
            <v>LUMINARIA PISO NOVENTA (3W - 300LM)</v>
          </cell>
          <cell r="AN609"/>
          <cell r="AO609">
            <v>0.26</v>
          </cell>
          <cell r="AP609">
            <v>0.12</v>
          </cell>
          <cell r="AQ609">
            <v>1.62</v>
          </cell>
          <cell r="AR609">
            <v>0</v>
          </cell>
          <cell r="AS609" t="str">
            <v>LUMINARIA PISO NOVENTA (3W - 300LM) - 0,26x0,12x1,62H</v>
          </cell>
          <cell r="AT609">
            <v>9044.4500000000007</v>
          </cell>
          <cell r="AU609">
            <v>9044.4500000000007</v>
          </cell>
          <cell r="AV609">
            <v>9044.4500000000007</v>
          </cell>
          <cell r="AW609">
            <v>0</v>
          </cell>
          <cell r="AX609">
            <v>9044.4500000000007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GABRIEL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402542</v>
          </cell>
          <cell r="P610" t="str">
            <v>2025/104-0028-01</v>
          </cell>
          <cell r="Q610" t="str">
            <v>EST LLUMINARIA PISO NOVENTA (3W - 300LM) (PRETA)</v>
          </cell>
          <cell r="R610"/>
          <cell r="S610"/>
          <cell r="T610"/>
          <cell r="U610">
            <v>0.26</v>
          </cell>
          <cell r="V610">
            <v>0.12</v>
          </cell>
          <cell r="W610">
            <v>1.62</v>
          </cell>
          <cell r="X610">
            <v>0</v>
          </cell>
          <cell r="Y610" t="str">
            <v>EST LLUMINARIA PISO NOVENTA (3W - 300LM) (PRETA) - 0,26x0,12x1,62H</v>
          </cell>
          <cell r="Z610">
            <v>9044.4500000000007</v>
          </cell>
          <cell r="AA610">
            <v>0.35</v>
          </cell>
          <cell r="AB610">
            <v>5878.8925000000008</v>
          </cell>
          <cell r="AC610"/>
          <cell r="AD610"/>
          <cell r="AE610"/>
          <cell r="AF610">
            <v>9044.4500000000007</v>
          </cell>
          <cell r="AG610">
            <v>9044.4500000000007</v>
          </cell>
          <cell r="AH610">
            <v>0</v>
          </cell>
          <cell r="AI610">
            <v>9044.4500000000007</v>
          </cell>
          <cell r="AJ610" t="str">
            <v>REF: 407044</v>
          </cell>
          <cell r="AK610"/>
          <cell r="AL610">
            <v>407044</v>
          </cell>
          <cell r="AM610" t="str">
            <v>LUMINARIA PISO NOVENTA (3W - 300LM)</v>
          </cell>
          <cell r="AN610"/>
          <cell r="AO610">
            <v>0.26</v>
          </cell>
          <cell r="AP610">
            <v>0.12</v>
          </cell>
          <cell r="AQ610">
            <v>1.62</v>
          </cell>
          <cell r="AR610">
            <v>0</v>
          </cell>
          <cell r="AS610" t="str">
            <v>LUMINARIA PISO NOVENTA (3W - 300LM) - 0,26x0,12x1,62H</v>
          </cell>
          <cell r="AT610">
            <v>9044.4500000000007</v>
          </cell>
          <cell r="AU610">
            <v>9044.4500000000007</v>
          </cell>
          <cell r="AV610">
            <v>9044.4500000000007</v>
          </cell>
          <cell r="AW610">
            <v>0</v>
          </cell>
          <cell r="AX610">
            <v>9044.4500000000007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GABRIEL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402541</v>
          </cell>
          <cell r="P611" t="str">
            <v>2025/104-0023-01</v>
          </cell>
          <cell r="Q611" t="str">
            <v>EST LUMINARIA MESA NOVENTA (G) (PRETA)</v>
          </cell>
          <cell r="R611"/>
          <cell r="S611"/>
          <cell r="T611"/>
          <cell r="U611">
            <v>0.33</v>
          </cell>
          <cell r="V611">
            <v>0.22</v>
          </cell>
          <cell r="W611">
            <v>0.57999999999999996</v>
          </cell>
          <cell r="X611">
            <v>0</v>
          </cell>
          <cell r="Y611" t="str">
            <v>EST LUMINARIA MESA NOVENTA (G) (PRETA) - 0,33x0,22x0,58H</v>
          </cell>
          <cell r="Z611">
            <v>5499.78</v>
          </cell>
          <cell r="AA611">
            <v>0.35</v>
          </cell>
          <cell r="AB611">
            <v>3574.857</v>
          </cell>
          <cell r="AC611"/>
          <cell r="AD611"/>
          <cell r="AE611"/>
          <cell r="AF611">
            <v>5499.78</v>
          </cell>
          <cell r="AG611">
            <v>5499.78</v>
          </cell>
          <cell r="AH611">
            <v>0</v>
          </cell>
          <cell r="AI611">
            <v>5499.78</v>
          </cell>
          <cell r="AJ611" t="str">
            <v>REF: 407050</v>
          </cell>
          <cell r="AK611"/>
          <cell r="AL611">
            <v>407050</v>
          </cell>
          <cell r="AM611" t="str">
            <v>LUMINARIA MESA NOVENTA (G) (3W - 300LM)</v>
          </cell>
          <cell r="AN611"/>
          <cell r="AO611">
            <v>0.32</v>
          </cell>
          <cell r="AP611">
            <v>0.22</v>
          </cell>
          <cell r="AQ611">
            <v>0.56999999999999995</v>
          </cell>
          <cell r="AR611">
            <v>0</v>
          </cell>
          <cell r="AS611" t="str">
            <v>LUMINARIA MESA NOVENTA (G) (3W - 300LM) - 0,32x0,22x0,57H</v>
          </cell>
          <cell r="AT611">
            <v>5499.78</v>
          </cell>
          <cell r="AU611">
            <v>5499.78</v>
          </cell>
          <cell r="AV611">
            <v>5499.78</v>
          </cell>
          <cell r="AW611">
            <v>0</v>
          </cell>
          <cell r="AX611">
            <v>5499.78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GABRIEL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402538</v>
          </cell>
          <cell r="P612" t="str">
            <v>2025/104-0021-01</v>
          </cell>
          <cell r="Q612" t="str">
            <v>EST LUMINARIA PENDENTE NOVENTA (P) (INDIRETA) (PRETA)</v>
          </cell>
          <cell r="R612"/>
          <cell r="S612"/>
          <cell r="T612"/>
          <cell r="U612">
            <v>0.45</v>
          </cell>
          <cell r="V612">
            <v>0.39</v>
          </cell>
          <cell r="W612">
            <v>0.3</v>
          </cell>
          <cell r="X612">
            <v>0</v>
          </cell>
          <cell r="Y612" t="str">
            <v>EST LUMINARIA PENDENTE NOVENTA (P) (INDIRETA) (PRETA) - 0,45x0,39x0,3H</v>
          </cell>
          <cell r="Z612">
            <v>5903.52</v>
          </cell>
          <cell r="AA612">
            <v>0.35</v>
          </cell>
          <cell r="AB612">
            <v>3837.2880000000005</v>
          </cell>
          <cell r="AC612"/>
          <cell r="AD612"/>
          <cell r="AE612"/>
          <cell r="AF612">
            <v>5903.52</v>
          </cell>
          <cell r="AG612">
            <v>5903.52</v>
          </cell>
          <cell r="AH612">
            <v>0</v>
          </cell>
          <cell r="AI612">
            <v>5903.52</v>
          </cell>
          <cell r="AJ612" t="str">
            <v>REF: 407047</v>
          </cell>
          <cell r="AK612"/>
          <cell r="AL612">
            <v>407047</v>
          </cell>
          <cell r="AM612" t="str">
            <v>LUMINARIA PENDENTE NOVENTA (P) (INDIRETA) (3W - 300LM)</v>
          </cell>
          <cell r="AN612"/>
          <cell r="AO612">
            <v>0.45</v>
          </cell>
          <cell r="AP612">
            <v>0.39</v>
          </cell>
          <cell r="AQ612">
            <v>0.3</v>
          </cell>
          <cell r="AR612">
            <v>0</v>
          </cell>
          <cell r="AS612" t="str">
            <v>LUMINARIA PENDENTE NOVENTA (P) (INDIRETA) (3W - 300LM) - 0,45x0,39x0,3H</v>
          </cell>
          <cell r="AT612">
            <v>5903.52</v>
          </cell>
          <cell r="AU612">
            <v>5903.52</v>
          </cell>
          <cell r="AV612">
            <v>5903.52</v>
          </cell>
          <cell r="AW612">
            <v>0</v>
          </cell>
          <cell r="AX612">
            <v>5903.52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GABRIEL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364606</v>
          </cell>
          <cell r="P613" t="str">
            <v>2023/102-0056-01</v>
          </cell>
          <cell r="Q613" t="str">
            <v>EST POLTRONA NEW HARRY (GIRATORIA) FX MALHA D4240</v>
          </cell>
          <cell r="R613"/>
          <cell r="S613"/>
          <cell r="T613"/>
          <cell r="U613">
            <v>0.89</v>
          </cell>
          <cell r="V613">
            <v>0.83</v>
          </cell>
          <cell r="W613">
            <v>0.72</v>
          </cell>
          <cell r="X613">
            <v>0</v>
          </cell>
          <cell r="Y613" t="str">
            <v>EST POLTRONA NEW HARRY (GIRATORIA) FX MALHA D4240 - 0,89x0,83x0,72H</v>
          </cell>
          <cell r="Z613">
            <v>9698.48</v>
          </cell>
          <cell r="AA613">
            <v>0.35</v>
          </cell>
          <cell r="AB613">
            <v>6304.0119999999997</v>
          </cell>
          <cell r="AC613"/>
          <cell r="AD613"/>
          <cell r="AE613"/>
          <cell r="AF613">
            <v>9698.48</v>
          </cell>
          <cell r="AG613">
            <v>9698.48</v>
          </cell>
          <cell r="AH613">
            <v>0</v>
          </cell>
          <cell r="AI613">
            <v>9698.48</v>
          </cell>
          <cell r="AJ613" t="str">
            <v>REF: 364686</v>
          </cell>
          <cell r="AK613"/>
          <cell r="AL613">
            <v>364686</v>
          </cell>
          <cell r="AM613" t="str">
            <v>POLTRONA NEW HARRY (GIRATORIA) (FX MALHA)</v>
          </cell>
          <cell r="AN613"/>
          <cell r="AO613">
            <v>0.89</v>
          </cell>
          <cell r="AP613">
            <v>0.83</v>
          </cell>
          <cell r="AQ613">
            <v>0.72</v>
          </cell>
          <cell r="AR613">
            <v>0</v>
          </cell>
          <cell r="AS613" t="str">
            <v>POLTRONA NEW HARRY (GIRATORIA) (FX MALHA) - 0,89x0,83x0,72H</v>
          </cell>
          <cell r="AT613">
            <v>9698.48</v>
          </cell>
          <cell r="AU613">
            <v>9698.48</v>
          </cell>
          <cell r="AV613">
            <v>9698.48</v>
          </cell>
          <cell r="AW613">
            <v>0</v>
          </cell>
          <cell r="AX613">
            <v>9698.48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364606</v>
          </cell>
          <cell r="P614" t="str">
            <v>2023/102-0057-01</v>
          </cell>
          <cell r="Q614" t="str">
            <v>EST POLTRONA NEW HARRY (GIRATORIA) FX MALHA D4240</v>
          </cell>
          <cell r="R614"/>
          <cell r="S614"/>
          <cell r="T614"/>
          <cell r="U614">
            <v>0.89</v>
          </cell>
          <cell r="V614">
            <v>0.83</v>
          </cell>
          <cell r="W614">
            <v>0.72</v>
          </cell>
          <cell r="X614">
            <v>0</v>
          </cell>
          <cell r="Y614" t="str">
            <v>EST POLTRONA NEW HARRY (GIRATORIA) FX MALHA D4240 - 0,89x0,83x0,72H</v>
          </cell>
          <cell r="Z614">
            <v>9698.48</v>
          </cell>
          <cell r="AA614">
            <v>0.35</v>
          </cell>
          <cell r="AB614">
            <v>6304.0119999999997</v>
          </cell>
          <cell r="AC614"/>
          <cell r="AD614"/>
          <cell r="AE614"/>
          <cell r="AF614">
            <v>9698.48</v>
          </cell>
          <cell r="AG614">
            <v>9698.48</v>
          </cell>
          <cell r="AH614">
            <v>0</v>
          </cell>
          <cell r="AI614">
            <v>9698.48</v>
          </cell>
          <cell r="AJ614" t="str">
            <v>REF: 364686</v>
          </cell>
          <cell r="AK614"/>
          <cell r="AL614">
            <v>364686</v>
          </cell>
          <cell r="AM614" t="str">
            <v>POLTRONA NEW HARRY (GIRATORIA) (FX MALHA)</v>
          </cell>
          <cell r="AN614"/>
          <cell r="AO614">
            <v>0.89</v>
          </cell>
          <cell r="AP614">
            <v>0.83</v>
          </cell>
          <cell r="AQ614">
            <v>0.72</v>
          </cell>
          <cell r="AR614">
            <v>0</v>
          </cell>
          <cell r="AS614" t="str">
            <v>POLTRONA NEW HARRY (GIRATORIA) (FX MALHA) - 0,89x0,83x0,72H</v>
          </cell>
          <cell r="AT614">
            <v>9698.48</v>
          </cell>
          <cell r="AU614">
            <v>9698.48</v>
          </cell>
          <cell r="AV614">
            <v>9698.48</v>
          </cell>
          <cell r="AW614">
            <v>0</v>
          </cell>
          <cell r="AX614">
            <v>9698.48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363821</v>
          </cell>
          <cell r="P615" t="str">
            <v>2023/109-0013-01</v>
          </cell>
          <cell r="Q615" t="str">
            <v>EST POLTRONA FIDDA (BS GIRATORIA VERNIZ NOZES) TC ANAY 3</v>
          </cell>
          <cell r="R615"/>
          <cell r="S615"/>
          <cell r="T615"/>
          <cell r="U615">
            <v>0.8</v>
          </cell>
          <cell r="V615">
            <v>0.82</v>
          </cell>
          <cell r="W615">
            <v>0.73</v>
          </cell>
          <cell r="X615">
            <v>0</v>
          </cell>
          <cell r="Y615" t="str">
            <v>EST POLTRONA FIDDA (BS GIRATORIA VERNIZ NOZES) TC ANAY 3 - 0,8x0,82x0,73H</v>
          </cell>
          <cell r="Z615">
            <v>14207.02</v>
          </cell>
          <cell r="AA615">
            <v>0.35</v>
          </cell>
          <cell r="AB615">
            <v>9234.5630000000019</v>
          </cell>
          <cell r="AC615"/>
          <cell r="AD615" t="str">
            <v>PROD C/RVST FORN</v>
          </cell>
          <cell r="AE615" t="str">
            <v>REVESTIMENTO FORN</v>
          </cell>
          <cell r="AF615">
            <v>14207.02</v>
          </cell>
          <cell r="AG615">
            <v>14207.02</v>
          </cell>
          <cell r="AH615">
            <v>0</v>
          </cell>
          <cell r="AI615">
            <v>14207.02</v>
          </cell>
          <cell r="AJ615" t="str">
            <v>REF: 369398</v>
          </cell>
          <cell r="AK615"/>
          <cell r="AL615">
            <v>369398</v>
          </cell>
          <cell r="AM615" t="str">
            <v>POLTRONA FIDDA (GIRATORIA) (VERNIZ) (TC FORN)</v>
          </cell>
          <cell r="AN615"/>
          <cell r="AO615">
            <v>0.8</v>
          </cell>
          <cell r="AP615">
            <v>0.82</v>
          </cell>
          <cell r="AQ615">
            <v>0.73</v>
          </cell>
          <cell r="AR615">
            <v>0</v>
          </cell>
          <cell r="AS615" t="str">
            <v>POLTRONA FIDDA (GIRATORIA) (VERNIZ) (TC FORN) - 0,8x0,82x0,73H</v>
          </cell>
          <cell r="AT615">
            <v>14207.02</v>
          </cell>
          <cell r="AU615">
            <v>14207.02</v>
          </cell>
          <cell r="AV615">
            <v>10386.61</v>
          </cell>
          <cell r="AW615">
            <v>3820.41</v>
          </cell>
          <cell r="AX615">
            <v>14207.07</v>
          </cell>
          <cell r="AY615">
            <v>-4.9999999999272404E-2</v>
          </cell>
          <cell r="AZ615">
            <v>361834</v>
          </cell>
          <cell r="BA615" t="str">
            <v>TECIDO ANAY (COD 127100) -</v>
          </cell>
          <cell r="BB615" t="str">
            <v>RVST FORN: TECIDO ANAY (COD 127100) - COD 03</v>
          </cell>
          <cell r="BC615">
            <v>5.5</v>
          </cell>
          <cell r="BD615"/>
          <cell r="BE615">
            <v>694.62</v>
          </cell>
          <cell r="BF615">
            <v>0</v>
          </cell>
          <cell r="BG615">
            <v>-694.62</v>
          </cell>
          <cell r="BH615" t="str">
            <v>RVST FORN</v>
          </cell>
          <cell r="BI615">
            <v>12</v>
          </cell>
          <cell r="BJ615">
            <v>3820.41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363821</v>
          </cell>
          <cell r="P616" t="str">
            <v>2023/109-0014-01</v>
          </cell>
          <cell r="Q616" t="str">
            <v>EST POLTRONA FIDDA (BS GIRATORIA VERNIZ NOZES) TC ANAY 3</v>
          </cell>
          <cell r="R616"/>
          <cell r="S616"/>
          <cell r="T616"/>
          <cell r="U616">
            <v>0.8</v>
          </cell>
          <cell r="V616">
            <v>0.82</v>
          </cell>
          <cell r="W616">
            <v>0.73</v>
          </cell>
          <cell r="X616">
            <v>0</v>
          </cell>
          <cell r="Y616" t="str">
            <v>EST POLTRONA FIDDA (BS GIRATORIA VERNIZ NOZES) TC ANAY 3 - 0,8x0,82x0,73H</v>
          </cell>
          <cell r="Z616">
            <v>14207.02</v>
          </cell>
          <cell r="AA616">
            <v>0.35</v>
          </cell>
          <cell r="AB616">
            <v>9234.5630000000019</v>
          </cell>
          <cell r="AC616"/>
          <cell r="AD616" t="str">
            <v>PROD C/RVST FORN</v>
          </cell>
          <cell r="AE616" t="str">
            <v>REVESTIMENTO FORN</v>
          </cell>
          <cell r="AF616">
            <v>14207.02</v>
          </cell>
          <cell r="AG616">
            <v>14207.02</v>
          </cell>
          <cell r="AH616">
            <v>0</v>
          </cell>
          <cell r="AI616">
            <v>14207.02</v>
          </cell>
          <cell r="AJ616" t="str">
            <v>REF: 369398</v>
          </cell>
          <cell r="AK616"/>
          <cell r="AL616">
            <v>369398</v>
          </cell>
          <cell r="AM616" t="str">
            <v>POLTRONA FIDDA (GIRATORIA) (VERNIZ) (TC FORN)</v>
          </cell>
          <cell r="AN616"/>
          <cell r="AO616">
            <v>0.8</v>
          </cell>
          <cell r="AP616">
            <v>0.82</v>
          </cell>
          <cell r="AQ616">
            <v>0.73</v>
          </cell>
          <cell r="AR616">
            <v>0</v>
          </cell>
          <cell r="AS616" t="str">
            <v>POLTRONA FIDDA (GIRATORIA) (VERNIZ) (TC FORN) - 0,8x0,82x0,73H</v>
          </cell>
          <cell r="AT616">
            <v>14207.02</v>
          </cell>
          <cell r="AU616">
            <v>14207.02</v>
          </cell>
          <cell r="AV616">
            <v>10386.61</v>
          </cell>
          <cell r="AW616">
            <v>3820.41</v>
          </cell>
          <cell r="AX616">
            <v>14207.07</v>
          </cell>
          <cell r="AY616">
            <v>-4.9999999999272404E-2</v>
          </cell>
          <cell r="AZ616">
            <v>361834</v>
          </cell>
          <cell r="BA616" t="str">
            <v>TECIDO ANAY (COD 127100) -</v>
          </cell>
          <cell r="BB616" t="str">
            <v>RVST FORN: TECIDO ANAY (COD 127100) - COD 03</v>
          </cell>
          <cell r="BC616">
            <v>5.5</v>
          </cell>
          <cell r="BD616"/>
          <cell r="BE616">
            <v>694.62</v>
          </cell>
          <cell r="BF616">
            <v>0</v>
          </cell>
          <cell r="BG616">
            <v>-694.62</v>
          </cell>
          <cell r="BH616" t="str">
            <v>RVST FORN</v>
          </cell>
          <cell r="BI616">
            <v>12</v>
          </cell>
          <cell r="BJ616">
            <v>3820.41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334257</v>
          </cell>
          <cell r="P617" t="str">
            <v>2022/222-0013-01</v>
          </cell>
          <cell r="Q617" t="str">
            <v>EST MESA LATERAL ALEXANDRIA VERDE GUATEMAL/MTZ CHUMBO</v>
          </cell>
          <cell r="R617"/>
          <cell r="S617"/>
          <cell r="T617"/>
          <cell r="U617">
            <v>0.6</v>
          </cell>
          <cell r="V617">
            <v>0</v>
          </cell>
          <cell r="W617">
            <v>0.4</v>
          </cell>
          <cell r="X617">
            <v>0.6</v>
          </cell>
          <cell r="Y617" t="str">
            <v>EST MESA LATERAL ALEXANDRIA VERDE GUATEMAL/MTZ CHUMBO - Ø0,6x0,4H</v>
          </cell>
          <cell r="Z617">
            <v>16446.259999999998</v>
          </cell>
          <cell r="AA617">
            <v>0.35</v>
          </cell>
          <cell r="AB617">
            <v>10690.069</v>
          </cell>
          <cell r="AC617"/>
          <cell r="AD617"/>
          <cell r="AE617"/>
          <cell r="AF617">
            <v>16446.259999999998</v>
          </cell>
          <cell r="AG617">
            <v>16446.259999999998</v>
          </cell>
          <cell r="AH617">
            <v>0</v>
          </cell>
          <cell r="AI617">
            <v>16446.259999999998</v>
          </cell>
          <cell r="AJ617" t="str">
            <v>REF: 287971</v>
          </cell>
          <cell r="AK617"/>
          <cell r="AL617">
            <v>287971</v>
          </cell>
          <cell r="AM617" t="str">
            <v>MESA LATERAL ALEXANDRIA (MARMORE)</v>
          </cell>
          <cell r="AN617"/>
          <cell r="AO617">
            <v>0.6</v>
          </cell>
          <cell r="AP617">
            <v>0</v>
          </cell>
          <cell r="AQ617">
            <v>0.4</v>
          </cell>
          <cell r="AR617">
            <v>0.6</v>
          </cell>
          <cell r="AS617" t="str">
            <v>MESA LATERAL ALEXANDRIA (MARMORE) - Ø0,6x0,4H</v>
          </cell>
          <cell r="AT617">
            <v>16446.259999999998</v>
          </cell>
          <cell r="AU617">
            <v>16446.259999999998</v>
          </cell>
          <cell r="AV617">
            <v>16446.259999999998</v>
          </cell>
          <cell r="AW617">
            <v>0</v>
          </cell>
          <cell r="AX617">
            <v>16446.259999999998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402446</v>
          </cell>
          <cell r="P618" t="str">
            <v>2025/101-0052-01</v>
          </cell>
          <cell r="Q618" t="str">
            <v>EST POLTRONA NEW HARRY (GIRATORIA) FX B2312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B2312 - 0,89x0,83x0,72H</v>
          </cell>
          <cell r="Z618">
            <v>8599.4</v>
          </cell>
          <cell r="AA618">
            <v>0.35</v>
          </cell>
          <cell r="AB618">
            <v>5589.6100000000006</v>
          </cell>
          <cell r="AC618"/>
          <cell r="AD618"/>
          <cell r="AE618"/>
          <cell r="AF618">
            <v>8599.4</v>
          </cell>
          <cell r="AG618">
            <v>8599.4</v>
          </cell>
          <cell r="AH618">
            <v>0</v>
          </cell>
          <cell r="AI618">
            <v>8599.4</v>
          </cell>
          <cell r="AJ618" t="str">
            <v>REF: 364354</v>
          </cell>
          <cell r="AK618"/>
          <cell r="AL618">
            <v>364354</v>
          </cell>
          <cell r="AM618" t="str">
            <v>POLTRONA NEW HARRY (GIRATORIA) (FX B)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B) - 0,89x0,83x0,72H</v>
          </cell>
          <cell r="AT618">
            <v>8599.4</v>
          </cell>
          <cell r="AU618">
            <v>8599.4</v>
          </cell>
          <cell r="AV618">
            <v>8599.4</v>
          </cell>
          <cell r="AW618">
            <v>0</v>
          </cell>
          <cell r="AX618">
            <v>8599.4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L CENTER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402446</v>
          </cell>
          <cell r="P619" t="str">
            <v>2025/101-0053-01</v>
          </cell>
          <cell r="Q619" t="str">
            <v>EST POLTRONA NEW HARRY (GIRATORIA) FX B2312</v>
          </cell>
          <cell r="R619"/>
          <cell r="S619"/>
          <cell r="T619"/>
          <cell r="U619">
            <v>0.89</v>
          </cell>
          <cell r="V619">
            <v>0.83</v>
          </cell>
          <cell r="W619">
            <v>0.72</v>
          </cell>
          <cell r="X619">
            <v>0</v>
          </cell>
          <cell r="Y619" t="str">
            <v>EST POLTRONA NEW HARRY (GIRATORIA) FX B2312 - 0,89x0,83x0,72H</v>
          </cell>
          <cell r="Z619">
            <v>8599.4</v>
          </cell>
          <cell r="AA619">
            <v>0.35</v>
          </cell>
          <cell r="AB619">
            <v>5589.6100000000006</v>
          </cell>
          <cell r="AC619"/>
          <cell r="AD619"/>
          <cell r="AE619"/>
          <cell r="AF619">
            <v>8599.4</v>
          </cell>
          <cell r="AG619">
            <v>8599.4</v>
          </cell>
          <cell r="AH619">
            <v>0</v>
          </cell>
          <cell r="AI619">
            <v>8599.4</v>
          </cell>
          <cell r="AJ619" t="str">
            <v>REF: 364354</v>
          </cell>
          <cell r="AK619"/>
          <cell r="AL619">
            <v>364354</v>
          </cell>
          <cell r="AM619" t="str">
            <v>POLTRONA NEW HARRY (GIRATORIA) (FX B)</v>
          </cell>
          <cell r="AN619"/>
          <cell r="AO619">
            <v>0.89</v>
          </cell>
          <cell r="AP619">
            <v>0.83</v>
          </cell>
          <cell r="AQ619">
            <v>0.72</v>
          </cell>
          <cell r="AR619">
            <v>0</v>
          </cell>
          <cell r="AS619" t="str">
            <v>POLTRONA NEW HARRY (GIRATORIA) (FX B) - 0,89x0,83x0,72H</v>
          </cell>
          <cell r="AT619">
            <v>8599.4</v>
          </cell>
          <cell r="AU619">
            <v>8599.4</v>
          </cell>
          <cell r="AV619">
            <v>8599.4</v>
          </cell>
          <cell r="AW619">
            <v>0</v>
          </cell>
          <cell r="AX619">
            <v>8599.4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L CENTER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334630</v>
          </cell>
          <cell r="P620" t="str">
            <v>2022/224-0049-01</v>
          </cell>
          <cell r="Q620" t="str">
            <v>EST MESA CENTRO PISAC (QUAD) (MTX PRETA) (MARM IMPERADOR)</v>
          </cell>
          <cell r="R620"/>
          <cell r="S620"/>
          <cell r="T620"/>
          <cell r="U620">
            <v>0.9</v>
          </cell>
          <cell r="V620">
            <v>0.9</v>
          </cell>
          <cell r="W620">
            <v>0.4</v>
          </cell>
          <cell r="X620">
            <v>0</v>
          </cell>
          <cell r="Y620" t="str">
            <v>EST MESA CENTRO PISAC (QUAD) (MTX PRETA) (MARM IMPERADOR) - 0,9x0,9x0,4H</v>
          </cell>
          <cell r="Z620">
            <v>21505.93</v>
          </cell>
          <cell r="AA620">
            <v>0.35</v>
          </cell>
          <cell r="AB620">
            <v>13978.854500000001</v>
          </cell>
          <cell r="AC620"/>
          <cell r="AD620"/>
          <cell r="AE620"/>
          <cell r="AF620">
            <v>21505.93</v>
          </cell>
          <cell r="AG620">
            <v>21505.93</v>
          </cell>
          <cell r="AH620">
            <v>0</v>
          </cell>
          <cell r="AI620">
            <v>21505.93</v>
          </cell>
          <cell r="AJ620" t="str">
            <v>REF: 291065</v>
          </cell>
          <cell r="AK620" t="str">
            <v>ACABAMENTO FORA DE LINHA</v>
          </cell>
          <cell r="AL620">
            <v>291065</v>
          </cell>
          <cell r="AM620" t="str">
            <v>MESA CENTRO PISAC (MARMORE)</v>
          </cell>
          <cell r="AN620"/>
          <cell r="AO620">
            <v>0.9</v>
          </cell>
          <cell r="AP620">
            <v>0.9</v>
          </cell>
          <cell r="AQ620">
            <v>0.3</v>
          </cell>
          <cell r="AR620">
            <v>0</v>
          </cell>
          <cell r="AS620" t="str">
            <v>MESA CENTRO PISAC (MARMORE) - 0,9x0,9x0,3H</v>
          </cell>
          <cell r="AT620">
            <v>21505.93</v>
          </cell>
          <cell r="AU620">
            <v>21505.93</v>
          </cell>
          <cell r="AV620">
            <v>21505.93</v>
          </cell>
          <cell r="AW620">
            <v>0</v>
          </cell>
          <cell r="AX620">
            <v>21505.93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L CENTER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274744</v>
          </cell>
          <cell r="P621" t="str">
            <v>2021/117-0043-01</v>
          </cell>
          <cell r="Q621" t="str">
            <v>EST MESA LATERAL ALEXANDRIA (TP MARM GTMALA) (BS MTZ CAPUCC)</v>
          </cell>
          <cell r="R621"/>
          <cell r="S621"/>
          <cell r="T621"/>
          <cell r="U621">
            <v>0.5</v>
          </cell>
          <cell r="V621">
            <v>0</v>
          </cell>
          <cell r="W621">
            <v>0.4</v>
          </cell>
          <cell r="X621">
            <v>0.5</v>
          </cell>
          <cell r="Y621" t="str">
            <v>EST MESA LATERAL ALEXANDRIA (TP MARM GTMALA) (BS MTZ CAPUCC) - Ø0,5x0,4H</v>
          </cell>
          <cell r="Z621">
            <v>13970.92</v>
          </cell>
          <cell r="AA621">
            <v>0.35</v>
          </cell>
          <cell r="AB621">
            <v>9081.098</v>
          </cell>
          <cell r="AC621"/>
          <cell r="AD621"/>
          <cell r="AE621"/>
          <cell r="AF621">
            <v>13970.92</v>
          </cell>
          <cell r="AG621">
            <v>13970.92</v>
          </cell>
          <cell r="AH621">
            <v>0</v>
          </cell>
          <cell r="AI621">
            <v>13970.92</v>
          </cell>
          <cell r="AJ621" t="str">
            <v>REF: 287967</v>
          </cell>
          <cell r="AK621"/>
          <cell r="AL621">
            <v>287967</v>
          </cell>
          <cell r="AM621" t="str">
            <v>MESA LATERAL ALEXANDRIA (MARMORE)</v>
          </cell>
          <cell r="AN621"/>
          <cell r="AO621">
            <v>0.5</v>
          </cell>
          <cell r="AP621">
            <v>0</v>
          </cell>
          <cell r="AQ621">
            <v>0.4</v>
          </cell>
          <cell r="AR621">
            <v>0.5</v>
          </cell>
          <cell r="AS621" t="str">
            <v>MESA LATERAL ALEXANDRIA (MARMORE) - Ø0,5x0,4H</v>
          </cell>
          <cell r="AT621">
            <v>13970.92</v>
          </cell>
          <cell r="AU621">
            <v>13970.92</v>
          </cell>
          <cell r="AV621">
            <v>13970.92</v>
          </cell>
          <cell r="AW621">
            <v>0</v>
          </cell>
          <cell r="AX621">
            <v>13970.92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L CENTER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400742</v>
          </cell>
          <cell r="P622" t="str">
            <v>2025/064-0022-01</v>
          </cell>
          <cell r="Q622" t="str">
            <v>EST MODULO S/BRACO JOPLIN FX B2221</v>
          </cell>
          <cell r="R622">
            <v>3.8</v>
          </cell>
          <cell r="S622">
            <v>0.9</v>
          </cell>
          <cell r="T622">
            <v>0.84</v>
          </cell>
          <cell r="U622">
            <v>1.2</v>
          </cell>
          <cell r="V622">
            <v>0.9</v>
          </cell>
          <cell r="W622">
            <v>0.84</v>
          </cell>
          <cell r="X622">
            <v>0</v>
          </cell>
          <cell r="Y622" t="str">
            <v>EST MODULO S/BRACO JOPLIN FX B2221 - 1,2x0,9x0,84H</v>
          </cell>
          <cell r="Z622">
            <v>26183.050000000003</v>
          </cell>
          <cell r="AA622">
            <v>0.35</v>
          </cell>
          <cell r="AB622">
            <v>17018.982500000002</v>
          </cell>
          <cell r="AC622" t="str">
            <v>AR</v>
          </cell>
          <cell r="AD622" t="str">
            <v>SOFA COMPLETO</v>
          </cell>
          <cell r="AE622" t="str">
            <v>VALOR MODULO</v>
          </cell>
          <cell r="AF622">
            <v>7996.49</v>
          </cell>
          <cell r="AG622">
            <v>7996.49</v>
          </cell>
          <cell r="AH622">
            <v>0</v>
          </cell>
          <cell r="AI622">
            <v>26183.050000000003</v>
          </cell>
          <cell r="AJ622" t="str">
            <v>REF: 284952</v>
          </cell>
          <cell r="AK622"/>
          <cell r="AL622">
            <v>284952</v>
          </cell>
          <cell r="AM622" t="str">
            <v>MODULO S/BRACO JOPLIN (FX B)</v>
          </cell>
          <cell r="AN622"/>
          <cell r="AO622">
            <v>1.2</v>
          </cell>
          <cell r="AP622">
            <v>0.9</v>
          </cell>
          <cell r="AQ622">
            <v>0.84</v>
          </cell>
          <cell r="AR622">
            <v>0</v>
          </cell>
          <cell r="AS622" t="str">
            <v>MODULO S/BRACO JOPLIN (FX B) - 1,2x0,9x0,84H</v>
          </cell>
          <cell r="AT622">
            <v>7996.49</v>
          </cell>
          <cell r="AU622">
            <v>7996.49</v>
          </cell>
          <cell r="AV622">
            <v>7996.49</v>
          </cell>
          <cell r="AW622">
            <v>0</v>
          </cell>
          <cell r="AX622">
            <v>7996.49</v>
          </cell>
          <cell r="AY622">
            <v>0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12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TEODORO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400740</v>
          </cell>
          <cell r="P623" t="str">
            <v>2025/064-0021-01</v>
          </cell>
          <cell r="Q623" t="str">
            <v>EST MODULO BRACO ESQ JOPLIN FX B2221</v>
          </cell>
          <cell r="R623">
            <v>3.8</v>
          </cell>
          <cell r="S623">
            <v>0.9</v>
          </cell>
          <cell r="T623">
            <v>0.84</v>
          </cell>
          <cell r="U623">
            <v>1.3</v>
          </cell>
          <cell r="V623">
            <v>0.9</v>
          </cell>
          <cell r="W623">
            <v>0.84</v>
          </cell>
          <cell r="X623">
            <v>0</v>
          </cell>
          <cell r="Y623" t="str">
            <v>EST MODULO BRACO ESQ JOPLIN FX B2221 - 1,3x0,9x0,84H</v>
          </cell>
          <cell r="Z623">
            <v>26183.050000000003</v>
          </cell>
          <cell r="AA623">
            <v>0.35</v>
          </cell>
          <cell r="AB623">
            <v>17018.982500000002</v>
          </cell>
          <cell r="AC623" t="str">
            <v>AR</v>
          </cell>
          <cell r="AD623" t="str">
            <v>SOFA COMPLETO</v>
          </cell>
          <cell r="AE623" t="str">
            <v>VALOR MODULO</v>
          </cell>
          <cell r="AF623">
            <v>9093.2800000000007</v>
          </cell>
          <cell r="AG623">
            <v>9093.2800000000007</v>
          </cell>
          <cell r="AH623">
            <v>0</v>
          </cell>
          <cell r="AI623">
            <v>26183.050000000003</v>
          </cell>
          <cell r="AJ623" t="str">
            <v>REF: 284880</v>
          </cell>
          <cell r="AK623"/>
          <cell r="AL623">
            <v>284880</v>
          </cell>
          <cell r="AM623" t="str">
            <v>MODULO BRACO JOPLIN (FX B)</v>
          </cell>
          <cell r="AN623"/>
          <cell r="AO623">
            <v>1.3</v>
          </cell>
          <cell r="AP623">
            <v>0.9</v>
          </cell>
          <cell r="AQ623">
            <v>0.84</v>
          </cell>
          <cell r="AR623">
            <v>0</v>
          </cell>
          <cell r="AS623" t="str">
            <v>MODULO BRACO JOPLIN (FX B) - 1,3x0,9x0,84H</v>
          </cell>
          <cell r="AT623">
            <v>9093.2800000000007</v>
          </cell>
          <cell r="AU623">
            <v>9093.2800000000007</v>
          </cell>
          <cell r="AV623">
            <v>9093.2800000000007</v>
          </cell>
          <cell r="AW623">
            <v>0</v>
          </cell>
          <cell r="AX623">
            <v>9093.2800000000007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400739</v>
          </cell>
          <cell r="P624" t="str">
            <v>2025/064-0020-01</v>
          </cell>
          <cell r="Q624" t="str">
            <v>EST MODULO BRACO DIR JOPLIN FX B2221</v>
          </cell>
          <cell r="R624">
            <v>3.8</v>
          </cell>
          <cell r="S624">
            <v>0.9</v>
          </cell>
          <cell r="T624">
            <v>0.84</v>
          </cell>
          <cell r="U624">
            <v>1.3</v>
          </cell>
          <cell r="V624">
            <v>0.9</v>
          </cell>
          <cell r="W624">
            <v>0.84</v>
          </cell>
          <cell r="X624">
            <v>0</v>
          </cell>
          <cell r="Y624" t="str">
            <v>EST MODULO BRACO DIR JOPLIN FX B2221 - 1,3x0,9x0,84H</v>
          </cell>
          <cell r="Z624">
            <v>26183.050000000003</v>
          </cell>
          <cell r="AA624">
            <v>0.35</v>
          </cell>
          <cell r="AB624">
            <v>17018.982500000002</v>
          </cell>
          <cell r="AC624" t="str">
            <v>AR</v>
          </cell>
          <cell r="AD624" t="str">
            <v>SOFA COMPLETO</v>
          </cell>
          <cell r="AE624" t="str">
            <v>VALOR MODULO</v>
          </cell>
          <cell r="AF624">
            <v>9093.2800000000007</v>
          </cell>
          <cell r="AG624">
            <v>9093.2800000000007</v>
          </cell>
          <cell r="AH624">
            <v>0</v>
          </cell>
          <cell r="AI624">
            <v>26183.050000000003</v>
          </cell>
          <cell r="AJ624" t="str">
            <v>REF: 284880</v>
          </cell>
          <cell r="AK624"/>
          <cell r="AL624">
            <v>284880</v>
          </cell>
          <cell r="AM624" t="str">
            <v>MODULO BRACO JOPLIN (FX B)</v>
          </cell>
          <cell r="AN624"/>
          <cell r="AO624">
            <v>1.3</v>
          </cell>
          <cell r="AP624">
            <v>0.9</v>
          </cell>
          <cell r="AQ624">
            <v>0.84</v>
          </cell>
          <cell r="AR624">
            <v>0</v>
          </cell>
          <cell r="AS624" t="str">
            <v>MODULO BRACO JOPLIN (FX B) - 1,3x0,9x0,84H</v>
          </cell>
          <cell r="AT624">
            <v>9093.2800000000007</v>
          </cell>
          <cell r="AU624">
            <v>9093.2800000000007</v>
          </cell>
          <cell r="AV624">
            <v>9093.2800000000007</v>
          </cell>
          <cell r="AW624">
            <v>0</v>
          </cell>
          <cell r="AX624">
            <v>9093.2800000000007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TEODORO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274746</v>
          </cell>
          <cell r="P625" t="str">
            <v>2021/106-0019-01</v>
          </cell>
          <cell r="Q625" t="str">
            <v>EST MESA CENTRO PISAC (RED) (MTZ CAPUCCINO) (LAMINA WALNUT)</v>
          </cell>
          <cell r="R625"/>
          <cell r="S625"/>
          <cell r="T625"/>
          <cell r="U625">
            <v>0.9</v>
          </cell>
          <cell r="V625">
            <v>0</v>
          </cell>
          <cell r="W625">
            <v>0.3</v>
          </cell>
          <cell r="X625">
            <v>0.9</v>
          </cell>
          <cell r="Y625" t="str">
            <v>EST MESA CENTRO PISAC (RED) (MTZ CAPUCCINO) (LAMINA WALNUT) - Ø0,9x0,3H</v>
          </cell>
          <cell r="Z625">
            <v>15007.73</v>
          </cell>
          <cell r="AA625">
            <v>0.4</v>
          </cell>
          <cell r="AB625">
            <v>9004.637999999999</v>
          </cell>
          <cell r="AC625"/>
          <cell r="AD625"/>
          <cell r="AE625"/>
          <cell r="AF625">
            <v>15007.73</v>
          </cell>
          <cell r="AG625">
            <v>15007.73</v>
          </cell>
          <cell r="AH625">
            <v>0</v>
          </cell>
          <cell r="AI625">
            <v>15007.73</v>
          </cell>
          <cell r="AJ625" t="str">
            <v>REF: 291071</v>
          </cell>
          <cell r="AK625"/>
          <cell r="AL625">
            <v>291071</v>
          </cell>
          <cell r="AM625" t="str">
            <v>MESA CENTRO PISAC (CIRCULAR) (LAMINA)</v>
          </cell>
          <cell r="AN625"/>
          <cell r="AO625">
            <v>0.9</v>
          </cell>
          <cell r="AP625">
            <v>0</v>
          </cell>
          <cell r="AQ625">
            <v>0.3</v>
          </cell>
          <cell r="AR625">
            <v>0.9</v>
          </cell>
          <cell r="AS625" t="str">
            <v>MESA CENTRO PISAC (CIRCULAR) (LAMINA) - Ø0,9x0,3H</v>
          </cell>
          <cell r="AT625">
            <v>15007.73</v>
          </cell>
          <cell r="AU625">
            <v>15007.73</v>
          </cell>
          <cell r="AV625">
            <v>15007.73</v>
          </cell>
          <cell r="AW625">
            <v>0</v>
          </cell>
          <cell r="AX625">
            <v>15007.73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>CLAMI MESA CENTRO</v>
          </cell>
          <cell r="BU625" t="str">
            <v>MESA CENTRO PISAC</v>
          </cell>
        </row>
        <row r="626">
          <cell r="H626">
            <v>0</v>
          </cell>
          <cell r="O626">
            <v>398553</v>
          </cell>
          <cell r="P626" t="str">
            <v>2025/014-0039-01</v>
          </cell>
          <cell r="Q626" t="str">
            <v>EST SOFA CRES AUTOMATIZADO (FX E5151)</v>
          </cell>
          <cell r="R626"/>
          <cell r="S626"/>
          <cell r="T626"/>
          <cell r="U626">
            <v>1.57</v>
          </cell>
          <cell r="V626">
            <v>1.08</v>
          </cell>
          <cell r="W626">
            <v>0.89</v>
          </cell>
          <cell r="X626">
            <v>0</v>
          </cell>
          <cell r="Y626" t="str">
            <v>EST SOFA CRES AUTOMATIZADO (FX E5151) - 1,57x1,08x0,89H</v>
          </cell>
          <cell r="Z626">
            <v>30576</v>
          </cell>
          <cell r="AA626">
            <v>0.35</v>
          </cell>
          <cell r="AB626">
            <v>19874.400000000001</v>
          </cell>
          <cell r="AC626"/>
          <cell r="AD626"/>
          <cell r="AE626"/>
          <cell r="AF626">
            <v>30576</v>
          </cell>
          <cell r="AG626">
            <v>30576</v>
          </cell>
          <cell r="AH626">
            <v>0</v>
          </cell>
          <cell r="AI626">
            <v>30576</v>
          </cell>
          <cell r="AJ626" t="str">
            <v>REF: 398553</v>
          </cell>
          <cell r="AK626" t="str">
            <v>PRODUTO FORA DE LINHA</v>
          </cell>
          <cell r="AL626">
            <v>398553</v>
          </cell>
          <cell r="AM626" t="str">
            <v>EST SOFA CRES AUTOMATIZADO (FX E5151)</v>
          </cell>
          <cell r="AN626"/>
          <cell r="AO626">
            <v>1.57</v>
          </cell>
          <cell r="AP626">
            <v>1.08</v>
          </cell>
          <cell r="AQ626">
            <v>0.89</v>
          </cell>
          <cell r="AR626">
            <v>0</v>
          </cell>
          <cell r="AS626" t="str">
            <v>EST SOFA CRES AUTOMATIZADO (FX E5151) - 1,57x1,08x0,89H</v>
          </cell>
          <cell r="AT626">
            <v>30576</v>
          </cell>
          <cell r="AU626">
            <v>30576</v>
          </cell>
          <cell r="AV626">
            <v>30576</v>
          </cell>
          <cell r="AW626">
            <v>0</v>
          </cell>
          <cell r="AX626">
            <v>30576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14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 PE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255433</v>
          </cell>
          <cell r="P627" t="str">
            <v>2019/340-0069-01</v>
          </cell>
          <cell r="Q627" t="str">
            <v>EST BANCO BUENOS AIRES FX D4122</v>
          </cell>
          <cell r="R627"/>
          <cell r="S627"/>
          <cell r="T627"/>
          <cell r="U627">
            <v>0.5</v>
          </cell>
          <cell r="V627">
            <v>0.5</v>
          </cell>
          <cell r="W627">
            <v>0.4</v>
          </cell>
          <cell r="X627">
            <v>0</v>
          </cell>
          <cell r="Y627" t="str">
            <v>EST BANCO BUENOS AIRES FX D4122 - 0,5x0,5x0,4H</v>
          </cell>
          <cell r="Z627">
            <v>4955.42</v>
          </cell>
          <cell r="AA627">
            <v>0.5</v>
          </cell>
          <cell r="AB627">
            <v>2477.71</v>
          </cell>
          <cell r="AC627"/>
          <cell r="AD627"/>
          <cell r="AE627"/>
          <cell r="AF627">
            <v>4955.42</v>
          </cell>
          <cell r="AG627">
            <v>4955.42</v>
          </cell>
          <cell r="AH627">
            <v>0</v>
          </cell>
          <cell r="AI627">
            <v>4955.42</v>
          </cell>
          <cell r="AJ627" t="str">
            <v>REF: 255433</v>
          </cell>
          <cell r="AK627" t="str">
            <v>PRODUTO FORA DE LINHA</v>
          </cell>
          <cell r="AL627">
            <v>255433</v>
          </cell>
          <cell r="AM627" t="str">
            <v>EST BANCO BUENOS AIRES FX D4122</v>
          </cell>
          <cell r="AN627"/>
          <cell r="AO627">
            <v>0.5</v>
          </cell>
          <cell r="AP627">
            <v>0.5</v>
          </cell>
          <cell r="AQ627">
            <v>0.4</v>
          </cell>
          <cell r="AR627">
            <v>0</v>
          </cell>
          <cell r="AS627" t="str">
            <v>EST BANCO BUENOS AIRES FX D4122 - 0,5x0,5x0,4H</v>
          </cell>
          <cell r="AT627">
            <v>4955.42</v>
          </cell>
          <cell r="AU627">
            <v>4955.42</v>
          </cell>
          <cell r="AV627">
            <v>4955.42</v>
          </cell>
          <cell r="AW627">
            <v>0</v>
          </cell>
          <cell r="AX627">
            <v>4955.42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14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TEO PE</v>
          </cell>
          <cell r="BT627" t="str">
            <v/>
          </cell>
          <cell r="BU627" t="str">
            <v/>
          </cell>
        </row>
        <row r="628">
          <cell r="H628">
            <v>0</v>
          </cell>
          <cell r="O628">
            <v>255433</v>
          </cell>
          <cell r="P628" t="str">
            <v>2019/340-0070-01</v>
          </cell>
          <cell r="Q628" t="str">
            <v>EST BANCO BUENOS AIRES FX D4122</v>
          </cell>
          <cell r="R628"/>
          <cell r="S628"/>
          <cell r="T628"/>
          <cell r="U628">
            <v>0.5</v>
          </cell>
          <cell r="V628">
            <v>0.5</v>
          </cell>
          <cell r="W628">
            <v>0.4</v>
          </cell>
          <cell r="X628">
            <v>0</v>
          </cell>
          <cell r="Y628" t="str">
            <v>EST BANCO BUENOS AIRES FX D4122 - 0,5x0,5x0,4H</v>
          </cell>
          <cell r="Z628">
            <v>4955.42</v>
          </cell>
          <cell r="AA628">
            <v>0.5</v>
          </cell>
          <cell r="AB628">
            <v>2477.71</v>
          </cell>
          <cell r="AC628"/>
          <cell r="AD628"/>
          <cell r="AE628"/>
          <cell r="AF628">
            <v>4955.42</v>
          </cell>
          <cell r="AG628">
            <v>4955.42</v>
          </cell>
          <cell r="AH628">
            <v>0</v>
          </cell>
          <cell r="AI628">
            <v>4955.42</v>
          </cell>
          <cell r="AJ628" t="str">
            <v>REF: 255433</v>
          </cell>
          <cell r="AK628" t="str">
            <v>PRODUTO FORA DE LINHA</v>
          </cell>
          <cell r="AL628">
            <v>255433</v>
          </cell>
          <cell r="AM628" t="str">
            <v>EST BANCO BUENOS AIRES FX D4122</v>
          </cell>
          <cell r="AN628"/>
          <cell r="AO628">
            <v>0.5</v>
          </cell>
          <cell r="AP628">
            <v>0.5</v>
          </cell>
          <cell r="AQ628">
            <v>0.4</v>
          </cell>
          <cell r="AR628">
            <v>0</v>
          </cell>
          <cell r="AS628" t="str">
            <v>EST BANCO BUENOS AIRES FX D4122 - 0,5x0,5x0,4H</v>
          </cell>
          <cell r="AT628">
            <v>4955.42</v>
          </cell>
          <cell r="AU628">
            <v>4955.42</v>
          </cell>
          <cell r="AV628">
            <v>4955.42</v>
          </cell>
          <cell r="AW628">
            <v>0</v>
          </cell>
          <cell r="AX628">
            <v>4955.42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TEO PE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399358</v>
          </cell>
          <cell r="P629" t="str">
            <v>2025/029-0003-01</v>
          </cell>
          <cell r="Q629" t="str">
            <v>EST SOFA NEW ANDROS (2B) FX D4234 (BASE LAMINA WALNUT)</v>
          </cell>
          <cell r="R629"/>
          <cell r="S629"/>
          <cell r="T629"/>
          <cell r="U629">
            <v>3</v>
          </cell>
          <cell r="V629">
            <v>1.5</v>
          </cell>
          <cell r="W629">
            <v>0.76</v>
          </cell>
          <cell r="X629">
            <v>0</v>
          </cell>
          <cell r="Y629" t="str">
            <v>EST SOFA NEW ANDROS (2B) FX D4234 (BASE LAMINA WALNUT) - 3x1,5x0,76H</v>
          </cell>
          <cell r="Z629">
            <v>50638.83</v>
          </cell>
          <cell r="AA629">
            <v>0.35</v>
          </cell>
          <cell r="AB629">
            <v>32915.239500000003</v>
          </cell>
          <cell r="AC629"/>
          <cell r="AD629"/>
          <cell r="AE629"/>
          <cell r="AF629">
            <v>50638.83</v>
          </cell>
          <cell r="AG629">
            <v>50638.83</v>
          </cell>
          <cell r="AH629">
            <v>0</v>
          </cell>
          <cell r="AI629">
            <v>50638.83</v>
          </cell>
          <cell r="AJ629" t="str">
            <v>REF: 398771</v>
          </cell>
          <cell r="AK629"/>
          <cell r="AL629">
            <v>398771</v>
          </cell>
          <cell r="AM629" t="str">
            <v>SOFA NEW ANDROS (2B) (LAMINA) (FX D)</v>
          </cell>
          <cell r="AN629"/>
          <cell r="AO629">
            <v>3</v>
          </cell>
          <cell r="AP629">
            <v>1.5</v>
          </cell>
          <cell r="AQ629">
            <v>0.76</v>
          </cell>
          <cell r="AR629">
            <v>0</v>
          </cell>
          <cell r="AS629" t="str">
            <v>SOFA NEW ANDROS (2B) (LAMINA) (FX D) - 3x1,5x0,76H</v>
          </cell>
          <cell r="AT629">
            <v>50638.83</v>
          </cell>
          <cell r="AU629">
            <v>50638.83</v>
          </cell>
          <cell r="AV629">
            <v>50638.83</v>
          </cell>
          <cell r="AW629">
            <v>0</v>
          </cell>
          <cell r="AX629">
            <v>50638.83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380117</v>
          </cell>
          <cell r="P630" t="str">
            <v>2024/100-0011-01</v>
          </cell>
          <cell r="Q630" t="str">
            <v>EST POLTRONA FIDDA (GIR VERNIZ NOZES) FX D4235</v>
          </cell>
          <cell r="R630"/>
          <cell r="S630"/>
          <cell r="T630"/>
          <cell r="U630">
            <v>0.8</v>
          </cell>
          <cell r="V630">
            <v>0.82</v>
          </cell>
          <cell r="W630">
            <v>0.73</v>
          </cell>
          <cell r="X630">
            <v>0</v>
          </cell>
          <cell r="Y630" t="str">
            <v>EST POLTRONA FIDDA (GIR VERNIZ NOZES) FX D4235 - 0,8x0,82x0,73H</v>
          </cell>
          <cell r="Z630">
            <v>11231.09</v>
          </cell>
          <cell r="AA630">
            <v>0.35</v>
          </cell>
          <cell r="AB630">
            <v>7300.2085000000006</v>
          </cell>
          <cell r="AC630"/>
          <cell r="AD630"/>
          <cell r="AE630"/>
          <cell r="AF630">
            <v>11231.09</v>
          </cell>
          <cell r="AG630">
            <v>11231.09</v>
          </cell>
          <cell r="AH630">
            <v>0</v>
          </cell>
          <cell r="AI630">
            <v>11231.09</v>
          </cell>
          <cell r="AJ630" t="str">
            <v>REF: 369391</v>
          </cell>
          <cell r="AK630"/>
          <cell r="AL630">
            <v>369391</v>
          </cell>
          <cell r="AM630" t="str">
            <v>POLTRONA FIDDA (GIRATORIA) (VERNIZ) (FX D)</v>
          </cell>
          <cell r="AN630"/>
          <cell r="AO630">
            <v>0.8</v>
          </cell>
          <cell r="AP630">
            <v>0.82</v>
          </cell>
          <cell r="AQ630">
            <v>0.73</v>
          </cell>
          <cell r="AR630">
            <v>0</v>
          </cell>
          <cell r="AS630" t="str">
            <v>POLTRONA FIDDA (GIRATORIA) (VERNIZ) (FX D) - 0,8x0,82x0,73H</v>
          </cell>
          <cell r="AT630">
            <v>11231.09</v>
          </cell>
          <cell r="AU630">
            <v>11231.09</v>
          </cell>
          <cell r="AV630">
            <v>11231.09</v>
          </cell>
          <cell r="AW630">
            <v>0</v>
          </cell>
          <cell r="AX630">
            <v>11231.09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380117</v>
          </cell>
          <cell r="P631" t="str">
            <v>2024/163-0008-01</v>
          </cell>
          <cell r="Q631" t="str">
            <v>EST POLTRONA FIDDA (GIR VERNIZ NOZES) FX D4235</v>
          </cell>
          <cell r="R631"/>
          <cell r="S631"/>
          <cell r="T631"/>
          <cell r="U631">
            <v>0.8</v>
          </cell>
          <cell r="V631">
            <v>0.82</v>
          </cell>
          <cell r="W631">
            <v>0.73</v>
          </cell>
          <cell r="X631">
            <v>0</v>
          </cell>
          <cell r="Y631" t="str">
            <v>EST POLTRONA FIDDA (GIR VERNIZ NOZES) FX D4235 - 0,8x0,82x0,73H</v>
          </cell>
          <cell r="Z631">
            <v>11231.09</v>
          </cell>
          <cell r="AA631">
            <v>0.35</v>
          </cell>
          <cell r="AB631">
            <v>7300.2085000000006</v>
          </cell>
          <cell r="AC631"/>
          <cell r="AD631"/>
          <cell r="AE631"/>
          <cell r="AF631">
            <v>11231.09</v>
          </cell>
          <cell r="AG631">
            <v>11231.09</v>
          </cell>
          <cell r="AH631">
            <v>0</v>
          </cell>
          <cell r="AI631">
            <v>11231.09</v>
          </cell>
          <cell r="AJ631" t="str">
            <v>REF: 369391</v>
          </cell>
          <cell r="AK631"/>
          <cell r="AL631">
            <v>369391</v>
          </cell>
          <cell r="AM631" t="str">
            <v>POLTRONA FIDDA (GIRATORIA) (VERNIZ) (FX D)</v>
          </cell>
          <cell r="AN631"/>
          <cell r="AO631">
            <v>0.8</v>
          </cell>
          <cell r="AP631">
            <v>0.82</v>
          </cell>
          <cell r="AQ631">
            <v>0.73</v>
          </cell>
          <cell r="AR631">
            <v>0</v>
          </cell>
          <cell r="AS631" t="str">
            <v>POLTRONA FIDDA (GIRATORIA) (VERNIZ) (FX D) - 0,8x0,82x0,73H</v>
          </cell>
          <cell r="AT631">
            <v>11231.09</v>
          </cell>
          <cell r="AU631">
            <v>11231.09</v>
          </cell>
          <cell r="AV631">
            <v>11231.09</v>
          </cell>
          <cell r="AW631">
            <v>0</v>
          </cell>
          <cell r="AX631">
            <v>11231.09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373801</v>
          </cell>
          <cell r="P632" t="str">
            <v>2023/282-0035-01</v>
          </cell>
          <cell r="Q632" t="str">
            <v>EST BANCO POMME FX D4121</v>
          </cell>
          <cell r="R632"/>
          <cell r="S632"/>
          <cell r="T632"/>
          <cell r="U632">
            <v>1.7</v>
          </cell>
          <cell r="V632">
            <v>0.65</v>
          </cell>
          <cell r="W632">
            <v>0.44</v>
          </cell>
          <cell r="X632">
            <v>0</v>
          </cell>
          <cell r="Y632" t="str">
            <v>EST BANCO POMME FX D4121 - 1,7x0,65x0,44H</v>
          </cell>
          <cell r="Z632">
            <v>9307.3799999999992</v>
          </cell>
          <cell r="AA632">
            <v>0.35</v>
          </cell>
          <cell r="AB632">
            <v>6049.7969999999996</v>
          </cell>
          <cell r="AC632"/>
          <cell r="AD632"/>
          <cell r="AE632"/>
          <cell r="AF632">
            <v>9307.3799999999992</v>
          </cell>
          <cell r="AG632">
            <v>9307.3799999999992</v>
          </cell>
          <cell r="AH632">
            <v>0</v>
          </cell>
          <cell r="AI632">
            <v>9307.3799999999992</v>
          </cell>
          <cell r="AJ632" t="str">
            <v>REF: 373725</v>
          </cell>
          <cell r="AK632"/>
          <cell r="AL632">
            <v>373725</v>
          </cell>
          <cell r="AM632" t="str">
            <v>BANCO POMME (FX D)</v>
          </cell>
          <cell r="AN632"/>
          <cell r="AO632">
            <v>1.7</v>
          </cell>
          <cell r="AP632">
            <v>0.65</v>
          </cell>
          <cell r="AQ632">
            <v>0.44</v>
          </cell>
          <cell r="AR632">
            <v>0</v>
          </cell>
          <cell r="AS632" t="str">
            <v>BANCO POMME (FX D) - 1,7x0,65x0,44H</v>
          </cell>
          <cell r="AT632">
            <v>9307.3799999999992</v>
          </cell>
          <cell r="AU632">
            <v>9307.3799999999992</v>
          </cell>
          <cell r="AV632">
            <v>9307.3799999999992</v>
          </cell>
          <cell r="AW632">
            <v>0</v>
          </cell>
          <cell r="AX632">
            <v>9307.3799999999992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TEODORO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373797</v>
          </cell>
          <cell r="P633" t="str">
            <v>2023/282-0034-01</v>
          </cell>
          <cell r="Q633" t="str">
            <v>EST CAMA POMME (QUEEN) FX D4121</v>
          </cell>
          <cell r="R633"/>
          <cell r="S633"/>
          <cell r="T633"/>
          <cell r="U633">
            <v>3.15</v>
          </cell>
          <cell r="V633">
            <v>2.5</v>
          </cell>
          <cell r="W633">
            <v>0.87</v>
          </cell>
          <cell r="X633">
            <v>0</v>
          </cell>
          <cell r="Y633" t="str">
            <v>EST CAMA POMME (QUEEN) FX D4121 - 3,15x2,5x0,87H</v>
          </cell>
          <cell r="Z633">
            <v>25818.02</v>
          </cell>
          <cell r="AA633">
            <v>0.35</v>
          </cell>
          <cell r="AB633">
            <v>16781.713000000003</v>
          </cell>
          <cell r="AC633"/>
          <cell r="AD633"/>
          <cell r="AE633"/>
          <cell r="AF633">
            <v>25818.02</v>
          </cell>
          <cell r="AG633">
            <v>25818.02</v>
          </cell>
          <cell r="AH633">
            <v>0</v>
          </cell>
          <cell r="AI633">
            <v>25818.02</v>
          </cell>
          <cell r="AJ633" t="str">
            <v>REF: 373701</v>
          </cell>
          <cell r="AK633"/>
          <cell r="AL633">
            <v>373701</v>
          </cell>
          <cell r="AM633" t="str">
            <v>CAMA POMME (QUEEN) (FX D)</v>
          </cell>
          <cell r="AN633"/>
          <cell r="AO633">
            <v>3.15</v>
          </cell>
          <cell r="AP633">
            <v>2.5</v>
          </cell>
          <cell r="AQ633">
            <v>0.87</v>
          </cell>
          <cell r="AR633">
            <v>0</v>
          </cell>
          <cell r="AS633" t="str">
            <v>CAMA POMME (QUEEN) (FX D) - 3,15x2,5x0,87H</v>
          </cell>
          <cell r="AT633">
            <v>25818.02</v>
          </cell>
          <cell r="AU633">
            <v>25818.02</v>
          </cell>
          <cell r="AV633">
            <v>25818.02</v>
          </cell>
          <cell r="AW633">
            <v>0</v>
          </cell>
          <cell r="AX633">
            <v>25818.02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TEODORO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364608</v>
          </cell>
          <cell r="P634" t="str">
            <v>2023/087-0018-01</v>
          </cell>
          <cell r="Q634" t="str">
            <v>EST POLTRONA NEW HARRY (GIRATORIA) FX D4119</v>
          </cell>
          <cell r="R634"/>
          <cell r="S634"/>
          <cell r="T634"/>
          <cell r="U634">
            <v>0.89</v>
          </cell>
          <cell r="V634">
            <v>0.83</v>
          </cell>
          <cell r="W634">
            <v>0.72</v>
          </cell>
          <cell r="X634">
            <v>0</v>
          </cell>
          <cell r="Y634" t="str">
            <v>EST POLTRONA NEW HARRY (GIRATORIA) FX D4119 - 0,89x0,83x0,72H</v>
          </cell>
          <cell r="Z634">
            <v>9698.48</v>
          </cell>
          <cell r="AA634">
            <v>0.35</v>
          </cell>
          <cell r="AB634">
            <v>6304.0119999999997</v>
          </cell>
          <cell r="AC634"/>
          <cell r="AD634"/>
          <cell r="AE634"/>
          <cell r="AF634">
            <v>9698.48</v>
          </cell>
          <cell r="AG634">
            <v>9698.48</v>
          </cell>
          <cell r="AH634">
            <v>0</v>
          </cell>
          <cell r="AI634">
            <v>9698.48</v>
          </cell>
          <cell r="AJ634" t="str">
            <v>REF: 364356</v>
          </cell>
          <cell r="AK634"/>
          <cell r="AL634">
            <v>364356</v>
          </cell>
          <cell r="AM634" t="str">
            <v>POLTRONA NEW HARRY (GIRATORIA) (FX D)</v>
          </cell>
          <cell r="AN634"/>
          <cell r="AO634">
            <v>0.89</v>
          </cell>
          <cell r="AP634">
            <v>0.83</v>
          </cell>
          <cell r="AQ634">
            <v>0.72</v>
          </cell>
          <cell r="AR634">
            <v>0</v>
          </cell>
          <cell r="AS634" t="str">
            <v>POLTRONA NEW HARRY (GIRATORIA) (FX D) - 0,89x0,83x0,72H</v>
          </cell>
          <cell r="AT634">
            <v>9698.48</v>
          </cell>
          <cell r="AU634">
            <v>9698.48</v>
          </cell>
          <cell r="AV634">
            <v>9698.48</v>
          </cell>
          <cell r="AW634">
            <v>0</v>
          </cell>
          <cell r="AX634">
            <v>9698.48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364608</v>
          </cell>
          <cell r="P635" t="str">
            <v>2023/087-0019-01</v>
          </cell>
          <cell r="Q635" t="str">
            <v>EST POLTRONA NEW HARRY (GIRATORIA) FX D4119</v>
          </cell>
          <cell r="R635"/>
          <cell r="S635"/>
          <cell r="T635"/>
          <cell r="U635">
            <v>0.89</v>
          </cell>
          <cell r="V635">
            <v>0.83</v>
          </cell>
          <cell r="W635">
            <v>0.72</v>
          </cell>
          <cell r="X635">
            <v>0</v>
          </cell>
          <cell r="Y635" t="str">
            <v>EST POLTRONA NEW HARRY (GIRATORIA) FX D4119 - 0,89x0,83x0,72H</v>
          </cell>
          <cell r="Z635">
            <v>9698.48</v>
          </cell>
          <cell r="AA635">
            <v>0.35</v>
          </cell>
          <cell r="AB635">
            <v>6304.0119999999997</v>
          </cell>
          <cell r="AC635"/>
          <cell r="AD635"/>
          <cell r="AE635"/>
          <cell r="AF635">
            <v>9698.48</v>
          </cell>
          <cell r="AG635">
            <v>9698.48</v>
          </cell>
          <cell r="AH635">
            <v>0</v>
          </cell>
          <cell r="AI635">
            <v>9698.48</v>
          </cell>
          <cell r="AJ635" t="str">
            <v>REF: 364356</v>
          </cell>
          <cell r="AK635"/>
          <cell r="AL635">
            <v>364356</v>
          </cell>
          <cell r="AM635" t="str">
            <v>POLTRONA NEW HARRY (GIRATORIA) (FX D)</v>
          </cell>
          <cell r="AN635"/>
          <cell r="AO635">
            <v>0.89</v>
          </cell>
          <cell r="AP635">
            <v>0.83</v>
          </cell>
          <cell r="AQ635">
            <v>0.72</v>
          </cell>
          <cell r="AR635">
            <v>0</v>
          </cell>
          <cell r="AS635" t="str">
            <v>POLTRONA NEW HARRY (GIRATORIA) (FX D) - 0,89x0,83x0,72H</v>
          </cell>
          <cell r="AT635">
            <v>9698.48</v>
          </cell>
          <cell r="AU635">
            <v>9698.48</v>
          </cell>
          <cell r="AV635">
            <v>9698.48</v>
          </cell>
          <cell r="AW635">
            <v>0</v>
          </cell>
          <cell r="AX635">
            <v>9698.48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353126</v>
          </cell>
          <cell r="P636" t="str">
            <v>2022/256-0020-01</v>
          </cell>
          <cell r="Q636" t="str">
            <v>EST POLTRONA AGHATA PLUS (GIRATORIA) (MTX MARROM) FX B2220</v>
          </cell>
          <cell r="R636"/>
          <cell r="S636"/>
          <cell r="T636"/>
          <cell r="U636">
            <v>0.68</v>
          </cell>
          <cell r="V636">
            <v>0.8</v>
          </cell>
          <cell r="W636">
            <v>0.76</v>
          </cell>
          <cell r="X636">
            <v>0</v>
          </cell>
          <cell r="Y636" t="str">
            <v>EST POLTRONA AGHATA PLUS (GIRATORIA) (MTX MARROM) FX B2220 - 0,68x0,8x0,76H</v>
          </cell>
          <cell r="Z636">
            <v>9627.9699999999993</v>
          </cell>
          <cell r="AA636">
            <v>0.35</v>
          </cell>
          <cell r="AB636">
            <v>6258.1805000000004</v>
          </cell>
          <cell r="AC636"/>
          <cell r="AD636"/>
          <cell r="AE636"/>
          <cell r="AF636">
            <v>9627.9699999999993</v>
          </cell>
          <cell r="AG636">
            <v>9627.9699999999993</v>
          </cell>
          <cell r="AH636">
            <v>0</v>
          </cell>
          <cell r="AI636">
            <v>9627.9699999999993</v>
          </cell>
          <cell r="AJ636" t="str">
            <v>REF: 327703</v>
          </cell>
          <cell r="AK636"/>
          <cell r="AL636">
            <v>327703</v>
          </cell>
          <cell r="AM636" t="str">
            <v>POLTRONA AGHATA PLUS (GIRATORIA) (MTX) (FX B)</v>
          </cell>
          <cell r="AN636"/>
          <cell r="AO636">
            <v>0.68</v>
          </cell>
          <cell r="AP636">
            <v>0.8</v>
          </cell>
          <cell r="AQ636">
            <v>0.76</v>
          </cell>
          <cell r="AR636">
            <v>0</v>
          </cell>
          <cell r="AS636" t="str">
            <v>POLTRONA AGHATA PLUS (GIRATORIA) (MTX) (FX B) - 0,68x0,8x0,76H</v>
          </cell>
          <cell r="AT636">
            <v>9627.9699999999993</v>
          </cell>
          <cell r="AU636">
            <v>9627.9699999999993</v>
          </cell>
          <cell r="AV636">
            <v>9627.9699999999993</v>
          </cell>
          <cell r="AW636">
            <v>0</v>
          </cell>
          <cell r="AX636">
            <v>9627.9699999999993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353126</v>
          </cell>
          <cell r="P637" t="str">
            <v>2022/256-0021-01</v>
          </cell>
          <cell r="Q637" t="str">
            <v>EST POLTRONA AGHATA PLUS (GIRATORIA) (MTX MARROM) FX B2220</v>
          </cell>
          <cell r="R637"/>
          <cell r="S637"/>
          <cell r="T637"/>
          <cell r="U637">
            <v>0.68</v>
          </cell>
          <cell r="V637">
            <v>0.8</v>
          </cell>
          <cell r="W637">
            <v>0.76</v>
          </cell>
          <cell r="X637">
            <v>0</v>
          </cell>
          <cell r="Y637" t="str">
            <v>EST POLTRONA AGHATA PLUS (GIRATORIA) (MTX MARROM) FX B2220 - 0,68x0,8x0,76H</v>
          </cell>
          <cell r="Z637">
            <v>9627.9699999999993</v>
          </cell>
          <cell r="AA637">
            <v>0.35</v>
          </cell>
          <cell r="AB637">
            <v>6258.1805000000004</v>
          </cell>
          <cell r="AC637"/>
          <cell r="AD637"/>
          <cell r="AE637"/>
          <cell r="AF637">
            <v>9627.9699999999993</v>
          </cell>
          <cell r="AG637">
            <v>9627.9699999999993</v>
          </cell>
          <cell r="AH637">
            <v>0</v>
          </cell>
          <cell r="AI637">
            <v>9627.9699999999993</v>
          </cell>
          <cell r="AJ637" t="str">
            <v>REF: 327703</v>
          </cell>
          <cell r="AK637"/>
          <cell r="AL637">
            <v>327703</v>
          </cell>
          <cell r="AM637" t="str">
            <v>POLTRONA AGHATA PLUS (GIRATORIA) (MTX) (FX B)</v>
          </cell>
          <cell r="AN637"/>
          <cell r="AO637">
            <v>0.68</v>
          </cell>
          <cell r="AP637">
            <v>0.8</v>
          </cell>
          <cell r="AQ637">
            <v>0.76</v>
          </cell>
          <cell r="AR637">
            <v>0</v>
          </cell>
          <cell r="AS637" t="str">
            <v>POLTRONA AGHATA PLUS (GIRATORIA) (MTX) (FX B) - 0,68x0,8x0,76H</v>
          </cell>
          <cell r="AT637">
            <v>9627.9699999999993</v>
          </cell>
          <cell r="AU637">
            <v>9627.9699999999993</v>
          </cell>
          <cell r="AV637">
            <v>9627.9699999999993</v>
          </cell>
          <cell r="AW637">
            <v>0</v>
          </cell>
          <cell r="AX637">
            <v>9627.9699999999993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TEODORO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327121</v>
          </cell>
          <cell r="P638" t="str">
            <v>2022/139-0004-01</v>
          </cell>
          <cell r="Q638" t="str">
            <v>EST MESA CENTRO SANTIAGO (TRI) (MTX MARROM) (LAMINA WALNUT)</v>
          </cell>
          <cell r="R638"/>
          <cell r="S638"/>
          <cell r="T638"/>
          <cell r="U638">
            <v>1.4</v>
          </cell>
          <cell r="V638">
            <v>1.5</v>
          </cell>
          <cell r="W638">
            <v>0.32</v>
          </cell>
          <cell r="X638">
            <v>0</v>
          </cell>
          <cell r="Y638" t="str">
            <v>EST MESA CENTRO SANTIAGO (TRI) (MTX MARROM) (LAMINA WALNUT) - 1,4x1,5x0,32H</v>
          </cell>
          <cell r="Z638">
            <v>16223.56</v>
          </cell>
          <cell r="AA638">
            <v>0.35</v>
          </cell>
          <cell r="AB638">
            <v>10545.314</v>
          </cell>
          <cell r="AC638"/>
          <cell r="AD638"/>
          <cell r="AE638"/>
          <cell r="AF638">
            <v>16223.56</v>
          </cell>
          <cell r="AG638">
            <v>16223.56</v>
          </cell>
          <cell r="AH638">
            <v>0</v>
          </cell>
          <cell r="AI638">
            <v>16223.56</v>
          </cell>
          <cell r="AJ638" t="str">
            <v>REF: 327113</v>
          </cell>
          <cell r="AK638"/>
          <cell r="AL638">
            <v>327113</v>
          </cell>
          <cell r="AM638" t="str">
            <v>MESA CENTRO SANTIAGO (TRIANGULAR) (MTX) (LAMINA)</v>
          </cell>
          <cell r="AN638"/>
          <cell r="AO638">
            <v>1.4</v>
          </cell>
          <cell r="AP638">
            <v>1.5</v>
          </cell>
          <cell r="AQ638">
            <v>0.32</v>
          </cell>
          <cell r="AR638">
            <v>0</v>
          </cell>
          <cell r="AS638" t="str">
            <v>MESA CENTRO SANTIAGO (TRIANGULAR) (MTX) (LAMINA) - 1,4x1,5x0,32H</v>
          </cell>
          <cell r="AT638">
            <v>16223.56</v>
          </cell>
          <cell r="AU638">
            <v>16223.56</v>
          </cell>
          <cell r="AV638">
            <v>16223.56</v>
          </cell>
          <cell r="AW638">
            <v>0</v>
          </cell>
          <cell r="AX638">
            <v>16223.56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TEODORO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274743</v>
          </cell>
          <cell r="P639"/>
          <cell r="Q639" t="str">
            <v>EST MESA LATERAL ALEXANDRIA (TP MARM NERO) (BS MTZ CAPUCC)</v>
          </cell>
          <cell r="R639"/>
          <cell r="S639"/>
          <cell r="T639"/>
          <cell r="U639">
            <v>0.4</v>
          </cell>
          <cell r="V639">
            <v>0</v>
          </cell>
          <cell r="W639">
            <v>0.5</v>
          </cell>
          <cell r="X639">
            <v>0.4</v>
          </cell>
          <cell r="Y639" t="str">
            <v>EST MESA LATERAL ALEXANDRIA (TP MARM NERO) (BS MTZ CAPUCC) - Ø0,4x0,5H</v>
          </cell>
          <cell r="Z639">
            <v>12211.81</v>
          </cell>
          <cell r="AA639">
            <v>0.35</v>
          </cell>
          <cell r="AB639">
            <v>7937.6764999999996</v>
          </cell>
          <cell r="AC639"/>
          <cell r="AD639"/>
          <cell r="AE639"/>
          <cell r="AF639">
            <v>12211.81</v>
          </cell>
          <cell r="AG639">
            <v>12211.81</v>
          </cell>
          <cell r="AH639">
            <v>0</v>
          </cell>
          <cell r="AI639">
            <v>12211.81</v>
          </cell>
          <cell r="AJ639" t="str">
            <v>REF: 287959</v>
          </cell>
          <cell r="AK639"/>
          <cell r="AL639">
            <v>287959</v>
          </cell>
          <cell r="AM639" t="str">
            <v>MESA LATERAL ALEXANDRIA (MARMORE)</v>
          </cell>
          <cell r="AN639"/>
          <cell r="AO639">
            <v>0.4</v>
          </cell>
          <cell r="AP639">
            <v>0</v>
          </cell>
          <cell r="AQ639">
            <v>0.5</v>
          </cell>
          <cell r="AR639">
            <v>0.4</v>
          </cell>
          <cell r="AS639" t="str">
            <v>MESA LATERAL ALEXANDRIA (MARMORE) - Ø0,4x0,5H</v>
          </cell>
          <cell r="AT639">
            <v>12211.81</v>
          </cell>
          <cell r="AU639">
            <v>12211.81</v>
          </cell>
          <cell r="AV639">
            <v>12211.81</v>
          </cell>
          <cell r="AW639">
            <v>0</v>
          </cell>
          <cell r="AX639">
            <v>12211.81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TEODORO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274733</v>
          </cell>
          <cell r="P640" t="str">
            <v>2021/120-0109-01</v>
          </cell>
          <cell r="Q640" t="str">
            <v>EST MODULO CHAISE BRACO DIR ARAGON (BC30) (MTX PRETO) D4107</v>
          </cell>
          <cell r="R640">
            <v>4.2</v>
          </cell>
          <cell r="S640">
            <v>2.6</v>
          </cell>
          <cell r="T640">
            <v>0.92</v>
          </cell>
          <cell r="U640">
            <v>1.2</v>
          </cell>
          <cell r="V640">
            <v>1.6</v>
          </cell>
          <cell r="W640">
            <v>0.92</v>
          </cell>
          <cell r="X640">
            <v>0</v>
          </cell>
          <cell r="Y640" t="str">
            <v>EST MODULO CHAISE BRACO DIR ARAGON (BC30) (MTX PRETO) D4107 - 1,2x1,6x0,92H</v>
          </cell>
          <cell r="Z640">
            <v>70347.420000000013</v>
          </cell>
          <cell r="AA640">
            <v>0.5</v>
          </cell>
          <cell r="AB640">
            <v>35173.710000000006</v>
          </cell>
          <cell r="AC640" t="str">
            <v>BQ</v>
          </cell>
          <cell r="AD640" t="str">
            <v>SOFA COMPLETO</v>
          </cell>
          <cell r="AE640" t="str">
            <v>VALOR MODULO</v>
          </cell>
          <cell r="AF640">
            <v>23673.89</v>
          </cell>
          <cell r="AG640">
            <v>23673.89</v>
          </cell>
          <cell r="AH640">
            <v>0</v>
          </cell>
          <cell r="AI640">
            <v>70347.420000000013</v>
          </cell>
          <cell r="AJ640" t="str">
            <v>REF: 274733</v>
          </cell>
          <cell r="AK640" t="str">
            <v>VERSAO E TECIDO FORA DE LINHA</v>
          </cell>
          <cell r="AL640">
            <v>274733</v>
          </cell>
          <cell r="AM640" t="str">
            <v>EST MODULO CHAISE BRACO DIR ARAGON (BC30) (MTX PRETO) D4107</v>
          </cell>
          <cell r="AN640"/>
          <cell r="AO640">
            <v>1.2</v>
          </cell>
          <cell r="AP640">
            <v>1.6</v>
          </cell>
          <cell r="AQ640">
            <v>0.92</v>
          </cell>
          <cell r="AR640">
            <v>0</v>
          </cell>
          <cell r="AS640" t="str">
            <v>EST MODULO CHAISE BRACO DIR ARAGON (BC30) (MTX PRETO) D4107 - 1,2x1,6x0,92H</v>
          </cell>
          <cell r="AT640">
            <v>23673.89</v>
          </cell>
          <cell r="AU640">
            <v>23673.89</v>
          </cell>
          <cell r="AV640">
            <v>23673.89</v>
          </cell>
          <cell r="AW640">
            <v>0</v>
          </cell>
          <cell r="AX640">
            <v>23673.89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LC PE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274730</v>
          </cell>
          <cell r="P641" t="str">
            <v>2021/120-0108-01</v>
          </cell>
          <cell r="Q641" t="str">
            <v>EST MODULO CURVO ARAGON (MTX PRETO) D4107</v>
          </cell>
          <cell r="R641">
            <v>4.2</v>
          </cell>
          <cell r="S641">
            <v>2.6</v>
          </cell>
          <cell r="T641">
            <v>0.92</v>
          </cell>
          <cell r="U641">
            <v>2.1</v>
          </cell>
          <cell r="V641">
            <v>1.4</v>
          </cell>
          <cell r="W641">
            <v>0.92</v>
          </cell>
          <cell r="X641">
            <v>0</v>
          </cell>
          <cell r="Y641" t="str">
            <v>EST MODULO CURVO ARAGON (MTX PRETO) D4107 - 2,1x1,4x0,92H</v>
          </cell>
          <cell r="Z641">
            <v>70347.420000000013</v>
          </cell>
          <cell r="AA641">
            <v>0.5</v>
          </cell>
          <cell r="AB641">
            <v>35173.710000000006</v>
          </cell>
          <cell r="AC641" t="str">
            <v>BQ</v>
          </cell>
          <cell r="AD641" t="str">
            <v>SOFA COMPLETO</v>
          </cell>
          <cell r="AE641" t="str">
            <v>VALOR MODULO</v>
          </cell>
          <cell r="AF641">
            <v>29817.49</v>
          </cell>
          <cell r="AG641">
            <v>29817.49</v>
          </cell>
          <cell r="AH641">
            <v>0</v>
          </cell>
          <cell r="AI641">
            <v>70347.420000000013</v>
          </cell>
          <cell r="AJ641" t="str">
            <v>REF: 274730</v>
          </cell>
          <cell r="AK641" t="str">
            <v>VERSAO E TECIDO FORA DE LINHA</v>
          </cell>
          <cell r="AL641">
            <v>274730</v>
          </cell>
          <cell r="AM641" t="str">
            <v>EST MODULO CURVO ARAGON (MTX PRETO) D4107</v>
          </cell>
          <cell r="AN641"/>
          <cell r="AO641">
            <v>2.1</v>
          </cell>
          <cell r="AP641">
            <v>1.4</v>
          </cell>
          <cell r="AQ641">
            <v>0.92</v>
          </cell>
          <cell r="AR641">
            <v>0</v>
          </cell>
          <cell r="AS641" t="str">
            <v>EST MODULO CURVO ARAGON (MTX PRETO) D4107 - 2,1x1,4x0,92H</v>
          </cell>
          <cell r="AT641">
            <v>29817.49</v>
          </cell>
          <cell r="AU641">
            <v>29817.49</v>
          </cell>
          <cell r="AV641">
            <v>29817.49</v>
          </cell>
          <cell r="AW641">
            <v>0</v>
          </cell>
          <cell r="AX641">
            <v>29817.49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LC PE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274728</v>
          </cell>
          <cell r="P642" t="str">
            <v>2021/120-0107-01</v>
          </cell>
          <cell r="Q642" t="str">
            <v>EST MODULO BRACO ESQ ARAGON (1AS) (BC10) (MTX PRETO) D4107</v>
          </cell>
          <cell r="R642">
            <v>4.2</v>
          </cell>
          <cell r="S642">
            <v>2.6</v>
          </cell>
          <cell r="T642">
            <v>0.92</v>
          </cell>
          <cell r="U642">
            <v>1.1000000000000001</v>
          </cell>
          <cell r="V642">
            <v>1</v>
          </cell>
          <cell r="W642">
            <v>0.92</v>
          </cell>
          <cell r="X642">
            <v>0</v>
          </cell>
          <cell r="Y642" t="str">
            <v>EST MODULO BRACO ESQ ARAGON (1AS) (BC10) (MTX PRETO) D4107 - 1,1x1x0,92H</v>
          </cell>
          <cell r="Z642">
            <v>70347.420000000013</v>
          </cell>
          <cell r="AA642">
            <v>0.5</v>
          </cell>
          <cell r="AB642">
            <v>35173.710000000006</v>
          </cell>
          <cell r="AC642" t="str">
            <v>BQ</v>
          </cell>
          <cell r="AD642" t="str">
            <v>SOFA COMPLETO</v>
          </cell>
          <cell r="AE642" t="str">
            <v>VALOR MODULO</v>
          </cell>
          <cell r="AF642">
            <v>16856.04</v>
          </cell>
          <cell r="AG642">
            <v>16856.04</v>
          </cell>
          <cell r="AH642">
            <v>0</v>
          </cell>
          <cell r="AI642">
            <v>70347.420000000013</v>
          </cell>
          <cell r="AJ642" t="str">
            <v>REF: 274728</v>
          </cell>
          <cell r="AK642" t="str">
            <v>VERSAO E TECIDO FORA DE LINHA</v>
          </cell>
          <cell r="AL642">
            <v>274728</v>
          </cell>
          <cell r="AM642" t="str">
            <v>EST MODULO BRACO ESQ ARAGON (1AS) (BC10) (MTX PRETO) D4107</v>
          </cell>
          <cell r="AN642"/>
          <cell r="AO642">
            <v>1.1000000000000001</v>
          </cell>
          <cell r="AP642">
            <v>1</v>
          </cell>
          <cell r="AQ642">
            <v>0.92</v>
          </cell>
          <cell r="AR642">
            <v>0</v>
          </cell>
          <cell r="AS642" t="str">
            <v>EST MODULO BRACO ESQ ARAGON (1AS) (BC10) (MTX PRETO) D4107 - 1,1x1x0,92H</v>
          </cell>
          <cell r="AT642">
            <v>16856.04</v>
          </cell>
          <cell r="AU642">
            <v>16856.04</v>
          </cell>
          <cell r="AV642">
            <v>16856.04</v>
          </cell>
          <cell r="AW642">
            <v>0</v>
          </cell>
          <cell r="AX642">
            <v>16856.04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LC PE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270737</v>
          </cell>
          <cell r="P643" t="str">
            <v>2020/338-0076-01</v>
          </cell>
          <cell r="Q643" t="str">
            <v>EST MODULO CANTO JOPLIN FX B2109</v>
          </cell>
          <cell r="R643">
            <v>3.7</v>
          </cell>
          <cell r="S643">
            <v>2.8</v>
          </cell>
          <cell r="T643">
            <v>0.84</v>
          </cell>
          <cell r="U643">
            <v>0.9</v>
          </cell>
          <cell r="V643">
            <v>0.9</v>
          </cell>
          <cell r="W643">
            <v>0.84</v>
          </cell>
          <cell r="X643">
            <v>0</v>
          </cell>
          <cell r="Y643" t="str">
            <v>EST MODULO CANTO JOPLIN FX B2109 - 0,9x0,9x0,84H</v>
          </cell>
          <cell r="Z643">
            <v>40556.590000000004</v>
          </cell>
          <cell r="AA643">
            <v>0.35</v>
          </cell>
          <cell r="AB643">
            <v>26361.783500000005</v>
          </cell>
          <cell r="AC643" t="str">
            <v>CA</v>
          </cell>
          <cell r="AD643" t="str">
            <v>SOFA COMPLETO</v>
          </cell>
          <cell r="AE643" t="str">
            <v>VALOR MODULO</v>
          </cell>
          <cell r="AF643">
            <v>6816.05</v>
          </cell>
          <cell r="AG643">
            <v>6816.05</v>
          </cell>
          <cell r="AH643">
            <v>0</v>
          </cell>
          <cell r="AI643">
            <v>40556.590000000004</v>
          </cell>
          <cell r="AJ643" t="str">
            <v>REF: 284928</v>
          </cell>
          <cell r="AK643" t="str">
            <v>REVESTIMENTO FORA DE LINHA</v>
          </cell>
          <cell r="AL643">
            <v>284928</v>
          </cell>
          <cell r="AM643" t="str">
            <v>MODULO CANTO JOPLIN (FX B)</v>
          </cell>
          <cell r="AN643"/>
          <cell r="AO643">
            <v>0.9</v>
          </cell>
          <cell r="AP643">
            <v>0.9</v>
          </cell>
          <cell r="AQ643">
            <v>0.84</v>
          </cell>
          <cell r="AR643">
            <v>0</v>
          </cell>
          <cell r="AS643" t="str">
            <v>MODULO CANTO JOPLIN (FX B) - 0,9x0,9x0,84H</v>
          </cell>
          <cell r="AT643">
            <v>6816.05</v>
          </cell>
          <cell r="AU643">
            <v>6816.05</v>
          </cell>
          <cell r="AV643">
            <v>6816.05</v>
          </cell>
          <cell r="AW643">
            <v>0</v>
          </cell>
          <cell r="AX643">
            <v>6816.05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270736</v>
          </cell>
          <cell r="P644" t="str">
            <v>2020/338-0073-01</v>
          </cell>
          <cell r="Q644" t="str">
            <v>EST MODULO S/BRACO JOPLIN FX B2109</v>
          </cell>
          <cell r="R644">
            <v>3.7</v>
          </cell>
          <cell r="S644">
            <v>2.8</v>
          </cell>
          <cell r="T644">
            <v>0.84</v>
          </cell>
          <cell r="U644">
            <v>0.9</v>
          </cell>
          <cell r="V644">
            <v>0.9</v>
          </cell>
          <cell r="W644">
            <v>0.84</v>
          </cell>
          <cell r="X644">
            <v>0</v>
          </cell>
          <cell r="Y644" t="str">
            <v>EST MODULO S/BRACO JOPLIN FX B2109 - 0,9x0,9x0,84H</v>
          </cell>
          <cell r="Z644">
            <v>40556.590000000004</v>
          </cell>
          <cell r="AA644">
            <v>0.35</v>
          </cell>
          <cell r="AB644">
            <v>26361.783500000005</v>
          </cell>
          <cell r="AC644" t="str">
            <v>CA</v>
          </cell>
          <cell r="AD644" t="str">
            <v>SOFA COMPLETO</v>
          </cell>
          <cell r="AE644" t="str">
            <v>VALOR MODULO</v>
          </cell>
          <cell r="AF644">
            <v>6372.04</v>
          </cell>
          <cell r="AG644">
            <v>6372.04</v>
          </cell>
          <cell r="AH644">
            <v>0</v>
          </cell>
          <cell r="AI644">
            <v>40556.590000000004</v>
          </cell>
          <cell r="AJ644" t="str">
            <v>REF: 284940</v>
          </cell>
          <cell r="AK644" t="str">
            <v>REVESTIMENTO FORA DE LINHA</v>
          </cell>
          <cell r="AL644">
            <v>284940</v>
          </cell>
          <cell r="AM644" t="str">
            <v>MODULO S/BRACO JOPLIN (FX B)</v>
          </cell>
          <cell r="AN644"/>
          <cell r="AO644">
            <v>0.9</v>
          </cell>
          <cell r="AP644">
            <v>0.9</v>
          </cell>
          <cell r="AQ644">
            <v>0.84</v>
          </cell>
          <cell r="AR644">
            <v>0</v>
          </cell>
          <cell r="AS644" t="str">
            <v>MODULO S/BRACO JOPLIN (FX B) - 0,9x0,9x0,84H</v>
          </cell>
          <cell r="AT644">
            <v>6372.04</v>
          </cell>
          <cell r="AU644">
            <v>6372.04</v>
          </cell>
          <cell r="AV644">
            <v>6372.04</v>
          </cell>
          <cell r="AW644">
            <v>0</v>
          </cell>
          <cell r="AX644">
            <v>6372.04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270736</v>
          </cell>
          <cell r="P645" t="str">
            <v>2020/338-0074-01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0.84</v>
          </cell>
          <cell r="U645">
            <v>0.9</v>
          </cell>
          <cell r="V645">
            <v>0.9</v>
          </cell>
          <cell r="W645">
            <v>0.84</v>
          </cell>
          <cell r="X645">
            <v>0</v>
          </cell>
          <cell r="Y645" t="str">
            <v>EST MODULO S/BRACO JOPLIN FX B2109 - 0,9x0,9x0,84H</v>
          </cell>
          <cell r="Z645">
            <v>40556.590000000004</v>
          </cell>
          <cell r="AA645">
            <v>0.35</v>
          </cell>
          <cell r="AB645">
            <v>26361.783500000005</v>
          </cell>
          <cell r="AC645" t="str">
            <v>CA</v>
          </cell>
          <cell r="AD645" t="str">
            <v>SOFA COMPLETO</v>
          </cell>
          <cell r="AE645" t="str">
            <v>VALOR MODULO</v>
          </cell>
          <cell r="AF645">
            <v>6372.04</v>
          </cell>
          <cell r="AG645">
            <v>6372.04</v>
          </cell>
          <cell r="AH645">
            <v>0</v>
          </cell>
          <cell r="AI645">
            <v>40556.590000000004</v>
          </cell>
          <cell r="AJ645" t="str">
            <v>REF: 284940</v>
          </cell>
          <cell r="AK645" t="str">
            <v>REVESTIMENTO FORA DE LINHA</v>
          </cell>
          <cell r="AL645">
            <v>284940</v>
          </cell>
          <cell r="AM645" t="str">
            <v>MODULO S/BRACO JOPLIN (FX B)</v>
          </cell>
          <cell r="AN645"/>
          <cell r="AO645">
            <v>0.9</v>
          </cell>
          <cell r="AP645">
            <v>0.9</v>
          </cell>
          <cell r="AQ645">
            <v>0.84</v>
          </cell>
          <cell r="AR645">
            <v>0</v>
          </cell>
          <cell r="AS645" t="str">
            <v>MODULO S/BRACO JOPLIN (FX B) - 0,9x0,9x0,84H</v>
          </cell>
          <cell r="AT645">
            <v>6372.04</v>
          </cell>
          <cell r="AU645">
            <v>6372.04</v>
          </cell>
          <cell r="AV645">
            <v>6372.04</v>
          </cell>
          <cell r="AW645">
            <v>0</v>
          </cell>
          <cell r="AX645">
            <v>6372.04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270736</v>
          </cell>
          <cell r="P646" t="str">
            <v>2020/338-0075-01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0.84</v>
          </cell>
          <cell r="U646">
            <v>0.9</v>
          </cell>
          <cell r="V646">
            <v>0.9</v>
          </cell>
          <cell r="W646">
            <v>0.84</v>
          </cell>
          <cell r="X646">
            <v>0</v>
          </cell>
          <cell r="Y646" t="str">
            <v>EST MODULO S/BRACO JOPLIN FX B2109 - 0,9x0,9x0,84H</v>
          </cell>
          <cell r="Z646">
            <v>40556.590000000004</v>
          </cell>
          <cell r="AA646">
            <v>0.35</v>
          </cell>
          <cell r="AB646">
            <v>26361.783500000005</v>
          </cell>
          <cell r="AC646" t="str">
            <v>CA</v>
          </cell>
          <cell r="AD646" t="str">
            <v>SOFA COMPLETO</v>
          </cell>
          <cell r="AE646" t="str">
            <v>VALOR MODULO</v>
          </cell>
          <cell r="AF646">
            <v>6372.04</v>
          </cell>
          <cell r="AG646">
            <v>6372.04</v>
          </cell>
          <cell r="AH646">
            <v>0</v>
          </cell>
          <cell r="AI646">
            <v>40556.590000000004</v>
          </cell>
          <cell r="AJ646" t="str">
            <v>REF: 284940</v>
          </cell>
          <cell r="AK646" t="str">
            <v>REVESTIMENTO FORA DE LINHA</v>
          </cell>
          <cell r="AL646">
            <v>284940</v>
          </cell>
          <cell r="AM646" t="str">
            <v>MODULO S/BRACO JOPLIN (FX B)</v>
          </cell>
          <cell r="AN646"/>
          <cell r="AO646">
            <v>0.9</v>
          </cell>
          <cell r="AP646">
            <v>0.9</v>
          </cell>
          <cell r="AQ646">
            <v>0.84</v>
          </cell>
          <cell r="AR646">
            <v>0</v>
          </cell>
          <cell r="AS646" t="str">
            <v>MODULO S/BRACO JOPLIN (FX B) - 0,9x0,9x0,84H</v>
          </cell>
          <cell r="AT646">
            <v>6372.04</v>
          </cell>
          <cell r="AU646">
            <v>6372.04</v>
          </cell>
          <cell r="AV646">
            <v>6372.04</v>
          </cell>
          <cell r="AW646">
            <v>0</v>
          </cell>
          <cell r="AX646">
            <v>6372.04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 CENTER</v>
          </cell>
          <cell r="BT646" t="str">
            <v/>
          </cell>
          <cell r="BU646" t="str">
            <v/>
          </cell>
        </row>
        <row r="647">
          <cell r="H647">
            <v>0</v>
          </cell>
          <cell r="O647">
            <v>270735</v>
          </cell>
          <cell r="P647" t="str">
            <v>2020/338-0072-01</v>
          </cell>
          <cell r="Q647" t="str">
            <v>EST MODULO BRACO ESQUERDO JOPLIN FX B2109</v>
          </cell>
          <cell r="R647">
            <v>3.7</v>
          </cell>
          <cell r="S647">
            <v>2.8</v>
          </cell>
          <cell r="T647">
            <v>0.84</v>
          </cell>
          <cell r="U647">
            <v>1</v>
          </cell>
          <cell r="V647">
            <v>0.9</v>
          </cell>
          <cell r="W647">
            <v>0.84</v>
          </cell>
          <cell r="X647">
            <v>0</v>
          </cell>
          <cell r="Y647" t="str">
            <v>EST MODULO BRACO ESQUERDO JOPLIN FX B2109 - 1x0,9x0,84H</v>
          </cell>
          <cell r="Z647">
            <v>40556.590000000004</v>
          </cell>
          <cell r="AA647">
            <v>0.35</v>
          </cell>
          <cell r="AB647">
            <v>26361.783500000005</v>
          </cell>
          <cell r="AC647" t="str">
            <v>CA</v>
          </cell>
          <cell r="AD647" t="str">
            <v>SOFA COMPLETO</v>
          </cell>
          <cell r="AE647" t="str">
            <v>VALOR MODULO</v>
          </cell>
          <cell r="AF647">
            <v>7312.21</v>
          </cell>
          <cell r="AG647">
            <v>7312.21</v>
          </cell>
          <cell r="AH647">
            <v>0</v>
          </cell>
          <cell r="AI647">
            <v>40556.590000000004</v>
          </cell>
          <cell r="AJ647" t="str">
            <v>REF: 284868</v>
          </cell>
          <cell r="AK647" t="str">
            <v>REVESTIMENTO FORA DE LINHA</v>
          </cell>
          <cell r="AL647">
            <v>284868</v>
          </cell>
          <cell r="AM647" t="str">
            <v>MODULO BRACO JOPLIN (FX B)</v>
          </cell>
          <cell r="AN647"/>
          <cell r="AO647">
            <v>1</v>
          </cell>
          <cell r="AP647">
            <v>0.9</v>
          </cell>
          <cell r="AQ647">
            <v>0.84</v>
          </cell>
          <cell r="AR647">
            <v>0</v>
          </cell>
          <cell r="AS647" t="str">
            <v>MODULO BRACO JOPLIN (FX B) - 1x0,9x0,84H</v>
          </cell>
          <cell r="AT647">
            <v>7312.21</v>
          </cell>
          <cell r="AU647">
            <v>7312.21</v>
          </cell>
          <cell r="AV647">
            <v>7312.21</v>
          </cell>
          <cell r="AW647">
            <v>0</v>
          </cell>
          <cell r="AX647">
            <v>7312.21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 CENTER</v>
          </cell>
          <cell r="BT647" t="str">
            <v/>
          </cell>
          <cell r="BU647" t="str">
            <v/>
          </cell>
        </row>
        <row r="648">
          <cell r="H648">
            <v>0</v>
          </cell>
          <cell r="O648">
            <v>270734</v>
          </cell>
          <cell r="P648" t="str">
            <v>2020/338-0071-01</v>
          </cell>
          <cell r="Q648" t="str">
            <v>EST MODULO BRACO DIREITO JOPLIN FX B2109</v>
          </cell>
          <cell r="R648">
            <v>3.7</v>
          </cell>
          <cell r="S648">
            <v>2.8</v>
          </cell>
          <cell r="T648">
            <v>0.84</v>
          </cell>
          <cell r="U648">
            <v>1</v>
          </cell>
          <cell r="V648">
            <v>0.9</v>
          </cell>
          <cell r="W648">
            <v>0.84</v>
          </cell>
          <cell r="X648">
            <v>0</v>
          </cell>
          <cell r="Y648" t="str">
            <v>EST MODULO BRACO DIREITO JOPLIN FX B2109 - 1x0,9x0,84H</v>
          </cell>
          <cell r="Z648">
            <v>40556.590000000004</v>
          </cell>
          <cell r="AA648">
            <v>0.35</v>
          </cell>
          <cell r="AB648">
            <v>26361.783500000005</v>
          </cell>
          <cell r="AC648" t="str">
            <v>CA</v>
          </cell>
          <cell r="AD648" t="str">
            <v>SOFA COMPLETO</v>
          </cell>
          <cell r="AE648" t="str">
            <v>VALOR MODULO</v>
          </cell>
          <cell r="AF648">
            <v>7312.21</v>
          </cell>
          <cell r="AG648">
            <v>7312.21</v>
          </cell>
          <cell r="AH648">
            <v>0</v>
          </cell>
          <cell r="AI648">
            <v>40556.590000000004</v>
          </cell>
          <cell r="AJ648" t="str">
            <v>REF: 284868</v>
          </cell>
          <cell r="AK648" t="str">
            <v>REVESTIMENTO FORA DE LINHA</v>
          </cell>
          <cell r="AL648">
            <v>284868</v>
          </cell>
          <cell r="AM648" t="str">
            <v>MODULO BRACO JOPLIN (FX B)</v>
          </cell>
          <cell r="AN648"/>
          <cell r="AO648">
            <v>1</v>
          </cell>
          <cell r="AP648">
            <v>0.9</v>
          </cell>
          <cell r="AQ648">
            <v>0.84</v>
          </cell>
          <cell r="AR648">
            <v>0</v>
          </cell>
          <cell r="AS648" t="str">
            <v>MODULO BRACO JOPLIN (FX B) - 1x0,9x0,84H</v>
          </cell>
          <cell r="AT648">
            <v>7312.21</v>
          </cell>
          <cell r="AU648">
            <v>7312.21</v>
          </cell>
          <cell r="AV648">
            <v>7312.21</v>
          </cell>
          <cell r="AW648">
            <v>0</v>
          </cell>
          <cell r="AX648">
            <v>7312.21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/>
          </cell>
          <cell r="BU648" t="str">
            <v/>
          </cell>
        </row>
        <row r="649">
          <cell r="H649">
            <v>0</v>
          </cell>
          <cell r="O649">
            <v>353141</v>
          </cell>
          <cell r="P649" t="str">
            <v>2022/262-0057-01</v>
          </cell>
          <cell r="Q649" t="str">
            <v>EST MODULO CHAISE BRACO DIR TARANTO TC B2206/VRNZ EBNZ</v>
          </cell>
          <cell r="R649">
            <v>3.2</v>
          </cell>
          <cell r="S649">
            <v>1.6</v>
          </cell>
          <cell r="T649">
            <v>0.95</v>
          </cell>
          <cell r="U649">
            <v>1.2</v>
          </cell>
          <cell r="V649">
            <v>1.6</v>
          </cell>
          <cell r="W649">
            <v>0.95</v>
          </cell>
          <cell r="X649">
            <v>0</v>
          </cell>
          <cell r="Y649" t="str">
            <v>EST MODULO CHAISE BRACO DIR TARANTO TC B2206/VRNZ EBNZ - 1,2x1,6x0,95H</v>
          </cell>
          <cell r="Z649">
            <v>48022.009999999995</v>
          </cell>
          <cell r="AA649">
            <v>0.35</v>
          </cell>
          <cell r="AB649">
            <v>31214.306499999999</v>
          </cell>
          <cell r="AC649" t="str">
            <v>EW</v>
          </cell>
          <cell r="AD649" t="str">
            <v>SOFA COMPLETO</v>
          </cell>
          <cell r="AE649" t="str">
            <v>VALOR MODULO</v>
          </cell>
          <cell r="AF649">
            <v>15799.88</v>
          </cell>
          <cell r="AG649">
            <v>15799.88</v>
          </cell>
          <cell r="AH649">
            <v>0</v>
          </cell>
          <cell r="AI649">
            <v>48022.009999999995</v>
          </cell>
          <cell r="AJ649" t="str">
            <v>REF: 286787</v>
          </cell>
          <cell r="AK649"/>
          <cell r="AL649">
            <v>286787</v>
          </cell>
          <cell r="AM649" t="str">
            <v>MODULO CHAISE BRACO TARANTO (FX B)</v>
          </cell>
          <cell r="AN649"/>
          <cell r="AO649">
            <v>1.2</v>
          </cell>
          <cell r="AP649">
            <v>1.6</v>
          </cell>
          <cell r="AQ649">
            <v>0.95</v>
          </cell>
          <cell r="AR649">
            <v>0</v>
          </cell>
          <cell r="AS649" t="str">
            <v>MODULO CHAISE BRACO TARANTO (FX B) - 1,2x1,6x0,95H</v>
          </cell>
          <cell r="AT649">
            <v>15799.88</v>
          </cell>
          <cell r="AU649">
            <v>15799.88</v>
          </cell>
          <cell r="AV649">
            <v>15799.88</v>
          </cell>
          <cell r="AW649">
            <v>0</v>
          </cell>
          <cell r="AX649">
            <v>15799.88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TEODORO</v>
          </cell>
          <cell r="BS649" t="str">
            <v>353141 | 353140 | 353142</v>
          </cell>
          <cell r="BT649" t="str">
            <v>CLAMI SOFA</v>
          </cell>
          <cell r="BU649" t="str">
            <v>SOFA TARANTO + PUFF</v>
          </cell>
        </row>
        <row r="650">
          <cell r="H650">
            <v>0</v>
          </cell>
          <cell r="O650">
            <v>353140</v>
          </cell>
          <cell r="P650" t="str">
            <v>2022/262-0056-01</v>
          </cell>
          <cell r="Q650" t="str">
            <v>EST MODULO BRACO ESQ TARANTO (2AS) TC B2206/VRNZ EBNZ</v>
          </cell>
          <cell r="R650">
            <v>3.2</v>
          </cell>
          <cell r="S650">
            <v>1.6</v>
          </cell>
          <cell r="T650">
            <v>0.95</v>
          </cell>
          <cell r="U650">
            <v>2</v>
          </cell>
          <cell r="V650">
            <v>1</v>
          </cell>
          <cell r="W650">
            <v>0.95</v>
          </cell>
          <cell r="X650">
            <v>0</v>
          </cell>
          <cell r="Y650" t="str">
            <v>EST MODULO BRACO ESQ TARANTO (2AS) TC B2206/VRNZ EBNZ - 2x1x0,95H</v>
          </cell>
          <cell r="Z650">
            <v>48022.009999999995</v>
          </cell>
          <cell r="AA650">
            <v>0.35</v>
          </cell>
          <cell r="AB650">
            <v>31214.306499999999</v>
          </cell>
          <cell r="AC650" t="str">
            <v>EW</v>
          </cell>
          <cell r="AD650" t="str">
            <v>SOFA COMPLETO + PUFF</v>
          </cell>
          <cell r="AE650" t="str">
            <v>VALOR MODULO</v>
          </cell>
          <cell r="AF650">
            <v>21707.75</v>
          </cell>
          <cell r="AG650">
            <v>21707.75</v>
          </cell>
          <cell r="AH650">
            <v>0</v>
          </cell>
          <cell r="AI650">
            <v>48022.009999999995</v>
          </cell>
          <cell r="AJ650" t="str">
            <v>REF: 286688</v>
          </cell>
          <cell r="AK650"/>
          <cell r="AL650">
            <v>286688</v>
          </cell>
          <cell r="AM650" t="str">
            <v>MODULO BRACO TARANTO (2AS) (FX B)</v>
          </cell>
          <cell r="AN650"/>
          <cell r="AO650">
            <v>2</v>
          </cell>
          <cell r="AP650">
            <v>1</v>
          </cell>
          <cell r="AQ650">
            <v>0.95</v>
          </cell>
          <cell r="AR650">
            <v>0</v>
          </cell>
          <cell r="AS650" t="str">
            <v>MODULO BRACO TARANTO (2AS) (FX B) - 2x1x0,95H</v>
          </cell>
          <cell r="AT650">
            <v>21707.75</v>
          </cell>
          <cell r="AU650">
            <v>21707.75</v>
          </cell>
          <cell r="AV650">
            <v>21707.75</v>
          </cell>
          <cell r="AW650">
            <v>0</v>
          </cell>
          <cell r="AX650">
            <v>21707.759999999998</v>
          </cell>
          <cell r="AY650">
            <v>-9.9999999983992893E-3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TEODORO</v>
          </cell>
          <cell r="BS650" t="str">
            <v>353141 | 353140 | 353142</v>
          </cell>
          <cell r="BT650" t="str">
            <v>CLAMI SOFA</v>
          </cell>
          <cell r="BU650" t="str">
            <v>SOFA TARANTO + PUFF</v>
          </cell>
        </row>
        <row r="651">
          <cell r="H651">
            <v>0</v>
          </cell>
          <cell r="O651">
            <v>334435</v>
          </cell>
          <cell r="P651" t="str">
            <v>2022/213-0002-01</v>
          </cell>
          <cell r="Q651" t="str">
            <v>EST MODULO BRACO ESQ TARANTO TC E5117/VRNZ TABACO</v>
          </cell>
          <cell r="R651">
            <v>3</v>
          </cell>
          <cell r="S651">
            <v>1</v>
          </cell>
          <cell r="T651">
            <v>0.95</v>
          </cell>
          <cell r="U651">
            <v>1.5</v>
          </cell>
          <cell r="V651">
            <v>1</v>
          </cell>
          <cell r="W651">
            <v>0.95</v>
          </cell>
          <cell r="X651">
            <v>0</v>
          </cell>
          <cell r="Y651" t="str">
            <v>EST MODULO BRACO ESQ TARANTO TC E5117/VRNZ TABACO - 1,5x1x0,95H</v>
          </cell>
          <cell r="Z651">
            <v>40756.26</v>
          </cell>
          <cell r="AA651">
            <v>0.35</v>
          </cell>
          <cell r="AB651">
            <v>26491.569000000003</v>
          </cell>
          <cell r="AC651" t="str">
            <v>EX</v>
          </cell>
          <cell r="AD651" t="str">
            <v>SOFA COMPLETO</v>
          </cell>
          <cell r="AE651" t="str">
            <v>VALOR MODULO</v>
          </cell>
          <cell r="AF651">
            <v>20378.13</v>
          </cell>
          <cell r="AG651">
            <v>20378.13</v>
          </cell>
          <cell r="AH651">
            <v>0</v>
          </cell>
          <cell r="AI651">
            <v>40756.26</v>
          </cell>
          <cell r="AJ651" t="str">
            <v>REF: 286655</v>
          </cell>
          <cell r="AK651" t="str">
            <v>VRNZ TABACO FORA DE LINHA</v>
          </cell>
          <cell r="AL651">
            <v>286655</v>
          </cell>
          <cell r="AM651" t="str">
            <v>MODULO BRACO TARANTO (FX E)</v>
          </cell>
          <cell r="AN651"/>
          <cell r="AO651">
            <v>1.5</v>
          </cell>
          <cell r="AP651">
            <v>1</v>
          </cell>
          <cell r="AQ651">
            <v>0.95</v>
          </cell>
          <cell r="AR651">
            <v>0</v>
          </cell>
          <cell r="AS651" t="str">
            <v>MODULO BRACO TARANTO (FX E) - 1,5x1x0,95H</v>
          </cell>
          <cell r="AT651">
            <v>20378.13</v>
          </cell>
          <cell r="AU651">
            <v>20378.13</v>
          </cell>
          <cell r="AV651">
            <v>20378.13</v>
          </cell>
          <cell r="AW651">
            <v>0</v>
          </cell>
          <cell r="AX651">
            <v>20378.14</v>
          </cell>
          <cell r="AY651">
            <v>-9.9999999983992893E-3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GABRIEL</v>
          </cell>
          <cell r="BT651" t="str">
            <v/>
          </cell>
          <cell r="BU651" t="str">
            <v/>
          </cell>
        </row>
        <row r="652">
          <cell r="H652">
            <v>0</v>
          </cell>
          <cell r="O652">
            <v>334434</v>
          </cell>
          <cell r="P652" t="str">
            <v>2022/213-0001-01</v>
          </cell>
          <cell r="Q652" t="str">
            <v>EST MODULO BRACO DIR TARANTO TC E5117/VRNZ TABACO</v>
          </cell>
          <cell r="R652">
            <v>3</v>
          </cell>
          <cell r="S652">
            <v>1</v>
          </cell>
          <cell r="T652">
            <v>0.95</v>
          </cell>
          <cell r="U652">
            <v>1.5</v>
          </cell>
          <cell r="V652">
            <v>1</v>
          </cell>
          <cell r="W652">
            <v>0.95</v>
          </cell>
          <cell r="X652">
            <v>0</v>
          </cell>
          <cell r="Y652" t="str">
            <v>EST MODULO BRACO DIR TARANTO TC E5117/VRNZ TABACO - 1,5x1x0,95H</v>
          </cell>
          <cell r="Z652">
            <v>40756.26</v>
          </cell>
          <cell r="AA652">
            <v>0.35</v>
          </cell>
          <cell r="AB652">
            <v>26491.569000000003</v>
          </cell>
          <cell r="AC652" t="str">
            <v>EX</v>
          </cell>
          <cell r="AD652" t="str">
            <v>SOFA COMPLETO</v>
          </cell>
          <cell r="AE652" t="str">
            <v>VALOR MODULO</v>
          </cell>
          <cell r="AF652">
            <v>20378.13</v>
          </cell>
          <cell r="AG652">
            <v>20378.13</v>
          </cell>
          <cell r="AH652">
            <v>0</v>
          </cell>
          <cell r="AI652">
            <v>40756.26</v>
          </cell>
          <cell r="AJ652" t="str">
            <v>REF: 286655</v>
          </cell>
          <cell r="AK652" t="str">
            <v>VRNZ TABACO FORA DE LINHA</v>
          </cell>
          <cell r="AL652">
            <v>286655</v>
          </cell>
          <cell r="AM652" t="str">
            <v>MODULO BRACO TARANTO (FX E)</v>
          </cell>
          <cell r="AN652"/>
          <cell r="AO652">
            <v>1.5</v>
          </cell>
          <cell r="AP652">
            <v>1</v>
          </cell>
          <cell r="AQ652">
            <v>0.95</v>
          </cell>
          <cell r="AR652">
            <v>0</v>
          </cell>
          <cell r="AS652" t="str">
            <v>MODULO BRACO TARANTO (FX E) - 1,5x1x0,95H</v>
          </cell>
          <cell r="AT652">
            <v>20378.13</v>
          </cell>
          <cell r="AU652">
            <v>20378.13</v>
          </cell>
          <cell r="AV652">
            <v>20378.13</v>
          </cell>
          <cell r="AW652">
            <v>0</v>
          </cell>
          <cell r="AX652">
            <v>20378.14</v>
          </cell>
          <cell r="AY652">
            <v>-9.9999999983992893E-3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GABRIEL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378345</v>
          </cell>
          <cell r="P653" t="str">
            <v>2024/025-0021-01</v>
          </cell>
          <cell r="Q653" t="str">
            <v>EST MODULO S/BRACO C/PUFF ADANA (PES MTX MARROM) FX B2262</v>
          </cell>
          <cell r="R653">
            <v>3.67</v>
          </cell>
          <cell r="S653">
            <v>2.77</v>
          </cell>
          <cell r="T653">
            <v>0.92</v>
          </cell>
          <cell r="U653">
            <v>1.8</v>
          </cell>
          <cell r="V653">
            <v>0.97</v>
          </cell>
          <cell r="W653">
            <v>0.92</v>
          </cell>
          <cell r="X653">
            <v>0</v>
          </cell>
          <cell r="Y653" t="str">
            <v>EST MODULO S/BRACO C/PUFF ADANA (PES MTX MARROM) FX B2262 - 1,8x0,97x0,92H</v>
          </cell>
          <cell r="Z653">
            <v>69743.92</v>
          </cell>
          <cell r="AA653">
            <v>0.35</v>
          </cell>
          <cell r="AB653">
            <v>45333.547999999995</v>
          </cell>
          <cell r="AC653" t="str">
            <v>HM</v>
          </cell>
          <cell r="AD653" t="str">
            <v>SOFA COMPLETO</v>
          </cell>
          <cell r="AE653" t="str">
            <v>VALOR MODULO</v>
          </cell>
          <cell r="AF653">
            <v>19439.84</v>
          </cell>
          <cell r="AG653">
            <v>19439.84</v>
          </cell>
          <cell r="AH653">
            <v>0</v>
          </cell>
          <cell r="AI653">
            <v>69743.92</v>
          </cell>
          <cell r="AJ653" t="str">
            <v>REF: 283204</v>
          </cell>
          <cell r="AK653"/>
          <cell r="AL653">
            <v>283204</v>
          </cell>
          <cell r="AM653" t="str">
            <v>MODULO S/BRACO C/PUFF ADANA (MTX) (FX B)</v>
          </cell>
          <cell r="AN653"/>
          <cell r="AO653">
            <v>1.8</v>
          </cell>
          <cell r="AP653">
            <v>0.97</v>
          </cell>
          <cell r="AQ653">
            <v>0.92</v>
          </cell>
          <cell r="AR653">
            <v>0</v>
          </cell>
          <cell r="AS653" t="str">
            <v>MODULO S/BRACO C/PUFF ADANA (MTX) (FX B) - 1,8x0,97x0,92H</v>
          </cell>
          <cell r="AT653">
            <v>19439.84</v>
          </cell>
          <cell r="AU653">
            <v>19439.84</v>
          </cell>
          <cell r="AV653">
            <v>19439.84</v>
          </cell>
          <cell r="AW653">
            <v>0</v>
          </cell>
          <cell r="AX653">
            <v>19439.84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L CENTER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378344</v>
          </cell>
          <cell r="P654" t="str">
            <v>2024/025-0020-01</v>
          </cell>
          <cell r="Q654" t="str">
            <v>EST MODULO CANTO ADANA (PES MTX MARROM) FX B2262</v>
          </cell>
          <cell r="R654">
            <v>3.67</v>
          </cell>
          <cell r="S654">
            <v>2.77</v>
          </cell>
          <cell r="T654">
            <v>0.92</v>
          </cell>
          <cell r="U654">
            <v>0.97</v>
          </cell>
          <cell r="V654">
            <v>0.97</v>
          </cell>
          <cell r="W654">
            <v>0.92</v>
          </cell>
          <cell r="X654">
            <v>0</v>
          </cell>
          <cell r="Y654" t="str">
            <v>EST MODULO CANTO ADANA (PES MTX MARROM) FX B2262 - 0,97x0,97x0,92H</v>
          </cell>
          <cell r="Z654">
            <v>69743.92</v>
          </cell>
          <cell r="AA654">
            <v>0.35</v>
          </cell>
          <cell r="AB654">
            <v>45333.547999999995</v>
          </cell>
          <cell r="AC654" t="str">
            <v>HM</v>
          </cell>
          <cell r="AD654" t="str">
            <v>SOFA COMPLETO</v>
          </cell>
          <cell r="AE654" t="str">
            <v>VALOR MODULO</v>
          </cell>
          <cell r="AF654">
            <v>15017.23</v>
          </cell>
          <cell r="AG654">
            <v>15017.23</v>
          </cell>
          <cell r="AH654">
            <v>0</v>
          </cell>
          <cell r="AI654">
            <v>69743.92</v>
          </cell>
          <cell r="AJ654" t="str">
            <v>REF: 283033</v>
          </cell>
          <cell r="AK654"/>
          <cell r="AL654">
            <v>283033</v>
          </cell>
          <cell r="AM654" t="str">
            <v>MODULO CANTO ADANA (MTX) (FX B)</v>
          </cell>
          <cell r="AN654"/>
          <cell r="AO654">
            <v>0.97</v>
          </cell>
          <cell r="AP654">
            <v>0.97</v>
          </cell>
          <cell r="AQ654">
            <v>0.92</v>
          </cell>
          <cell r="AR654">
            <v>0</v>
          </cell>
          <cell r="AS654" t="str">
            <v>MODULO CANTO ADANA (MTX) (FX B) - 0,97x0,97x0,92H</v>
          </cell>
          <cell r="AT654">
            <v>15017.23</v>
          </cell>
          <cell r="AU654">
            <v>15017.23</v>
          </cell>
          <cell r="AV654">
            <v>15017.23</v>
          </cell>
          <cell r="AW654">
            <v>0</v>
          </cell>
          <cell r="AX654">
            <v>15017.23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L CENTER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378343</v>
          </cell>
          <cell r="P655" t="str">
            <v>2024/025-0019-01</v>
          </cell>
          <cell r="Q655" t="str">
            <v>EST MODULO S/BRACO ADANA (PES MTX MARROM) FX B2262</v>
          </cell>
          <cell r="R655">
            <v>3.67</v>
          </cell>
          <cell r="S655">
            <v>2.77</v>
          </cell>
          <cell r="T655">
            <v>0.92</v>
          </cell>
          <cell r="U655">
            <v>0.9</v>
          </cell>
          <cell r="V655">
            <v>0.97</v>
          </cell>
          <cell r="W655">
            <v>0.92</v>
          </cell>
          <cell r="X655">
            <v>0</v>
          </cell>
          <cell r="Y655" t="str">
            <v>EST MODULO S/BRACO ADANA (PES MTX MARROM) FX B2262 - 0,9x0,97x0,92H</v>
          </cell>
          <cell r="Z655">
            <v>69743.92</v>
          </cell>
          <cell r="AA655">
            <v>0.35</v>
          </cell>
          <cell r="AB655">
            <v>45333.547999999995</v>
          </cell>
          <cell r="AC655" t="str">
            <v>HM</v>
          </cell>
          <cell r="AD655" t="str">
            <v>SOFA COMPLETO</v>
          </cell>
          <cell r="AE655" t="str">
            <v>VALOR MODULO</v>
          </cell>
          <cell r="AF655">
            <v>13664</v>
          </cell>
          <cell r="AG655">
            <v>13664</v>
          </cell>
          <cell r="AH655">
            <v>0</v>
          </cell>
          <cell r="AI655">
            <v>69743.92</v>
          </cell>
          <cell r="AJ655" t="str">
            <v>REF: 320105</v>
          </cell>
          <cell r="AK655"/>
          <cell r="AL655">
            <v>320105</v>
          </cell>
          <cell r="AM655" t="str">
            <v>MODULO S/BRACO ADANA (MTX) (FX B)</v>
          </cell>
          <cell r="AN655"/>
          <cell r="AO655">
            <v>0.9</v>
          </cell>
          <cell r="AP655">
            <v>0.97</v>
          </cell>
          <cell r="AQ655">
            <v>0.92</v>
          </cell>
          <cell r="AR655">
            <v>0</v>
          </cell>
          <cell r="AS655" t="str">
            <v>MODULO S/BRACO ADANA (MTX) (FX B) - 0,9x0,97x0,92H</v>
          </cell>
          <cell r="AT655">
            <v>13664</v>
          </cell>
          <cell r="AU655">
            <v>13664</v>
          </cell>
          <cell r="AV655">
            <v>13664</v>
          </cell>
          <cell r="AW655">
            <v>0</v>
          </cell>
          <cell r="AX655">
            <v>13664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L CENTER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378342</v>
          </cell>
          <cell r="P656" t="str">
            <v>2024/025-0018-01</v>
          </cell>
          <cell r="Q656" t="str">
            <v>EST MODULO BRACO DIR ADANA (PES MTX MARROM) FX B2262</v>
          </cell>
          <cell r="R656">
            <v>3.67</v>
          </cell>
          <cell r="S656">
            <v>2.77</v>
          </cell>
          <cell r="T656">
            <v>0.92</v>
          </cell>
          <cell r="U656">
            <v>1.8</v>
          </cell>
          <cell r="V656">
            <v>0.97</v>
          </cell>
          <cell r="W656">
            <v>0.92</v>
          </cell>
          <cell r="X656">
            <v>0</v>
          </cell>
          <cell r="Y656" t="str">
            <v>EST MODULO BRACO DIR ADANA (PES MTX MARROM) FX B2262 - 1,8x0,97x0,92H</v>
          </cell>
          <cell r="Z656">
            <v>69743.92</v>
          </cell>
          <cell r="AA656">
            <v>0.35</v>
          </cell>
          <cell r="AB656">
            <v>45333.547999999995</v>
          </cell>
          <cell r="AC656" t="str">
            <v>HM</v>
          </cell>
          <cell r="AD656" t="str">
            <v>SOFA COMPLETO</v>
          </cell>
          <cell r="AE656" t="str">
            <v>VALOR MODULO</v>
          </cell>
          <cell r="AF656">
            <v>21622.85</v>
          </cell>
          <cell r="AG656">
            <v>21622.85</v>
          </cell>
          <cell r="AH656">
            <v>0</v>
          </cell>
          <cell r="AI656">
            <v>69743.92</v>
          </cell>
          <cell r="AJ656" t="str">
            <v>REF: 282646</v>
          </cell>
          <cell r="AK656"/>
          <cell r="AL656">
            <v>282646</v>
          </cell>
          <cell r="AM656" t="str">
            <v>MODULO BRACO ADANA (MTX) (FX B)</v>
          </cell>
          <cell r="AN656"/>
          <cell r="AO656">
            <v>1.8</v>
          </cell>
          <cell r="AP656">
            <v>0.97</v>
          </cell>
          <cell r="AQ656">
            <v>0.92</v>
          </cell>
          <cell r="AR656">
            <v>0</v>
          </cell>
          <cell r="AS656" t="str">
            <v>MODULO BRACO ADANA (MTX) (FX B) - 1,8x0,97x0,92H</v>
          </cell>
          <cell r="AT656">
            <v>21622.85</v>
          </cell>
          <cell r="AU656">
            <v>21622.85</v>
          </cell>
          <cell r="AV656">
            <v>21622.85</v>
          </cell>
          <cell r="AW656">
            <v>0</v>
          </cell>
          <cell r="AX656">
            <v>21622.85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L CENTER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379760</v>
          </cell>
          <cell r="P657" t="str">
            <v>2024/071-0038-01</v>
          </cell>
          <cell r="Q657" t="str">
            <v>EST MODULO PUFF SONETTO (G7124)</v>
          </cell>
          <cell r="R657">
            <v>4.05</v>
          </cell>
          <cell r="S657">
            <v>1.75</v>
          </cell>
          <cell r="T657">
            <v>0.8</v>
          </cell>
          <cell r="U657">
            <v>1.3</v>
          </cell>
          <cell r="V657">
            <v>1.35</v>
          </cell>
          <cell r="W657">
            <v>0.4</v>
          </cell>
          <cell r="X657">
            <v>0</v>
          </cell>
          <cell r="Y657" t="str">
            <v>EST MODULO PUFF SONETTO (G7124) - 1,3x1,35x0,4H</v>
          </cell>
          <cell r="Z657">
            <v>100669.5</v>
          </cell>
          <cell r="AA657">
            <v>0.35</v>
          </cell>
          <cell r="AB657">
            <v>65435.175000000003</v>
          </cell>
          <cell r="AC657" t="str">
            <v>IK</v>
          </cell>
          <cell r="AD657" t="str">
            <v>SOFA COMPLETO</v>
          </cell>
          <cell r="AE657" t="str">
            <v>VALOR MODULO</v>
          </cell>
          <cell r="AF657">
            <v>17742.46</v>
          </cell>
          <cell r="AG657">
            <v>17742.46</v>
          </cell>
          <cell r="AH657">
            <v>0</v>
          </cell>
          <cell r="AI657">
            <v>100669.5</v>
          </cell>
          <cell r="AJ657" t="str">
            <v>REF: 384869</v>
          </cell>
          <cell r="AK657"/>
          <cell r="AL657">
            <v>384869</v>
          </cell>
          <cell r="AM657" t="str">
            <v>MODULO PUFF CENTRAL SONETTO (FX G)</v>
          </cell>
          <cell r="AN657"/>
          <cell r="AO657">
            <v>1.3</v>
          </cell>
          <cell r="AP657">
            <v>1.35</v>
          </cell>
          <cell r="AQ657">
            <v>0.4</v>
          </cell>
          <cell r="AR657">
            <v>0</v>
          </cell>
          <cell r="AS657" t="str">
            <v>MODULO PUFF CENTRAL SONETTO (FX G) - 1,3x1,35x0,4H</v>
          </cell>
          <cell r="AT657">
            <v>17742.46</v>
          </cell>
          <cell r="AU657">
            <v>17742.46</v>
          </cell>
          <cell r="AV657">
            <v>17742.46</v>
          </cell>
          <cell r="AW657">
            <v>0</v>
          </cell>
          <cell r="AX657">
            <v>17742.45</v>
          </cell>
          <cell r="AY657">
            <v>9.9999999983992893E-3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TEODORO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379759</v>
          </cell>
          <cell r="P658" t="str">
            <v>2024/071-0037-01</v>
          </cell>
          <cell r="Q658" t="str">
            <v>EST MODULO S/BRACO C/AVANCO ESQ SONETTO (G7124)</v>
          </cell>
          <cell r="R658">
            <v>4.05</v>
          </cell>
          <cell r="S658">
            <v>1.75</v>
          </cell>
          <cell r="T658">
            <v>0.8</v>
          </cell>
          <cell r="U658">
            <v>1.4</v>
          </cell>
          <cell r="V658">
            <v>1.35</v>
          </cell>
          <cell r="W658">
            <v>0.8</v>
          </cell>
          <cell r="X658">
            <v>0</v>
          </cell>
          <cell r="Y658" t="str">
            <v>EST MODULO S/BRACO C/AVANCO ESQ SONETTO (G7124) - 1,4x1,35x0,8H</v>
          </cell>
          <cell r="Z658">
            <v>100669.5</v>
          </cell>
          <cell r="AA658">
            <v>0.35</v>
          </cell>
          <cell r="AB658">
            <v>65435.175000000003</v>
          </cell>
          <cell r="AC658" t="str">
            <v>IK</v>
          </cell>
          <cell r="AD658" t="str">
            <v>SOFA COMPLETO</v>
          </cell>
          <cell r="AE658" t="str">
            <v>VALOR MODULO</v>
          </cell>
          <cell r="AF658">
            <v>24626.34</v>
          </cell>
          <cell r="AG658">
            <v>24626.34</v>
          </cell>
          <cell r="AH658">
            <v>0</v>
          </cell>
          <cell r="AI658">
            <v>100669.5</v>
          </cell>
          <cell r="AJ658" t="str">
            <v>REF: 384757</v>
          </cell>
          <cell r="AK658"/>
          <cell r="AL658">
            <v>384757</v>
          </cell>
          <cell r="AM658" t="str">
            <v>MODULO S/BRACO C/AVANCO SONETTO (FX G)</v>
          </cell>
          <cell r="AN658"/>
          <cell r="AO658">
            <v>1.4</v>
          </cell>
          <cell r="AP658">
            <v>1.35</v>
          </cell>
          <cell r="AQ658">
            <v>0.8</v>
          </cell>
          <cell r="AR658">
            <v>0</v>
          </cell>
          <cell r="AS658" t="str">
            <v>MODULO S/BRACO C/AVANCO SONETTO (FX G) - 1,4x1,35x0,8H</v>
          </cell>
          <cell r="AT658">
            <v>24626.34</v>
          </cell>
          <cell r="AU658">
            <v>24626.34</v>
          </cell>
          <cell r="AV658">
            <v>24626.34</v>
          </cell>
          <cell r="AW658">
            <v>0</v>
          </cell>
          <cell r="AX658">
            <v>24626.34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379757</v>
          </cell>
          <cell r="P659" t="str">
            <v>2024/071-0036-01</v>
          </cell>
          <cell r="Q659" t="str">
            <v>EST MODULO S/BRACO SONETTO (G7124)</v>
          </cell>
          <cell r="R659">
            <v>4.05</v>
          </cell>
          <cell r="S659">
            <v>1.75</v>
          </cell>
          <cell r="T659">
            <v>0.8</v>
          </cell>
          <cell r="U659">
            <v>1.2</v>
          </cell>
          <cell r="V659">
            <v>1.35</v>
          </cell>
          <cell r="W659">
            <v>0.8</v>
          </cell>
          <cell r="X659">
            <v>0</v>
          </cell>
          <cell r="Y659" t="str">
            <v>EST MODULO S/BRACO SONETTO (G7124) - 1,2x1,35x0,8H</v>
          </cell>
          <cell r="Z659">
            <v>100669.5</v>
          </cell>
          <cell r="AA659">
            <v>0.35</v>
          </cell>
          <cell r="AB659">
            <v>65435.175000000003</v>
          </cell>
          <cell r="AC659" t="str">
            <v>IK</v>
          </cell>
          <cell r="AD659" t="str">
            <v>SOFA COMPLETO</v>
          </cell>
          <cell r="AE659" t="str">
            <v>VALOR MODULO</v>
          </cell>
          <cell r="AF659">
            <v>25470.32</v>
          </cell>
          <cell r="AG659">
            <v>25470.32</v>
          </cell>
          <cell r="AH659">
            <v>0</v>
          </cell>
          <cell r="AI659">
            <v>100669.5</v>
          </cell>
          <cell r="AJ659" t="str">
            <v>REF: 384708</v>
          </cell>
          <cell r="AK659"/>
          <cell r="AL659">
            <v>384708</v>
          </cell>
          <cell r="AM659" t="str">
            <v>MODULO S/BRACO SONETTO (FX G)</v>
          </cell>
          <cell r="AN659"/>
          <cell r="AO659">
            <v>1.2</v>
          </cell>
          <cell r="AP659">
            <v>1.35</v>
          </cell>
          <cell r="AQ659">
            <v>0.8</v>
          </cell>
          <cell r="AR659">
            <v>0</v>
          </cell>
          <cell r="AS659" t="str">
            <v>MODULO S/BRACO SONETTO (FX G) - 1,2x1,35x0,8H</v>
          </cell>
          <cell r="AT659">
            <v>25470.32</v>
          </cell>
          <cell r="AU659">
            <v>25470.32</v>
          </cell>
          <cell r="AV659">
            <v>25470.32</v>
          </cell>
          <cell r="AW659">
            <v>0</v>
          </cell>
          <cell r="AX659">
            <v>25470.32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379756</v>
          </cell>
          <cell r="P660" t="str">
            <v>2024/071-0035-01</v>
          </cell>
          <cell r="Q660" t="str">
            <v>EST MODULO CHAISE BRACO DIR SONETTO (G7124)</v>
          </cell>
          <cell r="R660">
            <v>4.05</v>
          </cell>
          <cell r="S660">
            <v>1.75</v>
          </cell>
          <cell r="T660">
            <v>0.8</v>
          </cell>
          <cell r="U660">
            <v>1.45</v>
          </cell>
          <cell r="V660">
            <v>1.75</v>
          </cell>
          <cell r="W660">
            <v>0.8</v>
          </cell>
          <cell r="X660">
            <v>0</v>
          </cell>
          <cell r="Y660" t="str">
            <v>EST MODULO CHAISE BRACO DIR SONETTO (G7124) - 1,45x1,75x0,8H</v>
          </cell>
          <cell r="Z660">
            <v>100669.5</v>
          </cell>
          <cell r="AA660">
            <v>0.35</v>
          </cell>
          <cell r="AB660">
            <v>65435.175000000003</v>
          </cell>
          <cell r="AC660" t="str">
            <v>IK</v>
          </cell>
          <cell r="AD660" t="str">
            <v>SOFA COMPLETO</v>
          </cell>
          <cell r="AE660" t="str">
            <v>VALOR MODULO</v>
          </cell>
          <cell r="AF660">
            <v>32830.379999999997</v>
          </cell>
          <cell r="AG660">
            <v>32830.379999999997</v>
          </cell>
          <cell r="AH660">
            <v>0</v>
          </cell>
          <cell r="AI660">
            <v>100669.5</v>
          </cell>
          <cell r="AJ660" t="str">
            <v>REF: 384547</v>
          </cell>
          <cell r="AK660"/>
          <cell r="AL660">
            <v>384547</v>
          </cell>
          <cell r="AM660" t="str">
            <v>MODULO CHAISE BRACO SONETTO (FX G)</v>
          </cell>
          <cell r="AN660"/>
          <cell r="AO660">
            <v>1.45</v>
          </cell>
          <cell r="AP660">
            <v>1.75</v>
          </cell>
          <cell r="AQ660">
            <v>0.8</v>
          </cell>
          <cell r="AR660">
            <v>0</v>
          </cell>
          <cell r="AS660" t="str">
            <v>MODULO CHAISE BRACO SONETTO (FX G) - 1,45x1,75x0,8H</v>
          </cell>
          <cell r="AT660">
            <v>32830.379999999997</v>
          </cell>
          <cell r="AU660">
            <v>32830.379999999997</v>
          </cell>
          <cell r="AV660">
            <v>32830.379999999997</v>
          </cell>
          <cell r="AW660">
            <v>0</v>
          </cell>
          <cell r="AX660">
            <v>32830.379999999997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379657</v>
          </cell>
          <cell r="P661" t="str">
            <v>2024/099-0031-01</v>
          </cell>
          <cell r="Q661" t="str">
            <v>EST APOIO DE CABECA NEW ARAGON (MTX PT) TC D4237</v>
          </cell>
          <cell r="R661">
            <v>4.2</v>
          </cell>
          <cell r="S661">
            <v>2.6</v>
          </cell>
          <cell r="T661">
            <v>0.92</v>
          </cell>
          <cell r="U661">
            <v>0.65</v>
          </cell>
          <cell r="V661">
            <v>0.12</v>
          </cell>
          <cell r="W661">
            <v>0.75</v>
          </cell>
          <cell r="X661">
            <v>0</v>
          </cell>
          <cell r="Y661" t="str">
            <v>EST APOIO DE CABECA NEW ARAGON (MTX PT) TC D4237 - 0,65x0,12x0,75H</v>
          </cell>
          <cell r="Z661">
            <v>62869.45</v>
          </cell>
          <cell r="AA661">
            <v>0.35</v>
          </cell>
          <cell r="AB661">
            <v>40865.142500000002</v>
          </cell>
          <cell r="AC661" t="str">
            <v>JC</v>
          </cell>
          <cell r="AD661" t="str">
            <v>SOFA COMPLETO</v>
          </cell>
          <cell r="AE661" t="str">
            <v>VALOR APOIO CABECA</v>
          </cell>
          <cell r="AF661">
            <v>3795.55</v>
          </cell>
          <cell r="AG661">
            <v>3795.55</v>
          </cell>
          <cell r="AH661">
            <v>0</v>
          </cell>
          <cell r="AI661">
            <v>62869.45</v>
          </cell>
          <cell r="AJ661" t="str">
            <v>REF: 374594</v>
          </cell>
          <cell r="AK661"/>
          <cell r="AL661">
            <v>374594</v>
          </cell>
          <cell r="AM661" t="str">
            <v>APOIO DE CABECA NEW ARAGON (MTX) (FX D)</v>
          </cell>
          <cell r="AN661"/>
          <cell r="AO661">
            <v>0.65</v>
          </cell>
          <cell r="AP661">
            <v>0.12</v>
          </cell>
          <cell r="AQ661">
            <v>0.75</v>
          </cell>
          <cell r="AR661">
            <v>0</v>
          </cell>
          <cell r="AS661" t="str">
            <v>APOIO DE CABECA NEW ARAGON (MTX) (FX D) - 0,65x0,12x0,75H</v>
          </cell>
          <cell r="AT661">
            <v>3795.55</v>
          </cell>
          <cell r="AU661">
            <v>3795.55</v>
          </cell>
          <cell r="AV661">
            <v>3795.55</v>
          </cell>
          <cell r="AW661">
            <v>0</v>
          </cell>
          <cell r="AX661">
            <v>3795.54</v>
          </cell>
          <cell r="AY661">
            <v>1.0000000000218279E-2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D&amp;D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379656</v>
          </cell>
          <cell r="P662" t="str">
            <v>2024/099-0030-01</v>
          </cell>
          <cell r="Q662" t="str">
            <v>EST MODULO CHAISE B/DIR NEW ARAGON (B30) (MTX PT) TC D4237</v>
          </cell>
          <cell r="R662">
            <v>4.2</v>
          </cell>
          <cell r="S662">
            <v>2.6</v>
          </cell>
          <cell r="T662">
            <v>0.92</v>
          </cell>
          <cell r="U662">
            <v>1.2</v>
          </cell>
          <cell r="V662">
            <v>1.6</v>
          </cell>
          <cell r="W662">
            <v>0.92</v>
          </cell>
          <cell r="X662">
            <v>0</v>
          </cell>
          <cell r="Y662" t="str">
            <v>EST MODULO CHAISE B/DIR NEW ARAGON (B30) (MTX PT) TC D4237 - 1,2x1,6x0,92H</v>
          </cell>
          <cell r="Z662">
            <v>62869.45</v>
          </cell>
          <cell r="AA662">
            <v>0.35</v>
          </cell>
          <cell r="AB662">
            <v>40865.142500000002</v>
          </cell>
          <cell r="AC662" t="str">
            <v>JC</v>
          </cell>
          <cell r="AD662" t="str">
            <v>SOFA COMPLETO</v>
          </cell>
          <cell r="AE662" t="str">
            <v>VALOR MODULO</v>
          </cell>
          <cell r="AF662">
            <v>21330.53</v>
          </cell>
          <cell r="AG662">
            <v>21330.53</v>
          </cell>
          <cell r="AH662">
            <v>0</v>
          </cell>
          <cell r="AI662">
            <v>62869.45</v>
          </cell>
          <cell r="AJ662" t="str">
            <v>REF: 376024</v>
          </cell>
          <cell r="AK662"/>
          <cell r="AL662">
            <v>376024</v>
          </cell>
          <cell r="AM662" t="str">
            <v>MODULO CHAISE BRACO NEW ARAGON (B30) (MTX) (FX D)</v>
          </cell>
          <cell r="AN662"/>
          <cell r="AO662">
            <v>1.2</v>
          </cell>
          <cell r="AP662">
            <v>1.6</v>
          </cell>
          <cell r="AQ662">
            <v>0.92</v>
          </cell>
          <cell r="AR662">
            <v>0</v>
          </cell>
          <cell r="AS662" t="str">
            <v>MODULO CHAISE BRACO NEW ARAGON (B30) (MTX) (FX D) - 1,2x1,6x0,92H</v>
          </cell>
          <cell r="AT662">
            <v>21330.53</v>
          </cell>
          <cell r="AU662">
            <v>21330.53</v>
          </cell>
          <cell r="AV662">
            <v>21330.53</v>
          </cell>
          <cell r="AW662">
            <v>0</v>
          </cell>
          <cell r="AX662">
            <v>21330.53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D&amp;D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379655</v>
          </cell>
          <cell r="P663" t="str">
            <v>2024/099-0029-01</v>
          </cell>
          <cell r="Q663" t="str">
            <v>EST MODULO S/BRACO CURVO NEW ARAGON (MTX PT) TC D4237</v>
          </cell>
          <cell r="R663">
            <v>4.2</v>
          </cell>
          <cell r="S663">
            <v>2.6</v>
          </cell>
          <cell r="T663">
            <v>0.92</v>
          </cell>
          <cell r="U663">
            <v>2.1</v>
          </cell>
          <cell r="V663">
            <v>1.4</v>
          </cell>
          <cell r="W663">
            <v>0.92</v>
          </cell>
          <cell r="X663">
            <v>0</v>
          </cell>
          <cell r="Y663" t="str">
            <v>EST MODULO S/BRACO CURVO NEW ARAGON (MTX PT) TC D4237 - 2,1x1,4x0,92H</v>
          </cell>
          <cell r="Z663">
            <v>62869.45</v>
          </cell>
          <cell r="AA663">
            <v>0.35</v>
          </cell>
          <cell r="AB663">
            <v>40865.142500000002</v>
          </cell>
          <cell r="AC663" t="str">
            <v>JC</v>
          </cell>
          <cell r="AD663" t="str">
            <v>SOFA COMPLETO</v>
          </cell>
          <cell r="AE663" t="str">
            <v>VALOR MODULO</v>
          </cell>
          <cell r="AF663">
            <v>22278.28</v>
          </cell>
          <cell r="AG663">
            <v>22278.28</v>
          </cell>
          <cell r="AH663">
            <v>0</v>
          </cell>
          <cell r="AI663">
            <v>62869.45</v>
          </cell>
          <cell r="AJ663" t="str">
            <v>REF: 376703</v>
          </cell>
          <cell r="AK663"/>
          <cell r="AL663">
            <v>376703</v>
          </cell>
          <cell r="AM663" t="str">
            <v>MODULO S/BRACO CURVO NEW ARAGON (MTX) (FX D)</v>
          </cell>
          <cell r="AN663"/>
          <cell r="AO663">
            <v>2.1</v>
          </cell>
          <cell r="AP663">
            <v>1.4</v>
          </cell>
          <cell r="AQ663">
            <v>0.92</v>
          </cell>
          <cell r="AR663">
            <v>0</v>
          </cell>
          <cell r="AS663" t="str">
            <v>MODULO S/BRACO CURVO NEW ARAGON (MTX) (FX D) - 2,1x1,4x0,92H</v>
          </cell>
          <cell r="AT663">
            <v>22278.28</v>
          </cell>
          <cell r="AU663">
            <v>22278.28</v>
          </cell>
          <cell r="AV663">
            <v>22278.28</v>
          </cell>
          <cell r="AW663">
            <v>0</v>
          </cell>
          <cell r="AX663">
            <v>22278.28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D&amp;D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379654</v>
          </cell>
          <cell r="P664" t="str">
            <v>2024/099-0028-01</v>
          </cell>
          <cell r="Q664" t="str">
            <v>EST MODULO B/ESQ NEW ARAGON (1AS) (B10) (MTX PT) TC D4237</v>
          </cell>
          <cell r="R664">
            <v>4.2</v>
          </cell>
          <cell r="S664">
            <v>2.6</v>
          </cell>
          <cell r="T664">
            <v>0.92</v>
          </cell>
          <cell r="U664">
            <v>1.1000000000000001</v>
          </cell>
          <cell r="V664">
            <v>1</v>
          </cell>
          <cell r="W664">
            <v>0.92</v>
          </cell>
          <cell r="X664">
            <v>0</v>
          </cell>
          <cell r="Y664" t="str">
            <v>EST MODULO B/ESQ NEW ARAGON (1AS) (B10) (MTX PT) TC D4237 - 1,1x1x0,92H</v>
          </cell>
          <cell r="Z664">
            <v>62869.45</v>
          </cell>
          <cell r="AA664">
            <v>0.35</v>
          </cell>
          <cell r="AB664">
            <v>40865.142500000002</v>
          </cell>
          <cell r="AC664" t="str">
            <v>JC</v>
          </cell>
          <cell r="AD664" t="str">
            <v>SOFA COMPLETO</v>
          </cell>
          <cell r="AE664" t="str">
            <v>VALOR MODULO</v>
          </cell>
          <cell r="AF664">
            <v>15465.09</v>
          </cell>
          <cell r="AG664">
            <v>15465.09</v>
          </cell>
          <cell r="AH664">
            <v>0</v>
          </cell>
          <cell r="AI664">
            <v>62869.45</v>
          </cell>
          <cell r="AJ664" t="str">
            <v>REF: 375057</v>
          </cell>
          <cell r="AK664"/>
          <cell r="AL664">
            <v>375057</v>
          </cell>
          <cell r="AM664" t="str">
            <v>MODULO BRACO NEW ARAGON (1AS) (B10) (MTX) (FX D)</v>
          </cell>
          <cell r="AN664"/>
          <cell r="AO664">
            <v>1.1000000000000001</v>
          </cell>
          <cell r="AP664">
            <v>1</v>
          </cell>
          <cell r="AQ664">
            <v>0.92</v>
          </cell>
          <cell r="AR664">
            <v>0</v>
          </cell>
          <cell r="AS664" t="str">
            <v>MODULO BRACO NEW ARAGON (1AS) (B10) (MTX) (FX D) - 1,1x1x0,92H</v>
          </cell>
          <cell r="AT664">
            <v>15465.09</v>
          </cell>
          <cell r="AU664">
            <v>15465.09</v>
          </cell>
          <cell r="AV664">
            <v>15465.09</v>
          </cell>
          <cell r="AW664">
            <v>0</v>
          </cell>
          <cell r="AX664">
            <v>15465.1</v>
          </cell>
          <cell r="AY664">
            <v>-1.0000000000218279E-2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D&amp;D</v>
          </cell>
          <cell r="BT664" t="str">
            <v/>
          </cell>
          <cell r="BU664" t="str">
            <v/>
          </cell>
        </row>
        <row r="665"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/>
          <cell r="U665">
            <v>0.75</v>
          </cell>
          <cell r="V665">
            <v>0.74</v>
          </cell>
          <cell r="W665">
            <v>0.75</v>
          </cell>
          <cell r="X665">
            <v>0</v>
          </cell>
          <cell r="Y665" t="str">
            <v>EST POLTRONA PIAF FX B2199 (MTX PRETO) - 0,75x0,74x0,75H</v>
          </cell>
          <cell r="Z665">
            <v>7270.5</v>
          </cell>
          <cell r="AA665">
            <v>0.7</v>
          </cell>
          <cell r="AB665">
            <v>2181.1500000000005</v>
          </cell>
          <cell r="AC665"/>
          <cell r="AD665"/>
          <cell r="AE665"/>
          <cell r="AF665">
            <v>7270.5</v>
          </cell>
          <cell r="AG665">
            <v>7270.5</v>
          </cell>
          <cell r="AH665">
            <v>0</v>
          </cell>
          <cell r="AI665">
            <v>7270.5</v>
          </cell>
          <cell r="AJ665" t="str">
            <v>REF: 270723</v>
          </cell>
          <cell r="AK665" t="str">
            <v>PRODUTO FORA DE LINHA</v>
          </cell>
          <cell r="AL665">
            <v>270723</v>
          </cell>
          <cell r="AM665" t="str">
            <v>EST POLTRONA PIAF FX B2199 (MTX PRETO)</v>
          </cell>
          <cell r="AN665"/>
          <cell r="AO665">
            <v>0.75</v>
          </cell>
          <cell r="AP665">
            <v>0.74</v>
          </cell>
          <cell r="AQ665">
            <v>0.75</v>
          </cell>
          <cell r="AR665">
            <v>0</v>
          </cell>
          <cell r="AS665" t="str">
            <v>EST POLTRONA PIAF FX B2199 (MTX PRETO) - 0,75x0,74x0,75H</v>
          </cell>
          <cell r="AT665">
            <v>7270.5</v>
          </cell>
          <cell r="AU665">
            <v>7270.5</v>
          </cell>
          <cell r="AV665">
            <v>7270.5</v>
          </cell>
          <cell r="AW665">
            <v>0</v>
          </cell>
          <cell r="AX665">
            <v>7270.5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14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 PE</v>
          </cell>
          <cell r="BT665" t="str">
            <v>CLAMI POLTRONA</v>
          </cell>
          <cell r="BU665" t="str">
            <v>POLTRONA PIAF (FL)</v>
          </cell>
        </row>
        <row r="666"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/>
          <cell r="U666">
            <v>0.75</v>
          </cell>
          <cell r="V666">
            <v>0.74</v>
          </cell>
          <cell r="W666">
            <v>0.75</v>
          </cell>
          <cell r="X666">
            <v>0</v>
          </cell>
          <cell r="Y666" t="str">
            <v>EST POLTRONA PIAF FX B2199 (MTX PRETO) - 0,75x0,74x0,75H</v>
          </cell>
          <cell r="Z666">
            <v>7270.5</v>
          </cell>
          <cell r="AA666">
            <v>0.7</v>
          </cell>
          <cell r="AB666">
            <v>2181.1500000000005</v>
          </cell>
          <cell r="AC666"/>
          <cell r="AD666"/>
          <cell r="AE666"/>
          <cell r="AF666">
            <v>7270.5</v>
          </cell>
          <cell r="AG666">
            <v>7270.5</v>
          </cell>
          <cell r="AH666">
            <v>0</v>
          </cell>
          <cell r="AI666">
            <v>7270.5</v>
          </cell>
          <cell r="AJ666" t="str">
            <v>REF: 270723</v>
          </cell>
          <cell r="AK666" t="str">
            <v>PRODUTO FORA DE LINHA</v>
          </cell>
          <cell r="AL666">
            <v>270723</v>
          </cell>
          <cell r="AM666" t="str">
            <v>EST POLTRONA PIAF FX B2199 (MTX PRETO)</v>
          </cell>
          <cell r="AN666"/>
          <cell r="AO666">
            <v>0.75</v>
          </cell>
          <cell r="AP666">
            <v>0.74</v>
          </cell>
          <cell r="AQ666">
            <v>0.75</v>
          </cell>
          <cell r="AR666">
            <v>0</v>
          </cell>
          <cell r="AS666" t="str">
            <v>EST POLTRONA PIAF FX B2199 (MTX PRETO) - 0,75x0,74x0,75H</v>
          </cell>
          <cell r="AT666">
            <v>7270.5</v>
          </cell>
          <cell r="AU666">
            <v>7270.5</v>
          </cell>
          <cell r="AV666">
            <v>7270.5</v>
          </cell>
          <cell r="AW666">
            <v>0</v>
          </cell>
          <cell r="AX666">
            <v>7270.5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14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 PE</v>
          </cell>
          <cell r="BT666" t="str">
            <v>CLAMI POLTRONA</v>
          </cell>
          <cell r="BU666" t="str">
            <v>POLTRONA PIAF (FL)</v>
          </cell>
        </row>
        <row r="667">
          <cell r="H667">
            <v>1</v>
          </cell>
          <cell r="O667">
            <v>339718</v>
          </cell>
          <cell r="P667" t="str">
            <v>2022/174-0002-01</v>
          </cell>
          <cell r="Q667" t="str">
            <v>EST MODULO BRACO ESQUERDO ICARUS (1AS 1,15M) (BC20) FX B2108</v>
          </cell>
          <cell r="R667">
            <v>2.7</v>
          </cell>
          <cell r="S667">
            <v>1.05</v>
          </cell>
          <cell r="T667">
            <v>0.92</v>
          </cell>
          <cell r="U667">
            <v>1.35</v>
          </cell>
          <cell r="V667">
            <v>1.05</v>
          </cell>
          <cell r="W667">
            <v>0.92</v>
          </cell>
          <cell r="X667">
            <v>0</v>
          </cell>
          <cell r="Y667" t="str">
            <v>EST MODULO BRACO ESQUERDO ICARUS (1AS 1,15M) (BC20) FX B2108 - 1,35x1,05x0,92H</v>
          </cell>
          <cell r="Z667">
            <v>28459.56</v>
          </cell>
          <cell r="AA667">
            <v>0.55000000000000004</v>
          </cell>
          <cell r="AB667">
            <v>12806.802</v>
          </cell>
          <cell r="AC667" t="str">
            <v>EG</v>
          </cell>
          <cell r="AD667" t="str">
            <v>SOFA COMPLETO</v>
          </cell>
          <cell r="AE667" t="str">
            <v>VALOR MODULO</v>
          </cell>
          <cell r="AF667">
            <v>14229.78</v>
          </cell>
          <cell r="AG667">
            <v>14229.78</v>
          </cell>
          <cell r="AH667">
            <v>0</v>
          </cell>
          <cell r="AI667">
            <v>28459.56</v>
          </cell>
          <cell r="AJ667" t="str">
            <v>REF: 339718</v>
          </cell>
          <cell r="AK667" t="str">
            <v>PRODUTO FORA DE LINHA</v>
          </cell>
          <cell r="AL667">
            <v>339718</v>
          </cell>
          <cell r="AM667" t="str">
            <v>EST MODULO BRACO ESQUERDO ICARUS (1AS 1,15M) (BC20) FX B2108</v>
          </cell>
          <cell r="AN667"/>
          <cell r="AO667">
            <v>1.35</v>
          </cell>
          <cell r="AP667">
            <v>1.05</v>
          </cell>
          <cell r="AQ667">
            <v>0.92</v>
          </cell>
          <cell r="AR667">
            <v>0</v>
          </cell>
          <cell r="AS667" t="str">
            <v>EST MODULO BRACO ESQUERDO ICARUS (1AS 1,15M) (BC20) FX B2108 - 1,35x1,05x0,92H</v>
          </cell>
          <cell r="AT667">
            <v>14229.78</v>
          </cell>
          <cell r="AU667">
            <v>14229.78</v>
          </cell>
          <cell r="AV667">
            <v>14229.78</v>
          </cell>
          <cell r="AW667">
            <v>0</v>
          </cell>
          <cell r="AX667">
            <v>14229.78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14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LC PE</v>
          </cell>
          <cell r="BS667" t="str">
            <v>339718 | 339717</v>
          </cell>
          <cell r="BT667" t="str">
            <v>CLAMI SOFA</v>
          </cell>
          <cell r="BU667" t="str">
            <v>SOFA ICARUS (FL)</v>
          </cell>
        </row>
        <row r="668">
          <cell r="H668">
            <v>1</v>
          </cell>
          <cell r="O668">
            <v>339717</v>
          </cell>
          <cell r="P668" t="str">
            <v>2022/174-0001-01</v>
          </cell>
          <cell r="Q668" t="str">
            <v>EST MODULO BRACO DIREITO ICARUS (1AS 1,15M) (BC20) FX B2108</v>
          </cell>
          <cell r="R668">
            <v>2.7</v>
          </cell>
          <cell r="S668">
            <v>1.05</v>
          </cell>
          <cell r="T668">
            <v>0.92</v>
          </cell>
          <cell r="U668">
            <v>1.35</v>
          </cell>
          <cell r="V668">
            <v>1.05</v>
          </cell>
          <cell r="W668">
            <v>0.92</v>
          </cell>
          <cell r="X668">
            <v>0</v>
          </cell>
          <cell r="Y668" t="str">
            <v>EST MODULO BRACO DIREITO ICARUS (1AS 1,15M) (BC20) FX B2108 - 1,35x1,05x0,92H</v>
          </cell>
          <cell r="Z668">
            <v>28459.56</v>
          </cell>
          <cell r="AA668">
            <v>0.55000000000000004</v>
          </cell>
          <cell r="AB668">
            <v>12806.802</v>
          </cell>
          <cell r="AC668" t="str">
            <v>EG</v>
          </cell>
          <cell r="AD668" t="str">
            <v>SOFA COMPLETO</v>
          </cell>
          <cell r="AE668" t="str">
            <v>VALOR MODULO</v>
          </cell>
          <cell r="AF668">
            <v>14229.78</v>
          </cell>
          <cell r="AG668">
            <v>14229.78</v>
          </cell>
          <cell r="AH668">
            <v>0</v>
          </cell>
          <cell r="AI668">
            <v>28459.56</v>
          </cell>
          <cell r="AJ668" t="str">
            <v>REF: 339717</v>
          </cell>
          <cell r="AK668" t="str">
            <v>PRODUTO FORA DE LINHA</v>
          </cell>
          <cell r="AL668">
            <v>339717</v>
          </cell>
          <cell r="AM668" t="str">
            <v>EST MODULO BRACO DIREITO ICARUS (1AS 1,15M) (BC20) FX B2108</v>
          </cell>
          <cell r="AN668"/>
          <cell r="AO668">
            <v>1.35</v>
          </cell>
          <cell r="AP668">
            <v>1.05</v>
          </cell>
          <cell r="AQ668">
            <v>0.92</v>
          </cell>
          <cell r="AR668">
            <v>0</v>
          </cell>
          <cell r="AS668" t="str">
            <v>EST MODULO BRACO DIREITO ICARUS (1AS 1,15M) (BC20) FX B2108 - 1,35x1,05x0,92H</v>
          </cell>
          <cell r="AT668">
            <v>14229.78</v>
          </cell>
          <cell r="AU668">
            <v>14229.78</v>
          </cell>
          <cell r="AV668">
            <v>14229.78</v>
          </cell>
          <cell r="AW668">
            <v>0</v>
          </cell>
          <cell r="AX668">
            <v>14229.78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LC PE</v>
          </cell>
          <cell r="BS668" t="str">
            <v>339718 | 339717</v>
          </cell>
          <cell r="BT668" t="str">
            <v>CLAMI SOFA</v>
          </cell>
          <cell r="BU668" t="str">
            <v>SOFA ICARUS (FL)</v>
          </cell>
        </row>
        <row r="669">
          <cell r="H669">
            <v>1</v>
          </cell>
          <cell r="O669">
            <v>327116</v>
          </cell>
          <cell r="P669" t="str">
            <v>2022/126-0050-01</v>
          </cell>
          <cell r="Q669" t="str">
            <v>EST POLTRONA ALBA VERNIZ NOZES) FX E5132</v>
          </cell>
          <cell r="R669"/>
          <cell r="S669"/>
          <cell r="T669"/>
          <cell r="U669">
            <v>0.63</v>
          </cell>
          <cell r="V669">
            <v>0.79</v>
          </cell>
          <cell r="W669">
            <v>0.76</v>
          </cell>
          <cell r="X669">
            <v>0</v>
          </cell>
          <cell r="Y669" t="str">
            <v>EST POLTRONA ALBA VERNIZ NOZES) FX E5132 - 0,63x0,79x0,76H</v>
          </cell>
          <cell r="Z669">
            <v>9235.17</v>
          </cell>
          <cell r="AA669">
            <v>0.5</v>
          </cell>
          <cell r="AB669">
            <v>4617.585</v>
          </cell>
          <cell r="AC669"/>
          <cell r="AD669"/>
          <cell r="AE669"/>
          <cell r="AF669">
            <v>9235.17</v>
          </cell>
          <cell r="AG669">
            <v>9235.17</v>
          </cell>
          <cell r="AH669">
            <v>0</v>
          </cell>
          <cell r="AI669">
            <v>9235.17</v>
          </cell>
          <cell r="AJ669" t="str">
            <v>REF: 327116</v>
          </cell>
          <cell r="AK669" t="str">
            <v>PRODUTO FORA DE LINHA</v>
          </cell>
          <cell r="AL669">
            <v>327116</v>
          </cell>
          <cell r="AM669" t="str">
            <v>EST POLTRONA ALBA VERNIZ NOZES) FX E5132</v>
          </cell>
          <cell r="AN669"/>
          <cell r="AO669">
            <v>0.63</v>
          </cell>
          <cell r="AP669">
            <v>0.79</v>
          </cell>
          <cell r="AQ669">
            <v>0.76</v>
          </cell>
          <cell r="AR669">
            <v>0</v>
          </cell>
          <cell r="AS669" t="str">
            <v>EST POLTRONA ALBA VERNIZ NOZES) FX E5132 - 0,63x0,79x0,76H</v>
          </cell>
          <cell r="AT669">
            <v>9235.17</v>
          </cell>
          <cell r="AU669">
            <v>9235.17</v>
          </cell>
          <cell r="AV669">
            <v>9235.17</v>
          </cell>
          <cell r="AW669">
            <v>0</v>
          </cell>
          <cell r="AX669">
            <v>9235.17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 PE</v>
          </cell>
          <cell r="BT669" t="str">
            <v>CLAMI POLTRONA</v>
          </cell>
          <cell r="BU669" t="str">
            <v>POLTRONA ALBA (FL)</v>
          </cell>
        </row>
        <row r="670">
          <cell r="H670">
            <v>1</v>
          </cell>
          <cell r="O670">
            <v>327116</v>
          </cell>
          <cell r="P670" t="str">
            <v>2022/126-0051-01</v>
          </cell>
          <cell r="Q670" t="str">
            <v>EST POLTRONA ALBA VERNIZ NOZES) FX E5132</v>
          </cell>
          <cell r="R670"/>
          <cell r="S670"/>
          <cell r="T670"/>
          <cell r="U670">
            <v>0.63</v>
          </cell>
          <cell r="V670">
            <v>0.79</v>
          </cell>
          <cell r="W670">
            <v>0.76</v>
          </cell>
          <cell r="X670">
            <v>0</v>
          </cell>
          <cell r="Y670" t="str">
            <v>EST POLTRONA ALBA VERNIZ NOZES) FX E5132 - 0,63x0,79x0,76H</v>
          </cell>
          <cell r="Z670">
            <v>9235.17</v>
          </cell>
          <cell r="AA670">
            <v>0.5</v>
          </cell>
          <cell r="AB670">
            <v>4617.585</v>
          </cell>
          <cell r="AC670"/>
          <cell r="AD670"/>
          <cell r="AE670"/>
          <cell r="AF670">
            <v>9235.17</v>
          </cell>
          <cell r="AG670">
            <v>9235.17</v>
          </cell>
          <cell r="AH670">
            <v>0</v>
          </cell>
          <cell r="AI670">
            <v>9235.17</v>
          </cell>
          <cell r="AJ670" t="str">
            <v>REF: 327116</v>
          </cell>
          <cell r="AK670" t="str">
            <v>PRODUTO FORA DE LINHA</v>
          </cell>
          <cell r="AL670">
            <v>327116</v>
          </cell>
          <cell r="AM670" t="str">
            <v>EST POLTRONA ALBA VERNIZ NOZES) FX E5132</v>
          </cell>
          <cell r="AN670"/>
          <cell r="AO670">
            <v>0.63</v>
          </cell>
          <cell r="AP670">
            <v>0.79</v>
          </cell>
          <cell r="AQ670">
            <v>0.76</v>
          </cell>
          <cell r="AR670">
            <v>0</v>
          </cell>
          <cell r="AS670" t="str">
            <v>EST POLTRONA ALBA VERNIZ NOZES) FX E5132 - 0,63x0,79x0,76H</v>
          </cell>
          <cell r="AT670">
            <v>9235.17</v>
          </cell>
          <cell r="AU670">
            <v>9235.17</v>
          </cell>
          <cell r="AV670">
            <v>9235.17</v>
          </cell>
          <cell r="AW670">
            <v>0</v>
          </cell>
          <cell r="AX670">
            <v>9235.17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 PE</v>
          </cell>
          <cell r="BT670" t="str">
            <v>CLAMI POLTRONA</v>
          </cell>
          <cell r="BU670" t="str">
            <v>POLTRONA ALBA (FL)</v>
          </cell>
        </row>
        <row r="671">
          <cell r="H671">
            <v>0</v>
          </cell>
          <cell r="O671">
            <v>260949</v>
          </cell>
          <cell r="P671" t="str">
            <v>2020/219-0050-01</v>
          </cell>
          <cell r="Q671" t="str">
            <v>EST CADEIRA LOGAN C/B ESTAR (FREIJO) (ESTOF) COURO PIG OFF W</v>
          </cell>
          <cell r="R671"/>
          <cell r="S671"/>
          <cell r="T671"/>
          <cell r="U671">
            <v>0.62</v>
          </cell>
          <cell r="V671">
            <v>0.6</v>
          </cell>
          <cell r="W671">
            <v>0.79</v>
          </cell>
          <cell r="X671">
            <v>0</v>
          </cell>
          <cell r="Y671" t="str">
            <v>EST CADEIRA LOGAN C/B ESTAR (FREIJO) (ESTOF) COURO PIG OFF W - 0,62x0,6x0,79H</v>
          </cell>
          <cell r="Z671">
            <v>10982.54</v>
          </cell>
          <cell r="AA671">
            <v>0.35</v>
          </cell>
          <cell r="AB671">
            <v>7138.6510000000007</v>
          </cell>
          <cell r="AC671"/>
          <cell r="AD671" t="str">
            <v>PROD C/RVST FORN</v>
          </cell>
          <cell r="AE671" t="str">
            <v>REVESTIMENTO FORN</v>
          </cell>
          <cell r="AF671">
            <v>10982.54</v>
          </cell>
          <cell r="AG671">
            <v>10982.54</v>
          </cell>
          <cell r="AH671">
            <v>0</v>
          </cell>
          <cell r="AI671">
            <v>10982.54</v>
          </cell>
          <cell r="AJ671" t="str">
            <v>REF: 260949</v>
          </cell>
          <cell r="AK671" t="str">
            <v>VERSAO FORA LINHA</v>
          </cell>
          <cell r="AL671">
            <v>260949</v>
          </cell>
          <cell r="AM671" t="str">
            <v>EST CADEIRA LOGAN C/B ESTAR (FREIJO) (ESTOF) COURO PIG OFF W</v>
          </cell>
          <cell r="AN671"/>
          <cell r="AO671">
            <v>0.62</v>
          </cell>
          <cell r="AP671">
            <v>0.6</v>
          </cell>
          <cell r="AQ671">
            <v>0.79</v>
          </cell>
          <cell r="AR671">
            <v>0</v>
          </cell>
          <cell r="AS671" t="str">
            <v>EST CADEIRA LOGAN C/B ESTAR (FREIJO) (ESTOF) COURO PIG OFF W - 0,62x0,6x0,79H</v>
          </cell>
          <cell r="AT671">
            <v>10982.54</v>
          </cell>
          <cell r="AU671">
            <v>10982.54</v>
          </cell>
          <cell r="AV671">
            <v>10982.54</v>
          </cell>
          <cell r="AW671">
            <v>0</v>
          </cell>
          <cell r="AX671">
            <v>10982.54</v>
          </cell>
          <cell r="AY671">
            <v>0</v>
          </cell>
          <cell r="AZ671">
            <v>328272</v>
          </cell>
          <cell r="BA671" t="str">
            <v>COURO NATURAL PIGMENTADO/VAQUETA (F378)</v>
          </cell>
          <cell r="BB671" t="str">
            <v>RVST FORN: COURO NATURAL PIGMENTADO/VAQUETA (F378) - 410 OFF WHITE</v>
          </cell>
          <cell r="BC671">
            <v>3</v>
          </cell>
          <cell r="BD671"/>
          <cell r="BE671">
            <v>430.08</v>
          </cell>
          <cell r="BF671">
            <v>0</v>
          </cell>
          <cell r="BG671">
            <v>-430.08</v>
          </cell>
          <cell r="BH671" t="str">
            <v>RVST FORN</v>
          </cell>
          <cell r="BI671">
            <v>12</v>
          </cell>
          <cell r="BJ671">
            <v>1290.24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D&amp;D</v>
          </cell>
          <cell r="BT671" t="str">
            <v>CLAMI CADEIRA</v>
          </cell>
          <cell r="BU671" t="str">
            <v>CADEIRA LOGAN</v>
          </cell>
        </row>
        <row r="672">
          <cell r="H672">
            <v>5</v>
          </cell>
          <cell r="O672">
            <v>363833</v>
          </cell>
          <cell r="P672" t="str">
            <v>2023/123-0103-01</v>
          </cell>
          <cell r="Q672" t="str">
            <v>EST ALMOFADA DECORATIVA (F 39) TC TARENTO 12</v>
          </cell>
          <cell r="R672"/>
          <cell r="S672"/>
          <cell r="T672"/>
          <cell r="U672">
            <v>0.6</v>
          </cell>
          <cell r="V672">
            <v>0.6</v>
          </cell>
          <cell r="W672">
            <v>0</v>
          </cell>
          <cell r="X672">
            <v>0</v>
          </cell>
          <cell r="Y672" t="str">
            <v>EST ALMOFADA DECORATIVA (F 39) TC TARENTO 12 - 0,6x0,6x0H</v>
          </cell>
          <cell r="Z672">
            <v>1229.98</v>
          </cell>
          <cell r="AA672">
            <v>0.5</v>
          </cell>
          <cell r="AB672">
            <v>614.99</v>
          </cell>
          <cell r="AC672"/>
          <cell r="AD672" t="str">
            <v>PROD C/RVST FORN</v>
          </cell>
          <cell r="AE672" t="str">
            <v>REVESTIMENTO FORN</v>
          </cell>
          <cell r="AF672">
            <v>1229.98</v>
          </cell>
          <cell r="AG672">
            <v>1229.98</v>
          </cell>
          <cell r="AH672">
            <v>0</v>
          </cell>
          <cell r="AI672">
            <v>1229.98</v>
          </cell>
          <cell r="AJ672" t="str">
            <v>REF: 390343</v>
          </cell>
          <cell r="AK672"/>
          <cell r="AL672">
            <v>390343</v>
          </cell>
          <cell r="AM672" t="str">
            <v>ALMOFADA DECORATIVA (FIBRA) (M²) (F 39) (TC FORN)</v>
          </cell>
          <cell r="AN672"/>
          <cell r="AO672">
            <v>0</v>
          </cell>
          <cell r="AP672">
            <v>0</v>
          </cell>
          <cell r="AQ672">
            <v>0</v>
          </cell>
          <cell r="AR672">
            <v>0</v>
          </cell>
          <cell r="AS672" t="str">
            <v>ALMOFADA DECORATIVA (FIBRA) (M²) (F 39) (TC FORN) - Ø0x0H</v>
          </cell>
          <cell r="AT672">
            <v>1229.98</v>
          </cell>
          <cell r="AU672">
            <v>1229.98</v>
          </cell>
          <cell r="AV672">
            <v>1363.94</v>
          </cell>
          <cell r="AW672">
            <v>-133.96000000000004</v>
          </cell>
          <cell r="AX672">
            <v>1229.98</v>
          </cell>
          <cell r="AY672">
            <v>0</v>
          </cell>
          <cell r="AZ672">
            <v>366735</v>
          </cell>
          <cell r="BA672" t="str">
            <v>TECIDO TARENTO (COD 136271) -</v>
          </cell>
          <cell r="BB672" t="str">
            <v>RVST FORN: TECIDO TARENTO (COD 136271) - COD 12</v>
          </cell>
          <cell r="BC672">
            <v>1</v>
          </cell>
          <cell r="BD672"/>
          <cell r="BE672">
            <v>738.98</v>
          </cell>
          <cell r="BF672">
            <v>0</v>
          </cell>
          <cell r="BG672">
            <v>-738.98</v>
          </cell>
          <cell r="BH672" t="str">
            <v>RVST FORN</v>
          </cell>
          <cell r="BI672">
            <v>12</v>
          </cell>
          <cell r="BJ672">
            <v>738.98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>CLAMI ALMOFADA DECORATIVA</v>
          </cell>
          <cell r="BU672" t="str">
            <v>ALMOFADA DECORATIVA</v>
          </cell>
        </row>
        <row r="673">
          <cell r="H673">
            <v>5</v>
          </cell>
          <cell r="O673">
            <v>363833</v>
          </cell>
          <cell r="P673" t="str">
            <v>2023/123-0105-01</v>
          </cell>
          <cell r="Q673" t="str">
            <v>EST ALMOFADA DECORATIVA (F 39) TC TARENTO 12</v>
          </cell>
          <cell r="R673"/>
          <cell r="S673"/>
          <cell r="T673"/>
          <cell r="U673">
            <v>0.6</v>
          </cell>
          <cell r="V673">
            <v>0.6</v>
          </cell>
          <cell r="W673">
            <v>0</v>
          </cell>
          <cell r="X673">
            <v>0</v>
          </cell>
          <cell r="Y673" t="str">
            <v>EST ALMOFADA DECORATIVA (F 39) TC TARENTO 12 - 0,6x0,6x0H</v>
          </cell>
          <cell r="Z673">
            <v>1229.98</v>
          </cell>
          <cell r="AA673">
            <v>0.5</v>
          </cell>
          <cell r="AB673">
            <v>614.99</v>
          </cell>
          <cell r="AC673"/>
          <cell r="AD673" t="str">
            <v>PROD C/RVST FORN</v>
          </cell>
          <cell r="AE673" t="str">
            <v>REVESTIMENTO FORN</v>
          </cell>
          <cell r="AF673">
            <v>1229.98</v>
          </cell>
          <cell r="AG673">
            <v>1229.98</v>
          </cell>
          <cell r="AH673">
            <v>0</v>
          </cell>
          <cell r="AI673">
            <v>1229.98</v>
          </cell>
          <cell r="AJ673" t="str">
            <v>REF: 390343</v>
          </cell>
          <cell r="AK673"/>
          <cell r="AL673">
            <v>390343</v>
          </cell>
          <cell r="AM673" t="str">
            <v>ALMOFADA DECORATIVA (FIBRA) (M²) (F 39) (TC FORN)</v>
          </cell>
          <cell r="AN673"/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 t="str">
            <v>ALMOFADA DECORATIVA (FIBRA) (M²) (F 39) (TC FORN) - Ø0x0H</v>
          </cell>
          <cell r="AT673">
            <v>1229.98</v>
          </cell>
          <cell r="AU673">
            <v>1229.98</v>
          </cell>
          <cell r="AV673">
            <v>1363.94</v>
          </cell>
          <cell r="AW673">
            <v>-133.96000000000004</v>
          </cell>
          <cell r="AX673">
            <v>1229.98</v>
          </cell>
          <cell r="AY673">
            <v>0</v>
          </cell>
          <cell r="AZ673">
            <v>366735</v>
          </cell>
          <cell r="BA673" t="str">
            <v>TECIDO TARENTO (COD 136271) -</v>
          </cell>
          <cell r="BB673" t="str">
            <v>RVST FORN: TECIDO TARENTO (COD 136271) - COD 12</v>
          </cell>
          <cell r="BC673">
            <v>1</v>
          </cell>
          <cell r="BD673"/>
          <cell r="BE673">
            <v>738.98</v>
          </cell>
          <cell r="BF673">
            <v>0</v>
          </cell>
          <cell r="BG673">
            <v>-738.98</v>
          </cell>
          <cell r="BH673" t="str">
            <v>RVST FORN</v>
          </cell>
          <cell r="BI673">
            <v>12</v>
          </cell>
          <cell r="BJ673">
            <v>738.98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>CLAMI ALMOFADA DECORATIVA</v>
          </cell>
          <cell r="BU673" t="str">
            <v>ALMOFADA DECORATIVA</v>
          </cell>
        </row>
        <row r="674">
          <cell r="H674">
            <v>5</v>
          </cell>
          <cell r="O674">
            <v>363833</v>
          </cell>
          <cell r="P674" t="str">
            <v>2023/123-0100-01</v>
          </cell>
          <cell r="Q674" t="str">
            <v>EST ALMOFADA DECORATIVA (F 39) TC TARENTO 12</v>
          </cell>
          <cell r="R674"/>
          <cell r="S674"/>
          <cell r="T674"/>
          <cell r="U674">
            <v>0.6</v>
          </cell>
          <cell r="V674">
            <v>0.6</v>
          </cell>
          <cell r="W674">
            <v>0</v>
          </cell>
          <cell r="X674">
            <v>0</v>
          </cell>
          <cell r="Y674" t="str">
            <v>EST ALMOFADA DECORATIVA (F 39) TC TARENTO 12 - 0,6x0,6x0H</v>
          </cell>
          <cell r="Z674">
            <v>1229.98</v>
          </cell>
          <cell r="AA674">
            <v>0.5</v>
          </cell>
          <cell r="AB674">
            <v>614.99</v>
          </cell>
          <cell r="AC674"/>
          <cell r="AD674" t="str">
            <v>PROD C/RVST FORN</v>
          </cell>
          <cell r="AE674" t="str">
            <v>REVESTIMENTO FORN</v>
          </cell>
          <cell r="AF674">
            <v>1229.98</v>
          </cell>
          <cell r="AG674">
            <v>1229.98</v>
          </cell>
          <cell r="AH674">
            <v>0</v>
          </cell>
          <cell r="AI674">
            <v>1229.98</v>
          </cell>
          <cell r="AJ674" t="str">
            <v>REF: 390343</v>
          </cell>
          <cell r="AK674"/>
          <cell r="AL674">
            <v>390343</v>
          </cell>
          <cell r="AM674" t="str">
            <v>ALMOFADA DECORATIVA (FIBRA) (M²) (F 39) (TC FORN)</v>
          </cell>
          <cell r="AN674"/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 t="str">
            <v>ALMOFADA DECORATIVA (FIBRA) (M²) (F 39) (TC FORN) - Ø0x0H</v>
          </cell>
          <cell r="AT674">
            <v>1229.98</v>
          </cell>
          <cell r="AU674">
            <v>1229.98</v>
          </cell>
          <cell r="AV674">
            <v>1363.94</v>
          </cell>
          <cell r="AW674">
            <v>-133.96000000000004</v>
          </cell>
          <cell r="AX674">
            <v>1229.98</v>
          </cell>
          <cell r="AY674">
            <v>0</v>
          </cell>
          <cell r="AZ674">
            <v>366735</v>
          </cell>
          <cell r="BA674" t="str">
            <v>TECIDO TARENTO (COD 136271) -</v>
          </cell>
          <cell r="BB674" t="str">
            <v>RVST FORN: TECIDO TARENTO (COD 136271) - COD 12</v>
          </cell>
          <cell r="BC674">
            <v>1</v>
          </cell>
          <cell r="BD674"/>
          <cell r="BE674">
            <v>738.98</v>
          </cell>
          <cell r="BF674">
            <v>0</v>
          </cell>
          <cell r="BG674">
            <v>-738.98</v>
          </cell>
          <cell r="BH674" t="str">
            <v>RVST FORN</v>
          </cell>
          <cell r="BI674">
            <v>12</v>
          </cell>
          <cell r="BJ674">
            <v>738.98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>CLAMI ALMOFADA DECORATIVA</v>
          </cell>
          <cell r="BU674" t="str">
            <v>ALMOFADA DECORATIVA</v>
          </cell>
        </row>
        <row r="675">
          <cell r="H675">
            <v>0</v>
          </cell>
          <cell r="O675">
            <v>402755</v>
          </cell>
          <cell r="P675" t="str">
            <v>2025/146-0003-01</v>
          </cell>
          <cell r="Q675" t="str">
            <v>EST TAMPO MARMORE (F12038) (GRUPO 5 TAJ MAHAL) (ORGANICO)</v>
          </cell>
          <cell r="R675">
            <v>3</v>
          </cell>
          <cell r="S675">
            <v>1.4</v>
          </cell>
          <cell r="T675">
            <v>0.76</v>
          </cell>
          <cell r="U675">
            <v>3</v>
          </cell>
          <cell r="V675">
            <v>1.4</v>
          </cell>
          <cell r="W675">
            <v>0.02</v>
          </cell>
          <cell r="X675">
            <v>0</v>
          </cell>
          <cell r="Y675" t="str">
            <v>EST TAMPO MARMORE (F12038) (GRUPO 5 TAJ MAHAL) (ORGANICO) - 3x1,4x0,02H</v>
          </cell>
          <cell r="Z675">
            <v>85018.134000000005</v>
          </cell>
          <cell r="AA675">
            <v>0.35</v>
          </cell>
          <cell r="AB675">
            <v>55261.787100000001</v>
          </cell>
          <cell r="AC675" t="str">
            <v>AX</v>
          </cell>
          <cell r="AD675" t="str">
            <v>TAMPO + BASE</v>
          </cell>
          <cell r="AE675" t="str">
            <v>VALOR TAMPO</v>
          </cell>
          <cell r="AF675">
            <v>57920.184000000001</v>
          </cell>
          <cell r="AG675">
            <v>57920.184000000001</v>
          </cell>
          <cell r="AH675">
            <v>0</v>
          </cell>
          <cell r="AI675">
            <v>85018.134000000005</v>
          </cell>
          <cell r="AJ675" t="str">
            <v>REF: 400351</v>
          </cell>
          <cell r="AK675"/>
          <cell r="AL675">
            <v>400351</v>
          </cell>
          <cell r="AM675" t="str">
            <v>TAMPO MARMORE (F12038) (M²) (GRUPO 5)</v>
          </cell>
          <cell r="AN675"/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 t="str">
            <v>TAMPO MARMORE (F12038) (M²) (GRUPO 5) - Ø0x0H</v>
          </cell>
          <cell r="AT675">
            <v>57920.184000000001</v>
          </cell>
          <cell r="AU675">
            <v>57920.184000000001</v>
          </cell>
          <cell r="AV675">
            <v>13790.52</v>
          </cell>
          <cell r="AW675">
            <v>44129.664000000004</v>
          </cell>
          <cell r="AX675">
            <v>57920.17</v>
          </cell>
          <cell r="AY675">
            <v>1.4000000002852175E-2</v>
          </cell>
          <cell r="AZ675">
            <v>400351</v>
          </cell>
          <cell r="BA675" t="str">
            <v>TAMPO MARMORE (F12038) (M²) (GRUPO 5)</v>
          </cell>
          <cell r="BB675"/>
          <cell r="BC675">
            <v>4.2</v>
          </cell>
          <cell r="BD675"/>
          <cell r="BE675">
            <v>13790.52</v>
          </cell>
          <cell r="BF675">
            <v>0</v>
          </cell>
          <cell r="BG675">
            <v>-13790.52</v>
          </cell>
          <cell r="BH675" t="str">
            <v/>
          </cell>
          <cell r="BI675">
            <v>12</v>
          </cell>
          <cell r="BJ675">
            <v>57920.184000000001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D&amp;D</v>
          </cell>
          <cell r="BT675" t="str">
            <v/>
          </cell>
          <cell r="BU675" t="str">
            <v/>
          </cell>
        </row>
        <row r="676">
          <cell r="H676">
            <v>0</v>
          </cell>
          <cell r="O676">
            <v>402453</v>
          </cell>
          <cell r="P676" t="str">
            <v>2025/107-0035-01</v>
          </cell>
          <cell r="Q676" t="str">
            <v>EST BASE JANTAR BELIZE ORGANICA (P/TP 3,00X1,40) (NOG)</v>
          </cell>
          <cell r="R676">
            <v>3</v>
          </cell>
          <cell r="S676">
            <v>1.4</v>
          </cell>
          <cell r="T676">
            <v>0.76</v>
          </cell>
          <cell r="U676">
            <v>2.8</v>
          </cell>
          <cell r="V676">
            <v>1.2</v>
          </cell>
          <cell r="W676">
            <v>0.74</v>
          </cell>
          <cell r="X676">
            <v>0</v>
          </cell>
          <cell r="Y676" t="str">
            <v>EST BASE JANTAR BELIZE ORGANICA (P/TP 3,00X1,40) (NOG) - 2,8x1,2x0,74H</v>
          </cell>
          <cell r="Z676">
            <v>85018.134000000005</v>
          </cell>
          <cell r="AA676">
            <v>0.35</v>
          </cell>
          <cell r="AB676">
            <v>55261.787100000001</v>
          </cell>
          <cell r="AC676" t="str">
            <v>AX</v>
          </cell>
          <cell r="AD676" t="str">
            <v>BASE + TAMPO</v>
          </cell>
          <cell r="AE676" t="str">
            <v>VALOR BASE</v>
          </cell>
          <cell r="AF676">
            <v>27097.95</v>
          </cell>
          <cell r="AG676">
            <v>27097.95</v>
          </cell>
          <cell r="AH676">
            <v>0</v>
          </cell>
          <cell r="AI676">
            <v>85018.134000000005</v>
          </cell>
          <cell r="AJ676" t="str">
            <v>REF: 399214</v>
          </cell>
          <cell r="AK676"/>
          <cell r="AL676">
            <v>399214</v>
          </cell>
          <cell r="AM676" t="str">
            <v>BASE JANTAR BELIZE (ORGANICA) (P/TP 3,00X1,40) (MADEIRA)</v>
          </cell>
          <cell r="AN676"/>
          <cell r="AO676">
            <v>2.8</v>
          </cell>
          <cell r="AP676">
            <v>1.2</v>
          </cell>
          <cell r="AQ676">
            <v>0.74</v>
          </cell>
          <cell r="AR676">
            <v>0</v>
          </cell>
          <cell r="AS676" t="str">
            <v>BASE JANTAR BELIZE (ORGANICA) (P/TP 3,00X1,40) (MADEIRA) - 2,8x1,2x0,74H</v>
          </cell>
          <cell r="AT676">
            <v>27097.95</v>
          </cell>
          <cell r="AU676">
            <v>27097.95</v>
          </cell>
          <cell r="AV676">
            <v>27097.95</v>
          </cell>
          <cell r="AW676">
            <v>0</v>
          </cell>
          <cell r="AX676">
            <v>27097.95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12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D&amp;D</v>
          </cell>
          <cell r="BT676" t="str">
            <v/>
          </cell>
          <cell r="BU676" t="str">
            <v/>
          </cell>
        </row>
        <row r="677">
          <cell r="H677">
            <v>0</v>
          </cell>
          <cell r="O677">
            <v>394991</v>
          </cell>
          <cell r="P677" t="str">
            <v>2025/014-0050-01</v>
          </cell>
          <cell r="Q677" t="str">
            <v>EST BANCO VITALITE I (MTZ MOCCA) (WALNUT) (MTZ) COURO AVELA</v>
          </cell>
          <cell r="R677"/>
          <cell r="S677"/>
          <cell r="T677"/>
          <cell r="U677">
            <v>1.58</v>
          </cell>
          <cell r="V677">
            <v>0.45</v>
          </cell>
          <cell r="W677">
            <v>0.42</v>
          </cell>
          <cell r="X677">
            <v>0</v>
          </cell>
          <cell r="Y677" t="str">
            <v>EST BANCO VITALITE I (MTZ MOCCA) (WALNUT) (MTZ) COURO AVELA - 1,58x0,45x0,42H</v>
          </cell>
          <cell r="Z677">
            <v>18789.21</v>
          </cell>
          <cell r="AA677">
            <v>0.35</v>
          </cell>
          <cell r="AB677">
            <v>12212.986499999999</v>
          </cell>
          <cell r="AC677"/>
          <cell r="AD677"/>
          <cell r="AE677"/>
          <cell r="AF677">
            <v>18789.21</v>
          </cell>
          <cell r="AG677">
            <v>18789.21</v>
          </cell>
          <cell r="AH677">
            <v>0</v>
          </cell>
          <cell r="AI677">
            <v>18789.21</v>
          </cell>
          <cell r="AJ677" t="str">
            <v>REF: 401186</v>
          </cell>
          <cell r="AK677"/>
          <cell r="AL677">
            <v>401186</v>
          </cell>
          <cell r="AM677" t="str">
            <v>BANCO VITALITE I (MTZ) (LAMINA) (MTZ) (COURO)</v>
          </cell>
          <cell r="AN677"/>
          <cell r="AO677">
            <v>1.58</v>
          </cell>
          <cell r="AP677">
            <v>0.45</v>
          </cell>
          <cell r="AQ677">
            <v>0.42</v>
          </cell>
          <cell r="AR677">
            <v>0</v>
          </cell>
          <cell r="AS677" t="str">
            <v>BANCO VITALITE I (MTZ) (LAMINA) (MTZ) (COURO) - 1,58x0,45x0,42H</v>
          </cell>
          <cell r="AT677">
            <v>18789.21</v>
          </cell>
          <cell r="AU677">
            <v>18789.21</v>
          </cell>
          <cell r="AV677">
            <v>18789.21</v>
          </cell>
          <cell r="AW677">
            <v>0</v>
          </cell>
          <cell r="AX677">
            <v>18789.21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12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D&amp;D</v>
          </cell>
          <cell r="BT677" t="str">
            <v/>
          </cell>
          <cell r="BU677" t="str">
            <v/>
          </cell>
        </row>
        <row r="678">
          <cell r="H678">
            <v>0</v>
          </cell>
          <cell r="O678">
            <v>394935</v>
          </cell>
          <cell r="P678" t="str">
            <v>2024/352-0066-01</v>
          </cell>
          <cell r="Q678" t="str">
            <v>EST BUFFET ROUND (TP MARM 1 TRAVERTINO) (WALNUT)</v>
          </cell>
          <cell r="R678"/>
          <cell r="S678"/>
          <cell r="T678"/>
          <cell r="U678">
            <v>1.6</v>
          </cell>
          <cell r="V678">
            <v>0.5</v>
          </cell>
          <cell r="W678">
            <v>0.83</v>
          </cell>
          <cell r="X678">
            <v>0</v>
          </cell>
          <cell r="Y678" t="str">
            <v>EST BUFFET ROUND (TP MARM 1 TRAVERTINO) (WALNUT) - 1,6x0,5x0,83H</v>
          </cell>
          <cell r="Z678">
            <v>41140.15</v>
          </cell>
          <cell r="AA678">
            <v>0.35</v>
          </cell>
          <cell r="AB678">
            <v>26741.097500000003</v>
          </cell>
          <cell r="AC678"/>
          <cell r="AD678"/>
          <cell r="AE678"/>
          <cell r="AF678">
            <v>41140.15</v>
          </cell>
          <cell r="AG678">
            <v>41140.15</v>
          </cell>
          <cell r="AH678">
            <v>0</v>
          </cell>
          <cell r="AI678">
            <v>41140.15</v>
          </cell>
          <cell r="AJ678" t="str">
            <v>REF: 394947</v>
          </cell>
          <cell r="AK678"/>
          <cell r="AL678">
            <v>394947</v>
          </cell>
          <cell r="AM678" t="str">
            <v>BUFFET ROUND (MARMORE 1)</v>
          </cell>
          <cell r="AN678"/>
          <cell r="AO678">
            <v>1.6</v>
          </cell>
          <cell r="AP678">
            <v>0.5</v>
          </cell>
          <cell r="AQ678">
            <v>0.83</v>
          </cell>
          <cell r="AR678">
            <v>0</v>
          </cell>
          <cell r="AS678" t="str">
            <v>BUFFET ROUND (MARMORE 1) - 1,6x0,5x0,83H</v>
          </cell>
          <cell r="AT678">
            <v>41140.15</v>
          </cell>
          <cell r="AU678">
            <v>41140.15</v>
          </cell>
          <cell r="AV678">
            <v>41140.15</v>
          </cell>
          <cell r="AW678">
            <v>0</v>
          </cell>
          <cell r="AX678">
            <v>41140.15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D&amp;D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394915</v>
          </cell>
          <cell r="P679" t="str">
            <v>2025/014-0023-01</v>
          </cell>
          <cell r="Q679" t="str">
            <v>EST POLTRONA ELAN (GIR) (ENC FX G7147) (FX G7147)</v>
          </cell>
          <cell r="R679"/>
          <cell r="S679"/>
          <cell r="T679"/>
          <cell r="U679">
            <v>0.7</v>
          </cell>
          <cell r="V679">
            <v>0.68</v>
          </cell>
          <cell r="W679">
            <v>0.76</v>
          </cell>
          <cell r="X679">
            <v>0</v>
          </cell>
          <cell r="Y679" t="str">
            <v>EST POLTRONA ELAN (GIR) (ENC FX G7147) (FX G7147) - 0,7x0,68x0,76H</v>
          </cell>
          <cell r="Z679">
            <v>10080.629999999999</v>
          </cell>
          <cell r="AA679">
            <v>0.35</v>
          </cell>
          <cell r="AB679">
            <v>6552.4094999999998</v>
          </cell>
          <cell r="AC679"/>
          <cell r="AD679"/>
          <cell r="AE679"/>
          <cell r="AF679">
            <v>10080.629999999999</v>
          </cell>
          <cell r="AG679">
            <v>10080.629999999999</v>
          </cell>
          <cell r="AH679">
            <v>0</v>
          </cell>
          <cell r="AI679">
            <v>10080.629999999999</v>
          </cell>
          <cell r="AJ679" t="str">
            <v>REF: 394246</v>
          </cell>
          <cell r="AK679"/>
          <cell r="AL679">
            <v>394246</v>
          </cell>
          <cell r="AM679" t="str">
            <v>POLTRONA ELAN (GIRATORIA) (FX G) (FX G)</v>
          </cell>
          <cell r="AN679"/>
          <cell r="AO679">
            <v>0.7</v>
          </cell>
          <cell r="AP679">
            <v>0.68</v>
          </cell>
          <cell r="AQ679">
            <v>0.76</v>
          </cell>
          <cell r="AR679">
            <v>0</v>
          </cell>
          <cell r="AS679" t="str">
            <v>POLTRONA ELAN (GIRATORIA) (FX G) (FX G) - 0,7x0,68x0,76H</v>
          </cell>
          <cell r="AT679">
            <v>10080.629999999999</v>
          </cell>
          <cell r="AU679">
            <v>10080.629999999999</v>
          </cell>
          <cell r="AV679">
            <v>10080.629999999999</v>
          </cell>
          <cell r="AW679">
            <v>0</v>
          </cell>
          <cell r="AX679">
            <v>10080.629999999999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D&amp;D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394915</v>
          </cell>
          <cell r="P680" t="str">
            <v>2025/014-0024-01</v>
          </cell>
          <cell r="Q680" t="str">
            <v>EST POLTRONA ELAN (GIR) (ENC FX G7147) (FX G7147)</v>
          </cell>
          <cell r="R680"/>
          <cell r="S680"/>
          <cell r="T680"/>
          <cell r="U680">
            <v>0.7</v>
          </cell>
          <cell r="V680">
            <v>0.68</v>
          </cell>
          <cell r="W680">
            <v>0.76</v>
          </cell>
          <cell r="X680">
            <v>0</v>
          </cell>
          <cell r="Y680" t="str">
            <v>EST POLTRONA ELAN (GIR) (ENC FX G7147) (FX G7147) - 0,7x0,68x0,76H</v>
          </cell>
          <cell r="Z680">
            <v>10080.629999999999</v>
          </cell>
          <cell r="AA680">
            <v>0.35</v>
          </cell>
          <cell r="AB680">
            <v>6552.4094999999998</v>
          </cell>
          <cell r="AC680"/>
          <cell r="AD680"/>
          <cell r="AE680"/>
          <cell r="AF680">
            <v>10080.629999999999</v>
          </cell>
          <cell r="AG680">
            <v>10080.629999999999</v>
          </cell>
          <cell r="AH680">
            <v>0</v>
          </cell>
          <cell r="AI680">
            <v>10080.629999999999</v>
          </cell>
          <cell r="AJ680" t="str">
            <v>REF: 394246</v>
          </cell>
          <cell r="AK680"/>
          <cell r="AL680">
            <v>394246</v>
          </cell>
          <cell r="AM680" t="str">
            <v>POLTRONA ELAN (GIRATORIA) (FX G) (FX G)</v>
          </cell>
          <cell r="AN680"/>
          <cell r="AO680">
            <v>0.7</v>
          </cell>
          <cell r="AP680">
            <v>0.68</v>
          </cell>
          <cell r="AQ680">
            <v>0.76</v>
          </cell>
          <cell r="AR680">
            <v>0</v>
          </cell>
          <cell r="AS680" t="str">
            <v>POLTRONA ELAN (GIRATORIA) (FX G) (FX G) - 0,7x0,68x0,76H</v>
          </cell>
          <cell r="AT680">
            <v>10080.629999999999</v>
          </cell>
          <cell r="AU680">
            <v>10080.629999999999</v>
          </cell>
          <cell r="AV680">
            <v>10080.629999999999</v>
          </cell>
          <cell r="AW680">
            <v>0</v>
          </cell>
          <cell r="AX680">
            <v>10080.629999999999</v>
          </cell>
          <cell r="AY680">
            <v>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D&amp;D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394918</v>
          </cell>
          <cell r="P681" t="str">
            <v>2025/014-0025-01</v>
          </cell>
          <cell r="Q681" t="str">
            <v>EST POLTRONA ELAN (GIR) (ENC FX F6247) (FX F6247)</v>
          </cell>
          <cell r="R681"/>
          <cell r="S681"/>
          <cell r="T681"/>
          <cell r="U681">
            <v>0.7</v>
          </cell>
          <cell r="V681">
            <v>0.68</v>
          </cell>
          <cell r="W681">
            <v>0.76</v>
          </cell>
          <cell r="X681">
            <v>0</v>
          </cell>
          <cell r="Y681" t="str">
            <v>EST POLTRONA ELAN (GIR) (ENC FX F6247) (FX F6247) - 0,7x0,68x0,76H</v>
          </cell>
          <cell r="Z681">
            <v>9741.1299999999992</v>
          </cell>
          <cell r="AA681">
            <v>0.35</v>
          </cell>
          <cell r="AB681">
            <v>6331.7344999999996</v>
          </cell>
          <cell r="AC681"/>
          <cell r="AD681"/>
          <cell r="AE681"/>
          <cell r="AF681">
            <v>9741.1299999999992</v>
          </cell>
          <cell r="AG681">
            <v>9741.1299999999992</v>
          </cell>
          <cell r="AH681">
            <v>0</v>
          </cell>
          <cell r="AI681">
            <v>9741.1299999999992</v>
          </cell>
          <cell r="AJ681" t="str">
            <v>REF: 394238</v>
          </cell>
          <cell r="AK681"/>
          <cell r="AL681">
            <v>394238</v>
          </cell>
          <cell r="AM681" t="str">
            <v>POLTRONA ELAN (GIRATORIA) (FX F) (FX F)</v>
          </cell>
          <cell r="AN681"/>
          <cell r="AO681">
            <v>0.7</v>
          </cell>
          <cell r="AP681">
            <v>0.68</v>
          </cell>
          <cell r="AQ681">
            <v>0.76</v>
          </cell>
          <cell r="AR681">
            <v>0</v>
          </cell>
          <cell r="AS681" t="str">
            <v>POLTRONA ELAN (GIRATORIA) (FX F) (FX F) - 0,7x0,68x0,76H</v>
          </cell>
          <cell r="AT681">
            <v>9741.1299999999992</v>
          </cell>
          <cell r="AU681">
            <v>9741.1299999999992</v>
          </cell>
          <cell r="AV681">
            <v>9741.1299999999992</v>
          </cell>
          <cell r="AW681">
            <v>0</v>
          </cell>
          <cell r="AX681">
            <v>9741.1299999999992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L CENTER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394918</v>
          </cell>
          <cell r="P682" t="str">
            <v>2025/014-0026-01</v>
          </cell>
          <cell r="Q682" t="str">
            <v>EST POLTRONA ELAN (GIR) (ENC FX F6247) (FX F6247)</v>
          </cell>
          <cell r="R682"/>
          <cell r="S682"/>
          <cell r="T682"/>
          <cell r="U682">
            <v>0.7</v>
          </cell>
          <cell r="V682">
            <v>0.68</v>
          </cell>
          <cell r="W682">
            <v>0.76</v>
          </cell>
          <cell r="X682">
            <v>0</v>
          </cell>
          <cell r="Y682" t="str">
            <v>EST POLTRONA ELAN (GIR) (ENC FX F6247) (FX F6247) - 0,7x0,68x0,76H</v>
          </cell>
          <cell r="Z682">
            <v>9741.1299999999992</v>
          </cell>
          <cell r="AA682">
            <v>0.35</v>
          </cell>
          <cell r="AB682">
            <v>6331.7344999999996</v>
          </cell>
          <cell r="AC682"/>
          <cell r="AD682"/>
          <cell r="AE682"/>
          <cell r="AF682">
            <v>9741.1299999999992</v>
          </cell>
          <cell r="AG682">
            <v>9741.1299999999992</v>
          </cell>
          <cell r="AH682">
            <v>0</v>
          </cell>
          <cell r="AI682">
            <v>9741.1299999999992</v>
          </cell>
          <cell r="AJ682" t="str">
            <v>REF: 394238</v>
          </cell>
          <cell r="AK682"/>
          <cell r="AL682">
            <v>394238</v>
          </cell>
          <cell r="AM682" t="str">
            <v>POLTRONA ELAN (GIRATORIA) (FX F) (FX F)</v>
          </cell>
          <cell r="AN682"/>
          <cell r="AO682">
            <v>0.7</v>
          </cell>
          <cell r="AP682">
            <v>0.68</v>
          </cell>
          <cell r="AQ682">
            <v>0.76</v>
          </cell>
          <cell r="AR682">
            <v>0</v>
          </cell>
          <cell r="AS682" t="str">
            <v>POLTRONA ELAN (GIRATORIA) (FX F) (FX F) - 0,7x0,68x0,76H</v>
          </cell>
          <cell r="AT682">
            <v>9741.1299999999992</v>
          </cell>
          <cell r="AU682">
            <v>9741.1299999999992</v>
          </cell>
          <cell r="AV682">
            <v>9741.1299999999992</v>
          </cell>
          <cell r="AW682">
            <v>0</v>
          </cell>
          <cell r="AX682">
            <v>9741.1299999999992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L CENTER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271754</v>
          </cell>
          <cell r="P683" t="str">
            <v>2021/046-0021-01</v>
          </cell>
          <cell r="Q683" t="str">
            <v>EST ABAJOUR ASPEN (INOX) (CUPULA LINHO BEGE)</v>
          </cell>
          <cell r="R683"/>
          <cell r="S683"/>
          <cell r="T683"/>
          <cell r="U683">
            <v>0.4</v>
          </cell>
          <cell r="V683">
            <v>0</v>
          </cell>
          <cell r="W683">
            <v>0</v>
          </cell>
          <cell r="X683">
            <v>0.4</v>
          </cell>
          <cell r="Y683" t="str">
            <v>EST ABAJOUR ASPEN (INOX) (CUPULA LINHO BEGE) - Ø0,4x0H</v>
          </cell>
          <cell r="Z683">
            <v>5219.2</v>
          </cell>
          <cell r="AA683">
            <v>0.35</v>
          </cell>
          <cell r="AB683">
            <v>3392.48</v>
          </cell>
          <cell r="AC683"/>
          <cell r="AD683"/>
          <cell r="AE683"/>
          <cell r="AF683">
            <v>5219.2</v>
          </cell>
          <cell r="AG683">
            <v>5219.2</v>
          </cell>
          <cell r="AH683">
            <v>0</v>
          </cell>
          <cell r="AI683">
            <v>5219.2</v>
          </cell>
          <cell r="AJ683" t="str">
            <v>REF: 271754</v>
          </cell>
          <cell r="AK683" t="str">
            <v>PRODUTO PRONTA ENTREGA</v>
          </cell>
          <cell r="AL683">
            <v>271754</v>
          </cell>
          <cell r="AM683" t="str">
            <v>EST ABAJOUR ASPEN (INOX) (CUPULA LINHO BEGE)</v>
          </cell>
          <cell r="AN683"/>
          <cell r="AO683">
            <v>0.4</v>
          </cell>
          <cell r="AP683">
            <v>0</v>
          </cell>
          <cell r="AQ683">
            <v>0</v>
          </cell>
          <cell r="AR683">
            <v>0.4</v>
          </cell>
          <cell r="AS683" t="str">
            <v>EST ABAJOUR ASPEN (INOX) (CUPULA LINHO BEGE) - Ø0,4x0H</v>
          </cell>
          <cell r="AT683">
            <v>5219.2</v>
          </cell>
          <cell r="AU683">
            <v>5219.2</v>
          </cell>
          <cell r="AV683">
            <v>5219.2</v>
          </cell>
          <cell r="AW683">
            <v>0</v>
          </cell>
          <cell r="AX683">
            <v>5219.2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LC PE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371594</v>
          </cell>
          <cell r="P684" t="str">
            <v>2023/269-0006-01</v>
          </cell>
          <cell r="Q684" t="str">
            <v>EST MESA JANTAR THAI (TP MARM 1 NUVOLA GOLD) (ITALIAN ELM)</v>
          </cell>
          <cell r="R684"/>
          <cell r="S684"/>
          <cell r="T684"/>
          <cell r="U684">
            <v>3</v>
          </cell>
          <cell r="V684">
            <v>1.2</v>
          </cell>
          <cell r="W684">
            <v>0.76</v>
          </cell>
          <cell r="X684">
            <v>0</v>
          </cell>
          <cell r="Y684" t="str">
            <v>EST MESA JANTAR THAI (TP MARM 1 NUVOLA GOLD) (ITALIAN ELM) - 3x1,2x0,76H</v>
          </cell>
          <cell r="Z684">
            <v>96387.92</v>
          </cell>
          <cell r="AA684">
            <v>0.35</v>
          </cell>
          <cell r="AB684">
            <v>62652.148000000001</v>
          </cell>
          <cell r="AC684"/>
          <cell r="AD684"/>
          <cell r="AE684"/>
          <cell r="AF684">
            <v>96387.92</v>
          </cell>
          <cell r="AG684">
            <v>96387.92</v>
          </cell>
          <cell r="AH684">
            <v>0</v>
          </cell>
          <cell r="AI684">
            <v>96387.92</v>
          </cell>
          <cell r="AJ684" t="str">
            <v>REF: 388308</v>
          </cell>
          <cell r="AK684"/>
          <cell r="AL684">
            <v>388308</v>
          </cell>
          <cell r="AM684" t="str">
            <v>MESA JANTAR THAI (MARMORE 1)</v>
          </cell>
          <cell r="AN684"/>
          <cell r="AO684">
            <v>3</v>
          </cell>
          <cell r="AP684">
            <v>1.2</v>
          </cell>
          <cell r="AQ684">
            <v>0.76</v>
          </cell>
          <cell r="AR684">
            <v>0</v>
          </cell>
          <cell r="AS684" t="str">
            <v>MESA JANTAR THAI (MARMORE 1) - 3x1,2x0,76H</v>
          </cell>
          <cell r="AT684">
            <v>96387.92</v>
          </cell>
          <cell r="AU684">
            <v>96387.92</v>
          </cell>
          <cell r="AV684">
            <v>96387.92</v>
          </cell>
          <cell r="AW684">
            <v>0</v>
          </cell>
          <cell r="AX684">
            <v>96387.92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371599</v>
          </cell>
          <cell r="P685" t="str">
            <v>2023/258-0043-01</v>
          </cell>
          <cell r="Q685" t="str">
            <v>EST MESA CENTRO ECLIPSE (MARM 1 CARRAR/ESP FUM) (MTZ CARBN)</v>
          </cell>
          <cell r="R685"/>
          <cell r="S685"/>
          <cell r="T685"/>
          <cell r="U685">
            <v>1.6</v>
          </cell>
          <cell r="V685">
            <v>1.2</v>
          </cell>
          <cell r="W685">
            <v>0.35</v>
          </cell>
          <cell r="X685">
            <v>0</v>
          </cell>
          <cell r="Y685" t="str">
            <v>EST MESA CENTRO ECLIPSE (MARM 1 CARRAR/ESP FUM) (MTZ CARBN) - 1,6x1,2x0,35H</v>
          </cell>
          <cell r="Z685">
            <v>49454.32</v>
          </cell>
          <cell r="AA685">
            <v>0.35</v>
          </cell>
          <cell r="AB685">
            <v>32145.308000000001</v>
          </cell>
          <cell r="AC685"/>
          <cell r="AD685"/>
          <cell r="AE685"/>
          <cell r="AF685">
            <v>49454.32</v>
          </cell>
          <cell r="AG685">
            <v>49454.32</v>
          </cell>
          <cell r="AH685">
            <v>0</v>
          </cell>
          <cell r="AI685">
            <v>49454.32</v>
          </cell>
          <cell r="AJ685" t="str">
            <v>REF: 388328</v>
          </cell>
          <cell r="AK685"/>
          <cell r="AL685">
            <v>388328</v>
          </cell>
          <cell r="AM685" t="str">
            <v>MESA CENTRO ECLIPSE (MARMORE 1)</v>
          </cell>
          <cell r="AN685"/>
          <cell r="AO685">
            <v>1.6</v>
          </cell>
          <cell r="AP685">
            <v>1.2</v>
          </cell>
          <cell r="AQ685">
            <v>0.35</v>
          </cell>
          <cell r="AR685">
            <v>0</v>
          </cell>
          <cell r="AS685" t="str">
            <v>MESA CENTRO ECLIPSE (MARMORE 1) - 1,6x1,2x0,35H</v>
          </cell>
          <cell r="AT685">
            <v>49454.32</v>
          </cell>
          <cell r="AU685">
            <v>49454.32</v>
          </cell>
          <cell r="AV685">
            <v>49454.32</v>
          </cell>
          <cell r="AW685">
            <v>0</v>
          </cell>
          <cell r="AX685">
            <v>49454.32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371578</v>
          </cell>
          <cell r="P686" t="str">
            <v>2023/258-0040-01</v>
          </cell>
          <cell r="Q686" t="str">
            <v>EST MESA JANTAR PETRA (TP LACA MTZ COSMIC) (BS LAM NAT OAK)</v>
          </cell>
          <cell r="R686"/>
          <cell r="S686"/>
          <cell r="T686"/>
          <cell r="U686">
            <v>1.6</v>
          </cell>
          <cell r="V686">
            <v>0</v>
          </cell>
          <cell r="W686">
            <v>0.76</v>
          </cell>
          <cell r="X686">
            <v>1.6</v>
          </cell>
          <cell r="Y686" t="str">
            <v>EST MESA JANTAR PETRA (TP LACA MTZ COSMIC) (BS LAM NAT OAK) - Ø1,6x0,76H</v>
          </cell>
          <cell r="Z686">
            <v>48540.04</v>
          </cell>
          <cell r="AA686">
            <v>0.35</v>
          </cell>
          <cell r="AB686">
            <v>31551.026000000002</v>
          </cell>
          <cell r="AC686"/>
          <cell r="AD686"/>
          <cell r="AE686"/>
          <cell r="AF686">
            <v>48540.04</v>
          </cell>
          <cell r="AG686">
            <v>48540.04</v>
          </cell>
          <cell r="AH686">
            <v>0</v>
          </cell>
          <cell r="AI686">
            <v>48540.04</v>
          </cell>
          <cell r="AJ686" t="str">
            <v>REF: 388275</v>
          </cell>
          <cell r="AK686"/>
          <cell r="AL686">
            <v>388275</v>
          </cell>
          <cell r="AM686" t="str">
            <v>MESA JANTAR PETRA (TAMPO LACA)</v>
          </cell>
          <cell r="AN686"/>
          <cell r="AO686">
            <v>1.6</v>
          </cell>
          <cell r="AP686">
            <v>0</v>
          </cell>
          <cell r="AQ686">
            <v>0.76</v>
          </cell>
          <cell r="AR686">
            <v>1.6</v>
          </cell>
          <cell r="AS686" t="str">
            <v>MESA JANTAR PETRA (TAMPO LACA) - Ø1,6x0,76H</v>
          </cell>
          <cell r="AT686">
            <v>48540.04</v>
          </cell>
          <cell r="AU686">
            <v>48540.04</v>
          </cell>
          <cell r="AV686">
            <v>48540.04</v>
          </cell>
          <cell r="AW686">
            <v>0</v>
          </cell>
          <cell r="AX686">
            <v>48540.04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312446</v>
          </cell>
          <cell r="P687" t="str">
            <v>2021/354-0005-01</v>
          </cell>
          <cell r="Q687" t="str">
            <v>EST LUMINARIA DE TETO BELL II (3114)</v>
          </cell>
          <cell r="R687"/>
          <cell r="S687"/>
          <cell r="T687"/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 t="str">
            <v>EST LUMINARIA DE TETO BELL II (3114) - Ø0x0H</v>
          </cell>
          <cell r="Z687">
            <v>1904</v>
          </cell>
          <cell r="AA687">
            <v>0.5</v>
          </cell>
          <cell r="AB687">
            <v>952</v>
          </cell>
          <cell r="AC687"/>
          <cell r="AD687"/>
          <cell r="AE687"/>
          <cell r="AF687">
            <v>1904</v>
          </cell>
          <cell r="AG687">
            <v>1904</v>
          </cell>
          <cell r="AH687">
            <v>0</v>
          </cell>
          <cell r="AI687">
            <v>1904</v>
          </cell>
          <cell r="AJ687" t="str">
            <v>REF: 312446</v>
          </cell>
          <cell r="AK687"/>
          <cell r="AL687">
            <v>312446</v>
          </cell>
          <cell r="AM687" t="str">
            <v>EST LUMINARIA DE TETO BELL II (3114)</v>
          </cell>
          <cell r="AN687"/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 t="str">
            <v>EST LUMINARIA DE TETO BELL II (3114) - Ø0x0H</v>
          </cell>
          <cell r="AT687">
            <v>1904</v>
          </cell>
          <cell r="AU687">
            <v>1904</v>
          </cell>
          <cell r="AV687">
            <v>1904</v>
          </cell>
          <cell r="AW687">
            <v>0</v>
          </cell>
          <cell r="AX687">
            <v>1904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371603</v>
          </cell>
          <cell r="P688" t="str">
            <v>2023/269-0008-01</v>
          </cell>
          <cell r="Q688" t="str">
            <v>EST MESA CENTRO ECLIPSE (MARM 1 TRAVERTINO/ARMANI) (SABBIA)</v>
          </cell>
          <cell r="R688"/>
          <cell r="S688"/>
          <cell r="T688"/>
          <cell r="U688">
            <v>1.6</v>
          </cell>
          <cell r="V688">
            <v>1.2</v>
          </cell>
          <cell r="W688">
            <v>0.38</v>
          </cell>
          <cell r="X688">
            <v>0</v>
          </cell>
          <cell r="Y688" t="str">
            <v>EST MESA CENTRO ECLIPSE (MARM 1 TRAVERTINO/ARMANI) (SABBIA) - 1,6x1,2x0,38H</v>
          </cell>
          <cell r="Z688">
            <v>49454.32</v>
          </cell>
          <cell r="AA688">
            <v>0.35</v>
          </cell>
          <cell r="AB688">
            <v>32145.308000000001</v>
          </cell>
          <cell r="AC688"/>
          <cell r="AD688"/>
          <cell r="AE688"/>
          <cell r="AF688">
            <v>49454.32</v>
          </cell>
          <cell r="AG688">
            <v>49454.32</v>
          </cell>
          <cell r="AH688">
            <v>0</v>
          </cell>
          <cell r="AI688">
            <v>49454.32</v>
          </cell>
          <cell r="AJ688" t="str">
            <v>REF: 388328</v>
          </cell>
          <cell r="AK688"/>
          <cell r="AL688">
            <v>388328</v>
          </cell>
          <cell r="AM688" t="str">
            <v>MESA CENTRO ECLIPSE (MARMORE 1)</v>
          </cell>
          <cell r="AN688"/>
          <cell r="AO688">
            <v>1.6</v>
          </cell>
          <cell r="AP688">
            <v>1.2</v>
          </cell>
          <cell r="AQ688">
            <v>0.35</v>
          </cell>
          <cell r="AR688">
            <v>0</v>
          </cell>
          <cell r="AS688" t="str">
            <v>MESA CENTRO ECLIPSE (MARMORE 1) - 1,6x1,2x0,35H</v>
          </cell>
          <cell r="AT688">
            <v>49454.32</v>
          </cell>
          <cell r="AU688">
            <v>49454.32</v>
          </cell>
          <cell r="AV688">
            <v>49454.32</v>
          </cell>
          <cell r="AW688">
            <v>0</v>
          </cell>
          <cell r="AX688">
            <v>49454.32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TEO PE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371591</v>
          </cell>
          <cell r="P689" t="str">
            <v>2023/258-0042-01</v>
          </cell>
          <cell r="Q689" t="str">
            <v>EST MESA JANTAR PETRA (TP MARM 2 NEW ROME) (ITALIAN ELM)</v>
          </cell>
          <cell r="R689"/>
          <cell r="S689"/>
          <cell r="T689"/>
          <cell r="U689">
            <v>1.8</v>
          </cell>
          <cell r="V689">
            <v>0</v>
          </cell>
          <cell r="W689">
            <v>0.76</v>
          </cell>
          <cell r="X689">
            <v>1.8</v>
          </cell>
          <cell r="Y689" t="str">
            <v>EST MESA JANTAR PETRA (TP MARM 2 NEW ROME) (ITALIAN ELM) - Ø1,8x0,76H</v>
          </cell>
          <cell r="Z689">
            <v>111643.53</v>
          </cell>
          <cell r="AA689">
            <v>0.5</v>
          </cell>
          <cell r="AB689">
            <v>55821.764999999999</v>
          </cell>
          <cell r="AC689"/>
          <cell r="AD689"/>
          <cell r="AE689"/>
          <cell r="AF689">
            <v>111643.53</v>
          </cell>
          <cell r="AG689">
            <v>111643.53</v>
          </cell>
          <cell r="AH689">
            <v>0</v>
          </cell>
          <cell r="AI689">
            <v>111643.53</v>
          </cell>
          <cell r="AJ689" t="str">
            <v>REF: 391350</v>
          </cell>
          <cell r="AK689"/>
          <cell r="AL689">
            <v>391350</v>
          </cell>
          <cell r="AM689" t="str">
            <v>MESA JANTAR PETRA (MARMORE 2)</v>
          </cell>
          <cell r="AN689"/>
          <cell r="AO689">
            <v>1.8</v>
          </cell>
          <cell r="AP689">
            <v>0</v>
          </cell>
          <cell r="AQ689">
            <v>0.76</v>
          </cell>
          <cell r="AR689">
            <v>1.8</v>
          </cell>
          <cell r="AS689" t="str">
            <v>MESA JANTAR PETRA (MARMORE 2) - Ø1,8x0,76H</v>
          </cell>
          <cell r="AT689">
            <v>111643.53</v>
          </cell>
          <cell r="AU689">
            <v>111643.53</v>
          </cell>
          <cell r="AV689">
            <v>111643.53</v>
          </cell>
          <cell r="AW689">
            <v>0</v>
          </cell>
          <cell r="AX689">
            <v>111643.53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TEO PE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404174</v>
          </cell>
          <cell r="P690" t="str">
            <v>2025/148-0046-01</v>
          </cell>
          <cell r="Q690" t="str">
            <v>EST MOVEL AUXILIAR BARCELONA (MARM 1 NUVOLA GOLD) LAM WALNUT</v>
          </cell>
          <cell r="R690"/>
          <cell r="S690"/>
          <cell r="T690"/>
          <cell r="U690">
            <v>0.5</v>
          </cell>
          <cell r="V690">
            <v>0</v>
          </cell>
          <cell r="W690">
            <v>0.55000000000000004</v>
          </cell>
          <cell r="X690">
            <v>0.5</v>
          </cell>
          <cell r="Y690" t="str">
            <v>EST MOVEL AUXILIAR BARCELONA (MARM 1 NUVOLA GOLD) LAM WALNUT - Ø0,5x0,55H</v>
          </cell>
          <cell r="Z690">
            <v>16629.45</v>
          </cell>
          <cell r="AA690">
            <v>0.35</v>
          </cell>
          <cell r="AB690">
            <v>10809.142500000002</v>
          </cell>
          <cell r="AC690"/>
          <cell r="AD690"/>
          <cell r="AE690"/>
          <cell r="AF690">
            <v>16629.45</v>
          </cell>
          <cell r="AG690">
            <v>16629.45</v>
          </cell>
          <cell r="AH690">
            <v>0</v>
          </cell>
          <cell r="AI690">
            <v>16629.45</v>
          </cell>
          <cell r="AJ690" t="str">
            <v>REF: 388339</v>
          </cell>
          <cell r="AK690"/>
          <cell r="AL690">
            <v>388339</v>
          </cell>
          <cell r="AM690" t="str">
            <v>MOVEL AUXILIAR BARCELONA (MARMORE 1)</v>
          </cell>
          <cell r="AN690"/>
          <cell r="AO690">
            <v>0.5</v>
          </cell>
          <cell r="AP690">
            <v>0</v>
          </cell>
          <cell r="AQ690">
            <v>0.55000000000000004</v>
          </cell>
          <cell r="AR690">
            <v>0.5</v>
          </cell>
          <cell r="AS690" t="str">
            <v>MOVEL AUXILIAR BARCELONA (MARMORE 1) - Ø0,5x0,55H</v>
          </cell>
          <cell r="AT690">
            <v>16629.45</v>
          </cell>
          <cell r="AU690">
            <v>16629.45</v>
          </cell>
          <cell r="AV690">
            <v>16629.45</v>
          </cell>
          <cell r="AW690">
            <v>0</v>
          </cell>
          <cell r="AX690">
            <v>16629.45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TEODORO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404174</v>
          </cell>
          <cell r="P691" t="str">
            <v>2025/148-0044-01</v>
          </cell>
          <cell r="Q691" t="str">
            <v>EST MOVEL AUXILIAR BARCELONA (MARM 1 NUVOLA GOLD) LAM WALNUT</v>
          </cell>
          <cell r="R691"/>
          <cell r="S691"/>
          <cell r="T691"/>
          <cell r="U691">
            <v>0.5</v>
          </cell>
          <cell r="V691">
            <v>0</v>
          </cell>
          <cell r="W691">
            <v>0.55000000000000004</v>
          </cell>
          <cell r="X691">
            <v>0.5</v>
          </cell>
          <cell r="Y691" t="str">
            <v>EST MOVEL AUXILIAR BARCELONA (MARM 1 NUVOLA GOLD) LAM WALNUT - Ø0,5x0,55H</v>
          </cell>
          <cell r="Z691">
            <v>16629.45</v>
          </cell>
          <cell r="AA691">
            <v>0.35</v>
          </cell>
          <cell r="AB691">
            <v>10809.142500000002</v>
          </cell>
          <cell r="AC691"/>
          <cell r="AD691"/>
          <cell r="AE691"/>
          <cell r="AF691">
            <v>16629.45</v>
          </cell>
          <cell r="AG691">
            <v>16629.45</v>
          </cell>
          <cell r="AH691">
            <v>0</v>
          </cell>
          <cell r="AI691">
            <v>16629.45</v>
          </cell>
          <cell r="AJ691" t="str">
            <v>REF: 388339</v>
          </cell>
          <cell r="AK691"/>
          <cell r="AL691">
            <v>388339</v>
          </cell>
          <cell r="AM691" t="str">
            <v>MOVEL AUXILIAR BARCELONA (MARMORE 1)</v>
          </cell>
          <cell r="AN691"/>
          <cell r="AO691">
            <v>0.5</v>
          </cell>
          <cell r="AP691">
            <v>0</v>
          </cell>
          <cell r="AQ691">
            <v>0.55000000000000004</v>
          </cell>
          <cell r="AR691">
            <v>0.5</v>
          </cell>
          <cell r="AS691" t="str">
            <v>MOVEL AUXILIAR BARCELONA (MARMORE 1) - Ø0,5x0,55H</v>
          </cell>
          <cell r="AT691">
            <v>16629.45</v>
          </cell>
          <cell r="AU691">
            <v>16629.45</v>
          </cell>
          <cell r="AV691">
            <v>16629.45</v>
          </cell>
          <cell r="AW691">
            <v>0</v>
          </cell>
          <cell r="AX691">
            <v>16629.45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TEODORO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371592</v>
          </cell>
          <cell r="P692" t="str">
            <v>2023/269-0005-01</v>
          </cell>
          <cell r="Q692" t="str">
            <v>EST MESA JANTAR THAI (TP LAMINA WALNUT) (LAM WALNUT)</v>
          </cell>
          <cell r="R692"/>
          <cell r="S692"/>
          <cell r="T692"/>
          <cell r="U692">
            <v>3</v>
          </cell>
          <cell r="V692">
            <v>1.2</v>
          </cell>
          <cell r="W692">
            <v>0.76</v>
          </cell>
          <cell r="X692">
            <v>0</v>
          </cell>
          <cell r="Y692" t="str">
            <v>EST MESA JANTAR THAI (TP LAMINA WALNUT) (LAM WALNUT) - 3x1,2x0,76H</v>
          </cell>
          <cell r="Z692">
            <v>43300.01</v>
          </cell>
          <cell r="AA692">
            <v>0.35</v>
          </cell>
          <cell r="AB692">
            <v>28145.006500000003</v>
          </cell>
          <cell r="AC692"/>
          <cell r="AD692"/>
          <cell r="AE692"/>
          <cell r="AF692">
            <v>43300.01</v>
          </cell>
          <cell r="AG692">
            <v>43300.01</v>
          </cell>
          <cell r="AH692">
            <v>0</v>
          </cell>
          <cell r="AI692">
            <v>43300.01</v>
          </cell>
          <cell r="AJ692" t="str">
            <v>REF: 388307</v>
          </cell>
          <cell r="AK692"/>
          <cell r="AL692">
            <v>388307</v>
          </cell>
          <cell r="AM692" t="str">
            <v>MESA JANTAR THAI (TAMPO LAMINA)</v>
          </cell>
          <cell r="AN692"/>
          <cell r="AO692">
            <v>3</v>
          </cell>
          <cell r="AP692">
            <v>1.2</v>
          </cell>
          <cell r="AQ692">
            <v>0.76</v>
          </cell>
          <cell r="AR692">
            <v>0</v>
          </cell>
          <cell r="AS692" t="str">
            <v>MESA JANTAR THAI (TAMPO LAMINA) - 3x1,2x0,76H</v>
          </cell>
          <cell r="AT692">
            <v>43300.01</v>
          </cell>
          <cell r="AU692">
            <v>43300.01</v>
          </cell>
          <cell r="AV692">
            <v>43300.01</v>
          </cell>
          <cell r="AW692">
            <v>0</v>
          </cell>
          <cell r="AX692">
            <v>43300.01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TEODORO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274992</v>
          </cell>
          <cell r="P693" t="str">
            <v>2021/165-0103-01</v>
          </cell>
          <cell r="Q693" t="str">
            <v>EST BUFFET SHO ALTO (CORPO LAMINADO NOGUEIRA/MTZ OXI)</v>
          </cell>
          <cell r="R693"/>
          <cell r="S693"/>
          <cell r="T693"/>
          <cell r="U693">
            <v>2.2000000000000002</v>
          </cell>
          <cell r="V693">
            <v>0.43</v>
          </cell>
          <cell r="W693">
            <v>0.75</v>
          </cell>
          <cell r="X693">
            <v>0</v>
          </cell>
          <cell r="Y693" t="str">
            <v>EST BUFFET SHO ALTO (CORPO LAMINADO NOGUEIRA/MTZ OXI) - 2,2x0,43x0,75H</v>
          </cell>
          <cell r="Z693">
            <v>44380.27</v>
          </cell>
          <cell r="AA693">
            <v>0.65</v>
          </cell>
          <cell r="AB693">
            <v>15533.094499999999</v>
          </cell>
          <cell r="AC693"/>
          <cell r="AD693"/>
          <cell r="AE693"/>
          <cell r="AF693">
            <v>44380.27</v>
          </cell>
          <cell r="AG693">
            <v>44380.27</v>
          </cell>
          <cell r="AH693">
            <v>0</v>
          </cell>
          <cell r="AI693">
            <v>44380.27</v>
          </cell>
          <cell r="AJ693" t="str">
            <v>REF: 274992</v>
          </cell>
          <cell r="AK693" t="str">
            <v>PRODUTO FORA DE LINHA</v>
          </cell>
          <cell r="AL693">
            <v>274992</v>
          </cell>
          <cell r="AM693" t="str">
            <v>EST BUFFET SHO ALTO (CORPO LAMINADO NOGUEIRA/MTZ OXI)</v>
          </cell>
          <cell r="AN693"/>
          <cell r="AO693">
            <v>2.2000000000000002</v>
          </cell>
          <cell r="AP693">
            <v>0.43</v>
          </cell>
          <cell r="AQ693">
            <v>0.75</v>
          </cell>
          <cell r="AR693">
            <v>0</v>
          </cell>
          <cell r="AS693" t="str">
            <v>EST BUFFET SHO ALTO (CORPO LAMINADO NOGUEIRA/MTZ OXI) - 2,2x0,43x0,75H</v>
          </cell>
          <cell r="AT693">
            <v>44380.27</v>
          </cell>
          <cell r="AU693">
            <v>44380.27</v>
          </cell>
          <cell r="AV693">
            <v>44380.27</v>
          </cell>
          <cell r="AW693">
            <v>0</v>
          </cell>
          <cell r="AX693">
            <v>44380.27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14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 PE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394987</v>
          </cell>
          <cell r="P694" t="str">
            <v>2024/352-0067-01</v>
          </cell>
          <cell r="Q694" t="str">
            <v>EST BUFFET ROUND (TP VD COMUM MTZ CAPUCC) (WALNUT)</v>
          </cell>
          <cell r="R694"/>
          <cell r="S694"/>
          <cell r="T694"/>
          <cell r="U694">
            <v>2.4</v>
          </cell>
          <cell r="V694">
            <v>0.5</v>
          </cell>
          <cell r="W694">
            <v>0.83</v>
          </cell>
          <cell r="X694">
            <v>0</v>
          </cell>
          <cell r="Y694" t="str">
            <v>EST BUFFET ROUND (TP VD COMUM MTZ CAPUCC) (WALNUT) - 2,4x0,5x0,83H</v>
          </cell>
          <cell r="Z694">
            <v>34725.69</v>
          </cell>
          <cell r="AA694">
            <v>0.35</v>
          </cell>
          <cell r="AB694">
            <v>22571.698500000002</v>
          </cell>
          <cell r="AC694"/>
          <cell r="AD694"/>
          <cell r="AE694"/>
          <cell r="AF694">
            <v>34725.69</v>
          </cell>
          <cell r="AG694">
            <v>34725.69</v>
          </cell>
          <cell r="AH694">
            <v>0</v>
          </cell>
          <cell r="AI694">
            <v>34725.69</v>
          </cell>
          <cell r="AJ694" t="str">
            <v>REF: 394973</v>
          </cell>
          <cell r="AK694"/>
          <cell r="AL694">
            <v>394973</v>
          </cell>
          <cell r="AM694" t="str">
            <v>BUFFET ROUND (TAMPO VIDRO COMUM)</v>
          </cell>
          <cell r="AN694"/>
          <cell r="AO694">
            <v>2.4</v>
          </cell>
          <cell r="AP694">
            <v>0.5</v>
          </cell>
          <cell r="AQ694">
            <v>0.83</v>
          </cell>
          <cell r="AR694">
            <v>0</v>
          </cell>
          <cell r="AS694" t="str">
            <v>BUFFET ROUND (TAMPO VIDRO COMUM) - 2,4x0,5x0,83H</v>
          </cell>
          <cell r="AT694">
            <v>34725.69</v>
          </cell>
          <cell r="AU694">
            <v>34725.69</v>
          </cell>
          <cell r="AV694">
            <v>34725.69</v>
          </cell>
          <cell r="AW694">
            <v>0</v>
          </cell>
          <cell r="AX694">
            <v>34725.69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394919</v>
          </cell>
          <cell r="P695" t="str">
            <v>2025/014-0045-01</v>
          </cell>
          <cell r="Q695" t="str">
            <v>EST POLTRONA ELAN (GIR) (ENC FX C3186) (FX C3186)</v>
          </cell>
          <cell r="R695"/>
          <cell r="S695"/>
          <cell r="T695"/>
          <cell r="U695">
            <v>0.7</v>
          </cell>
          <cell r="V695">
            <v>0.68</v>
          </cell>
          <cell r="W695">
            <v>0.76</v>
          </cell>
          <cell r="X695">
            <v>0</v>
          </cell>
          <cell r="Y695" t="str">
            <v>EST POLTRONA ELAN (GIR) (ENC FX C3186) (FX C3186) - 0,7x0,68x0,76H</v>
          </cell>
          <cell r="Z695">
            <v>9104.61</v>
          </cell>
          <cell r="AA695">
            <v>0.35</v>
          </cell>
          <cell r="AB695">
            <v>5917.9965000000011</v>
          </cell>
          <cell r="AC695"/>
          <cell r="AD695"/>
          <cell r="AE695"/>
          <cell r="AF695">
            <v>9104.61</v>
          </cell>
          <cell r="AG695">
            <v>9104.61</v>
          </cell>
          <cell r="AH695">
            <v>0</v>
          </cell>
          <cell r="AI695">
            <v>9104.61</v>
          </cell>
          <cell r="AJ695" t="str">
            <v>REF: 394214</v>
          </cell>
          <cell r="AK695"/>
          <cell r="AL695">
            <v>394214</v>
          </cell>
          <cell r="AM695" t="str">
            <v>POLTRONA ELAN (GIRATORIA) (FX C) (FX C)</v>
          </cell>
          <cell r="AN695"/>
          <cell r="AO695">
            <v>0.7</v>
          </cell>
          <cell r="AP695">
            <v>0.68</v>
          </cell>
          <cell r="AQ695">
            <v>0.76</v>
          </cell>
          <cell r="AR695">
            <v>0</v>
          </cell>
          <cell r="AS695" t="str">
            <v>POLTRONA ELAN (GIRATORIA) (FX C) (FX C) - 0,7x0,68x0,76H</v>
          </cell>
          <cell r="AT695">
            <v>9104.61</v>
          </cell>
          <cell r="AU695">
            <v>9104.61</v>
          </cell>
          <cell r="AV695">
            <v>9104.61</v>
          </cell>
          <cell r="AW695">
            <v>0</v>
          </cell>
          <cell r="AX695">
            <v>9104.61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394919</v>
          </cell>
          <cell r="P696" t="str">
            <v>2025/014-0046-01</v>
          </cell>
          <cell r="Q696" t="str">
            <v>EST POLTRONA ELAN (GIR) (ENC FX C3186) (FX C3186)</v>
          </cell>
          <cell r="R696"/>
          <cell r="S696"/>
          <cell r="T696"/>
          <cell r="U696">
            <v>0.7</v>
          </cell>
          <cell r="V696">
            <v>0.68</v>
          </cell>
          <cell r="W696">
            <v>0.76</v>
          </cell>
          <cell r="X696">
            <v>0</v>
          </cell>
          <cell r="Y696" t="str">
            <v>EST POLTRONA ELAN (GIR) (ENC FX C3186) (FX C3186) - 0,7x0,68x0,76H</v>
          </cell>
          <cell r="Z696">
            <v>9104.61</v>
          </cell>
          <cell r="AA696">
            <v>0.35</v>
          </cell>
          <cell r="AB696">
            <v>5917.9965000000011</v>
          </cell>
          <cell r="AC696"/>
          <cell r="AD696"/>
          <cell r="AE696"/>
          <cell r="AF696">
            <v>9104.61</v>
          </cell>
          <cell r="AG696">
            <v>9104.61</v>
          </cell>
          <cell r="AH696">
            <v>0</v>
          </cell>
          <cell r="AI696">
            <v>9104.61</v>
          </cell>
          <cell r="AJ696" t="str">
            <v>REF: 394214</v>
          </cell>
          <cell r="AK696"/>
          <cell r="AL696">
            <v>394214</v>
          </cell>
          <cell r="AM696" t="str">
            <v>POLTRONA ELAN (GIRATORIA) (FX C) (FX C)</v>
          </cell>
          <cell r="AN696"/>
          <cell r="AO696">
            <v>0.7</v>
          </cell>
          <cell r="AP696">
            <v>0.68</v>
          </cell>
          <cell r="AQ696">
            <v>0.76</v>
          </cell>
          <cell r="AR696">
            <v>0</v>
          </cell>
          <cell r="AS696" t="str">
            <v>POLTRONA ELAN (GIRATORIA) (FX C) (FX C) - 0,7x0,68x0,76H</v>
          </cell>
          <cell r="AT696">
            <v>9104.61</v>
          </cell>
          <cell r="AU696">
            <v>9104.61</v>
          </cell>
          <cell r="AV696">
            <v>9104.61</v>
          </cell>
          <cell r="AW696">
            <v>0</v>
          </cell>
          <cell r="AX696">
            <v>9104.61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387680</v>
          </cell>
          <cell r="P697" t="str">
            <v>2024/194-0004-01</v>
          </cell>
          <cell r="Q697" t="str">
            <v>EST BANCO ORNI (TC P18) (COURO C5309) AMENDOA</v>
          </cell>
          <cell r="R697"/>
          <cell r="S697"/>
          <cell r="T697"/>
          <cell r="U697">
            <v>2</v>
          </cell>
          <cell r="V697">
            <v>0.45</v>
          </cell>
          <cell r="W697">
            <v>0.45</v>
          </cell>
          <cell r="X697">
            <v>0</v>
          </cell>
          <cell r="Y697" t="str">
            <v>EST BANCO ORNI (TC P18) (COURO C5309) AMENDOA - 2x0,45x0,45H</v>
          </cell>
          <cell r="Z697">
            <v>10657.47</v>
          </cell>
          <cell r="AA697">
            <v>0.35</v>
          </cell>
          <cell r="AB697">
            <v>6927.3554999999997</v>
          </cell>
          <cell r="AC697"/>
          <cell r="AD697"/>
          <cell r="AE697"/>
          <cell r="AF697">
            <v>10657.47</v>
          </cell>
          <cell r="AG697">
            <v>10657.47</v>
          </cell>
          <cell r="AH697">
            <v>0</v>
          </cell>
          <cell r="AI697">
            <v>10657.47</v>
          </cell>
          <cell r="AJ697" t="str">
            <v>REF: 387168</v>
          </cell>
          <cell r="AK697"/>
          <cell r="AL697">
            <v>387168</v>
          </cell>
          <cell r="AM697" t="str">
            <v>BANCO ORNI (FX PREMIUM)</v>
          </cell>
          <cell r="AN697"/>
          <cell r="AO697">
            <v>2</v>
          </cell>
          <cell r="AP697">
            <v>0.45</v>
          </cell>
          <cell r="AQ697">
            <v>0.45</v>
          </cell>
          <cell r="AR697">
            <v>0</v>
          </cell>
          <cell r="AS697" t="str">
            <v>BANCO ORNI (FX PREMIUM) - 2x0,45x0,45H</v>
          </cell>
          <cell r="AT697">
            <v>10657.47</v>
          </cell>
          <cell r="AU697">
            <v>10657.47</v>
          </cell>
          <cell r="AV697">
            <v>10657.47</v>
          </cell>
          <cell r="AW697">
            <v>0</v>
          </cell>
          <cell r="AX697">
            <v>10657.47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312448</v>
          </cell>
          <cell r="P698" t="str">
            <v>2023/156-0042-01</v>
          </cell>
          <cell r="Q698" t="str">
            <v>EST LUMINARIA DE TETO OYSTER 23 (3132)</v>
          </cell>
          <cell r="R698"/>
          <cell r="S698"/>
          <cell r="T698"/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 t="str">
            <v>EST LUMINARIA DE TETO OYSTER 23 (3132) - Ø0x0H</v>
          </cell>
          <cell r="Z698">
            <v>2665.6</v>
          </cell>
          <cell r="AA698">
            <v>0.35</v>
          </cell>
          <cell r="AB698">
            <v>1732.6399999999999</v>
          </cell>
          <cell r="AC698"/>
          <cell r="AD698"/>
          <cell r="AE698"/>
          <cell r="AF698">
            <v>2665.6</v>
          </cell>
          <cell r="AG698">
            <v>2665.6</v>
          </cell>
          <cell r="AH698">
            <v>0</v>
          </cell>
          <cell r="AI698">
            <v>2665.6</v>
          </cell>
          <cell r="AJ698" t="str">
            <v>REF: 312448</v>
          </cell>
          <cell r="AK698"/>
          <cell r="AL698">
            <v>312448</v>
          </cell>
          <cell r="AM698" t="str">
            <v>EST LUMINARIA DE TETO OYSTER 23 (3132)</v>
          </cell>
          <cell r="AN698"/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 t="str">
            <v>EST LUMINARIA DE TETO OYSTER 23 (3132) - Ø0x0H</v>
          </cell>
          <cell r="AT698">
            <v>2665.6</v>
          </cell>
          <cell r="AU698">
            <v>2665.6</v>
          </cell>
          <cell r="AV698">
            <v>2665.6</v>
          </cell>
          <cell r="AW698">
            <v>0</v>
          </cell>
          <cell r="AX698">
            <v>2665.6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312448</v>
          </cell>
          <cell r="P699" t="str">
            <v>2023/156-0041-01</v>
          </cell>
          <cell r="Q699" t="str">
            <v>EST LUMINARIA DE TETO OYSTER 23 (3132)</v>
          </cell>
          <cell r="R699"/>
          <cell r="S699"/>
          <cell r="T699"/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 t="str">
            <v>EST LUMINARIA DE TETO OYSTER 23 (3132) - Ø0x0H</v>
          </cell>
          <cell r="Z699">
            <v>2665.6</v>
          </cell>
          <cell r="AA699">
            <v>0.35</v>
          </cell>
          <cell r="AB699">
            <v>1732.6399999999999</v>
          </cell>
          <cell r="AC699"/>
          <cell r="AD699"/>
          <cell r="AE699"/>
          <cell r="AF699">
            <v>2665.6</v>
          </cell>
          <cell r="AG699">
            <v>2665.6</v>
          </cell>
          <cell r="AH699">
            <v>0</v>
          </cell>
          <cell r="AI699">
            <v>2665.6</v>
          </cell>
          <cell r="AJ699" t="str">
            <v>REF: 312448</v>
          </cell>
          <cell r="AK699"/>
          <cell r="AL699">
            <v>312448</v>
          </cell>
          <cell r="AM699" t="str">
            <v>EST LUMINARIA DE TETO OYSTER 23 (3132)</v>
          </cell>
          <cell r="AN699"/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 t="str">
            <v>EST LUMINARIA DE TETO OYSTER 23 (3132) - Ø0x0H</v>
          </cell>
          <cell r="AT699">
            <v>2665.6</v>
          </cell>
          <cell r="AU699">
            <v>2665.6</v>
          </cell>
          <cell r="AV699">
            <v>2665.6</v>
          </cell>
          <cell r="AW699">
            <v>0</v>
          </cell>
          <cell r="AX699">
            <v>2665.6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400738</v>
          </cell>
          <cell r="P700" t="str">
            <v>2025/064-0019-01</v>
          </cell>
          <cell r="Q700" t="str">
            <v>EST MODULO CHAISE BRACO DIR JOPLIN FX B2221</v>
          </cell>
          <cell r="R700">
            <v>2.2000000000000002</v>
          </cell>
          <cell r="S700">
            <v>1.6</v>
          </cell>
          <cell r="T700">
            <v>0.84</v>
          </cell>
          <cell r="U700">
            <v>1.1000000000000001</v>
          </cell>
          <cell r="V700">
            <v>1.6</v>
          </cell>
          <cell r="W700">
            <v>0.84</v>
          </cell>
          <cell r="X700">
            <v>0</v>
          </cell>
          <cell r="Y700" t="str">
            <v>EST MODULO CHAISE BRACO DIR JOPLIN FX B2221 - 1,1x1,6x0,84H</v>
          </cell>
          <cell r="Z700">
            <v>42532.32</v>
          </cell>
          <cell r="AA700">
            <v>0.35</v>
          </cell>
          <cell r="AB700">
            <v>27646.008000000002</v>
          </cell>
          <cell r="AC700" t="str">
            <v>AB</v>
          </cell>
          <cell r="AD700" t="str">
            <v>SOFA COMPLETO</v>
          </cell>
          <cell r="AE700" t="str">
            <v>VALOR MODULO</v>
          </cell>
          <cell r="AF700">
            <v>9662.6</v>
          </cell>
          <cell r="AG700">
            <v>9662.6</v>
          </cell>
          <cell r="AH700">
            <v>0</v>
          </cell>
          <cell r="AI700">
            <v>42532.32</v>
          </cell>
          <cell r="AJ700" t="str">
            <v>REF: 284916</v>
          </cell>
          <cell r="AK700"/>
          <cell r="AL700">
            <v>284916</v>
          </cell>
          <cell r="AM700" t="str">
            <v>MODULO CHAISE BRACO JOPLIN (FX B)</v>
          </cell>
          <cell r="AN700"/>
          <cell r="AO700">
            <v>1.1000000000000001</v>
          </cell>
          <cell r="AP700">
            <v>1.6</v>
          </cell>
          <cell r="AQ700">
            <v>0.84</v>
          </cell>
          <cell r="AR700">
            <v>0</v>
          </cell>
          <cell r="AS700" t="str">
            <v>MODULO CHAISE BRACO JOPLIN (FX B) - 1,1x1,6x0,84H</v>
          </cell>
          <cell r="AT700">
            <v>9662.6</v>
          </cell>
          <cell r="AU700">
            <v>9662.6</v>
          </cell>
          <cell r="AV700">
            <v>9662.6</v>
          </cell>
          <cell r="AW700">
            <v>0</v>
          </cell>
          <cell r="AX700">
            <v>9662.6</v>
          </cell>
          <cell r="AY700">
            <v>0</v>
          </cell>
          <cell r="AZ700"/>
          <cell r="BA700"/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400737</v>
          </cell>
          <cell r="P701" t="str">
            <v>2025/064-0018-01</v>
          </cell>
          <cell r="Q701" t="str">
            <v>EST MODULO CHAISE BRACO ESQ JOPLIN FX B2221</v>
          </cell>
          <cell r="R701">
            <v>2.2000000000000002</v>
          </cell>
          <cell r="S701">
            <v>1.6</v>
          </cell>
          <cell r="T701">
            <v>0.84</v>
          </cell>
          <cell r="U701">
            <v>1.1000000000000001</v>
          </cell>
          <cell r="V701">
            <v>1.6</v>
          </cell>
          <cell r="W701">
            <v>0.84</v>
          </cell>
          <cell r="X701">
            <v>0</v>
          </cell>
          <cell r="Y701" t="str">
            <v>EST MODULO CHAISE BRACO ESQ JOPLIN FX B2221 - 1,1x1,6x0,84H</v>
          </cell>
          <cell r="Z701">
            <v>42532.32</v>
          </cell>
          <cell r="AA701">
            <v>0.35</v>
          </cell>
          <cell r="AB701">
            <v>27646.008000000002</v>
          </cell>
          <cell r="AC701" t="str">
            <v>AB</v>
          </cell>
          <cell r="AD701" t="str">
            <v>SOFA COMPLETO</v>
          </cell>
          <cell r="AE701" t="str">
            <v>VALOR MODULO</v>
          </cell>
          <cell r="AF701">
            <v>9662.6</v>
          </cell>
          <cell r="AG701">
            <v>9662.6</v>
          </cell>
          <cell r="AH701">
            <v>0</v>
          </cell>
          <cell r="AI701">
            <v>42532.32</v>
          </cell>
          <cell r="AJ701" t="str">
            <v>REF: 284916</v>
          </cell>
          <cell r="AK701"/>
          <cell r="AL701">
            <v>284916</v>
          </cell>
          <cell r="AM701" t="str">
            <v>MODULO CHAISE BRACO JOPLIN (FX B)</v>
          </cell>
          <cell r="AN701"/>
          <cell r="AO701">
            <v>1.1000000000000001</v>
          </cell>
          <cell r="AP701">
            <v>1.6</v>
          </cell>
          <cell r="AQ701">
            <v>0.84</v>
          </cell>
          <cell r="AR701">
            <v>0</v>
          </cell>
          <cell r="AS701" t="str">
            <v>MODULO CHAISE BRACO JOPLIN (FX B) - 1,1x1,6x0,84H</v>
          </cell>
          <cell r="AT701">
            <v>9662.6</v>
          </cell>
          <cell r="AU701">
            <v>9662.6</v>
          </cell>
          <cell r="AV701">
            <v>9662.6</v>
          </cell>
          <cell r="AW701">
            <v>0</v>
          </cell>
          <cell r="AX701">
            <v>9662.6</v>
          </cell>
          <cell r="AY701">
            <v>0</v>
          </cell>
          <cell r="AZ701"/>
          <cell r="BA701"/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391646</v>
          </cell>
          <cell r="P702" t="str">
            <v>2024/297-0119-01</v>
          </cell>
          <cell r="Q702" t="str">
            <v>EST MODULO S/BRACO NEW LIVORNO (FX B2221)</v>
          </cell>
          <cell r="R702">
            <v>3.14</v>
          </cell>
          <cell r="S702">
            <v>1.1499999999999999</v>
          </cell>
          <cell r="T702">
            <v>0.9</v>
          </cell>
          <cell r="U702">
            <v>1</v>
          </cell>
          <cell r="V702">
            <v>1.1499999999999999</v>
          </cell>
          <cell r="W702">
            <v>0.9</v>
          </cell>
          <cell r="X702">
            <v>0</v>
          </cell>
          <cell r="Y702" t="str">
            <v>EST MODULO S/BRACO NEW LIVORNO (FX B2221) - 1x1,15x0,9H</v>
          </cell>
          <cell r="Z702">
            <v>40067.86</v>
          </cell>
          <cell r="AA702">
            <v>0.35</v>
          </cell>
          <cell r="AB702">
            <v>26044.109</v>
          </cell>
          <cell r="AC702" t="str">
            <v>AQ</v>
          </cell>
          <cell r="AD702" t="str">
            <v>SOFA COMPLETO</v>
          </cell>
          <cell r="AE702" t="str">
            <v>VALOR MODULO</v>
          </cell>
          <cell r="AF702">
            <v>12353.24</v>
          </cell>
          <cell r="AG702">
            <v>12353.24</v>
          </cell>
          <cell r="AH702">
            <v>0</v>
          </cell>
          <cell r="AI702">
            <v>40067.86</v>
          </cell>
          <cell r="AJ702" t="str">
            <v>REF: 285181</v>
          </cell>
          <cell r="AK702"/>
          <cell r="AL702">
            <v>285181</v>
          </cell>
          <cell r="AM702" t="str">
            <v>MODULO S/BRACO NEW LIVORNO (FX B)</v>
          </cell>
          <cell r="AN702"/>
          <cell r="AO702">
            <v>1</v>
          </cell>
          <cell r="AP702">
            <v>1.1499999999999999</v>
          </cell>
          <cell r="AQ702">
            <v>0.9</v>
          </cell>
          <cell r="AR702">
            <v>0</v>
          </cell>
          <cell r="AS702" t="str">
            <v>MODULO S/BRACO NEW LIVORNO (FX B) - 1x1,15x0,9H</v>
          </cell>
          <cell r="AT702">
            <v>12353.24</v>
          </cell>
          <cell r="AU702">
            <v>12353.24</v>
          </cell>
          <cell r="AV702">
            <v>12353.24</v>
          </cell>
          <cell r="AW702">
            <v>0</v>
          </cell>
          <cell r="AX702">
            <v>12353.24</v>
          </cell>
          <cell r="AY702">
            <v>0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391645</v>
          </cell>
          <cell r="P703" t="str">
            <v>2024/297-0118-01</v>
          </cell>
          <cell r="Q703" t="str">
            <v>EST MODULO BRACO ESQ NEW LIVORNO (BC07) (FX B2221)</v>
          </cell>
          <cell r="R703">
            <v>3.14</v>
          </cell>
          <cell r="S703">
            <v>1.1499999999999999</v>
          </cell>
          <cell r="T703">
            <v>0.9</v>
          </cell>
          <cell r="U703">
            <v>1.07</v>
          </cell>
          <cell r="V703">
            <v>1.1499999999999999</v>
          </cell>
          <cell r="W703">
            <v>0.9</v>
          </cell>
          <cell r="X703">
            <v>0</v>
          </cell>
          <cell r="Y703" t="str">
            <v>EST MODULO BRACO ESQ NEW LIVORNO (BC07) (FX B2221) - 1,07x1,15x0,9H</v>
          </cell>
          <cell r="Z703">
            <v>40067.86</v>
          </cell>
          <cell r="AA703">
            <v>0.35</v>
          </cell>
          <cell r="AB703">
            <v>26044.109</v>
          </cell>
          <cell r="AC703" t="str">
            <v>AQ</v>
          </cell>
          <cell r="AD703" t="str">
            <v>SOFA COMPLETO</v>
          </cell>
          <cell r="AE703" t="str">
            <v>VALOR MODULO</v>
          </cell>
          <cell r="AF703">
            <v>13857.31</v>
          </cell>
          <cell r="AG703">
            <v>13857.31</v>
          </cell>
          <cell r="AH703">
            <v>0</v>
          </cell>
          <cell r="AI703">
            <v>40067.86</v>
          </cell>
          <cell r="AJ703" t="str">
            <v>REF: 285064</v>
          </cell>
          <cell r="AK703"/>
          <cell r="AL703">
            <v>285064</v>
          </cell>
          <cell r="AM703" t="str">
            <v>MODULO BRACO NEW LIVORNO (BC07) (FX B)</v>
          </cell>
          <cell r="AN703"/>
          <cell r="AO703">
            <v>1.07</v>
          </cell>
          <cell r="AP703">
            <v>1.1499999999999999</v>
          </cell>
          <cell r="AQ703">
            <v>0.9</v>
          </cell>
          <cell r="AR703">
            <v>0</v>
          </cell>
          <cell r="AS703" t="str">
            <v>MODULO BRACO NEW LIVORNO (BC07) (FX B) - 1,07x1,15x0,9H</v>
          </cell>
          <cell r="AT703">
            <v>13857.31</v>
          </cell>
          <cell r="AU703">
            <v>13857.31</v>
          </cell>
          <cell r="AV703">
            <v>13857.31</v>
          </cell>
          <cell r="AW703">
            <v>0</v>
          </cell>
          <cell r="AX703">
            <v>13857.32</v>
          </cell>
          <cell r="AY703">
            <v>-1.0000000000218279E-2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391644</v>
          </cell>
          <cell r="P704" t="str">
            <v>2024/297-0117-01</v>
          </cell>
          <cell r="Q704" t="str">
            <v>EST MODULO BRACO DIR NEW LIVORNO (BC07) (FX B2221)</v>
          </cell>
          <cell r="R704">
            <v>3.14</v>
          </cell>
          <cell r="S704">
            <v>1.1499999999999999</v>
          </cell>
          <cell r="T704">
            <v>0.9</v>
          </cell>
          <cell r="U704">
            <v>1.07</v>
          </cell>
          <cell r="V704">
            <v>1.1499999999999999</v>
          </cell>
          <cell r="W704">
            <v>0.9</v>
          </cell>
          <cell r="X704">
            <v>0</v>
          </cell>
          <cell r="Y704" t="str">
            <v>EST MODULO BRACO DIR NEW LIVORNO (BC07) (FX B2221) - 1,07x1,15x0,9H</v>
          </cell>
          <cell r="Z704">
            <v>40067.86</v>
          </cell>
          <cell r="AA704">
            <v>0.35</v>
          </cell>
          <cell r="AB704">
            <v>26044.109</v>
          </cell>
          <cell r="AC704" t="str">
            <v>AQ</v>
          </cell>
          <cell r="AD704" t="str">
            <v>SOFA COMPLETO</v>
          </cell>
          <cell r="AE704" t="str">
            <v>VALOR MODULO</v>
          </cell>
          <cell r="AF704">
            <v>13857.31</v>
          </cell>
          <cell r="AG704">
            <v>13857.31</v>
          </cell>
          <cell r="AH704">
            <v>0</v>
          </cell>
          <cell r="AI704">
            <v>40067.86</v>
          </cell>
          <cell r="AJ704" t="str">
            <v>REF: 285064</v>
          </cell>
          <cell r="AK704"/>
          <cell r="AL704">
            <v>285064</v>
          </cell>
          <cell r="AM704" t="str">
            <v>MODULO BRACO NEW LIVORNO (BC07) (FX B)</v>
          </cell>
          <cell r="AN704"/>
          <cell r="AO704">
            <v>1.07</v>
          </cell>
          <cell r="AP704">
            <v>1.1499999999999999</v>
          </cell>
          <cell r="AQ704">
            <v>0.9</v>
          </cell>
          <cell r="AR704">
            <v>0</v>
          </cell>
          <cell r="AS704" t="str">
            <v>MODULO BRACO NEW LIVORNO (BC07) (FX B) - 1,07x1,15x0,9H</v>
          </cell>
          <cell r="AT704">
            <v>13857.31</v>
          </cell>
          <cell r="AU704">
            <v>13857.31</v>
          </cell>
          <cell r="AV704">
            <v>13857.31</v>
          </cell>
          <cell r="AW704">
            <v>0</v>
          </cell>
          <cell r="AX704">
            <v>13857.32</v>
          </cell>
          <cell r="AY704">
            <v>-1.0000000000218279E-2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TEODORO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334523</v>
          </cell>
          <cell r="P705" t="str">
            <v>2022/199-0091-01</v>
          </cell>
          <cell r="Q705" t="str">
            <v>EST CHAISE REGIA COURO FZ-600/V-8005/MTZ RB02</v>
          </cell>
          <cell r="R705"/>
          <cell r="S705"/>
          <cell r="T705"/>
          <cell r="U705">
            <v>1.68</v>
          </cell>
          <cell r="V705">
            <v>1.65</v>
          </cell>
          <cell r="W705">
            <v>0.85</v>
          </cell>
          <cell r="X705">
            <v>0</v>
          </cell>
          <cell r="Y705" t="str">
            <v>EST CHAISE REGIA COURO FZ-600/V-8005/MTZ RB02 - 1,68x1,65x0,85H</v>
          </cell>
          <cell r="Z705">
            <v>72766.22</v>
          </cell>
          <cell r="AA705">
            <v>0.5</v>
          </cell>
          <cell r="AB705">
            <v>36383.11</v>
          </cell>
          <cell r="AC705"/>
          <cell r="AD705"/>
          <cell r="AE705"/>
          <cell r="AF705">
            <v>72766.22</v>
          </cell>
          <cell r="AG705">
            <v>72766.22</v>
          </cell>
          <cell r="AH705">
            <v>0</v>
          </cell>
          <cell r="AI705">
            <v>72766.22</v>
          </cell>
          <cell r="AJ705" t="str">
            <v>REF: 334523</v>
          </cell>
          <cell r="AK705" t="str">
            <v>REVESTIMENTO FORA DE LINHA</v>
          </cell>
          <cell r="AL705">
            <v>334523</v>
          </cell>
          <cell r="AM705" t="str">
            <v>EST CHAISE REGIA COURO FZ-600/V-8005/MTZ RB02</v>
          </cell>
          <cell r="AN705"/>
          <cell r="AO705">
            <v>1.68</v>
          </cell>
          <cell r="AP705">
            <v>1.65</v>
          </cell>
          <cell r="AQ705">
            <v>0.85</v>
          </cell>
          <cell r="AR705">
            <v>0</v>
          </cell>
          <cell r="AS705" t="str">
            <v>EST CHAISE REGIA COURO FZ-600/V-8005/MTZ RB02 - 1,68x1,65x0,85H</v>
          </cell>
          <cell r="AT705">
            <v>72766.22</v>
          </cell>
          <cell r="AU705">
            <v>72766.22</v>
          </cell>
          <cell r="AV705">
            <v>72766.22</v>
          </cell>
          <cell r="AW705">
            <v>0</v>
          </cell>
          <cell r="AX705">
            <v>72766.22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 PE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400337</v>
          </cell>
          <cell r="P706" t="str">
            <v>2025/090-0107-01</v>
          </cell>
          <cell r="Q706" t="str">
            <v>EST BUFFET YAACOV (A) (TAUARI NATURAL)</v>
          </cell>
          <cell r="R706"/>
          <cell r="S706"/>
          <cell r="T706"/>
          <cell r="U706">
            <v>2.58</v>
          </cell>
          <cell r="V706">
            <v>0.55000000000000004</v>
          </cell>
          <cell r="W706">
            <v>0.7</v>
          </cell>
          <cell r="X706">
            <v>0</v>
          </cell>
          <cell r="Y706" t="str">
            <v>EST BUFFET YAACOV (A) (TAUARI NATURAL) - 2,58x0,55x0,7H</v>
          </cell>
          <cell r="Z706">
            <v>47606.720000000001</v>
          </cell>
          <cell r="AA706">
            <v>0.35</v>
          </cell>
          <cell r="AB706">
            <v>30944.368000000002</v>
          </cell>
          <cell r="AC706"/>
          <cell r="AD706"/>
          <cell r="AE706"/>
          <cell r="AF706">
            <v>47606.720000000001</v>
          </cell>
          <cell r="AG706">
            <v>47606.720000000001</v>
          </cell>
          <cell r="AH706">
            <v>0</v>
          </cell>
          <cell r="AI706">
            <v>47606.720000000001</v>
          </cell>
          <cell r="AJ706" t="str">
            <v>REF: 371815</v>
          </cell>
          <cell r="AK706"/>
          <cell r="AL706">
            <v>371815</v>
          </cell>
          <cell r="AM706" t="str">
            <v>BUFFET YAACOV (A) (TAUARI)</v>
          </cell>
          <cell r="AN706"/>
          <cell r="AO706">
            <v>2.58</v>
          </cell>
          <cell r="AP706">
            <v>0.55000000000000004</v>
          </cell>
          <cell r="AQ706">
            <v>0.7</v>
          </cell>
          <cell r="AR706">
            <v>0</v>
          </cell>
          <cell r="AS706" t="str">
            <v>BUFFET YAACOV (A) (TAUARI) - 2,58x0,55x0,7H</v>
          </cell>
          <cell r="AT706">
            <v>47606.720000000001</v>
          </cell>
          <cell r="AU706">
            <v>47606.720000000001</v>
          </cell>
          <cell r="AV706">
            <v>47606.720000000001</v>
          </cell>
          <cell r="AW706">
            <v>0</v>
          </cell>
          <cell r="AX706">
            <v>47606.720000000001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387707</v>
          </cell>
          <cell r="P707" t="str">
            <v>2024/194-0022-01</v>
          </cell>
          <cell r="Q707" t="str">
            <v>EST MESA LATERAL PLANALTO (TP/BS LAM CARV CASTANHO)</v>
          </cell>
          <cell r="R707"/>
          <cell r="S707"/>
          <cell r="T707"/>
          <cell r="U707">
            <v>0.65</v>
          </cell>
          <cell r="V707">
            <v>0.65</v>
          </cell>
          <cell r="W707">
            <v>0.5</v>
          </cell>
          <cell r="X707">
            <v>0</v>
          </cell>
          <cell r="Y707" t="str">
            <v>EST MESA LATERAL PLANALTO (TP/BS LAM CARV CASTANHO) - 0,65x0,65x0,5H</v>
          </cell>
          <cell r="Z707">
            <v>5835.78</v>
          </cell>
          <cell r="AA707">
            <v>0.35</v>
          </cell>
          <cell r="AB707">
            <v>3793.2570000000001</v>
          </cell>
          <cell r="AC707"/>
          <cell r="AD707"/>
          <cell r="AE707"/>
          <cell r="AF707">
            <v>5835.78</v>
          </cell>
          <cell r="AG707">
            <v>5835.78</v>
          </cell>
          <cell r="AH707">
            <v>0</v>
          </cell>
          <cell r="AI707">
            <v>5835.78</v>
          </cell>
          <cell r="AJ707" t="str">
            <v>REF: 387174</v>
          </cell>
          <cell r="AK707"/>
          <cell r="AL707">
            <v>387174</v>
          </cell>
          <cell r="AM707" t="str">
            <v>MESA LATERAL PLANALTO (MADEIRA)</v>
          </cell>
          <cell r="AN707"/>
          <cell r="AO707">
            <v>0.65</v>
          </cell>
          <cell r="AP707">
            <v>0.65</v>
          </cell>
          <cell r="AQ707">
            <v>0.5</v>
          </cell>
          <cell r="AR707">
            <v>0</v>
          </cell>
          <cell r="AS707" t="str">
            <v>MESA LATERAL PLANALTO (MADEIRA) - 0,65x0,65x0,5H</v>
          </cell>
          <cell r="AT707">
            <v>5835.78</v>
          </cell>
          <cell r="AU707">
            <v>5835.78</v>
          </cell>
          <cell r="AV707">
            <v>5835.78</v>
          </cell>
          <cell r="AW707">
            <v>0</v>
          </cell>
          <cell r="AX707">
            <v>5835.78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12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219092</v>
          </cell>
          <cell r="P708" t="str">
            <v>2025/041-0010-01</v>
          </cell>
          <cell r="Q708" t="str">
            <v>EST TAMPO CRISTAL LAPIDADO (10MM) INCOLOR CANTO RETO</v>
          </cell>
          <cell r="R708">
            <v>1.42</v>
          </cell>
          <cell r="S708">
            <v>1.42</v>
          </cell>
          <cell r="T708">
            <v>0.25</v>
          </cell>
          <cell r="U708">
            <v>1.4</v>
          </cell>
          <cell r="V708">
            <v>1.4</v>
          </cell>
          <cell r="W708">
            <v>0.01</v>
          </cell>
          <cell r="X708">
            <v>0</v>
          </cell>
          <cell r="Y708" t="str">
            <v>EST TAMPO CRISTAL LAPIDADO (10MM) INCOLOR CANTO RETO - 1,4x1,4x0,01H</v>
          </cell>
          <cell r="Z708">
            <v>32449.818899999998</v>
          </cell>
          <cell r="AA708">
            <v>0.35</v>
          </cell>
          <cell r="AB708">
            <v>21092.382285</v>
          </cell>
          <cell r="AC708" t="str">
            <v>DB</v>
          </cell>
          <cell r="AD708" t="str">
            <v>MESA + TAMPO</v>
          </cell>
          <cell r="AE708" t="str">
            <v>VALOR TAMPO P/MESA COB</v>
          </cell>
          <cell r="AF708">
            <v>6115.4743999999992</v>
          </cell>
          <cell r="AG708">
            <v>6115.4743999999992</v>
          </cell>
          <cell r="AH708">
            <v>0</v>
          </cell>
          <cell r="AI708">
            <v>32449.818899999998</v>
          </cell>
          <cell r="AJ708" t="str">
            <v>REF: 318831</v>
          </cell>
          <cell r="AK708"/>
          <cell r="AL708">
            <v>318831</v>
          </cell>
          <cell r="AM708" t="str">
            <v>TAMPO CRISTAL LAPIDADO (10MM) INCOLOR (RETILINEO)</v>
          </cell>
          <cell r="AN708"/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 t="str">
            <v>TAMPO CRISTAL LAPIDADO (10MM) INCOLOR (RETILINEO) - Ø0x0H</v>
          </cell>
          <cell r="AT708">
            <v>6115.4743999999992</v>
          </cell>
          <cell r="AU708">
            <v>6115.4743999999992</v>
          </cell>
          <cell r="AV708">
            <v>3120.14</v>
          </cell>
          <cell r="AW708">
            <v>2995.3343999999993</v>
          </cell>
          <cell r="AX708">
            <v>6115.47</v>
          </cell>
          <cell r="AY708">
            <v>4.3999999988955096E-3</v>
          </cell>
          <cell r="AZ708">
            <v>318831</v>
          </cell>
          <cell r="BA708" t="str">
            <v>TAMPO CRISTAL LAPIDADO (10MM) INCOLOR (RETILINEO)</v>
          </cell>
          <cell r="BB708" t="str">
            <v>TAMPO FORN: TAMPO CRISTAL LAPIDADO (10MM) INCOLOR (RETILINEO)</v>
          </cell>
          <cell r="BC708">
            <v>1.9599999999999997</v>
          </cell>
          <cell r="BD708"/>
          <cell r="BE708">
            <v>3120.14</v>
          </cell>
          <cell r="BF708">
            <v>0</v>
          </cell>
          <cell r="BG708">
            <v>-3120.14</v>
          </cell>
          <cell r="BH708" t="str">
            <v>TAMPO FORN</v>
          </cell>
          <cell r="BI708">
            <v>12</v>
          </cell>
          <cell r="BJ708">
            <v>6115.4743999999992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TEODORO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314838</v>
          </cell>
          <cell r="P709" t="str">
            <v>2025/050-0037-01</v>
          </cell>
          <cell r="Q709" t="str">
            <v>EST ALMOFADA RET.LIVERPOOL MATTE</v>
          </cell>
          <cell r="R709"/>
          <cell r="S709"/>
          <cell r="T709"/>
          <cell r="U709">
            <v>0.6</v>
          </cell>
          <cell r="V709">
            <v>0.4</v>
          </cell>
          <cell r="W709">
            <v>0</v>
          </cell>
          <cell r="X709">
            <v>0</v>
          </cell>
          <cell r="Y709" t="str">
            <v>EST ALMOFADA RET.LIVERPOOL MATTE - 0,6x0,4x0H</v>
          </cell>
          <cell r="Z709">
            <v>835.39</v>
          </cell>
          <cell r="AA709">
            <v>0.49999897849736963</v>
          </cell>
          <cell r="AB709">
            <v>417.69585335308238</v>
          </cell>
          <cell r="AC709"/>
          <cell r="AD709"/>
          <cell r="AE709"/>
          <cell r="AF709">
            <v>835.39</v>
          </cell>
          <cell r="AG709">
            <v>835.39</v>
          </cell>
          <cell r="AH709">
            <v>0</v>
          </cell>
          <cell r="AI709">
            <v>835.39</v>
          </cell>
          <cell r="AJ709" t="str">
            <v>REF: 314838</v>
          </cell>
          <cell r="AK709"/>
          <cell r="AL709">
            <v>314838</v>
          </cell>
          <cell r="AM709" t="str">
            <v>EST ALMOFADA RET.LIVERPOOL MATTE</v>
          </cell>
          <cell r="AN709"/>
          <cell r="AO709">
            <v>0.6</v>
          </cell>
          <cell r="AP709">
            <v>0.4</v>
          </cell>
          <cell r="AQ709">
            <v>0</v>
          </cell>
          <cell r="AR709">
            <v>0</v>
          </cell>
          <cell r="AS709" t="str">
            <v>EST ALMOFADA RET.LIVERPOOL MATTE - 0,6x0,4x0H</v>
          </cell>
          <cell r="AT709">
            <v>835.39</v>
          </cell>
          <cell r="AU709">
            <v>835.39</v>
          </cell>
          <cell r="AV709">
            <v>835.39</v>
          </cell>
          <cell r="AW709">
            <v>0</v>
          </cell>
          <cell r="AX709">
            <v>835.39</v>
          </cell>
          <cell r="AY709">
            <v>0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DD PE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314838</v>
          </cell>
          <cell r="P710" t="str">
            <v>2025/050-0038-01</v>
          </cell>
          <cell r="Q710" t="str">
            <v>EST ALMOFADA RET.LIVERPOOL MATTE</v>
          </cell>
          <cell r="R710"/>
          <cell r="S710"/>
          <cell r="T710"/>
          <cell r="U710">
            <v>0.6</v>
          </cell>
          <cell r="V710">
            <v>0.4</v>
          </cell>
          <cell r="W710">
            <v>0</v>
          </cell>
          <cell r="X710">
            <v>0</v>
          </cell>
          <cell r="Y710" t="str">
            <v>EST ALMOFADA RET.LIVERPOOL MATTE - 0,6x0,4x0H</v>
          </cell>
          <cell r="Z710">
            <v>835.39</v>
          </cell>
          <cell r="AA710">
            <v>0.49999897849736963</v>
          </cell>
          <cell r="AB710">
            <v>417.69585335308238</v>
          </cell>
          <cell r="AC710"/>
          <cell r="AD710"/>
          <cell r="AE710"/>
          <cell r="AF710">
            <v>835.39</v>
          </cell>
          <cell r="AG710">
            <v>835.39</v>
          </cell>
          <cell r="AH710">
            <v>0</v>
          </cell>
          <cell r="AI710">
            <v>835.39</v>
          </cell>
          <cell r="AJ710" t="str">
            <v>REF: 314838</v>
          </cell>
          <cell r="AK710"/>
          <cell r="AL710">
            <v>314838</v>
          </cell>
          <cell r="AM710" t="str">
            <v>EST ALMOFADA RET.LIVERPOOL MATTE</v>
          </cell>
          <cell r="AN710"/>
          <cell r="AO710">
            <v>0.6</v>
          </cell>
          <cell r="AP710">
            <v>0.4</v>
          </cell>
          <cell r="AQ710">
            <v>0</v>
          </cell>
          <cell r="AR710">
            <v>0</v>
          </cell>
          <cell r="AS710" t="str">
            <v>EST ALMOFADA RET.LIVERPOOL MATTE - 0,6x0,4x0H</v>
          </cell>
          <cell r="AT710">
            <v>835.39</v>
          </cell>
          <cell r="AU710">
            <v>835.39</v>
          </cell>
          <cell r="AV710">
            <v>835.39</v>
          </cell>
          <cell r="AW710">
            <v>0</v>
          </cell>
          <cell r="AX710">
            <v>835.39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12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DD PE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277921</v>
          </cell>
          <cell r="P711" t="str">
            <v>2021/203-0035-01</v>
          </cell>
          <cell r="Q711" t="str">
            <v>EST BANQUETA MARE COURO TP2 (PROMO) SEQUOIA WISKY/MARROM</v>
          </cell>
          <cell r="R711"/>
          <cell r="S711"/>
          <cell r="T711"/>
          <cell r="U711">
            <v>0.91</v>
          </cell>
          <cell r="V711">
            <v>0.56999999999999995</v>
          </cell>
          <cell r="W711">
            <v>0.4</v>
          </cell>
          <cell r="X711">
            <v>0</v>
          </cell>
          <cell r="Y711" t="str">
            <v>EST BANQUETA MARE COURO TP2 (PROMO) SEQUOIA WISKY/MARROM - 0,91x0,57x0,4H</v>
          </cell>
          <cell r="Z711">
            <v>9753.84</v>
          </cell>
          <cell r="AA711">
            <v>0.55000000000000004</v>
          </cell>
          <cell r="AB711">
            <v>4389.2280000000001</v>
          </cell>
          <cell r="AC711"/>
          <cell r="AD711"/>
          <cell r="AE711"/>
          <cell r="AF711">
            <v>9753.84</v>
          </cell>
          <cell r="AG711">
            <v>9753.84</v>
          </cell>
          <cell r="AH711">
            <v>0</v>
          </cell>
          <cell r="AI711">
            <v>9753.84</v>
          </cell>
          <cell r="AJ711" t="str">
            <v>REF: 277921</v>
          </cell>
          <cell r="AK711" t="str">
            <v>PRODUTO FORA DE LINHA</v>
          </cell>
          <cell r="AL711">
            <v>277921</v>
          </cell>
          <cell r="AM711" t="str">
            <v>EST BANQUETA MARE COURO TP2 (PROMO) SEQUOIA WISKY/MARROM</v>
          </cell>
          <cell r="AN711"/>
          <cell r="AO711">
            <v>0.91</v>
          </cell>
          <cell r="AP711">
            <v>0.56999999999999995</v>
          </cell>
          <cell r="AQ711">
            <v>0.4</v>
          </cell>
          <cell r="AR711">
            <v>0</v>
          </cell>
          <cell r="AS711" t="str">
            <v>EST BANQUETA MARE COURO TP2 (PROMO) SEQUOIA WISKY/MARROM - 0,91x0,57x0,4H</v>
          </cell>
          <cell r="AT711">
            <v>9753.84</v>
          </cell>
          <cell r="AU711">
            <v>9753.84</v>
          </cell>
          <cell r="AV711">
            <v>9753.84</v>
          </cell>
          <cell r="AW711">
            <v>0</v>
          </cell>
          <cell r="AX711">
            <v>9753.84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14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 PE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277918</v>
          </cell>
          <cell r="P712" t="str">
            <v>2021/203-0034-01</v>
          </cell>
          <cell r="Q712" t="str">
            <v>EST POLTRONA MARE COURO TP2 (PROMO) SEQUOIA WISKY/MARROM</v>
          </cell>
          <cell r="R712"/>
          <cell r="S712"/>
          <cell r="T712"/>
          <cell r="U712">
            <v>0.93</v>
          </cell>
          <cell r="V712">
            <v>1.06</v>
          </cell>
          <cell r="W712">
            <v>0.83</v>
          </cell>
          <cell r="X712">
            <v>0</v>
          </cell>
          <cell r="Y712" t="str">
            <v>EST POLTRONA MARE COURO TP2 (PROMO) SEQUOIA WISKY/MARROM - 0,93x1,06x0,83H</v>
          </cell>
          <cell r="Z712">
            <v>21030.720000000001</v>
          </cell>
          <cell r="AA712">
            <v>0.55000000000000004</v>
          </cell>
          <cell r="AB712">
            <v>9463.8239999999987</v>
          </cell>
          <cell r="AC712"/>
          <cell r="AD712"/>
          <cell r="AE712"/>
          <cell r="AF712">
            <v>21030.720000000001</v>
          </cell>
          <cell r="AG712">
            <v>21030.720000000001</v>
          </cell>
          <cell r="AH712">
            <v>0</v>
          </cell>
          <cell r="AI712">
            <v>21030.720000000001</v>
          </cell>
          <cell r="AJ712" t="str">
            <v>REF: 277918</v>
          </cell>
          <cell r="AK712" t="str">
            <v>PRODUTO FORA DE LINHA</v>
          </cell>
          <cell r="AL712">
            <v>277918</v>
          </cell>
          <cell r="AM712" t="str">
            <v>EST POLTRONA MARE COURO TP2 (PROMO) SEQUOIA WISKY/MARROM</v>
          </cell>
          <cell r="AN712"/>
          <cell r="AO712">
            <v>0.93</v>
          </cell>
          <cell r="AP712">
            <v>1.06</v>
          </cell>
          <cell r="AQ712">
            <v>0.83</v>
          </cell>
          <cell r="AR712">
            <v>0</v>
          </cell>
          <cell r="AS712" t="str">
            <v>EST POLTRONA MARE COURO TP2 (PROMO) SEQUOIA WISKY/MARROM - 0,93x1,06x0,83H</v>
          </cell>
          <cell r="AT712">
            <v>21030.720000000001</v>
          </cell>
          <cell r="AU712">
            <v>21030.720000000001</v>
          </cell>
          <cell r="AV712">
            <v>21030.720000000001</v>
          </cell>
          <cell r="AW712">
            <v>0</v>
          </cell>
          <cell r="AX712">
            <v>21030.720000000001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14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TEO PE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406198</v>
          </cell>
          <cell r="P713" t="str">
            <v>2025/164-0085-01</v>
          </cell>
          <cell r="Q713" t="str">
            <v>EST ALMOFADA CLAMI (SIMPLES) TC TRAMADO TERRACOTA</v>
          </cell>
          <cell r="R713"/>
          <cell r="S713"/>
          <cell r="T713"/>
          <cell r="U713">
            <v>0.5</v>
          </cell>
          <cell r="V713">
            <v>0.5</v>
          </cell>
          <cell r="W713">
            <v>0</v>
          </cell>
          <cell r="X713">
            <v>0</v>
          </cell>
          <cell r="Y713" t="str">
            <v>EST ALMOFADA CLAMI (SIMPLES) TC TRAMADO TERRACOTA - 0,5x0,5x0H</v>
          </cell>
          <cell r="Z713">
            <v>443.52</v>
          </cell>
          <cell r="AA713">
            <v>0.35</v>
          </cell>
          <cell r="AB713">
            <v>288.28800000000001</v>
          </cell>
          <cell r="AC713"/>
          <cell r="AD713"/>
          <cell r="AE713"/>
          <cell r="AF713">
            <v>443.52</v>
          </cell>
          <cell r="AG713">
            <v>443.52</v>
          </cell>
          <cell r="AH713">
            <v>0</v>
          </cell>
          <cell r="AI713">
            <v>443.52</v>
          </cell>
          <cell r="AJ713" t="str">
            <v>REF: 406198</v>
          </cell>
          <cell r="AK713" t="str">
            <v>PRODUTO PRONTA ENTREGA</v>
          </cell>
          <cell r="AL713">
            <v>406198</v>
          </cell>
          <cell r="AM713" t="str">
            <v>EST ALMOFADA CLAMI (SIMPLES) TC TRAMADO TERRACOTA</v>
          </cell>
          <cell r="AN713"/>
          <cell r="AO713">
            <v>0.5</v>
          </cell>
          <cell r="AP713">
            <v>0.5</v>
          </cell>
          <cell r="AQ713">
            <v>0</v>
          </cell>
          <cell r="AR713">
            <v>0</v>
          </cell>
          <cell r="AS713" t="str">
            <v>EST ALMOFADA CLAMI (SIMPLES) TC TRAMADO TERRACOTA - 0,5x0,5x0H</v>
          </cell>
          <cell r="AT713">
            <v>443.52</v>
          </cell>
          <cell r="AU713">
            <v>443.52</v>
          </cell>
          <cell r="AV713">
            <v>443.52</v>
          </cell>
          <cell r="AW713">
            <v>0</v>
          </cell>
          <cell r="AX713">
            <v>443.52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L CENTER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406198</v>
          </cell>
          <cell r="P714" t="str">
            <v>2025/164-0086-01</v>
          </cell>
          <cell r="Q714" t="str">
            <v>EST ALMOFADA CLAMI (SIMPLES) TC TRAMADO TERRACOTA</v>
          </cell>
          <cell r="R714"/>
          <cell r="S714"/>
          <cell r="T714"/>
          <cell r="U714">
            <v>0.5</v>
          </cell>
          <cell r="V714">
            <v>0.5</v>
          </cell>
          <cell r="W714">
            <v>0</v>
          </cell>
          <cell r="X714">
            <v>0</v>
          </cell>
          <cell r="Y714" t="str">
            <v>EST ALMOFADA CLAMI (SIMPLES) TC TRAMADO TERRACOTA - 0,5x0,5x0H</v>
          </cell>
          <cell r="Z714">
            <v>443.52</v>
          </cell>
          <cell r="AA714">
            <v>0.35</v>
          </cell>
          <cell r="AB714">
            <v>288.28800000000001</v>
          </cell>
          <cell r="AC714"/>
          <cell r="AD714"/>
          <cell r="AE714"/>
          <cell r="AF714">
            <v>443.52</v>
          </cell>
          <cell r="AG714">
            <v>443.52</v>
          </cell>
          <cell r="AH714">
            <v>0</v>
          </cell>
          <cell r="AI714">
            <v>443.52</v>
          </cell>
          <cell r="AJ714" t="str">
            <v>REF: 406198</v>
          </cell>
          <cell r="AK714" t="str">
            <v>PRODUTO PRONTA ENTREGA</v>
          </cell>
          <cell r="AL714">
            <v>406198</v>
          </cell>
          <cell r="AM714" t="str">
            <v>EST ALMOFADA CLAMI (SIMPLES) TC TRAMADO TERRACOTA</v>
          </cell>
          <cell r="AN714"/>
          <cell r="AO714">
            <v>0.5</v>
          </cell>
          <cell r="AP714">
            <v>0.5</v>
          </cell>
          <cell r="AQ714">
            <v>0</v>
          </cell>
          <cell r="AR714">
            <v>0</v>
          </cell>
          <cell r="AS714" t="str">
            <v>EST ALMOFADA CLAMI (SIMPLES) TC TRAMADO TERRACOTA - 0,5x0,5x0H</v>
          </cell>
          <cell r="AT714">
            <v>443.52</v>
          </cell>
          <cell r="AU714">
            <v>443.52</v>
          </cell>
          <cell r="AV714">
            <v>443.52</v>
          </cell>
          <cell r="AW714">
            <v>0</v>
          </cell>
          <cell r="AX714">
            <v>443.52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L CENTER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406198</v>
          </cell>
          <cell r="P715" t="str">
            <v>2025/164-0087-01</v>
          </cell>
          <cell r="Q715" t="str">
            <v>EST ALMOFADA CLAMI (SIMPLES) TC TRAMADO TERRACOTA</v>
          </cell>
          <cell r="R715"/>
          <cell r="S715"/>
          <cell r="T715"/>
          <cell r="U715">
            <v>0.5</v>
          </cell>
          <cell r="V715">
            <v>0.5</v>
          </cell>
          <cell r="W715">
            <v>0</v>
          </cell>
          <cell r="X715">
            <v>0</v>
          </cell>
          <cell r="Y715" t="str">
            <v>EST ALMOFADA CLAMI (SIMPLES) TC TRAMADO TERRACOTA - 0,5x0,5x0H</v>
          </cell>
          <cell r="Z715">
            <v>443.52</v>
          </cell>
          <cell r="AA715">
            <v>0.35</v>
          </cell>
          <cell r="AB715">
            <v>288.28800000000001</v>
          </cell>
          <cell r="AC715"/>
          <cell r="AD715"/>
          <cell r="AE715"/>
          <cell r="AF715">
            <v>443.52</v>
          </cell>
          <cell r="AG715">
            <v>443.52</v>
          </cell>
          <cell r="AH715">
            <v>0</v>
          </cell>
          <cell r="AI715">
            <v>443.52</v>
          </cell>
          <cell r="AJ715" t="str">
            <v>REF: 406198</v>
          </cell>
          <cell r="AK715" t="str">
            <v>PRODUTO PRONTA ENTREGA</v>
          </cell>
          <cell r="AL715">
            <v>406198</v>
          </cell>
          <cell r="AM715" t="str">
            <v>EST ALMOFADA CLAMI (SIMPLES) TC TRAMADO TERRACOTA</v>
          </cell>
          <cell r="AN715"/>
          <cell r="AO715">
            <v>0.5</v>
          </cell>
          <cell r="AP715">
            <v>0.5</v>
          </cell>
          <cell r="AQ715">
            <v>0</v>
          </cell>
          <cell r="AR715">
            <v>0</v>
          </cell>
          <cell r="AS715" t="str">
            <v>EST ALMOFADA CLAMI (SIMPLES) TC TRAMADO TERRACOTA - 0,5x0,5x0H</v>
          </cell>
          <cell r="AT715">
            <v>443.52</v>
          </cell>
          <cell r="AU715">
            <v>443.52</v>
          </cell>
          <cell r="AV715">
            <v>443.52</v>
          </cell>
          <cell r="AW715">
            <v>0</v>
          </cell>
          <cell r="AX715">
            <v>443.52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12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L CENTER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406198</v>
          </cell>
          <cell r="P716" t="str">
            <v>2025/164-0088-01</v>
          </cell>
          <cell r="Q716" t="str">
            <v>EST ALMOFADA CLAMI (SIMPLES) TC TRAMADO TERRACOTA</v>
          </cell>
          <cell r="R716"/>
          <cell r="S716"/>
          <cell r="T716"/>
          <cell r="U716">
            <v>0.5</v>
          </cell>
          <cell r="V716">
            <v>0.5</v>
          </cell>
          <cell r="W716">
            <v>0</v>
          </cell>
          <cell r="X716">
            <v>0</v>
          </cell>
          <cell r="Y716" t="str">
            <v>EST ALMOFADA CLAMI (SIMPLES) TC TRAMADO TERRACOTA - 0,5x0,5x0H</v>
          </cell>
          <cell r="Z716">
            <v>443.52</v>
          </cell>
          <cell r="AA716">
            <v>0.35</v>
          </cell>
          <cell r="AB716">
            <v>288.28800000000001</v>
          </cell>
          <cell r="AC716"/>
          <cell r="AD716"/>
          <cell r="AE716"/>
          <cell r="AF716">
            <v>443.52</v>
          </cell>
          <cell r="AG716">
            <v>443.52</v>
          </cell>
          <cell r="AH716">
            <v>0</v>
          </cell>
          <cell r="AI716">
            <v>443.52</v>
          </cell>
          <cell r="AJ716" t="str">
            <v>REF: 406198</v>
          </cell>
          <cell r="AK716" t="str">
            <v>PRODUTO PRONTA ENTREGA</v>
          </cell>
          <cell r="AL716">
            <v>406198</v>
          </cell>
          <cell r="AM716" t="str">
            <v>EST ALMOFADA CLAMI (SIMPLES) TC TRAMADO TERRACOTA</v>
          </cell>
          <cell r="AN716"/>
          <cell r="AO716">
            <v>0.5</v>
          </cell>
          <cell r="AP716">
            <v>0.5</v>
          </cell>
          <cell r="AQ716">
            <v>0</v>
          </cell>
          <cell r="AR716">
            <v>0</v>
          </cell>
          <cell r="AS716" t="str">
            <v>EST ALMOFADA CLAMI (SIMPLES) TC TRAMADO TERRACOTA - 0,5x0,5x0H</v>
          </cell>
          <cell r="AT716">
            <v>443.52</v>
          </cell>
          <cell r="AU716">
            <v>443.52</v>
          </cell>
          <cell r="AV716">
            <v>443.52</v>
          </cell>
          <cell r="AW716">
            <v>0</v>
          </cell>
          <cell r="AX716">
            <v>443.52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L CENTER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406195</v>
          </cell>
          <cell r="P717" t="str">
            <v>2025/164-0079-01</v>
          </cell>
          <cell r="Q717" t="str">
            <v>EST ALMOFADA CLAMI (VIVO) TC TRAMADO BRANCO-CINZA/LISO CREME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(VIVO) TC TRAMADO BRANCO-CINZA/LISO CREME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406195</v>
          </cell>
          <cell r="AK717" t="str">
            <v>PRODUTO PRONTA ENTREGA</v>
          </cell>
          <cell r="AL717">
            <v>406195</v>
          </cell>
          <cell r="AM717" t="str">
            <v>EST ALMOFADA CLAMI (VIVO) TC TRAMADO BRANCO-CINZA/LISO CREME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(VIVO) TC TRAMADO BRANCO-CINZA/LISO CREME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406195</v>
          </cell>
          <cell r="P718" t="str">
            <v>2025/164-0080-01</v>
          </cell>
          <cell r="Q718" t="str">
            <v>EST ALMOFADA CLAMI (VIVO) TC TRAMADO BRANCO-CINZA/LISO CREME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(VIVO) TC TRAMADO BRANCO-CINZA/LISO CREME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406195</v>
          </cell>
          <cell r="AK718" t="str">
            <v>PRODUTO PRONTA ENTREGA</v>
          </cell>
          <cell r="AL718">
            <v>406195</v>
          </cell>
          <cell r="AM718" t="str">
            <v>EST ALMOFADA CLAMI (VIVO) TC TRAMADO BRANCO-CINZA/LISO CREME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(VIVO) TC TRAMADO BRANCO-CINZA/LISO CREME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406195</v>
          </cell>
          <cell r="P719" t="str">
            <v>2025/164-0081-01</v>
          </cell>
          <cell r="Q719" t="str">
            <v>EST ALMOFADA CLAMI (VIVO) TC TRAMADO BRANCO-CINZA/LISO CREME</v>
          </cell>
          <cell r="R719"/>
          <cell r="S719"/>
          <cell r="T719"/>
          <cell r="U719">
            <v>0.5</v>
          </cell>
          <cell r="V719">
            <v>0.5</v>
          </cell>
          <cell r="W719">
            <v>0</v>
          </cell>
          <cell r="X719">
            <v>0</v>
          </cell>
          <cell r="Y719" t="str">
            <v>EST ALMOFADA CLAMI (VIVO) TC TRAMADO BRANCO-CINZA/LISO CREME - 0,5x0,5x0H</v>
          </cell>
          <cell r="Z719">
            <v>443.52</v>
          </cell>
          <cell r="AA719">
            <v>0.35</v>
          </cell>
          <cell r="AB719">
            <v>288.28800000000001</v>
          </cell>
          <cell r="AC719"/>
          <cell r="AD719"/>
          <cell r="AE719"/>
          <cell r="AF719">
            <v>443.52</v>
          </cell>
          <cell r="AG719">
            <v>443.52</v>
          </cell>
          <cell r="AH719">
            <v>0</v>
          </cell>
          <cell r="AI719">
            <v>443.52</v>
          </cell>
          <cell r="AJ719" t="str">
            <v>REF: 406195</v>
          </cell>
          <cell r="AK719" t="str">
            <v>PRODUTO PRONTA ENTREGA</v>
          </cell>
          <cell r="AL719">
            <v>406195</v>
          </cell>
          <cell r="AM719" t="str">
            <v>EST ALMOFADA CLAMI (VIVO) TC TRAMADO BRANCO-CINZA/LISO CREME</v>
          </cell>
          <cell r="AN719"/>
          <cell r="AO719">
            <v>0.5</v>
          </cell>
          <cell r="AP719">
            <v>0.5</v>
          </cell>
          <cell r="AQ719">
            <v>0</v>
          </cell>
          <cell r="AR719">
            <v>0</v>
          </cell>
          <cell r="AS719" t="str">
            <v>EST ALMOFADA CLAMI (VIVO) TC TRAMADO BRANCO-CINZA/LISO CREME - 0,5x0,5x0H</v>
          </cell>
          <cell r="AT719">
            <v>443.52</v>
          </cell>
          <cell r="AU719">
            <v>443.52</v>
          </cell>
          <cell r="AV719">
            <v>443.52</v>
          </cell>
          <cell r="AW719">
            <v>0</v>
          </cell>
          <cell r="AX719">
            <v>443.52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402542</v>
          </cell>
          <cell r="P720" t="str">
            <v>2025/104-0026-01</v>
          </cell>
          <cell r="Q720" t="str">
            <v>EST LLUMINARIA PISO NOVENTA (3W - 300LM) (PRETA)</v>
          </cell>
          <cell r="R720"/>
          <cell r="S720"/>
          <cell r="T720"/>
          <cell r="U720">
            <v>0.26</v>
          </cell>
          <cell r="V720">
            <v>0.12</v>
          </cell>
          <cell r="W720">
            <v>1.62</v>
          </cell>
          <cell r="X720">
            <v>0</v>
          </cell>
          <cell r="Y720" t="str">
            <v>EST LLUMINARIA PISO NOVENTA (3W - 300LM) (PRETA) - 0,26x0,12x1,62H</v>
          </cell>
          <cell r="Z720">
            <v>9044.4500000000007</v>
          </cell>
          <cell r="AA720">
            <v>0.35</v>
          </cell>
          <cell r="AB720">
            <v>5878.8925000000008</v>
          </cell>
          <cell r="AC720"/>
          <cell r="AD720"/>
          <cell r="AE720"/>
          <cell r="AF720">
            <v>9044.4500000000007</v>
          </cell>
          <cell r="AG720">
            <v>9044.4500000000007</v>
          </cell>
          <cell r="AH720">
            <v>0</v>
          </cell>
          <cell r="AI720">
            <v>9044.4500000000007</v>
          </cell>
          <cell r="AJ720" t="str">
            <v>REF: 407044</v>
          </cell>
          <cell r="AK720"/>
          <cell r="AL720">
            <v>407044</v>
          </cell>
          <cell r="AM720" t="str">
            <v>LUMINARIA PISO NOVENTA (3W - 300LM)</v>
          </cell>
          <cell r="AN720"/>
          <cell r="AO720">
            <v>0.26</v>
          </cell>
          <cell r="AP720">
            <v>0.12</v>
          </cell>
          <cell r="AQ720">
            <v>1.62</v>
          </cell>
          <cell r="AR720">
            <v>0</v>
          </cell>
          <cell r="AS720" t="str">
            <v>LUMINARIA PISO NOVENTA (3W - 300LM) - 0,26x0,12x1,62H</v>
          </cell>
          <cell r="AT720">
            <v>9044.4500000000007</v>
          </cell>
          <cell r="AU720">
            <v>9044.4500000000007</v>
          </cell>
          <cell r="AV720">
            <v>9044.4500000000007</v>
          </cell>
          <cell r="AW720">
            <v>0</v>
          </cell>
          <cell r="AX720">
            <v>9044.4500000000007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402541</v>
          </cell>
          <cell r="P721" t="str">
            <v>2025/125-0052-01</v>
          </cell>
          <cell r="Q721" t="str">
            <v>EST LUMINARIA MESA NOVENTA (G) (PRETA)</v>
          </cell>
          <cell r="R721"/>
          <cell r="S721"/>
          <cell r="T721"/>
          <cell r="U721">
            <v>0.33</v>
          </cell>
          <cell r="V721">
            <v>0.22</v>
          </cell>
          <cell r="W721">
            <v>0.57999999999999996</v>
          </cell>
          <cell r="X721">
            <v>0</v>
          </cell>
          <cell r="Y721" t="str">
            <v>EST LUMINARIA MESA NOVENTA (G) (PRETA) - 0,33x0,22x0,58H</v>
          </cell>
          <cell r="Z721">
            <v>5499.78</v>
          </cell>
          <cell r="AA721">
            <v>0.35</v>
          </cell>
          <cell r="AB721">
            <v>3574.857</v>
          </cell>
          <cell r="AC721"/>
          <cell r="AD721"/>
          <cell r="AE721"/>
          <cell r="AF721">
            <v>5499.78</v>
          </cell>
          <cell r="AG721">
            <v>5499.78</v>
          </cell>
          <cell r="AH721">
            <v>0</v>
          </cell>
          <cell r="AI721">
            <v>5499.78</v>
          </cell>
          <cell r="AJ721" t="str">
            <v>REF: 407050</v>
          </cell>
          <cell r="AK721"/>
          <cell r="AL721">
            <v>407050</v>
          </cell>
          <cell r="AM721" t="str">
            <v>LUMINARIA MESA NOVENTA (G) (3W - 300LM)</v>
          </cell>
          <cell r="AN721"/>
          <cell r="AO721">
            <v>0.32</v>
          </cell>
          <cell r="AP721">
            <v>0.22</v>
          </cell>
          <cell r="AQ721">
            <v>0.56999999999999995</v>
          </cell>
          <cell r="AR721">
            <v>0</v>
          </cell>
          <cell r="AS721" t="str">
            <v>LUMINARIA MESA NOVENTA (G) (3W - 300LM) - 0,32x0,22x0,57H</v>
          </cell>
          <cell r="AT721">
            <v>5499.78</v>
          </cell>
          <cell r="AU721">
            <v>5499.78</v>
          </cell>
          <cell r="AV721">
            <v>5499.78</v>
          </cell>
          <cell r="AW721">
            <v>0</v>
          </cell>
          <cell r="AX721">
            <v>5499.78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402538</v>
          </cell>
          <cell r="P722" t="str">
            <v>2025/104-0022-01</v>
          </cell>
          <cell r="Q722" t="str">
            <v>EST LUMINARIA PENDENTE NOVENTA (P) (INDIRETA) (PRETA)</v>
          </cell>
          <cell r="R722"/>
          <cell r="S722"/>
          <cell r="T722"/>
          <cell r="U722">
            <v>0.45</v>
          </cell>
          <cell r="V722">
            <v>0.39</v>
          </cell>
          <cell r="W722">
            <v>0.3</v>
          </cell>
          <cell r="X722">
            <v>0</v>
          </cell>
          <cell r="Y722" t="str">
            <v>EST LUMINARIA PENDENTE NOVENTA (P) (INDIRETA) (PRETA) - 0,45x0,39x0,3H</v>
          </cell>
          <cell r="Z722">
            <v>5903.52</v>
          </cell>
          <cell r="AA722">
            <v>0.35</v>
          </cell>
          <cell r="AB722">
            <v>3837.2880000000005</v>
          </cell>
          <cell r="AC722"/>
          <cell r="AD722"/>
          <cell r="AE722"/>
          <cell r="AF722">
            <v>5903.52</v>
          </cell>
          <cell r="AG722">
            <v>5903.52</v>
          </cell>
          <cell r="AH722">
            <v>0</v>
          </cell>
          <cell r="AI722">
            <v>5903.52</v>
          </cell>
          <cell r="AJ722" t="str">
            <v>REF: 407047</v>
          </cell>
          <cell r="AK722"/>
          <cell r="AL722">
            <v>407047</v>
          </cell>
          <cell r="AM722" t="str">
            <v>LUMINARIA PENDENTE NOVENTA (P) (INDIRETA) (3W - 300LM)</v>
          </cell>
          <cell r="AN722"/>
          <cell r="AO722">
            <v>0.45</v>
          </cell>
          <cell r="AP722">
            <v>0.39</v>
          </cell>
          <cell r="AQ722">
            <v>0.3</v>
          </cell>
          <cell r="AR722">
            <v>0</v>
          </cell>
          <cell r="AS722" t="str">
            <v>LUMINARIA PENDENTE NOVENTA (P) (INDIRETA) (3W - 300LM) - 0,45x0,39x0,3H</v>
          </cell>
          <cell r="AT722">
            <v>5903.52</v>
          </cell>
          <cell r="AU722">
            <v>5903.52</v>
          </cell>
          <cell r="AV722">
            <v>5903.52</v>
          </cell>
          <cell r="AW722">
            <v>0</v>
          </cell>
          <cell r="AX722">
            <v>5903.52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394986</v>
          </cell>
          <cell r="P723" t="str">
            <v>2024/352-0068-01</v>
          </cell>
          <cell r="Q723" t="str">
            <v>EST BUFFET ROUND (TP VD COMUM MTZ MOCC) (ITALIAN ELM)</v>
          </cell>
          <cell r="R723"/>
          <cell r="S723"/>
          <cell r="T723"/>
          <cell r="U723">
            <v>2.4</v>
          </cell>
          <cell r="V723">
            <v>0.5</v>
          </cell>
          <cell r="W723">
            <v>0.83</v>
          </cell>
          <cell r="X723">
            <v>0</v>
          </cell>
          <cell r="Y723" t="str">
            <v>EST BUFFET ROUND (TP VD COMUM MTZ MOCC) (ITALIAN ELM) - 2,4x0,5x0,83H</v>
          </cell>
          <cell r="Z723">
            <v>34725.69</v>
          </cell>
          <cell r="AA723">
            <v>0.35</v>
          </cell>
          <cell r="AB723">
            <v>22571.698500000002</v>
          </cell>
          <cell r="AC723"/>
          <cell r="AD723"/>
          <cell r="AE723"/>
          <cell r="AF723">
            <v>34725.69</v>
          </cell>
          <cell r="AG723">
            <v>34725.69</v>
          </cell>
          <cell r="AH723">
            <v>0</v>
          </cell>
          <cell r="AI723">
            <v>34725.69</v>
          </cell>
          <cell r="AJ723" t="str">
            <v>REF: 394973</v>
          </cell>
          <cell r="AK723"/>
          <cell r="AL723">
            <v>394973</v>
          </cell>
          <cell r="AM723" t="str">
            <v>BUFFET ROUND (TAMPO VIDRO COMUM)</v>
          </cell>
          <cell r="AN723"/>
          <cell r="AO723">
            <v>2.4</v>
          </cell>
          <cell r="AP723">
            <v>0.5</v>
          </cell>
          <cell r="AQ723">
            <v>0.83</v>
          </cell>
          <cell r="AR723">
            <v>0</v>
          </cell>
          <cell r="AS723" t="str">
            <v>BUFFET ROUND (TAMPO VIDRO COMUM) - 2,4x0,5x0,83H</v>
          </cell>
          <cell r="AT723">
            <v>34725.69</v>
          </cell>
          <cell r="AU723">
            <v>34725.69</v>
          </cell>
          <cell r="AV723">
            <v>34725.69</v>
          </cell>
          <cell r="AW723">
            <v>0</v>
          </cell>
          <cell r="AX723">
            <v>34725.69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/>
          </cell>
          <cell r="BU723" t="str">
            <v/>
          </cell>
        </row>
        <row r="724">
          <cell r="H724">
            <v>0</v>
          </cell>
          <cell r="O724">
            <v>406191</v>
          </cell>
          <cell r="P724" t="str">
            <v>2025/164-0064-01</v>
          </cell>
          <cell r="Q724" t="str">
            <v>EST ALMOFADA CLAMI (SIMPLES) TC AVELUDADO VERDE</v>
          </cell>
          <cell r="R724"/>
          <cell r="S724"/>
          <cell r="T724"/>
          <cell r="U724">
            <v>0.5</v>
          </cell>
          <cell r="V724">
            <v>0.5</v>
          </cell>
          <cell r="W724">
            <v>0</v>
          </cell>
          <cell r="X724">
            <v>0</v>
          </cell>
          <cell r="Y724" t="str">
            <v>EST ALMOFADA CLAMI (SIMPLES) TC AVELUDADO VERDE - 0,5x0,5x0H</v>
          </cell>
          <cell r="Z724">
            <v>443.52</v>
          </cell>
          <cell r="AA724">
            <v>0.5</v>
          </cell>
          <cell r="AB724">
            <v>221.76</v>
          </cell>
          <cell r="AC724"/>
          <cell r="AD724"/>
          <cell r="AE724"/>
          <cell r="AF724">
            <v>443.52</v>
          </cell>
          <cell r="AG724">
            <v>443.52</v>
          </cell>
          <cell r="AH724">
            <v>0</v>
          </cell>
          <cell r="AI724">
            <v>443.52</v>
          </cell>
          <cell r="AJ724" t="str">
            <v>REF: 406191</v>
          </cell>
          <cell r="AK724" t="str">
            <v>PRODUTO PRONTA ENTREGA</v>
          </cell>
          <cell r="AL724">
            <v>406191</v>
          </cell>
          <cell r="AM724" t="str">
            <v>EST ALMOFADA CLAMI (SIMPLES) TC AVELUDADO VERDE</v>
          </cell>
          <cell r="AN724"/>
          <cell r="AO724">
            <v>0.5</v>
          </cell>
          <cell r="AP724">
            <v>0.5</v>
          </cell>
          <cell r="AQ724">
            <v>0</v>
          </cell>
          <cell r="AR724">
            <v>0</v>
          </cell>
          <cell r="AS724" t="str">
            <v>EST ALMOFADA CLAMI (SIMPLES) TC AVELUDADO VERDE - 0,5x0,5x0H</v>
          </cell>
          <cell r="AT724">
            <v>443.52</v>
          </cell>
          <cell r="AU724">
            <v>443.52</v>
          </cell>
          <cell r="AV724">
            <v>443.52</v>
          </cell>
          <cell r="AW724">
            <v>0</v>
          </cell>
          <cell r="AX724">
            <v>443.52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>CLAMI ALMOFADA DECORATIVA</v>
          </cell>
          <cell r="BU724" t="str">
            <v>ALMOFADA DECORATIVA</v>
          </cell>
        </row>
        <row r="725">
          <cell r="H725">
            <v>0</v>
          </cell>
          <cell r="O725">
            <v>406191</v>
          </cell>
          <cell r="P725" t="str">
            <v>2025/164-0065-01</v>
          </cell>
          <cell r="Q725" t="str">
            <v>EST ALMOFADA CLAMI (SIMPLES) TC AVELUDADO VERDE</v>
          </cell>
          <cell r="R725"/>
          <cell r="S725"/>
          <cell r="T725"/>
          <cell r="U725">
            <v>0.5</v>
          </cell>
          <cell r="V725">
            <v>0.5</v>
          </cell>
          <cell r="W725">
            <v>0</v>
          </cell>
          <cell r="X725">
            <v>0</v>
          </cell>
          <cell r="Y725" t="str">
            <v>EST ALMOFADA CLAMI (SIMPLES) TC AVELUDADO VERDE - 0,5x0,5x0H</v>
          </cell>
          <cell r="Z725">
            <v>443.52</v>
          </cell>
          <cell r="AA725">
            <v>0.5</v>
          </cell>
          <cell r="AB725">
            <v>221.76</v>
          </cell>
          <cell r="AC725"/>
          <cell r="AD725"/>
          <cell r="AE725"/>
          <cell r="AF725">
            <v>443.52</v>
          </cell>
          <cell r="AG725">
            <v>443.52</v>
          </cell>
          <cell r="AH725">
            <v>0</v>
          </cell>
          <cell r="AI725">
            <v>443.52</v>
          </cell>
          <cell r="AJ725" t="str">
            <v>REF: 406191</v>
          </cell>
          <cell r="AK725" t="str">
            <v>PRODUTO PRONTA ENTREGA</v>
          </cell>
          <cell r="AL725">
            <v>406191</v>
          </cell>
          <cell r="AM725" t="str">
            <v>EST ALMOFADA CLAMI (SIMPLES) TC AVELUDADO VERDE</v>
          </cell>
          <cell r="AN725"/>
          <cell r="AO725">
            <v>0.5</v>
          </cell>
          <cell r="AP725">
            <v>0.5</v>
          </cell>
          <cell r="AQ725">
            <v>0</v>
          </cell>
          <cell r="AR725">
            <v>0</v>
          </cell>
          <cell r="AS725" t="str">
            <v>EST ALMOFADA CLAMI (SIMPLES) TC AVELUDADO VERDE - 0,5x0,5x0H</v>
          </cell>
          <cell r="AT725">
            <v>443.52</v>
          </cell>
          <cell r="AU725">
            <v>443.52</v>
          </cell>
          <cell r="AV725">
            <v>443.52</v>
          </cell>
          <cell r="AW725">
            <v>0</v>
          </cell>
          <cell r="AX725">
            <v>443.52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>CLAMI ALMOFADA DECORATIVA</v>
          </cell>
          <cell r="BU725" t="str">
            <v>ALMOFADA DECORATIVA</v>
          </cell>
        </row>
        <row r="726">
          <cell r="H726">
            <v>0</v>
          </cell>
          <cell r="O726">
            <v>406191</v>
          </cell>
          <cell r="P726" t="str">
            <v>2025/164-0066-01</v>
          </cell>
          <cell r="Q726" t="str">
            <v>EST ALMOFADA CLAMI (SIMPLES) TC AVELUDADO VERDE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(SIMPLES) TC AVELUDADO VERDE - 0,5x0,5x0H</v>
          </cell>
          <cell r="Z726">
            <v>443.52</v>
          </cell>
          <cell r="AA726">
            <v>0.5</v>
          </cell>
          <cell r="AB726">
            <v>221.76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406191</v>
          </cell>
          <cell r="AK726" t="str">
            <v>PRODUTO PRONTA ENTREGA</v>
          </cell>
          <cell r="AL726">
            <v>406191</v>
          </cell>
          <cell r="AM726" t="str">
            <v>EST ALMOFADA CLAMI (SIMPLES) TC AVELUDADO VERDE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(SIMPLES) TC AVELUDADO VERDE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>CLAMI ALMOFADA DECORATIVA</v>
          </cell>
          <cell r="BU726" t="str">
            <v>ALMOFADA DECORATIVA</v>
          </cell>
        </row>
        <row r="727">
          <cell r="H727">
            <v>0</v>
          </cell>
          <cell r="O727">
            <v>406191</v>
          </cell>
          <cell r="P727" t="str">
            <v>2025/164-0067-01</v>
          </cell>
          <cell r="Q727" t="str">
            <v>EST ALMOFADA CLAMI (SIMPLES) TC AVELUDADO VERDE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AVELUDADO VERDE - 0,5x0,5x0H</v>
          </cell>
          <cell r="Z727">
            <v>443.52</v>
          </cell>
          <cell r="AA727">
            <v>0.5</v>
          </cell>
          <cell r="AB727">
            <v>221.76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406191</v>
          </cell>
          <cell r="AK727" t="str">
            <v>PRODUTO PRONTA ENTREGA</v>
          </cell>
          <cell r="AL727">
            <v>406191</v>
          </cell>
          <cell r="AM727" t="str">
            <v>EST ALMOFADA CLAMI (SIMPLES) TC AVELUDADO VERDE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AVELUDADO VERDE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>CLAMI ALMOFADA DECORATIVA</v>
          </cell>
          <cell r="BU727" t="str">
            <v>ALMOFADA DECORATIVA</v>
          </cell>
        </row>
        <row r="728">
          <cell r="H728">
            <v>0</v>
          </cell>
          <cell r="O728">
            <v>406191</v>
          </cell>
          <cell r="P728" t="str">
            <v>2025/164-0068-01</v>
          </cell>
          <cell r="Q728" t="str">
            <v>EST ALMOFADA CLAMI (SIMPLES) TC AVELUDADO VERDE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AVELUDADO VERDE - 0,5x0,5x0H</v>
          </cell>
          <cell r="Z728">
            <v>443.52</v>
          </cell>
          <cell r="AA728">
            <v>0.5</v>
          </cell>
          <cell r="AB728">
            <v>221.76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406191</v>
          </cell>
          <cell r="AK728" t="str">
            <v>PRODUTO PRONTA ENTREGA</v>
          </cell>
          <cell r="AL728">
            <v>406191</v>
          </cell>
          <cell r="AM728" t="str">
            <v>EST ALMOFADA CLAMI (SIMPLES) TC AVELUDADO VERDE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AVELUDADO VERDE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>CLAMI ALMOFADA DECORATIVA</v>
          </cell>
          <cell r="BU728" t="str">
            <v>ALMOFADA DECORATIVA</v>
          </cell>
        </row>
        <row r="729">
          <cell r="H729">
            <v>0</v>
          </cell>
          <cell r="O729">
            <v>406191</v>
          </cell>
          <cell r="P729" t="str">
            <v>2025/164-0069-01</v>
          </cell>
          <cell r="Q729" t="str">
            <v>EST ALMOFADA CLAMI (SIMPLES) TC AVELUDADO VERDE</v>
          </cell>
          <cell r="R729"/>
          <cell r="S729"/>
          <cell r="T729"/>
          <cell r="U729">
            <v>0.5</v>
          </cell>
          <cell r="V729">
            <v>0.5</v>
          </cell>
          <cell r="W729">
            <v>0</v>
          </cell>
          <cell r="X729">
            <v>0</v>
          </cell>
          <cell r="Y729" t="str">
            <v>EST ALMOFADA CLAMI (SIMPLES) TC AVELUDADO VERDE - 0,5x0,5x0H</v>
          </cell>
          <cell r="Z729">
            <v>443.52</v>
          </cell>
          <cell r="AA729">
            <v>0.5</v>
          </cell>
          <cell r="AB729">
            <v>221.76</v>
          </cell>
          <cell r="AC729"/>
          <cell r="AD729"/>
          <cell r="AE729"/>
          <cell r="AF729">
            <v>443.52</v>
          </cell>
          <cell r="AG729">
            <v>443.52</v>
          </cell>
          <cell r="AH729">
            <v>0</v>
          </cell>
          <cell r="AI729">
            <v>443.52</v>
          </cell>
          <cell r="AJ729" t="str">
            <v>REF: 406191</v>
          </cell>
          <cell r="AK729" t="str">
            <v>PRODUTO PRONTA ENTREGA</v>
          </cell>
          <cell r="AL729">
            <v>406191</v>
          </cell>
          <cell r="AM729" t="str">
            <v>EST ALMOFADA CLAMI (SIMPLES) TC AVELUDADO VERDE</v>
          </cell>
          <cell r="AN729"/>
          <cell r="AO729">
            <v>0.5</v>
          </cell>
          <cell r="AP729">
            <v>0.5</v>
          </cell>
          <cell r="AQ729">
            <v>0</v>
          </cell>
          <cell r="AR729">
            <v>0</v>
          </cell>
          <cell r="AS729" t="str">
            <v>EST ALMOFADA CLAMI (SIMPLES) TC AVELUDADO VERDE - 0,5x0,5x0H</v>
          </cell>
          <cell r="AT729">
            <v>443.52</v>
          </cell>
          <cell r="AU729">
            <v>443.52</v>
          </cell>
          <cell r="AV729">
            <v>443.52</v>
          </cell>
          <cell r="AW729">
            <v>0</v>
          </cell>
          <cell r="AX729">
            <v>443.52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>CLAMI ALMOFADA DECORATIVA</v>
          </cell>
          <cell r="BU729" t="str">
            <v>ALMOFADA DECORATIVA</v>
          </cell>
        </row>
        <row r="730">
          <cell r="H730">
            <v>0</v>
          </cell>
          <cell r="O730">
            <v>406191</v>
          </cell>
          <cell r="P730" t="str">
            <v>2025/164-0070-01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406191</v>
          </cell>
          <cell r="P731" t="str">
            <v>2025/164-0071-01</v>
          </cell>
          <cell r="Q731" t="str">
            <v>EST ALMOFADA CLAMI (SIMPLES) TC AVELUDADO VERDE</v>
          </cell>
          <cell r="R731"/>
          <cell r="S731"/>
          <cell r="T731"/>
          <cell r="U731">
            <v>0.5</v>
          </cell>
          <cell r="V731">
            <v>0.5</v>
          </cell>
          <cell r="W731">
            <v>0</v>
          </cell>
          <cell r="X731">
            <v>0</v>
          </cell>
          <cell r="Y731" t="str">
            <v>EST ALMOFADA CLAMI (SIMPLES) TC AVELUDADO VERDE - 0,5x0,5x0H</v>
          </cell>
          <cell r="Z731">
            <v>443.52</v>
          </cell>
          <cell r="AA731">
            <v>0.5</v>
          </cell>
          <cell r="AB731">
            <v>221.76</v>
          </cell>
          <cell r="AC731"/>
          <cell r="AD731"/>
          <cell r="AE731"/>
          <cell r="AF731">
            <v>443.52</v>
          </cell>
          <cell r="AG731">
            <v>443.52</v>
          </cell>
          <cell r="AH731">
            <v>0</v>
          </cell>
          <cell r="AI731">
            <v>443.52</v>
          </cell>
          <cell r="AJ731" t="str">
            <v>REF: 406191</v>
          </cell>
          <cell r="AK731" t="str">
            <v>PRODUTO PRONTA ENTREGA</v>
          </cell>
          <cell r="AL731">
            <v>406191</v>
          </cell>
          <cell r="AM731" t="str">
            <v>EST ALMOFADA CLAMI (SIMPLES) TC AVELUDADO VERDE</v>
          </cell>
          <cell r="AN731"/>
          <cell r="AO731">
            <v>0.5</v>
          </cell>
          <cell r="AP731">
            <v>0.5</v>
          </cell>
          <cell r="AQ731">
            <v>0</v>
          </cell>
          <cell r="AR731">
            <v>0</v>
          </cell>
          <cell r="AS731" t="str">
            <v>EST ALMOFADA CLAMI (SIMPLES) TC AVELUDADO VERDE - 0,5x0,5x0H</v>
          </cell>
          <cell r="AT731">
            <v>443.52</v>
          </cell>
          <cell r="AU731">
            <v>443.52</v>
          </cell>
          <cell r="AV731">
            <v>443.52</v>
          </cell>
          <cell r="AW731">
            <v>0</v>
          </cell>
          <cell r="AX731">
            <v>443.52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 CENTER</v>
          </cell>
          <cell r="BT731" t="str">
            <v>CLAMI ALMOFADA DECORATIVA</v>
          </cell>
          <cell r="BU731" t="str">
            <v>ALMOFADA DECORATIVA</v>
          </cell>
        </row>
        <row r="732">
          <cell r="H732">
            <v>0</v>
          </cell>
          <cell r="O732">
            <v>234335</v>
          </cell>
          <cell r="P732" t="str">
            <v>2019/261-0061-01</v>
          </cell>
          <cell r="Q732" t="str">
            <v>EST LUMINARIA GHOST PISO G/BS PEDRA NEGRA</v>
          </cell>
          <cell r="R732"/>
          <cell r="S732"/>
          <cell r="T732"/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 t="str">
            <v>EST LUMINARIA GHOST PISO G/BS PEDRA NEGRA - Ø0x0H</v>
          </cell>
          <cell r="Z732">
            <v>33306.370000000003</v>
          </cell>
          <cell r="AA732">
            <v>0.6</v>
          </cell>
          <cell r="AB732">
            <v>13322.548000000003</v>
          </cell>
          <cell r="AC732"/>
          <cell r="AD732"/>
          <cell r="AE732"/>
          <cell r="AF732">
            <v>33306.370000000003</v>
          </cell>
          <cell r="AG732">
            <v>33306.370000000003</v>
          </cell>
          <cell r="AH732">
            <v>0</v>
          </cell>
          <cell r="AI732">
            <v>33306.370000000003</v>
          </cell>
          <cell r="AJ732" t="str">
            <v>REF: 234335</v>
          </cell>
          <cell r="AK732" t="str">
            <v>PRODUTO FORA DE LINHA</v>
          </cell>
          <cell r="AL732">
            <v>234335</v>
          </cell>
          <cell r="AM732" t="str">
            <v>EST LUMINARIA GHOST PISO G/BS PEDRA NEGRA</v>
          </cell>
          <cell r="AN732"/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 t="str">
            <v>EST LUMINARIA GHOST PISO G/BS PEDRA NEGRA - Ø0x0H</v>
          </cell>
          <cell r="AT732">
            <v>33306.370000000003</v>
          </cell>
          <cell r="AU732">
            <v>33306.370000000003</v>
          </cell>
          <cell r="AV732">
            <v>33306.370000000003</v>
          </cell>
          <cell r="AW732">
            <v>0</v>
          </cell>
          <cell r="AX732">
            <v>33306.370000000003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22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LC PE</v>
          </cell>
          <cell r="BT732" t="str">
            <v/>
          </cell>
          <cell r="BU732" t="str">
            <v/>
          </cell>
        </row>
        <row r="733">
          <cell r="H733">
            <v>1</v>
          </cell>
          <cell r="O733">
            <v>406192</v>
          </cell>
          <cell r="P733" t="str">
            <v>2025/164-0072-01</v>
          </cell>
          <cell r="Q733" t="str">
            <v>EST ALMOFADA CLAMI (SIMPLES) TC TRAMADO BR-LARANJA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TRAMADO BR-LARANJA - 0,5x0,5x0H</v>
          </cell>
          <cell r="Z733">
            <v>443.52</v>
          </cell>
          <cell r="AA733">
            <v>0.35</v>
          </cell>
          <cell r="AB733">
            <v>288.28800000000001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406192</v>
          </cell>
          <cell r="AK733" t="str">
            <v>PRODUTO PRONTA ENTREGA</v>
          </cell>
          <cell r="AL733">
            <v>406192</v>
          </cell>
          <cell r="AM733" t="str">
            <v>EST ALMOFADA CLAMI (SIMPLES) TC TRAMADO BR-LARANJA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TRAMADO BR-LARANJA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1</v>
          </cell>
          <cell r="O734">
            <v>406192</v>
          </cell>
          <cell r="P734" t="str">
            <v>2025/164-0073-01</v>
          </cell>
          <cell r="Q734" t="str">
            <v>EST ALMOFADA CLAMI (SIMPLES) TC TRAMADO BR-LARANJA</v>
          </cell>
          <cell r="R734"/>
          <cell r="S734"/>
          <cell r="T734"/>
          <cell r="U734">
            <v>0.5</v>
          </cell>
          <cell r="V734">
            <v>0.5</v>
          </cell>
          <cell r="W734">
            <v>0</v>
          </cell>
          <cell r="X734">
            <v>0</v>
          </cell>
          <cell r="Y734" t="str">
            <v>EST ALMOFADA CLAMI (SIMPLES) TC TRAMADO BR-LARANJA - 0,5x0,5x0H</v>
          </cell>
          <cell r="Z734">
            <v>443.52</v>
          </cell>
          <cell r="AA734">
            <v>0.35</v>
          </cell>
          <cell r="AB734">
            <v>288.28800000000001</v>
          </cell>
          <cell r="AC734"/>
          <cell r="AD734"/>
          <cell r="AE734"/>
          <cell r="AF734">
            <v>443.52</v>
          </cell>
          <cell r="AG734">
            <v>443.52</v>
          </cell>
          <cell r="AH734">
            <v>0</v>
          </cell>
          <cell r="AI734">
            <v>443.52</v>
          </cell>
          <cell r="AJ734" t="str">
            <v>REF: 406192</v>
          </cell>
          <cell r="AK734" t="str">
            <v>PRODUTO PRONTA ENTREGA</v>
          </cell>
          <cell r="AL734">
            <v>406192</v>
          </cell>
          <cell r="AM734" t="str">
            <v>EST ALMOFADA CLAMI (SIMPLES) TC TRAMADO BR-LARANJA</v>
          </cell>
          <cell r="AN734"/>
          <cell r="AO734">
            <v>0.5</v>
          </cell>
          <cell r="AP734">
            <v>0.5</v>
          </cell>
          <cell r="AQ734">
            <v>0</v>
          </cell>
          <cell r="AR734">
            <v>0</v>
          </cell>
          <cell r="AS734" t="str">
            <v>EST ALMOFADA CLAMI (SIMPLES) TC TRAMADO BR-LARANJA - 0,5x0,5x0H</v>
          </cell>
          <cell r="AT734">
            <v>443.52</v>
          </cell>
          <cell r="AU734">
            <v>443.52</v>
          </cell>
          <cell r="AV734">
            <v>443.52</v>
          </cell>
          <cell r="AW734">
            <v>0</v>
          </cell>
          <cell r="AX734">
            <v>443.52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L CENTER</v>
          </cell>
          <cell r="BT734" t="str">
            <v>CLAMI ALMOFADA DECORATIVA</v>
          </cell>
          <cell r="BU734" t="str">
            <v>ALMOFADA DECORATIVA</v>
          </cell>
        </row>
        <row r="735">
          <cell r="H735">
            <v>0</v>
          </cell>
          <cell r="O735">
            <v>377925</v>
          </cell>
          <cell r="P735" t="str">
            <v>2023/304-0068-01</v>
          </cell>
          <cell r="Q735" t="str">
            <v>EST MESA LATERAL ALEXANDRIA (TP MARM GTMALA) (BS MTZ GOLDEN)</v>
          </cell>
          <cell r="R735"/>
          <cell r="S735"/>
          <cell r="T735"/>
          <cell r="U735">
            <v>0.6</v>
          </cell>
          <cell r="V735">
            <v>0</v>
          </cell>
          <cell r="W735">
            <v>0.4</v>
          </cell>
          <cell r="X735">
            <v>0.6</v>
          </cell>
          <cell r="Y735" t="str">
            <v>EST MESA LATERAL ALEXANDRIA (TP MARM GTMALA) (BS MTZ GOLDEN) - Ø0,6x0,4H</v>
          </cell>
          <cell r="Z735">
            <v>16446.259999999998</v>
          </cell>
          <cell r="AA735">
            <v>0.35</v>
          </cell>
          <cell r="AB735">
            <v>10690.069</v>
          </cell>
          <cell r="AC735"/>
          <cell r="AD735"/>
          <cell r="AE735"/>
          <cell r="AF735">
            <v>16446.259999999998</v>
          </cell>
          <cell r="AG735">
            <v>16446.259999999998</v>
          </cell>
          <cell r="AH735">
            <v>0</v>
          </cell>
          <cell r="AI735">
            <v>16446.259999999998</v>
          </cell>
          <cell r="AJ735" t="str">
            <v>REF: 287971</v>
          </cell>
          <cell r="AK735"/>
          <cell r="AL735">
            <v>287971</v>
          </cell>
          <cell r="AM735" t="str">
            <v>MESA LATERAL ALEXANDRIA (MARMORE)</v>
          </cell>
          <cell r="AN735"/>
          <cell r="AO735">
            <v>0.6</v>
          </cell>
          <cell r="AP735">
            <v>0</v>
          </cell>
          <cell r="AQ735">
            <v>0.4</v>
          </cell>
          <cell r="AR735">
            <v>0.6</v>
          </cell>
          <cell r="AS735" t="str">
            <v>MESA LATERAL ALEXANDRIA (MARMORE) - Ø0,6x0,4H</v>
          </cell>
          <cell r="AT735">
            <v>16446.259999999998</v>
          </cell>
          <cell r="AU735">
            <v>16446.259999999998</v>
          </cell>
          <cell r="AV735">
            <v>16446.259999999998</v>
          </cell>
          <cell r="AW735">
            <v>0</v>
          </cell>
          <cell r="AX735">
            <v>16446.259999999998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D&amp;D</v>
          </cell>
          <cell r="BT735" t="str">
            <v/>
          </cell>
          <cell r="BU735" t="str">
            <v/>
          </cell>
        </row>
        <row r="736">
          <cell r="H736">
            <v>0</v>
          </cell>
          <cell r="O736">
            <v>378484</v>
          </cell>
          <cell r="P736" t="str">
            <v>2024/075-0005-01</v>
          </cell>
          <cell r="Q736" t="str">
            <v>EST MESA CENTRO HIMALAYA (CLAS) (MARM 1 ARMANI) (WALNUT)</v>
          </cell>
          <cell r="R736"/>
          <cell r="S736"/>
          <cell r="T736"/>
          <cell r="U736">
            <v>1.2</v>
          </cell>
          <cell r="V736">
            <v>0</v>
          </cell>
          <cell r="W736">
            <v>0.35</v>
          </cell>
          <cell r="X736">
            <v>1.2</v>
          </cell>
          <cell r="Y736" t="str">
            <v>EST MESA CENTRO HIMALAYA (CLAS) (MARM 1 ARMANI) (WALNUT) - Ø1,2x0,35H</v>
          </cell>
          <cell r="Z736">
            <v>43885.41</v>
          </cell>
          <cell r="AA736">
            <v>0.35</v>
          </cell>
          <cell r="AB736">
            <v>28525.516500000005</v>
          </cell>
          <cell r="AC736"/>
          <cell r="AD736"/>
          <cell r="AE736"/>
          <cell r="AF736">
            <v>43885.41</v>
          </cell>
          <cell r="AG736">
            <v>43885.41</v>
          </cell>
          <cell r="AH736">
            <v>0</v>
          </cell>
          <cell r="AI736">
            <v>43885.41</v>
          </cell>
          <cell r="AJ736" t="str">
            <v>REF: 388400</v>
          </cell>
          <cell r="AK736"/>
          <cell r="AL736">
            <v>388400</v>
          </cell>
          <cell r="AM736" t="str">
            <v>MESA CENTRO HIMALAYA (CLASSICO) (MARMORE 1)</v>
          </cell>
          <cell r="AN736"/>
          <cell r="AO736">
            <v>1.2</v>
          </cell>
          <cell r="AP736">
            <v>0</v>
          </cell>
          <cell r="AQ736">
            <v>0.35</v>
          </cell>
          <cell r="AR736">
            <v>1.2</v>
          </cell>
          <cell r="AS736" t="str">
            <v>MESA CENTRO HIMALAYA (CLASSICO) (MARMORE 1) - Ø1,2x0,35H</v>
          </cell>
          <cell r="AT736">
            <v>43885.41</v>
          </cell>
          <cell r="AU736">
            <v>43885.41</v>
          </cell>
          <cell r="AV736">
            <v>43885.41</v>
          </cell>
          <cell r="AW736">
            <v>0</v>
          </cell>
          <cell r="AX736">
            <v>43885.41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D&amp;D</v>
          </cell>
          <cell r="BT736" t="str">
            <v/>
          </cell>
          <cell r="BU736" t="str">
            <v/>
          </cell>
        </row>
        <row r="737">
          <cell r="H737">
            <v>0</v>
          </cell>
          <cell r="O737">
            <v>378475</v>
          </cell>
          <cell r="P737" t="str">
            <v>2024/030-0009-01</v>
          </cell>
          <cell r="Q737" t="str">
            <v>EST MESA LATERAL HIMALAYA (CLAS) (MARM 1 ARMANI) (WALNUT)</v>
          </cell>
          <cell r="R737"/>
          <cell r="S737"/>
          <cell r="T737"/>
          <cell r="U737">
            <v>0.5</v>
          </cell>
          <cell r="V737">
            <v>0</v>
          </cell>
          <cell r="W737">
            <v>0.45</v>
          </cell>
          <cell r="X737">
            <v>0.5</v>
          </cell>
          <cell r="Y737" t="str">
            <v>EST MESA LATERAL HIMALAYA (CLAS) (MARM 1 ARMANI) (WALNUT) - Ø0,5x0,45H</v>
          </cell>
          <cell r="Z737">
            <v>13843.16</v>
          </cell>
          <cell r="AA737">
            <v>0.35</v>
          </cell>
          <cell r="AB737">
            <v>8998.0540000000001</v>
          </cell>
          <cell r="AC737"/>
          <cell r="AD737"/>
          <cell r="AE737"/>
          <cell r="AF737">
            <v>13843.16</v>
          </cell>
          <cell r="AG737">
            <v>13843.16</v>
          </cell>
          <cell r="AH737">
            <v>0</v>
          </cell>
          <cell r="AI737">
            <v>13843.16</v>
          </cell>
          <cell r="AJ737" t="str">
            <v>REF: 388414</v>
          </cell>
          <cell r="AK737"/>
          <cell r="AL737">
            <v>388414</v>
          </cell>
          <cell r="AM737" t="str">
            <v>MESA LATERAL HIMALAYA (CLASSICO) (MARMORE 1)</v>
          </cell>
          <cell r="AN737"/>
          <cell r="AO737">
            <v>0.5</v>
          </cell>
          <cell r="AP737">
            <v>0</v>
          </cell>
          <cell r="AQ737">
            <v>0.45</v>
          </cell>
          <cell r="AR737">
            <v>0</v>
          </cell>
          <cell r="AS737" t="str">
            <v>MESA LATERAL HIMALAYA (CLASSICO) (MARMORE 1) - Ø0x0,45H</v>
          </cell>
          <cell r="AT737">
            <v>13843.16</v>
          </cell>
          <cell r="AU737">
            <v>13843.16</v>
          </cell>
          <cell r="AV737">
            <v>13843.16</v>
          </cell>
          <cell r="AW737">
            <v>0</v>
          </cell>
          <cell r="AX737">
            <v>13843.16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D&amp;D</v>
          </cell>
          <cell r="BT737" t="str">
            <v/>
          </cell>
          <cell r="BU737" t="str">
            <v/>
          </cell>
        </row>
        <row r="738">
          <cell r="H738">
            <v>0</v>
          </cell>
          <cell r="O738">
            <v>363885</v>
          </cell>
          <cell r="P738" t="str">
            <v>2023/152-0022-01</v>
          </cell>
          <cell r="Q738" t="str">
            <v>EST MESA JANTAR BELIZE (MADEIRA) TP/BS LAMINA NOGUEIRA</v>
          </cell>
          <cell r="R738"/>
          <cell r="S738"/>
          <cell r="T738"/>
          <cell r="U738">
            <v>3</v>
          </cell>
          <cell r="V738">
            <v>1.4</v>
          </cell>
          <cell r="W738">
            <v>0.76</v>
          </cell>
          <cell r="X738">
            <v>0</v>
          </cell>
          <cell r="Y738" t="str">
            <v>EST MESA JANTAR BELIZE (MADEIRA) TP/BS LAMINA NOGUEIRA - 3x1,4x0,76H</v>
          </cell>
          <cell r="Z738">
            <v>27097.95</v>
          </cell>
          <cell r="AA738">
            <v>0.35</v>
          </cell>
          <cell r="AB738">
            <v>17613.667500000003</v>
          </cell>
          <cell r="AC738"/>
          <cell r="AD738"/>
          <cell r="AE738"/>
          <cell r="AF738">
            <v>27097.95</v>
          </cell>
          <cell r="AG738">
            <v>27097.95</v>
          </cell>
          <cell r="AH738">
            <v>0</v>
          </cell>
          <cell r="AI738">
            <v>27097.95</v>
          </cell>
          <cell r="AJ738" t="str">
            <v>REF: 362508</v>
          </cell>
          <cell r="AK738"/>
          <cell r="AL738">
            <v>362508</v>
          </cell>
          <cell r="AM738" t="str">
            <v>MESA JANTAR BELIZE (ORGANICA) (MADEIRA)</v>
          </cell>
          <cell r="AN738"/>
          <cell r="AO738">
            <v>3</v>
          </cell>
          <cell r="AP738">
            <v>1.4</v>
          </cell>
          <cell r="AQ738">
            <v>0.76</v>
          </cell>
          <cell r="AR738">
            <v>0</v>
          </cell>
          <cell r="AS738" t="str">
            <v>MESA JANTAR BELIZE (ORGANICA) (MADEIRA) - 3x1,4x0,76H</v>
          </cell>
          <cell r="AT738">
            <v>27097.95</v>
          </cell>
          <cell r="AU738">
            <v>27097.95</v>
          </cell>
          <cell r="AV738">
            <v>27097.95</v>
          </cell>
          <cell r="AW738">
            <v>0</v>
          </cell>
          <cell r="AX738">
            <v>27097.95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GABRIEL</v>
          </cell>
          <cell r="BT738" t="str">
            <v/>
          </cell>
          <cell r="BU738" t="str">
            <v/>
          </cell>
        </row>
        <row r="739">
          <cell r="H739">
            <v>0</v>
          </cell>
          <cell r="O739">
            <v>400731</v>
          </cell>
          <cell r="P739" t="str">
            <v>2025/107-0148-01</v>
          </cell>
          <cell r="Q739" t="str">
            <v>EST MESA JANTAR ORIENTE TEKA NOGAL (CTO ARRED) CRISTAL NEVOA</v>
          </cell>
          <cell r="R739"/>
          <cell r="S739"/>
          <cell r="T739"/>
          <cell r="U739">
            <v>2</v>
          </cell>
          <cell r="V739">
            <v>1</v>
          </cell>
          <cell r="W739">
            <v>0.76</v>
          </cell>
          <cell r="X739">
            <v>0</v>
          </cell>
          <cell r="Y739" t="str">
            <v>EST MESA JANTAR ORIENTE TEKA NOGAL (CTO ARRED) CRISTAL NEVOA - 2x1x0,76H</v>
          </cell>
          <cell r="Z739">
            <v>27131.87</v>
          </cell>
          <cell r="AA739">
            <v>0.35</v>
          </cell>
          <cell r="AB739">
            <v>17635.715499999998</v>
          </cell>
          <cell r="AC739"/>
          <cell r="AD739"/>
          <cell r="AE739"/>
          <cell r="AF739">
            <v>27131.87</v>
          </cell>
          <cell r="AG739">
            <v>27131.87</v>
          </cell>
          <cell r="AH739">
            <v>0</v>
          </cell>
          <cell r="AI739">
            <v>27131.87</v>
          </cell>
          <cell r="AJ739" t="str">
            <v>REF: 387154</v>
          </cell>
          <cell r="AK739"/>
          <cell r="AL739">
            <v>387154</v>
          </cell>
          <cell r="AM739" t="str">
            <v>MESA JANTAR ORIENTE TEKA (CANTO ARRED) (CRISTAL)</v>
          </cell>
          <cell r="AN739"/>
          <cell r="AO739">
            <v>2</v>
          </cell>
          <cell r="AP739">
            <v>1.1000000000000001</v>
          </cell>
          <cell r="AQ739">
            <v>0.76</v>
          </cell>
          <cell r="AR739">
            <v>0</v>
          </cell>
          <cell r="AS739" t="str">
            <v>MESA JANTAR ORIENTE TEKA (CANTO ARRED) (CRISTAL) - 2x1,1x0,76H</v>
          </cell>
          <cell r="AT739">
            <v>27131.87</v>
          </cell>
          <cell r="AU739">
            <v>27131.87</v>
          </cell>
          <cell r="AV739">
            <v>27131.87</v>
          </cell>
          <cell r="AW739">
            <v>0</v>
          </cell>
          <cell r="AX739">
            <v>27131.87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LC PE</v>
          </cell>
          <cell r="BT739" t="str">
            <v/>
          </cell>
          <cell r="BU739" t="str">
            <v/>
          </cell>
        </row>
        <row r="740">
          <cell r="H740">
            <v>1</v>
          </cell>
          <cell r="O740">
            <v>327118</v>
          </cell>
          <cell r="P740" t="str">
            <v>2022/126-0046-01</v>
          </cell>
          <cell r="Q740" t="str">
            <v>EST MESA CENTRO SANTIAGO (TRI) (MTX PRETO) (MARM VERDE)</v>
          </cell>
          <cell r="R740"/>
          <cell r="S740"/>
          <cell r="T740"/>
          <cell r="U740">
            <v>1.4</v>
          </cell>
          <cell r="V740">
            <v>1.5</v>
          </cell>
          <cell r="W740">
            <v>0.32</v>
          </cell>
          <cell r="X740">
            <v>0</v>
          </cell>
          <cell r="Y740" t="str">
            <v>EST MESA CENTRO SANTIAGO (TRI) (MTX PRETO) (MARM VERDE) - 1,4x1,5x0,32H</v>
          </cell>
          <cell r="Z740">
            <v>32533.31</v>
          </cell>
          <cell r="AA740">
            <v>0.5</v>
          </cell>
          <cell r="AB740">
            <v>16266.655000000001</v>
          </cell>
          <cell r="AC740"/>
          <cell r="AD740"/>
          <cell r="AE740"/>
          <cell r="AF740">
            <v>32533.31</v>
          </cell>
          <cell r="AG740">
            <v>32533.31</v>
          </cell>
          <cell r="AH740">
            <v>0</v>
          </cell>
          <cell r="AI740">
            <v>32533.31</v>
          </cell>
          <cell r="AJ740" t="str">
            <v>REF: 327114</v>
          </cell>
          <cell r="AK740"/>
          <cell r="AL740">
            <v>327114</v>
          </cell>
          <cell r="AM740" t="str">
            <v>MESA CENTRO SANTIAGO (TRIANGULAR) (MTX) (MARMORE)</v>
          </cell>
          <cell r="AN740"/>
          <cell r="AO740">
            <v>1.4</v>
          </cell>
          <cell r="AP740">
            <v>1.5</v>
          </cell>
          <cell r="AQ740">
            <v>0.32</v>
          </cell>
          <cell r="AR740">
            <v>0</v>
          </cell>
          <cell r="AS740" t="str">
            <v>MESA CENTRO SANTIAGO (TRIANGULAR) (MTX) (MARMORE) - 1,4x1,5x0,32H</v>
          </cell>
          <cell r="AT740">
            <v>32533.31</v>
          </cell>
          <cell r="AU740">
            <v>32533.31</v>
          </cell>
          <cell r="AV740">
            <v>32533.31</v>
          </cell>
          <cell r="AW740">
            <v>0</v>
          </cell>
          <cell r="AX740">
            <v>32533.31</v>
          </cell>
          <cell r="AY740">
            <v>0</v>
          </cell>
          <cell r="AZ740"/>
          <cell r="BA740" t="str">
            <v/>
          </cell>
          <cell r="BB740"/>
          <cell r="BC740"/>
          <cell r="BD740">
            <v>0</v>
          </cell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12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TEO PE</v>
          </cell>
          <cell r="BT740" t="str">
            <v>CLAMI MESA CENTRO</v>
          </cell>
          <cell r="BU740" t="str">
            <v>MESA CENTRO SANTIAGO</v>
          </cell>
        </row>
        <row r="741">
          <cell r="H741">
            <v>2</v>
          </cell>
          <cell r="O741">
            <v>391647</v>
          </cell>
          <cell r="P741" t="str">
            <v>2024/351-0041-01</v>
          </cell>
          <cell r="Q741" t="str">
            <v>EST BANQUETA BAR FINA H81 C/B (FREIJO) (MIS) COURO CH OLIVA</v>
          </cell>
          <cell r="R741"/>
          <cell r="S741"/>
          <cell r="T741"/>
          <cell r="U741">
            <v>0.48</v>
          </cell>
          <cell r="V741">
            <v>0.55000000000000004</v>
          </cell>
          <cell r="W741">
            <v>1.21</v>
          </cell>
          <cell r="X741">
            <v>0</v>
          </cell>
          <cell r="Y741" t="str">
            <v>EST BANQUETA BAR FINA H81 C/B (FREIJO) (MIS) COURO CH OLIVA - 0,48x0,55x1,21H</v>
          </cell>
          <cell r="Z741">
            <v>13139.66</v>
          </cell>
          <cell r="AA741">
            <v>0.4</v>
          </cell>
          <cell r="AB741">
            <v>7883.7959999999994</v>
          </cell>
          <cell r="AC741"/>
          <cell r="AD741" t="str">
            <v>PROD C/RVST FORN</v>
          </cell>
          <cell r="AE741" t="str">
            <v>REVESTIMENTO FORN</v>
          </cell>
          <cell r="AF741">
            <v>13139.66</v>
          </cell>
          <cell r="AG741">
            <v>13139.66</v>
          </cell>
          <cell r="AH741">
            <v>0</v>
          </cell>
          <cell r="AI741">
            <v>13139.66</v>
          </cell>
          <cell r="AJ741" t="str">
            <v>REF: 327865</v>
          </cell>
          <cell r="AK741"/>
          <cell r="AL741">
            <v>327865</v>
          </cell>
          <cell r="AM741" t="str">
            <v>BANQUETA BAR FINA H81 (C/B) (MISTA) (FREIJO) (RVST FORN)</v>
          </cell>
          <cell r="AN741"/>
          <cell r="AO741">
            <v>0.48</v>
          </cell>
          <cell r="AP741">
            <v>0.55000000000000004</v>
          </cell>
          <cell r="AQ741">
            <v>1.21</v>
          </cell>
          <cell r="AR741">
            <v>0</v>
          </cell>
          <cell r="AS741" t="str">
            <v>BANQUETA BAR FINA H81 (C/B) (MISTA) (FREIJO) (RVST FORN) - 0,48x0,55x1,21H</v>
          </cell>
          <cell r="AT741">
            <v>13139.66</v>
          </cell>
          <cell r="AU741">
            <v>13139.66</v>
          </cell>
          <cell r="AV741">
            <v>10760.78</v>
          </cell>
          <cell r="AW741">
            <v>2378.8799999999992</v>
          </cell>
          <cell r="AX741">
            <v>13139.66</v>
          </cell>
          <cell r="AY741">
            <v>0</v>
          </cell>
          <cell r="AZ741">
            <v>328273</v>
          </cell>
          <cell r="BA741" t="str">
            <v>COURO NATURAL CH ENVELHECIDO (F378)</v>
          </cell>
          <cell r="BB741" t="str">
            <v>RVST FORN: COURO NATURAL CH ENVELHECIDO (F378) - OLIVA</v>
          </cell>
          <cell r="BC741">
            <v>3</v>
          </cell>
          <cell r="BD741"/>
          <cell r="BE741">
            <v>792.96</v>
          </cell>
          <cell r="BF741">
            <v>0</v>
          </cell>
          <cell r="BG741">
            <v>-792.96</v>
          </cell>
          <cell r="BH741" t="str">
            <v>RVST FORN</v>
          </cell>
          <cell r="BI741">
            <v>12</v>
          </cell>
          <cell r="BJ741">
            <v>2378.88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DD PE</v>
          </cell>
          <cell r="BT741" t="str">
            <v>CLAMI BANQUETA BAR</v>
          </cell>
          <cell r="BU741" t="str">
            <v>BANQUETA BAR FINA</v>
          </cell>
        </row>
        <row r="742">
          <cell r="H742">
            <v>2</v>
          </cell>
          <cell r="O742">
            <v>391647</v>
          </cell>
          <cell r="P742" t="str">
            <v>2024/351-0042-01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2</v>
          </cell>
          <cell r="O743">
            <v>391647</v>
          </cell>
          <cell r="P743" t="str">
            <v>2024/351-0044-01</v>
          </cell>
          <cell r="Q743" t="str">
            <v>EST BANQUETA BAR FINA H81 C/B (FREIJO) (MIS) COURO CH OLIVA</v>
          </cell>
          <cell r="R743"/>
          <cell r="S743"/>
          <cell r="T743"/>
          <cell r="U743">
            <v>0.48</v>
          </cell>
          <cell r="V743">
            <v>0.55000000000000004</v>
          </cell>
          <cell r="W743">
            <v>1.21</v>
          </cell>
          <cell r="X743">
            <v>0</v>
          </cell>
          <cell r="Y743" t="str">
            <v>EST BANQUETA BAR FINA H81 C/B (FREIJO) (MIS) COURO CH OLIVA - 0,48x0,55x1,21H</v>
          </cell>
          <cell r="Z743">
            <v>13139.66</v>
          </cell>
          <cell r="AA743">
            <v>0.4</v>
          </cell>
          <cell r="AB743">
            <v>7883.7959999999994</v>
          </cell>
          <cell r="AC743"/>
          <cell r="AD743" t="str">
            <v>PROD C/RVST FORN</v>
          </cell>
          <cell r="AE743" t="str">
            <v>REVESTIMENTO FORN</v>
          </cell>
          <cell r="AF743">
            <v>13139.66</v>
          </cell>
          <cell r="AG743">
            <v>13139.66</v>
          </cell>
          <cell r="AH743">
            <v>0</v>
          </cell>
          <cell r="AI743">
            <v>13139.66</v>
          </cell>
          <cell r="AJ743" t="str">
            <v>REF: 327865</v>
          </cell>
          <cell r="AK743"/>
          <cell r="AL743">
            <v>327865</v>
          </cell>
          <cell r="AM743" t="str">
            <v>BANQUETA BAR FINA H81 (C/B) (MISTA) (FREIJO) (RVST FORN)</v>
          </cell>
          <cell r="AN743"/>
          <cell r="AO743">
            <v>0.48</v>
          </cell>
          <cell r="AP743">
            <v>0.55000000000000004</v>
          </cell>
          <cell r="AQ743">
            <v>1.21</v>
          </cell>
          <cell r="AR743">
            <v>0</v>
          </cell>
          <cell r="AS743" t="str">
            <v>BANQUETA BAR FINA H81 (C/B) (MISTA) (FREIJO) (RVST FORN) - 0,48x0,55x1,21H</v>
          </cell>
          <cell r="AT743">
            <v>13139.66</v>
          </cell>
          <cell r="AU743">
            <v>13139.66</v>
          </cell>
          <cell r="AV743">
            <v>10760.78</v>
          </cell>
          <cell r="AW743">
            <v>2378.8799999999992</v>
          </cell>
          <cell r="AX743">
            <v>13139.66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OLIVA</v>
          </cell>
          <cell r="BC743">
            <v>3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2378.88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DD PE</v>
          </cell>
          <cell r="BT743" t="str">
            <v>CLAMI BANQUETA BAR</v>
          </cell>
          <cell r="BU743" t="str">
            <v>BANQUETA BAR FINA</v>
          </cell>
        </row>
        <row r="744">
          <cell r="H744">
            <v>0</v>
          </cell>
          <cell r="O744">
            <v>371534</v>
          </cell>
          <cell r="P744" t="str">
            <v>2023/192-0009-01</v>
          </cell>
          <cell r="Q744" t="str">
            <v>EST POLTRONA ARCO (JEQ CAST CLARO) (FENDI) COURO CH ENV 32</v>
          </cell>
          <cell r="R744"/>
          <cell r="S744"/>
          <cell r="T744"/>
          <cell r="U744">
            <v>0.75</v>
          </cell>
          <cell r="V744">
            <v>0.91</v>
          </cell>
          <cell r="W744">
            <v>0.7</v>
          </cell>
          <cell r="X744">
            <v>0</v>
          </cell>
          <cell r="Y744" t="str">
            <v>EST POLTRONA ARCO (JEQ CAST CLARO) (FENDI) COURO CH ENV 32 - 0,75x0,91x0,7H</v>
          </cell>
          <cell r="Z744">
            <v>15566.07</v>
          </cell>
          <cell r="AA744">
            <v>0.35</v>
          </cell>
          <cell r="AB744">
            <v>10117.9455</v>
          </cell>
          <cell r="AC744"/>
          <cell r="AD744" t="str">
            <v>PROD C/RVST FORN</v>
          </cell>
          <cell r="AE744" t="str">
            <v>REVESTIMENTO FORN</v>
          </cell>
          <cell r="AF744">
            <v>15566.07</v>
          </cell>
          <cell r="AG744">
            <v>15566.07</v>
          </cell>
          <cell r="AH744">
            <v>0</v>
          </cell>
          <cell r="AI744">
            <v>15566.07</v>
          </cell>
          <cell r="AJ744" t="str">
            <v>REF: 303909</v>
          </cell>
          <cell r="AK744"/>
          <cell r="AL744">
            <v>303909</v>
          </cell>
          <cell r="AM744" t="str">
            <v>POLTRONA ARCO (RVST FORN)</v>
          </cell>
          <cell r="AN744"/>
          <cell r="AO744">
            <v>0.75</v>
          </cell>
          <cell r="AP744">
            <v>0.91</v>
          </cell>
          <cell r="AQ744">
            <v>0.7</v>
          </cell>
          <cell r="AR744">
            <v>0</v>
          </cell>
          <cell r="AS744" t="str">
            <v>POLTRONA ARCO (RVST FORN) - 0,75x0,91x0,7H</v>
          </cell>
          <cell r="AT744">
            <v>15566.07</v>
          </cell>
          <cell r="AU744">
            <v>15566.07</v>
          </cell>
          <cell r="AV744">
            <v>11601.27</v>
          </cell>
          <cell r="AW744">
            <v>3964.7999999999993</v>
          </cell>
          <cell r="AX744">
            <v>15566.07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COD 32</v>
          </cell>
          <cell r="BC744">
            <v>5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3964.8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D&amp;D</v>
          </cell>
          <cell r="BT744" t="str">
            <v/>
          </cell>
          <cell r="BU744" t="str">
            <v/>
          </cell>
        </row>
        <row r="745">
          <cell r="H745">
            <v>0</v>
          </cell>
          <cell r="O745">
            <v>371534</v>
          </cell>
          <cell r="P745" t="str">
            <v>2023/192-0010-01</v>
          </cell>
          <cell r="Q745" t="str">
            <v>EST POLTRONA ARCO (JEQ CAST CLARO) (FENDI) COURO CH ENV 32</v>
          </cell>
          <cell r="R745"/>
          <cell r="S745"/>
          <cell r="T745"/>
          <cell r="U745">
            <v>0.75</v>
          </cell>
          <cell r="V745">
            <v>0.91</v>
          </cell>
          <cell r="W745">
            <v>0.7</v>
          </cell>
          <cell r="X745">
            <v>0</v>
          </cell>
          <cell r="Y745" t="str">
            <v>EST POLTRONA ARCO (JEQ CAST CLARO) (FENDI) COURO CH ENV 32 - 0,75x0,91x0,7H</v>
          </cell>
          <cell r="Z745">
            <v>15566.07</v>
          </cell>
          <cell r="AA745">
            <v>0.35</v>
          </cell>
          <cell r="AB745">
            <v>10117.9455</v>
          </cell>
          <cell r="AC745"/>
          <cell r="AD745" t="str">
            <v>PROD C/RVST FORN</v>
          </cell>
          <cell r="AE745" t="str">
            <v>REVESTIMENTO FORN</v>
          </cell>
          <cell r="AF745">
            <v>15566.07</v>
          </cell>
          <cell r="AG745">
            <v>15566.07</v>
          </cell>
          <cell r="AH745">
            <v>0</v>
          </cell>
          <cell r="AI745">
            <v>15566.07</v>
          </cell>
          <cell r="AJ745" t="str">
            <v>REF: 303909</v>
          </cell>
          <cell r="AK745"/>
          <cell r="AL745">
            <v>303909</v>
          </cell>
          <cell r="AM745" t="str">
            <v>POLTRONA ARCO (RVST FORN)</v>
          </cell>
          <cell r="AN745"/>
          <cell r="AO745">
            <v>0.75</v>
          </cell>
          <cell r="AP745">
            <v>0.91</v>
          </cell>
          <cell r="AQ745">
            <v>0.7</v>
          </cell>
          <cell r="AR745">
            <v>0</v>
          </cell>
          <cell r="AS745" t="str">
            <v>POLTRONA ARCO (RVST FORN) - 0,75x0,91x0,7H</v>
          </cell>
          <cell r="AT745">
            <v>15566.07</v>
          </cell>
          <cell r="AU745">
            <v>15566.07</v>
          </cell>
          <cell r="AV745">
            <v>11601.27</v>
          </cell>
          <cell r="AW745">
            <v>3964.7999999999993</v>
          </cell>
          <cell r="AX745">
            <v>15566.07</v>
          </cell>
          <cell r="AY745">
            <v>0</v>
          </cell>
          <cell r="AZ745">
            <v>328273</v>
          </cell>
          <cell r="BA745" t="str">
            <v>COURO NATURAL CH ENVELHECIDO (F378)</v>
          </cell>
          <cell r="BB745" t="str">
            <v>RVST FORN: COURO NATURAL CH ENVELHECIDO (F378) - COD 32</v>
          </cell>
          <cell r="BC745">
            <v>5</v>
          </cell>
          <cell r="BD745"/>
          <cell r="BE745">
            <v>792.96</v>
          </cell>
          <cell r="BF745">
            <v>0</v>
          </cell>
          <cell r="BG745">
            <v>-792.96</v>
          </cell>
          <cell r="BH745" t="str">
            <v>RVST FORN</v>
          </cell>
          <cell r="BI745">
            <v>12</v>
          </cell>
          <cell r="BJ745">
            <v>3964.8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D&amp;D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260958</v>
          </cell>
          <cell r="P746" t="str">
            <v>2021/067-0054-01</v>
          </cell>
          <cell r="Q746" t="str">
            <v>EST BANCO MARINA REV (FREIJO) COURO TPE138/WKY26/LT ENV</v>
          </cell>
          <cell r="R746"/>
          <cell r="S746"/>
          <cell r="T746"/>
          <cell r="U746">
            <v>2</v>
          </cell>
          <cell r="V746">
            <v>0.5</v>
          </cell>
          <cell r="W746">
            <v>0.37</v>
          </cell>
          <cell r="X746">
            <v>0</v>
          </cell>
          <cell r="Y746" t="str">
            <v>EST BANCO MARINA REV (FREIJO) COURO TPE138/WKY26/LT ENV - 2x0,5x0,37H</v>
          </cell>
          <cell r="Z746">
            <v>27664.81</v>
          </cell>
          <cell r="AA746">
            <v>0.35</v>
          </cell>
          <cell r="AB746">
            <v>17982.126500000002</v>
          </cell>
          <cell r="AC746"/>
          <cell r="AD746"/>
          <cell r="AE746"/>
          <cell r="AF746">
            <v>27664.81</v>
          </cell>
          <cell r="AG746">
            <v>27664.81</v>
          </cell>
          <cell r="AH746">
            <v>0</v>
          </cell>
          <cell r="AI746">
            <v>27664.81</v>
          </cell>
          <cell r="AJ746" t="str">
            <v>REF: 260958</v>
          </cell>
          <cell r="AK746" t="str">
            <v>ACABAMENTO FORA DE LINHA</v>
          </cell>
          <cell r="AL746">
            <v>260958</v>
          </cell>
          <cell r="AM746" t="str">
            <v>EST BANCO MARINA REV (FREIJO) COURO TPE138/WKY26/LT ENV</v>
          </cell>
          <cell r="AN746"/>
          <cell r="AO746">
            <v>2</v>
          </cell>
          <cell r="AP746">
            <v>0.5</v>
          </cell>
          <cell r="AQ746">
            <v>0.37</v>
          </cell>
          <cell r="AR746">
            <v>0</v>
          </cell>
          <cell r="AS746" t="str">
            <v>EST BANCO MARINA REV (FREIJO) COURO TPE138/WKY26/LT ENV - 2x0,5x0,37H</v>
          </cell>
          <cell r="AT746">
            <v>27664.81</v>
          </cell>
          <cell r="AU746">
            <v>27664.81</v>
          </cell>
          <cell r="AV746">
            <v>27664.81</v>
          </cell>
          <cell r="AW746">
            <v>0</v>
          </cell>
          <cell r="AX746">
            <v>27664.81</v>
          </cell>
          <cell r="AY746">
            <v>0</v>
          </cell>
          <cell r="AZ746"/>
          <cell r="BA746" t="str">
            <v/>
          </cell>
          <cell r="BB746"/>
          <cell r="BC746"/>
          <cell r="BD746"/>
          <cell r="BE746" t="str">
            <v/>
          </cell>
          <cell r="BF746">
            <v>0</v>
          </cell>
          <cell r="BG746" t="str">
            <v/>
          </cell>
          <cell r="BH746" t="str">
            <v/>
          </cell>
          <cell r="BI746">
            <v>12</v>
          </cell>
          <cell r="BJ746" t="str">
            <v>0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D&amp;D</v>
          </cell>
          <cell r="BT746" t="str">
            <v/>
          </cell>
          <cell r="BU746" t="str">
            <v/>
          </cell>
        </row>
        <row r="747">
          <cell r="H747">
            <v>0</v>
          </cell>
          <cell r="O747">
            <v>371699</v>
          </cell>
          <cell r="P747" t="str">
            <v>2023/234-0033-01</v>
          </cell>
          <cell r="Q747" t="str">
            <v>EST POLTRONA ARCO (JEQ IMB CLARO) (VERDE) COURO CH ENV 16</v>
          </cell>
          <cell r="R747"/>
          <cell r="S747"/>
          <cell r="T747"/>
          <cell r="U747">
            <v>0.75</v>
          </cell>
          <cell r="V747">
            <v>0.91</v>
          </cell>
          <cell r="W747">
            <v>0.7</v>
          </cell>
          <cell r="X747">
            <v>0</v>
          </cell>
          <cell r="Y747" t="str">
            <v>EST POLTRONA ARCO (JEQ IMB CLARO) (VERDE) COURO CH ENV 16 - 0,75x0,91x0,7H</v>
          </cell>
          <cell r="Z747">
            <v>15566.07</v>
          </cell>
          <cell r="AA747">
            <v>0.35</v>
          </cell>
          <cell r="AB747">
            <v>10117.9455</v>
          </cell>
          <cell r="AC747"/>
          <cell r="AD747" t="str">
            <v>PROD C/RVST FORN</v>
          </cell>
          <cell r="AE747" t="str">
            <v>REVESTIMENTO FORN</v>
          </cell>
          <cell r="AF747">
            <v>15566.07</v>
          </cell>
          <cell r="AG747">
            <v>15566.07</v>
          </cell>
          <cell r="AH747">
            <v>0</v>
          </cell>
          <cell r="AI747">
            <v>15566.07</v>
          </cell>
          <cell r="AJ747" t="str">
            <v>REF: 303909</v>
          </cell>
          <cell r="AK747"/>
          <cell r="AL747">
            <v>303909</v>
          </cell>
          <cell r="AM747" t="str">
            <v>POLTRONA ARCO (RVST FORN)</v>
          </cell>
          <cell r="AN747"/>
          <cell r="AO747">
            <v>0.75</v>
          </cell>
          <cell r="AP747">
            <v>0.91</v>
          </cell>
          <cell r="AQ747">
            <v>0.7</v>
          </cell>
          <cell r="AR747">
            <v>0</v>
          </cell>
          <cell r="AS747" t="str">
            <v>POLTRONA ARCO (RVST FORN) - 0,75x0,91x0,7H</v>
          </cell>
          <cell r="AT747">
            <v>15566.07</v>
          </cell>
          <cell r="AU747">
            <v>15566.07</v>
          </cell>
          <cell r="AV747">
            <v>11601.27</v>
          </cell>
          <cell r="AW747">
            <v>3964.7999999999993</v>
          </cell>
          <cell r="AX747">
            <v>15566.07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COD 16</v>
          </cell>
          <cell r="BC747">
            <v>5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3964.8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GABRIEL</v>
          </cell>
          <cell r="BT747" t="str">
            <v/>
          </cell>
          <cell r="BU747" t="str">
            <v/>
          </cell>
        </row>
        <row r="748">
          <cell r="H748">
            <v>0</v>
          </cell>
          <cell r="O748">
            <v>371699</v>
          </cell>
          <cell r="P748" t="str">
            <v>2023/234-0034-01</v>
          </cell>
          <cell r="Q748" t="str">
            <v>EST POLTRONA ARCO (JEQ IMB CLARO) (VERDE) COURO CH ENV 16</v>
          </cell>
          <cell r="R748"/>
          <cell r="S748"/>
          <cell r="T748"/>
          <cell r="U748">
            <v>0.75</v>
          </cell>
          <cell r="V748">
            <v>0.91</v>
          </cell>
          <cell r="W748">
            <v>0.7</v>
          </cell>
          <cell r="X748">
            <v>0</v>
          </cell>
          <cell r="Y748" t="str">
            <v>EST POLTRONA ARCO (JEQ IMB CLARO) (VERDE) COURO CH ENV 16 - 0,75x0,91x0,7H</v>
          </cell>
          <cell r="Z748">
            <v>15566.07</v>
          </cell>
          <cell r="AA748">
            <v>0.35</v>
          </cell>
          <cell r="AB748">
            <v>10117.9455</v>
          </cell>
          <cell r="AC748"/>
          <cell r="AD748" t="str">
            <v>PROD C/RVST FORN</v>
          </cell>
          <cell r="AE748" t="str">
            <v>REVESTIMENTO FORN</v>
          </cell>
          <cell r="AF748">
            <v>15566.07</v>
          </cell>
          <cell r="AG748">
            <v>15566.07</v>
          </cell>
          <cell r="AH748">
            <v>0</v>
          </cell>
          <cell r="AI748">
            <v>15566.07</v>
          </cell>
          <cell r="AJ748" t="str">
            <v>REF: 303909</v>
          </cell>
          <cell r="AK748"/>
          <cell r="AL748">
            <v>303909</v>
          </cell>
          <cell r="AM748" t="str">
            <v>POLTRONA ARCO (RVST FORN)</v>
          </cell>
          <cell r="AN748"/>
          <cell r="AO748">
            <v>0.75</v>
          </cell>
          <cell r="AP748">
            <v>0.91</v>
          </cell>
          <cell r="AQ748">
            <v>0.7</v>
          </cell>
          <cell r="AR748">
            <v>0</v>
          </cell>
          <cell r="AS748" t="str">
            <v>POLTRONA ARCO (RVST FORN) - 0,75x0,91x0,7H</v>
          </cell>
          <cell r="AT748">
            <v>15566.07</v>
          </cell>
          <cell r="AU748">
            <v>15566.07</v>
          </cell>
          <cell r="AV748">
            <v>11601.27</v>
          </cell>
          <cell r="AW748">
            <v>3964.7999999999993</v>
          </cell>
          <cell r="AX748">
            <v>15566.07</v>
          </cell>
          <cell r="AY748">
            <v>0</v>
          </cell>
          <cell r="AZ748">
            <v>328273</v>
          </cell>
          <cell r="BA748" t="str">
            <v>COURO NATURAL CH ENVELHECIDO (F378)</v>
          </cell>
          <cell r="BB748" t="str">
            <v>RVST FORN: COURO NATURAL CH ENVELHECIDO (F378) - COD 16</v>
          </cell>
          <cell r="BC748">
            <v>5</v>
          </cell>
          <cell r="BD748"/>
          <cell r="BE748">
            <v>792.96</v>
          </cell>
          <cell r="BF748">
            <v>0</v>
          </cell>
          <cell r="BG748">
            <v>-792.96</v>
          </cell>
          <cell r="BH748" t="str">
            <v>RVST FORN</v>
          </cell>
          <cell r="BI748">
            <v>12</v>
          </cell>
          <cell r="BJ748">
            <v>3964.8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GABRIEL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362672</v>
          </cell>
          <cell r="P749" t="str">
            <v>2023/104-0015-01</v>
          </cell>
          <cell r="Q749" t="str">
            <v>EST MESA LATERAL MARINA (TAUARI TING NOG) COURO TP138/LT ENV</v>
          </cell>
          <cell r="R749"/>
          <cell r="S749"/>
          <cell r="T749"/>
          <cell r="U749">
            <v>0.85</v>
          </cell>
          <cell r="V749">
            <v>0.5</v>
          </cell>
          <cell r="W749">
            <v>0.45</v>
          </cell>
          <cell r="X749">
            <v>0</v>
          </cell>
          <cell r="Y749" t="str">
            <v>EST MESA LATERAL MARINA (TAUARI TING NOG) COURO TP138/LT ENV - 0,85x0,5x0,45H</v>
          </cell>
          <cell r="Z749">
            <v>14414.13</v>
          </cell>
          <cell r="AA749">
            <v>0.35</v>
          </cell>
          <cell r="AB749">
            <v>9369.1844999999994</v>
          </cell>
          <cell r="AC749"/>
          <cell r="AD749"/>
          <cell r="AE749"/>
          <cell r="AF749">
            <v>14414.13</v>
          </cell>
          <cell r="AG749">
            <v>14414.13</v>
          </cell>
          <cell r="AH749">
            <v>0</v>
          </cell>
          <cell r="AI749">
            <v>14414.13</v>
          </cell>
          <cell r="AJ749" t="str">
            <v>REF: 362672</v>
          </cell>
          <cell r="AK749" t="str">
            <v>ACABAMENTO FORA DE LINHA</v>
          </cell>
          <cell r="AL749">
            <v>362672</v>
          </cell>
          <cell r="AM749" t="str">
            <v>EST MESA LATERAL MARINA (TAUARI TING NOG) COURO TP138/LT ENV</v>
          </cell>
          <cell r="AN749"/>
          <cell r="AO749">
            <v>0.85</v>
          </cell>
          <cell r="AP749">
            <v>0.5</v>
          </cell>
          <cell r="AQ749">
            <v>0.45</v>
          </cell>
          <cell r="AR749">
            <v>0</v>
          </cell>
          <cell r="AS749" t="str">
            <v>EST MESA LATERAL MARINA (TAUARI TING NOG) COURO TP138/LT ENV - 0,85x0,5x0,45H</v>
          </cell>
          <cell r="AT749">
            <v>14414.13</v>
          </cell>
          <cell r="AU749">
            <v>14414.13</v>
          </cell>
          <cell r="AV749">
            <v>14414.13</v>
          </cell>
          <cell r="AW749">
            <v>0</v>
          </cell>
          <cell r="AX749">
            <v>14414.13</v>
          </cell>
          <cell r="AY749">
            <v>0</v>
          </cell>
          <cell r="AZ749"/>
          <cell r="BA749" t="str">
            <v/>
          </cell>
          <cell r="BB749"/>
          <cell r="BC749"/>
          <cell r="BD749"/>
          <cell r="BE749" t="str">
            <v/>
          </cell>
          <cell r="BF749">
            <v>0</v>
          </cell>
          <cell r="BG749" t="str">
            <v/>
          </cell>
          <cell r="BH749" t="str">
            <v/>
          </cell>
          <cell r="BI749">
            <v>12</v>
          </cell>
          <cell r="BJ749" t="str">
            <v>0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GABRIEL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371708</v>
          </cell>
          <cell r="P750" t="str">
            <v>2023/234-0042-01</v>
          </cell>
          <cell r="Q750" t="str">
            <v>EST BANQUETA YUMI FORN COURO CH ENV 32/JEQ CAST CLARO</v>
          </cell>
          <cell r="R750"/>
          <cell r="S750"/>
          <cell r="T750"/>
          <cell r="U750">
            <v>0.69</v>
          </cell>
          <cell r="V750">
            <v>0.53</v>
          </cell>
          <cell r="W750">
            <v>0.4</v>
          </cell>
          <cell r="X750">
            <v>0</v>
          </cell>
          <cell r="Y750" t="str">
            <v>EST BANQUETA YUMI FORN COURO CH ENV 32/JEQ CAST CLARO - 0,69x0,53x0,4H</v>
          </cell>
          <cell r="Z750">
            <v>7613.9859999999999</v>
          </cell>
          <cell r="AA750">
            <v>0.35</v>
          </cell>
          <cell r="AB750">
            <v>4949.0909000000001</v>
          </cell>
          <cell r="AC750"/>
          <cell r="AD750" t="str">
            <v>PROD C/RVST FORN</v>
          </cell>
          <cell r="AE750" t="str">
            <v>REVESTIMENTO FORN</v>
          </cell>
          <cell r="AF750">
            <v>7613.9859999999999</v>
          </cell>
          <cell r="AG750">
            <v>7613.9859999999999</v>
          </cell>
          <cell r="AH750">
            <v>0</v>
          </cell>
          <cell r="AI750">
            <v>7613.9859999999999</v>
          </cell>
          <cell r="AJ750" t="str">
            <v>REF: 303901</v>
          </cell>
          <cell r="AK750"/>
          <cell r="AL750">
            <v>303901</v>
          </cell>
          <cell r="AM750" t="str">
            <v>BANQUETA YUMI (RVST FORN)</v>
          </cell>
          <cell r="AN750"/>
          <cell r="AO750">
            <v>0.69</v>
          </cell>
          <cell r="AP750">
            <v>0.53</v>
          </cell>
          <cell r="AQ750">
            <v>0.4</v>
          </cell>
          <cell r="AR750">
            <v>0</v>
          </cell>
          <cell r="AS750" t="str">
            <v>BANQUETA YUMI (RVST FORN) - 0,69x0,53x0,4H</v>
          </cell>
          <cell r="AT750">
            <v>7613.9859999999999</v>
          </cell>
          <cell r="AU750">
            <v>7613.9859999999999</v>
          </cell>
          <cell r="AV750">
            <v>6345.25</v>
          </cell>
          <cell r="AW750">
            <v>1268.7359999999999</v>
          </cell>
          <cell r="AX750">
            <v>7613.98</v>
          </cell>
          <cell r="AY750">
            <v>6.0000000003128662E-3</v>
          </cell>
          <cell r="AZ750">
            <v>328273</v>
          </cell>
          <cell r="BA750" t="str">
            <v>COURO NATURAL CH ENVELHECIDO (F378)</v>
          </cell>
          <cell r="BB750" t="str">
            <v>RVST FORN: COURO NATURAL CH ENVELHECIDO (F9969) - COD 32</v>
          </cell>
          <cell r="BC750">
            <v>1.6</v>
          </cell>
          <cell r="BD750"/>
          <cell r="BE750">
            <v>792.96</v>
          </cell>
          <cell r="BF750">
            <v>0</v>
          </cell>
          <cell r="BG750">
            <v>-792.96</v>
          </cell>
          <cell r="BH750" t="str">
            <v>RVST FORN</v>
          </cell>
          <cell r="BI750">
            <v>12</v>
          </cell>
          <cell r="BJ750">
            <v>1268.7360000000001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L CENTER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371707</v>
          </cell>
          <cell r="P751" t="str">
            <v>2023/234-0041-01</v>
          </cell>
          <cell r="Q751" t="str">
            <v>EST POLTRONA YUMI FORN COURO CH ENV 32/JEQ CAST CLARO</v>
          </cell>
          <cell r="R751"/>
          <cell r="S751"/>
          <cell r="T751"/>
          <cell r="U751">
            <v>1.1599999999999999</v>
          </cell>
          <cell r="V751">
            <v>0.86</v>
          </cell>
          <cell r="W751">
            <v>0.84</v>
          </cell>
          <cell r="X751">
            <v>0</v>
          </cell>
          <cell r="Y751" t="str">
            <v>EST POLTRONA YUMI FORN COURO CH ENV 32/JEQ CAST CLARO - 1,16x0,86x0,84H</v>
          </cell>
          <cell r="Z751">
            <v>23532.5</v>
          </cell>
          <cell r="AA751">
            <v>0.35</v>
          </cell>
          <cell r="AB751">
            <v>15296.125</v>
          </cell>
          <cell r="AC751"/>
          <cell r="AD751" t="str">
            <v>PROD C/RVST FORN</v>
          </cell>
          <cell r="AE751" t="str">
            <v>REVESTIMENTO FORN</v>
          </cell>
          <cell r="AF751">
            <v>23532.5</v>
          </cell>
          <cell r="AG751">
            <v>23532.5</v>
          </cell>
          <cell r="AH751">
            <v>0</v>
          </cell>
          <cell r="AI751">
            <v>23532.5</v>
          </cell>
          <cell r="AJ751" t="str">
            <v>REF: 303893</v>
          </cell>
          <cell r="AK751"/>
          <cell r="AL751">
            <v>303893</v>
          </cell>
          <cell r="AM751" t="str">
            <v>POLTRONA YUMI (RVST FORN)</v>
          </cell>
          <cell r="AN751"/>
          <cell r="AO751">
            <v>1.1599999999999999</v>
          </cell>
          <cell r="AP751">
            <v>0.86</v>
          </cell>
          <cell r="AQ751">
            <v>0.84</v>
          </cell>
          <cell r="AR751">
            <v>0</v>
          </cell>
          <cell r="AS751" t="str">
            <v>POLTRONA YUMI (RVST FORN) - 1,16x0,86x0,84H</v>
          </cell>
          <cell r="AT751">
            <v>23532.5</v>
          </cell>
          <cell r="AU751">
            <v>23532.5</v>
          </cell>
          <cell r="AV751">
            <v>17585.3</v>
          </cell>
          <cell r="AW751">
            <v>5947.2000000000007</v>
          </cell>
          <cell r="AX751">
            <v>23532.5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(F9969) - COD 32</v>
          </cell>
          <cell r="BC751">
            <v>7.5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5947.2000000000007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L CENTER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371700</v>
          </cell>
          <cell r="P752" t="str">
            <v>2023/234-0035-01</v>
          </cell>
          <cell r="Q752" t="str">
            <v>EST POLTRONA ARCO (JEQ IMB CLARO) (MARROM) COURO CH ENV 01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(MARROM) COURO CH ENV 01 - 0,75x0,91x0,7H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01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L CENTER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371700</v>
          </cell>
          <cell r="P753" t="str">
            <v>2023/234-0036-01</v>
          </cell>
          <cell r="Q753" t="str">
            <v>EST POLTRONA ARCO (JEQ IMB CLARO) (MARROM) COURO CH ENV 01</v>
          </cell>
          <cell r="R753"/>
          <cell r="S753"/>
          <cell r="T753"/>
          <cell r="U753">
            <v>0.75</v>
          </cell>
          <cell r="V753">
            <v>0.91</v>
          </cell>
          <cell r="W753">
            <v>0.7</v>
          </cell>
          <cell r="X753">
            <v>0</v>
          </cell>
          <cell r="Y753" t="str">
            <v>EST POLTRONA ARCO (JEQ IMB CLARO) (MARROM) COURO CH ENV 01 - 0,75x0,91x0,7H</v>
          </cell>
          <cell r="Z753">
            <v>15566.07</v>
          </cell>
          <cell r="AA753">
            <v>0.35</v>
          </cell>
          <cell r="AB753">
            <v>10117.9455</v>
          </cell>
          <cell r="AC753"/>
          <cell r="AD753" t="str">
            <v>PROD C/RVST FORN</v>
          </cell>
          <cell r="AE753" t="str">
            <v>REVESTIMENTO FORN</v>
          </cell>
          <cell r="AF753">
            <v>15566.07</v>
          </cell>
          <cell r="AG753">
            <v>15566.07</v>
          </cell>
          <cell r="AH753">
            <v>0</v>
          </cell>
          <cell r="AI753">
            <v>15566.07</v>
          </cell>
          <cell r="AJ753" t="str">
            <v>REF: 303909</v>
          </cell>
          <cell r="AK753"/>
          <cell r="AL753">
            <v>303909</v>
          </cell>
          <cell r="AM753" t="str">
            <v>POLTRONA ARCO (RVST FORN)</v>
          </cell>
          <cell r="AN753"/>
          <cell r="AO753">
            <v>0.75</v>
          </cell>
          <cell r="AP753">
            <v>0.91</v>
          </cell>
          <cell r="AQ753">
            <v>0.7</v>
          </cell>
          <cell r="AR753">
            <v>0</v>
          </cell>
          <cell r="AS753" t="str">
            <v>POLTRONA ARCO (RVST FORN) - 0,75x0,91x0,7H</v>
          </cell>
          <cell r="AT753">
            <v>15566.07</v>
          </cell>
          <cell r="AU753">
            <v>15566.07</v>
          </cell>
          <cell r="AV753">
            <v>11601.27</v>
          </cell>
          <cell r="AW753">
            <v>3964.7999999999993</v>
          </cell>
          <cell r="AX753">
            <v>15566.07</v>
          </cell>
          <cell r="AY753">
            <v>0</v>
          </cell>
          <cell r="AZ753">
            <v>328273</v>
          </cell>
          <cell r="BA753" t="str">
            <v>COURO NATURAL CH ENVELHECIDO (F378)</v>
          </cell>
          <cell r="BB753" t="str">
            <v>RVST FORN: COURO NATURAL CH ENVELHECIDO (F378) - COD 01</v>
          </cell>
          <cell r="BC753">
            <v>5</v>
          </cell>
          <cell r="BD753"/>
          <cell r="BE753">
            <v>792.96</v>
          </cell>
          <cell r="BF753">
            <v>0</v>
          </cell>
          <cell r="BG753">
            <v>-792.96</v>
          </cell>
          <cell r="BH753" t="str">
            <v>RVST FORN</v>
          </cell>
          <cell r="BI753">
            <v>12</v>
          </cell>
          <cell r="BJ753">
            <v>3964.8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L CENTER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260950</v>
          </cell>
          <cell r="P754" t="str">
            <v>2020/343-0149-01</v>
          </cell>
          <cell r="Q754" t="str">
            <v>EST CADEIRA LOGAN C/B JANTAR (FREIJO) (ESTOF) COURO CH 32</v>
          </cell>
          <cell r="R754"/>
          <cell r="S754"/>
          <cell r="T754"/>
          <cell r="U754">
            <v>0.62</v>
          </cell>
          <cell r="V754">
            <v>0.6</v>
          </cell>
          <cell r="W754">
            <v>0.84</v>
          </cell>
          <cell r="X754">
            <v>0</v>
          </cell>
          <cell r="Y754" t="str">
            <v>EST CADEIRA LOGAN C/B JANTAR (FREIJO) (ESTOF) COURO CH 32 - 0,62x0,6x0,84H</v>
          </cell>
          <cell r="Z754">
            <v>13913.720000000001</v>
          </cell>
          <cell r="AA754">
            <v>0.35</v>
          </cell>
          <cell r="AB754">
            <v>9043.9180000000015</v>
          </cell>
          <cell r="AC754"/>
          <cell r="AD754" t="str">
            <v>PROD C/RVST FORN</v>
          </cell>
          <cell r="AE754" t="str">
            <v>REVESTIMENTO FORN</v>
          </cell>
          <cell r="AF754">
            <v>13913.720000000001</v>
          </cell>
          <cell r="AG754">
            <v>13913.720000000001</v>
          </cell>
          <cell r="AH754">
            <v>0</v>
          </cell>
          <cell r="AI754">
            <v>13913.720000000001</v>
          </cell>
          <cell r="AJ754" t="str">
            <v>REF: 302227</v>
          </cell>
          <cell r="AK754"/>
          <cell r="AL754">
            <v>302227</v>
          </cell>
          <cell r="AM754" t="str">
            <v>CADEIRA LOGAN JANTAR (C/B) (ESTOFADA) (FREIJO) (RVST FORN)</v>
          </cell>
          <cell r="AN754"/>
          <cell r="AO754">
            <v>0.62</v>
          </cell>
          <cell r="AP754">
            <v>0.6</v>
          </cell>
          <cell r="AQ754">
            <v>0.84</v>
          </cell>
          <cell r="AR754">
            <v>0</v>
          </cell>
          <cell r="AS754" t="str">
            <v>CADEIRA LOGAN JANTAR (C/B) (ESTOFADA) (FREIJO) (RVST FORN) - 0,62x0,6x0,84H</v>
          </cell>
          <cell r="AT754">
            <v>13913.720000000001</v>
          </cell>
          <cell r="AU754">
            <v>13913.720000000001</v>
          </cell>
          <cell r="AV754">
            <v>11534.84</v>
          </cell>
          <cell r="AW754">
            <v>2378.880000000001</v>
          </cell>
          <cell r="AX754">
            <v>13913.72</v>
          </cell>
          <cell r="AY754">
            <v>0</v>
          </cell>
          <cell r="AZ754">
            <v>328273</v>
          </cell>
          <cell r="BA754" t="str">
            <v>COURO NATURAL CH ENVELHECIDO (F378)</v>
          </cell>
          <cell r="BB754" t="str">
            <v>RVST FORN: COURO NATURAL CH ENVELHECIDO (F378) - CH 32</v>
          </cell>
          <cell r="BC754">
            <v>3</v>
          </cell>
          <cell r="BD754"/>
          <cell r="BE754">
            <v>792.96</v>
          </cell>
          <cell r="BF754">
            <v>0</v>
          </cell>
          <cell r="BG754">
            <v>-792.96</v>
          </cell>
          <cell r="BH754" t="str">
            <v>RVST FORN</v>
          </cell>
          <cell r="BI754">
            <v>12</v>
          </cell>
          <cell r="BJ754">
            <v>2378.88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L CENTER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362671</v>
          </cell>
          <cell r="P755" t="str">
            <v>2023/104-0014-01</v>
          </cell>
          <cell r="Q755" t="str">
            <v>EST BANCO MARINA EST (TAUARI TING NOG) COURO TP138/LT ENV</v>
          </cell>
          <cell r="R755"/>
          <cell r="S755"/>
          <cell r="T755"/>
          <cell r="U755">
            <v>2</v>
          </cell>
          <cell r="V755">
            <v>0.5</v>
          </cell>
          <cell r="W755">
            <v>0.37</v>
          </cell>
          <cell r="X755">
            <v>0</v>
          </cell>
          <cell r="Y755" t="str">
            <v>EST BANCO MARINA EST (TAUARI TING NOG) COURO TP138/LT ENV - 2x0,5x0,37H</v>
          </cell>
          <cell r="Z755">
            <v>23955.99</v>
          </cell>
          <cell r="AA755">
            <v>0.35</v>
          </cell>
          <cell r="AB755">
            <v>15571.393500000002</v>
          </cell>
          <cell r="AC755"/>
          <cell r="AD755"/>
          <cell r="AE755"/>
          <cell r="AF755">
            <v>23955.99</v>
          </cell>
          <cell r="AG755">
            <v>23955.99</v>
          </cell>
          <cell r="AH755">
            <v>0</v>
          </cell>
          <cell r="AI755">
            <v>23955.99</v>
          </cell>
          <cell r="AJ755" t="str">
            <v>REF: 362671</v>
          </cell>
          <cell r="AK755" t="str">
            <v>ACABAMENTO FORA DE LINHA</v>
          </cell>
          <cell r="AL755">
            <v>362671</v>
          </cell>
          <cell r="AM755" t="str">
            <v>EST BANCO MARINA EST (TAUARI TING NOG) COURO TP138/LT ENV</v>
          </cell>
          <cell r="AN755"/>
          <cell r="AO755">
            <v>2</v>
          </cell>
          <cell r="AP755">
            <v>0.5</v>
          </cell>
          <cell r="AQ755">
            <v>0.37</v>
          </cell>
          <cell r="AR755">
            <v>0</v>
          </cell>
          <cell r="AS755" t="str">
            <v>EST BANCO MARINA EST (TAUARI TING NOG) COURO TP138/LT ENV - 2x0,5x0,37H</v>
          </cell>
          <cell r="AT755">
            <v>23955.99</v>
          </cell>
          <cell r="AU755">
            <v>23955.99</v>
          </cell>
          <cell r="AV755">
            <v>23955.99</v>
          </cell>
          <cell r="AW755">
            <v>0</v>
          </cell>
          <cell r="AX755">
            <v>23955.99</v>
          </cell>
          <cell r="AY755">
            <v>0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12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TEODORO</v>
          </cell>
          <cell r="BT755" t="str">
            <v/>
          </cell>
          <cell r="BU755" t="str">
            <v/>
          </cell>
        </row>
        <row r="756">
          <cell r="H756">
            <v>1</v>
          </cell>
          <cell r="O756">
            <v>260959</v>
          </cell>
          <cell r="P756" t="str">
            <v>2020/192-0034-01</v>
          </cell>
          <cell r="Q756" t="str">
            <v>EST MESA LATERAL MARINA (IMBUIA) CAMURCA AVELA 25/LT ENV</v>
          </cell>
          <cell r="R756"/>
          <cell r="S756"/>
          <cell r="T756"/>
          <cell r="U756">
            <v>0.85</v>
          </cell>
          <cell r="V756">
            <v>0.5</v>
          </cell>
          <cell r="W756">
            <v>0.45</v>
          </cell>
          <cell r="X756">
            <v>0</v>
          </cell>
          <cell r="Y756" t="str">
            <v>EST MESA LATERAL MARINA (IMBUIA) CAMURCA AVELA 25/LT ENV - 0,85x0,5x0,45H</v>
          </cell>
          <cell r="Z756">
            <v>15154.94</v>
          </cell>
          <cell r="AA756">
            <v>0.5</v>
          </cell>
          <cell r="AB756">
            <v>7577.47</v>
          </cell>
          <cell r="AC756"/>
          <cell r="AD756"/>
          <cell r="AE756"/>
          <cell r="AF756">
            <v>15154.94</v>
          </cell>
          <cell r="AG756">
            <v>15154.94</v>
          </cell>
          <cell r="AH756">
            <v>0</v>
          </cell>
          <cell r="AI756">
            <v>15154.94</v>
          </cell>
          <cell r="AJ756" t="str">
            <v>REF: 260959</v>
          </cell>
          <cell r="AK756" t="str">
            <v>ACABAMENTO FORA DE LINHA</v>
          </cell>
          <cell r="AL756">
            <v>260959</v>
          </cell>
          <cell r="AM756" t="str">
            <v>EST MESA LATERAL MARINA (IMBUIA) CAMURCA AVELA 25/LT ENV</v>
          </cell>
          <cell r="AN756"/>
          <cell r="AO756">
            <v>0.85</v>
          </cell>
          <cell r="AP756">
            <v>0.5</v>
          </cell>
          <cell r="AQ756">
            <v>0.45</v>
          </cell>
          <cell r="AR756">
            <v>0</v>
          </cell>
          <cell r="AS756" t="str">
            <v>EST MESA LATERAL MARINA (IMBUIA) CAMURCA AVELA 25/LT ENV - 0,85x0,5x0,45H</v>
          </cell>
          <cell r="AT756">
            <v>15154.94</v>
          </cell>
          <cell r="AU756">
            <v>15154.94</v>
          </cell>
          <cell r="AV756">
            <v>15154.94</v>
          </cell>
          <cell r="AW756">
            <v>0</v>
          </cell>
          <cell r="AX756">
            <v>15154.94</v>
          </cell>
          <cell r="AY756">
            <v>0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12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L CENTER</v>
          </cell>
          <cell r="BT756" t="str">
            <v>CLAMI MESA LATERAL</v>
          </cell>
          <cell r="BU756" t="str">
            <v>MESA LATERAL MARINA</v>
          </cell>
        </row>
        <row r="757">
          <cell r="H757">
            <v>1</v>
          </cell>
          <cell r="O757">
            <v>151023</v>
          </cell>
          <cell r="P757" t="str">
            <v>2014/219-0267-01</v>
          </cell>
          <cell r="Q757" t="str">
            <v>EST POLTRONA DORA (BAIXA) TC SEDA 259 ECO</v>
          </cell>
          <cell r="R757"/>
          <cell r="S757"/>
          <cell r="T757"/>
          <cell r="U757">
            <v>0.76</v>
          </cell>
          <cell r="V757">
            <v>0.83</v>
          </cell>
          <cell r="W757">
            <v>0.7</v>
          </cell>
          <cell r="X757">
            <v>0</v>
          </cell>
          <cell r="Y757" t="str">
            <v>EST POLTRONA DORA (BAIXA) TC SEDA 259 ECO - 0,76x0,83x0,7H</v>
          </cell>
          <cell r="Z757">
            <v>29568</v>
          </cell>
          <cell r="AA757">
            <v>0.7</v>
          </cell>
          <cell r="AB757">
            <v>8870.4000000000015</v>
          </cell>
          <cell r="AC757"/>
          <cell r="AD757"/>
          <cell r="AE757"/>
          <cell r="AF757">
            <v>29568</v>
          </cell>
          <cell r="AG757">
            <v>29568</v>
          </cell>
          <cell r="AH757">
            <v>0</v>
          </cell>
          <cell r="AI757">
            <v>29568</v>
          </cell>
          <cell r="AJ757" t="str">
            <v>REF: 151023</v>
          </cell>
          <cell r="AK757" t="str">
            <v>PRODUTO FORA DE LINHA</v>
          </cell>
          <cell r="AL757">
            <v>151023</v>
          </cell>
          <cell r="AM757" t="str">
            <v>EST POLTRONA DORA (BAIXA) TC SEDA 259 ECO</v>
          </cell>
          <cell r="AN757"/>
          <cell r="AO757">
            <v>0.76</v>
          </cell>
          <cell r="AP757">
            <v>0.83</v>
          </cell>
          <cell r="AQ757">
            <v>0.7</v>
          </cell>
          <cell r="AR757">
            <v>0</v>
          </cell>
          <cell r="AS757" t="str">
            <v>EST POLTRONA DORA (BAIXA) TC SEDA 259 ECO - 0,76x0,83x0,7H</v>
          </cell>
          <cell r="AT757">
            <v>29568</v>
          </cell>
          <cell r="AU757">
            <v>29568</v>
          </cell>
          <cell r="AV757">
            <v>29568</v>
          </cell>
          <cell r="AW757">
            <v>0</v>
          </cell>
          <cell r="AX757">
            <v>29568</v>
          </cell>
          <cell r="AY757">
            <v>0</v>
          </cell>
          <cell r="AZ757"/>
          <cell r="BA757" t="str">
            <v/>
          </cell>
          <cell r="BB757"/>
          <cell r="BC757"/>
          <cell r="BD757"/>
          <cell r="BE757" t="str">
            <v/>
          </cell>
          <cell r="BF757">
            <v>0</v>
          </cell>
          <cell r="BG757" t="str">
            <v/>
          </cell>
          <cell r="BH757" t="str">
            <v/>
          </cell>
          <cell r="BI757">
            <v>22</v>
          </cell>
          <cell r="BJ757" t="str">
            <v>0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TEO PE</v>
          </cell>
          <cell r="BT757" t="str">
            <v>CLAMI POLTRONA</v>
          </cell>
          <cell r="BU757" t="str">
            <v>POLTRONA DORA (FL)</v>
          </cell>
        </row>
        <row r="758">
          <cell r="H758">
            <v>2</v>
          </cell>
          <cell r="O758">
            <v>391647</v>
          </cell>
          <cell r="P758" t="str">
            <v>2024/351-0043-01</v>
          </cell>
          <cell r="Q758" t="str">
            <v>EST BANQUETA BAR FINA H81 C/B (FREIJO) (MIS) COURO CH OLIVA</v>
          </cell>
          <cell r="R758"/>
          <cell r="S758"/>
          <cell r="T758"/>
          <cell r="U758">
            <v>0.48</v>
          </cell>
          <cell r="V758">
            <v>0.55000000000000004</v>
          </cell>
          <cell r="W758">
            <v>1.21</v>
          </cell>
          <cell r="X758">
            <v>0</v>
          </cell>
          <cell r="Y758" t="str">
            <v>EST BANQUETA BAR FINA H81 C/B (FREIJO) (MIS) COURO CH OLIVA - 0,48x0,55x1,21H</v>
          </cell>
          <cell r="Z758">
            <v>13139.66</v>
          </cell>
          <cell r="AA758">
            <v>0.4</v>
          </cell>
          <cell r="AB758">
            <v>7883.7959999999994</v>
          </cell>
          <cell r="AC758"/>
          <cell r="AD758" t="str">
            <v>PROD C/RVST FORN</v>
          </cell>
          <cell r="AE758" t="str">
            <v>REVESTIMENTO FORN</v>
          </cell>
          <cell r="AF758">
            <v>13139.66</v>
          </cell>
          <cell r="AG758">
            <v>13139.66</v>
          </cell>
          <cell r="AH758">
            <v>0</v>
          </cell>
          <cell r="AI758">
            <v>13139.66</v>
          </cell>
          <cell r="AJ758" t="str">
            <v>REF: 327865</v>
          </cell>
          <cell r="AK758"/>
          <cell r="AL758">
            <v>327865</v>
          </cell>
          <cell r="AM758" t="str">
            <v>BANQUETA BAR FINA H81 (C/B) (MISTA) (FREIJO) (RVST FORN)</v>
          </cell>
          <cell r="AN758"/>
          <cell r="AO758">
            <v>0.48</v>
          </cell>
          <cell r="AP758">
            <v>0.55000000000000004</v>
          </cell>
          <cell r="AQ758">
            <v>1.21</v>
          </cell>
          <cell r="AR758">
            <v>0</v>
          </cell>
          <cell r="AS758" t="str">
            <v>BANQUETA BAR FINA H81 (C/B) (MISTA) (FREIJO) (RVST FORN) - 0,48x0,55x1,21H</v>
          </cell>
          <cell r="AT758">
            <v>13139.66</v>
          </cell>
          <cell r="AU758">
            <v>13139.66</v>
          </cell>
          <cell r="AV758">
            <v>10760.78</v>
          </cell>
          <cell r="AW758">
            <v>2378.8799999999992</v>
          </cell>
          <cell r="AX758">
            <v>13139.66</v>
          </cell>
          <cell r="AY758">
            <v>0</v>
          </cell>
          <cell r="AZ758">
            <v>328273</v>
          </cell>
          <cell r="BA758" t="str">
            <v>COURO NATURAL CH ENVELHECIDO (F378)</v>
          </cell>
          <cell r="BB758" t="str">
            <v>RVST FORN: COURO NATURAL CH ENVELHECIDO (F378) - OLIVA</v>
          </cell>
          <cell r="BC758">
            <v>3</v>
          </cell>
          <cell r="BD758"/>
          <cell r="BE758">
            <v>792.96</v>
          </cell>
          <cell r="BF758">
            <v>0</v>
          </cell>
          <cell r="BG758">
            <v>-792.96</v>
          </cell>
          <cell r="BH758" t="str">
            <v>RVST FORN</v>
          </cell>
          <cell r="BI758">
            <v>12</v>
          </cell>
          <cell r="BJ758">
            <v>2378.88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>CLAMI BANQUETA BAR</v>
          </cell>
          <cell r="BU758" t="str">
            <v>BANQUETA BAR FINA</v>
          </cell>
        </row>
        <row r="759">
          <cell r="H759">
            <v>0</v>
          </cell>
          <cell r="O759">
            <v>405116</v>
          </cell>
          <cell r="P759" t="str">
            <v>2025/175-0030-01</v>
          </cell>
          <cell r="Q759" t="str">
            <v>EST MESA LATERAL TRONCO (TP/BS TEKA CASTANHO)</v>
          </cell>
          <cell r="R759"/>
          <cell r="S759"/>
          <cell r="T759"/>
          <cell r="U759">
            <v>0.38</v>
          </cell>
          <cell r="V759">
            <v>0</v>
          </cell>
          <cell r="W759">
            <v>0.45</v>
          </cell>
          <cell r="X759">
            <v>0.38</v>
          </cell>
          <cell r="Y759" t="str">
            <v>EST MESA LATERAL TRONCO (TP/BS TEKA CASTANHO) - Ø0,38x0,45H</v>
          </cell>
          <cell r="Z759">
            <v>5142.1400000000003</v>
          </cell>
          <cell r="AA759">
            <v>0.35</v>
          </cell>
          <cell r="AB759">
            <v>3342.3910000000005</v>
          </cell>
          <cell r="AC759"/>
          <cell r="AD759"/>
          <cell r="AE759"/>
          <cell r="AF759">
            <v>5142.1400000000003</v>
          </cell>
          <cell r="AG759">
            <v>5142.1400000000003</v>
          </cell>
          <cell r="AH759">
            <v>0</v>
          </cell>
          <cell r="AI759">
            <v>5142.1400000000003</v>
          </cell>
          <cell r="AJ759" t="str">
            <v>REF: 406234</v>
          </cell>
          <cell r="AK759"/>
          <cell r="AL759">
            <v>406234</v>
          </cell>
          <cell r="AM759" t="str">
            <v>MESA LATERAL TRONCO (MADEIRA)</v>
          </cell>
          <cell r="AN759"/>
          <cell r="AO759">
            <v>0.38</v>
          </cell>
          <cell r="AP759">
            <v>0</v>
          </cell>
          <cell r="AQ759">
            <v>0.45</v>
          </cell>
          <cell r="AR759">
            <v>0.38</v>
          </cell>
          <cell r="AS759" t="str">
            <v>MESA LATERAL TRONCO (MADEIRA) - Ø0,38x0,45H</v>
          </cell>
          <cell r="AT759">
            <v>5142.1400000000003</v>
          </cell>
          <cell r="AU759">
            <v>5142.1400000000003</v>
          </cell>
          <cell r="AV759">
            <v>5142.1400000000003</v>
          </cell>
          <cell r="AW759">
            <v>0</v>
          </cell>
          <cell r="AX759">
            <v>5142.1400000000003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12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D&amp;D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405115</v>
          </cell>
          <cell r="P760" t="str">
            <v>2025/175-0029-01</v>
          </cell>
          <cell r="Q760" t="str">
            <v>EST MESA LATERAL TRONCO (TP/BS TEKA CASTANHO)</v>
          </cell>
          <cell r="R760"/>
          <cell r="S760"/>
          <cell r="T760"/>
          <cell r="U760">
            <v>0.48</v>
          </cell>
          <cell r="V760">
            <v>0</v>
          </cell>
          <cell r="W760">
            <v>0.35</v>
          </cell>
          <cell r="X760">
            <v>0.48</v>
          </cell>
          <cell r="Y760" t="str">
            <v>EST MESA LATERAL TRONCO (TP/BS TEKA CASTANHO) - Ø0,48x0,35H</v>
          </cell>
          <cell r="Z760">
            <v>5142.1400000000003</v>
          </cell>
          <cell r="AA760">
            <v>0.35</v>
          </cell>
          <cell r="AB760">
            <v>3342.3910000000005</v>
          </cell>
          <cell r="AC760"/>
          <cell r="AD760"/>
          <cell r="AE760"/>
          <cell r="AF760">
            <v>5142.1400000000003</v>
          </cell>
          <cell r="AG760">
            <v>5142.1400000000003</v>
          </cell>
          <cell r="AH760">
            <v>0</v>
          </cell>
          <cell r="AI760">
            <v>5142.1400000000003</v>
          </cell>
          <cell r="AJ760" t="str">
            <v>REF: 406233</v>
          </cell>
          <cell r="AK760"/>
          <cell r="AL760">
            <v>406233</v>
          </cell>
          <cell r="AM760" t="str">
            <v>MESA LATERAL TRONCO (MADEIRA)</v>
          </cell>
          <cell r="AN760"/>
          <cell r="AO760">
            <v>0.48</v>
          </cell>
          <cell r="AP760">
            <v>0</v>
          </cell>
          <cell r="AQ760">
            <v>0.35</v>
          </cell>
          <cell r="AR760">
            <v>0.48</v>
          </cell>
          <cell r="AS760" t="str">
            <v>MESA LATERAL TRONCO (MADEIRA) - Ø0,48x0,35H</v>
          </cell>
          <cell r="AT760">
            <v>5142.1400000000003</v>
          </cell>
          <cell r="AU760">
            <v>5142.1400000000003</v>
          </cell>
          <cell r="AV760">
            <v>5142.1400000000003</v>
          </cell>
          <cell r="AW760">
            <v>0</v>
          </cell>
          <cell r="AX760">
            <v>5142.1400000000003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D&amp;D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406190</v>
          </cell>
          <cell r="P761" t="str">
            <v>2025/184-0026-01</v>
          </cell>
          <cell r="Q761" t="str">
            <v>EST ALMOFADA CLAMI (SIMPLES) TC TRAMADO VERDE</v>
          </cell>
          <cell r="R761"/>
          <cell r="S761"/>
          <cell r="T761"/>
          <cell r="U761">
            <v>0.5</v>
          </cell>
          <cell r="V761">
            <v>0.5</v>
          </cell>
          <cell r="W761">
            <v>0</v>
          </cell>
          <cell r="X761">
            <v>0</v>
          </cell>
          <cell r="Y761" t="str">
            <v>EST ALMOFADA CLAMI (SIMPLES) TC TRAMADO VERDE - 0,5x0,5x0H</v>
          </cell>
          <cell r="Z761">
            <v>443.52</v>
          </cell>
          <cell r="AA761">
            <v>0.35</v>
          </cell>
          <cell r="AB761">
            <v>288.28800000000001</v>
          </cell>
          <cell r="AC761"/>
          <cell r="AD761"/>
          <cell r="AE761"/>
          <cell r="AF761">
            <v>443.52</v>
          </cell>
          <cell r="AG761">
            <v>443.52</v>
          </cell>
          <cell r="AH761">
            <v>0</v>
          </cell>
          <cell r="AI761">
            <v>443.52</v>
          </cell>
          <cell r="AJ761" t="str">
            <v>REF: 406190</v>
          </cell>
          <cell r="AK761"/>
          <cell r="AL761">
            <v>406190</v>
          </cell>
          <cell r="AM761" t="str">
            <v>EST ALMOFADA CLAMI (SIMPLES) TC TRAMADO VERDE</v>
          </cell>
          <cell r="AN761"/>
          <cell r="AO761">
            <v>0.5</v>
          </cell>
          <cell r="AP761">
            <v>0.5</v>
          </cell>
          <cell r="AQ761">
            <v>0</v>
          </cell>
          <cell r="AR761">
            <v>0</v>
          </cell>
          <cell r="AS761" t="str">
            <v>EST ALMOFADA CLAMI (SIMPLES) TC TRAMADO VERDE - 0,5x0,5x0H</v>
          </cell>
          <cell r="AT761">
            <v>443.52</v>
          </cell>
          <cell r="AU761">
            <v>443.52</v>
          </cell>
          <cell r="AV761">
            <v>443.52</v>
          </cell>
          <cell r="AW761">
            <v>0</v>
          </cell>
          <cell r="AX761">
            <v>443.52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GABRIEL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406190</v>
          </cell>
          <cell r="P762" t="str">
            <v>2025/184-0027-01</v>
          </cell>
          <cell r="Q762" t="str">
            <v>EST ALMOFADA CLAMI (SIMPLES) TC TRAMADO VERDE</v>
          </cell>
          <cell r="R762"/>
          <cell r="S762"/>
          <cell r="T762"/>
          <cell r="U762">
            <v>0.5</v>
          </cell>
          <cell r="V762">
            <v>0.5</v>
          </cell>
          <cell r="W762">
            <v>0</v>
          </cell>
          <cell r="X762">
            <v>0</v>
          </cell>
          <cell r="Y762" t="str">
            <v>EST ALMOFADA CLAMI (SIMPLES) TC TRAMADO VERDE - 0,5x0,5x0H</v>
          </cell>
          <cell r="Z762">
            <v>443.52</v>
          </cell>
          <cell r="AA762">
            <v>0.35</v>
          </cell>
          <cell r="AB762">
            <v>288.28800000000001</v>
          </cell>
          <cell r="AC762"/>
          <cell r="AD762"/>
          <cell r="AE762"/>
          <cell r="AF762">
            <v>443.52</v>
          </cell>
          <cell r="AG762">
            <v>443.52</v>
          </cell>
          <cell r="AH762">
            <v>0</v>
          </cell>
          <cell r="AI762">
            <v>443.52</v>
          </cell>
          <cell r="AJ762" t="str">
            <v>REF: 406190</v>
          </cell>
          <cell r="AK762"/>
          <cell r="AL762">
            <v>406190</v>
          </cell>
          <cell r="AM762" t="str">
            <v>EST ALMOFADA CLAMI (SIMPLES) TC TRAMADO VERDE</v>
          </cell>
          <cell r="AN762"/>
          <cell r="AO762">
            <v>0.5</v>
          </cell>
          <cell r="AP762">
            <v>0.5</v>
          </cell>
          <cell r="AQ762">
            <v>0</v>
          </cell>
          <cell r="AR762">
            <v>0</v>
          </cell>
          <cell r="AS762" t="str">
            <v>EST ALMOFADA CLAMI (SIMPLES) TC TRAMADO VERDE - 0,5x0,5x0H</v>
          </cell>
          <cell r="AT762">
            <v>443.52</v>
          </cell>
          <cell r="AU762">
            <v>443.52</v>
          </cell>
          <cell r="AV762">
            <v>443.52</v>
          </cell>
          <cell r="AW762">
            <v>0</v>
          </cell>
          <cell r="AX762">
            <v>443.52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GABRIEL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406189</v>
          </cell>
          <cell r="P763" t="str">
            <v>2025/184-0020-01</v>
          </cell>
          <cell r="Q763" t="str">
            <v>EST ALMOFADA CLAMI (SIMPLES) TC LISO VERDE</v>
          </cell>
          <cell r="R763"/>
          <cell r="S763"/>
          <cell r="T763"/>
          <cell r="U763">
            <v>0.5</v>
          </cell>
          <cell r="V763">
            <v>0.5</v>
          </cell>
          <cell r="W763">
            <v>0</v>
          </cell>
          <cell r="X763">
            <v>0</v>
          </cell>
          <cell r="Y763" t="str">
            <v>EST ALMOFADA CLAMI (SIMPLES) TC LISO VERDE - 0,5x0,5x0H</v>
          </cell>
          <cell r="Z763">
            <v>443.52</v>
          </cell>
          <cell r="AA763">
            <v>0.35</v>
          </cell>
          <cell r="AB763">
            <v>288.28800000000001</v>
          </cell>
          <cell r="AC763"/>
          <cell r="AD763"/>
          <cell r="AE763"/>
          <cell r="AF763">
            <v>443.52</v>
          </cell>
          <cell r="AG763">
            <v>443.52</v>
          </cell>
          <cell r="AH763">
            <v>0</v>
          </cell>
          <cell r="AI763">
            <v>443.52</v>
          </cell>
          <cell r="AJ763" t="str">
            <v>REF: 406189</v>
          </cell>
          <cell r="AK763"/>
          <cell r="AL763">
            <v>406189</v>
          </cell>
          <cell r="AM763" t="str">
            <v>EST ALMOFADA CLAMI (SIMPLES) TC LISO VERDE</v>
          </cell>
          <cell r="AN763"/>
          <cell r="AO763">
            <v>0.5</v>
          </cell>
          <cell r="AP763">
            <v>0.5</v>
          </cell>
          <cell r="AQ763">
            <v>0</v>
          </cell>
          <cell r="AR763">
            <v>0</v>
          </cell>
          <cell r="AS763" t="str">
            <v>EST ALMOFADA CLAMI (SIMPLES) TC LISO VERDE - 0,5x0,5x0H</v>
          </cell>
          <cell r="AT763">
            <v>443.52</v>
          </cell>
          <cell r="AU763">
            <v>443.52</v>
          </cell>
          <cell r="AV763">
            <v>443.52</v>
          </cell>
          <cell r="AW763">
            <v>0</v>
          </cell>
          <cell r="AX763">
            <v>443.52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GABRIEL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406189</v>
          </cell>
          <cell r="P764" t="str">
            <v>2025/184-0021-01</v>
          </cell>
          <cell r="Q764" t="str">
            <v>EST ALMOFADA CLAMI (SIMPLES) TC LISO VERDE</v>
          </cell>
          <cell r="R764"/>
          <cell r="S764"/>
          <cell r="T764"/>
          <cell r="U764">
            <v>0.5</v>
          </cell>
          <cell r="V764">
            <v>0.5</v>
          </cell>
          <cell r="W764">
            <v>0</v>
          </cell>
          <cell r="X764">
            <v>0</v>
          </cell>
          <cell r="Y764" t="str">
            <v>EST ALMOFADA CLAMI (SIMPLES) TC LISO VERDE - 0,5x0,5x0H</v>
          </cell>
          <cell r="Z764">
            <v>443.52</v>
          </cell>
          <cell r="AA764">
            <v>0.35</v>
          </cell>
          <cell r="AB764">
            <v>288.28800000000001</v>
          </cell>
          <cell r="AC764"/>
          <cell r="AD764"/>
          <cell r="AE764"/>
          <cell r="AF764">
            <v>443.52</v>
          </cell>
          <cell r="AG764">
            <v>443.52</v>
          </cell>
          <cell r="AH764">
            <v>0</v>
          </cell>
          <cell r="AI764">
            <v>443.52</v>
          </cell>
          <cell r="AJ764" t="str">
            <v>REF: 406189</v>
          </cell>
          <cell r="AK764"/>
          <cell r="AL764">
            <v>406189</v>
          </cell>
          <cell r="AM764" t="str">
            <v>EST ALMOFADA CLAMI (SIMPLES) TC LISO VERDE</v>
          </cell>
          <cell r="AN764"/>
          <cell r="AO764">
            <v>0.5</v>
          </cell>
          <cell r="AP764">
            <v>0.5</v>
          </cell>
          <cell r="AQ764">
            <v>0</v>
          </cell>
          <cell r="AR764">
            <v>0</v>
          </cell>
          <cell r="AS764" t="str">
            <v>EST ALMOFADA CLAMI (SIMPLES) TC LISO VERDE - 0,5x0,5x0H</v>
          </cell>
          <cell r="AT764">
            <v>443.52</v>
          </cell>
          <cell r="AU764">
            <v>443.52</v>
          </cell>
          <cell r="AV764">
            <v>443.52</v>
          </cell>
          <cell r="AW764">
            <v>0</v>
          </cell>
          <cell r="AX764">
            <v>443.52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GABRIEL</v>
          </cell>
          <cell r="BT764" t="str">
            <v/>
          </cell>
          <cell r="BU764" t="str">
            <v/>
          </cell>
        </row>
        <row r="765">
          <cell r="H765">
            <v>0</v>
          </cell>
          <cell r="O765">
            <v>405112</v>
          </cell>
          <cell r="P765" t="str">
            <v>2025/175-0025-01</v>
          </cell>
          <cell r="Q765" t="str">
            <v>EST MESA LATERAL TRONCO (TP/BS TEKA NOGAL)</v>
          </cell>
          <cell r="R765"/>
          <cell r="S765"/>
          <cell r="T765"/>
          <cell r="U765">
            <v>0.38</v>
          </cell>
          <cell r="V765">
            <v>0</v>
          </cell>
          <cell r="W765">
            <v>0.45</v>
          </cell>
          <cell r="X765">
            <v>0.38</v>
          </cell>
          <cell r="Y765" t="str">
            <v>EST MESA LATERAL TRONCO (TP/BS TEKA NOGAL) - Ø0,38x0,45H</v>
          </cell>
          <cell r="Z765">
            <v>5142.1400000000003</v>
          </cell>
          <cell r="AA765">
            <v>0.35</v>
          </cell>
          <cell r="AB765">
            <v>3342.3910000000005</v>
          </cell>
          <cell r="AC765"/>
          <cell r="AD765"/>
          <cell r="AE765"/>
          <cell r="AF765">
            <v>5142.1400000000003</v>
          </cell>
          <cell r="AG765">
            <v>5142.1400000000003</v>
          </cell>
          <cell r="AH765">
            <v>0</v>
          </cell>
          <cell r="AI765">
            <v>5142.1400000000003</v>
          </cell>
          <cell r="AJ765" t="str">
            <v>REF: 406234</v>
          </cell>
          <cell r="AK765"/>
          <cell r="AL765">
            <v>406234</v>
          </cell>
          <cell r="AM765" t="str">
            <v>MESA LATERAL TRONCO (MADEIRA)</v>
          </cell>
          <cell r="AN765"/>
          <cell r="AO765">
            <v>0.38</v>
          </cell>
          <cell r="AP765">
            <v>0</v>
          </cell>
          <cell r="AQ765">
            <v>0.45</v>
          </cell>
          <cell r="AR765">
            <v>0.38</v>
          </cell>
          <cell r="AS765" t="str">
            <v>MESA LATERAL TRONCO (MADEIRA) - Ø0,38x0,45H</v>
          </cell>
          <cell r="AT765">
            <v>5142.1400000000003</v>
          </cell>
          <cell r="AU765">
            <v>5142.1400000000003</v>
          </cell>
          <cell r="AV765">
            <v>5142.1400000000003</v>
          </cell>
          <cell r="AW765">
            <v>0</v>
          </cell>
          <cell r="AX765">
            <v>5142.1400000000003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GABRIEL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405111</v>
          </cell>
          <cell r="P766" t="str">
            <v>2025/175-0024-01</v>
          </cell>
          <cell r="Q766" t="str">
            <v>EST MESA LATERAL TRONCO (TP/BS TEKA NOGAL)</v>
          </cell>
          <cell r="R766"/>
          <cell r="S766"/>
          <cell r="T766"/>
          <cell r="U766">
            <v>0.48</v>
          </cell>
          <cell r="V766">
            <v>0</v>
          </cell>
          <cell r="W766">
            <v>0.35</v>
          </cell>
          <cell r="X766">
            <v>0.48</v>
          </cell>
          <cell r="Y766" t="str">
            <v>EST MESA LATERAL TRONCO (TP/BS TEKA NOGAL) - Ø0,48x0,35H</v>
          </cell>
          <cell r="Z766">
            <v>5142.1400000000003</v>
          </cell>
          <cell r="AA766">
            <v>0.35</v>
          </cell>
          <cell r="AB766">
            <v>3342.3910000000005</v>
          </cell>
          <cell r="AC766"/>
          <cell r="AD766"/>
          <cell r="AE766"/>
          <cell r="AF766">
            <v>5142.1400000000003</v>
          </cell>
          <cell r="AG766">
            <v>5142.1400000000003</v>
          </cell>
          <cell r="AH766">
            <v>0</v>
          </cell>
          <cell r="AI766">
            <v>5142.1400000000003</v>
          </cell>
          <cell r="AJ766" t="str">
            <v>REF: 406233</v>
          </cell>
          <cell r="AK766"/>
          <cell r="AL766">
            <v>406233</v>
          </cell>
          <cell r="AM766" t="str">
            <v>MESA LATERAL TRONCO (MADEIRA)</v>
          </cell>
          <cell r="AN766"/>
          <cell r="AO766">
            <v>0.48</v>
          </cell>
          <cell r="AP766">
            <v>0</v>
          </cell>
          <cell r="AQ766">
            <v>0.35</v>
          </cell>
          <cell r="AR766">
            <v>0.48</v>
          </cell>
          <cell r="AS766" t="str">
            <v>MESA LATERAL TRONCO (MADEIRA) - Ø0,48x0,35H</v>
          </cell>
          <cell r="AT766">
            <v>5142.1400000000003</v>
          </cell>
          <cell r="AU766">
            <v>5142.1400000000003</v>
          </cell>
          <cell r="AV766">
            <v>5142.1400000000003</v>
          </cell>
          <cell r="AW766">
            <v>0</v>
          </cell>
          <cell r="AX766">
            <v>5142.1400000000003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GABRIEL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405116</v>
          </cell>
          <cell r="P767" t="str">
            <v>2025/175-0031-01</v>
          </cell>
          <cell r="Q767" t="str">
            <v>EST MESA LATERAL TRONCO (TP/BS TEKA CASTANHO)</v>
          </cell>
          <cell r="R767"/>
          <cell r="S767"/>
          <cell r="T767"/>
          <cell r="U767">
            <v>0.38</v>
          </cell>
          <cell r="V767">
            <v>0</v>
          </cell>
          <cell r="W767">
            <v>0.45</v>
          </cell>
          <cell r="X767">
            <v>0.38</v>
          </cell>
          <cell r="Y767" t="str">
            <v>EST MESA LATERAL TRONCO (TP/BS TEKA CASTANHO) - Ø0,38x0,45H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406234</v>
          </cell>
          <cell r="AK767"/>
          <cell r="AL767">
            <v>406234</v>
          </cell>
          <cell r="AM767" t="str">
            <v>MESA LATERAL TRONCO (MADEIRA)</v>
          </cell>
          <cell r="AN767"/>
          <cell r="AO767">
            <v>0.38</v>
          </cell>
          <cell r="AP767">
            <v>0</v>
          </cell>
          <cell r="AQ767">
            <v>0.45</v>
          </cell>
          <cell r="AR767">
            <v>0.38</v>
          </cell>
          <cell r="AS767" t="str">
            <v>MESA LATERAL TRONCO (MADEIRA) - Ø0,38x0,45H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L CENTER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405115</v>
          </cell>
          <cell r="P768" t="str">
            <v>2025/175-0028-01</v>
          </cell>
          <cell r="Q768" t="str">
            <v>EST MESA LATERAL TRONCO (TP/BS TEKA CASTANHO)</v>
          </cell>
          <cell r="R768"/>
          <cell r="S768"/>
          <cell r="T768"/>
          <cell r="U768">
            <v>0.48</v>
          </cell>
          <cell r="V768">
            <v>0</v>
          </cell>
          <cell r="W768">
            <v>0.35</v>
          </cell>
          <cell r="X768">
            <v>0.48</v>
          </cell>
          <cell r="Y768" t="str">
            <v>EST MESA LATERAL TRONCO (TP/BS TEKA CASTANHO) - Ø0,48x0,35H</v>
          </cell>
          <cell r="Z768">
            <v>5142.1400000000003</v>
          </cell>
          <cell r="AA768">
            <v>0.35</v>
          </cell>
          <cell r="AB768">
            <v>3342.3910000000005</v>
          </cell>
          <cell r="AC768"/>
          <cell r="AD768"/>
          <cell r="AE768"/>
          <cell r="AF768">
            <v>5142.1400000000003</v>
          </cell>
          <cell r="AG768">
            <v>5142.1400000000003</v>
          </cell>
          <cell r="AH768">
            <v>0</v>
          </cell>
          <cell r="AI768">
            <v>5142.1400000000003</v>
          </cell>
          <cell r="AJ768" t="str">
            <v>REF: 406233</v>
          </cell>
          <cell r="AK768"/>
          <cell r="AL768">
            <v>406233</v>
          </cell>
          <cell r="AM768" t="str">
            <v>MESA LATERAL TRONCO (MADEIRA)</v>
          </cell>
          <cell r="AN768"/>
          <cell r="AO768">
            <v>0.48</v>
          </cell>
          <cell r="AP768">
            <v>0</v>
          </cell>
          <cell r="AQ768">
            <v>0.35</v>
          </cell>
          <cell r="AR768">
            <v>0.48</v>
          </cell>
          <cell r="AS768" t="str">
            <v>MESA LATERAL TRONCO (MADEIRA) - Ø0,48x0,35H</v>
          </cell>
          <cell r="AT768">
            <v>5142.1400000000003</v>
          </cell>
          <cell r="AU768">
            <v>5142.1400000000003</v>
          </cell>
          <cell r="AV768">
            <v>5142.1400000000003</v>
          </cell>
          <cell r="AW768">
            <v>0</v>
          </cell>
          <cell r="AX768">
            <v>5142.1400000000003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L CENTER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327119</v>
          </cell>
          <cell r="P769" t="str">
            <v>2022/126-0047-01</v>
          </cell>
          <cell r="Q769" t="str">
            <v>EST MESA CENTRO SANTIAGO (TRI) (MTX PRETO) (LAMINA EBONY)</v>
          </cell>
          <cell r="R769"/>
          <cell r="S769"/>
          <cell r="T769"/>
          <cell r="U769">
            <v>1.4</v>
          </cell>
          <cell r="V769">
            <v>1.5</v>
          </cell>
          <cell r="W769">
            <v>0.32</v>
          </cell>
          <cell r="X769">
            <v>0</v>
          </cell>
          <cell r="Y769" t="str">
            <v>EST MESA CENTRO SANTIAGO (TRI) (MTX PRETO) (LAMINA EBONY) - 1,4x1,5x0,32H</v>
          </cell>
          <cell r="Z769">
            <v>16223.56</v>
          </cell>
          <cell r="AA769">
            <v>0.35</v>
          </cell>
          <cell r="AB769">
            <v>10545.314</v>
          </cell>
          <cell r="AC769"/>
          <cell r="AD769"/>
          <cell r="AE769"/>
          <cell r="AF769">
            <v>16223.56</v>
          </cell>
          <cell r="AG769">
            <v>16223.56</v>
          </cell>
          <cell r="AH769">
            <v>0</v>
          </cell>
          <cell r="AI769">
            <v>16223.56</v>
          </cell>
          <cell r="AJ769" t="str">
            <v>REF: 327113</v>
          </cell>
          <cell r="AK769"/>
          <cell r="AL769">
            <v>327113</v>
          </cell>
          <cell r="AM769" t="str">
            <v>MESA CENTRO SANTIAGO (TRIANGULAR) (MTX) (LAMINA)</v>
          </cell>
          <cell r="AN769"/>
          <cell r="AO769">
            <v>1.4</v>
          </cell>
          <cell r="AP769">
            <v>1.5</v>
          </cell>
          <cell r="AQ769">
            <v>0.32</v>
          </cell>
          <cell r="AR769">
            <v>0</v>
          </cell>
          <cell r="AS769" t="str">
            <v>MESA CENTRO SANTIAGO (TRIANGULAR) (MTX) (LAMINA) - 1,4x1,5x0,32H</v>
          </cell>
          <cell r="AT769">
            <v>16223.56</v>
          </cell>
          <cell r="AU769">
            <v>16223.56</v>
          </cell>
          <cell r="AV769">
            <v>16223.56</v>
          </cell>
          <cell r="AW769">
            <v>0</v>
          </cell>
          <cell r="AX769">
            <v>16223.56</v>
          </cell>
          <cell r="AY769">
            <v>0</v>
          </cell>
          <cell r="AZ769"/>
          <cell r="BA769" t="str">
            <v/>
          </cell>
          <cell r="BB769"/>
          <cell r="BC769"/>
          <cell r="BD769">
            <v>0</v>
          </cell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L CENTER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406193</v>
          </cell>
          <cell r="P770" t="str">
            <v>2025/184-0032-01</v>
          </cell>
          <cell r="Q770" t="str">
            <v>EST ALMOFADA CLAMI (VIVO) TC TRAMADO BR-LARANJA/COURO MARROM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(VIVO) TC TRAMADO BR-LARANJA/COURO MARROM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406193</v>
          </cell>
          <cell r="AK770"/>
          <cell r="AL770">
            <v>406193</v>
          </cell>
          <cell r="AM770" t="str">
            <v>EST ALMOFADA CLAMI (VIVO) TC TRAMADO BR-LARANJA/COURO MARROM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(VIVO) TC TRAMADO BR-LARANJA/COURO MARROM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LC PE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406193</v>
          </cell>
          <cell r="P771" t="str">
            <v>2025/184-0033-01</v>
          </cell>
          <cell r="Q771" t="str">
            <v>EST ALMOFADA CLAMI (VIVO) TC TRAMADO BR-LARANJA/COURO MARROM</v>
          </cell>
          <cell r="R771"/>
          <cell r="S771"/>
          <cell r="T771"/>
          <cell r="U771">
            <v>0.5</v>
          </cell>
          <cell r="V771">
            <v>0.5</v>
          </cell>
          <cell r="W771">
            <v>0</v>
          </cell>
          <cell r="X771">
            <v>0</v>
          </cell>
          <cell r="Y771" t="str">
            <v>EST ALMOFADA CLAMI (VIVO) TC TRAMADO BR-LARANJA/COURO MARROM - 0,5x0,5x0H</v>
          </cell>
          <cell r="Z771">
            <v>443.52</v>
          </cell>
          <cell r="AA771">
            <v>0.35</v>
          </cell>
          <cell r="AB771">
            <v>288.28800000000001</v>
          </cell>
          <cell r="AC771"/>
          <cell r="AD771"/>
          <cell r="AE771"/>
          <cell r="AF771">
            <v>443.52</v>
          </cell>
          <cell r="AG771">
            <v>443.52</v>
          </cell>
          <cell r="AH771">
            <v>0</v>
          </cell>
          <cell r="AI771">
            <v>443.52</v>
          </cell>
          <cell r="AJ771" t="str">
            <v>REF: 406193</v>
          </cell>
          <cell r="AK771" t="str">
            <v>PRODUTO PRONTA ENTREGA</v>
          </cell>
          <cell r="AL771">
            <v>406193</v>
          </cell>
          <cell r="AM771" t="str">
            <v>EST ALMOFADA CLAMI (VIVO) TC TRAMADO BR-LARANJA/COURO MARROM</v>
          </cell>
          <cell r="AN771"/>
          <cell r="AO771">
            <v>0.5</v>
          </cell>
          <cell r="AP771">
            <v>0.5</v>
          </cell>
          <cell r="AQ771">
            <v>0</v>
          </cell>
          <cell r="AR771">
            <v>0</v>
          </cell>
          <cell r="AS771" t="str">
            <v>EST ALMOFADA CLAMI (VIVO) TC TRAMADO BR-LARANJA/COURO MARROM - 0,5x0,5x0H</v>
          </cell>
          <cell r="AT771">
            <v>443.52</v>
          </cell>
          <cell r="AU771">
            <v>443.52</v>
          </cell>
          <cell r="AV771">
            <v>443.52</v>
          </cell>
          <cell r="AW771">
            <v>0</v>
          </cell>
          <cell r="AX771">
            <v>443.52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LC PE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405114</v>
          </cell>
          <cell r="P772" t="str">
            <v>2025/175-0027-01</v>
          </cell>
          <cell r="Q772" t="str">
            <v>EST MESA LATERAL TRONCO (TP/BS TEKA NATURAL)</v>
          </cell>
          <cell r="R772"/>
          <cell r="S772"/>
          <cell r="T772"/>
          <cell r="U772">
            <v>0.38</v>
          </cell>
          <cell r="V772">
            <v>0</v>
          </cell>
          <cell r="W772">
            <v>0.45</v>
          </cell>
          <cell r="X772">
            <v>0.38</v>
          </cell>
          <cell r="Y772" t="str">
            <v>EST MESA LATERAL TRONCO (TP/BS TEKA NATURAL) - Ø0,38x0,45H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406234</v>
          </cell>
          <cell r="AK772"/>
          <cell r="AL772">
            <v>406234</v>
          </cell>
          <cell r="AM772" t="str">
            <v>MESA LATERAL TRONCO (MADEIRA)</v>
          </cell>
          <cell r="AN772"/>
          <cell r="AO772">
            <v>0.38</v>
          </cell>
          <cell r="AP772">
            <v>0</v>
          </cell>
          <cell r="AQ772">
            <v>0.45</v>
          </cell>
          <cell r="AR772">
            <v>0.38</v>
          </cell>
          <cell r="AS772" t="str">
            <v>MESA LATERAL TRONCO (MADEIRA) - Ø0,38x0,45H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TEODORO</v>
          </cell>
          <cell r="BT772" t="str">
            <v/>
          </cell>
          <cell r="BU772" t="str">
            <v/>
          </cell>
        </row>
        <row r="773">
          <cell r="H773">
            <v>0</v>
          </cell>
          <cell r="O773">
            <v>405113</v>
          </cell>
          <cell r="P773" t="str">
            <v>2025/175-0026-01</v>
          </cell>
          <cell r="Q773" t="str">
            <v>EST MESA LATERAL TRONCO (TP/BS TEKA NATURAL)</v>
          </cell>
          <cell r="R773"/>
          <cell r="S773"/>
          <cell r="T773"/>
          <cell r="U773">
            <v>0.48</v>
          </cell>
          <cell r="V773">
            <v>0</v>
          </cell>
          <cell r="W773">
            <v>0.35</v>
          </cell>
          <cell r="X773">
            <v>0.48</v>
          </cell>
          <cell r="Y773" t="str">
            <v>EST MESA LATERAL TRONCO (TP/BS TEKA NATURAL) - Ø0,48x0,35H</v>
          </cell>
          <cell r="Z773">
            <v>5142.1400000000003</v>
          </cell>
          <cell r="AA773">
            <v>0.35</v>
          </cell>
          <cell r="AB773">
            <v>3342.3910000000005</v>
          </cell>
          <cell r="AC773"/>
          <cell r="AD773"/>
          <cell r="AE773"/>
          <cell r="AF773">
            <v>5142.1400000000003</v>
          </cell>
          <cell r="AG773">
            <v>5142.1400000000003</v>
          </cell>
          <cell r="AH773">
            <v>0</v>
          </cell>
          <cell r="AI773">
            <v>5142.1400000000003</v>
          </cell>
          <cell r="AJ773" t="str">
            <v>REF: 406233</v>
          </cell>
          <cell r="AK773"/>
          <cell r="AL773">
            <v>406233</v>
          </cell>
          <cell r="AM773" t="str">
            <v>MESA LATERAL TRONCO (MADEIRA)</v>
          </cell>
          <cell r="AN773"/>
          <cell r="AO773">
            <v>0.48</v>
          </cell>
          <cell r="AP773">
            <v>0</v>
          </cell>
          <cell r="AQ773">
            <v>0.35</v>
          </cell>
          <cell r="AR773">
            <v>0.48</v>
          </cell>
          <cell r="AS773" t="str">
            <v>MESA LATERAL TRONCO (MADEIRA) - Ø0,48x0,35H</v>
          </cell>
          <cell r="AT773">
            <v>5142.1400000000003</v>
          </cell>
          <cell r="AU773">
            <v>5142.1400000000003</v>
          </cell>
          <cell r="AV773">
            <v>5142.1400000000003</v>
          </cell>
          <cell r="AW773">
            <v>0</v>
          </cell>
          <cell r="AX773">
            <v>5142.1400000000003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TEODORO</v>
          </cell>
          <cell r="BT773" t="str">
            <v/>
          </cell>
          <cell r="BU773" t="str">
            <v/>
          </cell>
        </row>
        <row r="774">
          <cell r="H774">
            <v>1</v>
          </cell>
          <cell r="O774">
            <v>364605</v>
          </cell>
          <cell r="P774" t="str">
            <v>2023/094-0138-01</v>
          </cell>
          <cell r="Q774" t="str">
            <v>EST POLTRONA AGHATA PLUS (GIRATORIA) (MTX PRETO) FX F6069</v>
          </cell>
          <cell r="R774"/>
          <cell r="S774"/>
          <cell r="T774"/>
          <cell r="U774">
            <v>0.68</v>
          </cell>
          <cell r="V774">
            <v>0.8</v>
          </cell>
          <cell r="W774">
            <v>0.76</v>
          </cell>
          <cell r="X774">
            <v>0</v>
          </cell>
          <cell r="Y774" t="str">
            <v>EST POLTRONA AGHATA PLUS (GIRATORIA) (MTX PRETO) FX F6069 - 0,68x0,8x0,76H</v>
          </cell>
          <cell r="Z774">
            <v>10330.52</v>
          </cell>
          <cell r="AA774">
            <v>0.4</v>
          </cell>
          <cell r="AB774">
            <v>6198.3119999999999</v>
          </cell>
          <cell r="AC774"/>
          <cell r="AD774"/>
          <cell r="AE774"/>
          <cell r="AF774">
            <v>10330.52</v>
          </cell>
          <cell r="AG774">
            <v>10330.52</v>
          </cell>
          <cell r="AH774">
            <v>0</v>
          </cell>
          <cell r="AI774">
            <v>10330.52</v>
          </cell>
          <cell r="AJ774" t="str">
            <v>REF: 327707</v>
          </cell>
          <cell r="AK774"/>
          <cell r="AL774">
            <v>327707</v>
          </cell>
          <cell r="AM774" t="str">
            <v>POLTRONA AGHATA PLUS (GIRATORIA) (MTX) (FX F)</v>
          </cell>
          <cell r="AN774"/>
          <cell r="AO774">
            <v>0.68</v>
          </cell>
          <cell r="AP774">
            <v>0.8</v>
          </cell>
          <cell r="AQ774">
            <v>0.76</v>
          </cell>
          <cell r="AR774">
            <v>0</v>
          </cell>
          <cell r="AS774" t="str">
            <v>POLTRONA AGHATA PLUS (GIRATORIA) (MTX) (FX F) - 0,68x0,8x0,76H</v>
          </cell>
          <cell r="AT774">
            <v>10330.52</v>
          </cell>
          <cell r="AU774">
            <v>10330.52</v>
          </cell>
          <cell r="AV774">
            <v>10330.52</v>
          </cell>
          <cell r="AW774">
            <v>0</v>
          </cell>
          <cell r="AX774">
            <v>10330.52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D&amp;D</v>
          </cell>
          <cell r="BT774" t="str">
            <v>CLAMI POLTRONA</v>
          </cell>
          <cell r="BU774" t="str">
            <v>POLTRONA AGHATA PLUS</v>
          </cell>
        </row>
        <row r="775">
          <cell r="H775">
            <v>1</v>
          </cell>
          <cell r="O775">
            <v>364605</v>
          </cell>
          <cell r="P775" t="str">
            <v>2023/094-0139-01</v>
          </cell>
          <cell r="Q775" t="str">
            <v>EST POLTRONA AGHATA PLUS (GIRATORIA) (MTX PRETO) FX F6069</v>
          </cell>
          <cell r="R775"/>
          <cell r="S775"/>
          <cell r="T775"/>
          <cell r="U775">
            <v>0.68</v>
          </cell>
          <cell r="V775">
            <v>0.8</v>
          </cell>
          <cell r="W775">
            <v>0.76</v>
          </cell>
          <cell r="X775">
            <v>0</v>
          </cell>
          <cell r="Y775" t="str">
            <v>EST POLTRONA AGHATA PLUS (GIRATORIA) (MTX PRETO) FX F6069 - 0,68x0,8x0,76H</v>
          </cell>
          <cell r="Z775">
            <v>10330.52</v>
          </cell>
          <cell r="AA775">
            <v>0.4</v>
          </cell>
          <cell r="AB775">
            <v>6198.3119999999999</v>
          </cell>
          <cell r="AC775"/>
          <cell r="AD775"/>
          <cell r="AE775"/>
          <cell r="AF775">
            <v>10330.52</v>
          </cell>
          <cell r="AG775">
            <v>10330.52</v>
          </cell>
          <cell r="AH775">
            <v>0</v>
          </cell>
          <cell r="AI775">
            <v>10330.52</v>
          </cell>
          <cell r="AJ775" t="str">
            <v>REF: 327707</v>
          </cell>
          <cell r="AK775"/>
          <cell r="AL775">
            <v>327707</v>
          </cell>
          <cell r="AM775" t="str">
            <v>POLTRONA AGHATA PLUS (GIRATORIA) (MTX) (FX F)</v>
          </cell>
          <cell r="AN775"/>
          <cell r="AO775">
            <v>0.68</v>
          </cell>
          <cell r="AP775">
            <v>0.8</v>
          </cell>
          <cell r="AQ775">
            <v>0.76</v>
          </cell>
          <cell r="AR775">
            <v>0</v>
          </cell>
          <cell r="AS775" t="str">
            <v>POLTRONA AGHATA PLUS (GIRATORIA) (MTX) (FX F) - 0,68x0,8x0,76H</v>
          </cell>
          <cell r="AT775">
            <v>10330.52</v>
          </cell>
          <cell r="AU775">
            <v>10330.52</v>
          </cell>
          <cell r="AV775">
            <v>10330.52</v>
          </cell>
          <cell r="AW775">
            <v>0</v>
          </cell>
          <cell r="AX775">
            <v>10330.52</v>
          </cell>
          <cell r="AY775">
            <v>0</v>
          </cell>
          <cell r="AZ775"/>
          <cell r="BA775" t="str">
            <v/>
          </cell>
          <cell r="BB775"/>
          <cell r="BC775"/>
          <cell r="BD775"/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D&amp;D</v>
          </cell>
          <cell r="BT775" t="str">
            <v>CLAMI POLTRONA</v>
          </cell>
          <cell r="BU775" t="str">
            <v>POLTRONA AGHATA PLUS</v>
          </cell>
        </row>
        <row r="776">
          <cell r="H776">
            <v>0</v>
          </cell>
          <cell r="O776">
            <v>404351</v>
          </cell>
          <cell r="P776" t="str">
            <v>(LOTE 004)</v>
          </cell>
          <cell r="Q776" t="str">
            <v>ROLO TECIDO WALLS - (WHITE (GUARDIAN))</v>
          </cell>
          <cell r="R776"/>
          <cell r="S776"/>
          <cell r="T776"/>
          <cell r="U776">
            <v>2.5</v>
          </cell>
          <cell r="V776">
            <v>1.4</v>
          </cell>
          <cell r="W776">
            <v>0</v>
          </cell>
          <cell r="X776">
            <v>0</v>
          </cell>
          <cell r="Y776" t="str">
            <v>ROLO TECIDO WALLS - (WHITE (GUARDIAN)) - 2,5x1,4x0H</v>
          </cell>
          <cell r="Z776">
            <v>570</v>
          </cell>
          <cell r="AA776">
            <v>0.35</v>
          </cell>
          <cell r="AB776">
            <v>370.5</v>
          </cell>
          <cell r="AC776"/>
          <cell r="AD776"/>
          <cell r="AE776"/>
          <cell r="AF776">
            <v>570</v>
          </cell>
          <cell r="AG776">
            <v>570</v>
          </cell>
          <cell r="AH776">
            <v>0</v>
          </cell>
          <cell r="AI776">
            <v>570</v>
          </cell>
          <cell r="AJ776" t="str">
            <v>REF: 390811</v>
          </cell>
          <cell r="AK776"/>
          <cell r="AL776">
            <v>390811</v>
          </cell>
          <cell r="AM776" t="str">
            <v>TECIDO WALLS -</v>
          </cell>
          <cell r="AN776"/>
          <cell r="AO776">
            <v>0</v>
          </cell>
          <cell r="AP776">
            <v>1.4</v>
          </cell>
          <cell r="AQ776">
            <v>0</v>
          </cell>
          <cell r="AR776">
            <v>0</v>
          </cell>
          <cell r="AS776" t="str">
            <v>TECIDO WALLS - - 0x1,4x0H</v>
          </cell>
          <cell r="AT776">
            <v>570</v>
          </cell>
          <cell r="AU776">
            <v>570</v>
          </cell>
          <cell r="AV776">
            <v>228</v>
          </cell>
          <cell r="AW776">
            <v>342</v>
          </cell>
          <cell r="AX776">
            <v>570</v>
          </cell>
          <cell r="AY776">
            <v>0</v>
          </cell>
          <cell r="AZ776">
            <v>390811</v>
          </cell>
          <cell r="BA776" t="str">
            <v>TECIDO WALLS -</v>
          </cell>
          <cell r="BB776"/>
          <cell r="BC776">
            <v>2.5</v>
          </cell>
          <cell r="BD776"/>
          <cell r="BE776">
            <v>228</v>
          </cell>
          <cell r="BF776">
            <v>0</v>
          </cell>
          <cell r="BG776">
            <v>-228</v>
          </cell>
          <cell r="BH776" t="str">
            <v/>
          </cell>
          <cell r="BI776">
            <v>204</v>
          </cell>
          <cell r="BJ776">
            <v>570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(LOTE 004)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404350</v>
          </cell>
          <cell r="P777" t="str">
            <v>(LOTE 004)</v>
          </cell>
          <cell r="Q777" t="str">
            <v>ROLO TECIDO MANTILLA - (MARS) -</v>
          </cell>
          <cell r="R777"/>
          <cell r="S777"/>
          <cell r="T777"/>
          <cell r="U777">
            <v>2</v>
          </cell>
          <cell r="V777">
            <v>1.4</v>
          </cell>
          <cell r="W777">
            <v>0</v>
          </cell>
          <cell r="X777">
            <v>0</v>
          </cell>
          <cell r="Y777" t="str">
            <v>ROLO TECIDO MANTILLA - (MARS) - - 2x1,4x0H</v>
          </cell>
          <cell r="Z777">
            <v>1556.1</v>
          </cell>
          <cell r="AA777">
            <v>0.35</v>
          </cell>
          <cell r="AB777">
            <v>1011.465</v>
          </cell>
          <cell r="AC777"/>
          <cell r="AD777"/>
          <cell r="AE777"/>
          <cell r="AF777">
            <v>1556.1</v>
          </cell>
          <cell r="AG777">
            <v>1556.1</v>
          </cell>
          <cell r="AH777">
            <v>0</v>
          </cell>
          <cell r="AI777">
            <v>1556.1</v>
          </cell>
          <cell r="AJ777" t="str">
            <v>REF: 343444</v>
          </cell>
          <cell r="AK777"/>
          <cell r="AL777">
            <v>343444</v>
          </cell>
          <cell r="AM777" t="str">
            <v>TECIDO MANTILLA -</v>
          </cell>
          <cell r="AN777"/>
          <cell r="AO777">
            <v>0</v>
          </cell>
          <cell r="AP777">
            <v>1.4</v>
          </cell>
          <cell r="AQ777">
            <v>0</v>
          </cell>
          <cell r="AR777">
            <v>0</v>
          </cell>
          <cell r="AS777" t="str">
            <v>TECIDO MANTILLA - - 0x1,4x0H</v>
          </cell>
          <cell r="AT777">
            <v>1556.1</v>
          </cell>
          <cell r="AU777">
            <v>1556.1</v>
          </cell>
          <cell r="AV777">
            <v>778.05</v>
          </cell>
          <cell r="AW777">
            <v>778.05</v>
          </cell>
          <cell r="AX777">
            <v>1556.1</v>
          </cell>
          <cell r="AY777">
            <v>0</v>
          </cell>
          <cell r="AZ777">
            <v>343444</v>
          </cell>
          <cell r="BA777" t="str">
            <v>TECIDO MANTILLA -</v>
          </cell>
          <cell r="BB777"/>
          <cell r="BC777">
            <v>2</v>
          </cell>
          <cell r="BD777"/>
          <cell r="BE777">
            <v>778.05</v>
          </cell>
          <cell r="BF777">
            <v>0</v>
          </cell>
          <cell r="BG777">
            <v>-778.05</v>
          </cell>
          <cell r="BH777" t="str">
            <v/>
          </cell>
          <cell r="BI777">
            <v>204</v>
          </cell>
          <cell r="BJ777">
            <v>2446.1891999999998</v>
          </cell>
          <cell r="BK777">
            <v>0</v>
          </cell>
          <cell r="BL777">
            <v>0.57200000000000006</v>
          </cell>
          <cell r="BM777"/>
          <cell r="BN777"/>
          <cell r="BO777"/>
          <cell r="BP777"/>
          <cell r="BR777" t="str">
            <v>(LOTE 004)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404349</v>
          </cell>
          <cell r="P778" t="str">
            <v>(LOTE 004)</v>
          </cell>
          <cell r="Q778" t="str">
            <v>ROLO TECIDO ELB SARASOTA - (GREY &amp; BEIGE) -</v>
          </cell>
          <cell r="R778"/>
          <cell r="S778"/>
          <cell r="T778"/>
          <cell r="U778">
            <v>2.5</v>
          </cell>
          <cell r="V778">
            <v>1.4</v>
          </cell>
          <cell r="W778">
            <v>0</v>
          </cell>
          <cell r="X778">
            <v>0</v>
          </cell>
          <cell r="Y778" t="str">
            <v>ROLO TECIDO ELB SARASOTA - (GREY &amp; BEIGE) - - 2,5x1,4x0H</v>
          </cell>
          <cell r="Z778">
            <v>2500.875</v>
          </cell>
          <cell r="AA778">
            <v>0.35</v>
          </cell>
          <cell r="AB778">
            <v>1625.5687499999999</v>
          </cell>
          <cell r="AC778"/>
          <cell r="AD778"/>
          <cell r="AE778"/>
          <cell r="AF778">
            <v>2500.875</v>
          </cell>
          <cell r="AG778">
            <v>2500.875</v>
          </cell>
          <cell r="AH778">
            <v>0</v>
          </cell>
          <cell r="AI778">
            <v>2500.875</v>
          </cell>
          <cell r="AJ778" t="str">
            <v>REF: 390946</v>
          </cell>
          <cell r="AK778"/>
          <cell r="AL778">
            <v>390946</v>
          </cell>
          <cell r="AM778" t="str">
            <v>TECIDO ELB SARASOTA -</v>
          </cell>
          <cell r="AN778"/>
          <cell r="AO778">
            <v>0</v>
          </cell>
          <cell r="AP778">
            <v>1.4</v>
          </cell>
          <cell r="AQ778">
            <v>0</v>
          </cell>
          <cell r="AR778">
            <v>0</v>
          </cell>
          <cell r="AS778" t="str">
            <v>TECIDO ELB SARASOTA - - 0x1,4x0H</v>
          </cell>
          <cell r="AT778">
            <v>2500.875</v>
          </cell>
          <cell r="AU778">
            <v>2500.875</v>
          </cell>
          <cell r="AV778">
            <v>1000.35</v>
          </cell>
          <cell r="AW778">
            <v>1500.5250000000001</v>
          </cell>
          <cell r="AX778">
            <v>2500.88</v>
          </cell>
          <cell r="AY778">
            <v>-5.0000000001091394E-3</v>
          </cell>
          <cell r="AZ778">
            <v>390946</v>
          </cell>
          <cell r="BA778" t="str">
            <v>TECIDO ELB SARASOTA -</v>
          </cell>
          <cell r="BB778"/>
          <cell r="BC778">
            <v>2.5</v>
          </cell>
          <cell r="BD778"/>
          <cell r="BE778">
            <v>1000.35</v>
          </cell>
          <cell r="BF778">
            <v>0</v>
          </cell>
          <cell r="BG778">
            <v>-1000.35</v>
          </cell>
          <cell r="BH778" t="str">
            <v/>
          </cell>
          <cell r="BI778">
            <v>204</v>
          </cell>
          <cell r="BJ778">
            <v>3931.3755000000001</v>
          </cell>
          <cell r="BK778">
            <v>0</v>
          </cell>
          <cell r="BL778">
            <v>0.57200000000000006</v>
          </cell>
          <cell r="BM778"/>
          <cell r="BN778"/>
          <cell r="BO778"/>
          <cell r="BP778"/>
          <cell r="BR778" t="str">
            <v>(LOTE 004)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404348</v>
          </cell>
          <cell r="P779" t="str">
            <v>(LOTE 004)</v>
          </cell>
          <cell r="Q779" t="str">
            <v>ROLO TECIDO EL NOVE 04 - (AQUA) -</v>
          </cell>
          <cell r="R779"/>
          <cell r="S779"/>
          <cell r="T779"/>
          <cell r="U779">
            <v>2.1</v>
          </cell>
          <cell r="V779">
            <v>1.4</v>
          </cell>
          <cell r="W779">
            <v>0</v>
          </cell>
          <cell r="X779">
            <v>0</v>
          </cell>
          <cell r="Y779" t="str">
            <v>ROLO TECIDO EL NOVE 04 - (AQUA) - - 2,1x1,4x0H</v>
          </cell>
          <cell r="Z779">
            <v>1460.34</v>
          </cell>
          <cell r="AA779">
            <v>0.35</v>
          </cell>
          <cell r="AB779">
            <v>949.221</v>
          </cell>
          <cell r="AC779"/>
          <cell r="AD779"/>
          <cell r="AE779"/>
          <cell r="AF779">
            <v>1460.34</v>
          </cell>
          <cell r="AG779">
            <v>1460.34</v>
          </cell>
          <cell r="AH779">
            <v>0</v>
          </cell>
          <cell r="AI779">
            <v>1460.34</v>
          </cell>
          <cell r="AJ779" t="str">
            <v>REF: 339630</v>
          </cell>
          <cell r="AK779"/>
          <cell r="AL779">
            <v>339630</v>
          </cell>
          <cell r="AM779" t="str">
            <v>TECIDO EL NOVE 04 -</v>
          </cell>
          <cell r="AN779"/>
          <cell r="AO779">
            <v>0</v>
          </cell>
          <cell r="AP779">
            <v>1.4</v>
          </cell>
          <cell r="AQ779">
            <v>0</v>
          </cell>
          <cell r="AR779">
            <v>0</v>
          </cell>
          <cell r="AS779" t="str">
            <v>TECIDO EL NOVE 04 - - 0x1,4x0H</v>
          </cell>
          <cell r="AT779">
            <v>1460.34</v>
          </cell>
          <cell r="AU779">
            <v>1460.34</v>
          </cell>
          <cell r="AV779">
            <v>695.4</v>
          </cell>
          <cell r="AW779">
            <v>764.93999999999994</v>
          </cell>
          <cell r="AX779">
            <v>1460.34</v>
          </cell>
          <cell r="AY779">
            <v>0</v>
          </cell>
          <cell r="AZ779">
            <v>339630</v>
          </cell>
          <cell r="BA779" t="str">
            <v>TECIDO EL NOVE 04 -</v>
          </cell>
          <cell r="BB779"/>
          <cell r="BC779">
            <v>2.1</v>
          </cell>
          <cell r="BD779"/>
          <cell r="BE779">
            <v>695.4</v>
          </cell>
          <cell r="BF779">
            <v>0</v>
          </cell>
          <cell r="BG779">
            <v>-695.4</v>
          </cell>
          <cell r="BH779" t="str">
            <v/>
          </cell>
          <cell r="BI779">
            <v>204</v>
          </cell>
          <cell r="BJ779">
            <v>2295.6544800000001</v>
          </cell>
          <cell r="BK779">
            <v>0</v>
          </cell>
          <cell r="BL779">
            <v>0.57200000000000006</v>
          </cell>
          <cell r="BM779"/>
          <cell r="BN779"/>
          <cell r="BO779"/>
          <cell r="BP779"/>
          <cell r="BR779" t="str">
            <v>(LOTE 004)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404355</v>
          </cell>
          <cell r="P780" t="str">
            <v>(LOTE 005)</v>
          </cell>
          <cell r="Q780" t="str">
            <v>ROLO TECIDO PIED COQ (JEANS) (COD 24402812) -</v>
          </cell>
          <cell r="R780"/>
          <cell r="S780"/>
          <cell r="T780"/>
          <cell r="U780">
            <v>2.6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PIED COQ (JEANS) (COD 24402812) - - 2,6x1,4x0H</v>
          </cell>
          <cell r="Z780">
            <v>2326.7399999999998</v>
          </cell>
          <cell r="AA780">
            <v>0.35</v>
          </cell>
          <cell r="AB780">
            <v>1512.3809999999999</v>
          </cell>
          <cell r="AC780"/>
          <cell r="AD780"/>
          <cell r="AE780"/>
          <cell r="AF780">
            <v>2326.7399999999998</v>
          </cell>
          <cell r="AG780">
            <v>2326.7399999999998</v>
          </cell>
          <cell r="AH780">
            <v>0</v>
          </cell>
          <cell r="AI780">
            <v>2326.7399999999998</v>
          </cell>
          <cell r="AJ780" t="str">
            <v>REF: 360186</v>
          </cell>
          <cell r="AK780"/>
          <cell r="AL780">
            <v>360186</v>
          </cell>
          <cell r="AM780" t="str">
            <v>TECIDO PIED COQ (JEANS) (COD 24402812) -</v>
          </cell>
          <cell r="AN780"/>
          <cell r="AO780">
            <v>1.4</v>
          </cell>
          <cell r="AP780">
            <v>0</v>
          </cell>
          <cell r="AQ780">
            <v>0</v>
          </cell>
          <cell r="AR780">
            <v>0</v>
          </cell>
          <cell r="AS780" t="str">
            <v>TECIDO PIED COQ (JEANS) (COD 24402812) - - Ø0x0H</v>
          </cell>
          <cell r="AT780">
            <v>2326.7399999999998</v>
          </cell>
          <cell r="AU780">
            <v>2612.48</v>
          </cell>
          <cell r="AV780">
            <v>1004.8</v>
          </cell>
          <cell r="AW780">
            <v>1607.68</v>
          </cell>
          <cell r="AX780">
            <v>2326.7399999999998</v>
          </cell>
          <cell r="AY780">
            <v>0</v>
          </cell>
          <cell r="AZ780">
            <v>360186</v>
          </cell>
          <cell r="BA780" t="str">
            <v>TECIDO PIED COQ (JEANS) (COD 24402812) -</v>
          </cell>
          <cell r="BB780"/>
          <cell r="BC780">
            <v>2.6</v>
          </cell>
          <cell r="BD780"/>
          <cell r="BE780">
            <v>1004.8</v>
          </cell>
          <cell r="BF780">
            <v>0</v>
          </cell>
          <cell r="BG780">
            <v>-1004.8</v>
          </cell>
          <cell r="BH780" t="str">
            <v/>
          </cell>
          <cell r="BI780">
            <v>204</v>
          </cell>
          <cell r="BJ780">
            <v>2612.48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005)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404354</v>
          </cell>
          <cell r="P781" t="str">
            <v>(LOTE 005) (FL)</v>
          </cell>
          <cell r="Q781" t="str">
            <v>ROLO TECIDO CAMURCA SUPER FUSTANI (IMPER) (COD 1059) -</v>
          </cell>
          <cell r="R781"/>
          <cell r="S781"/>
          <cell r="T781"/>
          <cell r="U781">
            <v>3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CAMURCA SUPER FUSTANI (IMPER) (COD 1059) - - 3x1,4x0H</v>
          </cell>
          <cell r="Z781">
            <v>1015.06</v>
          </cell>
          <cell r="AA781">
            <v>0.35</v>
          </cell>
          <cell r="AB781">
            <v>659.78899999999999</v>
          </cell>
          <cell r="AC781"/>
          <cell r="AD781"/>
          <cell r="AE781"/>
          <cell r="AF781">
            <v>1015.06</v>
          </cell>
          <cell r="AG781">
            <v>1015.06</v>
          </cell>
          <cell r="AH781">
            <v>0</v>
          </cell>
          <cell r="AI781">
            <v>1015.06</v>
          </cell>
          <cell r="AJ781" t="str">
            <v>REF: 404354</v>
          </cell>
          <cell r="AK781" t="str">
            <v>TECIDO FORA DE LINHA</v>
          </cell>
          <cell r="AL781">
            <v>404354</v>
          </cell>
          <cell r="AM781" t="str">
            <v>ROLO TECIDO CAMURCA SUPER FUSTANI (IMPER) (COD 1059) -</v>
          </cell>
          <cell r="AN781"/>
          <cell r="AO781">
            <v>3</v>
          </cell>
          <cell r="AP781">
            <v>1.4</v>
          </cell>
          <cell r="AQ781">
            <v>0</v>
          </cell>
          <cell r="AR781">
            <v>0</v>
          </cell>
          <cell r="AS781" t="str">
            <v>ROLO TECIDO CAMURCA SUPER FUSTANI (IMPER) (COD 1059) - - 3x1,4x0H</v>
          </cell>
          <cell r="AT781">
            <v>1015.06</v>
          </cell>
          <cell r="AU781">
            <v>1015.06</v>
          </cell>
          <cell r="AV781">
            <v>1015.06</v>
          </cell>
          <cell r="AW781">
            <v>0</v>
          </cell>
          <cell r="AX781">
            <v>1015.06</v>
          </cell>
          <cell r="AY781">
            <v>0</v>
          </cell>
          <cell r="AZ781"/>
          <cell r="BA781" t="str">
            <v/>
          </cell>
          <cell r="BB781"/>
          <cell r="BC781"/>
          <cell r="BD781"/>
          <cell r="BE781" t="str">
            <v/>
          </cell>
          <cell r="BF781">
            <v>0</v>
          </cell>
          <cell r="BG781" t="str">
            <v/>
          </cell>
          <cell r="BH781" t="str">
            <v/>
          </cell>
          <cell r="BI781">
            <v>204</v>
          </cell>
          <cell r="BJ781" t="str">
            <v>0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(LOTE 005)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404353</v>
          </cell>
          <cell r="P782" t="str">
            <v>(LOTE 005)</v>
          </cell>
          <cell r="Q782" t="str">
            <v>ROLO TECIDO TRAMADO (RUSTY) (COD 24402592) -</v>
          </cell>
          <cell r="R782"/>
          <cell r="S782"/>
          <cell r="T782"/>
          <cell r="U782">
            <v>2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TRAMADO (RUSTY) (COD 24402592) - - 2x1,4x0H</v>
          </cell>
          <cell r="Z782">
            <v>1433.6</v>
          </cell>
          <cell r="AA782">
            <v>0.35</v>
          </cell>
          <cell r="AB782">
            <v>931.83999999999992</v>
          </cell>
          <cell r="AC782"/>
          <cell r="AD782"/>
          <cell r="AE782"/>
          <cell r="AF782">
            <v>1433.6</v>
          </cell>
          <cell r="AG782">
            <v>1433.6</v>
          </cell>
          <cell r="AH782">
            <v>0</v>
          </cell>
          <cell r="AI782">
            <v>1433.6</v>
          </cell>
          <cell r="AJ782" t="str">
            <v>REF: 360075</v>
          </cell>
          <cell r="AK782"/>
          <cell r="AL782">
            <v>360075</v>
          </cell>
          <cell r="AM782" t="str">
            <v>TECIDO TRAMADO (RUSTY) (COD 24402592) -</v>
          </cell>
          <cell r="AN782"/>
          <cell r="AO782">
            <v>1.43</v>
          </cell>
          <cell r="AP782">
            <v>0</v>
          </cell>
          <cell r="AQ782">
            <v>0</v>
          </cell>
          <cell r="AR782">
            <v>0</v>
          </cell>
          <cell r="AS782" t="str">
            <v>TECIDO TRAMADO (RUSTY) (COD 24402592) - - Ø0x0H</v>
          </cell>
          <cell r="AT782">
            <v>1433.6</v>
          </cell>
          <cell r="AU782">
            <v>1433.6</v>
          </cell>
          <cell r="AV782">
            <v>716.8</v>
          </cell>
          <cell r="AW782">
            <v>716.8</v>
          </cell>
          <cell r="AX782">
            <v>1276.8</v>
          </cell>
          <cell r="AY782">
            <v>156.79999999999995</v>
          </cell>
          <cell r="AZ782">
            <v>360075</v>
          </cell>
          <cell r="BA782" t="str">
            <v>TECIDO TRAMADO (RUSTY) (COD 24402592) -</v>
          </cell>
          <cell r="BB782"/>
          <cell r="BC782">
            <v>2</v>
          </cell>
          <cell r="BD782"/>
          <cell r="BE782">
            <v>716.8</v>
          </cell>
          <cell r="BF782">
            <v>0</v>
          </cell>
          <cell r="BG782">
            <v>-716.8</v>
          </cell>
          <cell r="BH782" t="str">
            <v/>
          </cell>
          <cell r="BI782">
            <v>204</v>
          </cell>
          <cell r="BJ782">
            <v>1433.6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(LOTE 005)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404352</v>
          </cell>
          <cell r="P783" t="str">
            <v>(LOTE 005) (FL)</v>
          </cell>
          <cell r="Q783" t="str">
            <v>ROLO TECIDO ALGARVE (BEGE CLARO) -</v>
          </cell>
          <cell r="R783"/>
          <cell r="S783"/>
          <cell r="T783"/>
          <cell r="U783">
            <v>2.1</v>
          </cell>
          <cell r="V783">
            <v>1.4</v>
          </cell>
          <cell r="W783">
            <v>0</v>
          </cell>
          <cell r="X783">
            <v>0</v>
          </cell>
          <cell r="Y783" t="str">
            <v>ROLO TECIDO ALGARVE (BEGE CLARO) - - 2,1x1,4x0H</v>
          </cell>
          <cell r="Z783">
            <v>1158.0999999999999</v>
          </cell>
          <cell r="AA783">
            <v>0.35</v>
          </cell>
          <cell r="AB783">
            <v>752.76499999999999</v>
          </cell>
          <cell r="AC783"/>
          <cell r="AD783"/>
          <cell r="AE783"/>
          <cell r="AF783">
            <v>1158.0999999999999</v>
          </cell>
          <cell r="AG783">
            <v>1158.0999999999999</v>
          </cell>
          <cell r="AH783">
            <v>0</v>
          </cell>
          <cell r="AI783">
            <v>1158.0999999999999</v>
          </cell>
          <cell r="AJ783" t="str">
            <v>REF: 404352</v>
          </cell>
          <cell r="AK783" t="str">
            <v>TECIDO FORA DE LINHA</v>
          </cell>
          <cell r="AL783">
            <v>404352</v>
          </cell>
          <cell r="AM783" t="str">
            <v>ROLO TECIDO ALGARVE (BEGE CLARO) -</v>
          </cell>
          <cell r="AN783"/>
          <cell r="AO783">
            <v>2.1</v>
          </cell>
          <cell r="AP783">
            <v>1.4</v>
          </cell>
          <cell r="AQ783">
            <v>0</v>
          </cell>
          <cell r="AR783">
            <v>0</v>
          </cell>
          <cell r="AS783" t="str">
            <v>ROLO TECIDO ALGARVE (BEGE CLARO) - - 2,1x1,4x0H</v>
          </cell>
          <cell r="AT783">
            <v>1158.0999999999999</v>
          </cell>
          <cell r="AU783">
            <v>1158.0999999999999</v>
          </cell>
          <cell r="AV783">
            <v>1158.0999999999999</v>
          </cell>
          <cell r="AW783">
            <v>0</v>
          </cell>
          <cell r="AX783">
            <v>1158.0999999999999</v>
          </cell>
          <cell r="AY783">
            <v>0</v>
          </cell>
          <cell r="AZ783"/>
          <cell r="BA783" t="str">
            <v/>
          </cell>
          <cell r="BB783"/>
          <cell r="BC783"/>
          <cell r="BD783"/>
          <cell r="BE783" t="str">
            <v/>
          </cell>
          <cell r="BF783">
            <v>0</v>
          </cell>
          <cell r="BG783" t="str">
            <v/>
          </cell>
          <cell r="BH783" t="str">
            <v/>
          </cell>
          <cell r="BI783">
            <v>204</v>
          </cell>
          <cell r="BJ783" t="str">
            <v>0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(LOTE 005)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390009</v>
          </cell>
          <cell r="P784" t="str">
            <v>2024/316-0105-01</v>
          </cell>
          <cell r="Q784" t="str">
            <v>EST BANQUETA BAR NEO CAIRO SLIM H67 (LAM NOG) TC B0707-024</v>
          </cell>
          <cell r="R784"/>
          <cell r="S784"/>
          <cell r="T784"/>
          <cell r="U784">
            <v>0.5</v>
          </cell>
          <cell r="V784">
            <v>0.49</v>
          </cell>
          <cell r="W784">
            <v>0.84</v>
          </cell>
          <cell r="X784">
            <v>0</v>
          </cell>
          <cell r="Y784" t="str">
            <v>EST BANQUETA BAR NEO CAIRO SLIM H67 (LAM NOG) TC B0707-024 - 0,5x0,49x0,84H</v>
          </cell>
          <cell r="Z784">
            <v>9423.23</v>
          </cell>
          <cell r="AA784">
            <v>0.35</v>
          </cell>
          <cell r="AB784">
            <v>6125.0995000000003</v>
          </cell>
          <cell r="AC784"/>
          <cell r="AD784" t="str">
            <v>PROD C/RVST FORN</v>
          </cell>
          <cell r="AE784" t="str">
            <v>REVESTIMENTO FORN</v>
          </cell>
          <cell r="AF784">
            <v>9423.23</v>
          </cell>
          <cell r="AG784">
            <v>9423.23</v>
          </cell>
          <cell r="AH784">
            <v>0</v>
          </cell>
          <cell r="AI784">
            <v>9423.23</v>
          </cell>
          <cell r="AJ784" t="str">
            <v>REF: 390661</v>
          </cell>
          <cell r="AK784"/>
          <cell r="AL784">
            <v>390661</v>
          </cell>
          <cell r="AM784" t="str">
            <v>BANQUETA BAR NEO CAIRO SLIM H67 (RVST FORN)</v>
          </cell>
          <cell r="AN784"/>
          <cell r="AO784">
            <v>0.5</v>
          </cell>
          <cell r="AP784">
            <v>0.49</v>
          </cell>
          <cell r="AQ784">
            <v>0.84</v>
          </cell>
          <cell r="AR784">
            <v>0</v>
          </cell>
          <cell r="AS784" t="str">
            <v>BANQUETA BAR NEO CAIRO SLIM H67 (RVST FORN) - 0,5x0,49x0,84H</v>
          </cell>
          <cell r="AT784">
            <v>9423.23</v>
          </cell>
          <cell r="AU784">
            <v>9423.23</v>
          </cell>
          <cell r="AV784">
            <v>8186.57</v>
          </cell>
          <cell r="AW784">
            <v>1236.6599999999999</v>
          </cell>
          <cell r="AX784">
            <v>9423.23</v>
          </cell>
          <cell r="AY784">
            <v>0</v>
          </cell>
          <cell r="AZ784">
            <v>373572</v>
          </cell>
          <cell r="BA784" t="str">
            <v>TECIDO AVULSO (F 10995) (PADRAO B)</v>
          </cell>
          <cell r="BB784" t="str">
            <v>RVST FORN: TECIDO AVULSO (F 10995) (PADRAO B) - NBX0707_ 024 OFF WHITE MESCLA</v>
          </cell>
          <cell r="BC784">
            <v>2</v>
          </cell>
          <cell r="BD784"/>
          <cell r="BE784">
            <v>618.33000000000004</v>
          </cell>
          <cell r="BF784">
            <v>0</v>
          </cell>
          <cell r="BG784">
            <v>-618.33000000000004</v>
          </cell>
          <cell r="BH784" t="str">
            <v>RVST FORN</v>
          </cell>
          <cell r="BI784">
            <v>12</v>
          </cell>
          <cell r="BJ784">
            <v>1236.6600000000001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D&amp;D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390008</v>
          </cell>
          <cell r="P785" t="str">
            <v>2024/297-0151-01</v>
          </cell>
          <cell r="Q785" t="str">
            <v>EST BANQUETA BAR WOODY H67 (TING MEL) COURO CAMURCA HAVANA</v>
          </cell>
          <cell r="R785"/>
          <cell r="S785"/>
          <cell r="T785"/>
          <cell r="U785">
            <v>0.44</v>
          </cell>
          <cell r="V785">
            <v>0.49</v>
          </cell>
          <cell r="W785">
            <v>0.87</v>
          </cell>
          <cell r="X785">
            <v>0</v>
          </cell>
          <cell r="Y785" t="str">
            <v>EST BANQUETA BAR WOODY H67 (TING MEL) COURO CAMURCA HAVANA - 0,44x0,49x0,87H</v>
          </cell>
          <cell r="Z785">
            <v>10081.93</v>
          </cell>
          <cell r="AA785">
            <v>0.35</v>
          </cell>
          <cell r="AB785">
            <v>6553.2545000000009</v>
          </cell>
          <cell r="AC785"/>
          <cell r="AD785" t="str">
            <v>PROD C/RVST FORN</v>
          </cell>
          <cell r="AE785" t="str">
            <v>REVESTIMENTO FORN</v>
          </cell>
          <cell r="AF785">
            <v>10081.93</v>
          </cell>
          <cell r="AG785">
            <v>10081.93</v>
          </cell>
          <cell r="AH785">
            <v>0</v>
          </cell>
          <cell r="AI785">
            <v>10081.93</v>
          </cell>
          <cell r="AJ785" t="str">
            <v>REF: 390660</v>
          </cell>
          <cell r="AK785"/>
          <cell r="AL785">
            <v>390660</v>
          </cell>
          <cell r="AM785" t="str">
            <v>BANQUETA BAR WOODY H60 (COURO FORN)</v>
          </cell>
          <cell r="AN785"/>
          <cell r="AO785">
            <v>0.44</v>
          </cell>
          <cell r="AP785">
            <v>0.49</v>
          </cell>
          <cell r="AQ785">
            <v>0.82</v>
          </cell>
          <cell r="AR785">
            <v>0</v>
          </cell>
          <cell r="AS785" t="str">
            <v>BANQUETA BAR WOODY H60 (COURO FORN) - 0,44x0,49x0,82H</v>
          </cell>
          <cell r="AT785">
            <v>10081.93</v>
          </cell>
          <cell r="AU785">
            <v>10081.93</v>
          </cell>
          <cell r="AV785">
            <v>6766.73</v>
          </cell>
          <cell r="AW785">
            <v>3315.2000000000007</v>
          </cell>
          <cell r="AX785">
            <v>10081.93</v>
          </cell>
          <cell r="AY785">
            <v>0</v>
          </cell>
          <cell r="AZ785">
            <v>328277</v>
          </cell>
          <cell r="BA785" t="str">
            <v>COURO NATURAL CAMURCA (F378)</v>
          </cell>
          <cell r="BB785" t="str">
            <v>RVST FORN: COURO NATURAL CAMURCA (F378) - COR HAVANA</v>
          </cell>
          <cell r="BC785">
            <v>4</v>
          </cell>
          <cell r="BD785"/>
          <cell r="BE785">
            <v>828.8</v>
          </cell>
          <cell r="BF785">
            <v>0</v>
          </cell>
          <cell r="BG785">
            <v>-828.8</v>
          </cell>
          <cell r="BH785" t="str">
            <v>RVST FORN</v>
          </cell>
          <cell r="BI785">
            <v>12</v>
          </cell>
          <cell r="BJ785">
            <v>3315.2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D&amp;D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389992</v>
          </cell>
          <cell r="P786" t="str">
            <v>2024/302-0038-01</v>
          </cell>
          <cell r="Q786" t="str">
            <v>EST POLTRONA VINCI (LAM COMUM NOG NT/MARROM) COURO PIG 241</v>
          </cell>
          <cell r="R786"/>
          <cell r="S786"/>
          <cell r="T786"/>
          <cell r="U786">
            <v>0.83</v>
          </cell>
          <cell r="V786">
            <v>0.83</v>
          </cell>
          <cell r="W786">
            <v>0.65</v>
          </cell>
          <cell r="X786">
            <v>0</v>
          </cell>
          <cell r="Y786" t="str">
            <v>EST POLTRONA VINCI (LAM COMUM NOG NT/MARROM) COURO PIG 241 - 0,83x0,83x0,65H</v>
          </cell>
          <cell r="Z786">
            <v>36188.5</v>
          </cell>
          <cell r="AA786">
            <v>0.35</v>
          </cell>
          <cell r="AB786">
            <v>23522.525000000001</v>
          </cell>
          <cell r="AC786"/>
          <cell r="AD786" t="str">
            <v>PROD C/RVST FORN</v>
          </cell>
          <cell r="AE786" t="str">
            <v>REVESTIMENTO FORN</v>
          </cell>
          <cell r="AF786">
            <v>36188.5</v>
          </cell>
          <cell r="AG786">
            <v>36188.5</v>
          </cell>
          <cell r="AH786">
            <v>0</v>
          </cell>
          <cell r="AI786">
            <v>36188.5</v>
          </cell>
          <cell r="AJ786" t="str">
            <v>REF: 390676</v>
          </cell>
          <cell r="AK786"/>
          <cell r="AL786">
            <v>390676</v>
          </cell>
          <cell r="AM786" t="str">
            <v>POLTRONA VINCI (LAMINA COMUM) (RVST FORN)</v>
          </cell>
          <cell r="AN786"/>
          <cell r="AO786">
            <v>0.83</v>
          </cell>
          <cell r="AP786">
            <v>0.83</v>
          </cell>
          <cell r="AQ786">
            <v>0.65</v>
          </cell>
          <cell r="AR786">
            <v>0</v>
          </cell>
          <cell r="AS786" t="str">
            <v>POLTRONA VINCI (LAMINA COMUM) (RVST FORN) - 0,83x0,83x0,65H</v>
          </cell>
          <cell r="AT786">
            <v>36188.5</v>
          </cell>
          <cell r="AU786">
            <v>36188.5</v>
          </cell>
          <cell r="AV786">
            <v>34038.1</v>
          </cell>
          <cell r="AW786">
            <v>2150.4000000000015</v>
          </cell>
          <cell r="AX786">
            <v>36188.5</v>
          </cell>
          <cell r="AY786">
            <v>0</v>
          </cell>
          <cell r="AZ786">
            <v>328272</v>
          </cell>
          <cell r="BA786" t="str">
            <v>COURO NATURAL PIGMENTADO/VAQUETA (F378)</v>
          </cell>
          <cell r="BB786" t="str">
            <v>RVST FORN: COURO NATURAL PIGMENTADO/VAQUETA (F378) - COR - 241</v>
          </cell>
          <cell r="BC786">
            <v>5</v>
          </cell>
          <cell r="BD786"/>
          <cell r="BE786">
            <v>430.08</v>
          </cell>
          <cell r="BF786">
            <v>0</v>
          </cell>
          <cell r="BG786">
            <v>-430.08</v>
          </cell>
          <cell r="BH786" t="str">
            <v>RVST FORN</v>
          </cell>
          <cell r="BI786">
            <v>12</v>
          </cell>
          <cell r="BJ786">
            <v>2150.4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D&amp;D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402776</v>
          </cell>
          <cell r="P787" t="str">
            <v>2025/091-0019-01</v>
          </cell>
          <cell r="Q787" t="str">
            <v>EST BANCO TRILHO (CARVALHO TING MEL)</v>
          </cell>
          <cell r="R787"/>
          <cell r="S787"/>
          <cell r="T787"/>
          <cell r="U787">
            <v>1.8</v>
          </cell>
          <cell r="V787">
            <v>0.52</v>
          </cell>
          <cell r="W787">
            <v>0.42</v>
          </cell>
          <cell r="X787">
            <v>0</v>
          </cell>
          <cell r="Y787" t="str">
            <v>EST BANCO TRILHO (CARVALHO TING MEL) - 1,8x0,52x0,42H</v>
          </cell>
          <cell r="Z787">
            <v>27984.41</v>
          </cell>
          <cell r="AA787">
            <v>0.35</v>
          </cell>
          <cell r="AB787">
            <v>18189.8665</v>
          </cell>
          <cell r="AC787"/>
          <cell r="AD787"/>
          <cell r="AE787"/>
          <cell r="AF787">
            <v>27984.41</v>
          </cell>
          <cell r="AG787">
            <v>27984.41</v>
          </cell>
          <cell r="AH787">
            <v>0</v>
          </cell>
          <cell r="AI787">
            <v>27984.41</v>
          </cell>
          <cell r="AJ787" t="str">
            <v>REF: 388745</v>
          </cell>
          <cell r="AK787"/>
          <cell r="AL787">
            <v>388745</v>
          </cell>
          <cell r="AM787" t="str">
            <v>BANCO TRILHO (MADEIRA)</v>
          </cell>
          <cell r="AN787"/>
          <cell r="AO787">
            <v>1.8</v>
          </cell>
          <cell r="AP787">
            <v>0.52</v>
          </cell>
          <cell r="AQ787">
            <v>0.42</v>
          </cell>
          <cell r="AR787">
            <v>0</v>
          </cell>
          <cell r="AS787" t="str">
            <v>BANCO TRILHO (MADEIRA) - 1,8x0,52x0,42H</v>
          </cell>
          <cell r="AT787">
            <v>27984.41</v>
          </cell>
          <cell r="AU787">
            <v>27984.41</v>
          </cell>
          <cell r="AV787">
            <v>27984.41</v>
          </cell>
          <cell r="AW787">
            <v>0</v>
          </cell>
          <cell r="AX787">
            <v>27984.41</v>
          </cell>
          <cell r="AY787">
            <v>0</v>
          </cell>
          <cell r="AZ787"/>
          <cell r="BA787" t="str">
            <v/>
          </cell>
          <cell r="BB787"/>
          <cell r="BC787"/>
          <cell r="BD787"/>
          <cell r="BE787" t="str">
            <v/>
          </cell>
          <cell r="BF787">
            <v>0</v>
          </cell>
          <cell r="BG787" t="str">
            <v/>
          </cell>
          <cell r="BH787" t="str">
            <v/>
          </cell>
          <cell r="BI787">
            <v>12</v>
          </cell>
          <cell r="BJ787" t="str">
            <v>0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GABRIEL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390009</v>
          </cell>
          <cell r="P788" t="str">
            <v>2024/316-0103-01</v>
          </cell>
          <cell r="Q788" t="str">
            <v>EST BANQUETA BAR NEO CAIRO SLIM H67 (LAM NOG) TC B0707-024</v>
          </cell>
          <cell r="R788"/>
          <cell r="S788"/>
          <cell r="T788"/>
          <cell r="U788">
            <v>0.5</v>
          </cell>
          <cell r="V788">
            <v>0.49</v>
          </cell>
          <cell r="W788">
            <v>0.84</v>
          </cell>
          <cell r="X788">
            <v>0</v>
          </cell>
          <cell r="Y788" t="str">
            <v>EST BANQUETA BAR NEO CAIRO SLIM H67 (LAM NOG) TC B0707-024 - 0,5x0,49x0,84H</v>
          </cell>
          <cell r="Z788">
            <v>9423.23</v>
          </cell>
          <cell r="AA788">
            <v>0.35</v>
          </cell>
          <cell r="AB788">
            <v>6125.0995000000003</v>
          </cell>
          <cell r="AC788"/>
          <cell r="AD788" t="str">
            <v>PROD C/RVST FORN</v>
          </cell>
          <cell r="AE788" t="str">
            <v>REVESTIMENTO FORN</v>
          </cell>
          <cell r="AF788">
            <v>9423.23</v>
          </cell>
          <cell r="AG788">
            <v>9423.23</v>
          </cell>
          <cell r="AH788">
            <v>0</v>
          </cell>
          <cell r="AI788">
            <v>9423.23</v>
          </cell>
          <cell r="AJ788" t="str">
            <v>REF: 390661</v>
          </cell>
          <cell r="AK788"/>
          <cell r="AL788">
            <v>390661</v>
          </cell>
          <cell r="AM788" t="str">
            <v>BANQUETA BAR NEO CAIRO SLIM H67 (RVST FORN)</v>
          </cell>
          <cell r="AN788"/>
          <cell r="AO788">
            <v>0.5</v>
          </cell>
          <cell r="AP788">
            <v>0.49</v>
          </cell>
          <cell r="AQ788">
            <v>0.84</v>
          </cell>
          <cell r="AR788">
            <v>0</v>
          </cell>
          <cell r="AS788" t="str">
            <v>BANQUETA BAR NEO CAIRO SLIM H67 (RVST FORN) - 0,5x0,49x0,84H</v>
          </cell>
          <cell r="AT788">
            <v>9423.23</v>
          </cell>
          <cell r="AU788">
            <v>9423.23</v>
          </cell>
          <cell r="AV788">
            <v>8186.57</v>
          </cell>
          <cell r="AW788">
            <v>1236.6599999999999</v>
          </cell>
          <cell r="AX788">
            <v>9423.23</v>
          </cell>
          <cell r="AY788">
            <v>0</v>
          </cell>
          <cell r="AZ788">
            <v>373572</v>
          </cell>
          <cell r="BA788" t="str">
            <v>TECIDO AVULSO (F 10995) (PADRAO B)</v>
          </cell>
          <cell r="BB788" t="str">
            <v>RVST FORN: TECIDO AVULSO (F 10995) (PADRAO B) - NBX0707_ 024 OFF WHITE MESCLA</v>
          </cell>
          <cell r="BC788">
            <v>2</v>
          </cell>
          <cell r="BD788"/>
          <cell r="BE788">
            <v>618.33000000000004</v>
          </cell>
          <cell r="BF788">
            <v>0</v>
          </cell>
          <cell r="BG788">
            <v>-618.33000000000004</v>
          </cell>
          <cell r="BH788" t="str">
            <v>RVST FORN</v>
          </cell>
          <cell r="BI788">
            <v>12</v>
          </cell>
          <cell r="BJ788">
            <v>1236.6600000000001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GABRIEL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390008</v>
          </cell>
          <cell r="P789" t="str">
            <v>2024/297-0148-01</v>
          </cell>
          <cell r="Q789" t="str">
            <v>EST BANQUETA BAR WOODY H67 (TING MEL) COURO CAMURCA HAVANA</v>
          </cell>
          <cell r="R789"/>
          <cell r="S789"/>
          <cell r="T789"/>
          <cell r="U789">
            <v>0.44</v>
          </cell>
          <cell r="V789">
            <v>0.49</v>
          </cell>
          <cell r="W789">
            <v>0.87</v>
          </cell>
          <cell r="X789">
            <v>0</v>
          </cell>
          <cell r="Y789" t="str">
            <v>EST BANQUETA BAR WOODY H67 (TING MEL) COURO CAMURCA HAVANA - 0,44x0,49x0,87H</v>
          </cell>
          <cell r="Z789">
            <v>10081.93</v>
          </cell>
          <cell r="AA789">
            <v>0.35</v>
          </cell>
          <cell r="AB789">
            <v>6553.2545000000009</v>
          </cell>
          <cell r="AC789"/>
          <cell r="AD789" t="str">
            <v>PROD C/RVST FORN</v>
          </cell>
          <cell r="AE789" t="str">
            <v>REVESTIMENTO FORN</v>
          </cell>
          <cell r="AF789">
            <v>10081.93</v>
          </cell>
          <cell r="AG789">
            <v>10081.93</v>
          </cell>
          <cell r="AH789">
            <v>0</v>
          </cell>
          <cell r="AI789">
            <v>10081.93</v>
          </cell>
          <cell r="AJ789" t="str">
            <v>REF: 390660</v>
          </cell>
          <cell r="AK789"/>
          <cell r="AL789">
            <v>390660</v>
          </cell>
          <cell r="AM789" t="str">
            <v>BANQUETA BAR WOODY H60 (COURO FORN)</v>
          </cell>
          <cell r="AN789"/>
          <cell r="AO789">
            <v>0.44</v>
          </cell>
          <cell r="AP789">
            <v>0.49</v>
          </cell>
          <cell r="AQ789">
            <v>0.82</v>
          </cell>
          <cell r="AR789">
            <v>0</v>
          </cell>
          <cell r="AS789" t="str">
            <v>BANQUETA BAR WOODY H60 (COURO FORN) - 0,44x0,49x0,82H</v>
          </cell>
          <cell r="AT789">
            <v>10081.93</v>
          </cell>
          <cell r="AU789">
            <v>10081.93</v>
          </cell>
          <cell r="AV789">
            <v>6766.73</v>
          </cell>
          <cell r="AW789">
            <v>3315.2000000000007</v>
          </cell>
          <cell r="AX789">
            <v>10081.93</v>
          </cell>
          <cell r="AY789">
            <v>0</v>
          </cell>
          <cell r="AZ789">
            <v>328277</v>
          </cell>
          <cell r="BA789" t="str">
            <v>COURO NATURAL CAMURCA (F378)</v>
          </cell>
          <cell r="BB789" t="str">
            <v>RVST FORN: COURO NATURAL CAMURCA (F378) - COR HAVANA</v>
          </cell>
          <cell r="BC789">
            <v>4</v>
          </cell>
          <cell r="BD789"/>
          <cell r="BE789">
            <v>828.8</v>
          </cell>
          <cell r="BF789">
            <v>0</v>
          </cell>
          <cell r="BG789">
            <v>-828.8</v>
          </cell>
          <cell r="BH789" t="str">
            <v>RVST FORN</v>
          </cell>
          <cell r="BI789">
            <v>12</v>
          </cell>
          <cell r="BJ789">
            <v>3315.2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GABRIEL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390009</v>
          </cell>
          <cell r="P790" t="str">
            <v>2024/316-0104-01</v>
          </cell>
          <cell r="Q790" t="str">
            <v>EST BANQUETA BAR NEO CAIRO SLIM H67 (LAM NOG) TC B0707-024</v>
          </cell>
          <cell r="R790"/>
          <cell r="S790"/>
          <cell r="T790"/>
          <cell r="U790">
            <v>0.5</v>
          </cell>
          <cell r="V790">
            <v>0.49</v>
          </cell>
          <cell r="W790">
            <v>0.84</v>
          </cell>
          <cell r="X790">
            <v>0</v>
          </cell>
          <cell r="Y790" t="str">
            <v>EST BANQUETA BAR NEO CAIRO SLIM H67 (LAM NOG) TC B0707-024 - 0,5x0,49x0,84H</v>
          </cell>
          <cell r="Z790">
            <v>9423.23</v>
          </cell>
          <cell r="AA790">
            <v>0.35</v>
          </cell>
          <cell r="AB790">
            <v>6125.0995000000003</v>
          </cell>
          <cell r="AC790"/>
          <cell r="AD790" t="str">
            <v>PROD C/RVST FORN</v>
          </cell>
          <cell r="AE790" t="str">
            <v>REVESTIMENTO FORN</v>
          </cell>
          <cell r="AF790">
            <v>9423.23</v>
          </cell>
          <cell r="AG790">
            <v>9423.23</v>
          </cell>
          <cell r="AH790">
            <v>0</v>
          </cell>
          <cell r="AI790">
            <v>9423.23</v>
          </cell>
          <cell r="AJ790" t="str">
            <v>REF: 390661</v>
          </cell>
          <cell r="AK790"/>
          <cell r="AL790">
            <v>390661</v>
          </cell>
          <cell r="AM790" t="str">
            <v>BANQUETA BAR NEO CAIRO SLIM H67 (RVST FORN)</v>
          </cell>
          <cell r="AN790"/>
          <cell r="AO790">
            <v>0.5</v>
          </cell>
          <cell r="AP790">
            <v>0.49</v>
          </cell>
          <cell r="AQ790">
            <v>0.84</v>
          </cell>
          <cell r="AR790">
            <v>0</v>
          </cell>
          <cell r="AS790" t="str">
            <v>BANQUETA BAR NEO CAIRO SLIM H67 (RVST FORN) - 0,5x0,49x0,84H</v>
          </cell>
          <cell r="AT790">
            <v>9423.23</v>
          </cell>
          <cell r="AU790">
            <v>9423.23</v>
          </cell>
          <cell r="AV790">
            <v>8186.57</v>
          </cell>
          <cell r="AW790">
            <v>1236.6599999999999</v>
          </cell>
          <cell r="AX790">
            <v>9423.23</v>
          </cell>
          <cell r="AY790">
            <v>0</v>
          </cell>
          <cell r="AZ790">
            <v>373572</v>
          </cell>
          <cell r="BA790" t="str">
            <v>TECIDO AVULSO (F 10995) (PADRAO B)</v>
          </cell>
          <cell r="BB790" t="str">
            <v>RVST FORN: TECIDO AVULSO (F 10995) (PADRAO B) - NBX0707_ 024 OFF WHITE MESCLA</v>
          </cell>
          <cell r="BC790">
            <v>2</v>
          </cell>
          <cell r="BD790"/>
          <cell r="BE790">
            <v>618.33000000000004</v>
          </cell>
          <cell r="BF790">
            <v>0</v>
          </cell>
          <cell r="BG790">
            <v>-618.33000000000004</v>
          </cell>
          <cell r="BH790" t="str">
            <v>RVST FORN</v>
          </cell>
          <cell r="BI790">
            <v>12</v>
          </cell>
          <cell r="BJ790">
            <v>1236.6600000000001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L CENTER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390008</v>
          </cell>
          <cell r="P791" t="str">
            <v>2024/297-0149-01</v>
          </cell>
          <cell r="Q791" t="str">
            <v>EST BANQUETA BAR WOODY H67 (TING MEL) COURO CAMURCA HAVANA</v>
          </cell>
          <cell r="R791"/>
          <cell r="S791"/>
          <cell r="T791"/>
          <cell r="U791">
            <v>0.44</v>
          </cell>
          <cell r="V791">
            <v>0.49</v>
          </cell>
          <cell r="W791">
            <v>0.87</v>
          </cell>
          <cell r="X791">
            <v>0</v>
          </cell>
          <cell r="Y791" t="str">
            <v>EST BANQUETA BAR WOODY H67 (TING MEL) COURO CAMURCA HAVANA - 0,44x0,49x0,87H</v>
          </cell>
          <cell r="Z791">
            <v>10081.93</v>
          </cell>
          <cell r="AA791">
            <v>0.35</v>
          </cell>
          <cell r="AB791">
            <v>6553.2545000000009</v>
          </cell>
          <cell r="AC791"/>
          <cell r="AD791" t="str">
            <v>PROD C/RVST FORN</v>
          </cell>
          <cell r="AE791" t="str">
            <v>REVESTIMENTO FORN</v>
          </cell>
          <cell r="AF791">
            <v>10081.93</v>
          </cell>
          <cell r="AG791">
            <v>10081.93</v>
          </cell>
          <cell r="AH791">
            <v>0</v>
          </cell>
          <cell r="AI791">
            <v>10081.93</v>
          </cell>
          <cell r="AJ791" t="str">
            <v>REF: 390660</v>
          </cell>
          <cell r="AK791"/>
          <cell r="AL791">
            <v>390660</v>
          </cell>
          <cell r="AM791" t="str">
            <v>BANQUETA BAR WOODY H60 (COURO FORN)</v>
          </cell>
          <cell r="AN791"/>
          <cell r="AO791">
            <v>0.44</v>
          </cell>
          <cell r="AP791">
            <v>0.49</v>
          </cell>
          <cell r="AQ791">
            <v>0.82</v>
          </cell>
          <cell r="AR791">
            <v>0</v>
          </cell>
          <cell r="AS791" t="str">
            <v>BANQUETA BAR WOODY H60 (COURO FORN) - 0,44x0,49x0,82H</v>
          </cell>
          <cell r="AT791">
            <v>10081.93</v>
          </cell>
          <cell r="AU791">
            <v>10081.93</v>
          </cell>
          <cell r="AV791">
            <v>6766.73</v>
          </cell>
          <cell r="AW791">
            <v>3315.2000000000007</v>
          </cell>
          <cell r="AX791">
            <v>10081.93</v>
          </cell>
          <cell r="AY791">
            <v>0</v>
          </cell>
          <cell r="AZ791">
            <v>328277</v>
          </cell>
          <cell r="BA791" t="str">
            <v>COURO NATURAL CAMURCA (F378)</v>
          </cell>
          <cell r="BB791" t="str">
            <v>RVST FORN: COURO NATURAL CAMURCA (F378) - COR HAVANA</v>
          </cell>
          <cell r="BC791">
            <v>4</v>
          </cell>
          <cell r="BD791"/>
          <cell r="BE791">
            <v>828.8</v>
          </cell>
          <cell r="BF791">
            <v>0</v>
          </cell>
          <cell r="BG791">
            <v>-828.8</v>
          </cell>
          <cell r="BH791" t="str">
            <v>RVST FORN</v>
          </cell>
          <cell r="BI791">
            <v>12</v>
          </cell>
          <cell r="BJ791">
            <v>3315.2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L CENTER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389993</v>
          </cell>
          <cell r="P792" t="str">
            <v>2024/326-0080-01</v>
          </cell>
          <cell r="Q792" t="str">
            <v>EST POLTRONA VINCI (LAM COMUM FREIJO NT/CORTEN) TC B0707-024</v>
          </cell>
          <cell r="R792"/>
          <cell r="S792"/>
          <cell r="T792"/>
          <cell r="U792">
            <v>0.83</v>
          </cell>
          <cell r="V792">
            <v>0.83</v>
          </cell>
          <cell r="W792">
            <v>0.65</v>
          </cell>
          <cell r="X792">
            <v>0</v>
          </cell>
          <cell r="Y792" t="str">
            <v>EST POLTRONA VINCI (LAM COMUM FREIJO NT/CORTEN) TC B0707-024 - 0,83x0,83x0,65H</v>
          </cell>
          <cell r="Z792">
            <v>35583.924999999996</v>
          </cell>
          <cell r="AA792">
            <v>0.35</v>
          </cell>
          <cell r="AB792">
            <v>23129.551249999997</v>
          </cell>
          <cell r="AC792"/>
          <cell r="AD792" t="str">
            <v>PROD C/RVST FORN</v>
          </cell>
          <cell r="AE792" t="str">
            <v>REVESTIMENTO FORN</v>
          </cell>
          <cell r="AF792">
            <v>35583.924999999996</v>
          </cell>
          <cell r="AG792">
            <v>35583.924999999996</v>
          </cell>
          <cell r="AH792">
            <v>0</v>
          </cell>
          <cell r="AI792">
            <v>35583.924999999996</v>
          </cell>
          <cell r="AJ792" t="str">
            <v>REF: 390676</v>
          </cell>
          <cell r="AK792"/>
          <cell r="AL792">
            <v>390676</v>
          </cell>
          <cell r="AM792" t="str">
            <v>POLTRONA VINCI (LAMINA COMUM) (RVST FORN)</v>
          </cell>
          <cell r="AN792"/>
          <cell r="AO792">
            <v>0.83</v>
          </cell>
          <cell r="AP792">
            <v>0.83</v>
          </cell>
          <cell r="AQ792">
            <v>0.65</v>
          </cell>
          <cell r="AR792">
            <v>0</v>
          </cell>
          <cell r="AS792" t="str">
            <v>POLTRONA VINCI (LAMINA COMUM) (RVST FORN) - 0,83x0,83x0,65H</v>
          </cell>
          <cell r="AT792">
            <v>35583.924999999996</v>
          </cell>
          <cell r="AU792">
            <v>35583.924999999996</v>
          </cell>
          <cell r="AV792">
            <v>34038.1</v>
          </cell>
          <cell r="AW792">
            <v>1545.8249999999971</v>
          </cell>
          <cell r="AX792">
            <v>35583.919999999998</v>
          </cell>
          <cell r="AY792">
            <v>4.9999999973806553E-3</v>
          </cell>
          <cell r="AZ792">
            <v>373572</v>
          </cell>
          <cell r="BA792" t="str">
            <v>TECIDO AVULSO (F 10995) (PADRAO B)</v>
          </cell>
          <cell r="BB792" t="str">
            <v>RVST FORN: TECIDO AVULSO (F 10995) (PADRAO B) - NBX0707_ 024 OFF WHITE MESCLA</v>
          </cell>
          <cell r="BC792">
            <v>2.5</v>
          </cell>
          <cell r="BD792"/>
          <cell r="BE792">
            <v>618.33000000000004</v>
          </cell>
          <cell r="BF792">
            <v>0</v>
          </cell>
          <cell r="BG792">
            <v>-618.33000000000004</v>
          </cell>
          <cell r="BH792" t="str">
            <v>RVST FORN</v>
          </cell>
          <cell r="BI792">
            <v>12</v>
          </cell>
          <cell r="BJ792">
            <v>1545.825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L CENTER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389993</v>
          </cell>
          <cell r="P793" t="str">
            <v>2024/326-0081-01</v>
          </cell>
          <cell r="Q793" t="str">
            <v>EST POLTRONA VINCI (LAM COMUM FREIJO NT/CORTEN) TC B0707-024</v>
          </cell>
          <cell r="R793"/>
          <cell r="S793"/>
          <cell r="T793"/>
          <cell r="U793">
            <v>0.83</v>
          </cell>
          <cell r="V793">
            <v>0.83</v>
          </cell>
          <cell r="W793">
            <v>0.65</v>
          </cell>
          <cell r="X793">
            <v>0</v>
          </cell>
          <cell r="Y793" t="str">
            <v>EST POLTRONA VINCI (LAM COMUM FREIJO NT/CORTEN) TC B0707-024 - 0,83x0,83x0,65H</v>
          </cell>
          <cell r="Z793">
            <v>35583.924999999996</v>
          </cell>
          <cell r="AA793">
            <v>0.35</v>
          </cell>
          <cell r="AB793">
            <v>23129.551249999997</v>
          </cell>
          <cell r="AC793"/>
          <cell r="AD793" t="str">
            <v>PROD C/RVST FORN</v>
          </cell>
          <cell r="AE793" t="str">
            <v>REVESTIMENTO FORN</v>
          </cell>
          <cell r="AF793">
            <v>35583.924999999996</v>
          </cell>
          <cell r="AG793">
            <v>35583.924999999996</v>
          </cell>
          <cell r="AH793">
            <v>0</v>
          </cell>
          <cell r="AI793">
            <v>35583.924999999996</v>
          </cell>
          <cell r="AJ793" t="str">
            <v>REF: 390676</v>
          </cell>
          <cell r="AK793"/>
          <cell r="AL793">
            <v>390676</v>
          </cell>
          <cell r="AM793" t="str">
            <v>POLTRONA VINCI (LAMINA COMUM) (RVST FORN)</v>
          </cell>
          <cell r="AN793"/>
          <cell r="AO793">
            <v>0.83</v>
          </cell>
          <cell r="AP793">
            <v>0.83</v>
          </cell>
          <cell r="AQ793">
            <v>0.65</v>
          </cell>
          <cell r="AR793">
            <v>0</v>
          </cell>
          <cell r="AS793" t="str">
            <v>POLTRONA VINCI (LAMINA COMUM) (RVST FORN) - 0,83x0,83x0,65H</v>
          </cell>
          <cell r="AT793">
            <v>35583.924999999996</v>
          </cell>
          <cell r="AU793">
            <v>35583.924999999996</v>
          </cell>
          <cell r="AV793">
            <v>34038.1</v>
          </cell>
          <cell r="AW793">
            <v>1545.8249999999971</v>
          </cell>
          <cell r="AX793">
            <v>35583.919999999998</v>
          </cell>
          <cell r="AY793">
            <v>4.9999999973806553E-3</v>
          </cell>
          <cell r="AZ793">
            <v>373572</v>
          </cell>
          <cell r="BA793" t="str">
            <v>TECIDO AVULSO (F 10995) (PADRAO B)</v>
          </cell>
          <cell r="BB793" t="str">
            <v>RVST FORN: TECIDO AVULSO (F 10995) (PADRAO B) - NBX0707_ 024 OFF WHITE MESCLA</v>
          </cell>
          <cell r="BC793">
            <v>2.5</v>
          </cell>
          <cell r="BD793"/>
          <cell r="BE793">
            <v>618.33000000000004</v>
          </cell>
          <cell r="BF793">
            <v>0</v>
          </cell>
          <cell r="BG793">
            <v>-618.33000000000004</v>
          </cell>
          <cell r="BH793" t="str">
            <v>RVST FORN</v>
          </cell>
          <cell r="BI793">
            <v>12</v>
          </cell>
          <cell r="BJ793">
            <v>1545.825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L CENTER</v>
          </cell>
          <cell r="BT793" t="str">
            <v/>
          </cell>
          <cell r="BU793" t="str">
            <v/>
          </cell>
        </row>
        <row r="794">
          <cell r="H794">
            <v>0</v>
          </cell>
          <cell r="O794">
            <v>270487</v>
          </cell>
          <cell r="P794" t="str">
            <v>2020/331-0064-01</v>
          </cell>
          <cell r="Q794" t="str">
            <v>EST MESA LATERAL SMITH TP VD BRONZE/BS MTZ CHAMP</v>
          </cell>
          <cell r="R794"/>
          <cell r="S794"/>
          <cell r="T794"/>
          <cell r="U794">
            <v>0.45</v>
          </cell>
          <cell r="V794">
            <v>0</v>
          </cell>
          <cell r="W794">
            <v>0.48</v>
          </cell>
          <cell r="X794">
            <v>0.45</v>
          </cell>
          <cell r="Y794" t="str">
            <v>EST MESA LATERAL SMITH TP VD BRONZE/BS MTZ CHAMP - Ø0,45x0,48H</v>
          </cell>
          <cell r="Z794">
            <v>6316.77</v>
          </cell>
          <cell r="AA794">
            <v>0.7</v>
          </cell>
          <cell r="AB794">
            <v>1895.0310000000009</v>
          </cell>
          <cell r="AC794"/>
          <cell r="AD794"/>
          <cell r="AE794"/>
          <cell r="AF794">
            <v>6316.77</v>
          </cell>
          <cell r="AG794">
            <v>6316.77</v>
          </cell>
          <cell r="AH794">
            <v>0</v>
          </cell>
          <cell r="AI794">
            <v>6316.77</v>
          </cell>
          <cell r="AJ794" t="str">
            <v>REF: 270487</v>
          </cell>
          <cell r="AK794" t="str">
            <v>PRODUTO FORA DE LINHA</v>
          </cell>
          <cell r="AL794">
            <v>270487</v>
          </cell>
          <cell r="AM794" t="str">
            <v>EST MESA LATERAL SMITH TP VD BRONZE/BS MTZ CHAMP</v>
          </cell>
          <cell r="AN794"/>
          <cell r="AO794">
            <v>0.45</v>
          </cell>
          <cell r="AP794">
            <v>0</v>
          </cell>
          <cell r="AQ794">
            <v>0.48</v>
          </cell>
          <cell r="AR794">
            <v>0.45</v>
          </cell>
          <cell r="AS794" t="str">
            <v>EST MESA LATERAL SMITH TP VD BRONZE/BS MTZ CHAMP - Ø0,45x0,48H</v>
          </cell>
          <cell r="AT794">
            <v>6316.77</v>
          </cell>
          <cell r="AU794">
            <v>6316.77</v>
          </cell>
          <cell r="AV794">
            <v>6316.77</v>
          </cell>
          <cell r="AW794">
            <v>0</v>
          </cell>
          <cell r="AX794">
            <v>6316.77</v>
          </cell>
          <cell r="AY794">
            <v>0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14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TEO PE</v>
          </cell>
          <cell r="BT794" t="str">
            <v/>
          </cell>
          <cell r="BU794" t="str">
            <v/>
          </cell>
        </row>
        <row r="795">
          <cell r="H795">
            <v>0</v>
          </cell>
          <cell r="O795">
            <v>399361</v>
          </cell>
          <cell r="P795" t="str">
            <v>2025/021-0024-01</v>
          </cell>
          <cell r="Q795" t="str">
            <v>EST BANCO TRILHO (TAUARI TING MOCCA)</v>
          </cell>
          <cell r="R795"/>
          <cell r="S795"/>
          <cell r="T795"/>
          <cell r="U795">
            <v>1.8</v>
          </cell>
          <cell r="V795">
            <v>0.52</v>
          </cell>
          <cell r="W795">
            <v>0.42</v>
          </cell>
          <cell r="X795">
            <v>0</v>
          </cell>
          <cell r="Y795" t="str">
            <v>EST BANCO TRILHO (TAUARI TING MOCCA) - 1,8x0,52x0,42H</v>
          </cell>
          <cell r="Z795">
            <v>27984.41</v>
          </cell>
          <cell r="AA795">
            <v>0.35</v>
          </cell>
          <cell r="AB795">
            <v>18189.8665</v>
          </cell>
          <cell r="AC795"/>
          <cell r="AD795"/>
          <cell r="AE795"/>
          <cell r="AF795">
            <v>27984.41</v>
          </cell>
          <cell r="AG795">
            <v>27984.41</v>
          </cell>
          <cell r="AH795">
            <v>0</v>
          </cell>
          <cell r="AI795">
            <v>27984.41</v>
          </cell>
          <cell r="AJ795" t="str">
            <v>REF: 388745</v>
          </cell>
          <cell r="AK795"/>
          <cell r="AL795">
            <v>388745</v>
          </cell>
          <cell r="AM795" t="str">
            <v>BANCO TRILHO (MADEIRA)</v>
          </cell>
          <cell r="AN795"/>
          <cell r="AO795">
            <v>1.8</v>
          </cell>
          <cell r="AP795">
            <v>0.52</v>
          </cell>
          <cell r="AQ795">
            <v>0.42</v>
          </cell>
          <cell r="AR795">
            <v>0</v>
          </cell>
          <cell r="AS795" t="str">
            <v>BANCO TRILHO (MADEIRA) - 1,8x0,52x0,42H</v>
          </cell>
          <cell r="AT795">
            <v>27984.41</v>
          </cell>
          <cell r="AU795">
            <v>27984.41</v>
          </cell>
          <cell r="AV795">
            <v>27984.41</v>
          </cell>
          <cell r="AW795">
            <v>0</v>
          </cell>
          <cell r="AX795">
            <v>27984.41</v>
          </cell>
          <cell r="AY795">
            <v>0</v>
          </cell>
          <cell r="AZ795"/>
          <cell r="BA795" t="str">
            <v/>
          </cell>
          <cell r="BB795"/>
          <cell r="BC795"/>
          <cell r="BD795"/>
          <cell r="BE795" t="str">
            <v/>
          </cell>
          <cell r="BF795">
            <v>0</v>
          </cell>
          <cell r="BG795" t="str">
            <v/>
          </cell>
          <cell r="BH795" t="str">
            <v/>
          </cell>
          <cell r="BI795">
            <v>12</v>
          </cell>
          <cell r="BJ795" t="str">
            <v>0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TEODORO</v>
          </cell>
          <cell r="BT795" t="str">
            <v/>
          </cell>
          <cell r="BU795" t="str">
            <v/>
          </cell>
        </row>
        <row r="796">
          <cell r="H796">
            <v>0</v>
          </cell>
          <cell r="O796">
            <v>390009</v>
          </cell>
          <cell r="P796" t="str">
            <v>2024/297-0152-01</v>
          </cell>
          <cell r="Q796" t="str">
            <v>EST BANQUETA BAR NEO CAIRO SLIM H67 (LAM NOG) TC B0707-024</v>
          </cell>
          <cell r="R796"/>
          <cell r="S796"/>
          <cell r="T796"/>
          <cell r="U796">
            <v>0.5</v>
          </cell>
          <cell r="V796">
            <v>0.49</v>
          </cell>
          <cell r="W796">
            <v>0.84</v>
          </cell>
          <cell r="X796">
            <v>0</v>
          </cell>
          <cell r="Y796" t="str">
            <v>EST BANQUETA BAR NEO CAIRO SLIM H67 (LAM NOG) TC B0707-024 - 0,5x0,49x0,84H</v>
          </cell>
          <cell r="Z796">
            <v>9423.23</v>
          </cell>
          <cell r="AA796">
            <v>0.35</v>
          </cell>
          <cell r="AB796">
            <v>6125.0995000000003</v>
          </cell>
          <cell r="AC796"/>
          <cell r="AD796" t="str">
            <v>PROD C/RVST FORN</v>
          </cell>
          <cell r="AE796" t="str">
            <v>REVESTIMENTO FORN</v>
          </cell>
          <cell r="AF796">
            <v>9423.23</v>
          </cell>
          <cell r="AG796">
            <v>9423.23</v>
          </cell>
          <cell r="AH796">
            <v>0</v>
          </cell>
          <cell r="AI796">
            <v>9423.23</v>
          </cell>
          <cell r="AJ796" t="str">
            <v>REF: 390661</v>
          </cell>
          <cell r="AK796"/>
          <cell r="AL796">
            <v>390661</v>
          </cell>
          <cell r="AM796" t="str">
            <v>BANQUETA BAR NEO CAIRO SLIM H67 (RVST FORN)</v>
          </cell>
          <cell r="AN796"/>
          <cell r="AO796">
            <v>0.5</v>
          </cell>
          <cell r="AP796">
            <v>0.49</v>
          </cell>
          <cell r="AQ796">
            <v>0.84</v>
          </cell>
          <cell r="AR796">
            <v>0</v>
          </cell>
          <cell r="AS796" t="str">
            <v>BANQUETA BAR NEO CAIRO SLIM H67 (RVST FORN) - 0,5x0,49x0,84H</v>
          </cell>
          <cell r="AT796">
            <v>9423.23</v>
          </cell>
          <cell r="AU796">
            <v>9423.23</v>
          </cell>
          <cell r="AV796">
            <v>8186.57</v>
          </cell>
          <cell r="AW796">
            <v>1236.6599999999999</v>
          </cell>
          <cell r="AX796">
            <v>9423.23</v>
          </cell>
          <cell r="AY796">
            <v>0</v>
          </cell>
          <cell r="AZ796">
            <v>373572</v>
          </cell>
          <cell r="BA796" t="str">
            <v>TECIDO AVULSO (F 10995) (PADRAO B)</v>
          </cell>
          <cell r="BB796" t="str">
            <v>RVST FORN: TECIDO AVULSO (F 10995) (PADRAO B) - NBX0707_ 024 OFF WHITE MESCLA</v>
          </cell>
          <cell r="BC796">
            <v>2</v>
          </cell>
          <cell r="BD796"/>
          <cell r="BE796">
            <v>618.33000000000004</v>
          </cell>
          <cell r="BF796">
            <v>0</v>
          </cell>
          <cell r="BG796">
            <v>-618.33000000000004</v>
          </cell>
          <cell r="BH796" t="str">
            <v>RVST FORN</v>
          </cell>
          <cell r="BI796">
            <v>12</v>
          </cell>
          <cell r="BJ796">
            <v>1236.6600000000001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TEODORO</v>
          </cell>
          <cell r="BT796" t="str">
            <v/>
          </cell>
          <cell r="BU796" t="str">
            <v/>
          </cell>
        </row>
        <row r="797">
          <cell r="H797">
            <v>0</v>
          </cell>
          <cell r="O797">
            <v>390008</v>
          </cell>
          <cell r="P797" t="str">
            <v>2024/297-0150-01</v>
          </cell>
          <cell r="Q797" t="str">
            <v>EST BANQUETA BAR WOODY H67 (TING MEL) COURO CAMURCA HAVANA</v>
          </cell>
          <cell r="R797"/>
          <cell r="S797"/>
          <cell r="T797"/>
          <cell r="U797">
            <v>0.44</v>
          </cell>
          <cell r="V797">
            <v>0.49</v>
          </cell>
          <cell r="W797">
            <v>0.87</v>
          </cell>
          <cell r="X797">
            <v>0</v>
          </cell>
          <cell r="Y797" t="str">
            <v>EST BANQUETA BAR WOODY H67 (TING MEL) COURO CAMURCA HAVANA - 0,44x0,49x0,87H</v>
          </cell>
          <cell r="Z797">
            <v>10081.93</v>
          </cell>
          <cell r="AA797">
            <v>0.35</v>
          </cell>
          <cell r="AB797">
            <v>6553.2545000000009</v>
          </cell>
          <cell r="AC797"/>
          <cell r="AD797" t="str">
            <v>PROD C/RVST FORN</v>
          </cell>
          <cell r="AE797" t="str">
            <v>REVESTIMENTO FORN</v>
          </cell>
          <cell r="AF797">
            <v>10081.93</v>
          </cell>
          <cell r="AG797">
            <v>10081.93</v>
          </cell>
          <cell r="AH797">
            <v>0</v>
          </cell>
          <cell r="AI797">
            <v>10081.93</v>
          </cell>
          <cell r="AJ797" t="str">
            <v>REF: 390660</v>
          </cell>
          <cell r="AK797"/>
          <cell r="AL797">
            <v>390660</v>
          </cell>
          <cell r="AM797" t="str">
            <v>BANQUETA BAR WOODY H60 (COURO FORN)</v>
          </cell>
          <cell r="AN797"/>
          <cell r="AO797">
            <v>0.44</v>
          </cell>
          <cell r="AP797">
            <v>0.49</v>
          </cell>
          <cell r="AQ797">
            <v>0.82</v>
          </cell>
          <cell r="AR797">
            <v>0</v>
          </cell>
          <cell r="AS797" t="str">
            <v>BANQUETA BAR WOODY H60 (COURO FORN) - 0,44x0,49x0,82H</v>
          </cell>
          <cell r="AT797">
            <v>10081.93</v>
          </cell>
          <cell r="AU797">
            <v>10081.93</v>
          </cell>
          <cell r="AV797">
            <v>6766.73</v>
          </cell>
          <cell r="AW797">
            <v>3315.2000000000007</v>
          </cell>
          <cell r="AX797">
            <v>10081.93</v>
          </cell>
          <cell r="AY797">
            <v>0</v>
          </cell>
          <cell r="AZ797">
            <v>328277</v>
          </cell>
          <cell r="BA797" t="str">
            <v>COURO NATURAL CAMURCA (F378)</v>
          </cell>
          <cell r="BB797" t="str">
            <v>RVST FORN: COURO NATURAL CAMURCA (F378) - COR HAVANA</v>
          </cell>
          <cell r="BC797">
            <v>4</v>
          </cell>
          <cell r="BD797"/>
          <cell r="BE797">
            <v>828.8</v>
          </cell>
          <cell r="BF797">
            <v>0</v>
          </cell>
          <cell r="BG797">
            <v>-828.8</v>
          </cell>
          <cell r="BH797" t="str">
            <v>RVST FORN</v>
          </cell>
          <cell r="BI797">
            <v>12</v>
          </cell>
          <cell r="BJ797">
            <v>3315.2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TEODORO</v>
          </cell>
          <cell r="BT797" t="str">
            <v/>
          </cell>
          <cell r="BU797" t="str">
            <v/>
          </cell>
        </row>
        <row r="798">
          <cell r="H798">
            <v>0</v>
          </cell>
          <cell r="O798">
            <v>390006</v>
          </cell>
          <cell r="P798" t="str">
            <v>2024/297-0142-01</v>
          </cell>
          <cell r="Q798" t="str">
            <v>EST CADEIRA WOODY (TING NOG) COURO PIG 611/SOL CAFE</v>
          </cell>
          <cell r="R798"/>
          <cell r="S798"/>
          <cell r="T798"/>
          <cell r="U798">
            <v>0.49</v>
          </cell>
          <cell r="V798">
            <v>0.53</v>
          </cell>
          <cell r="W798">
            <v>0.82</v>
          </cell>
          <cell r="X798">
            <v>0</v>
          </cell>
          <cell r="Y798" t="str">
            <v>EST CADEIRA WOODY (TING NOG) COURO PIG 611/SOL CAFE - 0,49x0,53x0,82H</v>
          </cell>
          <cell r="Z798">
            <v>9782.0400000000009</v>
          </cell>
          <cell r="AA798">
            <v>0.35</v>
          </cell>
          <cell r="AB798">
            <v>6358.3260000000009</v>
          </cell>
          <cell r="AC798"/>
          <cell r="AD798" t="str">
            <v>PROD C/RVST FORN</v>
          </cell>
          <cell r="AE798" t="str">
            <v>REVESTIMENTO FORN</v>
          </cell>
          <cell r="AF798">
            <v>9782.0400000000009</v>
          </cell>
          <cell r="AG798">
            <v>9782.0400000000009</v>
          </cell>
          <cell r="AH798">
            <v>0</v>
          </cell>
          <cell r="AI798">
            <v>9782.0400000000009</v>
          </cell>
          <cell r="AJ798" t="str">
            <v>REF: 390636</v>
          </cell>
          <cell r="AK798"/>
          <cell r="AL798">
            <v>390636</v>
          </cell>
          <cell r="AM798" t="str">
            <v>CADEIRA WOODY (S/B) (COURO FORN)</v>
          </cell>
          <cell r="AN798"/>
          <cell r="AO798">
            <v>0.53</v>
          </cell>
          <cell r="AP798">
            <v>0.49</v>
          </cell>
          <cell r="AQ798">
            <v>0.82</v>
          </cell>
          <cell r="AR798">
            <v>0</v>
          </cell>
          <cell r="AS798" t="str">
            <v>CADEIRA WOODY (S/B) (COURO FORN) - 0,53x0,49x0,82H</v>
          </cell>
          <cell r="AT798">
            <v>9782.0400000000009</v>
          </cell>
          <cell r="AU798">
            <v>9782.0400000000009</v>
          </cell>
          <cell r="AV798">
            <v>8061.72</v>
          </cell>
          <cell r="AW798">
            <v>1720.3200000000006</v>
          </cell>
          <cell r="AX798">
            <v>9782.0400000000009</v>
          </cell>
          <cell r="AY798">
            <v>0</v>
          </cell>
          <cell r="AZ798">
            <v>328272</v>
          </cell>
          <cell r="BA798" t="str">
            <v>COURO NATURAL PIGMENTADO/VAQUETA (F378)</v>
          </cell>
          <cell r="BB798" t="str">
            <v>RVST FORN: COURO NATURAL PIGMENTADO/VAQUETA (F378) - COR - 611</v>
          </cell>
          <cell r="BC798">
            <v>4</v>
          </cell>
          <cell r="BD798"/>
          <cell r="BE798">
            <v>430.08</v>
          </cell>
          <cell r="BF798">
            <v>0</v>
          </cell>
          <cell r="BG798">
            <v>-430.08</v>
          </cell>
          <cell r="BH798" t="str">
            <v>RVST FORN</v>
          </cell>
          <cell r="BI798">
            <v>12</v>
          </cell>
          <cell r="BJ798">
            <v>1720.32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TEODORO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390006</v>
          </cell>
          <cell r="P799" t="str">
            <v>2024/297-0143-01</v>
          </cell>
          <cell r="Q799" t="str">
            <v>EST CADEIRA WOODY (TING NOG) COURO PIG 611/SOL CAFE</v>
          </cell>
          <cell r="R799"/>
          <cell r="S799"/>
          <cell r="T799"/>
          <cell r="U799">
            <v>0.49</v>
          </cell>
          <cell r="V799">
            <v>0.53</v>
          </cell>
          <cell r="W799">
            <v>0.82</v>
          </cell>
          <cell r="X799">
            <v>0</v>
          </cell>
          <cell r="Y799" t="str">
            <v>EST CADEIRA WOODY (TING NOG) COURO PIG 611/SOL CAFE - 0,49x0,53x0,82H</v>
          </cell>
          <cell r="Z799">
            <v>9782.0400000000009</v>
          </cell>
          <cell r="AA799">
            <v>0.35</v>
          </cell>
          <cell r="AB799">
            <v>6358.3260000000009</v>
          </cell>
          <cell r="AC799"/>
          <cell r="AD799" t="str">
            <v>PROD C/RVST FORN</v>
          </cell>
          <cell r="AE799" t="str">
            <v>REVESTIMENTO FORN</v>
          </cell>
          <cell r="AF799">
            <v>9782.0400000000009</v>
          </cell>
          <cell r="AG799">
            <v>9782.0400000000009</v>
          </cell>
          <cell r="AH799">
            <v>0</v>
          </cell>
          <cell r="AI799">
            <v>9782.0400000000009</v>
          </cell>
          <cell r="AJ799" t="str">
            <v>REF: 390636</v>
          </cell>
          <cell r="AK799"/>
          <cell r="AL799">
            <v>390636</v>
          </cell>
          <cell r="AM799" t="str">
            <v>CADEIRA WOODY (S/B) (COURO FORN)</v>
          </cell>
          <cell r="AN799"/>
          <cell r="AO799">
            <v>0.53</v>
          </cell>
          <cell r="AP799">
            <v>0.49</v>
          </cell>
          <cell r="AQ799">
            <v>0.82</v>
          </cell>
          <cell r="AR799">
            <v>0</v>
          </cell>
          <cell r="AS799" t="str">
            <v>CADEIRA WOODY (S/B) (COURO FORN) - 0,53x0,49x0,82H</v>
          </cell>
          <cell r="AT799">
            <v>9782.0400000000009</v>
          </cell>
          <cell r="AU799">
            <v>9782.0400000000009</v>
          </cell>
          <cell r="AV799">
            <v>8061.72</v>
          </cell>
          <cell r="AW799">
            <v>1720.3200000000006</v>
          </cell>
          <cell r="AX799">
            <v>9782.0400000000009</v>
          </cell>
          <cell r="AY799">
            <v>0</v>
          </cell>
          <cell r="AZ799">
            <v>328272</v>
          </cell>
          <cell r="BA799" t="str">
            <v>COURO NATURAL PIGMENTADO/VAQUETA (F378)</v>
          </cell>
          <cell r="BB799" t="str">
            <v>RVST FORN: COURO NATURAL PIGMENTADO/VAQUETA (F378) - COR - 611</v>
          </cell>
          <cell r="BC799">
            <v>4</v>
          </cell>
          <cell r="BD799"/>
          <cell r="BE799">
            <v>430.08</v>
          </cell>
          <cell r="BF799">
            <v>0</v>
          </cell>
          <cell r="BG799">
            <v>-430.08</v>
          </cell>
          <cell r="BH799" t="str">
            <v>RVST FORN</v>
          </cell>
          <cell r="BI799">
            <v>12</v>
          </cell>
          <cell r="BJ799">
            <v>1720.32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TEODORO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390006</v>
          </cell>
          <cell r="P800" t="str">
            <v>2024/297-0144-01</v>
          </cell>
          <cell r="Q800" t="str">
            <v>EST CADEIRA WOODY (TING NOG) COURO PIG 611/SOL CAFE</v>
          </cell>
          <cell r="R800"/>
          <cell r="S800"/>
          <cell r="T800"/>
          <cell r="U800">
            <v>0.49</v>
          </cell>
          <cell r="V800">
            <v>0.53</v>
          </cell>
          <cell r="W800">
            <v>0.82</v>
          </cell>
          <cell r="X800">
            <v>0</v>
          </cell>
          <cell r="Y800" t="str">
            <v>EST CADEIRA WOODY (TING NOG) COURO PIG 611/SOL CAFE - 0,49x0,53x0,82H</v>
          </cell>
          <cell r="Z800">
            <v>9782.0400000000009</v>
          </cell>
          <cell r="AA800">
            <v>0.35</v>
          </cell>
          <cell r="AB800">
            <v>6358.3260000000009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9782.0400000000009</v>
          </cell>
          <cell r="AG800">
            <v>9782.0400000000009</v>
          </cell>
          <cell r="AH800">
            <v>0</v>
          </cell>
          <cell r="AI800">
            <v>9782.0400000000009</v>
          </cell>
          <cell r="AJ800" t="str">
            <v>REF: 390636</v>
          </cell>
          <cell r="AK800"/>
          <cell r="AL800">
            <v>390636</v>
          </cell>
          <cell r="AM800" t="str">
            <v>CADEIRA WOODY (S/B) (COURO FORN)</v>
          </cell>
          <cell r="AN800"/>
          <cell r="AO800">
            <v>0.53</v>
          </cell>
          <cell r="AP800">
            <v>0.49</v>
          </cell>
          <cell r="AQ800">
            <v>0.82</v>
          </cell>
          <cell r="AR800">
            <v>0</v>
          </cell>
          <cell r="AS800" t="str">
            <v>CADEIRA WOODY (S/B) (COURO FORN) - 0,53x0,49x0,82H</v>
          </cell>
          <cell r="AT800">
            <v>9782.0400000000009</v>
          </cell>
          <cell r="AU800">
            <v>9782.0400000000009</v>
          </cell>
          <cell r="AV800">
            <v>8061.72</v>
          </cell>
          <cell r="AW800">
            <v>1720.3200000000006</v>
          </cell>
          <cell r="AX800">
            <v>9782.0400000000009</v>
          </cell>
          <cell r="AY800">
            <v>0</v>
          </cell>
          <cell r="AZ800">
            <v>328272</v>
          </cell>
          <cell r="BA800" t="str">
            <v>COURO NATURAL PIGMENTADO/VAQUETA (F378)</v>
          </cell>
          <cell r="BB800" t="str">
            <v>RVST FORN: COURO NATURAL PIGMENTADO/VAQUETA (F378) - COR - 611</v>
          </cell>
          <cell r="BC800">
            <v>4</v>
          </cell>
          <cell r="BD800"/>
          <cell r="BE800">
            <v>430.08</v>
          </cell>
          <cell r="BF800">
            <v>0</v>
          </cell>
          <cell r="BG800">
            <v>-430.08</v>
          </cell>
          <cell r="BH800" t="str">
            <v>RVST FORN</v>
          </cell>
          <cell r="BI800">
            <v>12</v>
          </cell>
          <cell r="BJ800">
            <v>1720.32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TEODORO</v>
          </cell>
          <cell r="BT800" t="str">
            <v/>
          </cell>
          <cell r="BU800" t="str">
            <v/>
          </cell>
        </row>
        <row r="801">
          <cell r="H801">
            <v>0</v>
          </cell>
          <cell r="O801">
            <v>390006</v>
          </cell>
          <cell r="P801" t="str">
            <v>2024/297-0145-01</v>
          </cell>
          <cell r="Q801" t="str">
            <v>EST CADEIRA WOODY (TING NOG) COURO PIG 611/SOL CAFE</v>
          </cell>
          <cell r="R801"/>
          <cell r="S801"/>
          <cell r="T801"/>
          <cell r="U801">
            <v>0.49</v>
          </cell>
          <cell r="V801">
            <v>0.53</v>
          </cell>
          <cell r="W801">
            <v>0.82</v>
          </cell>
          <cell r="X801">
            <v>0</v>
          </cell>
          <cell r="Y801" t="str">
            <v>EST CADEIRA WOODY (TING NOG) COURO PIG 611/SOL CAFE - 0,49x0,53x0,82H</v>
          </cell>
          <cell r="Z801">
            <v>9782.0400000000009</v>
          </cell>
          <cell r="AA801">
            <v>0.35</v>
          </cell>
          <cell r="AB801">
            <v>6358.3260000000009</v>
          </cell>
          <cell r="AC801"/>
          <cell r="AD801" t="str">
            <v>PROD C/RVST FORN</v>
          </cell>
          <cell r="AE801" t="str">
            <v>REVESTIMENTO FORN</v>
          </cell>
          <cell r="AF801">
            <v>9782.0400000000009</v>
          </cell>
          <cell r="AG801">
            <v>9782.0400000000009</v>
          </cell>
          <cell r="AH801">
            <v>0</v>
          </cell>
          <cell r="AI801">
            <v>9782.0400000000009</v>
          </cell>
          <cell r="AJ801" t="str">
            <v>REF: 390636</v>
          </cell>
          <cell r="AK801"/>
          <cell r="AL801">
            <v>390636</v>
          </cell>
          <cell r="AM801" t="str">
            <v>CADEIRA WOODY (S/B) (COURO FORN)</v>
          </cell>
          <cell r="AN801"/>
          <cell r="AO801">
            <v>0.53</v>
          </cell>
          <cell r="AP801">
            <v>0.49</v>
          </cell>
          <cell r="AQ801">
            <v>0.82</v>
          </cell>
          <cell r="AR801">
            <v>0</v>
          </cell>
          <cell r="AS801" t="str">
            <v>CADEIRA WOODY (S/B) (COURO FORN) - 0,53x0,49x0,82H</v>
          </cell>
          <cell r="AT801">
            <v>9782.0400000000009</v>
          </cell>
          <cell r="AU801">
            <v>9782.0400000000009</v>
          </cell>
          <cell r="AV801">
            <v>8061.72</v>
          </cell>
          <cell r="AW801">
            <v>1720.3200000000006</v>
          </cell>
          <cell r="AX801">
            <v>9782.0400000000009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COR - 611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TEODORO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390006</v>
          </cell>
          <cell r="P802" t="str">
            <v>2024/297-0146-01</v>
          </cell>
          <cell r="Q802" t="str">
            <v>EST CADEIRA WOODY (TING NOG) COURO PIG 611/SOL CAFE</v>
          </cell>
          <cell r="R802"/>
          <cell r="S802"/>
          <cell r="T802"/>
          <cell r="U802">
            <v>0.49</v>
          </cell>
          <cell r="V802">
            <v>0.53</v>
          </cell>
          <cell r="W802">
            <v>0.82</v>
          </cell>
          <cell r="X802">
            <v>0</v>
          </cell>
          <cell r="Y802" t="str">
            <v>EST CADEIRA WOODY (TING NOG) COURO PIG 611/SOL CAFE - 0,49x0,53x0,82H</v>
          </cell>
          <cell r="Z802">
            <v>9782.0400000000009</v>
          </cell>
          <cell r="AA802">
            <v>0.35</v>
          </cell>
          <cell r="AB802">
            <v>6358.3260000000009</v>
          </cell>
          <cell r="AC802"/>
          <cell r="AD802" t="str">
            <v>PROD C/RVST FORN</v>
          </cell>
          <cell r="AE802" t="str">
            <v>REVESTIMENTO FORN</v>
          </cell>
          <cell r="AF802">
            <v>9782.0400000000009</v>
          </cell>
          <cell r="AG802">
            <v>9782.0400000000009</v>
          </cell>
          <cell r="AH802">
            <v>0</v>
          </cell>
          <cell r="AI802">
            <v>9782.0400000000009</v>
          </cell>
          <cell r="AJ802" t="str">
            <v>REF: 390636</v>
          </cell>
          <cell r="AK802"/>
          <cell r="AL802">
            <v>390636</v>
          </cell>
          <cell r="AM802" t="str">
            <v>CADEIRA WOODY (S/B) (COURO FORN)</v>
          </cell>
          <cell r="AN802"/>
          <cell r="AO802">
            <v>0.53</v>
          </cell>
          <cell r="AP802">
            <v>0.49</v>
          </cell>
          <cell r="AQ802">
            <v>0.82</v>
          </cell>
          <cell r="AR802">
            <v>0</v>
          </cell>
          <cell r="AS802" t="str">
            <v>CADEIRA WOODY (S/B) (COURO FORN) - 0,53x0,49x0,82H</v>
          </cell>
          <cell r="AT802">
            <v>9782.0400000000009</v>
          </cell>
          <cell r="AU802">
            <v>9782.0400000000009</v>
          </cell>
          <cell r="AV802">
            <v>8061.72</v>
          </cell>
          <cell r="AW802">
            <v>1720.3200000000006</v>
          </cell>
          <cell r="AX802">
            <v>9782.0400000000009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COR - 611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TEODORO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390006</v>
          </cell>
          <cell r="P803" t="str">
            <v>2024/297-0147-01</v>
          </cell>
          <cell r="Q803" t="str">
            <v>EST CADEIRA WOODY (TING NOG) COURO PIG 611/SOL CAFE</v>
          </cell>
          <cell r="R803"/>
          <cell r="S803"/>
          <cell r="T803"/>
          <cell r="U803">
            <v>0.49</v>
          </cell>
          <cell r="V803">
            <v>0.53</v>
          </cell>
          <cell r="W803">
            <v>0.82</v>
          </cell>
          <cell r="X803">
            <v>0</v>
          </cell>
          <cell r="Y803" t="str">
            <v>EST CADEIRA WOODY (TING NOG) COURO PIG 611/SOL CAFE - 0,49x0,53x0,82H</v>
          </cell>
          <cell r="Z803">
            <v>9782.0400000000009</v>
          </cell>
          <cell r="AA803">
            <v>0.35</v>
          </cell>
          <cell r="AB803">
            <v>6358.3260000000009</v>
          </cell>
          <cell r="AC803"/>
          <cell r="AD803" t="str">
            <v>PROD C/RVST FORN</v>
          </cell>
          <cell r="AE803" t="str">
            <v>REVESTIMENTO FORN</v>
          </cell>
          <cell r="AF803">
            <v>9782.0400000000009</v>
          </cell>
          <cell r="AG803">
            <v>9782.0400000000009</v>
          </cell>
          <cell r="AH803">
            <v>0</v>
          </cell>
          <cell r="AI803">
            <v>9782.0400000000009</v>
          </cell>
          <cell r="AJ803" t="str">
            <v>REF: 390636</v>
          </cell>
          <cell r="AK803"/>
          <cell r="AL803">
            <v>390636</v>
          </cell>
          <cell r="AM803" t="str">
            <v>CADEIRA WOODY (S/B) (COURO FORN)</v>
          </cell>
          <cell r="AN803"/>
          <cell r="AO803">
            <v>0.53</v>
          </cell>
          <cell r="AP803">
            <v>0.49</v>
          </cell>
          <cell r="AQ803">
            <v>0.82</v>
          </cell>
          <cell r="AR803">
            <v>0</v>
          </cell>
          <cell r="AS803" t="str">
            <v>CADEIRA WOODY (S/B) (COURO FORN) - 0,53x0,49x0,82H</v>
          </cell>
          <cell r="AT803">
            <v>9782.0400000000009</v>
          </cell>
          <cell r="AU803">
            <v>9782.0400000000009</v>
          </cell>
          <cell r="AV803">
            <v>8061.72</v>
          </cell>
          <cell r="AW803">
            <v>1720.3200000000006</v>
          </cell>
          <cell r="AX803">
            <v>9782.0400000000009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COR - 611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TEODORO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390004</v>
          </cell>
          <cell r="P804" t="str">
            <v>2024/297-0140-01</v>
          </cell>
          <cell r="Q804" t="str">
            <v>EST CADEIRA WOODY C/B (TING NOG) COURO PIG 611/SOL CAFE</v>
          </cell>
          <cell r="R804"/>
          <cell r="S804"/>
          <cell r="T804"/>
          <cell r="U804">
            <v>0.53</v>
          </cell>
          <cell r="V804">
            <v>0.53</v>
          </cell>
          <cell r="W804">
            <v>0.82</v>
          </cell>
          <cell r="X804">
            <v>0</v>
          </cell>
          <cell r="Y804" t="str">
            <v>EST CADEIRA WOODY C/B (TING NOG) COURO PIG 611/SOL CAFE - 0,53x0,53x0,82H</v>
          </cell>
          <cell r="Z804">
            <v>10521.59</v>
          </cell>
          <cell r="AA804">
            <v>0.35</v>
          </cell>
          <cell r="AB804">
            <v>6839.0335000000005</v>
          </cell>
          <cell r="AC804"/>
          <cell r="AD804" t="str">
            <v>PROD C/RVST FORN</v>
          </cell>
          <cell r="AE804" t="str">
            <v>REVESTIMENTO FORN</v>
          </cell>
          <cell r="AF804">
            <v>10521.59</v>
          </cell>
          <cell r="AG804">
            <v>10521.59</v>
          </cell>
          <cell r="AH804">
            <v>0</v>
          </cell>
          <cell r="AI804">
            <v>10521.59</v>
          </cell>
          <cell r="AJ804" t="str">
            <v>REF: 390648</v>
          </cell>
          <cell r="AK804"/>
          <cell r="AL804">
            <v>390648</v>
          </cell>
          <cell r="AM804" t="str">
            <v>CADEIRA WOODY (C/B) (COURO FORN)</v>
          </cell>
          <cell r="AN804"/>
          <cell r="AO804">
            <v>0.53</v>
          </cell>
          <cell r="AP804">
            <v>0.53</v>
          </cell>
          <cell r="AQ804">
            <v>0.82</v>
          </cell>
          <cell r="AR804">
            <v>0</v>
          </cell>
          <cell r="AS804" t="str">
            <v>CADEIRA WOODY (C/B) (COURO FORN) - 0,53x0,53x0,82H</v>
          </cell>
          <cell r="AT804">
            <v>10521.59</v>
          </cell>
          <cell r="AU804">
            <v>10521.59</v>
          </cell>
          <cell r="AV804">
            <v>8801.27</v>
          </cell>
          <cell r="AW804">
            <v>1720.3199999999997</v>
          </cell>
          <cell r="AX804">
            <v>10521.59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COR - 611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TEODORO</v>
          </cell>
          <cell r="BT804" t="str">
            <v/>
          </cell>
          <cell r="BU804" t="str">
            <v/>
          </cell>
        </row>
        <row r="805">
          <cell r="H805">
            <v>0</v>
          </cell>
          <cell r="O805">
            <v>390004</v>
          </cell>
          <cell r="P805" t="str">
            <v>2024/297-0141-01</v>
          </cell>
          <cell r="Q805" t="str">
            <v>EST CADEIRA WOODY C/B (TING NOG) COURO PIG 611/SOL CAFE</v>
          </cell>
          <cell r="R805"/>
          <cell r="S805"/>
          <cell r="T805"/>
          <cell r="U805">
            <v>0.53</v>
          </cell>
          <cell r="V805">
            <v>0.53</v>
          </cell>
          <cell r="W805">
            <v>0.82</v>
          </cell>
          <cell r="X805">
            <v>0</v>
          </cell>
          <cell r="Y805" t="str">
            <v>EST CADEIRA WOODY C/B (TING NOG) COURO PIG 611/SOL CAFE - 0,53x0,53x0,82H</v>
          </cell>
          <cell r="Z805">
            <v>10521.59</v>
          </cell>
          <cell r="AA805">
            <v>0.35</v>
          </cell>
          <cell r="AB805">
            <v>6839.0335000000005</v>
          </cell>
          <cell r="AC805"/>
          <cell r="AD805" t="str">
            <v>PROD C/RVST FORN</v>
          </cell>
          <cell r="AE805" t="str">
            <v>REVESTIMENTO FORN</v>
          </cell>
          <cell r="AF805">
            <v>10521.59</v>
          </cell>
          <cell r="AG805">
            <v>10521.59</v>
          </cell>
          <cell r="AH805">
            <v>0</v>
          </cell>
          <cell r="AI805">
            <v>10521.59</v>
          </cell>
          <cell r="AJ805" t="str">
            <v>REF: 390648</v>
          </cell>
          <cell r="AK805"/>
          <cell r="AL805">
            <v>390648</v>
          </cell>
          <cell r="AM805" t="str">
            <v>CADEIRA WOODY (C/B) (COURO FORN)</v>
          </cell>
          <cell r="AN805"/>
          <cell r="AO805">
            <v>0.53</v>
          </cell>
          <cell r="AP805">
            <v>0.53</v>
          </cell>
          <cell r="AQ805">
            <v>0.82</v>
          </cell>
          <cell r="AR805">
            <v>0</v>
          </cell>
          <cell r="AS805" t="str">
            <v>CADEIRA WOODY (C/B) (COURO FORN) - 0,53x0,53x0,82H</v>
          </cell>
          <cell r="AT805">
            <v>10521.59</v>
          </cell>
          <cell r="AU805">
            <v>10521.59</v>
          </cell>
          <cell r="AV805">
            <v>8801.27</v>
          </cell>
          <cell r="AW805">
            <v>1720.3199999999997</v>
          </cell>
          <cell r="AX805">
            <v>10521.59</v>
          </cell>
          <cell r="AY805">
            <v>0</v>
          </cell>
          <cell r="AZ805">
            <v>328272</v>
          </cell>
          <cell r="BA805" t="str">
            <v>COURO NATURAL PIGMENTADO/VAQUETA (F378)</v>
          </cell>
          <cell r="BB805" t="str">
            <v>RVST FORN: COURO NATURAL PIGMENTADO/VAQUETA (F378) - COR - 611</v>
          </cell>
          <cell r="BC805">
            <v>4</v>
          </cell>
          <cell r="BD805"/>
          <cell r="BE805">
            <v>430.08</v>
          </cell>
          <cell r="BF805">
            <v>0</v>
          </cell>
          <cell r="BG805">
            <v>-430.08</v>
          </cell>
          <cell r="BH805" t="str">
            <v>RVST FORN</v>
          </cell>
          <cell r="BI805">
            <v>12</v>
          </cell>
          <cell r="BJ805">
            <v>1720.32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TEODORO</v>
          </cell>
          <cell r="BT805" t="str">
            <v/>
          </cell>
          <cell r="BU805" t="str">
            <v/>
          </cell>
        </row>
        <row r="806">
          <cell r="H806">
            <v>0</v>
          </cell>
          <cell r="O806">
            <v>389995</v>
          </cell>
          <cell r="P806" t="str">
            <v>2024/282-0008-01</v>
          </cell>
          <cell r="Q806" t="str">
            <v>EST POLTRONA VINCI (LAM COMUM NOG NT/CORTEN) CAMURCA AREIA</v>
          </cell>
          <cell r="R806"/>
          <cell r="S806"/>
          <cell r="T806"/>
          <cell r="U806">
            <v>0.83</v>
          </cell>
          <cell r="V806">
            <v>0.83</v>
          </cell>
          <cell r="W806">
            <v>0.65</v>
          </cell>
          <cell r="X806">
            <v>0</v>
          </cell>
          <cell r="Y806" t="str">
            <v>EST POLTRONA VINCI (LAM COMUM NOG NT/CORTEN) CAMURCA AREIA - 0,83x0,83x0,65H</v>
          </cell>
          <cell r="Z806">
            <v>38182.1</v>
          </cell>
          <cell r="AA806">
            <v>0.35</v>
          </cell>
          <cell r="AB806">
            <v>24818.364999999998</v>
          </cell>
          <cell r="AC806"/>
          <cell r="AD806" t="str">
            <v>PROD C/RVST FORN</v>
          </cell>
          <cell r="AE806" t="str">
            <v>REVESTIMENTO FORN</v>
          </cell>
          <cell r="AF806">
            <v>38182.1</v>
          </cell>
          <cell r="AG806">
            <v>38182.1</v>
          </cell>
          <cell r="AH806">
            <v>0</v>
          </cell>
          <cell r="AI806">
            <v>38182.1</v>
          </cell>
          <cell r="AJ806" t="str">
            <v>REF: 390676</v>
          </cell>
          <cell r="AK806"/>
          <cell r="AL806">
            <v>390676</v>
          </cell>
          <cell r="AM806" t="str">
            <v>POLTRONA VINCI (LAMINA COMUM) (RVST FORN)</v>
          </cell>
          <cell r="AN806"/>
          <cell r="AO806">
            <v>0.83</v>
          </cell>
          <cell r="AP806">
            <v>0.83</v>
          </cell>
          <cell r="AQ806">
            <v>0.65</v>
          </cell>
          <cell r="AR806">
            <v>0</v>
          </cell>
          <cell r="AS806" t="str">
            <v>POLTRONA VINCI (LAMINA COMUM) (RVST FORN) - 0,83x0,83x0,65H</v>
          </cell>
          <cell r="AT806">
            <v>38182.1</v>
          </cell>
          <cell r="AU806">
            <v>38182.1</v>
          </cell>
          <cell r="AV806">
            <v>34038.1</v>
          </cell>
          <cell r="AW806">
            <v>4144</v>
          </cell>
          <cell r="AX806">
            <v>38182.1</v>
          </cell>
          <cell r="AY806">
            <v>0</v>
          </cell>
          <cell r="AZ806">
            <v>328277</v>
          </cell>
          <cell r="BA806" t="str">
            <v>COURO NATURAL CAMURCA (F378)</v>
          </cell>
          <cell r="BB806" t="str">
            <v>RVST FORN: COURO NATURAL CAMURCA (F378) - COR AREIA</v>
          </cell>
          <cell r="BC806">
            <v>5</v>
          </cell>
          <cell r="BD806"/>
          <cell r="BE806">
            <v>828.8</v>
          </cell>
          <cell r="BF806">
            <v>0</v>
          </cell>
          <cell r="BG806">
            <v>-828.8</v>
          </cell>
          <cell r="BH806" t="str">
            <v>RVST FORN</v>
          </cell>
          <cell r="BI806">
            <v>12</v>
          </cell>
          <cell r="BJ806">
            <v>4144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TEODORO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389995</v>
          </cell>
          <cell r="P807" t="str">
            <v>2024/282-0009-01</v>
          </cell>
          <cell r="Q807" t="str">
            <v>EST POLTRONA VINCI (LAM COMUM NOG NT/CORTEN) CAMURCA AREIA</v>
          </cell>
          <cell r="R807"/>
          <cell r="S807"/>
          <cell r="T807"/>
          <cell r="U807">
            <v>0.83</v>
          </cell>
          <cell r="V807">
            <v>0.83</v>
          </cell>
          <cell r="W807">
            <v>0.65</v>
          </cell>
          <cell r="X807">
            <v>0</v>
          </cell>
          <cell r="Y807" t="str">
            <v>EST POLTRONA VINCI (LAM COMUM NOG NT/CORTEN) CAMURCA AREIA - 0,83x0,83x0,65H</v>
          </cell>
          <cell r="Z807">
            <v>38182.1</v>
          </cell>
          <cell r="AA807">
            <v>0.35</v>
          </cell>
          <cell r="AB807">
            <v>24818.364999999998</v>
          </cell>
          <cell r="AC807"/>
          <cell r="AD807" t="str">
            <v>PROD C/RVST FORN</v>
          </cell>
          <cell r="AE807" t="str">
            <v>REVESTIMENTO FORN</v>
          </cell>
          <cell r="AF807">
            <v>38182.1</v>
          </cell>
          <cell r="AG807">
            <v>38182.1</v>
          </cell>
          <cell r="AH807">
            <v>0</v>
          </cell>
          <cell r="AI807">
            <v>38182.1</v>
          </cell>
          <cell r="AJ807" t="str">
            <v>REF: 390676</v>
          </cell>
          <cell r="AK807"/>
          <cell r="AL807">
            <v>390676</v>
          </cell>
          <cell r="AM807" t="str">
            <v>POLTRONA VINCI (LAMINA COMUM) (RVST FORN)</v>
          </cell>
          <cell r="AN807"/>
          <cell r="AO807">
            <v>0.83</v>
          </cell>
          <cell r="AP807">
            <v>0.83</v>
          </cell>
          <cell r="AQ807">
            <v>0.65</v>
          </cell>
          <cell r="AR807">
            <v>0</v>
          </cell>
          <cell r="AS807" t="str">
            <v>POLTRONA VINCI (LAMINA COMUM) (RVST FORN) - 0,83x0,83x0,65H</v>
          </cell>
          <cell r="AT807">
            <v>38182.1</v>
          </cell>
          <cell r="AU807">
            <v>38182.1</v>
          </cell>
          <cell r="AV807">
            <v>34038.1</v>
          </cell>
          <cell r="AW807">
            <v>4144</v>
          </cell>
          <cell r="AX807">
            <v>38182.1</v>
          </cell>
          <cell r="AY807">
            <v>0</v>
          </cell>
          <cell r="AZ807">
            <v>328277</v>
          </cell>
          <cell r="BA807" t="str">
            <v>COURO NATURAL CAMURCA (F378)</v>
          </cell>
          <cell r="BB807" t="str">
            <v>RVST FORN: COURO NATURAL CAMURCA (F378) - COR AREIA</v>
          </cell>
          <cell r="BC807">
            <v>5</v>
          </cell>
          <cell r="BD807"/>
          <cell r="BE807">
            <v>828.8</v>
          </cell>
          <cell r="BF807">
            <v>0</v>
          </cell>
          <cell r="BG807">
            <v>-828.8</v>
          </cell>
          <cell r="BH807" t="str">
            <v>RVST FORN</v>
          </cell>
          <cell r="BI807">
            <v>12</v>
          </cell>
          <cell r="BJ807">
            <v>4144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TEODORO</v>
          </cell>
          <cell r="BT807" t="str">
            <v/>
          </cell>
          <cell r="BU807" t="str">
            <v/>
          </cell>
        </row>
        <row r="808">
          <cell r="H808">
            <v>0</v>
          </cell>
          <cell r="O808">
            <v>334212</v>
          </cell>
          <cell r="P808" t="str">
            <v>2022/193-0041-01</v>
          </cell>
          <cell r="Q808" t="str">
            <v>EST CADEIRA JULIA C/BRACO C0090/001/MARROM CORTEN</v>
          </cell>
          <cell r="R808"/>
          <cell r="S808"/>
          <cell r="T808"/>
          <cell r="U808">
            <v>0.61</v>
          </cell>
          <cell r="V808">
            <v>0.54</v>
          </cell>
          <cell r="W808">
            <v>0.76</v>
          </cell>
          <cell r="X808">
            <v>0</v>
          </cell>
          <cell r="Y808" t="str">
            <v>EST CADEIRA JULIA C/BRACO C0090/001/MARROM CORTEN - 0,61x0,54x0,76H</v>
          </cell>
          <cell r="Z808">
            <v>8491.67</v>
          </cell>
          <cell r="AA808">
            <v>0.35</v>
          </cell>
          <cell r="AB808">
            <v>5519.5855000000001</v>
          </cell>
          <cell r="AC808"/>
          <cell r="AD808" t="str">
            <v>PROD C/RVST FORN NBX</v>
          </cell>
          <cell r="AE808" t="str">
            <v>REVESTIMENTO FORN</v>
          </cell>
          <cell r="AF808">
            <v>8491.67</v>
          </cell>
          <cell r="AG808">
            <v>8491.67</v>
          </cell>
          <cell r="AH808">
            <v>0</v>
          </cell>
          <cell r="AI808">
            <v>8491.67</v>
          </cell>
          <cell r="AJ808" t="str">
            <v>REF: 320690</v>
          </cell>
          <cell r="AK808"/>
          <cell r="AL808">
            <v>320690</v>
          </cell>
          <cell r="AM808" t="str">
            <v>CADEIRA JULIA (C/B) (RVST FORN)</v>
          </cell>
          <cell r="AN808"/>
          <cell r="AO808">
            <v>0.61</v>
          </cell>
          <cell r="AP808">
            <v>0.54</v>
          </cell>
          <cell r="AQ808">
            <v>0.76</v>
          </cell>
          <cell r="AR808">
            <v>0</v>
          </cell>
          <cell r="AS808" t="str">
            <v>CADEIRA JULIA (C/B) (RVST FORN) - 0,61x0,54x0,76H</v>
          </cell>
          <cell r="AT808">
            <v>8491.67</v>
          </cell>
          <cell r="AU808">
            <v>8491.67</v>
          </cell>
          <cell r="AV808">
            <v>7078.31</v>
          </cell>
          <cell r="AW808">
            <v>1413.3599999999997</v>
          </cell>
          <cell r="AX808">
            <v>8491.66</v>
          </cell>
          <cell r="AY808">
            <v>1.0000000000218279E-2</v>
          </cell>
          <cell r="AZ808">
            <v>373573</v>
          </cell>
          <cell r="BA808" t="str">
            <v>TECIDO AVULSO (F 10995) (PADRAO C)</v>
          </cell>
          <cell r="BB808" t="str">
            <v>RVST FORN: TECIDO AVULSO (F 10995) (PADRAO C) - NBX0090-001</v>
          </cell>
          <cell r="BC808">
            <v>2</v>
          </cell>
          <cell r="BD808"/>
          <cell r="BE808">
            <v>706.68</v>
          </cell>
          <cell r="BF808">
            <v>0</v>
          </cell>
          <cell r="BG808">
            <v>-706.68</v>
          </cell>
          <cell r="BH808" t="str">
            <v>RVST FORN</v>
          </cell>
          <cell r="BI808">
            <v>12</v>
          </cell>
          <cell r="BJ808">
            <v>1413.36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TEODORO</v>
          </cell>
          <cell r="BT808" t="str">
            <v/>
          </cell>
          <cell r="BU808" t="str">
            <v/>
          </cell>
        </row>
        <row r="809">
          <cell r="H809">
            <v>0</v>
          </cell>
          <cell r="O809">
            <v>334212</v>
          </cell>
          <cell r="P809" t="str">
            <v>2022/193-0034-01</v>
          </cell>
          <cell r="Q809" t="str">
            <v>EST CADEIRA JULIA C/BRACO C0090/001/MARROM CORTEN</v>
          </cell>
          <cell r="R809"/>
          <cell r="S809"/>
          <cell r="T809"/>
          <cell r="U809">
            <v>0.61</v>
          </cell>
          <cell r="V809">
            <v>0.54</v>
          </cell>
          <cell r="W809">
            <v>0.76</v>
          </cell>
          <cell r="X809">
            <v>0</v>
          </cell>
          <cell r="Y809" t="str">
            <v>EST CADEIRA JULIA C/BRACO C0090/001/MARROM CORTEN - 0,61x0,54x0,76H</v>
          </cell>
          <cell r="Z809">
            <v>8491.67</v>
          </cell>
          <cell r="AA809">
            <v>0.35</v>
          </cell>
          <cell r="AB809">
            <v>5519.5855000000001</v>
          </cell>
          <cell r="AC809"/>
          <cell r="AD809" t="str">
            <v>PROD C/RVST FORN NBX</v>
          </cell>
          <cell r="AE809" t="str">
            <v>REVESTIMENTO FORN</v>
          </cell>
          <cell r="AF809">
            <v>8491.67</v>
          </cell>
          <cell r="AG809">
            <v>8491.67</v>
          </cell>
          <cell r="AH809">
            <v>0</v>
          </cell>
          <cell r="AI809">
            <v>8491.67</v>
          </cell>
          <cell r="AJ809" t="str">
            <v>REF: 320690</v>
          </cell>
          <cell r="AK809"/>
          <cell r="AL809">
            <v>320690</v>
          </cell>
          <cell r="AM809" t="str">
            <v>CADEIRA JULIA (C/B) (RVST FORN)</v>
          </cell>
          <cell r="AN809"/>
          <cell r="AO809">
            <v>0.61</v>
          </cell>
          <cell r="AP809">
            <v>0.54</v>
          </cell>
          <cell r="AQ809">
            <v>0.76</v>
          </cell>
          <cell r="AR809">
            <v>0</v>
          </cell>
          <cell r="AS809" t="str">
            <v>CADEIRA JULIA (C/B) (RVST FORN) - 0,61x0,54x0,76H</v>
          </cell>
          <cell r="AT809">
            <v>8491.67</v>
          </cell>
          <cell r="AU809">
            <v>8491.67</v>
          </cell>
          <cell r="AV809">
            <v>7078.31</v>
          </cell>
          <cell r="AW809">
            <v>1413.3599999999997</v>
          </cell>
          <cell r="AX809">
            <v>8491.66</v>
          </cell>
          <cell r="AY809">
            <v>1.0000000000218279E-2</v>
          </cell>
          <cell r="AZ809">
            <v>373573</v>
          </cell>
          <cell r="BA809" t="str">
            <v>TECIDO AVULSO (F 10995) (PADRAO C)</v>
          </cell>
          <cell r="BB809" t="str">
            <v>RVST FORN: TECIDO AVULSO (F 10995) (PADRAO C) - NBX0090-001</v>
          </cell>
          <cell r="BC809">
            <v>2</v>
          </cell>
          <cell r="BD809"/>
          <cell r="BE809">
            <v>706.68</v>
          </cell>
          <cell r="BF809">
            <v>0</v>
          </cell>
          <cell r="BG809">
            <v>-706.68</v>
          </cell>
          <cell r="BH809" t="str">
            <v>RVST FORN</v>
          </cell>
          <cell r="BI809">
            <v>12</v>
          </cell>
          <cell r="BJ809">
            <v>1413.36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TEODORO</v>
          </cell>
          <cell r="BT809" t="str">
            <v/>
          </cell>
          <cell r="BU809" t="str">
            <v/>
          </cell>
        </row>
        <row r="810">
          <cell r="H810">
            <v>0</v>
          </cell>
          <cell r="O810">
            <v>334212</v>
          </cell>
          <cell r="P810" t="str">
            <v>2022/193-0035-01</v>
          </cell>
          <cell r="Q810" t="str">
            <v>EST CADEIRA JULIA C/BRACO C0090/001/MARROM CORTEN</v>
          </cell>
          <cell r="R810"/>
          <cell r="S810"/>
          <cell r="T810"/>
          <cell r="U810">
            <v>0.61</v>
          </cell>
          <cell r="V810">
            <v>0.54</v>
          </cell>
          <cell r="W810">
            <v>0.76</v>
          </cell>
          <cell r="X810">
            <v>0</v>
          </cell>
          <cell r="Y810" t="str">
            <v>EST CADEIRA JULIA C/BRACO C0090/001/MARROM CORTEN - 0,61x0,54x0,76H</v>
          </cell>
          <cell r="Z810">
            <v>8491.67</v>
          </cell>
          <cell r="AA810">
            <v>0.35</v>
          </cell>
          <cell r="AB810">
            <v>5519.5855000000001</v>
          </cell>
          <cell r="AC810"/>
          <cell r="AD810" t="str">
            <v>PROD C/RVST FORN NBX</v>
          </cell>
          <cell r="AE810" t="str">
            <v>REVESTIMENTO FORN</v>
          </cell>
          <cell r="AF810">
            <v>8491.67</v>
          </cell>
          <cell r="AG810">
            <v>8491.67</v>
          </cell>
          <cell r="AH810">
            <v>0</v>
          </cell>
          <cell r="AI810">
            <v>8491.67</v>
          </cell>
          <cell r="AJ810" t="str">
            <v>REF: 320690</v>
          </cell>
          <cell r="AK810"/>
          <cell r="AL810">
            <v>320690</v>
          </cell>
          <cell r="AM810" t="str">
            <v>CADEIRA JULIA (C/B) (RVST FORN)</v>
          </cell>
          <cell r="AN810"/>
          <cell r="AO810">
            <v>0.61</v>
          </cell>
          <cell r="AP810">
            <v>0.54</v>
          </cell>
          <cell r="AQ810">
            <v>0.76</v>
          </cell>
          <cell r="AR810">
            <v>0</v>
          </cell>
          <cell r="AS810" t="str">
            <v>CADEIRA JULIA (C/B) (RVST FORN) - 0,61x0,54x0,76H</v>
          </cell>
          <cell r="AT810">
            <v>8491.67</v>
          </cell>
          <cell r="AU810">
            <v>8491.67</v>
          </cell>
          <cell r="AV810">
            <v>7078.31</v>
          </cell>
          <cell r="AW810">
            <v>1413.3599999999997</v>
          </cell>
          <cell r="AX810">
            <v>8491.66</v>
          </cell>
          <cell r="AY810">
            <v>1.0000000000218279E-2</v>
          </cell>
          <cell r="AZ810">
            <v>373573</v>
          </cell>
          <cell r="BA810" t="str">
            <v>TECIDO AVULSO (F 10995) (PADRAO C)</v>
          </cell>
          <cell r="BB810" t="str">
            <v>RVST FORN: TECIDO AVULSO (F 10995) (PADRAO C) - NBX0090-001</v>
          </cell>
          <cell r="BC810">
            <v>2</v>
          </cell>
          <cell r="BD810"/>
          <cell r="BE810">
            <v>706.68</v>
          </cell>
          <cell r="BF810">
            <v>0</v>
          </cell>
          <cell r="BG810">
            <v>-706.68</v>
          </cell>
          <cell r="BH810" t="str">
            <v>RVST FORN</v>
          </cell>
          <cell r="BI810">
            <v>12</v>
          </cell>
          <cell r="BJ810">
            <v>1413.36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Q810"/>
          <cell r="BR810" t="str">
            <v>TEODORO</v>
          </cell>
          <cell r="BS810"/>
          <cell r="BT810" t="str">
            <v/>
          </cell>
          <cell r="BU810" t="str">
            <v/>
          </cell>
        </row>
        <row r="811">
          <cell r="H811">
            <v>0</v>
          </cell>
          <cell r="O811">
            <v>334212</v>
          </cell>
          <cell r="P811" t="str">
            <v>2022/193-0036-01</v>
          </cell>
          <cell r="Q811" t="str">
            <v>EST CADEIRA JULIA C/BRACO C0090/001/MARROM CORTEN</v>
          </cell>
          <cell r="R811"/>
          <cell r="S811"/>
          <cell r="T811"/>
          <cell r="U811">
            <v>0.61</v>
          </cell>
          <cell r="V811">
            <v>0.54</v>
          </cell>
          <cell r="W811">
            <v>0.76</v>
          </cell>
          <cell r="X811">
            <v>0</v>
          </cell>
          <cell r="Y811" t="str">
            <v>EST CADEIRA JULIA C/BRACO C0090/001/MARROM CORTEN - 0,61x0,54x0,76H</v>
          </cell>
          <cell r="Z811">
            <v>8491.67</v>
          </cell>
          <cell r="AA811">
            <v>0.35</v>
          </cell>
          <cell r="AB811">
            <v>5519.5855000000001</v>
          </cell>
          <cell r="AC811"/>
          <cell r="AD811" t="str">
            <v>PROD C/RVST FORN NBX</v>
          </cell>
          <cell r="AE811" t="str">
            <v>REVESTIMENTO FORN</v>
          </cell>
          <cell r="AF811">
            <v>8491.67</v>
          </cell>
          <cell r="AG811">
            <v>8491.67</v>
          </cell>
          <cell r="AH811">
            <v>0</v>
          </cell>
          <cell r="AI811">
            <v>8491.67</v>
          </cell>
          <cell r="AJ811" t="str">
            <v>REF: 320690</v>
          </cell>
          <cell r="AK811"/>
          <cell r="AL811">
            <v>320690</v>
          </cell>
          <cell r="AM811" t="str">
            <v>CADEIRA JULIA (C/B) (RVST FORN)</v>
          </cell>
          <cell r="AN811"/>
          <cell r="AO811">
            <v>0.61</v>
          </cell>
          <cell r="AP811">
            <v>0.54</v>
          </cell>
          <cell r="AQ811">
            <v>0.76</v>
          </cell>
          <cell r="AR811">
            <v>0</v>
          </cell>
          <cell r="AS811" t="str">
            <v>CADEIRA JULIA (C/B) (RVST FORN) - 0,61x0,54x0,76H</v>
          </cell>
          <cell r="AT811">
            <v>8491.67</v>
          </cell>
          <cell r="AU811">
            <v>8491.67</v>
          </cell>
          <cell r="AV811">
            <v>7078.31</v>
          </cell>
          <cell r="AW811">
            <v>1413.3599999999997</v>
          </cell>
          <cell r="AX811">
            <v>8491.66</v>
          </cell>
          <cell r="AY811">
            <v>1.0000000000218279E-2</v>
          </cell>
          <cell r="AZ811">
            <v>373573</v>
          </cell>
          <cell r="BA811" t="str">
            <v>TECIDO AVULSO (F 10995) (PADRAO C)</v>
          </cell>
          <cell r="BB811" t="str">
            <v>RVST FORN: TECIDO AVULSO (F 10995) (PADRAO C) - NBX0090-001</v>
          </cell>
          <cell r="BC811">
            <v>2</v>
          </cell>
          <cell r="BD811"/>
          <cell r="BE811">
            <v>706.68</v>
          </cell>
          <cell r="BF811">
            <v>0</v>
          </cell>
          <cell r="BG811">
            <v>-706.68</v>
          </cell>
          <cell r="BH811" t="str">
            <v>RVST FORN</v>
          </cell>
          <cell r="BI811">
            <v>12</v>
          </cell>
          <cell r="BJ811">
            <v>1413.36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TEODORO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334212</v>
          </cell>
          <cell r="P812" t="str">
            <v>2022/193-0037-01</v>
          </cell>
          <cell r="Q812" t="str">
            <v>EST CADEIRA JULIA C/BRACO C0090/001/MARROM CORTEN</v>
          </cell>
          <cell r="R812"/>
          <cell r="S812"/>
          <cell r="T812"/>
          <cell r="U812">
            <v>0.61</v>
          </cell>
          <cell r="V812">
            <v>0.54</v>
          </cell>
          <cell r="W812">
            <v>0.76</v>
          </cell>
          <cell r="X812">
            <v>0</v>
          </cell>
          <cell r="Y812" t="str">
            <v>EST CADEIRA JULIA C/BRACO C0090/001/MARROM CORTEN - 0,61x0,54x0,76H</v>
          </cell>
          <cell r="Z812">
            <v>8491.67</v>
          </cell>
          <cell r="AA812">
            <v>0.35</v>
          </cell>
          <cell r="AB812">
            <v>5519.5855000000001</v>
          </cell>
          <cell r="AC812"/>
          <cell r="AD812" t="str">
            <v>PROD C/RVST FORN NBX</v>
          </cell>
          <cell r="AE812" t="str">
            <v>REVESTIMENTO FORN</v>
          </cell>
          <cell r="AF812">
            <v>8491.67</v>
          </cell>
          <cell r="AG812">
            <v>8491.67</v>
          </cell>
          <cell r="AH812">
            <v>0</v>
          </cell>
          <cell r="AI812">
            <v>8491.67</v>
          </cell>
          <cell r="AJ812" t="str">
            <v>REF: 320690</v>
          </cell>
          <cell r="AK812"/>
          <cell r="AL812">
            <v>320690</v>
          </cell>
          <cell r="AM812" t="str">
            <v>CADEIRA JULIA (C/B) (RVST FORN)</v>
          </cell>
          <cell r="AN812"/>
          <cell r="AO812">
            <v>0.61</v>
          </cell>
          <cell r="AP812">
            <v>0.54</v>
          </cell>
          <cell r="AQ812">
            <v>0.76</v>
          </cell>
          <cell r="AR812">
            <v>0</v>
          </cell>
          <cell r="AS812" t="str">
            <v>CADEIRA JULIA (C/B) (RVST FORN) - 0,61x0,54x0,76H</v>
          </cell>
          <cell r="AT812">
            <v>8491.67</v>
          </cell>
          <cell r="AU812">
            <v>8491.67</v>
          </cell>
          <cell r="AV812">
            <v>7078.31</v>
          </cell>
          <cell r="AW812">
            <v>1413.3599999999997</v>
          </cell>
          <cell r="AX812">
            <v>8491.66</v>
          </cell>
          <cell r="AY812">
            <v>1.0000000000218279E-2</v>
          </cell>
          <cell r="AZ812">
            <v>373573</v>
          </cell>
          <cell r="BA812" t="str">
            <v>TECIDO AVULSO (F 10995) (PADRAO C)</v>
          </cell>
          <cell r="BB812" t="str">
            <v>RVST FORN: TECIDO AVULSO (F 10995) (PADRAO C) - NBX0090-001</v>
          </cell>
          <cell r="BC812">
            <v>2</v>
          </cell>
          <cell r="BD812"/>
          <cell r="BE812">
            <v>706.68</v>
          </cell>
          <cell r="BF812">
            <v>0</v>
          </cell>
          <cell r="BG812">
            <v>-706.68</v>
          </cell>
          <cell r="BH812" t="str">
            <v>RVST FORN</v>
          </cell>
          <cell r="BI812">
            <v>12</v>
          </cell>
          <cell r="BJ812">
            <v>1413.36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TEODORO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334212</v>
          </cell>
          <cell r="P813" t="str">
            <v>2022/193-0038-01</v>
          </cell>
          <cell r="Q813" t="str">
            <v>EST CADEIRA JULIA C/BRACO C0090/001/MARROM CORTEN</v>
          </cell>
          <cell r="R813"/>
          <cell r="S813"/>
          <cell r="T813"/>
          <cell r="U813">
            <v>0.61</v>
          </cell>
          <cell r="V813">
            <v>0.54</v>
          </cell>
          <cell r="W813">
            <v>0.76</v>
          </cell>
          <cell r="X813">
            <v>0</v>
          </cell>
          <cell r="Y813" t="str">
            <v>EST CADEIRA JULIA C/BRACO C0090/001/MARROM CORTEN - 0,61x0,54x0,76H</v>
          </cell>
          <cell r="Z813">
            <v>8491.67</v>
          </cell>
          <cell r="AA813">
            <v>0.35</v>
          </cell>
          <cell r="AB813">
            <v>5519.5855000000001</v>
          </cell>
          <cell r="AC813"/>
          <cell r="AD813" t="str">
            <v>PROD C/RVST FORN NBX</v>
          </cell>
          <cell r="AE813" t="str">
            <v>REVESTIMENTO FORN</v>
          </cell>
          <cell r="AF813">
            <v>8491.67</v>
          </cell>
          <cell r="AG813">
            <v>8491.67</v>
          </cell>
          <cell r="AH813">
            <v>0</v>
          </cell>
          <cell r="AI813">
            <v>8491.67</v>
          </cell>
          <cell r="AJ813" t="str">
            <v>REF: 320690</v>
          </cell>
          <cell r="AK813"/>
          <cell r="AL813">
            <v>320690</v>
          </cell>
          <cell r="AM813" t="str">
            <v>CADEIRA JULIA (C/B) (RVST FORN)</v>
          </cell>
          <cell r="AN813"/>
          <cell r="AO813">
            <v>0.61</v>
          </cell>
          <cell r="AP813">
            <v>0.54</v>
          </cell>
          <cell r="AQ813">
            <v>0.76</v>
          </cell>
          <cell r="AR813">
            <v>0</v>
          </cell>
          <cell r="AS813" t="str">
            <v>CADEIRA JULIA (C/B) (RVST FORN) - 0,61x0,54x0,76H</v>
          </cell>
          <cell r="AT813">
            <v>8491.67</v>
          </cell>
          <cell r="AU813">
            <v>8491.67</v>
          </cell>
          <cell r="AV813">
            <v>7078.31</v>
          </cell>
          <cell r="AW813">
            <v>1413.3599999999997</v>
          </cell>
          <cell r="AX813">
            <v>8491.66</v>
          </cell>
          <cell r="AY813">
            <v>1.0000000000218279E-2</v>
          </cell>
          <cell r="AZ813">
            <v>373573</v>
          </cell>
          <cell r="BA813" t="str">
            <v>TECIDO AVULSO (F 10995) (PADRAO C)</v>
          </cell>
          <cell r="BB813" t="str">
            <v>RVST FORN: TECIDO AVULSO (F 10995) (PADRAO C) - NBX0090-001</v>
          </cell>
          <cell r="BC813">
            <v>2</v>
          </cell>
          <cell r="BD813"/>
          <cell r="BE813">
            <v>706.68</v>
          </cell>
          <cell r="BF813">
            <v>0</v>
          </cell>
          <cell r="BG813">
            <v>-706.68</v>
          </cell>
          <cell r="BH813" t="str">
            <v>RVST FORN</v>
          </cell>
          <cell r="BI813">
            <v>12</v>
          </cell>
          <cell r="BJ813">
            <v>1413.36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TEODORO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334212</v>
          </cell>
          <cell r="P814" t="str">
            <v>2022/193-0039-01</v>
          </cell>
          <cell r="Q814" t="str">
            <v>EST CADEIRA JULIA C/BRACO C0090/001/MARROM CORTEN</v>
          </cell>
          <cell r="R814"/>
          <cell r="S814"/>
          <cell r="T814"/>
          <cell r="U814">
            <v>0.61</v>
          </cell>
          <cell r="V814">
            <v>0.54</v>
          </cell>
          <cell r="W814">
            <v>0.76</v>
          </cell>
          <cell r="X814">
            <v>0</v>
          </cell>
          <cell r="Y814" t="str">
            <v>EST CADEIRA JULIA C/BRACO C0090/001/MARROM CORTEN - 0,61x0,54x0,76H</v>
          </cell>
          <cell r="Z814">
            <v>8491.67</v>
          </cell>
          <cell r="AA814">
            <v>0.35</v>
          </cell>
          <cell r="AB814">
            <v>5519.5855000000001</v>
          </cell>
          <cell r="AC814"/>
          <cell r="AD814" t="str">
            <v>PROD C/RVST FORN NBX</v>
          </cell>
          <cell r="AE814" t="str">
            <v>REVESTIMENTO FORN</v>
          </cell>
          <cell r="AF814">
            <v>8491.67</v>
          </cell>
          <cell r="AG814">
            <v>8491.67</v>
          </cell>
          <cell r="AH814">
            <v>0</v>
          </cell>
          <cell r="AI814">
            <v>8491.67</v>
          </cell>
          <cell r="AJ814" t="str">
            <v>REF: 320690</v>
          </cell>
          <cell r="AK814"/>
          <cell r="AL814">
            <v>320690</v>
          </cell>
          <cell r="AM814" t="str">
            <v>CADEIRA JULIA (C/B) (RVST FORN)</v>
          </cell>
          <cell r="AN814"/>
          <cell r="AO814">
            <v>0.61</v>
          </cell>
          <cell r="AP814">
            <v>0.54</v>
          </cell>
          <cell r="AQ814">
            <v>0.76</v>
          </cell>
          <cell r="AR814">
            <v>0</v>
          </cell>
          <cell r="AS814" t="str">
            <v>CADEIRA JULIA (C/B) (RVST FORN) - 0,61x0,54x0,76H</v>
          </cell>
          <cell r="AT814">
            <v>8491.67</v>
          </cell>
          <cell r="AU814">
            <v>8491.67</v>
          </cell>
          <cell r="AV814">
            <v>7078.31</v>
          </cell>
          <cell r="AW814">
            <v>1413.3599999999997</v>
          </cell>
          <cell r="AX814">
            <v>8491.66</v>
          </cell>
          <cell r="AY814">
            <v>1.0000000000218279E-2</v>
          </cell>
          <cell r="AZ814">
            <v>373573</v>
          </cell>
          <cell r="BA814" t="str">
            <v>TECIDO AVULSO (F 10995) (PADRAO C)</v>
          </cell>
          <cell r="BB814" t="str">
            <v>RVST FORN: TECIDO AVULSO (F 10995) (PADRAO C) - NBX0090-001</v>
          </cell>
          <cell r="BC814">
            <v>2</v>
          </cell>
          <cell r="BD814"/>
          <cell r="BE814">
            <v>706.68</v>
          </cell>
          <cell r="BF814">
            <v>0</v>
          </cell>
          <cell r="BG814">
            <v>-706.68</v>
          </cell>
          <cell r="BH814" t="str">
            <v>RVST FORN</v>
          </cell>
          <cell r="BI814">
            <v>12</v>
          </cell>
          <cell r="BJ814">
            <v>1413.36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TEODORO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334212</v>
          </cell>
          <cell r="P815" t="str">
            <v>2022/193-0040-01</v>
          </cell>
          <cell r="Q815" t="str">
            <v>EST CADEIRA JULIA C/BRACO C0090/001/MARROM CORTEN</v>
          </cell>
          <cell r="R815"/>
          <cell r="S815"/>
          <cell r="T815"/>
          <cell r="U815">
            <v>0.61</v>
          </cell>
          <cell r="V815">
            <v>0.54</v>
          </cell>
          <cell r="W815">
            <v>0.76</v>
          </cell>
          <cell r="X815">
            <v>0</v>
          </cell>
          <cell r="Y815" t="str">
            <v>EST CADEIRA JULIA C/BRACO C0090/001/MARROM CORTEN - 0,61x0,54x0,76H</v>
          </cell>
          <cell r="Z815">
            <v>8491.67</v>
          </cell>
          <cell r="AA815">
            <v>0.35</v>
          </cell>
          <cell r="AB815">
            <v>5519.5855000000001</v>
          </cell>
          <cell r="AC815"/>
          <cell r="AD815" t="str">
            <v>PROD C/RVST FORN NBX</v>
          </cell>
          <cell r="AE815" t="str">
            <v>REVESTIMENTO FORN</v>
          </cell>
          <cell r="AF815">
            <v>8491.67</v>
          </cell>
          <cell r="AG815">
            <v>8491.67</v>
          </cell>
          <cell r="AH815">
            <v>0</v>
          </cell>
          <cell r="AI815">
            <v>8491.67</v>
          </cell>
          <cell r="AJ815" t="str">
            <v>REF: 320690</v>
          </cell>
          <cell r="AK815"/>
          <cell r="AL815">
            <v>320690</v>
          </cell>
          <cell r="AM815" t="str">
            <v>CADEIRA JULIA (C/B) (RVST FORN)</v>
          </cell>
          <cell r="AN815"/>
          <cell r="AO815">
            <v>0.61</v>
          </cell>
          <cell r="AP815">
            <v>0.54</v>
          </cell>
          <cell r="AQ815">
            <v>0.76</v>
          </cell>
          <cell r="AR815">
            <v>0</v>
          </cell>
          <cell r="AS815" t="str">
            <v>CADEIRA JULIA (C/B) (RVST FORN) - 0,61x0,54x0,76H</v>
          </cell>
          <cell r="AT815">
            <v>8491.67</v>
          </cell>
          <cell r="AU815">
            <v>8491.67</v>
          </cell>
          <cell r="AV815">
            <v>7078.31</v>
          </cell>
          <cell r="AW815">
            <v>1413.3599999999997</v>
          </cell>
          <cell r="AX815">
            <v>8491.66</v>
          </cell>
          <cell r="AY815">
            <v>1.0000000000218279E-2</v>
          </cell>
          <cell r="AZ815">
            <v>373573</v>
          </cell>
          <cell r="BA815" t="str">
            <v>TECIDO AVULSO (F 10995) (PADRAO C)</v>
          </cell>
          <cell r="BB815" t="str">
            <v>RVST FORN: TECIDO AVULSO (F 10995) (PADRAO C) - NBX0090-001</v>
          </cell>
          <cell r="BC815">
            <v>2</v>
          </cell>
          <cell r="BD815"/>
          <cell r="BE815">
            <v>706.68</v>
          </cell>
          <cell r="BF815">
            <v>0</v>
          </cell>
          <cell r="BG815">
            <v>-706.68</v>
          </cell>
          <cell r="BH815" t="str">
            <v>RVST FORN</v>
          </cell>
          <cell r="BI815">
            <v>12</v>
          </cell>
          <cell r="BJ815">
            <v>1413.36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TEODORO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270484</v>
          </cell>
          <cell r="P816" t="str">
            <v>2020/335-0125-01</v>
          </cell>
          <cell r="Q816" t="str">
            <v>EST BANQUETA SOFT (BS ELET CORTEN) C0700-1/SOL NATURAL</v>
          </cell>
          <cell r="R816"/>
          <cell r="S816"/>
          <cell r="T816"/>
          <cell r="U816">
            <v>0.57999999999999996</v>
          </cell>
          <cell r="V816">
            <v>0.75</v>
          </cell>
          <cell r="W816">
            <v>0.4</v>
          </cell>
          <cell r="X816">
            <v>0</v>
          </cell>
          <cell r="Y816" t="str">
            <v>EST BANQUETA SOFT (BS ELET CORTEN) C0700-1/SOL NATURAL - 0,58x0,75x0,4H</v>
          </cell>
          <cell r="Z816">
            <v>14000.5</v>
          </cell>
          <cell r="AA816">
            <v>0.35</v>
          </cell>
          <cell r="AB816">
            <v>9100.3250000000007</v>
          </cell>
          <cell r="AC816"/>
          <cell r="AD816" t="str">
            <v>PROD C/RVST FORN</v>
          </cell>
          <cell r="AE816" t="str">
            <v>REVESTIMENTO FORN</v>
          </cell>
          <cell r="AF816">
            <v>14000.5</v>
          </cell>
          <cell r="AG816">
            <v>14000.5</v>
          </cell>
          <cell r="AH816">
            <v>0</v>
          </cell>
          <cell r="AI816">
            <v>14000.5</v>
          </cell>
          <cell r="AJ816" t="str">
            <v>REF: 316089</v>
          </cell>
          <cell r="AK816"/>
          <cell r="AL816">
            <v>316089</v>
          </cell>
          <cell r="AM816" t="str">
            <v>BANQUETA SOFT (RVST FORN)</v>
          </cell>
          <cell r="AN816"/>
          <cell r="AO816">
            <v>0.57999999999999996</v>
          </cell>
          <cell r="AP816">
            <v>0.75</v>
          </cell>
          <cell r="AQ816">
            <v>0.4</v>
          </cell>
          <cell r="AR816">
            <v>0</v>
          </cell>
          <cell r="AS816" t="str">
            <v>BANQUETA SOFT (RVST FORN) - 0,58x0,75x0,4H</v>
          </cell>
          <cell r="AT816">
            <v>14000.5</v>
          </cell>
          <cell r="AU816">
            <v>14000.5</v>
          </cell>
          <cell r="AV816">
            <v>12587.14</v>
          </cell>
          <cell r="AW816">
            <v>1413.3600000000006</v>
          </cell>
          <cell r="AX816">
            <v>14000.49</v>
          </cell>
          <cell r="AY816">
            <v>1.0000000000218279E-2</v>
          </cell>
          <cell r="AZ816">
            <v>373573</v>
          </cell>
          <cell r="BA816" t="str">
            <v>TECIDO AVULSO (F 10995) (PADRAO C)</v>
          </cell>
          <cell r="BB816" t="str">
            <v>RVST FORN: TECIDO AVULSO (F 10995) (PADRAO C) - NBX0700-001</v>
          </cell>
          <cell r="BC816">
            <v>2</v>
          </cell>
          <cell r="BD816"/>
          <cell r="BE816">
            <v>706.68</v>
          </cell>
          <cell r="BF816">
            <v>0</v>
          </cell>
          <cell r="BG816">
            <v>-706.68</v>
          </cell>
          <cell r="BH816" t="str">
            <v>RVST FORN</v>
          </cell>
          <cell r="BI816">
            <v>12</v>
          </cell>
          <cell r="BJ816">
            <v>1413.36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TEODORO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361212</v>
          </cell>
          <cell r="P817" t="str">
            <v>2023/055-0054-01</v>
          </cell>
          <cell r="Q817" t="str">
            <v>EST MODULO CHAISE BRACO DIR DOMO (B25) FX 4192</v>
          </cell>
          <cell r="R817">
            <v>3.8000000000000003</v>
          </cell>
          <cell r="S817">
            <v>1.65</v>
          </cell>
          <cell r="T817">
            <v>0.85</v>
          </cell>
          <cell r="U817">
            <v>1.35</v>
          </cell>
          <cell r="V817">
            <v>1.65</v>
          </cell>
          <cell r="W817">
            <v>0.85</v>
          </cell>
          <cell r="X817">
            <v>0</v>
          </cell>
          <cell r="Y817" t="str">
            <v>EST MODULO CHAISE BRACO DIR DOMO (B25) FX 4192 - 1,35x1,65x0,85H</v>
          </cell>
          <cell r="Z817">
            <v>50636.23</v>
          </cell>
          <cell r="AA817">
            <v>0.35</v>
          </cell>
          <cell r="AB817">
            <v>32913.549500000008</v>
          </cell>
          <cell r="AC817" t="str">
            <v>GL</v>
          </cell>
          <cell r="AD817" t="str">
            <v>SOFA COMPLETO</v>
          </cell>
          <cell r="AE817" t="str">
            <v>VALOR MODULO</v>
          </cell>
          <cell r="AF817">
            <v>20470.240000000002</v>
          </cell>
          <cell r="AG817">
            <v>20470.240000000002</v>
          </cell>
          <cell r="AH817">
            <v>0</v>
          </cell>
          <cell r="AI817">
            <v>50636.23</v>
          </cell>
          <cell r="AJ817" t="str">
            <v>REF: 360806</v>
          </cell>
          <cell r="AK817"/>
          <cell r="AL817">
            <v>360806</v>
          </cell>
          <cell r="AM817" t="str">
            <v>MODULO CHAISE BRACO DOMO (B25) (FX 400)</v>
          </cell>
          <cell r="AN817"/>
          <cell r="AO817">
            <v>1.35</v>
          </cell>
          <cell r="AP817">
            <v>1.65</v>
          </cell>
          <cell r="AQ817">
            <v>0.85</v>
          </cell>
          <cell r="AR817">
            <v>0</v>
          </cell>
          <cell r="AS817" t="str">
            <v>MODULO CHAISE BRACO DOMO (B25) (FX 400) - 1,35x1,65x0,85H</v>
          </cell>
          <cell r="AT817">
            <v>20470.240000000002</v>
          </cell>
          <cell r="AU817">
            <v>20470.240000000002</v>
          </cell>
          <cell r="AV817">
            <v>20470.240000000002</v>
          </cell>
          <cell r="AW817">
            <v>0</v>
          </cell>
          <cell r="AX817">
            <v>20470.240000000002</v>
          </cell>
          <cell r="AY817">
            <v>0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12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L CENTER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361211</v>
          </cell>
          <cell r="P818" t="str">
            <v>2023/055-0053-01</v>
          </cell>
          <cell r="Q818" t="str">
            <v>EST MODULO S/BRACO DOMO (1AS) FX 4192</v>
          </cell>
          <cell r="R818">
            <v>3.8000000000000003</v>
          </cell>
          <cell r="S818">
            <v>1.65</v>
          </cell>
          <cell r="T818">
            <v>0.85</v>
          </cell>
          <cell r="U818">
            <v>1.1000000000000001</v>
          </cell>
          <cell r="V818">
            <v>1.05</v>
          </cell>
          <cell r="W818">
            <v>0.85</v>
          </cell>
          <cell r="X818">
            <v>0</v>
          </cell>
          <cell r="Y818" t="str">
            <v>EST MODULO S/BRACO DOMO (1AS) FX 4192 - 1,1x1,05x0,85H</v>
          </cell>
          <cell r="Z818">
            <v>50636.23</v>
          </cell>
          <cell r="AA818">
            <v>0.35</v>
          </cell>
          <cell r="AB818">
            <v>32913.549500000008</v>
          </cell>
          <cell r="AC818" t="str">
            <v>GL</v>
          </cell>
          <cell r="AD818" t="str">
            <v>SOFA COMPLETO</v>
          </cell>
          <cell r="AE818" t="str">
            <v>VALOR MODULO</v>
          </cell>
          <cell r="AF818">
            <v>14153.53</v>
          </cell>
          <cell r="AG818">
            <v>14153.53</v>
          </cell>
          <cell r="AH818">
            <v>0</v>
          </cell>
          <cell r="AI818">
            <v>50636.23</v>
          </cell>
          <cell r="AJ818" t="str">
            <v>REF: 360758</v>
          </cell>
          <cell r="AK818"/>
          <cell r="AL818">
            <v>360758</v>
          </cell>
          <cell r="AM818" t="str">
            <v>MODULO S/BRACO DOMO (1AS) (FX 400)</v>
          </cell>
          <cell r="AN818"/>
          <cell r="AO818">
            <v>1.1000000000000001</v>
          </cell>
          <cell r="AP818">
            <v>1.05</v>
          </cell>
          <cell r="AQ818">
            <v>0.85</v>
          </cell>
          <cell r="AR818">
            <v>0</v>
          </cell>
          <cell r="AS818" t="str">
            <v>MODULO S/BRACO DOMO (1AS) (FX 400) - 1,1x1,05x0,85H</v>
          </cell>
          <cell r="AT818">
            <v>14153.53</v>
          </cell>
          <cell r="AU818">
            <v>14153.53</v>
          </cell>
          <cell r="AV818">
            <v>14153.53</v>
          </cell>
          <cell r="AW818">
            <v>0</v>
          </cell>
          <cell r="AX818">
            <v>14153.53</v>
          </cell>
          <cell r="AY818">
            <v>0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12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L CENTER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361210</v>
          </cell>
          <cell r="P819" t="str">
            <v>2023/055-0052-01</v>
          </cell>
          <cell r="Q819" t="str">
            <v>EST MODULO BRACO ESQ DOMO (B25) (1AS) FX 4192</v>
          </cell>
          <cell r="R819">
            <v>3.8000000000000003</v>
          </cell>
          <cell r="S819">
            <v>1.65</v>
          </cell>
          <cell r="T819">
            <v>0.85</v>
          </cell>
          <cell r="U819">
            <v>1.35</v>
          </cell>
          <cell r="V819">
            <v>1.05</v>
          </cell>
          <cell r="W819">
            <v>0.85</v>
          </cell>
          <cell r="X819">
            <v>0</v>
          </cell>
          <cell r="Y819" t="str">
            <v>EST MODULO BRACO ESQ DOMO (B25) (1AS) FX 4192 - 1,35x1,05x0,85H</v>
          </cell>
          <cell r="Z819">
            <v>50636.23</v>
          </cell>
          <cell r="AA819">
            <v>0.35</v>
          </cell>
          <cell r="AB819">
            <v>32913.549500000008</v>
          </cell>
          <cell r="AC819" t="str">
            <v>GL</v>
          </cell>
          <cell r="AD819" t="str">
            <v>SOFA COMPLETO</v>
          </cell>
          <cell r="AE819" t="str">
            <v>VALOR MODULO</v>
          </cell>
          <cell r="AF819">
            <v>16012.46</v>
          </cell>
          <cell r="AG819">
            <v>16012.46</v>
          </cell>
          <cell r="AH819">
            <v>0</v>
          </cell>
          <cell r="AI819">
            <v>50636.23</v>
          </cell>
          <cell r="AJ819" t="str">
            <v>REF: 360750</v>
          </cell>
          <cell r="AK819"/>
          <cell r="AL819">
            <v>360750</v>
          </cell>
          <cell r="AM819" t="str">
            <v>MODULO BRACO DOMO (B25) (1AS) (FX 400)</v>
          </cell>
          <cell r="AN819"/>
          <cell r="AO819">
            <v>1.35</v>
          </cell>
          <cell r="AP819">
            <v>1.05</v>
          </cell>
          <cell r="AQ819">
            <v>0.85</v>
          </cell>
          <cell r="AR819">
            <v>0</v>
          </cell>
          <cell r="AS819" t="str">
            <v>MODULO BRACO DOMO (B25) (1AS) (FX 400) - 1,35x1,05x0,85H</v>
          </cell>
          <cell r="AT819">
            <v>16012.46</v>
          </cell>
          <cell r="AU819">
            <v>16012.46</v>
          </cell>
          <cell r="AV819">
            <v>16012.46</v>
          </cell>
          <cell r="AW819">
            <v>0</v>
          </cell>
          <cell r="AX819">
            <v>16012.46</v>
          </cell>
          <cell r="AY819">
            <v>0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12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L CENTER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373143</v>
          </cell>
          <cell r="P820" t="str">
            <v>2023/263-0021-01</v>
          </cell>
          <cell r="Q820" t="str">
            <v>EST MODULO S/BRACO CLEAN (1AS) FX 4491</v>
          </cell>
          <cell r="R820">
            <v>3.12</v>
          </cell>
          <cell r="S820">
            <v>1.1499999999999999</v>
          </cell>
          <cell r="T820">
            <v>0.8</v>
          </cell>
          <cell r="U820">
            <v>1</v>
          </cell>
          <cell r="V820">
            <v>1.1499999999999999</v>
          </cell>
          <cell r="W820">
            <v>0.8</v>
          </cell>
          <cell r="X820">
            <v>0</v>
          </cell>
          <cell r="Y820" t="str">
            <v>EST MODULO S/BRACO CLEAN (1AS) FX 4491 - 1x1,15x0,8H</v>
          </cell>
          <cell r="Z820">
            <v>40455.649999999994</v>
          </cell>
          <cell r="AA820">
            <v>0.35</v>
          </cell>
          <cell r="AB820">
            <v>26296.172499999997</v>
          </cell>
          <cell r="AC820" t="str">
            <v>HH</v>
          </cell>
          <cell r="AD820" t="str">
            <v>SOFA COMPLETO</v>
          </cell>
          <cell r="AE820" t="str">
            <v>VALOR MODULO</v>
          </cell>
          <cell r="AF820">
            <v>12966.55</v>
          </cell>
          <cell r="AG820">
            <v>12966.55</v>
          </cell>
          <cell r="AH820">
            <v>0</v>
          </cell>
          <cell r="AI820">
            <v>40455.649999999994</v>
          </cell>
          <cell r="AJ820" t="str">
            <v>REF: 292045</v>
          </cell>
          <cell r="AK820"/>
          <cell r="AL820">
            <v>292045</v>
          </cell>
          <cell r="AM820" t="str">
            <v>MODULO S/BRACO CLEAN (1AS) (FX 400)</v>
          </cell>
          <cell r="AN820"/>
          <cell r="AO820">
            <v>1</v>
          </cell>
          <cell r="AP820">
            <v>1.1499999999999999</v>
          </cell>
          <cell r="AQ820">
            <v>0.8</v>
          </cell>
          <cell r="AR820">
            <v>0</v>
          </cell>
          <cell r="AS820" t="str">
            <v>MODULO S/BRACO CLEAN (1AS) (FX 400) - 1x1,15x0,8H</v>
          </cell>
          <cell r="AT820">
            <v>12966.55</v>
          </cell>
          <cell r="AU820">
            <v>12966.55</v>
          </cell>
          <cell r="AV820">
            <v>12966.55</v>
          </cell>
          <cell r="AW820">
            <v>0</v>
          </cell>
          <cell r="AX820">
            <v>12966.56</v>
          </cell>
          <cell r="AY820">
            <v>-1.0000000000218279E-2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TEODORO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373142</v>
          </cell>
          <cell r="P821" t="str">
            <v>2023/263-0020-01</v>
          </cell>
          <cell r="Q821" t="str">
            <v>EST MODULO BRACO ESQUERDO CLEAN (B06) (1AS) FX 4491</v>
          </cell>
          <cell r="R821">
            <v>3.12</v>
          </cell>
          <cell r="S821">
            <v>1.1499999999999999</v>
          </cell>
          <cell r="T821">
            <v>0.8</v>
          </cell>
          <cell r="U821">
            <v>1.06</v>
          </cell>
          <cell r="V821">
            <v>1.1499999999999999</v>
          </cell>
          <cell r="W821">
            <v>0.8</v>
          </cell>
          <cell r="X821">
            <v>0</v>
          </cell>
          <cell r="Y821" t="str">
            <v>EST MODULO BRACO ESQUERDO CLEAN (B06) (1AS) FX 4491 - 1,06x1,15x0,8H</v>
          </cell>
          <cell r="Z821">
            <v>40455.649999999994</v>
          </cell>
          <cell r="AA821">
            <v>0.35</v>
          </cell>
          <cell r="AB821">
            <v>26296.172499999997</v>
          </cell>
          <cell r="AC821" t="str">
            <v>HH</v>
          </cell>
          <cell r="AD821" t="str">
            <v>SOFA COMPLETO</v>
          </cell>
          <cell r="AE821" t="str">
            <v>VALOR MODULO</v>
          </cell>
          <cell r="AF821">
            <v>13744.55</v>
          </cell>
          <cell r="AG821">
            <v>13744.55</v>
          </cell>
          <cell r="AH821">
            <v>0</v>
          </cell>
          <cell r="AI821">
            <v>40455.649999999994</v>
          </cell>
          <cell r="AJ821" t="str">
            <v>REF: 292037</v>
          </cell>
          <cell r="AK821"/>
          <cell r="AL821">
            <v>292037</v>
          </cell>
          <cell r="AM821" t="str">
            <v>MODULO BRACO CLEAN (B06) (1AS) (FX 400)</v>
          </cell>
          <cell r="AN821"/>
          <cell r="AO821">
            <v>1.06</v>
          </cell>
          <cell r="AP821">
            <v>1.1499999999999999</v>
          </cell>
          <cell r="AQ821">
            <v>0.8</v>
          </cell>
          <cell r="AR821">
            <v>0</v>
          </cell>
          <cell r="AS821" t="str">
            <v>MODULO BRACO CLEAN (B06) (1AS) (FX 400) - 1,06x1,15x0,8H</v>
          </cell>
          <cell r="AT821">
            <v>13744.55</v>
          </cell>
          <cell r="AU821">
            <v>13744.55</v>
          </cell>
          <cell r="AV821">
            <v>13744.55</v>
          </cell>
          <cell r="AW821">
            <v>0</v>
          </cell>
          <cell r="AX821">
            <v>13744.55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TEODORO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373141</v>
          </cell>
          <cell r="P822" t="str">
            <v>2023/263-0019-01</v>
          </cell>
          <cell r="Q822" t="str">
            <v>EST MODULO BRACO DIREITO CLEAN (B06) (1AS) FX 4491</v>
          </cell>
          <cell r="R822">
            <v>3.12</v>
          </cell>
          <cell r="S822">
            <v>1.1499999999999999</v>
          </cell>
          <cell r="T822">
            <v>0.8</v>
          </cell>
          <cell r="U822">
            <v>1.06</v>
          </cell>
          <cell r="V822">
            <v>1.1499999999999999</v>
          </cell>
          <cell r="W822">
            <v>0.8</v>
          </cell>
          <cell r="X822">
            <v>0</v>
          </cell>
          <cell r="Y822" t="str">
            <v>EST MODULO BRACO DIREITO CLEAN (B06) (1AS) FX 4491 - 1,06x1,15x0,8H</v>
          </cell>
          <cell r="Z822">
            <v>40455.649999999994</v>
          </cell>
          <cell r="AA822">
            <v>0.35</v>
          </cell>
          <cell r="AB822">
            <v>26296.172499999997</v>
          </cell>
          <cell r="AC822" t="str">
            <v>HH</v>
          </cell>
          <cell r="AD822" t="str">
            <v>SOFA COMPLETO</v>
          </cell>
          <cell r="AE822" t="str">
            <v>VALOR MODULO</v>
          </cell>
          <cell r="AF822">
            <v>13744.55</v>
          </cell>
          <cell r="AG822">
            <v>13744.55</v>
          </cell>
          <cell r="AH822">
            <v>0</v>
          </cell>
          <cell r="AI822">
            <v>40455.649999999994</v>
          </cell>
          <cell r="AJ822" t="str">
            <v>REF: 292037</v>
          </cell>
          <cell r="AK822"/>
          <cell r="AL822">
            <v>292037</v>
          </cell>
          <cell r="AM822" t="str">
            <v>MODULO BRACO CLEAN (B06) (1AS) (FX 400)</v>
          </cell>
          <cell r="AN822"/>
          <cell r="AO822">
            <v>1.06</v>
          </cell>
          <cell r="AP822">
            <v>1.1499999999999999</v>
          </cell>
          <cell r="AQ822">
            <v>0.8</v>
          </cell>
          <cell r="AR822">
            <v>0</v>
          </cell>
          <cell r="AS822" t="str">
            <v>MODULO BRACO CLEAN (B06) (1AS) (FX 400) - 1,06x1,15x0,8H</v>
          </cell>
          <cell r="AT822">
            <v>13744.55</v>
          </cell>
          <cell r="AU822">
            <v>13744.55</v>
          </cell>
          <cell r="AV822">
            <v>13744.55</v>
          </cell>
          <cell r="AW822">
            <v>0</v>
          </cell>
          <cell r="AX822">
            <v>13744.55</v>
          </cell>
          <cell r="AY822">
            <v>0</v>
          </cell>
          <cell r="AZ822"/>
          <cell r="BA822" t="str">
            <v/>
          </cell>
          <cell r="BB822"/>
          <cell r="BC822"/>
          <cell r="BD822"/>
          <cell r="BE822" t="str">
            <v/>
          </cell>
          <cell r="BF822">
            <v>0</v>
          </cell>
          <cell r="BG822" t="str">
            <v/>
          </cell>
          <cell r="BH822" t="str">
            <v/>
          </cell>
          <cell r="BI822">
            <v>12</v>
          </cell>
          <cell r="BJ822" t="str">
            <v>0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TEODORO</v>
          </cell>
          <cell r="BT822" t="str">
            <v/>
          </cell>
          <cell r="BU822" t="str">
            <v/>
          </cell>
        </row>
        <row r="823">
          <cell r="H823">
            <v>1</v>
          </cell>
          <cell r="O823">
            <v>328749</v>
          </cell>
          <cell r="P823" t="str">
            <v>2022/178-0048-01</v>
          </cell>
          <cell r="Q823" t="str">
            <v>EST BANQUETA SOFT (BS ELET CORTEN) B0707-024/SOL MARFIM</v>
          </cell>
          <cell r="R823"/>
          <cell r="S823"/>
          <cell r="T823"/>
          <cell r="U823">
            <v>0.57999999999999996</v>
          </cell>
          <cell r="V823">
            <v>0.75</v>
          </cell>
          <cell r="W823">
            <v>0.4</v>
          </cell>
          <cell r="X823">
            <v>0</v>
          </cell>
          <cell r="Y823" t="str">
            <v>EST BANQUETA SOFT (BS ELET CORTEN) B0707-024/SOL MARFIM - 0,58x0,75x0,4H</v>
          </cell>
          <cell r="Z823">
            <v>13823.8</v>
          </cell>
          <cell r="AA823">
            <v>0.4</v>
          </cell>
          <cell r="AB823">
            <v>8294.2799999999988</v>
          </cell>
          <cell r="AC823"/>
          <cell r="AD823" t="str">
            <v>PROD C/RVST FORN</v>
          </cell>
          <cell r="AE823" t="str">
            <v>REVESTIMENTO FORN</v>
          </cell>
          <cell r="AF823">
            <v>13823.8</v>
          </cell>
          <cell r="AG823">
            <v>13823.8</v>
          </cell>
          <cell r="AH823">
            <v>0</v>
          </cell>
          <cell r="AI823">
            <v>13823.8</v>
          </cell>
          <cell r="AJ823" t="str">
            <v>REF: 316089</v>
          </cell>
          <cell r="AK823"/>
          <cell r="AL823">
            <v>316089</v>
          </cell>
          <cell r="AM823" t="str">
            <v>BANQUETA SOFT (RVST FORN)</v>
          </cell>
          <cell r="AN823"/>
          <cell r="AO823">
            <v>0.57999999999999996</v>
          </cell>
          <cell r="AP823">
            <v>0.75</v>
          </cell>
          <cell r="AQ823">
            <v>0.4</v>
          </cell>
          <cell r="AR823">
            <v>0</v>
          </cell>
          <cell r="AS823" t="str">
            <v>BANQUETA SOFT (RVST FORN) - 0,58x0,75x0,4H</v>
          </cell>
          <cell r="AT823">
            <v>13823.8</v>
          </cell>
          <cell r="AU823">
            <v>13823.8</v>
          </cell>
          <cell r="AV823">
            <v>12587.14</v>
          </cell>
          <cell r="AW823">
            <v>1236.6599999999999</v>
          </cell>
          <cell r="AX823">
            <v>13823.8</v>
          </cell>
          <cell r="AY823">
            <v>0</v>
          </cell>
          <cell r="AZ823">
            <v>373572</v>
          </cell>
          <cell r="BA823" t="str">
            <v>TECIDO AVULSO (F 10995) (PADRAO B)</v>
          </cell>
          <cell r="BB823" t="str">
            <v>RVST FORN: TECIDO AVULSO (F 10995) (PADRAO B) - NBX0707-024</v>
          </cell>
          <cell r="BC823">
            <v>2</v>
          </cell>
          <cell r="BD823"/>
          <cell r="BE823">
            <v>618.33000000000004</v>
          </cell>
          <cell r="BF823">
            <v>0</v>
          </cell>
          <cell r="BG823">
            <v>-618.33000000000004</v>
          </cell>
          <cell r="BH823" t="str">
            <v>RVST FORN</v>
          </cell>
          <cell r="BI823">
            <v>12</v>
          </cell>
          <cell r="BJ823">
            <v>1236.6600000000001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D&amp;D</v>
          </cell>
          <cell r="BT823" t="str">
            <v>CLAMI BANQUETA</v>
          </cell>
          <cell r="BU823" t="str">
            <v>BANQUETA SOFT</v>
          </cell>
        </row>
        <row r="824"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/>
          <cell r="U824">
            <v>0.53</v>
          </cell>
          <cell r="V824">
            <v>0.53</v>
          </cell>
          <cell r="W824">
            <v>0.82</v>
          </cell>
          <cell r="X824">
            <v>0</v>
          </cell>
          <cell r="Y824" t="str">
            <v>EST CADEIRA WOODY C/B (TING AVELA) COURO PIG 513/SOL FENDY - 0,53x0,53x0,82H</v>
          </cell>
          <cell r="Z824">
            <v>10521.59</v>
          </cell>
          <cell r="AA824">
            <v>0.4</v>
          </cell>
          <cell r="AB824">
            <v>6312.9539999999997</v>
          </cell>
          <cell r="AC824"/>
          <cell r="AD824" t="str">
            <v>PROD C/RVST FORN</v>
          </cell>
          <cell r="AE824" t="str">
            <v>REVESTIMENTO FORN</v>
          </cell>
          <cell r="AF824">
            <v>10521.59</v>
          </cell>
          <cell r="AG824">
            <v>10521.59</v>
          </cell>
          <cell r="AH824">
            <v>0</v>
          </cell>
          <cell r="AI824">
            <v>10521.59</v>
          </cell>
          <cell r="AJ824" t="str">
            <v>REF: 390648</v>
          </cell>
          <cell r="AK824"/>
          <cell r="AL824">
            <v>390648</v>
          </cell>
          <cell r="AM824" t="str">
            <v>CADEIRA WOODY (C/B) (COURO FORN)</v>
          </cell>
          <cell r="AN824"/>
          <cell r="AO824">
            <v>0.53</v>
          </cell>
          <cell r="AP824">
            <v>0.53</v>
          </cell>
          <cell r="AQ824">
            <v>0.82</v>
          </cell>
          <cell r="AR824">
            <v>0</v>
          </cell>
          <cell r="AS824" t="str">
            <v>CADEIRA WOODY (C/B) (COURO FORN) - 0,53x0,53x0,82H</v>
          </cell>
          <cell r="AT824">
            <v>10521.59</v>
          </cell>
          <cell r="AU824">
            <v>10521.59</v>
          </cell>
          <cell r="AV824">
            <v>8801.27</v>
          </cell>
          <cell r="AW824">
            <v>1720.3199999999997</v>
          </cell>
          <cell r="AX824">
            <v>10521.59</v>
          </cell>
          <cell r="AY824">
            <v>0</v>
          </cell>
          <cell r="AZ824">
            <v>328272</v>
          </cell>
          <cell r="BA824" t="str">
            <v>COURO NATURAL PIGMENTADO/VAQUETA (F378)</v>
          </cell>
          <cell r="BB824" t="str">
            <v>RVST FORN: COURO NATURAL PIGMENTADO/VAQUETA (F378) - COR - 513</v>
          </cell>
          <cell r="BC824">
            <v>4</v>
          </cell>
          <cell r="BD824"/>
          <cell r="BE824">
            <v>430.08</v>
          </cell>
          <cell r="BF824">
            <v>0</v>
          </cell>
          <cell r="BG824">
            <v>-430.08</v>
          </cell>
          <cell r="BH824" t="str">
            <v>RVST FORN</v>
          </cell>
          <cell r="BI824">
            <v>12</v>
          </cell>
          <cell r="BJ824">
            <v>1720.32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D&amp;D</v>
          </cell>
          <cell r="BT824" t="str">
            <v>CLAMI CADEIRA</v>
          </cell>
          <cell r="BU824" t="str">
            <v>CADEIRA WOODY</v>
          </cell>
        </row>
        <row r="825">
          <cell r="H825">
            <v>1</v>
          </cell>
          <cell r="O825">
            <v>328748</v>
          </cell>
          <cell r="P825" t="str">
            <v>2022/178-0045-01</v>
          </cell>
          <cell r="Q825" t="str">
            <v>EST POLTRONA SOFT (BS ELET CORTEN) B0707-024/SOL MARFIM</v>
          </cell>
          <cell r="R825"/>
          <cell r="S825"/>
          <cell r="T825"/>
          <cell r="U825">
            <v>0.87</v>
          </cell>
          <cell r="V825">
            <v>1.02</v>
          </cell>
          <cell r="W825">
            <v>0.8</v>
          </cell>
          <cell r="X825">
            <v>0</v>
          </cell>
          <cell r="Y825" t="str">
            <v>EST POLTRONA SOFT (BS ELET CORTEN) B0707-024/SOL MARFIM - 0,87x1,02x0,8H</v>
          </cell>
          <cell r="Z825">
            <v>30356.12</v>
          </cell>
          <cell r="AA825">
            <v>0.4</v>
          </cell>
          <cell r="AB825">
            <v>18213.671999999999</v>
          </cell>
          <cell r="AC825"/>
          <cell r="AD825" t="str">
            <v>PROD C/RVST FORN</v>
          </cell>
          <cell r="AE825" t="str">
            <v>REVESTIMENTO FORN</v>
          </cell>
          <cell r="AF825">
            <v>30356.12</v>
          </cell>
          <cell r="AG825">
            <v>30356.12</v>
          </cell>
          <cell r="AH825">
            <v>0</v>
          </cell>
          <cell r="AI825">
            <v>30356.12</v>
          </cell>
          <cell r="AJ825" t="str">
            <v>REF: 316071</v>
          </cell>
          <cell r="AK825"/>
          <cell r="AL825">
            <v>316071</v>
          </cell>
          <cell r="AM825" t="str">
            <v>POLTRONA SOFT (RVST FORN)</v>
          </cell>
          <cell r="AN825"/>
          <cell r="AO825">
            <v>0.87</v>
          </cell>
          <cell r="AP825">
            <v>1.02</v>
          </cell>
          <cell r="AQ825">
            <v>0.8</v>
          </cell>
          <cell r="AR825">
            <v>0</v>
          </cell>
          <cell r="AS825" t="str">
            <v>POLTRONA SOFT (RVST FORN) - 0,87x1,02x0,8H</v>
          </cell>
          <cell r="AT825">
            <v>30356.12</v>
          </cell>
          <cell r="AU825">
            <v>30356.12</v>
          </cell>
          <cell r="AV825">
            <v>26646.14</v>
          </cell>
          <cell r="AW825">
            <v>3709.9799999999996</v>
          </cell>
          <cell r="AX825">
            <v>30356.12</v>
          </cell>
          <cell r="AY825">
            <v>0</v>
          </cell>
          <cell r="AZ825">
            <v>373572</v>
          </cell>
          <cell r="BA825" t="str">
            <v>TECIDO AVULSO (F 10995) (PADRAO B)</v>
          </cell>
          <cell r="BB825" t="str">
            <v>RVST FORN: TECIDO AVULSO (F 10995) (PADRAO B) - NBX0707-024</v>
          </cell>
          <cell r="BC825">
            <v>6</v>
          </cell>
          <cell r="BD825"/>
          <cell r="BE825">
            <v>618.33000000000004</v>
          </cell>
          <cell r="BF825">
            <v>0</v>
          </cell>
          <cell r="BG825">
            <v>-618.33000000000004</v>
          </cell>
          <cell r="BH825" t="str">
            <v>RVST FORN</v>
          </cell>
          <cell r="BI825">
            <v>12</v>
          </cell>
          <cell r="BJ825">
            <v>3709.9800000000005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D&amp;D</v>
          </cell>
          <cell r="BT825" t="str">
            <v>CLAMI POLTRONA</v>
          </cell>
          <cell r="BU825" t="str">
            <v>POLTRONA SOFT</v>
          </cell>
        </row>
        <row r="826">
          <cell r="H826">
            <v>1</v>
          </cell>
          <cell r="O826">
            <v>318595</v>
          </cell>
          <cell r="P826" t="str">
            <v>2022/021-0053-01</v>
          </cell>
          <cell r="Q826" t="str">
            <v>EST MODULO S/BRACO CLEAN (1AS) FX 5730</v>
          </cell>
          <cell r="R826">
            <v>3.12</v>
          </cell>
          <cell r="S826">
            <v>1.1499999999999999</v>
          </cell>
          <cell r="T826">
            <v>0.8</v>
          </cell>
          <cell r="U826">
            <v>1</v>
          </cell>
          <cell r="V826">
            <v>1.1499999999999999</v>
          </cell>
          <cell r="W826">
            <v>0.8</v>
          </cell>
          <cell r="X826">
            <v>0</v>
          </cell>
          <cell r="Y826" t="str">
            <v>EST MODULO S/BRACO CLEAN (1AS) FX 5730 - 1x1,15x0,8H</v>
          </cell>
          <cell r="Z826">
            <v>43041.24</v>
          </cell>
          <cell r="AA826">
            <v>0.4</v>
          </cell>
          <cell r="AB826">
            <v>25824.743999999999</v>
          </cell>
          <cell r="AC826" t="str">
            <v>F</v>
          </cell>
          <cell r="AD826" t="str">
            <v>SOFA COMPLETO</v>
          </cell>
          <cell r="AE826" t="str">
            <v>VALOR MODULO</v>
          </cell>
          <cell r="AF826">
            <v>13795.26</v>
          </cell>
          <cell r="AG826">
            <v>13795.26</v>
          </cell>
          <cell r="AH826">
            <v>0</v>
          </cell>
          <cell r="AI826">
            <v>43041.24</v>
          </cell>
          <cell r="AJ826" t="str">
            <v>REF: 292046</v>
          </cell>
          <cell r="AK826"/>
          <cell r="AL826">
            <v>292046</v>
          </cell>
          <cell r="AM826" t="str">
            <v>MODULO S/BRACO CLEAN (1AS) (FX 500)</v>
          </cell>
          <cell r="AN826"/>
          <cell r="AO826">
            <v>1</v>
          </cell>
          <cell r="AP826">
            <v>1.1499999999999999</v>
          </cell>
          <cell r="AQ826">
            <v>0.8</v>
          </cell>
          <cell r="AR826">
            <v>0</v>
          </cell>
          <cell r="AS826" t="str">
            <v>MODULO S/BRACO CLEAN (1AS) (FX 500) - 1x1,15x0,8H</v>
          </cell>
          <cell r="AT826">
            <v>13795.26</v>
          </cell>
          <cell r="AU826">
            <v>13795.26</v>
          </cell>
          <cell r="AV826">
            <v>13795.26</v>
          </cell>
          <cell r="AW826">
            <v>0</v>
          </cell>
          <cell r="AX826">
            <v>13795.27</v>
          </cell>
          <cell r="AY826">
            <v>-1.0000000000218279E-2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12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L CENTER</v>
          </cell>
          <cell r="BS826" t="str">
            <v>318595 | 318592 | 318591</v>
          </cell>
          <cell r="BT826" t="str">
            <v>CLAMI SOFA</v>
          </cell>
          <cell r="BU826" t="str">
            <v>SOFA CLEAN</v>
          </cell>
        </row>
        <row r="827">
          <cell r="H827">
            <v>1</v>
          </cell>
          <cell r="O827">
            <v>318592</v>
          </cell>
          <cell r="P827" t="str">
            <v>2022/021-0052-01</v>
          </cell>
          <cell r="Q827" t="str">
            <v>EST MODULO BRACO ESQUERDO CLEAN (B06) (1AS) FX 5730</v>
          </cell>
          <cell r="R827">
            <v>3.12</v>
          </cell>
          <cell r="S827">
            <v>1.1499999999999999</v>
          </cell>
          <cell r="T827">
            <v>0.8</v>
          </cell>
          <cell r="U827">
            <v>1.06</v>
          </cell>
          <cell r="V827">
            <v>1.1499999999999999</v>
          </cell>
          <cell r="W827">
            <v>0.8</v>
          </cell>
          <cell r="X827">
            <v>0</v>
          </cell>
          <cell r="Y827" t="str">
            <v>EST MODULO BRACO ESQUERDO CLEAN (B06) (1AS) FX 5730 - 1,06x1,15x0,8H</v>
          </cell>
          <cell r="Z827">
            <v>43041.24</v>
          </cell>
          <cell r="AA827">
            <v>0.4</v>
          </cell>
          <cell r="AB827">
            <v>25824.743999999999</v>
          </cell>
          <cell r="AC827" t="str">
            <v>F</v>
          </cell>
          <cell r="AD827" t="str">
            <v>SOFA COMPLETO</v>
          </cell>
          <cell r="AE827" t="str">
            <v>VALOR MODULO</v>
          </cell>
          <cell r="AF827">
            <v>14622.99</v>
          </cell>
          <cell r="AG827">
            <v>14622.99</v>
          </cell>
          <cell r="AH827">
            <v>0</v>
          </cell>
          <cell r="AI827">
            <v>43041.24</v>
          </cell>
          <cell r="AJ827" t="str">
            <v>REF: 292038</v>
          </cell>
          <cell r="AK827"/>
          <cell r="AL827">
            <v>292038</v>
          </cell>
          <cell r="AM827" t="str">
            <v>MODULO BRACO CLEAN (B06) (1AS) (FX 500)</v>
          </cell>
          <cell r="AN827"/>
          <cell r="AO827">
            <v>1.06</v>
          </cell>
          <cell r="AP827">
            <v>1.1499999999999999</v>
          </cell>
          <cell r="AQ827">
            <v>0.8</v>
          </cell>
          <cell r="AR827">
            <v>0</v>
          </cell>
          <cell r="AS827" t="str">
            <v>MODULO BRACO CLEAN (B06) (1AS) (FX 500) - 1,06x1,15x0,8H</v>
          </cell>
          <cell r="AT827">
            <v>14622.99</v>
          </cell>
          <cell r="AU827">
            <v>14622.99</v>
          </cell>
          <cell r="AV827">
            <v>14622.99</v>
          </cell>
          <cell r="AW827">
            <v>0</v>
          </cell>
          <cell r="AX827">
            <v>14622.99</v>
          </cell>
          <cell r="AY827">
            <v>0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12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L CENTER</v>
          </cell>
          <cell r="BS827" t="str">
            <v>318595 | 318592 | 318591</v>
          </cell>
          <cell r="BT827" t="str">
            <v>CLAMI SOFA</v>
          </cell>
          <cell r="BU827" t="str">
            <v>SOFA CLEAN</v>
          </cell>
        </row>
        <row r="828">
          <cell r="H828">
            <v>1</v>
          </cell>
          <cell r="O828">
            <v>318591</v>
          </cell>
          <cell r="P828" t="str">
            <v>2022/021-0051-01</v>
          </cell>
          <cell r="Q828" t="str">
            <v>EST MODULO BRACO DIREITO CLEAN (B06) (1AS) FX 5730</v>
          </cell>
          <cell r="R828">
            <v>3.12</v>
          </cell>
          <cell r="S828">
            <v>1.1499999999999999</v>
          </cell>
          <cell r="T828">
            <v>0.8</v>
          </cell>
          <cell r="U828">
            <v>1.06</v>
          </cell>
          <cell r="V828">
            <v>1.1499999999999999</v>
          </cell>
          <cell r="W828">
            <v>0.8</v>
          </cell>
          <cell r="X828">
            <v>0</v>
          </cell>
          <cell r="Y828" t="str">
            <v>EST MODULO BRACO DIREITO CLEAN (B06) (1AS) FX 5730 - 1,06x1,15x0,8H</v>
          </cell>
          <cell r="Z828">
            <v>43041.24</v>
          </cell>
          <cell r="AA828">
            <v>0.4</v>
          </cell>
          <cell r="AB828">
            <v>25824.743999999999</v>
          </cell>
          <cell r="AC828" t="str">
            <v>F</v>
          </cell>
          <cell r="AD828" t="str">
            <v>SOFA COMPLETO</v>
          </cell>
          <cell r="AE828" t="str">
            <v>VALOR MODULO</v>
          </cell>
          <cell r="AF828">
            <v>14622.99</v>
          </cell>
          <cell r="AG828">
            <v>14622.99</v>
          </cell>
          <cell r="AH828">
            <v>0</v>
          </cell>
          <cell r="AI828">
            <v>43041.24</v>
          </cell>
          <cell r="AJ828" t="str">
            <v>REF: 292038</v>
          </cell>
          <cell r="AK828"/>
          <cell r="AL828">
            <v>292038</v>
          </cell>
          <cell r="AM828" t="str">
            <v>MODULO BRACO CLEAN (B06) (1AS) (FX 500)</v>
          </cell>
          <cell r="AN828"/>
          <cell r="AO828">
            <v>1.06</v>
          </cell>
          <cell r="AP828">
            <v>1.1499999999999999</v>
          </cell>
          <cell r="AQ828">
            <v>0.8</v>
          </cell>
          <cell r="AR828">
            <v>0</v>
          </cell>
          <cell r="AS828" t="str">
            <v>MODULO BRACO CLEAN (B06) (1AS) (FX 500) - 1,06x1,15x0,8H</v>
          </cell>
          <cell r="AT828">
            <v>14622.99</v>
          </cell>
          <cell r="AU828">
            <v>14622.99</v>
          </cell>
          <cell r="AV828">
            <v>14622.99</v>
          </cell>
          <cell r="AW828">
            <v>0</v>
          </cell>
          <cell r="AX828">
            <v>14622.99</v>
          </cell>
          <cell r="AY828">
            <v>0</v>
          </cell>
          <cell r="AZ828"/>
          <cell r="BA828" t="str">
            <v/>
          </cell>
          <cell r="BB828"/>
          <cell r="BC828"/>
          <cell r="BD828"/>
          <cell r="BE828" t="str">
            <v/>
          </cell>
          <cell r="BF828">
            <v>0</v>
          </cell>
          <cell r="BG828" t="str">
            <v/>
          </cell>
          <cell r="BH828" t="str">
            <v/>
          </cell>
          <cell r="BI828">
            <v>12</v>
          </cell>
          <cell r="BJ828" t="str">
            <v>0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L CENTER</v>
          </cell>
          <cell r="BS828" t="str">
            <v>318595 | 318592 | 318591</v>
          </cell>
          <cell r="BT828" t="str">
            <v>CLAMI SOFA</v>
          </cell>
          <cell r="BU828" t="str">
            <v>SOFA CLEAN</v>
          </cell>
        </row>
        <row r="829">
          <cell r="H829">
            <v>2</v>
          </cell>
          <cell r="O829">
            <v>335230</v>
          </cell>
          <cell r="P829" t="str">
            <v>2022/220-0001-01</v>
          </cell>
          <cell r="Q829" t="str">
            <v>EST CADEIRA JULIA C/BRACO (COURO PIG 000) (MARROM MTZ)</v>
          </cell>
          <cell r="R829"/>
          <cell r="S829"/>
          <cell r="T829"/>
          <cell r="U829">
            <v>0.61</v>
          </cell>
          <cell r="V829">
            <v>0.54</v>
          </cell>
          <cell r="W829">
            <v>0.76</v>
          </cell>
          <cell r="X829">
            <v>0</v>
          </cell>
          <cell r="Y829" t="str">
            <v>EST CADEIRA JULIA C/BRACO (COURO PIG 000) (MARROM MTZ) - 0,61x0,54x0,76H</v>
          </cell>
          <cell r="Z829">
            <v>8798.630000000001</v>
          </cell>
          <cell r="AA829">
            <v>0.4</v>
          </cell>
          <cell r="AB829">
            <v>5279.1779999999999</v>
          </cell>
          <cell r="AC829"/>
          <cell r="AD829" t="str">
            <v>PROD C/RVST FORN</v>
          </cell>
          <cell r="AE829" t="str">
            <v>REVESTIMENTO FORN</v>
          </cell>
          <cell r="AF829">
            <v>8798.630000000001</v>
          </cell>
          <cell r="AG829">
            <v>8798.630000000001</v>
          </cell>
          <cell r="AH829">
            <v>0</v>
          </cell>
          <cell r="AI829">
            <v>8798.630000000001</v>
          </cell>
          <cell r="AJ829" t="str">
            <v>REF: 320690</v>
          </cell>
          <cell r="AK829"/>
          <cell r="AL829">
            <v>320690</v>
          </cell>
          <cell r="AM829" t="str">
            <v>CADEIRA JULIA (C/B) (RVST FORN)</v>
          </cell>
          <cell r="AN829"/>
          <cell r="AO829">
            <v>0.61</v>
          </cell>
          <cell r="AP829">
            <v>0.54</v>
          </cell>
          <cell r="AQ829">
            <v>0.76</v>
          </cell>
          <cell r="AR829">
            <v>0</v>
          </cell>
          <cell r="AS829" t="str">
            <v>CADEIRA JULIA (C/B) (RVST FORN) - 0,61x0,54x0,76H</v>
          </cell>
          <cell r="AT829">
            <v>8798.630000000001</v>
          </cell>
          <cell r="AU829">
            <v>8798.630000000001</v>
          </cell>
          <cell r="AV829">
            <v>7078.31</v>
          </cell>
          <cell r="AW829">
            <v>1720.3200000000006</v>
          </cell>
          <cell r="AX829">
            <v>8798.6299999999992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COD 000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GABRIEL</v>
          </cell>
          <cell r="BT829" t="str">
            <v>CLAMI CADEIRA</v>
          </cell>
          <cell r="BU829" t="str">
            <v>CADEIRA JULIA</v>
          </cell>
        </row>
        <row r="830">
          <cell r="H830">
            <v>2</v>
          </cell>
          <cell r="O830">
            <v>335230</v>
          </cell>
          <cell r="P830" t="str">
            <v>2022/220-0002-01</v>
          </cell>
          <cell r="Q830" t="str">
            <v>EST CADEIRA JULIA C/BRACO (COURO PIG 000) (MARROM MTZ)</v>
          </cell>
          <cell r="R830"/>
          <cell r="S830"/>
          <cell r="T830"/>
          <cell r="U830">
            <v>0.61</v>
          </cell>
          <cell r="V830">
            <v>0.54</v>
          </cell>
          <cell r="W830">
            <v>0.76</v>
          </cell>
          <cell r="X830">
            <v>0</v>
          </cell>
          <cell r="Y830" t="str">
            <v>EST CADEIRA JULIA C/BRACO (COURO PIG 000) (MARROM MTZ) - 0,61x0,54x0,76H</v>
          </cell>
          <cell r="Z830">
            <v>8798.630000000001</v>
          </cell>
          <cell r="AA830">
            <v>0.4</v>
          </cell>
          <cell r="AB830">
            <v>5279.1779999999999</v>
          </cell>
          <cell r="AC830"/>
          <cell r="AD830" t="str">
            <v>PROD C/RVST FORN</v>
          </cell>
          <cell r="AE830" t="str">
            <v>REVESTIMENTO FORN</v>
          </cell>
          <cell r="AF830">
            <v>8798.630000000001</v>
          </cell>
          <cell r="AG830">
            <v>8798.630000000001</v>
          </cell>
          <cell r="AH830">
            <v>0</v>
          </cell>
          <cell r="AI830">
            <v>8798.630000000001</v>
          </cell>
          <cell r="AJ830" t="str">
            <v>REF: 320690</v>
          </cell>
          <cell r="AK830"/>
          <cell r="AL830">
            <v>320690</v>
          </cell>
          <cell r="AM830" t="str">
            <v>CADEIRA JULIA (C/B) (RVST FORN)</v>
          </cell>
          <cell r="AN830"/>
          <cell r="AO830">
            <v>0.61</v>
          </cell>
          <cell r="AP830">
            <v>0.54</v>
          </cell>
          <cell r="AQ830">
            <v>0.76</v>
          </cell>
          <cell r="AR830">
            <v>0</v>
          </cell>
          <cell r="AS830" t="str">
            <v>CADEIRA JULIA (C/B) (RVST FORN) - 0,61x0,54x0,76H</v>
          </cell>
          <cell r="AT830">
            <v>8798.630000000001</v>
          </cell>
          <cell r="AU830">
            <v>8798.630000000001</v>
          </cell>
          <cell r="AV830">
            <v>7078.31</v>
          </cell>
          <cell r="AW830">
            <v>1720.3200000000006</v>
          </cell>
          <cell r="AX830">
            <v>8798.6299999999992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COD 000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GABRIEL</v>
          </cell>
          <cell r="BT830" t="str">
            <v>CLAMI CADEIRA</v>
          </cell>
          <cell r="BU830" t="str">
            <v>CADEIRA JULIA</v>
          </cell>
        </row>
        <row r="831">
          <cell r="H831">
            <v>2</v>
          </cell>
          <cell r="O831">
            <v>335230</v>
          </cell>
          <cell r="P831" t="str">
            <v>2022/220-0003-01</v>
          </cell>
          <cell r="Q831" t="str">
            <v>EST CADEIRA JULIA C/BRACO (COURO PIG 000) (MARROM MTZ)</v>
          </cell>
          <cell r="R831"/>
          <cell r="S831"/>
          <cell r="T831"/>
          <cell r="U831">
            <v>0.61</v>
          </cell>
          <cell r="V831">
            <v>0.54</v>
          </cell>
          <cell r="W831">
            <v>0.76</v>
          </cell>
          <cell r="X831">
            <v>0</v>
          </cell>
          <cell r="Y831" t="str">
            <v>EST CADEIRA JULIA C/BRACO (COURO PIG 000) (MARROM MTZ) - 0,61x0,54x0,76H</v>
          </cell>
          <cell r="Z831">
            <v>8798.630000000001</v>
          </cell>
          <cell r="AA831">
            <v>0.4</v>
          </cell>
          <cell r="AB831">
            <v>5279.1779999999999</v>
          </cell>
          <cell r="AC831"/>
          <cell r="AD831" t="str">
            <v>PROD C/RVST FORN</v>
          </cell>
          <cell r="AE831" t="str">
            <v>REVESTIMENTO FORN</v>
          </cell>
          <cell r="AF831">
            <v>8798.630000000001</v>
          </cell>
          <cell r="AG831">
            <v>8798.630000000001</v>
          </cell>
          <cell r="AH831">
            <v>0</v>
          </cell>
          <cell r="AI831">
            <v>8798.630000000001</v>
          </cell>
          <cell r="AJ831" t="str">
            <v>REF: 320690</v>
          </cell>
          <cell r="AK831"/>
          <cell r="AL831">
            <v>320690</v>
          </cell>
          <cell r="AM831" t="str">
            <v>CADEIRA JULIA (C/B) (RVST FORN)</v>
          </cell>
          <cell r="AN831"/>
          <cell r="AO831">
            <v>0.61</v>
          </cell>
          <cell r="AP831">
            <v>0.54</v>
          </cell>
          <cell r="AQ831">
            <v>0.76</v>
          </cell>
          <cell r="AR831">
            <v>0</v>
          </cell>
          <cell r="AS831" t="str">
            <v>CADEIRA JULIA (C/B) (RVST FORN) - 0,61x0,54x0,76H</v>
          </cell>
          <cell r="AT831">
            <v>8798.630000000001</v>
          </cell>
          <cell r="AU831">
            <v>8798.630000000001</v>
          </cell>
          <cell r="AV831">
            <v>7078.31</v>
          </cell>
          <cell r="AW831">
            <v>1720.3200000000006</v>
          </cell>
          <cell r="AX831">
            <v>8798.6299999999992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COD 000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GABRIEL</v>
          </cell>
          <cell r="BT831" t="str">
            <v>CLAMI CADEIRA</v>
          </cell>
          <cell r="BU831" t="str">
            <v>CADEIRA JULIA</v>
          </cell>
        </row>
        <row r="832">
          <cell r="H832">
            <v>2</v>
          </cell>
          <cell r="O832">
            <v>335230</v>
          </cell>
          <cell r="P832" t="str">
            <v>2022/220-0004-01</v>
          </cell>
          <cell r="Q832" t="str">
            <v>EST CADEIRA JULIA C/BRACO (COURO PIG 000) (MARROM MTZ)</v>
          </cell>
          <cell r="R832"/>
          <cell r="S832"/>
          <cell r="T832"/>
          <cell r="U832">
            <v>0.61</v>
          </cell>
          <cell r="V832">
            <v>0.54</v>
          </cell>
          <cell r="W832">
            <v>0.76</v>
          </cell>
          <cell r="X832">
            <v>0</v>
          </cell>
          <cell r="Y832" t="str">
            <v>EST CADEIRA JULIA C/BRACO (COURO PIG 000) (MARROM MTZ) - 0,61x0,54x0,76H</v>
          </cell>
          <cell r="Z832">
            <v>8798.630000000001</v>
          </cell>
          <cell r="AA832">
            <v>0.4</v>
          </cell>
          <cell r="AB832">
            <v>5279.1779999999999</v>
          </cell>
          <cell r="AC832"/>
          <cell r="AD832" t="str">
            <v>PROD C/RVST FORN</v>
          </cell>
          <cell r="AE832" t="str">
            <v>REVESTIMENTO FORN</v>
          </cell>
          <cell r="AF832">
            <v>8798.630000000001</v>
          </cell>
          <cell r="AG832">
            <v>8798.630000000001</v>
          </cell>
          <cell r="AH832">
            <v>0</v>
          </cell>
          <cell r="AI832">
            <v>8798.630000000001</v>
          </cell>
          <cell r="AJ832" t="str">
            <v>REF: 320690</v>
          </cell>
          <cell r="AK832"/>
          <cell r="AL832">
            <v>320690</v>
          </cell>
          <cell r="AM832" t="str">
            <v>CADEIRA JULIA (C/B) (RVST FORN)</v>
          </cell>
          <cell r="AN832"/>
          <cell r="AO832">
            <v>0.61</v>
          </cell>
          <cell r="AP832">
            <v>0.54</v>
          </cell>
          <cell r="AQ832">
            <v>0.76</v>
          </cell>
          <cell r="AR832">
            <v>0</v>
          </cell>
          <cell r="AS832" t="str">
            <v>CADEIRA JULIA (C/B) (RVST FORN) - 0,61x0,54x0,76H</v>
          </cell>
          <cell r="AT832">
            <v>8798.630000000001</v>
          </cell>
          <cell r="AU832">
            <v>8798.630000000001</v>
          </cell>
          <cell r="AV832">
            <v>7078.31</v>
          </cell>
          <cell r="AW832">
            <v>1720.3200000000006</v>
          </cell>
          <cell r="AX832">
            <v>8798.6299999999992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COD 000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GABRIEL</v>
          </cell>
          <cell r="BT832" t="str">
            <v>CLAMI CADEIRA</v>
          </cell>
          <cell r="BU832" t="str">
            <v>CADEIRA JULIA</v>
          </cell>
        </row>
        <row r="833">
          <cell r="H833">
            <v>2</v>
          </cell>
          <cell r="O833">
            <v>335230</v>
          </cell>
          <cell r="P833" t="str">
            <v>2022/220-0005-01</v>
          </cell>
          <cell r="Q833" t="str">
            <v>EST CADEIRA JULIA C/BRACO (COURO PIG 000) (MARROM MTZ)</v>
          </cell>
          <cell r="R833"/>
          <cell r="S833"/>
          <cell r="T833"/>
          <cell r="U833">
            <v>0.61</v>
          </cell>
          <cell r="V833">
            <v>0.54</v>
          </cell>
          <cell r="W833">
            <v>0.76</v>
          </cell>
          <cell r="X833">
            <v>0</v>
          </cell>
          <cell r="Y833" t="str">
            <v>EST CADEIRA JULIA C/BRACO (COURO PIG 000) (MARROM MTZ) - 0,61x0,54x0,76H</v>
          </cell>
          <cell r="Z833">
            <v>8798.630000000001</v>
          </cell>
          <cell r="AA833">
            <v>0.4</v>
          </cell>
          <cell r="AB833">
            <v>5279.1779999999999</v>
          </cell>
          <cell r="AC833"/>
          <cell r="AD833" t="str">
            <v>PROD C/RVST FORN</v>
          </cell>
          <cell r="AE833" t="str">
            <v>REVESTIMENTO FORN</v>
          </cell>
          <cell r="AF833">
            <v>8798.630000000001</v>
          </cell>
          <cell r="AG833">
            <v>8798.630000000001</v>
          </cell>
          <cell r="AH833">
            <v>0</v>
          </cell>
          <cell r="AI833">
            <v>8798.630000000001</v>
          </cell>
          <cell r="AJ833" t="str">
            <v>REF: 320690</v>
          </cell>
          <cell r="AK833"/>
          <cell r="AL833">
            <v>320690</v>
          </cell>
          <cell r="AM833" t="str">
            <v>CADEIRA JULIA (C/B) (RVST FORN)</v>
          </cell>
          <cell r="AN833"/>
          <cell r="AO833">
            <v>0.61</v>
          </cell>
          <cell r="AP833">
            <v>0.54</v>
          </cell>
          <cell r="AQ833">
            <v>0.76</v>
          </cell>
          <cell r="AR833">
            <v>0</v>
          </cell>
          <cell r="AS833" t="str">
            <v>CADEIRA JULIA (C/B) (RVST FORN) - 0,61x0,54x0,76H</v>
          </cell>
          <cell r="AT833">
            <v>8798.630000000001</v>
          </cell>
          <cell r="AU833">
            <v>8798.630000000001</v>
          </cell>
          <cell r="AV833">
            <v>7078.31</v>
          </cell>
          <cell r="AW833">
            <v>1720.3200000000006</v>
          </cell>
          <cell r="AX833">
            <v>8798.6299999999992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COD 000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GABRIEL</v>
          </cell>
          <cell r="BT833" t="str">
            <v>CLAMI CADEIRA</v>
          </cell>
          <cell r="BU833" t="str">
            <v>CADEIRA JULIA</v>
          </cell>
        </row>
        <row r="834">
          <cell r="H834">
            <v>2</v>
          </cell>
          <cell r="O834">
            <v>335230</v>
          </cell>
          <cell r="P834" t="str">
            <v>2022/220-0007-01</v>
          </cell>
          <cell r="Q834" t="str">
            <v>EST CADEIRA JULIA C/BRACO (COURO PIG 000) (MARROM MTZ)</v>
          </cell>
          <cell r="R834"/>
          <cell r="S834"/>
          <cell r="T834"/>
          <cell r="U834">
            <v>0.61</v>
          </cell>
          <cell r="V834">
            <v>0.54</v>
          </cell>
          <cell r="W834">
            <v>0.76</v>
          </cell>
          <cell r="X834">
            <v>0</v>
          </cell>
          <cell r="Y834" t="str">
            <v>EST CADEIRA JULIA C/BRACO (COURO PIG 000) (MARROM MTZ) - 0,61x0,54x0,76H</v>
          </cell>
          <cell r="Z834">
            <v>8798.630000000001</v>
          </cell>
          <cell r="AA834">
            <v>0.4</v>
          </cell>
          <cell r="AB834">
            <v>5279.1779999999999</v>
          </cell>
          <cell r="AC834"/>
          <cell r="AD834" t="str">
            <v>PROD C/RVST FORN</v>
          </cell>
          <cell r="AE834" t="str">
            <v>REVESTIMENTO FORN</v>
          </cell>
          <cell r="AF834">
            <v>8798.630000000001</v>
          </cell>
          <cell r="AG834">
            <v>8798.630000000001</v>
          </cell>
          <cell r="AH834">
            <v>0</v>
          </cell>
          <cell r="AI834">
            <v>8798.630000000001</v>
          </cell>
          <cell r="AJ834" t="str">
            <v>REF: 320690</v>
          </cell>
          <cell r="AK834"/>
          <cell r="AL834">
            <v>320690</v>
          </cell>
          <cell r="AM834" t="str">
            <v>CADEIRA JULIA (C/B) (RVST FORN)</v>
          </cell>
          <cell r="AN834"/>
          <cell r="AO834">
            <v>0.61</v>
          </cell>
          <cell r="AP834">
            <v>0.54</v>
          </cell>
          <cell r="AQ834">
            <v>0.76</v>
          </cell>
          <cell r="AR834">
            <v>0</v>
          </cell>
          <cell r="AS834" t="str">
            <v>CADEIRA JULIA (C/B) (RVST FORN) - 0,61x0,54x0,76H</v>
          </cell>
          <cell r="AT834">
            <v>8798.630000000001</v>
          </cell>
          <cell r="AU834">
            <v>8798.630000000001</v>
          </cell>
          <cell r="AV834">
            <v>7078.31</v>
          </cell>
          <cell r="AW834">
            <v>1720.3200000000006</v>
          </cell>
          <cell r="AX834">
            <v>8798.6299999999992</v>
          </cell>
          <cell r="AY834">
            <v>0</v>
          </cell>
          <cell r="AZ834">
            <v>328272</v>
          </cell>
          <cell r="BA834" t="str">
            <v>COURO NATURAL PIGMENTADO/VAQUETA (F378)</v>
          </cell>
          <cell r="BB834" t="str">
            <v>RVST FORN: COURO NATURAL PIGMENTADO/VAQUETA (F378) - COD 000</v>
          </cell>
          <cell r="BC834">
            <v>4</v>
          </cell>
          <cell r="BD834"/>
          <cell r="BE834">
            <v>430.08</v>
          </cell>
          <cell r="BF834">
            <v>0</v>
          </cell>
          <cell r="BG834">
            <v>-430.08</v>
          </cell>
          <cell r="BH834" t="str">
            <v>RVST FORN</v>
          </cell>
          <cell r="BI834">
            <v>12</v>
          </cell>
          <cell r="BJ834">
            <v>1720.32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GABRIEL</v>
          </cell>
          <cell r="BT834" t="str">
            <v>CLAMI CADEIRA</v>
          </cell>
          <cell r="BU834" t="str">
            <v>CADEIRA JULIA</v>
          </cell>
        </row>
        <row r="835">
          <cell r="H835">
            <v>2</v>
          </cell>
          <cell r="O835">
            <v>270478</v>
          </cell>
          <cell r="P835" t="str">
            <v>2020/335-0124-01</v>
          </cell>
          <cell r="Q835" t="str">
            <v>EST POLTRONA SOFT (BS ELET CORTEN) C0700-1/SOL NATURAL</v>
          </cell>
          <cell r="R835"/>
          <cell r="S835"/>
          <cell r="T835"/>
          <cell r="U835">
            <v>0.87</v>
          </cell>
          <cell r="V835">
            <v>1.02</v>
          </cell>
          <cell r="W835">
            <v>0.8</v>
          </cell>
          <cell r="X835">
            <v>0</v>
          </cell>
          <cell r="Y835" t="str">
            <v>EST POLTRONA SOFT (BS ELET CORTEN) C0700-1/SOL NATURAL - 0,87x1,02x0,8H</v>
          </cell>
          <cell r="Z835">
            <v>30886.22</v>
          </cell>
          <cell r="AA835">
            <v>0.4</v>
          </cell>
          <cell r="AB835">
            <v>18531.732</v>
          </cell>
          <cell r="AC835"/>
          <cell r="AD835" t="str">
            <v>PROD C/RVST FORN</v>
          </cell>
          <cell r="AE835" t="str">
            <v>REVESTIMENTO FORN</v>
          </cell>
          <cell r="AF835">
            <v>30886.22</v>
          </cell>
          <cell r="AG835">
            <v>30886.22</v>
          </cell>
          <cell r="AH835">
            <v>0</v>
          </cell>
          <cell r="AI835">
            <v>30886.22</v>
          </cell>
          <cell r="AJ835" t="str">
            <v>REF: 316071</v>
          </cell>
          <cell r="AK835"/>
          <cell r="AL835">
            <v>316071</v>
          </cell>
          <cell r="AM835" t="str">
            <v>POLTRONA SOFT (RVST FORN)</v>
          </cell>
          <cell r="AN835"/>
          <cell r="AO835">
            <v>0.87</v>
          </cell>
          <cell r="AP835">
            <v>1.02</v>
          </cell>
          <cell r="AQ835">
            <v>0.8</v>
          </cell>
          <cell r="AR835">
            <v>0</v>
          </cell>
          <cell r="AS835" t="str">
            <v>POLTRONA SOFT (RVST FORN) - 0,87x1,02x0,8H</v>
          </cell>
          <cell r="AT835">
            <v>30886.22</v>
          </cell>
          <cell r="AU835">
            <v>30886.22</v>
          </cell>
          <cell r="AV835">
            <v>26646.14</v>
          </cell>
          <cell r="AW835">
            <v>4240.0800000000017</v>
          </cell>
          <cell r="AX835">
            <v>30886.2</v>
          </cell>
          <cell r="AY835">
            <v>2.0000000000436557E-2</v>
          </cell>
          <cell r="AZ835">
            <v>373573</v>
          </cell>
          <cell r="BA835" t="str">
            <v>TECIDO AVULSO (F 10995) (PADRAO C)</v>
          </cell>
          <cell r="BB835" t="str">
            <v>RVST FORN: TECIDO AVULSO (F 10995) (PADRAO C) - NBX0700-001</v>
          </cell>
          <cell r="BC835">
            <v>6</v>
          </cell>
          <cell r="BD835"/>
          <cell r="BE835">
            <v>706.68</v>
          </cell>
          <cell r="BF835">
            <v>0</v>
          </cell>
          <cell r="BG835">
            <v>-706.68</v>
          </cell>
          <cell r="BH835" t="str">
            <v>RVST FORN</v>
          </cell>
          <cell r="BI835">
            <v>12</v>
          </cell>
          <cell r="BJ835">
            <v>4240.08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TEODORO</v>
          </cell>
          <cell r="BT835" t="str">
            <v>CLAMI POLTRONA</v>
          </cell>
          <cell r="BU835" t="str">
            <v>POLTRONA SOFT</v>
          </cell>
        </row>
        <row r="836">
          <cell r="H836">
            <v>4</v>
          </cell>
          <cell r="O836">
            <v>320671</v>
          </cell>
          <cell r="P836" t="str">
            <v>2022/090-0018-01</v>
          </cell>
          <cell r="Q836" t="str">
            <v>EST CADEIRA JULIA C/BRACO (COURO FIRENZE TALIN) (CORTEN)</v>
          </cell>
          <cell r="R836"/>
          <cell r="S836"/>
          <cell r="T836"/>
          <cell r="U836">
            <v>0.61</v>
          </cell>
          <cell r="V836">
            <v>0.54</v>
          </cell>
          <cell r="W836">
            <v>0.76</v>
          </cell>
          <cell r="X836">
            <v>0</v>
          </cell>
          <cell r="Y836" t="str">
            <v>EST CADEIRA JULIA C/BRACO (COURO FIRENZE TALIN) (CORTEN) - 0,61x0,54x0,76H</v>
          </cell>
          <cell r="Z836">
            <v>10250.150000000001</v>
          </cell>
          <cell r="AA836">
            <v>0.4</v>
          </cell>
          <cell r="AB836">
            <v>6150.0900000000011</v>
          </cell>
          <cell r="AC836"/>
          <cell r="AD836" t="str">
            <v>PROD C/RVST FORN</v>
          </cell>
          <cell r="AE836" t="str">
            <v>REVESTIMENTO FORN</v>
          </cell>
          <cell r="AF836">
            <v>10250.150000000001</v>
          </cell>
          <cell r="AG836">
            <v>10250.150000000001</v>
          </cell>
          <cell r="AH836">
            <v>0</v>
          </cell>
          <cell r="AI836">
            <v>10250.150000000001</v>
          </cell>
          <cell r="AJ836" t="str">
            <v>REF: 320690</v>
          </cell>
          <cell r="AK836"/>
          <cell r="AL836">
            <v>320690</v>
          </cell>
          <cell r="AM836" t="str">
            <v>CADEIRA JULIA (C/B) (RVST FORN)</v>
          </cell>
          <cell r="AN836"/>
          <cell r="AO836">
            <v>0.61</v>
          </cell>
          <cell r="AP836">
            <v>0.54</v>
          </cell>
          <cell r="AQ836">
            <v>0.76</v>
          </cell>
          <cell r="AR836">
            <v>0</v>
          </cell>
          <cell r="AS836" t="str">
            <v>CADEIRA JULIA (C/B) (RVST FORN) - 0,61x0,54x0,76H</v>
          </cell>
          <cell r="AT836">
            <v>10250.150000000001</v>
          </cell>
          <cell r="AU836">
            <v>10250.150000000001</v>
          </cell>
          <cell r="AV836">
            <v>7078.31</v>
          </cell>
          <cell r="AW836">
            <v>3171.8400000000011</v>
          </cell>
          <cell r="AX836">
            <v>10250.15</v>
          </cell>
          <cell r="AY836">
            <v>0</v>
          </cell>
          <cell r="AZ836">
            <v>328274</v>
          </cell>
          <cell r="BA836" t="str">
            <v>COURO NATURAL FIRENZE (F378)</v>
          </cell>
          <cell r="BB836" t="str">
            <v>RVST FORN: COURO NATURAL FIRENZE (F378) - COD TALIN</v>
          </cell>
          <cell r="BC836">
            <v>4</v>
          </cell>
          <cell r="BD836"/>
          <cell r="BE836">
            <v>792.96</v>
          </cell>
          <cell r="BF836">
            <v>0</v>
          </cell>
          <cell r="BG836">
            <v>-792.96</v>
          </cell>
          <cell r="BH836" t="str">
            <v>RVST FORN</v>
          </cell>
          <cell r="BI836">
            <v>12</v>
          </cell>
          <cell r="BJ836">
            <v>3171.84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D&amp;D</v>
          </cell>
          <cell r="BT836" t="str">
            <v>CLAMI CADEIRA</v>
          </cell>
          <cell r="BU836" t="str">
            <v>CADEIRA JULIA</v>
          </cell>
        </row>
        <row r="837">
          <cell r="H837">
            <v>4</v>
          </cell>
          <cell r="O837">
            <v>320671</v>
          </cell>
          <cell r="P837" t="str">
            <v>2022/090-0022-01</v>
          </cell>
          <cell r="Q837" t="str">
            <v>EST CADEIRA JULIA C/BRACO (COURO FIRENZE TALIN) (CORTEN)</v>
          </cell>
          <cell r="R837"/>
          <cell r="S837"/>
          <cell r="T837"/>
          <cell r="U837">
            <v>0.61</v>
          </cell>
          <cell r="V837">
            <v>0.54</v>
          </cell>
          <cell r="W837">
            <v>0.76</v>
          </cell>
          <cell r="X837">
            <v>0</v>
          </cell>
          <cell r="Y837" t="str">
            <v>EST CADEIRA JULIA C/BRACO (COURO FIRENZE TALIN) (CORTEN) - 0,61x0,54x0,76H</v>
          </cell>
          <cell r="Z837">
            <v>10250.150000000001</v>
          </cell>
          <cell r="AA837">
            <v>0.4</v>
          </cell>
          <cell r="AB837">
            <v>6150.0900000000011</v>
          </cell>
          <cell r="AC837"/>
          <cell r="AD837" t="str">
            <v>PROD C/RVST FORN</v>
          </cell>
          <cell r="AE837" t="str">
            <v>REVESTIMENTO FORN</v>
          </cell>
          <cell r="AF837">
            <v>10250.150000000001</v>
          </cell>
          <cell r="AG837">
            <v>10250.150000000001</v>
          </cell>
          <cell r="AH837">
            <v>0</v>
          </cell>
          <cell r="AI837">
            <v>10250.150000000001</v>
          </cell>
          <cell r="AJ837" t="str">
            <v>REF: 320690</v>
          </cell>
          <cell r="AK837"/>
          <cell r="AL837">
            <v>320690</v>
          </cell>
          <cell r="AM837" t="str">
            <v>CADEIRA JULIA (C/B) (RVST FORN)</v>
          </cell>
          <cell r="AN837"/>
          <cell r="AO837">
            <v>0.61</v>
          </cell>
          <cell r="AP837">
            <v>0.54</v>
          </cell>
          <cell r="AQ837">
            <v>0.76</v>
          </cell>
          <cell r="AR837">
            <v>0</v>
          </cell>
          <cell r="AS837" t="str">
            <v>CADEIRA JULIA (C/B) (RVST FORN) - 0,61x0,54x0,76H</v>
          </cell>
          <cell r="AT837">
            <v>10250.150000000001</v>
          </cell>
          <cell r="AU837">
            <v>10250.150000000001</v>
          </cell>
          <cell r="AV837">
            <v>7078.31</v>
          </cell>
          <cell r="AW837">
            <v>3171.8400000000011</v>
          </cell>
          <cell r="AX837">
            <v>10250.15</v>
          </cell>
          <cell r="AY837">
            <v>0</v>
          </cell>
          <cell r="AZ837">
            <v>328274</v>
          </cell>
          <cell r="BA837" t="str">
            <v>COURO NATURAL FIRENZE (F378)</v>
          </cell>
          <cell r="BB837" t="str">
            <v>RVST FORN: COURO NATURAL FIRENZE (F378) - COD TALIN</v>
          </cell>
          <cell r="BC837">
            <v>4</v>
          </cell>
          <cell r="BD837"/>
          <cell r="BE837">
            <v>792.96</v>
          </cell>
          <cell r="BF837">
            <v>0</v>
          </cell>
          <cell r="BG837">
            <v>-792.96</v>
          </cell>
          <cell r="BH837" t="str">
            <v>RVST FORN</v>
          </cell>
          <cell r="BI837">
            <v>12</v>
          </cell>
          <cell r="BJ837">
            <v>3171.84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D&amp;D</v>
          </cell>
          <cell r="BT837" t="str">
            <v>CLAMI CADEIRA</v>
          </cell>
          <cell r="BU837" t="str">
            <v>CADEIRA JULIA</v>
          </cell>
        </row>
        <row r="838">
          <cell r="H838">
            <v>4</v>
          </cell>
          <cell r="O838">
            <v>320671</v>
          </cell>
          <cell r="P838" t="str">
            <v>2022/090-0023-01</v>
          </cell>
          <cell r="Q838" t="str">
            <v>EST CADEIRA JULIA C/BRACO (COURO FIRENZE TALIN) (CORTEN)</v>
          </cell>
          <cell r="R838"/>
          <cell r="S838"/>
          <cell r="T838"/>
          <cell r="U838">
            <v>0.61</v>
          </cell>
          <cell r="V838">
            <v>0.54</v>
          </cell>
          <cell r="W838">
            <v>0.76</v>
          </cell>
          <cell r="X838">
            <v>0</v>
          </cell>
          <cell r="Y838" t="str">
            <v>EST CADEIRA JULIA C/BRACO (COURO FIRENZE TALIN) (CORTEN) - 0,61x0,54x0,76H</v>
          </cell>
          <cell r="Z838">
            <v>10250.150000000001</v>
          </cell>
          <cell r="AA838">
            <v>0.4</v>
          </cell>
          <cell r="AB838">
            <v>6150.0900000000011</v>
          </cell>
          <cell r="AC838"/>
          <cell r="AD838" t="str">
            <v>PROD C/RVST FORN</v>
          </cell>
          <cell r="AE838" t="str">
            <v>REVESTIMENTO FORN</v>
          </cell>
          <cell r="AF838">
            <v>10250.150000000001</v>
          </cell>
          <cell r="AG838">
            <v>10250.150000000001</v>
          </cell>
          <cell r="AH838">
            <v>0</v>
          </cell>
          <cell r="AI838">
            <v>10250.150000000001</v>
          </cell>
          <cell r="AJ838" t="str">
            <v>REF: 320690</v>
          </cell>
          <cell r="AK838"/>
          <cell r="AL838">
            <v>320690</v>
          </cell>
          <cell r="AM838" t="str">
            <v>CADEIRA JULIA (C/B) (RVST FORN)</v>
          </cell>
          <cell r="AN838"/>
          <cell r="AO838">
            <v>0.61</v>
          </cell>
          <cell r="AP838">
            <v>0.54</v>
          </cell>
          <cell r="AQ838">
            <v>0.76</v>
          </cell>
          <cell r="AR838">
            <v>0</v>
          </cell>
          <cell r="AS838" t="str">
            <v>CADEIRA JULIA (C/B) (RVST FORN) - 0,61x0,54x0,76H</v>
          </cell>
          <cell r="AT838">
            <v>10250.150000000001</v>
          </cell>
          <cell r="AU838">
            <v>10250.150000000001</v>
          </cell>
          <cell r="AV838">
            <v>7078.31</v>
          </cell>
          <cell r="AW838">
            <v>3171.8400000000011</v>
          </cell>
          <cell r="AX838">
            <v>10250.15</v>
          </cell>
          <cell r="AY838">
            <v>0</v>
          </cell>
          <cell r="AZ838">
            <v>328274</v>
          </cell>
          <cell r="BA838" t="str">
            <v>COURO NATURAL FIRENZE (F378)</v>
          </cell>
          <cell r="BB838" t="str">
            <v>RVST FORN: COURO NATURAL FIRENZE (F378) - COD TALIN</v>
          </cell>
          <cell r="BC838">
            <v>4</v>
          </cell>
          <cell r="BD838"/>
          <cell r="BE838">
            <v>792.96</v>
          </cell>
          <cell r="BF838">
            <v>0</v>
          </cell>
          <cell r="BG838">
            <v>-792.96</v>
          </cell>
          <cell r="BH838" t="str">
            <v>RVST FORN</v>
          </cell>
          <cell r="BI838">
            <v>12</v>
          </cell>
          <cell r="BJ838">
            <v>3171.84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D&amp;D</v>
          </cell>
          <cell r="BT838" t="str">
            <v>CLAMI CADEIRA</v>
          </cell>
          <cell r="BU838" t="str">
            <v>CADEIRA JULIA</v>
          </cell>
        </row>
        <row r="839">
          <cell r="H839">
            <v>4</v>
          </cell>
          <cell r="O839">
            <v>320671</v>
          </cell>
          <cell r="P839" t="str">
            <v>2022/090-0024-01</v>
          </cell>
          <cell r="Q839" t="str">
            <v>EST CADEIRA JULIA C/BRACO (COURO FIRENZE TALIN) (CORTEN)</v>
          </cell>
          <cell r="R839"/>
          <cell r="S839"/>
          <cell r="T839"/>
          <cell r="U839">
            <v>0.61</v>
          </cell>
          <cell r="V839">
            <v>0.54</v>
          </cell>
          <cell r="W839">
            <v>0.76</v>
          </cell>
          <cell r="X839">
            <v>0</v>
          </cell>
          <cell r="Y839" t="str">
            <v>EST CADEIRA JULIA C/BRACO (COURO FIRENZE TALIN) (CORTEN) - 0,61x0,54x0,76H</v>
          </cell>
          <cell r="Z839">
            <v>10250.150000000001</v>
          </cell>
          <cell r="AA839">
            <v>0.4</v>
          </cell>
          <cell r="AB839">
            <v>6150.0900000000011</v>
          </cell>
          <cell r="AC839"/>
          <cell r="AD839" t="str">
            <v>PROD C/RVST FORN</v>
          </cell>
          <cell r="AE839" t="str">
            <v>REVESTIMENTO FORN</v>
          </cell>
          <cell r="AF839">
            <v>10250.150000000001</v>
          </cell>
          <cell r="AG839">
            <v>10250.150000000001</v>
          </cell>
          <cell r="AH839">
            <v>0</v>
          </cell>
          <cell r="AI839">
            <v>10250.150000000001</v>
          </cell>
          <cell r="AJ839" t="str">
            <v>REF: 320690</v>
          </cell>
          <cell r="AK839"/>
          <cell r="AL839">
            <v>320690</v>
          </cell>
          <cell r="AM839" t="str">
            <v>CADEIRA JULIA (C/B) (RVST FORN)</v>
          </cell>
          <cell r="AN839"/>
          <cell r="AO839">
            <v>0.61</v>
          </cell>
          <cell r="AP839">
            <v>0.54</v>
          </cell>
          <cell r="AQ839">
            <v>0.76</v>
          </cell>
          <cell r="AR839">
            <v>0</v>
          </cell>
          <cell r="AS839" t="str">
            <v>CADEIRA JULIA (C/B) (RVST FORN) - 0,61x0,54x0,76H</v>
          </cell>
          <cell r="AT839">
            <v>10250.150000000001</v>
          </cell>
          <cell r="AU839">
            <v>10250.150000000001</v>
          </cell>
          <cell r="AV839">
            <v>7078.31</v>
          </cell>
          <cell r="AW839">
            <v>3171.8400000000011</v>
          </cell>
          <cell r="AX839">
            <v>10250.15</v>
          </cell>
          <cell r="AY839">
            <v>0</v>
          </cell>
          <cell r="AZ839">
            <v>328274</v>
          </cell>
          <cell r="BA839" t="str">
            <v>COURO NATURAL FIRENZE (F378)</v>
          </cell>
          <cell r="BB839" t="str">
            <v>RVST FORN: COURO NATURAL FIRENZE (F378) - COD TALIN</v>
          </cell>
          <cell r="BC839">
            <v>4</v>
          </cell>
          <cell r="BD839"/>
          <cell r="BE839">
            <v>792.96</v>
          </cell>
          <cell r="BF839">
            <v>0</v>
          </cell>
          <cell r="BG839">
            <v>-792.96</v>
          </cell>
          <cell r="BH839" t="str">
            <v>RVST FORN</v>
          </cell>
          <cell r="BI839">
            <v>12</v>
          </cell>
          <cell r="BJ839">
            <v>3171.84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D&amp;D</v>
          </cell>
          <cell r="BT839" t="str">
            <v>CLAMI CADEIRA</v>
          </cell>
          <cell r="BU839" t="str">
            <v>CADEIRA JULIA</v>
          </cell>
        </row>
        <row r="840">
          <cell r="H840">
            <v>5</v>
          </cell>
          <cell r="O840">
            <v>389997</v>
          </cell>
          <cell r="P840" t="str">
            <v>2024/297-0134-01</v>
          </cell>
          <cell r="Q840" t="str">
            <v>EST CADEIRA WOODY (TING MEL) CAMURCA HAVANA/SOL HAVANA</v>
          </cell>
          <cell r="R840"/>
          <cell r="S840"/>
          <cell r="T840"/>
          <cell r="U840">
            <v>0.49</v>
          </cell>
          <cell r="V840">
            <v>0.53</v>
          </cell>
          <cell r="W840">
            <v>0.82</v>
          </cell>
          <cell r="X840">
            <v>0</v>
          </cell>
          <cell r="Y840" t="str">
            <v>EST CADEIRA WOODY (TING MEL) CAMURCA HAVANA/SOL HAVANA - 0,49x0,53x0,82H</v>
          </cell>
          <cell r="Z840">
            <v>11376.92</v>
          </cell>
          <cell r="AA840">
            <v>0.4</v>
          </cell>
          <cell r="AB840">
            <v>6826.152</v>
          </cell>
          <cell r="AC840"/>
          <cell r="AD840" t="str">
            <v>PROD C/RVST FORN</v>
          </cell>
          <cell r="AE840" t="str">
            <v>REVESTIMENTO FORN</v>
          </cell>
          <cell r="AF840">
            <v>11376.92</v>
          </cell>
          <cell r="AG840">
            <v>11376.92</v>
          </cell>
          <cell r="AH840">
            <v>0</v>
          </cell>
          <cell r="AI840">
            <v>11376.92</v>
          </cell>
          <cell r="AJ840" t="str">
            <v>REF: 390636</v>
          </cell>
          <cell r="AK840"/>
          <cell r="AL840">
            <v>390636</v>
          </cell>
          <cell r="AM840" t="str">
            <v>CADEIRA WOODY (S/B) (COURO FORN)</v>
          </cell>
          <cell r="AN840"/>
          <cell r="AO840">
            <v>0.53</v>
          </cell>
          <cell r="AP840">
            <v>0.49</v>
          </cell>
          <cell r="AQ840">
            <v>0.82</v>
          </cell>
          <cell r="AR840">
            <v>0</v>
          </cell>
          <cell r="AS840" t="str">
            <v>CADEIRA WOODY (S/B) (COURO FORN) - 0,53x0,49x0,82H</v>
          </cell>
          <cell r="AT840">
            <v>11376.92</v>
          </cell>
          <cell r="AU840">
            <v>11376.92</v>
          </cell>
          <cell r="AV840">
            <v>8061.72</v>
          </cell>
          <cell r="AW840">
            <v>3315.2</v>
          </cell>
          <cell r="AX840">
            <v>11376.92</v>
          </cell>
          <cell r="AY840">
            <v>0</v>
          </cell>
          <cell r="AZ840">
            <v>328277</v>
          </cell>
          <cell r="BA840" t="str">
            <v>COURO NATURAL CAMURCA (F378)</v>
          </cell>
          <cell r="BB840" t="str">
            <v>RVST FORN: COURO NATURAL CAMURCA (F378) - COR HAVANA</v>
          </cell>
          <cell r="BC840">
            <v>4</v>
          </cell>
          <cell r="BD840"/>
          <cell r="BE840">
            <v>828.8</v>
          </cell>
          <cell r="BF840">
            <v>0</v>
          </cell>
          <cell r="BG840">
            <v>-828.8</v>
          </cell>
          <cell r="BH840" t="str">
            <v>RVST FORN</v>
          </cell>
          <cell r="BI840">
            <v>12</v>
          </cell>
          <cell r="BJ840">
            <v>3315.2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GB PE</v>
          </cell>
          <cell r="BT840" t="str">
            <v>CLAMI CADEIRA</v>
          </cell>
          <cell r="BU840" t="str">
            <v>CADEIRA WOODY</v>
          </cell>
        </row>
        <row r="841">
          <cell r="H841">
            <v>5</v>
          </cell>
          <cell r="O841">
            <v>389997</v>
          </cell>
          <cell r="P841" t="str">
            <v>2024/297-0135-01</v>
          </cell>
          <cell r="Q841" t="str">
            <v>EST CADEIRA WOODY (TING MEL) CAMURCA HAVANA/SOL HAVANA</v>
          </cell>
          <cell r="R841"/>
          <cell r="S841"/>
          <cell r="T841"/>
          <cell r="U841">
            <v>0.49</v>
          </cell>
          <cell r="V841">
            <v>0.53</v>
          </cell>
          <cell r="W841">
            <v>0.82</v>
          </cell>
          <cell r="X841">
            <v>0</v>
          </cell>
          <cell r="Y841" t="str">
            <v>EST CADEIRA WOODY (TING MEL) CAMURCA HAVANA/SOL HAVANA - 0,49x0,53x0,82H</v>
          </cell>
          <cell r="Z841">
            <v>11376.92</v>
          </cell>
          <cell r="AA841">
            <v>0.4</v>
          </cell>
          <cell r="AB841">
            <v>6826.152</v>
          </cell>
          <cell r="AC841"/>
          <cell r="AD841" t="str">
            <v>PROD C/RVST FORN</v>
          </cell>
          <cell r="AE841" t="str">
            <v>REVESTIMENTO FORN</v>
          </cell>
          <cell r="AF841">
            <v>11376.92</v>
          </cell>
          <cell r="AG841">
            <v>11376.92</v>
          </cell>
          <cell r="AH841">
            <v>0</v>
          </cell>
          <cell r="AI841">
            <v>11376.92</v>
          </cell>
          <cell r="AJ841" t="str">
            <v>REF: 390636</v>
          </cell>
          <cell r="AK841"/>
          <cell r="AL841">
            <v>390636</v>
          </cell>
          <cell r="AM841" t="str">
            <v>CADEIRA WOODY (S/B) (COURO FORN)</v>
          </cell>
          <cell r="AN841"/>
          <cell r="AO841">
            <v>0.53</v>
          </cell>
          <cell r="AP841">
            <v>0.49</v>
          </cell>
          <cell r="AQ841">
            <v>0.82</v>
          </cell>
          <cell r="AR841">
            <v>0</v>
          </cell>
          <cell r="AS841" t="str">
            <v>CADEIRA WOODY (S/B) (COURO FORN) - 0,53x0,49x0,82H</v>
          </cell>
          <cell r="AT841">
            <v>11376.92</v>
          </cell>
          <cell r="AU841">
            <v>11376.92</v>
          </cell>
          <cell r="AV841">
            <v>8061.72</v>
          </cell>
          <cell r="AW841">
            <v>3315.2</v>
          </cell>
          <cell r="AX841">
            <v>11376.92</v>
          </cell>
          <cell r="AY841">
            <v>0</v>
          </cell>
          <cell r="AZ841">
            <v>328277</v>
          </cell>
          <cell r="BA841" t="str">
            <v>COURO NATURAL CAMURCA (F378)</v>
          </cell>
          <cell r="BB841" t="str">
            <v>RVST FORN: COURO NATURAL CAMURCA (F378) - COR HAVANA</v>
          </cell>
          <cell r="BC841">
            <v>4</v>
          </cell>
          <cell r="BD841"/>
          <cell r="BE841">
            <v>828.8</v>
          </cell>
          <cell r="BF841">
            <v>0</v>
          </cell>
          <cell r="BG841">
            <v>-828.8</v>
          </cell>
          <cell r="BH841" t="str">
            <v>RVST FORN</v>
          </cell>
          <cell r="BI841">
            <v>12</v>
          </cell>
          <cell r="BJ841">
            <v>3315.2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GB PE</v>
          </cell>
          <cell r="BT841" t="str">
            <v>CLAMI CADEIRA</v>
          </cell>
          <cell r="BU841" t="str">
            <v>CADEIRA WOODY</v>
          </cell>
        </row>
        <row r="842">
          <cell r="H842">
            <v>5</v>
          </cell>
          <cell r="O842">
            <v>389997</v>
          </cell>
          <cell r="P842" t="str">
            <v>2024/297-0136-01</v>
          </cell>
          <cell r="Q842" t="str">
            <v>EST CADEIRA WOODY (TING MEL) CAMURCA HAVANA/SOL HAVANA</v>
          </cell>
          <cell r="R842"/>
          <cell r="S842"/>
          <cell r="T842"/>
          <cell r="U842">
            <v>0.49</v>
          </cell>
          <cell r="V842">
            <v>0.53</v>
          </cell>
          <cell r="W842">
            <v>0.82</v>
          </cell>
          <cell r="X842">
            <v>0</v>
          </cell>
          <cell r="Y842" t="str">
            <v>EST CADEIRA WOODY (TING MEL) CAMURCA HAVANA/SOL HAVANA - 0,49x0,53x0,82H</v>
          </cell>
          <cell r="Z842">
            <v>11376.92</v>
          </cell>
          <cell r="AA842">
            <v>0.4</v>
          </cell>
          <cell r="AB842">
            <v>6826.152</v>
          </cell>
          <cell r="AC842"/>
          <cell r="AD842" t="str">
            <v>PROD C/RVST FORN</v>
          </cell>
          <cell r="AE842" t="str">
            <v>REVESTIMENTO FORN</v>
          </cell>
          <cell r="AF842">
            <v>11376.92</v>
          </cell>
          <cell r="AG842">
            <v>11376.92</v>
          </cell>
          <cell r="AH842">
            <v>0</v>
          </cell>
          <cell r="AI842">
            <v>11376.92</v>
          </cell>
          <cell r="AJ842" t="str">
            <v>REF: 390636</v>
          </cell>
          <cell r="AK842"/>
          <cell r="AL842">
            <v>390636</v>
          </cell>
          <cell r="AM842" t="str">
            <v>CADEIRA WOODY (S/B) (COURO FORN)</v>
          </cell>
          <cell r="AN842"/>
          <cell r="AO842">
            <v>0.53</v>
          </cell>
          <cell r="AP842">
            <v>0.49</v>
          </cell>
          <cell r="AQ842">
            <v>0.82</v>
          </cell>
          <cell r="AR842">
            <v>0</v>
          </cell>
          <cell r="AS842" t="str">
            <v>CADEIRA WOODY (S/B) (COURO FORN) - 0,53x0,49x0,82H</v>
          </cell>
          <cell r="AT842">
            <v>11376.92</v>
          </cell>
          <cell r="AU842">
            <v>11376.92</v>
          </cell>
          <cell r="AV842">
            <v>8061.72</v>
          </cell>
          <cell r="AW842">
            <v>3315.2</v>
          </cell>
          <cell r="AX842">
            <v>11376.92</v>
          </cell>
          <cell r="AY842">
            <v>0</v>
          </cell>
          <cell r="AZ842">
            <v>328277</v>
          </cell>
          <cell r="BA842" t="str">
            <v>COURO NATURAL CAMURCA (F378)</v>
          </cell>
          <cell r="BB842" t="str">
            <v>RVST FORN: COURO NATURAL CAMURCA (F378) - COR HAVANA</v>
          </cell>
          <cell r="BC842">
            <v>4</v>
          </cell>
          <cell r="BD842"/>
          <cell r="BE842">
            <v>828.8</v>
          </cell>
          <cell r="BF842">
            <v>0</v>
          </cell>
          <cell r="BG842">
            <v>-828.8</v>
          </cell>
          <cell r="BH842" t="str">
            <v>RVST FORN</v>
          </cell>
          <cell r="BI842">
            <v>12</v>
          </cell>
          <cell r="BJ842">
            <v>3315.2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GB PE</v>
          </cell>
          <cell r="BT842" t="str">
            <v>CLAMI CADEIRA</v>
          </cell>
          <cell r="BU842" t="str">
            <v>CADEIRA WOODY</v>
          </cell>
        </row>
        <row r="843">
          <cell r="H843">
            <v>5</v>
          </cell>
          <cell r="O843">
            <v>389997</v>
          </cell>
          <cell r="P843" t="str">
            <v>2024/297-0137-01</v>
          </cell>
          <cell r="Q843" t="str">
            <v>EST CADEIRA WOODY (TING MEL) CAMURCA HAVANA/SOL HAVANA</v>
          </cell>
          <cell r="R843"/>
          <cell r="S843"/>
          <cell r="T843"/>
          <cell r="U843">
            <v>0.49</v>
          </cell>
          <cell r="V843">
            <v>0.53</v>
          </cell>
          <cell r="W843">
            <v>0.82</v>
          </cell>
          <cell r="X843">
            <v>0</v>
          </cell>
          <cell r="Y843" t="str">
            <v>EST CADEIRA WOODY (TING MEL) CAMURCA HAVANA/SOL HAVANA - 0,49x0,53x0,82H</v>
          </cell>
          <cell r="Z843">
            <v>11376.92</v>
          </cell>
          <cell r="AA843">
            <v>0.4</v>
          </cell>
          <cell r="AB843">
            <v>6826.152</v>
          </cell>
          <cell r="AC843"/>
          <cell r="AD843" t="str">
            <v>PROD C/RVST FORN</v>
          </cell>
          <cell r="AE843" t="str">
            <v>REVESTIMENTO FORN</v>
          </cell>
          <cell r="AF843">
            <v>11376.92</v>
          </cell>
          <cell r="AG843">
            <v>11376.92</v>
          </cell>
          <cell r="AH843">
            <v>0</v>
          </cell>
          <cell r="AI843">
            <v>11376.92</v>
          </cell>
          <cell r="AJ843" t="str">
            <v>REF: 390636</v>
          </cell>
          <cell r="AK843"/>
          <cell r="AL843">
            <v>390636</v>
          </cell>
          <cell r="AM843" t="str">
            <v>CADEIRA WOODY (S/B) (COURO FORN)</v>
          </cell>
          <cell r="AN843"/>
          <cell r="AO843">
            <v>0.53</v>
          </cell>
          <cell r="AP843">
            <v>0.49</v>
          </cell>
          <cell r="AQ843">
            <v>0.82</v>
          </cell>
          <cell r="AR843">
            <v>0</v>
          </cell>
          <cell r="AS843" t="str">
            <v>CADEIRA WOODY (S/B) (COURO FORN) - 0,53x0,49x0,82H</v>
          </cell>
          <cell r="AT843">
            <v>11376.92</v>
          </cell>
          <cell r="AU843">
            <v>11376.92</v>
          </cell>
          <cell r="AV843">
            <v>8061.72</v>
          </cell>
          <cell r="AW843">
            <v>3315.2</v>
          </cell>
          <cell r="AX843">
            <v>11376.92</v>
          </cell>
          <cell r="AY843">
            <v>0</v>
          </cell>
          <cell r="AZ843">
            <v>328277</v>
          </cell>
          <cell r="BA843" t="str">
            <v>COURO NATURAL CAMURCA (F378)</v>
          </cell>
          <cell r="BB843" t="str">
            <v>RVST FORN: COURO NATURAL CAMURCA (F378) - COR HAVANA</v>
          </cell>
          <cell r="BC843">
            <v>4</v>
          </cell>
          <cell r="BD843"/>
          <cell r="BE843">
            <v>828.8</v>
          </cell>
          <cell r="BF843">
            <v>0</v>
          </cell>
          <cell r="BG843">
            <v>-828.8</v>
          </cell>
          <cell r="BH843" t="str">
            <v>RVST FORN</v>
          </cell>
          <cell r="BI843">
            <v>12</v>
          </cell>
          <cell r="BJ843">
            <v>3315.2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GB PE</v>
          </cell>
          <cell r="BT843" t="str">
            <v>CLAMI CADEIRA</v>
          </cell>
          <cell r="BU843" t="str">
            <v>CADEIRA WOODY</v>
          </cell>
        </row>
        <row r="844">
          <cell r="H844">
            <v>5</v>
          </cell>
          <cell r="O844">
            <v>389997</v>
          </cell>
          <cell r="P844" t="str">
            <v>2024/297-0138-01</v>
          </cell>
          <cell r="Q844" t="str">
            <v>EST CADEIRA WOODY (TING MEL) CAMURCA HAVANA/SOL HAVANA</v>
          </cell>
          <cell r="R844"/>
          <cell r="S844"/>
          <cell r="T844"/>
          <cell r="U844">
            <v>0.49</v>
          </cell>
          <cell r="V844">
            <v>0.53</v>
          </cell>
          <cell r="W844">
            <v>0.82</v>
          </cell>
          <cell r="X844">
            <v>0</v>
          </cell>
          <cell r="Y844" t="str">
            <v>EST CADEIRA WOODY (TING MEL) CAMURCA HAVANA/SOL HAVANA - 0,49x0,53x0,82H</v>
          </cell>
          <cell r="Z844">
            <v>11376.92</v>
          </cell>
          <cell r="AA844">
            <v>0.4</v>
          </cell>
          <cell r="AB844">
            <v>6826.152</v>
          </cell>
          <cell r="AC844"/>
          <cell r="AD844" t="str">
            <v>PROD C/RVST FORN</v>
          </cell>
          <cell r="AE844" t="str">
            <v>REVESTIMENTO FORN</v>
          </cell>
          <cell r="AF844">
            <v>11376.92</v>
          </cell>
          <cell r="AG844">
            <v>11376.92</v>
          </cell>
          <cell r="AH844">
            <v>0</v>
          </cell>
          <cell r="AI844">
            <v>11376.92</v>
          </cell>
          <cell r="AJ844" t="str">
            <v>REF: 390636</v>
          </cell>
          <cell r="AK844"/>
          <cell r="AL844">
            <v>390636</v>
          </cell>
          <cell r="AM844" t="str">
            <v>CADEIRA WOODY (S/B) (COURO FORN)</v>
          </cell>
          <cell r="AN844"/>
          <cell r="AO844">
            <v>0.53</v>
          </cell>
          <cell r="AP844">
            <v>0.49</v>
          </cell>
          <cell r="AQ844">
            <v>0.82</v>
          </cell>
          <cell r="AR844">
            <v>0</v>
          </cell>
          <cell r="AS844" t="str">
            <v>CADEIRA WOODY (S/B) (COURO FORN) - 0,53x0,49x0,82H</v>
          </cell>
          <cell r="AT844">
            <v>11376.92</v>
          </cell>
          <cell r="AU844">
            <v>11376.92</v>
          </cell>
          <cell r="AV844">
            <v>8061.72</v>
          </cell>
          <cell r="AW844">
            <v>3315.2</v>
          </cell>
          <cell r="AX844">
            <v>11376.92</v>
          </cell>
          <cell r="AY844">
            <v>0</v>
          </cell>
          <cell r="AZ844">
            <v>328277</v>
          </cell>
          <cell r="BA844" t="str">
            <v>COURO NATURAL CAMURCA (F378)</v>
          </cell>
          <cell r="BB844" t="str">
            <v>RVST FORN: COURO NATURAL CAMURCA (F378) - COR HAVANA</v>
          </cell>
          <cell r="BC844">
            <v>4</v>
          </cell>
          <cell r="BD844"/>
          <cell r="BE844">
            <v>828.8</v>
          </cell>
          <cell r="BF844">
            <v>0</v>
          </cell>
          <cell r="BG844">
            <v>-828.8</v>
          </cell>
          <cell r="BH844" t="str">
            <v>RVST FORN</v>
          </cell>
          <cell r="BI844">
            <v>12</v>
          </cell>
          <cell r="BJ844">
            <v>3315.2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GB PE</v>
          </cell>
          <cell r="BT844" t="str">
            <v>CLAMI CADEIRA</v>
          </cell>
          <cell r="BU844" t="str">
            <v>CADEIRA WOODY</v>
          </cell>
        </row>
        <row r="845">
          <cell r="H845">
            <v>5</v>
          </cell>
          <cell r="O845">
            <v>389997</v>
          </cell>
          <cell r="P845" t="str">
            <v>2024/297-0139-01</v>
          </cell>
          <cell r="Q845" t="str">
            <v>EST CADEIRA WOODY (TING MEL) CAMURCA HAVANA/SOL HAVANA</v>
          </cell>
          <cell r="R845"/>
          <cell r="S845"/>
          <cell r="T845"/>
          <cell r="U845">
            <v>0.49</v>
          </cell>
          <cell r="V845">
            <v>0.53</v>
          </cell>
          <cell r="W845">
            <v>0.82</v>
          </cell>
          <cell r="X845">
            <v>0</v>
          </cell>
          <cell r="Y845" t="str">
            <v>EST CADEIRA WOODY (TING MEL) CAMURCA HAVANA/SOL HAVANA - 0,49x0,53x0,82H</v>
          </cell>
          <cell r="Z845">
            <v>11376.92</v>
          </cell>
          <cell r="AA845">
            <v>0.4</v>
          </cell>
          <cell r="AB845">
            <v>6826.152</v>
          </cell>
          <cell r="AC845"/>
          <cell r="AD845" t="str">
            <v>PROD C/RVST FORN</v>
          </cell>
          <cell r="AE845" t="str">
            <v>REVESTIMENTO FORN</v>
          </cell>
          <cell r="AF845">
            <v>11376.92</v>
          </cell>
          <cell r="AG845">
            <v>11376.92</v>
          </cell>
          <cell r="AH845">
            <v>0</v>
          </cell>
          <cell r="AI845">
            <v>11376.92</v>
          </cell>
          <cell r="AJ845" t="str">
            <v>REF: 390636</v>
          </cell>
          <cell r="AK845"/>
          <cell r="AL845">
            <v>390636</v>
          </cell>
          <cell r="AM845" t="str">
            <v>CADEIRA WOODY (S/B) (COURO FORN)</v>
          </cell>
          <cell r="AN845"/>
          <cell r="AO845">
            <v>0.53</v>
          </cell>
          <cell r="AP845">
            <v>0.49</v>
          </cell>
          <cell r="AQ845">
            <v>0.82</v>
          </cell>
          <cell r="AR845">
            <v>0</v>
          </cell>
          <cell r="AS845" t="str">
            <v>CADEIRA WOODY (S/B) (COURO FORN) - 0,53x0,49x0,82H</v>
          </cell>
          <cell r="AT845">
            <v>11376.92</v>
          </cell>
          <cell r="AU845">
            <v>11376.92</v>
          </cell>
          <cell r="AV845">
            <v>8061.72</v>
          </cell>
          <cell r="AW845">
            <v>3315.2</v>
          </cell>
          <cell r="AX845">
            <v>11376.92</v>
          </cell>
          <cell r="AY845">
            <v>0</v>
          </cell>
          <cell r="AZ845">
            <v>328277</v>
          </cell>
          <cell r="BA845" t="str">
            <v>COURO NATURAL CAMURCA (F378)</v>
          </cell>
          <cell r="BB845" t="str">
            <v>RVST FORN: COURO NATURAL CAMURCA (F378) - COR HAVANA</v>
          </cell>
          <cell r="BC845">
            <v>4</v>
          </cell>
          <cell r="BD845"/>
          <cell r="BE845">
            <v>828.8</v>
          </cell>
          <cell r="BF845">
            <v>0</v>
          </cell>
          <cell r="BG845">
            <v>-828.8</v>
          </cell>
          <cell r="BH845" t="str">
            <v>RVST FORN</v>
          </cell>
          <cell r="BI845">
            <v>12</v>
          </cell>
          <cell r="BJ845">
            <v>3315.2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GB PE</v>
          </cell>
          <cell r="BT845" t="str">
            <v>CLAMI CADEIRA</v>
          </cell>
          <cell r="BU845" t="str">
            <v>CADEIRA WOODY</v>
          </cell>
        </row>
        <row r="846">
          <cell r="H846">
            <v>0</v>
          </cell>
          <cell r="O846">
            <v>405880</v>
          </cell>
          <cell r="P846" t="str">
            <v>2025/182-0069-01</v>
          </cell>
          <cell r="Q846" t="str">
            <v>EST CADEIRA GIORNATTA OFFICE (AJUST) (MTZ CAPPUC) TC D4120</v>
          </cell>
          <cell r="R846"/>
          <cell r="S846"/>
          <cell r="T846"/>
          <cell r="U846">
            <v>0.67</v>
          </cell>
          <cell r="V846">
            <v>0.66</v>
          </cell>
          <cell r="W846">
            <v>0.8</v>
          </cell>
          <cell r="X846">
            <v>0</v>
          </cell>
          <cell r="Y846" t="str">
            <v>EST CADEIRA GIORNATTA OFFICE (AJUST) (MTZ CAPPUC) TC D4120 - 0,67x0,66x0,8H</v>
          </cell>
          <cell r="Z846">
            <v>9269.66</v>
          </cell>
          <cell r="AA846">
            <v>0.35</v>
          </cell>
          <cell r="AB846">
            <v>6025.2790000000005</v>
          </cell>
          <cell r="AC846"/>
          <cell r="AD846"/>
          <cell r="AE846"/>
          <cell r="AF846">
            <v>9269.66</v>
          </cell>
          <cell r="AG846">
            <v>9269.66</v>
          </cell>
          <cell r="AH846">
            <v>0</v>
          </cell>
          <cell r="AI846">
            <v>9269.66</v>
          </cell>
          <cell r="AJ846" t="str">
            <v>REF: 405261</v>
          </cell>
          <cell r="AK846"/>
          <cell r="AL846">
            <v>405261</v>
          </cell>
          <cell r="AM846" t="str">
            <v>CADEIRA GIORNATTA OFFICE (C/B) (AJUSTAVEL) (FX D)</v>
          </cell>
          <cell r="AN846"/>
          <cell r="AO846">
            <v>0.67</v>
          </cell>
          <cell r="AP846">
            <v>0.66</v>
          </cell>
          <cell r="AQ846">
            <v>0.8</v>
          </cell>
          <cell r="AR846">
            <v>0</v>
          </cell>
          <cell r="AS846" t="str">
            <v>CADEIRA GIORNATTA OFFICE (C/B) (AJUSTAVEL) (FX D) - 0,67x0,66x0,8H</v>
          </cell>
          <cell r="AT846">
            <v>9269.66</v>
          </cell>
          <cell r="AU846">
            <v>9269.66</v>
          </cell>
          <cell r="AV846">
            <v>9269.66</v>
          </cell>
          <cell r="AW846">
            <v>0</v>
          </cell>
          <cell r="AX846">
            <v>9269.66</v>
          </cell>
          <cell r="AY846">
            <v>0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12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GABRIEL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405884</v>
          </cell>
          <cell r="P847" t="str">
            <v>2025/182-0071-01</v>
          </cell>
          <cell r="Q847" t="str">
            <v>EST CADEIRA GIORNATTA OFFICE (AJUST) (MTZ CONHAQUE) TC B2220</v>
          </cell>
          <cell r="R847"/>
          <cell r="S847"/>
          <cell r="T847"/>
          <cell r="U847">
            <v>0.67</v>
          </cell>
          <cell r="V847">
            <v>0.66</v>
          </cell>
          <cell r="W847">
            <v>0.8</v>
          </cell>
          <cell r="X847">
            <v>0</v>
          </cell>
          <cell r="Y847" t="str">
            <v>EST CADEIRA GIORNATTA OFFICE (AJUST) (MTZ CONHAQUE) TC B2220 - 0,67x0,66x0,8H</v>
          </cell>
          <cell r="Z847">
            <v>8977.2900000000009</v>
          </cell>
          <cell r="AA847">
            <v>0.35</v>
          </cell>
          <cell r="AB847">
            <v>5835.2385000000013</v>
          </cell>
          <cell r="AC847"/>
          <cell r="AD847"/>
          <cell r="AE847"/>
          <cell r="AF847">
            <v>8977.2900000000009</v>
          </cell>
          <cell r="AG847">
            <v>8977.2900000000009</v>
          </cell>
          <cell r="AH847">
            <v>0</v>
          </cell>
          <cell r="AI847">
            <v>8977.2900000000009</v>
          </cell>
          <cell r="AJ847" t="str">
            <v>REF: 405259</v>
          </cell>
          <cell r="AK847"/>
          <cell r="AL847">
            <v>405259</v>
          </cell>
          <cell r="AM847" t="str">
            <v>CADEIRA GIORNATTA OFFICE (C/B) (AJUSTAVEL) (FX B)</v>
          </cell>
          <cell r="AN847"/>
          <cell r="AO847">
            <v>0.67</v>
          </cell>
          <cell r="AP847">
            <v>0.66</v>
          </cell>
          <cell r="AQ847">
            <v>0.8</v>
          </cell>
          <cell r="AR847">
            <v>0</v>
          </cell>
          <cell r="AS847" t="str">
            <v>CADEIRA GIORNATTA OFFICE (C/B) (AJUSTAVEL) (FX B) - 0,67x0,66x0,8H</v>
          </cell>
          <cell r="AT847">
            <v>8977.2900000000009</v>
          </cell>
          <cell r="AU847">
            <v>8977.2900000000009</v>
          </cell>
          <cell r="AV847">
            <v>8977.2900000000009</v>
          </cell>
          <cell r="AW847">
            <v>0</v>
          </cell>
          <cell r="AX847">
            <v>8977.2900000000009</v>
          </cell>
          <cell r="AY847">
            <v>0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12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TEODORO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335220</v>
          </cell>
          <cell r="P848" t="str">
            <v>2022/182-0012-01</v>
          </cell>
          <cell r="Q848" t="str">
            <v>EST MODULO BRACO ESQUERDO MORETTI FX E5001</v>
          </cell>
          <cell r="R848">
            <v>3.8499999999999996</v>
          </cell>
          <cell r="S848">
            <v>1.25</v>
          </cell>
          <cell r="T848">
            <v>0.88</v>
          </cell>
          <cell r="U848">
            <v>1.45</v>
          </cell>
          <cell r="V848">
            <v>1.25</v>
          </cell>
          <cell r="W848">
            <v>0.88</v>
          </cell>
          <cell r="X848">
            <v>0</v>
          </cell>
          <cell r="Y848" t="str">
            <v>EST MODULO BRACO ESQUERDO MORETTI FX E5001 - 1,45x1,25x0,88H</v>
          </cell>
          <cell r="Z848">
            <v>54711.25</v>
          </cell>
          <cell r="AA848">
            <v>0.5</v>
          </cell>
          <cell r="AB848">
            <v>27355.625</v>
          </cell>
          <cell r="AC848" t="str">
            <v>EV</v>
          </cell>
          <cell r="AD848" t="str">
            <v>SOFA COMPLETO</v>
          </cell>
          <cell r="AE848" t="str">
            <v>VALOR MODULO</v>
          </cell>
          <cell r="AF848">
            <v>19667.07</v>
          </cell>
          <cell r="AG848">
            <v>19667.07</v>
          </cell>
          <cell r="AH848">
            <v>0</v>
          </cell>
          <cell r="AI848">
            <v>54711.25</v>
          </cell>
          <cell r="AJ848" t="str">
            <v>REF: 296918</v>
          </cell>
          <cell r="AK848"/>
          <cell r="AL848">
            <v>296918</v>
          </cell>
          <cell r="AM848" t="str">
            <v>MODULO BRACO MORETTI (FX E)</v>
          </cell>
          <cell r="AN848"/>
          <cell r="AO848">
            <v>1.45</v>
          </cell>
          <cell r="AP848">
            <v>1.25</v>
          </cell>
          <cell r="AQ848">
            <v>0.88</v>
          </cell>
          <cell r="AR848">
            <v>0</v>
          </cell>
          <cell r="AS848" t="str">
            <v>MODULO BRACO MORETTI (FX E) - 1,45x1,25x0,88H</v>
          </cell>
          <cell r="AT848">
            <v>19667.07</v>
          </cell>
          <cell r="AU848">
            <v>19667.07</v>
          </cell>
          <cell r="AV848">
            <v>19667.07</v>
          </cell>
          <cell r="AW848">
            <v>0</v>
          </cell>
          <cell r="AX848">
            <v>19667.07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GABRIEL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335219</v>
          </cell>
          <cell r="P849" t="str">
            <v>2022/182-0011-01</v>
          </cell>
          <cell r="Q849" t="str">
            <v>EST MODULO S/BRACO MORETTI FX E5001</v>
          </cell>
          <cell r="R849">
            <v>3.8499999999999996</v>
          </cell>
          <cell r="S849">
            <v>1.25</v>
          </cell>
          <cell r="T849">
            <v>0.88</v>
          </cell>
          <cell r="U849">
            <v>1.2</v>
          </cell>
          <cell r="V849">
            <v>1.25</v>
          </cell>
          <cell r="W849">
            <v>0.88</v>
          </cell>
          <cell r="X849">
            <v>0</v>
          </cell>
          <cell r="Y849" t="str">
            <v>EST MODULO S/BRACO MORETTI FX E5001 - 1,2x1,25x0,88H</v>
          </cell>
          <cell r="Z849">
            <v>54711.25</v>
          </cell>
          <cell r="AA849">
            <v>0.5</v>
          </cell>
          <cell r="AB849">
            <v>27355.625</v>
          </cell>
          <cell r="AC849" t="str">
            <v>EV</v>
          </cell>
          <cell r="AD849" t="str">
            <v>SOFA COMPLETO</v>
          </cell>
          <cell r="AE849" t="str">
            <v>VALOR MODULO</v>
          </cell>
          <cell r="AF849">
            <v>18457.2</v>
          </cell>
          <cell r="AG849">
            <v>18457.2</v>
          </cell>
          <cell r="AH849">
            <v>0</v>
          </cell>
          <cell r="AI849">
            <v>54711.25</v>
          </cell>
          <cell r="AJ849" t="str">
            <v>REF: 297369</v>
          </cell>
          <cell r="AK849"/>
          <cell r="AL849">
            <v>297369</v>
          </cell>
          <cell r="AM849" t="str">
            <v>MODULO S/BRACO MORETTI (FX E)</v>
          </cell>
          <cell r="AN849"/>
          <cell r="AO849">
            <v>1.2</v>
          </cell>
          <cell r="AP849">
            <v>1.25</v>
          </cell>
          <cell r="AQ849">
            <v>0.88</v>
          </cell>
          <cell r="AR849">
            <v>0</v>
          </cell>
          <cell r="AS849" t="str">
            <v>MODULO S/BRACO MORETTI (FX E) - 1,2x1,25x0,88H</v>
          </cell>
          <cell r="AT849">
            <v>18457.2</v>
          </cell>
          <cell r="AU849">
            <v>18457.2</v>
          </cell>
          <cell r="AV849">
            <v>18457.2</v>
          </cell>
          <cell r="AW849">
            <v>0</v>
          </cell>
          <cell r="AX849">
            <v>18457.2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GABRIEL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335218</v>
          </cell>
          <cell r="P850" t="str">
            <v>2022/182-0010-01</v>
          </cell>
          <cell r="Q850" t="str">
            <v>EST MODULO S/BRACO C/AVANCO ASSENTO DIREITO MORETTI FX E5001</v>
          </cell>
          <cell r="R850">
            <v>3.8499999999999996</v>
          </cell>
          <cell r="S850">
            <v>1.25</v>
          </cell>
          <cell r="T850">
            <v>0.88</v>
          </cell>
          <cell r="U850">
            <v>1.2</v>
          </cell>
          <cell r="V850">
            <v>1.25</v>
          </cell>
          <cell r="W850">
            <v>0.88</v>
          </cell>
          <cell r="X850">
            <v>0</v>
          </cell>
          <cell r="Y850" t="str">
            <v>EST MODULO S/BRACO C/AVANCO ASSENTO DIREITO MORETTI FX E5001 - 1,2x1,25x0,88H</v>
          </cell>
          <cell r="Z850">
            <v>54711.25</v>
          </cell>
          <cell r="AA850">
            <v>0.5</v>
          </cell>
          <cell r="AB850">
            <v>27355.625</v>
          </cell>
          <cell r="AC850" t="str">
            <v>EV</v>
          </cell>
          <cell r="AD850" t="str">
            <v>SOFA COMPLETO</v>
          </cell>
          <cell r="AE850" t="str">
            <v>VALOR MODULO</v>
          </cell>
          <cell r="AF850">
            <v>16586.98</v>
          </cell>
          <cell r="AG850">
            <v>16586.98</v>
          </cell>
          <cell r="AH850">
            <v>0</v>
          </cell>
          <cell r="AI850">
            <v>54711.25</v>
          </cell>
          <cell r="AJ850" t="str">
            <v>REF: 300038</v>
          </cell>
          <cell r="AK850"/>
          <cell r="AL850">
            <v>300038</v>
          </cell>
          <cell r="AM850" t="str">
            <v>MODULO S/BRACO C/AVANCO ASSENTO MORETTI (FX E)</v>
          </cell>
          <cell r="AN850"/>
          <cell r="AO850">
            <v>1.2</v>
          </cell>
          <cell r="AP850">
            <v>1.25</v>
          </cell>
          <cell r="AQ850">
            <v>0.88</v>
          </cell>
          <cell r="AR850">
            <v>0</v>
          </cell>
          <cell r="AS850" t="str">
            <v>MODULO S/BRACO C/AVANCO ASSENTO MORETTI (FX E) - 1,2x1,25x0,88H</v>
          </cell>
          <cell r="AT850">
            <v>16586.98</v>
          </cell>
          <cell r="AU850">
            <v>16586.98</v>
          </cell>
          <cell r="AV850">
            <v>16586.98</v>
          </cell>
          <cell r="AW850">
            <v>0</v>
          </cell>
          <cell r="AX850">
            <v>16586.98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GABRIEL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387664</v>
          </cell>
          <cell r="P851" t="str">
            <v>2024/206-0077-01</v>
          </cell>
          <cell r="Q851" t="str">
            <v>EST POLTRONA BLANCA (NOGAL) TC 2000- 2337</v>
          </cell>
          <cell r="R851"/>
          <cell r="S851"/>
          <cell r="T851"/>
          <cell r="U851">
            <v>0.7</v>
          </cell>
          <cell r="V851">
            <v>0.66</v>
          </cell>
          <cell r="W851">
            <v>0.79</v>
          </cell>
          <cell r="X851">
            <v>0</v>
          </cell>
          <cell r="Y851" t="str">
            <v>EST POLTRONA BLANCA (NOGAL) TC 2000- 2337 - 0,7x0,66x0,79H</v>
          </cell>
          <cell r="Z851">
            <v>12267.23</v>
          </cell>
          <cell r="AA851">
            <v>0.35</v>
          </cell>
          <cell r="AB851">
            <v>7973.6994999999997</v>
          </cell>
          <cell r="AC851"/>
          <cell r="AD851"/>
          <cell r="AE851"/>
          <cell r="AF851">
            <v>12267.23</v>
          </cell>
          <cell r="AG851">
            <v>12267.23</v>
          </cell>
          <cell r="AH851">
            <v>0</v>
          </cell>
          <cell r="AI851">
            <v>12267.23</v>
          </cell>
          <cell r="AJ851" t="str">
            <v>REF: 387135</v>
          </cell>
          <cell r="AK851" t="str">
            <v>REVESTIMENTO FORA DE LINHA</v>
          </cell>
          <cell r="AL851">
            <v>387135</v>
          </cell>
          <cell r="AM851" t="str">
            <v>POLTRONA BLANCA (FX 2000)</v>
          </cell>
          <cell r="AN851"/>
          <cell r="AO851">
            <v>0.7</v>
          </cell>
          <cell r="AP851">
            <v>0.66</v>
          </cell>
          <cell r="AQ851">
            <v>0.79</v>
          </cell>
          <cell r="AR851">
            <v>0</v>
          </cell>
          <cell r="AS851" t="str">
            <v>POLTRONA BLANCA (FX 2000) - 0,7x0,66x0,79H</v>
          </cell>
          <cell r="AT851">
            <v>12267.23</v>
          </cell>
          <cell r="AU851">
            <v>12267.23</v>
          </cell>
          <cell r="AV851">
            <v>12267.23</v>
          </cell>
          <cell r="AW851">
            <v>0</v>
          </cell>
          <cell r="AX851">
            <v>12267.23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D&amp;D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387664</v>
          </cell>
          <cell r="P852" t="str">
            <v>2024/206-0078-01</v>
          </cell>
          <cell r="Q852" t="str">
            <v>EST POLTRONA BLANCA (NOGAL) TC 2000- 2337</v>
          </cell>
          <cell r="R852"/>
          <cell r="S852"/>
          <cell r="T852"/>
          <cell r="U852">
            <v>0.7</v>
          </cell>
          <cell r="V852">
            <v>0.66</v>
          </cell>
          <cell r="W852">
            <v>0.79</v>
          </cell>
          <cell r="X852">
            <v>0</v>
          </cell>
          <cell r="Y852" t="str">
            <v>EST POLTRONA BLANCA (NOGAL) TC 2000- 2337 - 0,7x0,66x0,79H</v>
          </cell>
          <cell r="Z852">
            <v>12267.23</v>
          </cell>
          <cell r="AA852">
            <v>0.35</v>
          </cell>
          <cell r="AB852">
            <v>7973.6994999999997</v>
          </cell>
          <cell r="AC852"/>
          <cell r="AD852"/>
          <cell r="AE852"/>
          <cell r="AF852">
            <v>12267.23</v>
          </cell>
          <cell r="AG852">
            <v>12267.23</v>
          </cell>
          <cell r="AH852">
            <v>0</v>
          </cell>
          <cell r="AI852">
            <v>12267.23</v>
          </cell>
          <cell r="AJ852" t="str">
            <v>REF: 387135</v>
          </cell>
          <cell r="AK852" t="str">
            <v>REVESTIMENTO FORA DE LINHA</v>
          </cell>
          <cell r="AL852">
            <v>387135</v>
          </cell>
          <cell r="AM852" t="str">
            <v>POLTRONA BLANCA (FX 2000)</v>
          </cell>
          <cell r="AN852"/>
          <cell r="AO852">
            <v>0.7</v>
          </cell>
          <cell r="AP852">
            <v>0.66</v>
          </cell>
          <cell r="AQ852">
            <v>0.79</v>
          </cell>
          <cell r="AR852">
            <v>0</v>
          </cell>
          <cell r="AS852" t="str">
            <v>POLTRONA BLANCA (FX 2000) - 0,7x0,66x0,79H</v>
          </cell>
          <cell r="AT852">
            <v>12267.23</v>
          </cell>
          <cell r="AU852">
            <v>12267.23</v>
          </cell>
          <cell r="AV852">
            <v>12267.23</v>
          </cell>
          <cell r="AW852">
            <v>0</v>
          </cell>
          <cell r="AX852">
            <v>12267.23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D&amp;D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387661</v>
          </cell>
          <cell r="P853" t="str">
            <v>2024/206-0059-01</v>
          </cell>
          <cell r="Q853" t="str">
            <v>EST CADEIRA BLANCA (CASTANHO) TC 3000 - 3336</v>
          </cell>
          <cell r="R853"/>
          <cell r="S853"/>
          <cell r="T853"/>
          <cell r="U853">
            <v>0.54</v>
          </cell>
          <cell r="V853">
            <v>0.56000000000000005</v>
          </cell>
          <cell r="W853">
            <v>0.79</v>
          </cell>
          <cell r="X853">
            <v>0</v>
          </cell>
          <cell r="Y853" t="str">
            <v>EST CADEIRA BLANCA (CASTANHO) TC 3000 - 3336 - 0,54x0,56x0,79H</v>
          </cell>
          <cell r="Z853">
            <v>3460.76</v>
          </cell>
          <cell r="AA853">
            <v>0.35</v>
          </cell>
          <cell r="AB853">
            <v>2249.4940000000001</v>
          </cell>
          <cell r="AC853"/>
          <cell r="AD853"/>
          <cell r="AE853"/>
          <cell r="AF853">
            <v>3460.76</v>
          </cell>
          <cell r="AG853">
            <v>3460.76</v>
          </cell>
          <cell r="AH853">
            <v>0</v>
          </cell>
          <cell r="AI853">
            <v>3460.76</v>
          </cell>
          <cell r="AJ853" t="str">
            <v>REF: 387131</v>
          </cell>
          <cell r="AK853" t="str">
            <v>REVESTIMENTO FORA DE LINHA</v>
          </cell>
          <cell r="AL853">
            <v>387131</v>
          </cell>
          <cell r="AM853" t="str">
            <v>CADEIRA BLANCA (S/B) (FX 3000)</v>
          </cell>
          <cell r="AN853"/>
          <cell r="AO853">
            <v>0.54</v>
          </cell>
          <cell r="AP853">
            <v>0.56000000000000005</v>
          </cell>
          <cell r="AQ853">
            <v>0.79</v>
          </cell>
          <cell r="AR853">
            <v>0</v>
          </cell>
          <cell r="AS853" t="str">
            <v>CADEIRA BLANCA (S/B) (FX 3000) - 0,54x0,56x0,79H</v>
          </cell>
          <cell r="AT853">
            <v>3460.76</v>
          </cell>
          <cell r="AU853">
            <v>3460.76</v>
          </cell>
          <cell r="AV853">
            <v>3460.76</v>
          </cell>
          <cell r="AW853">
            <v>0</v>
          </cell>
          <cell r="AX853">
            <v>3460.76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D&amp;D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379914</v>
          </cell>
          <cell r="P854" t="str">
            <v>2024/081-0054-01</v>
          </cell>
          <cell r="Q854" t="str">
            <v>EST BANQUETA BAR YASMIM (TELA NOG) (AMENDOA) TC 2000 - 2335</v>
          </cell>
          <cell r="R854"/>
          <cell r="S854"/>
          <cell r="T854"/>
          <cell r="U854">
            <v>0.45</v>
          </cell>
          <cell r="V854">
            <v>0.52</v>
          </cell>
          <cell r="W854">
            <v>0.95</v>
          </cell>
          <cell r="X854">
            <v>0</v>
          </cell>
          <cell r="Y854" t="str">
            <v>EST BANQUETA BAR YASMIM (TELA NOG) (AMENDOA) TC 2000 - 2335 - 0,45x0,52x0,95H</v>
          </cell>
          <cell r="Z854">
            <v>4738.72</v>
          </cell>
          <cell r="AA854">
            <v>0.35</v>
          </cell>
          <cell r="AB854">
            <v>3080.1680000000006</v>
          </cell>
          <cell r="AC854"/>
          <cell r="AD854"/>
          <cell r="AE854"/>
          <cell r="AF854">
            <v>4738.72</v>
          </cell>
          <cell r="AG854">
            <v>4738.72</v>
          </cell>
          <cell r="AH854">
            <v>0</v>
          </cell>
          <cell r="AI854">
            <v>4738.72</v>
          </cell>
          <cell r="AJ854" t="str">
            <v>REF: 379771</v>
          </cell>
          <cell r="AK854" t="str">
            <v>REVESTIMENTO FORA DE LINHA</v>
          </cell>
          <cell r="AL854">
            <v>379771</v>
          </cell>
          <cell r="AM854" t="str">
            <v>BANQUETA BAR YASMIM H65 (MISTA) (TELA) (FX 2000)</v>
          </cell>
          <cell r="AN854"/>
          <cell r="AO854">
            <v>0.45</v>
          </cell>
          <cell r="AP854">
            <v>0.52</v>
          </cell>
          <cell r="AQ854">
            <v>0.95</v>
          </cell>
          <cell r="AR854">
            <v>0</v>
          </cell>
          <cell r="AS854" t="str">
            <v>BANQUETA BAR YASMIM H65 (MISTA) (TELA) (FX 2000) - 0,45x0,52x0,95H</v>
          </cell>
          <cell r="AT854">
            <v>4738.72</v>
          </cell>
          <cell r="AU854">
            <v>4738.72</v>
          </cell>
          <cell r="AV854">
            <v>4738.72</v>
          </cell>
          <cell r="AW854">
            <v>0</v>
          </cell>
          <cell r="AX854">
            <v>4738.72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D&amp;D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379642</v>
          </cell>
          <cell r="P855" t="str">
            <v>2024/106-0009-01</v>
          </cell>
          <cell r="Q855" t="str">
            <v>EST CADEIRA YASMIM (TELA NOGUEIRA) (AMENDOA) TC 1000 - 1272</v>
          </cell>
          <cell r="R855"/>
          <cell r="S855"/>
          <cell r="T855"/>
          <cell r="U855">
            <v>0.49</v>
          </cell>
          <cell r="V855">
            <v>0.6</v>
          </cell>
          <cell r="W855">
            <v>0.84</v>
          </cell>
          <cell r="X855">
            <v>0</v>
          </cell>
          <cell r="Y855" t="str">
            <v>EST CADEIRA YASMIM (TELA NOGUEIRA) (AMENDOA) TC 1000 - 1272 - 0,49x0,6x0,84H</v>
          </cell>
          <cell r="Z855">
            <v>3592.69</v>
          </cell>
          <cell r="AA855">
            <v>0.35</v>
          </cell>
          <cell r="AB855">
            <v>2335.2485000000001</v>
          </cell>
          <cell r="AC855"/>
          <cell r="AD855"/>
          <cell r="AE855"/>
          <cell r="AF855">
            <v>3592.69</v>
          </cell>
          <cell r="AG855">
            <v>3592.69</v>
          </cell>
          <cell r="AH855">
            <v>0</v>
          </cell>
          <cell r="AI855">
            <v>3592.69</v>
          </cell>
          <cell r="AJ855" t="str">
            <v>REF: 373793</v>
          </cell>
          <cell r="AK855" t="str">
            <v>REVESTIMENTO FORA DE LINHA</v>
          </cell>
          <cell r="AL855">
            <v>373793</v>
          </cell>
          <cell r="AM855" t="str">
            <v>CADEIRA YASMIM (S/B) (TELA) (FX 1000)</v>
          </cell>
          <cell r="AN855"/>
          <cell r="AO855">
            <v>0.49</v>
          </cell>
          <cell r="AP855">
            <v>0.6</v>
          </cell>
          <cell r="AQ855">
            <v>0.84</v>
          </cell>
          <cell r="AR855">
            <v>0</v>
          </cell>
          <cell r="AS855" t="str">
            <v>CADEIRA YASMIM (S/B) (TELA) (FX 1000) - 0,49x0,6x0,84H</v>
          </cell>
          <cell r="AT855">
            <v>3592.69</v>
          </cell>
          <cell r="AU855">
            <v>3592.69</v>
          </cell>
          <cell r="AV855">
            <v>3592.69</v>
          </cell>
          <cell r="AW855">
            <v>0</v>
          </cell>
          <cell r="AX855">
            <v>3592.69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D&amp;D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379642</v>
          </cell>
          <cell r="P856" t="str">
            <v>2024/106-0010-01</v>
          </cell>
          <cell r="Q856" t="str">
            <v>EST CADEIRA YASMIM (TELA NOGUEIRA) (AMENDOA) TC 1000 - 1272</v>
          </cell>
          <cell r="R856"/>
          <cell r="S856"/>
          <cell r="T856"/>
          <cell r="U856">
            <v>0.49</v>
          </cell>
          <cell r="V856">
            <v>0.6</v>
          </cell>
          <cell r="W856">
            <v>0.84</v>
          </cell>
          <cell r="X856">
            <v>0</v>
          </cell>
          <cell r="Y856" t="str">
            <v>EST CADEIRA YASMIM (TELA NOGUEIRA) (AMENDOA) TC 1000 - 1272 - 0,49x0,6x0,84H</v>
          </cell>
          <cell r="Z856">
            <v>3592.69</v>
          </cell>
          <cell r="AA856">
            <v>0.35</v>
          </cell>
          <cell r="AB856">
            <v>2335.2485000000001</v>
          </cell>
          <cell r="AC856"/>
          <cell r="AD856"/>
          <cell r="AE856"/>
          <cell r="AF856">
            <v>3592.69</v>
          </cell>
          <cell r="AG856">
            <v>3592.69</v>
          </cell>
          <cell r="AH856">
            <v>0</v>
          </cell>
          <cell r="AI856">
            <v>3592.69</v>
          </cell>
          <cell r="AJ856" t="str">
            <v>REF: 373793</v>
          </cell>
          <cell r="AK856" t="str">
            <v>REVESTIMENTO FORA DE LINHA</v>
          </cell>
          <cell r="AL856">
            <v>373793</v>
          </cell>
          <cell r="AM856" t="str">
            <v>CADEIRA YASMIM (S/B) (TELA) (FX 1000)</v>
          </cell>
          <cell r="AN856"/>
          <cell r="AO856">
            <v>0.49</v>
          </cell>
          <cell r="AP856">
            <v>0.6</v>
          </cell>
          <cell r="AQ856">
            <v>0.84</v>
          </cell>
          <cell r="AR856">
            <v>0</v>
          </cell>
          <cell r="AS856" t="str">
            <v>CADEIRA YASMIM (S/B) (TELA) (FX 1000) - 0,49x0,6x0,84H</v>
          </cell>
          <cell r="AT856">
            <v>3592.69</v>
          </cell>
          <cell r="AU856">
            <v>3592.69</v>
          </cell>
          <cell r="AV856">
            <v>3592.69</v>
          </cell>
          <cell r="AW856">
            <v>0</v>
          </cell>
          <cell r="AX856">
            <v>3592.69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GABRIEL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387675</v>
          </cell>
          <cell r="P857" t="str">
            <v>2024/206-0087-01</v>
          </cell>
          <cell r="Q857" t="str">
            <v>EST POLTRONA ANGELINA (CASTANHO) TC 1000- 1380</v>
          </cell>
          <cell r="R857"/>
          <cell r="S857"/>
          <cell r="T857"/>
          <cell r="U857">
            <v>0.79</v>
          </cell>
          <cell r="V857">
            <v>0.57999999999999996</v>
          </cell>
          <cell r="W857">
            <v>0.79</v>
          </cell>
          <cell r="X857">
            <v>0</v>
          </cell>
          <cell r="Y857" t="str">
            <v>EST POLTRONA ANGELINA (CASTANHO) TC 1000- 1380 - 0,79x0,58x0,79H</v>
          </cell>
          <cell r="Z857">
            <v>14842.02</v>
          </cell>
          <cell r="AA857">
            <v>0.35</v>
          </cell>
          <cell r="AB857">
            <v>9647.3130000000019</v>
          </cell>
          <cell r="AC857"/>
          <cell r="AD857"/>
          <cell r="AE857"/>
          <cell r="AF857">
            <v>14842.02</v>
          </cell>
          <cell r="AG857">
            <v>14842.02</v>
          </cell>
          <cell r="AH857">
            <v>0</v>
          </cell>
          <cell r="AI857">
            <v>14842.02</v>
          </cell>
          <cell r="AJ857" t="str">
            <v>REF: 387139</v>
          </cell>
          <cell r="AK857" t="str">
            <v>REVESTIMENTO FORA DE LINHA</v>
          </cell>
          <cell r="AL857">
            <v>387139</v>
          </cell>
          <cell r="AM857" t="str">
            <v>POLTRONA ANGELINA (FX 1000)</v>
          </cell>
          <cell r="AN857"/>
          <cell r="AO857">
            <v>0.79</v>
          </cell>
          <cell r="AP857">
            <v>0.79</v>
          </cell>
          <cell r="AQ857">
            <v>0.79</v>
          </cell>
          <cell r="AR857">
            <v>0</v>
          </cell>
          <cell r="AS857" t="str">
            <v>POLTRONA ANGELINA (FX 1000) - 0,79x0,79x0,79H</v>
          </cell>
          <cell r="AT857">
            <v>14842.02</v>
          </cell>
          <cell r="AU857">
            <v>14842.02</v>
          </cell>
          <cell r="AV857">
            <v>14842.02</v>
          </cell>
          <cell r="AW857">
            <v>0</v>
          </cell>
          <cell r="AX857">
            <v>14842.02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L CENTER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387675</v>
          </cell>
          <cell r="P858" t="str">
            <v>2024/206-0088-01</v>
          </cell>
          <cell r="Q858" t="str">
            <v>EST POLTRONA ANGELINA (CASTANHO) TC 1000- 1380</v>
          </cell>
          <cell r="R858"/>
          <cell r="S858"/>
          <cell r="T858"/>
          <cell r="U858">
            <v>0.79</v>
          </cell>
          <cell r="V858">
            <v>0.57999999999999996</v>
          </cell>
          <cell r="W858">
            <v>0.79</v>
          </cell>
          <cell r="X858">
            <v>0</v>
          </cell>
          <cell r="Y858" t="str">
            <v>EST POLTRONA ANGELINA (CASTANHO) TC 1000- 1380 - 0,79x0,58x0,79H</v>
          </cell>
          <cell r="Z858">
            <v>14842.02</v>
          </cell>
          <cell r="AA858">
            <v>0.35</v>
          </cell>
          <cell r="AB858">
            <v>9647.3130000000019</v>
          </cell>
          <cell r="AC858"/>
          <cell r="AD858"/>
          <cell r="AE858"/>
          <cell r="AF858">
            <v>14842.02</v>
          </cell>
          <cell r="AG858">
            <v>14842.02</v>
          </cell>
          <cell r="AH858">
            <v>0</v>
          </cell>
          <cell r="AI858">
            <v>14842.02</v>
          </cell>
          <cell r="AJ858" t="str">
            <v>REF: 387139</v>
          </cell>
          <cell r="AK858" t="str">
            <v>REVESTIMENTO FORA DE LINHA</v>
          </cell>
          <cell r="AL858">
            <v>387139</v>
          </cell>
          <cell r="AM858" t="str">
            <v>POLTRONA ANGELINA (FX 1000)</v>
          </cell>
          <cell r="AN858"/>
          <cell r="AO858">
            <v>0.79</v>
          </cell>
          <cell r="AP858">
            <v>0.79</v>
          </cell>
          <cell r="AQ858">
            <v>0.79</v>
          </cell>
          <cell r="AR858">
            <v>0</v>
          </cell>
          <cell r="AS858" t="str">
            <v>POLTRONA ANGELINA (FX 1000) - 0,79x0,79x0,79H</v>
          </cell>
          <cell r="AT858">
            <v>14842.02</v>
          </cell>
          <cell r="AU858">
            <v>14842.02</v>
          </cell>
          <cell r="AV858">
            <v>14842.02</v>
          </cell>
          <cell r="AW858">
            <v>0</v>
          </cell>
          <cell r="AX858">
            <v>14842.02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L CENTER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387673</v>
          </cell>
          <cell r="P859" t="str">
            <v>2024/206-0083-01</v>
          </cell>
          <cell r="Q859" t="str">
            <v>EST POLTRONA BLANCA (AMENDOA) TC 3000- 3336</v>
          </cell>
          <cell r="R859"/>
          <cell r="S859"/>
          <cell r="T859"/>
          <cell r="U859">
            <v>0.7</v>
          </cell>
          <cell r="V859">
            <v>0.66</v>
          </cell>
          <cell r="W859">
            <v>0.79</v>
          </cell>
          <cell r="X859">
            <v>0</v>
          </cell>
          <cell r="Y859" t="str">
            <v>EST POLTRONA BLANCA (AMENDOA) TC 3000- 3336 - 0,7x0,66x0,79H</v>
          </cell>
          <cell r="Z859">
            <v>11916.62</v>
          </cell>
          <cell r="AA859">
            <v>0.35</v>
          </cell>
          <cell r="AB859">
            <v>7745.8030000000008</v>
          </cell>
          <cell r="AC859"/>
          <cell r="AD859"/>
          <cell r="AE859"/>
          <cell r="AF859">
            <v>11916.62</v>
          </cell>
          <cell r="AG859">
            <v>11916.62</v>
          </cell>
          <cell r="AH859">
            <v>0</v>
          </cell>
          <cell r="AI859">
            <v>11916.62</v>
          </cell>
          <cell r="AJ859" t="str">
            <v>REF: 387136</v>
          </cell>
          <cell r="AK859" t="str">
            <v>REVESTIMENTO FORA DE LINHA</v>
          </cell>
          <cell r="AL859">
            <v>387136</v>
          </cell>
          <cell r="AM859" t="str">
            <v>POLTRONA BLANCA (FX 3000)</v>
          </cell>
          <cell r="AN859"/>
          <cell r="AO859">
            <v>0.7</v>
          </cell>
          <cell r="AP859">
            <v>0.66</v>
          </cell>
          <cell r="AQ859">
            <v>0.79</v>
          </cell>
          <cell r="AR859">
            <v>0</v>
          </cell>
          <cell r="AS859" t="str">
            <v>POLTRONA BLANCA (FX 3000) - 0,7x0,66x0,79H</v>
          </cell>
          <cell r="AT859">
            <v>11916.62</v>
          </cell>
          <cell r="AU859">
            <v>11916.62</v>
          </cell>
          <cell r="AV859">
            <v>11916.62</v>
          </cell>
          <cell r="AW859">
            <v>0</v>
          </cell>
          <cell r="AX859">
            <v>11916.62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L CENTER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387673</v>
          </cell>
          <cell r="P860" t="str">
            <v>2024/206-0084-01</v>
          </cell>
          <cell r="Q860" t="str">
            <v>EST POLTRONA BLANCA (AMENDOA) TC 3000- 3336</v>
          </cell>
          <cell r="R860"/>
          <cell r="S860"/>
          <cell r="T860"/>
          <cell r="U860">
            <v>0.7</v>
          </cell>
          <cell r="V860">
            <v>0.66</v>
          </cell>
          <cell r="W860">
            <v>0.79</v>
          </cell>
          <cell r="X860">
            <v>0</v>
          </cell>
          <cell r="Y860" t="str">
            <v>EST POLTRONA BLANCA (AMENDOA) TC 3000- 3336 - 0,7x0,66x0,79H</v>
          </cell>
          <cell r="Z860">
            <v>11916.62</v>
          </cell>
          <cell r="AA860">
            <v>0.35</v>
          </cell>
          <cell r="AB860">
            <v>7745.8030000000008</v>
          </cell>
          <cell r="AC860"/>
          <cell r="AD860"/>
          <cell r="AE860"/>
          <cell r="AF860">
            <v>11916.62</v>
          </cell>
          <cell r="AG860">
            <v>11916.62</v>
          </cell>
          <cell r="AH860">
            <v>0</v>
          </cell>
          <cell r="AI860">
            <v>11916.62</v>
          </cell>
          <cell r="AJ860" t="str">
            <v>REF: 387136</v>
          </cell>
          <cell r="AK860" t="str">
            <v>REVESTIMENTO FORA DE LINHA</v>
          </cell>
          <cell r="AL860">
            <v>387136</v>
          </cell>
          <cell r="AM860" t="str">
            <v>POLTRONA BLANCA (FX 3000)</v>
          </cell>
          <cell r="AN860"/>
          <cell r="AO860">
            <v>0.7</v>
          </cell>
          <cell r="AP860">
            <v>0.66</v>
          </cell>
          <cell r="AQ860">
            <v>0.79</v>
          </cell>
          <cell r="AR860">
            <v>0</v>
          </cell>
          <cell r="AS860" t="str">
            <v>POLTRONA BLANCA (FX 3000) - 0,7x0,66x0,79H</v>
          </cell>
          <cell r="AT860">
            <v>11916.62</v>
          </cell>
          <cell r="AU860">
            <v>11916.62</v>
          </cell>
          <cell r="AV860">
            <v>11916.62</v>
          </cell>
          <cell r="AW860">
            <v>0</v>
          </cell>
          <cell r="AX860">
            <v>11916.62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 CENTER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379914</v>
          </cell>
          <cell r="P861" t="str">
            <v>2024/081-0053-01</v>
          </cell>
          <cell r="Q861" t="str">
            <v>EST BANQUETA BAR YASMIM (TELA NOG) (AMENDOA) TC 2000 - 2335</v>
          </cell>
          <cell r="R861"/>
          <cell r="S861"/>
          <cell r="T861"/>
          <cell r="U861">
            <v>0.45</v>
          </cell>
          <cell r="V861">
            <v>0.52</v>
          </cell>
          <cell r="W861">
            <v>0.95</v>
          </cell>
          <cell r="X861">
            <v>0</v>
          </cell>
          <cell r="Y861" t="str">
            <v>EST BANQUETA BAR YASMIM (TELA NOG) (AMENDOA) TC 2000 - 2335 - 0,45x0,52x0,95H</v>
          </cell>
          <cell r="Z861">
            <v>4738.72</v>
          </cell>
          <cell r="AA861">
            <v>0.35</v>
          </cell>
          <cell r="AB861">
            <v>3080.1680000000006</v>
          </cell>
          <cell r="AC861"/>
          <cell r="AD861"/>
          <cell r="AE861"/>
          <cell r="AF861">
            <v>4738.72</v>
          </cell>
          <cell r="AG861">
            <v>4738.72</v>
          </cell>
          <cell r="AH861">
            <v>0</v>
          </cell>
          <cell r="AI861">
            <v>4738.72</v>
          </cell>
          <cell r="AJ861" t="str">
            <v>REF: 379771</v>
          </cell>
          <cell r="AK861" t="str">
            <v>REVESTIMENTO FORA DE LINHA</v>
          </cell>
          <cell r="AL861">
            <v>379771</v>
          </cell>
          <cell r="AM861" t="str">
            <v>BANQUETA BAR YASMIM H65 (MISTA) (TELA) (FX 2000)</v>
          </cell>
          <cell r="AN861"/>
          <cell r="AO861">
            <v>0.45</v>
          </cell>
          <cell r="AP861">
            <v>0.52</v>
          </cell>
          <cell r="AQ861">
            <v>0.95</v>
          </cell>
          <cell r="AR861">
            <v>0</v>
          </cell>
          <cell r="AS861" t="str">
            <v>BANQUETA BAR YASMIM H65 (MISTA) (TELA) (FX 2000) - 0,45x0,52x0,95H</v>
          </cell>
          <cell r="AT861">
            <v>4738.72</v>
          </cell>
          <cell r="AU861">
            <v>4738.72</v>
          </cell>
          <cell r="AV861">
            <v>4738.72</v>
          </cell>
          <cell r="AW861">
            <v>0</v>
          </cell>
          <cell r="AX861">
            <v>4738.72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L CENTER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387664</v>
          </cell>
          <cell r="P862" t="str">
            <v>2024/206-0079-01</v>
          </cell>
          <cell r="Q862" t="str">
            <v>EST POLTRONA BLANCA (NOGAL) TC 2000- 2337</v>
          </cell>
          <cell r="R862"/>
          <cell r="S862"/>
          <cell r="T862"/>
          <cell r="U862">
            <v>0.7</v>
          </cell>
          <cell r="V862">
            <v>0.66</v>
          </cell>
          <cell r="W862">
            <v>0.79</v>
          </cell>
          <cell r="X862">
            <v>0</v>
          </cell>
          <cell r="Y862" t="str">
            <v>EST POLTRONA BLANCA (NOGAL) TC 2000- 2337 - 0,7x0,66x0,79H</v>
          </cell>
          <cell r="Z862">
            <v>12267.23</v>
          </cell>
          <cell r="AA862">
            <v>0.35</v>
          </cell>
          <cell r="AB862">
            <v>7973.6994999999997</v>
          </cell>
          <cell r="AC862"/>
          <cell r="AD862"/>
          <cell r="AE862"/>
          <cell r="AF862">
            <v>12267.23</v>
          </cell>
          <cell r="AG862">
            <v>12267.23</v>
          </cell>
          <cell r="AH862">
            <v>0</v>
          </cell>
          <cell r="AI862">
            <v>12267.23</v>
          </cell>
          <cell r="AJ862" t="str">
            <v>REF: 387135</v>
          </cell>
          <cell r="AK862" t="str">
            <v>REVESTIMENTO FORA DE LINHA</v>
          </cell>
          <cell r="AL862">
            <v>387135</v>
          </cell>
          <cell r="AM862" t="str">
            <v>POLTRONA BLANCA (FX 2000)</v>
          </cell>
          <cell r="AN862"/>
          <cell r="AO862">
            <v>0.7</v>
          </cell>
          <cell r="AP862">
            <v>0.66</v>
          </cell>
          <cell r="AQ862">
            <v>0.79</v>
          </cell>
          <cell r="AR862">
            <v>0</v>
          </cell>
          <cell r="AS862" t="str">
            <v>POLTRONA BLANCA (FX 2000) - 0,7x0,66x0,79H</v>
          </cell>
          <cell r="AT862">
            <v>12267.23</v>
          </cell>
          <cell r="AU862">
            <v>12267.23</v>
          </cell>
          <cell r="AV862">
            <v>12267.23</v>
          </cell>
          <cell r="AW862">
            <v>0</v>
          </cell>
          <cell r="AX862">
            <v>12267.23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TEODORO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387664</v>
          </cell>
          <cell r="P863" t="str">
            <v>2024/206-0080-01</v>
          </cell>
          <cell r="Q863" t="str">
            <v>EST POLTRONA BLANCA (NOGAL) TC 2000- 2337</v>
          </cell>
          <cell r="R863"/>
          <cell r="S863"/>
          <cell r="T863"/>
          <cell r="U863">
            <v>0.7</v>
          </cell>
          <cell r="V863">
            <v>0.66</v>
          </cell>
          <cell r="W863">
            <v>0.79</v>
          </cell>
          <cell r="X863">
            <v>0</v>
          </cell>
          <cell r="Y863" t="str">
            <v>EST POLTRONA BLANCA (NOGAL) TC 2000- 2337 - 0,7x0,66x0,79H</v>
          </cell>
          <cell r="Z863">
            <v>12267.23</v>
          </cell>
          <cell r="AA863">
            <v>0.35</v>
          </cell>
          <cell r="AB863">
            <v>7973.6994999999997</v>
          </cell>
          <cell r="AC863"/>
          <cell r="AD863"/>
          <cell r="AE863"/>
          <cell r="AF863">
            <v>12267.23</v>
          </cell>
          <cell r="AG863">
            <v>12267.23</v>
          </cell>
          <cell r="AH863">
            <v>0</v>
          </cell>
          <cell r="AI863">
            <v>12267.23</v>
          </cell>
          <cell r="AJ863" t="str">
            <v>REF: 387135</v>
          </cell>
          <cell r="AK863" t="str">
            <v>REVESTIMENTO FORA DE LINHA</v>
          </cell>
          <cell r="AL863">
            <v>387135</v>
          </cell>
          <cell r="AM863" t="str">
            <v>POLTRONA BLANCA (FX 2000)</v>
          </cell>
          <cell r="AN863"/>
          <cell r="AO863">
            <v>0.7</v>
          </cell>
          <cell r="AP863">
            <v>0.66</v>
          </cell>
          <cell r="AQ863">
            <v>0.79</v>
          </cell>
          <cell r="AR863">
            <v>0</v>
          </cell>
          <cell r="AS863" t="str">
            <v>POLTRONA BLANCA (FX 2000) - 0,7x0,66x0,79H</v>
          </cell>
          <cell r="AT863">
            <v>12267.23</v>
          </cell>
          <cell r="AU863">
            <v>12267.23</v>
          </cell>
          <cell r="AV863">
            <v>12267.23</v>
          </cell>
          <cell r="AW863">
            <v>0</v>
          </cell>
          <cell r="AX863">
            <v>12267.23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TEODORO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387663</v>
          </cell>
          <cell r="P864" t="str">
            <v>2024/206-0071-01</v>
          </cell>
          <cell r="Q864" t="str">
            <v>EST CADEIRA BLANCA (DAMASCO) TC 1000 - 1272</v>
          </cell>
          <cell r="R864"/>
          <cell r="S864"/>
          <cell r="T864"/>
          <cell r="U864">
            <v>0.54</v>
          </cell>
          <cell r="V864">
            <v>0.56000000000000005</v>
          </cell>
          <cell r="W864">
            <v>0.79</v>
          </cell>
          <cell r="X864">
            <v>0</v>
          </cell>
          <cell r="Y864" t="str">
            <v>EST CADEIRA BLANCA (DAMASCO) TC 1000 - 1272 - 0,54x0,56x0,79H</v>
          </cell>
          <cell r="Z864">
            <v>3536.15</v>
          </cell>
          <cell r="AA864">
            <v>0.35</v>
          </cell>
          <cell r="AB864">
            <v>2298.4975000000004</v>
          </cell>
          <cell r="AC864"/>
          <cell r="AD864"/>
          <cell r="AE864"/>
          <cell r="AF864">
            <v>3536.15</v>
          </cell>
          <cell r="AG864">
            <v>3536.15</v>
          </cell>
          <cell r="AH864">
            <v>0</v>
          </cell>
          <cell r="AI864">
            <v>3536.15</v>
          </cell>
          <cell r="AJ864" t="str">
            <v>REF: 387129</v>
          </cell>
          <cell r="AK864" t="str">
            <v>REVESTIMENTO FORA DE LINHA</v>
          </cell>
          <cell r="AL864">
            <v>387129</v>
          </cell>
          <cell r="AM864" t="str">
            <v>CADEIRA BLANCA (S/B) (FX 1000)</v>
          </cell>
          <cell r="AN864"/>
          <cell r="AO864">
            <v>0.54</v>
          </cell>
          <cell r="AP864">
            <v>0.56000000000000005</v>
          </cell>
          <cell r="AQ864">
            <v>0.79</v>
          </cell>
          <cell r="AR864">
            <v>0</v>
          </cell>
          <cell r="AS864" t="str">
            <v>CADEIRA BLANCA (S/B) (FX 1000) - 0,54x0,56x0,79H</v>
          </cell>
          <cell r="AT864">
            <v>3536.15</v>
          </cell>
          <cell r="AU864">
            <v>3536.15</v>
          </cell>
          <cell r="AV864">
            <v>3536.15</v>
          </cell>
          <cell r="AW864">
            <v>0</v>
          </cell>
          <cell r="AX864">
            <v>3536.15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TEODORO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387663</v>
          </cell>
          <cell r="P865" t="str">
            <v>2024/206-0072-01</v>
          </cell>
          <cell r="Q865" t="str">
            <v>EST CADEIRA BLANCA (DAMASCO) TC 1000 - 1272</v>
          </cell>
          <cell r="R865"/>
          <cell r="S865"/>
          <cell r="T865"/>
          <cell r="U865">
            <v>0.54</v>
          </cell>
          <cell r="V865">
            <v>0.56000000000000005</v>
          </cell>
          <cell r="W865">
            <v>0.79</v>
          </cell>
          <cell r="X865">
            <v>0</v>
          </cell>
          <cell r="Y865" t="str">
            <v>EST CADEIRA BLANCA (DAMASCO) TC 1000 - 1272 - 0,54x0,56x0,79H</v>
          </cell>
          <cell r="Z865">
            <v>3536.15</v>
          </cell>
          <cell r="AA865">
            <v>0.35</v>
          </cell>
          <cell r="AB865">
            <v>2298.4975000000004</v>
          </cell>
          <cell r="AC865"/>
          <cell r="AD865"/>
          <cell r="AE865"/>
          <cell r="AF865">
            <v>3536.15</v>
          </cell>
          <cell r="AG865">
            <v>3536.15</v>
          </cell>
          <cell r="AH865">
            <v>0</v>
          </cell>
          <cell r="AI865">
            <v>3536.15</v>
          </cell>
          <cell r="AJ865" t="str">
            <v>REF: 387129</v>
          </cell>
          <cell r="AK865" t="str">
            <v>REVESTIMENTO FORA DE LINHA</v>
          </cell>
          <cell r="AL865">
            <v>387129</v>
          </cell>
          <cell r="AM865" t="str">
            <v>CADEIRA BLANCA (S/B) (FX 1000)</v>
          </cell>
          <cell r="AN865"/>
          <cell r="AO865">
            <v>0.54</v>
          </cell>
          <cell r="AP865">
            <v>0.56000000000000005</v>
          </cell>
          <cell r="AQ865">
            <v>0.79</v>
          </cell>
          <cell r="AR865">
            <v>0</v>
          </cell>
          <cell r="AS865" t="str">
            <v>CADEIRA BLANCA (S/B) (FX 1000) - 0,54x0,56x0,79H</v>
          </cell>
          <cell r="AT865">
            <v>3536.15</v>
          </cell>
          <cell r="AU865">
            <v>3536.15</v>
          </cell>
          <cell r="AV865">
            <v>3536.15</v>
          </cell>
          <cell r="AW865">
            <v>0</v>
          </cell>
          <cell r="AX865">
            <v>3536.15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TEODORO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387663</v>
          </cell>
          <cell r="P866" t="str">
            <v>2024/206-0073-01</v>
          </cell>
          <cell r="Q866" t="str">
            <v>EST CADEIRA BLANCA (DAMASCO) TC 1000 - 1272</v>
          </cell>
          <cell r="R866"/>
          <cell r="S866"/>
          <cell r="T866"/>
          <cell r="U866">
            <v>0.54</v>
          </cell>
          <cell r="V866">
            <v>0.56000000000000005</v>
          </cell>
          <cell r="W866">
            <v>0.79</v>
          </cell>
          <cell r="X866">
            <v>0</v>
          </cell>
          <cell r="Y866" t="str">
            <v>EST CADEIRA BLANCA (DAMASCO) TC 1000 - 1272 - 0,54x0,56x0,79H</v>
          </cell>
          <cell r="Z866">
            <v>3536.15</v>
          </cell>
          <cell r="AA866">
            <v>0.35</v>
          </cell>
          <cell r="AB866">
            <v>2298.4975000000004</v>
          </cell>
          <cell r="AC866"/>
          <cell r="AD866"/>
          <cell r="AE866"/>
          <cell r="AF866">
            <v>3536.15</v>
          </cell>
          <cell r="AG866">
            <v>3536.15</v>
          </cell>
          <cell r="AH866">
            <v>0</v>
          </cell>
          <cell r="AI866">
            <v>3536.15</v>
          </cell>
          <cell r="AJ866" t="str">
            <v>REF: 387129</v>
          </cell>
          <cell r="AK866" t="str">
            <v>REVESTIMENTO FORA DE LINHA</v>
          </cell>
          <cell r="AL866">
            <v>387129</v>
          </cell>
          <cell r="AM866" t="str">
            <v>CADEIRA BLANCA (S/B) (FX 1000)</v>
          </cell>
          <cell r="AN866"/>
          <cell r="AO866">
            <v>0.54</v>
          </cell>
          <cell r="AP866">
            <v>0.56000000000000005</v>
          </cell>
          <cell r="AQ866">
            <v>0.79</v>
          </cell>
          <cell r="AR866">
            <v>0</v>
          </cell>
          <cell r="AS866" t="str">
            <v>CADEIRA BLANCA (S/B) (FX 1000) - 0,54x0,56x0,79H</v>
          </cell>
          <cell r="AT866">
            <v>3536.15</v>
          </cell>
          <cell r="AU866">
            <v>3536.15</v>
          </cell>
          <cell r="AV866">
            <v>3536.15</v>
          </cell>
          <cell r="AW866">
            <v>0</v>
          </cell>
          <cell r="AX866">
            <v>3536.15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TEODORO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387663</v>
          </cell>
          <cell r="P867" t="str">
            <v>2024/206-0074-01</v>
          </cell>
          <cell r="Q867" t="str">
            <v>EST CADEIRA BLANCA (DAMASCO) TC 1000 - 1272</v>
          </cell>
          <cell r="R867"/>
          <cell r="S867"/>
          <cell r="T867"/>
          <cell r="U867">
            <v>0.54</v>
          </cell>
          <cell r="V867">
            <v>0.56000000000000005</v>
          </cell>
          <cell r="W867">
            <v>0.79</v>
          </cell>
          <cell r="X867">
            <v>0</v>
          </cell>
          <cell r="Y867" t="str">
            <v>EST CADEIRA BLANCA (DAMASCO) TC 1000 - 1272 - 0,54x0,56x0,79H</v>
          </cell>
          <cell r="Z867">
            <v>3536.15</v>
          </cell>
          <cell r="AA867">
            <v>0.35</v>
          </cell>
          <cell r="AB867">
            <v>2298.4975000000004</v>
          </cell>
          <cell r="AC867"/>
          <cell r="AD867"/>
          <cell r="AE867"/>
          <cell r="AF867">
            <v>3536.15</v>
          </cell>
          <cell r="AG867">
            <v>3536.15</v>
          </cell>
          <cell r="AH867">
            <v>0</v>
          </cell>
          <cell r="AI867">
            <v>3536.15</v>
          </cell>
          <cell r="AJ867" t="str">
            <v>REF: 387129</v>
          </cell>
          <cell r="AK867" t="str">
            <v>REVESTIMENTO FORA DE LINHA</v>
          </cell>
          <cell r="AL867">
            <v>387129</v>
          </cell>
          <cell r="AM867" t="str">
            <v>CADEIRA BLANCA (S/B) (FX 1000)</v>
          </cell>
          <cell r="AN867"/>
          <cell r="AO867">
            <v>0.54</v>
          </cell>
          <cell r="AP867">
            <v>0.56000000000000005</v>
          </cell>
          <cell r="AQ867">
            <v>0.79</v>
          </cell>
          <cell r="AR867">
            <v>0</v>
          </cell>
          <cell r="AS867" t="str">
            <v>CADEIRA BLANCA (S/B) (FX 1000) - 0,54x0,56x0,79H</v>
          </cell>
          <cell r="AT867">
            <v>3536.15</v>
          </cell>
          <cell r="AU867">
            <v>3536.15</v>
          </cell>
          <cell r="AV867">
            <v>3536.15</v>
          </cell>
          <cell r="AW867">
            <v>0</v>
          </cell>
          <cell r="AX867">
            <v>3536.15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TEODORO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387663</v>
          </cell>
          <cell r="P868" t="str">
            <v>2024/206-0075-01</v>
          </cell>
          <cell r="Q868" t="str">
            <v>EST CADEIRA BLANCA (DAMASCO) TC 1000 - 1272</v>
          </cell>
          <cell r="R868"/>
          <cell r="S868"/>
          <cell r="T868"/>
          <cell r="U868">
            <v>0.54</v>
          </cell>
          <cell r="V868">
            <v>0.56000000000000005</v>
          </cell>
          <cell r="W868">
            <v>0.79</v>
          </cell>
          <cell r="X868">
            <v>0</v>
          </cell>
          <cell r="Y868" t="str">
            <v>EST CADEIRA BLANCA (DAMASCO) TC 1000 - 1272 - 0,54x0,56x0,79H</v>
          </cell>
          <cell r="Z868">
            <v>3536.15</v>
          </cell>
          <cell r="AA868">
            <v>0.35</v>
          </cell>
          <cell r="AB868">
            <v>2298.4975000000004</v>
          </cell>
          <cell r="AC868"/>
          <cell r="AD868"/>
          <cell r="AE868"/>
          <cell r="AF868">
            <v>3536.15</v>
          </cell>
          <cell r="AG868">
            <v>3536.15</v>
          </cell>
          <cell r="AH868">
            <v>0</v>
          </cell>
          <cell r="AI868">
            <v>3536.15</v>
          </cell>
          <cell r="AJ868" t="str">
            <v>REF: 387129</v>
          </cell>
          <cell r="AK868" t="str">
            <v>REVESTIMENTO FORA DE LINHA</v>
          </cell>
          <cell r="AL868">
            <v>387129</v>
          </cell>
          <cell r="AM868" t="str">
            <v>CADEIRA BLANCA (S/B) (FX 1000)</v>
          </cell>
          <cell r="AN868"/>
          <cell r="AO868">
            <v>0.54</v>
          </cell>
          <cell r="AP868">
            <v>0.56000000000000005</v>
          </cell>
          <cell r="AQ868">
            <v>0.79</v>
          </cell>
          <cell r="AR868">
            <v>0</v>
          </cell>
          <cell r="AS868" t="str">
            <v>CADEIRA BLANCA (S/B) (FX 1000) - 0,54x0,56x0,79H</v>
          </cell>
          <cell r="AT868">
            <v>3536.15</v>
          </cell>
          <cell r="AU868">
            <v>3536.15</v>
          </cell>
          <cell r="AV868">
            <v>3536.15</v>
          </cell>
          <cell r="AW868">
            <v>0</v>
          </cell>
          <cell r="AX868">
            <v>3536.15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379914</v>
          </cell>
          <cell r="P869" t="str">
            <v>2024/081-0051-01</v>
          </cell>
          <cell r="Q869" t="str">
            <v>EST BANQUETA BAR YASMIM (TELA NOG) (AMENDOA) TC 2000 - 2335</v>
          </cell>
          <cell r="R869"/>
          <cell r="S869"/>
          <cell r="T869"/>
          <cell r="U869">
            <v>0.45</v>
          </cell>
          <cell r="V869">
            <v>0.52</v>
          </cell>
          <cell r="W869">
            <v>0.95</v>
          </cell>
          <cell r="X869">
            <v>0</v>
          </cell>
          <cell r="Y869" t="str">
            <v>EST BANQUETA BAR YASMIM (TELA NOG) (AMENDOA) TC 2000 - 2335 - 0,45x0,52x0,95H</v>
          </cell>
          <cell r="Z869">
            <v>4738.72</v>
          </cell>
          <cell r="AA869">
            <v>0.35</v>
          </cell>
          <cell r="AB869">
            <v>3080.1680000000006</v>
          </cell>
          <cell r="AC869"/>
          <cell r="AD869"/>
          <cell r="AE869"/>
          <cell r="AF869">
            <v>4738.72</v>
          </cell>
          <cell r="AG869">
            <v>4738.72</v>
          </cell>
          <cell r="AH869">
            <v>0</v>
          </cell>
          <cell r="AI869">
            <v>4738.72</v>
          </cell>
          <cell r="AJ869" t="str">
            <v>REF: 379771</v>
          </cell>
          <cell r="AK869" t="str">
            <v>REVESTIMENTO FORA DE LINHA</v>
          </cell>
          <cell r="AL869">
            <v>379771</v>
          </cell>
          <cell r="AM869" t="str">
            <v>BANQUETA BAR YASMIM H65 (MISTA) (TELA) (FX 2000)</v>
          </cell>
          <cell r="AN869"/>
          <cell r="AO869">
            <v>0.45</v>
          </cell>
          <cell r="AP869">
            <v>0.52</v>
          </cell>
          <cell r="AQ869">
            <v>0.95</v>
          </cell>
          <cell r="AR869">
            <v>0</v>
          </cell>
          <cell r="AS869" t="str">
            <v>BANQUETA BAR YASMIM H65 (MISTA) (TELA) (FX 2000) - 0,45x0,52x0,95H</v>
          </cell>
          <cell r="AT869">
            <v>4738.72</v>
          </cell>
          <cell r="AU869">
            <v>4738.72</v>
          </cell>
          <cell r="AV869">
            <v>4738.72</v>
          </cell>
          <cell r="AW869">
            <v>0</v>
          </cell>
          <cell r="AX869">
            <v>4738.72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379643</v>
          </cell>
          <cell r="P870" t="str">
            <v>2024/106-0017-01</v>
          </cell>
          <cell r="Q870" t="str">
            <v>EST CADEIRA YASMIM (ESTOFADO) (AMENDOA) TC 1000 - 1272</v>
          </cell>
          <cell r="R870"/>
          <cell r="S870"/>
          <cell r="T870"/>
          <cell r="U870">
            <v>0.49</v>
          </cell>
          <cell r="V870">
            <v>0.6</v>
          </cell>
          <cell r="W870">
            <v>0.84</v>
          </cell>
          <cell r="X870">
            <v>0</v>
          </cell>
          <cell r="Y870" t="str">
            <v>EST CADEIRA YASMIM (ESTOFADO) (AMENDOA) TC 1000 - 1272 - 0,49x0,6x0,84H</v>
          </cell>
          <cell r="Z870">
            <v>3264.71</v>
          </cell>
          <cell r="AA870">
            <v>0.35</v>
          </cell>
          <cell r="AB870">
            <v>2122.0614999999998</v>
          </cell>
          <cell r="AC870"/>
          <cell r="AD870"/>
          <cell r="AE870"/>
          <cell r="AF870">
            <v>3264.71</v>
          </cell>
          <cell r="AG870">
            <v>3264.71</v>
          </cell>
          <cell r="AH870">
            <v>0</v>
          </cell>
          <cell r="AI870">
            <v>3264.71</v>
          </cell>
          <cell r="AJ870" t="str">
            <v>REF: 373787</v>
          </cell>
          <cell r="AK870" t="str">
            <v>REVESTIMENTO FORA DE LINHA</v>
          </cell>
          <cell r="AL870">
            <v>373787</v>
          </cell>
          <cell r="AM870" t="str">
            <v>CADEIRA YASMIM (S/B) (ESTOFADA) (FX 1000)</v>
          </cell>
          <cell r="AN870"/>
          <cell r="AO870">
            <v>0.49</v>
          </cell>
          <cell r="AP870">
            <v>0.6</v>
          </cell>
          <cell r="AQ870">
            <v>0.84</v>
          </cell>
          <cell r="AR870">
            <v>0</v>
          </cell>
          <cell r="AS870" t="str">
            <v>CADEIRA YASMIM (S/B) (ESTOFADA) (FX 1000) - 0,49x0,6x0,84H</v>
          </cell>
          <cell r="AT870">
            <v>3264.71</v>
          </cell>
          <cell r="AU870">
            <v>3264.71</v>
          </cell>
          <cell r="AV870">
            <v>3264.71</v>
          </cell>
          <cell r="AW870">
            <v>0</v>
          </cell>
          <cell r="AX870">
            <v>3264.71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379643</v>
          </cell>
          <cell r="P871" t="str">
            <v>2024/106-0018-01</v>
          </cell>
          <cell r="Q871" t="str">
            <v>EST CADEIRA YASMIM (ESTOFADO) (AMENDOA) TC 1000 - 1272</v>
          </cell>
          <cell r="R871"/>
          <cell r="S871"/>
          <cell r="T871"/>
          <cell r="U871">
            <v>0.49</v>
          </cell>
          <cell r="V871">
            <v>0.6</v>
          </cell>
          <cell r="W871">
            <v>0.84</v>
          </cell>
          <cell r="X871">
            <v>0</v>
          </cell>
          <cell r="Y871" t="str">
            <v>EST CADEIRA YASMIM (ESTOFADO) (AMENDOA) TC 1000 - 1272 - 0,49x0,6x0,84H</v>
          </cell>
          <cell r="Z871">
            <v>3264.71</v>
          </cell>
          <cell r="AA871">
            <v>0.35</v>
          </cell>
          <cell r="AB871">
            <v>2122.0614999999998</v>
          </cell>
          <cell r="AC871"/>
          <cell r="AD871"/>
          <cell r="AE871"/>
          <cell r="AF871">
            <v>3264.71</v>
          </cell>
          <cell r="AG871">
            <v>3264.71</v>
          </cell>
          <cell r="AH871">
            <v>0</v>
          </cell>
          <cell r="AI871">
            <v>3264.71</v>
          </cell>
          <cell r="AJ871" t="str">
            <v>REF: 373787</v>
          </cell>
          <cell r="AK871" t="str">
            <v>REVESTIMENTO FORA DE LINHA</v>
          </cell>
          <cell r="AL871">
            <v>373787</v>
          </cell>
          <cell r="AM871" t="str">
            <v>CADEIRA YASMIM (S/B) (ESTOFADA) (FX 1000)</v>
          </cell>
          <cell r="AN871"/>
          <cell r="AO871">
            <v>0.49</v>
          </cell>
          <cell r="AP871">
            <v>0.6</v>
          </cell>
          <cell r="AQ871">
            <v>0.84</v>
          </cell>
          <cell r="AR871">
            <v>0</v>
          </cell>
          <cell r="AS871" t="str">
            <v>CADEIRA YASMIM (S/B) (ESTOFADA) (FX 1000) - 0,49x0,6x0,84H</v>
          </cell>
          <cell r="AT871">
            <v>3264.71</v>
          </cell>
          <cell r="AU871">
            <v>3264.71</v>
          </cell>
          <cell r="AV871">
            <v>3264.71</v>
          </cell>
          <cell r="AW871">
            <v>0</v>
          </cell>
          <cell r="AX871">
            <v>3264.71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379642</v>
          </cell>
          <cell r="P872" t="str">
            <v>2024/106-0011-01</v>
          </cell>
          <cell r="Q872" t="str">
            <v>EST CADEIRA YASMIM (TELA NOGUEIRA) (AMENDOA) TC 1000 - 1272</v>
          </cell>
          <cell r="R872"/>
          <cell r="S872"/>
          <cell r="T872"/>
          <cell r="U872">
            <v>0.49</v>
          </cell>
          <cell r="V872">
            <v>0.6</v>
          </cell>
          <cell r="W872">
            <v>0.84</v>
          </cell>
          <cell r="X872">
            <v>0</v>
          </cell>
          <cell r="Y872" t="str">
            <v>EST CADEIRA YASMIM (TELA NOGUEIRA) (AMENDOA) TC 1000 - 1272 - 0,49x0,6x0,84H</v>
          </cell>
          <cell r="Z872">
            <v>3592.69</v>
          </cell>
          <cell r="AA872">
            <v>0.35</v>
          </cell>
          <cell r="AB872">
            <v>2335.2485000000001</v>
          </cell>
          <cell r="AC872"/>
          <cell r="AD872"/>
          <cell r="AE872"/>
          <cell r="AF872">
            <v>3592.69</v>
          </cell>
          <cell r="AG872">
            <v>3592.69</v>
          </cell>
          <cell r="AH872">
            <v>0</v>
          </cell>
          <cell r="AI872">
            <v>3592.69</v>
          </cell>
          <cell r="AJ872" t="str">
            <v>REF: 373793</v>
          </cell>
          <cell r="AK872" t="str">
            <v>REVESTIMENTO FORA DE LINHA</v>
          </cell>
          <cell r="AL872">
            <v>373793</v>
          </cell>
          <cell r="AM872" t="str">
            <v>CADEIRA YASMIM (S/B) (TELA) (FX 1000)</v>
          </cell>
          <cell r="AN872"/>
          <cell r="AO872">
            <v>0.49</v>
          </cell>
          <cell r="AP872">
            <v>0.6</v>
          </cell>
          <cell r="AQ872">
            <v>0.84</v>
          </cell>
          <cell r="AR872">
            <v>0</v>
          </cell>
          <cell r="AS872" t="str">
            <v>CADEIRA YASMIM (S/B) (TELA) (FX 1000) - 0,49x0,6x0,84H</v>
          </cell>
          <cell r="AT872">
            <v>3592.69</v>
          </cell>
          <cell r="AU872">
            <v>3592.69</v>
          </cell>
          <cell r="AV872">
            <v>3592.69</v>
          </cell>
          <cell r="AW872">
            <v>0</v>
          </cell>
          <cell r="AX872">
            <v>3592.69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379642</v>
          </cell>
          <cell r="P873" t="str">
            <v>2024/106-0012-01</v>
          </cell>
          <cell r="Q873" t="str">
            <v>EST CADEIRA YASMIM (TELA NOGUEIRA) (AMENDOA) TC 1000 - 1272</v>
          </cell>
          <cell r="R873"/>
          <cell r="S873"/>
          <cell r="T873"/>
          <cell r="U873">
            <v>0.49</v>
          </cell>
          <cell r="V873">
            <v>0.6</v>
          </cell>
          <cell r="W873">
            <v>0.84</v>
          </cell>
          <cell r="X873">
            <v>0</v>
          </cell>
          <cell r="Y873" t="str">
            <v>EST CADEIRA YASMIM (TELA NOGUEIRA) (AMENDOA) TC 1000 - 1272 - 0,49x0,6x0,84H</v>
          </cell>
          <cell r="Z873">
            <v>3592.69</v>
          </cell>
          <cell r="AA873">
            <v>0.35</v>
          </cell>
          <cell r="AB873">
            <v>2335.2485000000001</v>
          </cell>
          <cell r="AC873"/>
          <cell r="AD873"/>
          <cell r="AE873"/>
          <cell r="AF873">
            <v>3592.69</v>
          </cell>
          <cell r="AG873">
            <v>3592.69</v>
          </cell>
          <cell r="AH873">
            <v>0</v>
          </cell>
          <cell r="AI873">
            <v>3592.69</v>
          </cell>
          <cell r="AJ873" t="str">
            <v>REF: 373793</v>
          </cell>
          <cell r="AK873" t="str">
            <v>REVESTIMENTO FORA DE LINHA</v>
          </cell>
          <cell r="AL873">
            <v>373793</v>
          </cell>
          <cell r="AM873" t="str">
            <v>CADEIRA YASMIM (S/B) (TELA) (FX 1000)</v>
          </cell>
          <cell r="AN873"/>
          <cell r="AO873">
            <v>0.49</v>
          </cell>
          <cell r="AP873">
            <v>0.6</v>
          </cell>
          <cell r="AQ873">
            <v>0.84</v>
          </cell>
          <cell r="AR873">
            <v>0</v>
          </cell>
          <cell r="AS873" t="str">
            <v>CADEIRA YASMIM (S/B) (TELA) (FX 1000) - 0,49x0,6x0,84H</v>
          </cell>
          <cell r="AT873">
            <v>3592.69</v>
          </cell>
          <cell r="AU873">
            <v>3592.69</v>
          </cell>
          <cell r="AV873">
            <v>3592.69</v>
          </cell>
          <cell r="AW873">
            <v>0</v>
          </cell>
          <cell r="AX873">
            <v>3592.69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379642</v>
          </cell>
          <cell r="P874" t="str">
            <v>2024/106-0013-01</v>
          </cell>
          <cell r="Q874" t="str">
            <v>EST CADEIRA YASMIM (TELA NOGUEIRA) (AMENDOA) TC 1000 - 1272</v>
          </cell>
          <cell r="R874"/>
          <cell r="S874"/>
          <cell r="T874"/>
          <cell r="U874">
            <v>0.49</v>
          </cell>
          <cell r="V874">
            <v>0.6</v>
          </cell>
          <cell r="W874">
            <v>0.84</v>
          </cell>
          <cell r="X874">
            <v>0</v>
          </cell>
          <cell r="Y874" t="str">
            <v>EST CADEIRA YASMIM (TELA NOGUEIRA) (AMENDOA) TC 1000 - 1272 - 0,49x0,6x0,84H</v>
          </cell>
          <cell r="Z874">
            <v>3592.69</v>
          </cell>
          <cell r="AA874">
            <v>0.35</v>
          </cell>
          <cell r="AB874">
            <v>2335.2485000000001</v>
          </cell>
          <cell r="AC874"/>
          <cell r="AD874"/>
          <cell r="AE874"/>
          <cell r="AF874">
            <v>3592.69</v>
          </cell>
          <cell r="AG874">
            <v>3592.69</v>
          </cell>
          <cell r="AH874">
            <v>0</v>
          </cell>
          <cell r="AI874">
            <v>3592.69</v>
          </cell>
          <cell r="AJ874" t="str">
            <v>REF: 373793</v>
          </cell>
          <cell r="AK874" t="str">
            <v>REVESTIMENTO FORA DE LINHA</v>
          </cell>
          <cell r="AL874">
            <v>373793</v>
          </cell>
          <cell r="AM874" t="str">
            <v>CADEIRA YASMIM (S/B) (TELA) (FX 1000)</v>
          </cell>
          <cell r="AN874"/>
          <cell r="AO874">
            <v>0.49</v>
          </cell>
          <cell r="AP874">
            <v>0.6</v>
          </cell>
          <cell r="AQ874">
            <v>0.84</v>
          </cell>
          <cell r="AR874">
            <v>0</v>
          </cell>
          <cell r="AS874" t="str">
            <v>CADEIRA YASMIM (S/B) (TELA) (FX 1000) - 0,49x0,6x0,84H</v>
          </cell>
          <cell r="AT874">
            <v>3592.69</v>
          </cell>
          <cell r="AU874">
            <v>3592.69</v>
          </cell>
          <cell r="AV874">
            <v>3592.69</v>
          </cell>
          <cell r="AW874">
            <v>0</v>
          </cell>
          <cell r="AX874">
            <v>3592.69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379642</v>
          </cell>
          <cell r="P875" t="str">
            <v>2024/106-0014-01</v>
          </cell>
          <cell r="Q875" t="str">
            <v>EST CADEIRA YASMIM (TELA NOGUEIRA) (AMENDOA) TC 1000 - 1272</v>
          </cell>
          <cell r="R875"/>
          <cell r="S875"/>
          <cell r="T875"/>
          <cell r="U875">
            <v>0.49</v>
          </cell>
          <cell r="V875">
            <v>0.6</v>
          </cell>
          <cell r="W875">
            <v>0.84</v>
          </cell>
          <cell r="X875">
            <v>0</v>
          </cell>
          <cell r="Y875" t="str">
            <v>EST CADEIRA YASMIM (TELA NOGUEIRA) (AMENDOA) TC 1000 - 1272 - 0,49x0,6x0,84H</v>
          </cell>
          <cell r="Z875">
            <v>3592.69</v>
          </cell>
          <cell r="AA875">
            <v>0.35</v>
          </cell>
          <cell r="AB875">
            <v>2335.2485000000001</v>
          </cell>
          <cell r="AC875"/>
          <cell r="AD875"/>
          <cell r="AE875"/>
          <cell r="AF875">
            <v>3592.69</v>
          </cell>
          <cell r="AG875">
            <v>3592.69</v>
          </cell>
          <cell r="AH875">
            <v>0</v>
          </cell>
          <cell r="AI875">
            <v>3592.69</v>
          </cell>
          <cell r="AJ875" t="str">
            <v>REF: 373793</v>
          </cell>
          <cell r="AK875" t="str">
            <v>REVESTIMENTO FORA DE LINHA</v>
          </cell>
          <cell r="AL875">
            <v>373793</v>
          </cell>
          <cell r="AM875" t="str">
            <v>CADEIRA YASMIM (S/B) (TELA) (FX 1000)</v>
          </cell>
          <cell r="AN875"/>
          <cell r="AO875">
            <v>0.49</v>
          </cell>
          <cell r="AP875">
            <v>0.6</v>
          </cell>
          <cell r="AQ875">
            <v>0.84</v>
          </cell>
          <cell r="AR875">
            <v>0</v>
          </cell>
          <cell r="AS875" t="str">
            <v>CADEIRA YASMIM (S/B) (TELA) (FX 1000) - 0,49x0,6x0,84H</v>
          </cell>
          <cell r="AT875">
            <v>3592.69</v>
          </cell>
          <cell r="AU875">
            <v>3592.69</v>
          </cell>
          <cell r="AV875">
            <v>3592.69</v>
          </cell>
          <cell r="AW875">
            <v>0</v>
          </cell>
          <cell r="AX875">
            <v>3592.69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379642</v>
          </cell>
          <cell r="P876" t="str">
            <v>2024/106-0015-01</v>
          </cell>
          <cell r="Q876" t="str">
            <v>EST CADEIRA YASMIM (TELA NOGUEIRA) (AMENDOA) TC 1000 - 1272</v>
          </cell>
          <cell r="R876"/>
          <cell r="S876"/>
          <cell r="T876"/>
          <cell r="U876">
            <v>0.49</v>
          </cell>
          <cell r="V876">
            <v>0.6</v>
          </cell>
          <cell r="W876">
            <v>0.84</v>
          </cell>
          <cell r="X876">
            <v>0</v>
          </cell>
          <cell r="Y876" t="str">
            <v>EST CADEIRA YASMIM (TELA NOGUEIRA) (AMENDOA) TC 1000 - 1272 - 0,49x0,6x0,84H</v>
          </cell>
          <cell r="Z876">
            <v>3592.69</v>
          </cell>
          <cell r="AA876">
            <v>0.35</v>
          </cell>
          <cell r="AB876">
            <v>2335.2485000000001</v>
          </cell>
          <cell r="AC876"/>
          <cell r="AD876"/>
          <cell r="AE876"/>
          <cell r="AF876">
            <v>3592.69</v>
          </cell>
          <cell r="AG876">
            <v>3592.69</v>
          </cell>
          <cell r="AH876">
            <v>0</v>
          </cell>
          <cell r="AI876">
            <v>3592.69</v>
          </cell>
          <cell r="AJ876" t="str">
            <v>REF: 373793</v>
          </cell>
          <cell r="AK876" t="str">
            <v>REVESTIMENTO FORA DE LINHA</v>
          </cell>
          <cell r="AL876">
            <v>373793</v>
          </cell>
          <cell r="AM876" t="str">
            <v>CADEIRA YASMIM (S/B) (TELA) (FX 1000)</v>
          </cell>
          <cell r="AN876"/>
          <cell r="AO876">
            <v>0.49</v>
          </cell>
          <cell r="AP876">
            <v>0.6</v>
          </cell>
          <cell r="AQ876">
            <v>0.84</v>
          </cell>
          <cell r="AR876">
            <v>0</v>
          </cell>
          <cell r="AS876" t="str">
            <v>CADEIRA YASMIM (S/B) (TELA) (FX 1000) - 0,49x0,6x0,84H</v>
          </cell>
          <cell r="AT876">
            <v>3592.69</v>
          </cell>
          <cell r="AU876">
            <v>3592.69</v>
          </cell>
          <cell r="AV876">
            <v>3592.69</v>
          </cell>
          <cell r="AW876">
            <v>0</v>
          </cell>
          <cell r="AX876">
            <v>3592.69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0</v>
          </cell>
          <cell r="O877">
            <v>379642</v>
          </cell>
          <cell r="P877" t="str">
            <v>2024/106-0016-01</v>
          </cell>
          <cell r="Q877" t="str">
            <v>EST CADEIRA YASMIM (TELA NOGUEIRA) (AMENDOA) TC 1000 - 1272</v>
          </cell>
          <cell r="R877"/>
          <cell r="S877"/>
          <cell r="T877"/>
          <cell r="U877">
            <v>0.49</v>
          </cell>
          <cell r="V877">
            <v>0.6</v>
          </cell>
          <cell r="W877">
            <v>0.84</v>
          </cell>
          <cell r="X877">
            <v>0</v>
          </cell>
          <cell r="Y877" t="str">
            <v>EST CADEIRA YASMIM (TELA NOGUEIRA) (AMENDOA) TC 1000 - 1272 - 0,49x0,6x0,84H</v>
          </cell>
          <cell r="Z877">
            <v>3592.69</v>
          </cell>
          <cell r="AA877">
            <v>0.35</v>
          </cell>
          <cell r="AB877">
            <v>2335.2485000000001</v>
          </cell>
          <cell r="AC877"/>
          <cell r="AD877"/>
          <cell r="AE877"/>
          <cell r="AF877">
            <v>3592.69</v>
          </cell>
          <cell r="AG877">
            <v>3592.69</v>
          </cell>
          <cell r="AH877">
            <v>0</v>
          </cell>
          <cell r="AI877">
            <v>3592.69</v>
          </cell>
          <cell r="AJ877" t="str">
            <v>REF: 373793</v>
          </cell>
          <cell r="AK877" t="str">
            <v>REVESTIMENTO FORA DE LINHA</v>
          </cell>
          <cell r="AL877">
            <v>373793</v>
          </cell>
          <cell r="AM877" t="str">
            <v>CADEIRA YASMIM (S/B) (TELA) (FX 1000)</v>
          </cell>
          <cell r="AN877"/>
          <cell r="AO877">
            <v>0.49</v>
          </cell>
          <cell r="AP877">
            <v>0.6</v>
          </cell>
          <cell r="AQ877">
            <v>0.84</v>
          </cell>
          <cell r="AR877">
            <v>0</v>
          </cell>
          <cell r="AS877" t="str">
            <v>CADEIRA YASMIM (S/B) (TELA) (FX 1000) - 0,49x0,6x0,84H</v>
          </cell>
          <cell r="AT877">
            <v>3592.69</v>
          </cell>
          <cell r="AU877">
            <v>3592.69</v>
          </cell>
          <cell r="AV877">
            <v>3592.69</v>
          </cell>
          <cell r="AW877">
            <v>0</v>
          </cell>
          <cell r="AX877">
            <v>3592.69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TEODORO</v>
          </cell>
          <cell r="BT877" t="str">
            <v/>
          </cell>
          <cell r="BU877" t="str">
            <v/>
          </cell>
        </row>
        <row r="878">
          <cell r="H878">
            <v>1</v>
          </cell>
          <cell r="O878">
            <v>387681</v>
          </cell>
          <cell r="P878" t="str">
            <v>2024/194-0005-01</v>
          </cell>
          <cell r="Q878" t="str">
            <v>EST BANCO ORNI (TC 1380) (COURO C5312) CASTANHO</v>
          </cell>
          <cell r="R878"/>
          <cell r="S878"/>
          <cell r="T878"/>
          <cell r="U878">
            <v>2</v>
          </cell>
          <cell r="V878">
            <v>0.45</v>
          </cell>
          <cell r="W878">
            <v>0.45</v>
          </cell>
          <cell r="X878">
            <v>0</v>
          </cell>
          <cell r="Y878" t="str">
            <v>EST BANCO ORNI (TC 1380) (COURO C5312) CASTANHO - 2x0,45x0,45H</v>
          </cell>
          <cell r="Z878">
            <v>9684.86</v>
          </cell>
          <cell r="AA878">
            <v>0.35</v>
          </cell>
          <cell r="AB878">
            <v>6295.1590000000006</v>
          </cell>
          <cell r="AC878"/>
          <cell r="AD878"/>
          <cell r="AE878"/>
          <cell r="AF878">
            <v>9684.86</v>
          </cell>
          <cell r="AG878">
            <v>9684.86</v>
          </cell>
          <cell r="AH878">
            <v>0</v>
          </cell>
          <cell r="AI878">
            <v>9684.86</v>
          </cell>
          <cell r="AJ878" t="str">
            <v>REF: 387169</v>
          </cell>
          <cell r="AK878" t="str">
            <v>REVESTIMENTO FORA DE LINHA</v>
          </cell>
          <cell r="AL878">
            <v>387169</v>
          </cell>
          <cell r="AM878" t="str">
            <v>BANCO ORNI (FX 1000)</v>
          </cell>
          <cell r="AN878"/>
          <cell r="AO878">
            <v>2</v>
          </cell>
          <cell r="AP878">
            <v>0.45</v>
          </cell>
          <cell r="AQ878">
            <v>0.45</v>
          </cell>
          <cell r="AR878">
            <v>0</v>
          </cell>
          <cell r="AS878" t="str">
            <v>BANCO ORNI (FX 1000) - 2x0,45x0,45H</v>
          </cell>
          <cell r="AT878">
            <v>9684.86</v>
          </cell>
          <cell r="AU878">
            <v>9684.86</v>
          </cell>
          <cell r="AV878">
            <v>9684.86</v>
          </cell>
          <cell r="AW878">
            <v>0</v>
          </cell>
          <cell r="AX878">
            <v>9684.86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L CENTER</v>
          </cell>
          <cell r="BT878" t="str">
            <v>CLAMI BANCO</v>
          </cell>
          <cell r="BU878" t="str">
            <v>BANCO ORNI</v>
          </cell>
        </row>
        <row r="879">
          <cell r="H879">
            <v>1</v>
          </cell>
          <cell r="O879">
            <v>379641</v>
          </cell>
          <cell r="P879" t="str">
            <v>2024/106-0008-01</v>
          </cell>
          <cell r="Q879" t="str">
            <v>EST CADEIRA YASMIM (ESTOFADO) (NOGUEIRA) TC 2000 - 2337</v>
          </cell>
          <cell r="R879"/>
          <cell r="S879"/>
          <cell r="T879"/>
          <cell r="U879">
            <v>0.49</v>
          </cell>
          <cell r="V879">
            <v>0.6</v>
          </cell>
          <cell r="W879">
            <v>0.84</v>
          </cell>
          <cell r="X879">
            <v>0</v>
          </cell>
          <cell r="Y879" t="str">
            <v>EST CADEIRA YASMIM (ESTOFADO) (NOGUEIRA) TC 2000 - 2337 - 0,49x0,6x0,84H</v>
          </cell>
          <cell r="Z879">
            <v>3185.55</v>
          </cell>
          <cell r="AA879">
            <v>0.4</v>
          </cell>
          <cell r="AB879">
            <v>1911.33</v>
          </cell>
          <cell r="AC879"/>
          <cell r="AD879"/>
          <cell r="AE879"/>
          <cell r="AF879">
            <v>3185.55</v>
          </cell>
          <cell r="AG879">
            <v>3185.55</v>
          </cell>
          <cell r="AH879">
            <v>0</v>
          </cell>
          <cell r="AI879">
            <v>3185.55</v>
          </cell>
          <cell r="AJ879" t="str">
            <v>REF: 373788</v>
          </cell>
          <cell r="AK879" t="str">
            <v>REVESTIMENTO FORA DE LINHA</v>
          </cell>
          <cell r="AL879">
            <v>373788</v>
          </cell>
          <cell r="AM879" t="str">
            <v>CADEIRA YASMIM (S/B) (ESTOFADA) (FX 2000)</v>
          </cell>
          <cell r="AN879"/>
          <cell r="AO879">
            <v>0.49</v>
          </cell>
          <cell r="AP879">
            <v>0.6</v>
          </cell>
          <cell r="AQ879">
            <v>0.84</v>
          </cell>
          <cell r="AR879">
            <v>0</v>
          </cell>
          <cell r="AS879" t="str">
            <v>CADEIRA YASMIM (S/B) (ESTOFADA) (FX 2000) - 0,49x0,6x0,84H</v>
          </cell>
          <cell r="AT879">
            <v>3185.55</v>
          </cell>
          <cell r="AU879">
            <v>3185.55</v>
          </cell>
          <cell r="AV879">
            <v>3185.55</v>
          </cell>
          <cell r="AW879">
            <v>0</v>
          </cell>
          <cell r="AX879">
            <v>3185.55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L CENTER</v>
          </cell>
          <cell r="BT879" t="str">
            <v>CLAMI CADEIRA</v>
          </cell>
          <cell r="BU879" t="str">
            <v>CADEIRA YASMIM</v>
          </cell>
        </row>
        <row r="880">
          <cell r="H880">
            <v>2</v>
          </cell>
          <cell r="O880">
            <v>386525</v>
          </cell>
          <cell r="P880" t="str">
            <v>2024/159-0025-01</v>
          </cell>
          <cell r="Q880" t="str">
            <v>EST CADEIRA JUSSARA (CASTANHO) TC 2000 - 2337</v>
          </cell>
          <cell r="R880"/>
          <cell r="S880"/>
          <cell r="T880"/>
          <cell r="U880">
            <v>0.48</v>
          </cell>
          <cell r="V880">
            <v>0.6</v>
          </cell>
          <cell r="W880">
            <v>0.89</v>
          </cell>
          <cell r="X880">
            <v>0</v>
          </cell>
          <cell r="Y880" t="str">
            <v>EST CADEIRA JUSSARA (CASTANHO) TC 2000 - 2337 - 0,48x0,6x0,89H</v>
          </cell>
          <cell r="Z880">
            <v>3837.75</v>
          </cell>
          <cell r="AA880">
            <v>0.4</v>
          </cell>
          <cell r="AB880">
            <v>2302.6499999999996</v>
          </cell>
          <cell r="AC880"/>
          <cell r="AD880"/>
          <cell r="AE880"/>
          <cell r="AF880">
            <v>3837.75</v>
          </cell>
          <cell r="AG880">
            <v>3837.75</v>
          </cell>
          <cell r="AH880">
            <v>0</v>
          </cell>
          <cell r="AI880">
            <v>3837.75</v>
          </cell>
          <cell r="AJ880" t="str">
            <v>REF: 371316</v>
          </cell>
          <cell r="AK880" t="str">
            <v>REVESTIMENTO FORA DE LINHA</v>
          </cell>
          <cell r="AL880">
            <v>371316</v>
          </cell>
          <cell r="AM880" t="str">
            <v>CADEIRA JUSSARA (S/B) (FX 2000)</v>
          </cell>
          <cell r="AN880"/>
          <cell r="AO880">
            <v>0.48</v>
          </cell>
          <cell r="AP880">
            <v>0.6</v>
          </cell>
          <cell r="AQ880">
            <v>0.89</v>
          </cell>
          <cell r="AR880">
            <v>0</v>
          </cell>
          <cell r="AS880" t="str">
            <v>CADEIRA JUSSARA (S/B) (FX 2000) - 0,48x0,6x0,89H</v>
          </cell>
          <cell r="AT880">
            <v>3837.75</v>
          </cell>
          <cell r="AU880">
            <v>3837.75</v>
          </cell>
          <cell r="AV880">
            <v>3837.75</v>
          </cell>
          <cell r="AW880">
            <v>0</v>
          </cell>
          <cell r="AX880">
            <v>3837.75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JUSSARA</v>
          </cell>
        </row>
        <row r="881">
          <cell r="H881">
            <v>2</v>
          </cell>
          <cell r="O881">
            <v>386525</v>
          </cell>
          <cell r="P881" t="str">
            <v>2024/159-0026-01</v>
          </cell>
          <cell r="Q881" t="str">
            <v>EST CADEIRA JUSSARA (CASTANHO) TC 2000 - 2337</v>
          </cell>
          <cell r="R881"/>
          <cell r="S881"/>
          <cell r="T881"/>
          <cell r="U881">
            <v>0.48</v>
          </cell>
          <cell r="V881">
            <v>0.6</v>
          </cell>
          <cell r="W881">
            <v>0.89</v>
          </cell>
          <cell r="X881">
            <v>0</v>
          </cell>
          <cell r="Y881" t="str">
            <v>EST CADEIRA JUSSARA (CASTANHO) TC 2000 - 2337 - 0,48x0,6x0,89H</v>
          </cell>
          <cell r="Z881">
            <v>3837.75</v>
          </cell>
          <cell r="AA881">
            <v>0.4</v>
          </cell>
          <cell r="AB881">
            <v>2302.6499999999996</v>
          </cell>
          <cell r="AC881"/>
          <cell r="AD881"/>
          <cell r="AE881"/>
          <cell r="AF881">
            <v>3837.75</v>
          </cell>
          <cell r="AG881">
            <v>3837.75</v>
          </cell>
          <cell r="AH881">
            <v>0</v>
          </cell>
          <cell r="AI881">
            <v>3837.75</v>
          </cell>
          <cell r="AJ881" t="str">
            <v>REF: 371316</v>
          </cell>
          <cell r="AK881" t="str">
            <v>REVESTIMENTO FORA DE LINHA</v>
          </cell>
          <cell r="AL881">
            <v>371316</v>
          </cell>
          <cell r="AM881" t="str">
            <v>CADEIRA JUSSARA (S/B) (FX 2000)</v>
          </cell>
          <cell r="AN881"/>
          <cell r="AO881">
            <v>0.48</v>
          </cell>
          <cell r="AP881">
            <v>0.6</v>
          </cell>
          <cell r="AQ881">
            <v>0.89</v>
          </cell>
          <cell r="AR881">
            <v>0</v>
          </cell>
          <cell r="AS881" t="str">
            <v>CADEIRA JUSSARA (S/B) (FX 2000) - 0,48x0,6x0,89H</v>
          </cell>
          <cell r="AT881">
            <v>3837.75</v>
          </cell>
          <cell r="AU881">
            <v>3837.75</v>
          </cell>
          <cell r="AV881">
            <v>3837.75</v>
          </cell>
          <cell r="AW881">
            <v>0</v>
          </cell>
          <cell r="AX881">
            <v>3837.75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TEODORO</v>
          </cell>
          <cell r="BT881" t="str">
            <v>CLAMI CADEIRA</v>
          </cell>
          <cell r="BU881" t="str">
            <v>CADEIRA JUSSARA</v>
          </cell>
        </row>
        <row r="882">
          <cell r="H882">
            <v>2</v>
          </cell>
          <cell r="O882">
            <v>386525</v>
          </cell>
          <cell r="P882" t="str">
            <v>2024/159-0027-01</v>
          </cell>
          <cell r="Q882" t="str">
            <v>EST CADEIRA JUSSARA (CASTANHO) TC 2000 - 2337</v>
          </cell>
          <cell r="R882"/>
          <cell r="S882"/>
          <cell r="T882"/>
          <cell r="U882">
            <v>0.48</v>
          </cell>
          <cell r="V882">
            <v>0.6</v>
          </cell>
          <cell r="W882">
            <v>0.89</v>
          </cell>
          <cell r="X882">
            <v>0</v>
          </cell>
          <cell r="Y882" t="str">
            <v>EST CADEIRA JUSSARA (CASTANHO) TC 2000 - 2337 - 0,48x0,6x0,89H</v>
          </cell>
          <cell r="Z882">
            <v>3837.75</v>
          </cell>
          <cell r="AA882">
            <v>0.4</v>
          </cell>
          <cell r="AB882">
            <v>2302.6499999999996</v>
          </cell>
          <cell r="AC882"/>
          <cell r="AD882"/>
          <cell r="AE882"/>
          <cell r="AF882">
            <v>3837.75</v>
          </cell>
          <cell r="AG882">
            <v>3837.75</v>
          </cell>
          <cell r="AH882">
            <v>0</v>
          </cell>
          <cell r="AI882">
            <v>3837.75</v>
          </cell>
          <cell r="AJ882" t="str">
            <v>REF: 371316</v>
          </cell>
          <cell r="AK882" t="str">
            <v>REVESTIMENTO FORA DE LINHA</v>
          </cell>
          <cell r="AL882">
            <v>371316</v>
          </cell>
          <cell r="AM882" t="str">
            <v>CADEIRA JUSSARA (S/B) (FX 2000)</v>
          </cell>
          <cell r="AN882"/>
          <cell r="AO882">
            <v>0.48</v>
          </cell>
          <cell r="AP882">
            <v>0.6</v>
          </cell>
          <cell r="AQ882">
            <v>0.89</v>
          </cell>
          <cell r="AR882">
            <v>0</v>
          </cell>
          <cell r="AS882" t="str">
            <v>CADEIRA JUSSARA (S/B) (FX 2000) - 0,48x0,6x0,89H</v>
          </cell>
          <cell r="AT882">
            <v>3837.75</v>
          </cell>
          <cell r="AU882">
            <v>3837.75</v>
          </cell>
          <cell r="AV882">
            <v>3837.75</v>
          </cell>
          <cell r="AW882">
            <v>0</v>
          </cell>
          <cell r="AX882">
            <v>3837.75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>CLAMI CADEIRA</v>
          </cell>
          <cell r="BU882" t="str">
            <v>CADEIRA JUSSARA</v>
          </cell>
        </row>
        <row r="883">
          <cell r="H883">
            <v>2</v>
          </cell>
          <cell r="O883">
            <v>386525</v>
          </cell>
          <cell r="P883" t="str">
            <v>2024/159-0028-01</v>
          </cell>
          <cell r="Q883" t="str">
            <v>EST CADEIRA JUSSARA (CASTANHO) TC 2000 - 2337</v>
          </cell>
          <cell r="R883"/>
          <cell r="S883"/>
          <cell r="T883"/>
          <cell r="U883">
            <v>0.48</v>
          </cell>
          <cell r="V883">
            <v>0.6</v>
          </cell>
          <cell r="W883">
            <v>0.89</v>
          </cell>
          <cell r="X883">
            <v>0</v>
          </cell>
          <cell r="Y883" t="str">
            <v>EST CADEIRA JUSSARA (CASTANHO) TC 2000 - 2337 - 0,48x0,6x0,89H</v>
          </cell>
          <cell r="Z883">
            <v>3837.75</v>
          </cell>
          <cell r="AA883">
            <v>0.4</v>
          </cell>
          <cell r="AB883">
            <v>2302.6499999999996</v>
          </cell>
          <cell r="AC883"/>
          <cell r="AD883"/>
          <cell r="AE883"/>
          <cell r="AF883">
            <v>3837.75</v>
          </cell>
          <cell r="AG883">
            <v>3837.75</v>
          </cell>
          <cell r="AH883">
            <v>0</v>
          </cell>
          <cell r="AI883">
            <v>3837.75</v>
          </cell>
          <cell r="AJ883" t="str">
            <v>REF: 371316</v>
          </cell>
          <cell r="AK883" t="str">
            <v>REVESTIMENTO FORA DE LINHA</v>
          </cell>
          <cell r="AL883">
            <v>371316</v>
          </cell>
          <cell r="AM883" t="str">
            <v>CADEIRA JUSSARA (S/B) (FX 2000)</v>
          </cell>
          <cell r="AN883"/>
          <cell r="AO883">
            <v>0.48</v>
          </cell>
          <cell r="AP883">
            <v>0.6</v>
          </cell>
          <cell r="AQ883">
            <v>0.89</v>
          </cell>
          <cell r="AR883">
            <v>0</v>
          </cell>
          <cell r="AS883" t="str">
            <v>CADEIRA JUSSARA (S/B) (FX 2000) - 0,48x0,6x0,89H</v>
          </cell>
          <cell r="AT883">
            <v>3837.75</v>
          </cell>
          <cell r="AU883">
            <v>3837.75</v>
          </cell>
          <cell r="AV883">
            <v>3837.75</v>
          </cell>
          <cell r="AW883">
            <v>0</v>
          </cell>
          <cell r="AX883">
            <v>3837.75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>CLAMI CADEIRA</v>
          </cell>
          <cell r="BU883" t="str">
            <v>CADEIRA JUSSARA</v>
          </cell>
        </row>
        <row r="884">
          <cell r="H884">
            <v>2</v>
          </cell>
          <cell r="O884">
            <v>386525</v>
          </cell>
          <cell r="P884" t="str">
            <v>2024/159-0029-01</v>
          </cell>
          <cell r="Q884" t="str">
            <v>EST CADEIRA JUSSARA (CASTANHO) TC 2000 - 2337</v>
          </cell>
          <cell r="R884"/>
          <cell r="S884"/>
          <cell r="T884"/>
          <cell r="U884">
            <v>0.48</v>
          </cell>
          <cell r="V884">
            <v>0.6</v>
          </cell>
          <cell r="W884">
            <v>0.89</v>
          </cell>
          <cell r="X884">
            <v>0</v>
          </cell>
          <cell r="Y884" t="str">
            <v>EST CADEIRA JUSSARA (CASTANHO) TC 2000 - 2337 - 0,48x0,6x0,89H</v>
          </cell>
          <cell r="Z884">
            <v>3837.75</v>
          </cell>
          <cell r="AA884">
            <v>0.4</v>
          </cell>
          <cell r="AB884">
            <v>2302.6499999999996</v>
          </cell>
          <cell r="AC884"/>
          <cell r="AD884"/>
          <cell r="AE884"/>
          <cell r="AF884">
            <v>3837.75</v>
          </cell>
          <cell r="AG884">
            <v>3837.75</v>
          </cell>
          <cell r="AH884">
            <v>0</v>
          </cell>
          <cell r="AI884">
            <v>3837.75</v>
          </cell>
          <cell r="AJ884" t="str">
            <v>REF: 371316</v>
          </cell>
          <cell r="AK884" t="str">
            <v>REVESTIMENTO FORA DE LINHA</v>
          </cell>
          <cell r="AL884">
            <v>371316</v>
          </cell>
          <cell r="AM884" t="str">
            <v>CADEIRA JUSSARA (S/B) (FX 2000)</v>
          </cell>
          <cell r="AN884"/>
          <cell r="AO884">
            <v>0.48</v>
          </cell>
          <cell r="AP884">
            <v>0.6</v>
          </cell>
          <cell r="AQ884">
            <v>0.89</v>
          </cell>
          <cell r="AR884">
            <v>0</v>
          </cell>
          <cell r="AS884" t="str">
            <v>CADEIRA JUSSARA (S/B) (FX 2000) - 0,48x0,6x0,89H</v>
          </cell>
          <cell r="AT884">
            <v>3837.75</v>
          </cell>
          <cell r="AU884">
            <v>3837.75</v>
          </cell>
          <cell r="AV884">
            <v>3837.75</v>
          </cell>
          <cell r="AW884">
            <v>0</v>
          </cell>
          <cell r="AX884">
            <v>3837.75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>CLAMI CADEIRA</v>
          </cell>
          <cell r="BU884" t="str">
            <v>CADEIRA JUSSARA</v>
          </cell>
        </row>
        <row r="885">
          <cell r="H885">
            <v>2</v>
          </cell>
          <cell r="O885">
            <v>386525</v>
          </cell>
          <cell r="P885" t="str">
            <v>2024/159-0030-01</v>
          </cell>
          <cell r="Q885" t="str">
            <v>EST CADEIRA JUSSARA (CASTANHO) TC 2000 - 2337</v>
          </cell>
          <cell r="R885"/>
          <cell r="S885"/>
          <cell r="T885"/>
          <cell r="U885">
            <v>0.48</v>
          </cell>
          <cell r="V885">
            <v>0.6</v>
          </cell>
          <cell r="W885">
            <v>0.89</v>
          </cell>
          <cell r="X885">
            <v>0</v>
          </cell>
          <cell r="Y885" t="str">
            <v>EST CADEIRA JUSSARA (CASTANHO) TC 2000 - 2337 - 0,48x0,6x0,89H</v>
          </cell>
          <cell r="Z885">
            <v>3837.75</v>
          </cell>
          <cell r="AA885">
            <v>0.4</v>
          </cell>
          <cell r="AB885">
            <v>2302.6499999999996</v>
          </cell>
          <cell r="AC885"/>
          <cell r="AD885"/>
          <cell r="AE885"/>
          <cell r="AF885">
            <v>3837.75</v>
          </cell>
          <cell r="AG885">
            <v>3837.75</v>
          </cell>
          <cell r="AH885">
            <v>0</v>
          </cell>
          <cell r="AI885">
            <v>3837.75</v>
          </cell>
          <cell r="AJ885" t="str">
            <v>REF: 371316</v>
          </cell>
          <cell r="AK885" t="str">
            <v>REVESTIMENTO FORA DE LINHA</v>
          </cell>
          <cell r="AL885">
            <v>371316</v>
          </cell>
          <cell r="AM885" t="str">
            <v>CADEIRA JUSSARA (S/B) (FX 2000)</v>
          </cell>
          <cell r="AN885"/>
          <cell r="AO885">
            <v>0.48</v>
          </cell>
          <cell r="AP885">
            <v>0.6</v>
          </cell>
          <cell r="AQ885">
            <v>0.89</v>
          </cell>
          <cell r="AR885">
            <v>0</v>
          </cell>
          <cell r="AS885" t="str">
            <v>CADEIRA JUSSARA (S/B) (FX 2000) - 0,48x0,6x0,89H</v>
          </cell>
          <cell r="AT885">
            <v>3837.75</v>
          </cell>
          <cell r="AU885">
            <v>3837.75</v>
          </cell>
          <cell r="AV885">
            <v>3837.75</v>
          </cell>
          <cell r="AW885">
            <v>0</v>
          </cell>
          <cell r="AX885">
            <v>3837.75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>CLAMI CADEIRA</v>
          </cell>
          <cell r="BU885" t="str">
            <v>CADEIRA JUSSARA</v>
          </cell>
        </row>
        <row r="886">
          <cell r="H886">
            <v>8</v>
          </cell>
          <cell r="O886">
            <v>387658</v>
          </cell>
          <cell r="P886" t="str">
            <v>2024/206-0037-01</v>
          </cell>
          <cell r="Q886" t="str">
            <v>EST CADEIRA MIRIAM (CASTANHO) TC PREMIUM P023</v>
          </cell>
          <cell r="R886"/>
          <cell r="S886"/>
          <cell r="T886"/>
          <cell r="U886">
            <v>0.55000000000000004</v>
          </cell>
          <cell r="V886">
            <v>0.51</v>
          </cell>
          <cell r="W886">
            <v>0.78</v>
          </cell>
          <cell r="X886">
            <v>0</v>
          </cell>
          <cell r="Y886" t="str">
            <v>EST CADEIRA MIRIAM (CASTANHO) TC PREMIUM P023 - 0,55x0,51x0,78H</v>
          </cell>
          <cell r="Z886">
            <v>4474.8500000000004</v>
          </cell>
          <cell r="AA886">
            <v>0.35</v>
          </cell>
          <cell r="AB886">
            <v>2908.6525000000001</v>
          </cell>
          <cell r="AC886"/>
          <cell r="AD886"/>
          <cell r="AE886"/>
          <cell r="AF886">
            <v>4474.8500000000004</v>
          </cell>
          <cell r="AG886">
            <v>4474.8500000000004</v>
          </cell>
          <cell r="AH886">
            <v>0</v>
          </cell>
          <cell r="AI886">
            <v>4474.8500000000004</v>
          </cell>
          <cell r="AJ886" t="str">
            <v>REF: 387123</v>
          </cell>
          <cell r="AK886" t="str">
            <v>REVESTIMENTO FORA DE LINHA</v>
          </cell>
          <cell r="AL886">
            <v>387123</v>
          </cell>
          <cell r="AM886" t="str">
            <v>CADEIRA MIRIAM (S/B) (FX PREMIUM)</v>
          </cell>
          <cell r="AN886"/>
          <cell r="AO886">
            <v>0.55000000000000004</v>
          </cell>
          <cell r="AP886">
            <v>0.51</v>
          </cell>
          <cell r="AQ886">
            <v>0.78</v>
          </cell>
          <cell r="AR886">
            <v>0</v>
          </cell>
          <cell r="AS886" t="str">
            <v>CADEIRA MIRIAM (S/B) (FX PREMIUM) - 0,55x0,51x0,78H</v>
          </cell>
          <cell r="AT886">
            <v>4474.8500000000004</v>
          </cell>
          <cell r="AU886">
            <v>4474.8500000000004</v>
          </cell>
          <cell r="AV886">
            <v>4474.8500000000004</v>
          </cell>
          <cell r="AW886">
            <v>0</v>
          </cell>
          <cell r="AX886">
            <v>4474.8500000000004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>CLAMI CADEIRA</v>
          </cell>
          <cell r="BU886" t="str">
            <v>CADEIRA MIRIAM</v>
          </cell>
        </row>
        <row r="887">
          <cell r="H887">
            <v>8</v>
          </cell>
          <cell r="O887">
            <v>387658</v>
          </cell>
          <cell r="P887" t="str">
            <v>2024/206-0038-01</v>
          </cell>
          <cell r="Q887" t="str">
            <v>EST CADEIRA MIRIAM (CASTANHO) TC PREMIUM P023</v>
          </cell>
          <cell r="R887"/>
          <cell r="S887"/>
          <cell r="T887"/>
          <cell r="U887">
            <v>0.55000000000000004</v>
          </cell>
          <cell r="V887">
            <v>0.51</v>
          </cell>
          <cell r="W887">
            <v>0.78</v>
          </cell>
          <cell r="X887">
            <v>0</v>
          </cell>
          <cell r="Y887" t="str">
            <v>EST CADEIRA MIRIAM (CASTANHO) TC PREMIUM P023 - 0,55x0,51x0,78H</v>
          </cell>
          <cell r="Z887">
            <v>4474.8500000000004</v>
          </cell>
          <cell r="AA887">
            <v>0.35</v>
          </cell>
          <cell r="AB887">
            <v>2908.6525000000001</v>
          </cell>
          <cell r="AC887"/>
          <cell r="AD887"/>
          <cell r="AE887"/>
          <cell r="AF887">
            <v>4474.8500000000004</v>
          </cell>
          <cell r="AG887">
            <v>4474.8500000000004</v>
          </cell>
          <cell r="AH887">
            <v>0</v>
          </cell>
          <cell r="AI887">
            <v>4474.8500000000004</v>
          </cell>
          <cell r="AJ887" t="str">
            <v>REF: 387123</v>
          </cell>
          <cell r="AK887" t="str">
            <v>REVESTIMENTO FORA DE LINHA</v>
          </cell>
          <cell r="AL887">
            <v>387123</v>
          </cell>
          <cell r="AM887" t="str">
            <v>CADEIRA MIRIAM (S/B) (FX PREMIUM)</v>
          </cell>
          <cell r="AN887"/>
          <cell r="AO887">
            <v>0.55000000000000004</v>
          </cell>
          <cell r="AP887">
            <v>0.51</v>
          </cell>
          <cell r="AQ887">
            <v>0.78</v>
          </cell>
          <cell r="AR887">
            <v>0</v>
          </cell>
          <cell r="AS887" t="str">
            <v>CADEIRA MIRIAM (S/B) (FX PREMIUM) - 0,55x0,51x0,78H</v>
          </cell>
          <cell r="AT887">
            <v>4474.8500000000004</v>
          </cell>
          <cell r="AU887">
            <v>4474.8500000000004</v>
          </cell>
          <cell r="AV887">
            <v>4474.8500000000004</v>
          </cell>
          <cell r="AW887">
            <v>0</v>
          </cell>
          <cell r="AX887">
            <v>4474.8500000000004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>CLAMI CADEIRA</v>
          </cell>
          <cell r="BU887" t="str">
            <v>CADEIRA MIRIAM</v>
          </cell>
        </row>
        <row r="888">
          <cell r="H888">
            <v>8</v>
          </cell>
          <cell r="O888">
            <v>387658</v>
          </cell>
          <cell r="P888" t="str">
            <v>2024/206-0039-01</v>
          </cell>
          <cell r="Q888" t="str">
            <v>EST CADEIRA MIRIAM (CASTANHO) TC PREMIUM P023</v>
          </cell>
          <cell r="R888"/>
          <cell r="S888"/>
          <cell r="T888"/>
          <cell r="U888">
            <v>0.55000000000000004</v>
          </cell>
          <cell r="V888">
            <v>0.51</v>
          </cell>
          <cell r="W888">
            <v>0.78</v>
          </cell>
          <cell r="X888">
            <v>0</v>
          </cell>
          <cell r="Y888" t="str">
            <v>EST CADEIRA MIRIAM (CASTANHO) TC PREMIUM P023 - 0,55x0,51x0,78H</v>
          </cell>
          <cell r="Z888">
            <v>4474.8500000000004</v>
          </cell>
          <cell r="AA888">
            <v>0.35</v>
          </cell>
          <cell r="AB888">
            <v>2908.6525000000001</v>
          </cell>
          <cell r="AC888"/>
          <cell r="AD888"/>
          <cell r="AE888"/>
          <cell r="AF888">
            <v>4474.8500000000004</v>
          </cell>
          <cell r="AG888">
            <v>4474.8500000000004</v>
          </cell>
          <cell r="AH888">
            <v>0</v>
          </cell>
          <cell r="AI888">
            <v>4474.8500000000004</v>
          </cell>
          <cell r="AJ888" t="str">
            <v>REF: 387123</v>
          </cell>
          <cell r="AK888" t="str">
            <v>REVESTIMENTO FORA DE LINHA</v>
          </cell>
          <cell r="AL888">
            <v>387123</v>
          </cell>
          <cell r="AM888" t="str">
            <v>CADEIRA MIRIAM (S/B) (FX PREMIUM)</v>
          </cell>
          <cell r="AN888"/>
          <cell r="AO888">
            <v>0.55000000000000004</v>
          </cell>
          <cell r="AP888">
            <v>0.51</v>
          </cell>
          <cell r="AQ888">
            <v>0.78</v>
          </cell>
          <cell r="AR888">
            <v>0</v>
          </cell>
          <cell r="AS888" t="str">
            <v>CADEIRA MIRIAM (S/B) (FX PREMIUM) - 0,55x0,51x0,78H</v>
          </cell>
          <cell r="AT888">
            <v>4474.8500000000004</v>
          </cell>
          <cell r="AU888">
            <v>4474.8500000000004</v>
          </cell>
          <cell r="AV888">
            <v>4474.8500000000004</v>
          </cell>
          <cell r="AW888">
            <v>0</v>
          </cell>
          <cell r="AX888">
            <v>4474.8500000000004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>CLAMI CADEIRA</v>
          </cell>
          <cell r="BU888" t="str">
            <v>CADEIRA MIRIAM</v>
          </cell>
        </row>
        <row r="889">
          <cell r="H889">
            <v>8</v>
          </cell>
          <cell r="O889">
            <v>387658</v>
          </cell>
          <cell r="P889" t="str">
            <v>2024/206-0040-01</v>
          </cell>
          <cell r="Q889" t="str">
            <v>EST CADEIRA MIRIAM (CASTANHO) TC PREMIUM P023</v>
          </cell>
          <cell r="R889"/>
          <cell r="S889"/>
          <cell r="T889"/>
          <cell r="U889">
            <v>0.55000000000000004</v>
          </cell>
          <cell r="V889">
            <v>0.51</v>
          </cell>
          <cell r="W889">
            <v>0.78</v>
          </cell>
          <cell r="X889">
            <v>0</v>
          </cell>
          <cell r="Y889" t="str">
            <v>EST CADEIRA MIRIAM (CASTANHO) TC PREMIUM P023 - 0,55x0,51x0,78H</v>
          </cell>
          <cell r="Z889">
            <v>4474.8500000000004</v>
          </cell>
          <cell r="AA889">
            <v>0.35</v>
          </cell>
          <cell r="AB889">
            <v>2908.6525000000001</v>
          </cell>
          <cell r="AC889"/>
          <cell r="AD889"/>
          <cell r="AE889"/>
          <cell r="AF889">
            <v>4474.8500000000004</v>
          </cell>
          <cell r="AG889">
            <v>4474.8500000000004</v>
          </cell>
          <cell r="AH889">
            <v>0</v>
          </cell>
          <cell r="AI889">
            <v>4474.8500000000004</v>
          </cell>
          <cell r="AJ889" t="str">
            <v>REF: 387123</v>
          </cell>
          <cell r="AK889" t="str">
            <v>REVESTIMENTO FORA DE LINHA</v>
          </cell>
          <cell r="AL889">
            <v>387123</v>
          </cell>
          <cell r="AM889" t="str">
            <v>CADEIRA MIRIAM (S/B) (FX PREMIUM)</v>
          </cell>
          <cell r="AN889"/>
          <cell r="AO889">
            <v>0.55000000000000004</v>
          </cell>
          <cell r="AP889">
            <v>0.51</v>
          </cell>
          <cell r="AQ889">
            <v>0.78</v>
          </cell>
          <cell r="AR889">
            <v>0</v>
          </cell>
          <cell r="AS889" t="str">
            <v>CADEIRA MIRIAM (S/B) (FX PREMIUM) - 0,55x0,51x0,78H</v>
          </cell>
          <cell r="AT889">
            <v>4474.8500000000004</v>
          </cell>
          <cell r="AU889">
            <v>4474.8500000000004</v>
          </cell>
          <cell r="AV889">
            <v>4474.8500000000004</v>
          </cell>
          <cell r="AW889">
            <v>0</v>
          </cell>
          <cell r="AX889">
            <v>4474.8500000000004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>CLAMI CADEIRA</v>
          </cell>
          <cell r="BU889" t="str">
            <v>CADEIRA MIRIAM</v>
          </cell>
        </row>
        <row r="890">
          <cell r="H890">
            <v>8</v>
          </cell>
          <cell r="O890">
            <v>387658</v>
          </cell>
          <cell r="P890" t="str">
            <v>2024/206-0041-01</v>
          </cell>
          <cell r="Q890" t="str">
            <v>EST CADEIRA MIRIAM (CASTANHO) TC PREMIUM P023</v>
          </cell>
          <cell r="R890"/>
          <cell r="S890"/>
          <cell r="T890"/>
          <cell r="U890">
            <v>0.55000000000000004</v>
          </cell>
          <cell r="V890">
            <v>0.51</v>
          </cell>
          <cell r="W890">
            <v>0.78</v>
          </cell>
          <cell r="X890">
            <v>0</v>
          </cell>
          <cell r="Y890" t="str">
            <v>EST CADEIRA MIRIAM (CASTANHO) TC PREMIUM P023 - 0,55x0,51x0,78H</v>
          </cell>
          <cell r="Z890">
            <v>4474.8500000000004</v>
          </cell>
          <cell r="AA890">
            <v>0.35</v>
          </cell>
          <cell r="AB890">
            <v>2908.6525000000001</v>
          </cell>
          <cell r="AC890"/>
          <cell r="AD890"/>
          <cell r="AE890"/>
          <cell r="AF890">
            <v>4474.8500000000004</v>
          </cell>
          <cell r="AG890">
            <v>4474.8500000000004</v>
          </cell>
          <cell r="AH890">
            <v>0</v>
          </cell>
          <cell r="AI890">
            <v>4474.8500000000004</v>
          </cell>
          <cell r="AJ890" t="str">
            <v>REF: 387123</v>
          </cell>
          <cell r="AK890" t="str">
            <v>REVESTIMENTO FORA DE LINHA</v>
          </cell>
          <cell r="AL890">
            <v>387123</v>
          </cell>
          <cell r="AM890" t="str">
            <v>CADEIRA MIRIAM (S/B) (FX PREMIUM)</v>
          </cell>
          <cell r="AN890"/>
          <cell r="AO890">
            <v>0.55000000000000004</v>
          </cell>
          <cell r="AP890">
            <v>0.51</v>
          </cell>
          <cell r="AQ890">
            <v>0.78</v>
          </cell>
          <cell r="AR890">
            <v>0</v>
          </cell>
          <cell r="AS890" t="str">
            <v>CADEIRA MIRIAM (S/B) (FX PREMIUM) - 0,55x0,51x0,78H</v>
          </cell>
          <cell r="AT890">
            <v>4474.8500000000004</v>
          </cell>
          <cell r="AU890">
            <v>4474.8500000000004</v>
          </cell>
          <cell r="AV890">
            <v>4474.8500000000004</v>
          </cell>
          <cell r="AW890">
            <v>0</v>
          </cell>
          <cell r="AX890">
            <v>4474.8500000000004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MIRIAM</v>
          </cell>
        </row>
        <row r="891">
          <cell r="H891">
            <v>8</v>
          </cell>
          <cell r="O891">
            <v>387658</v>
          </cell>
          <cell r="P891" t="str">
            <v>2024/206-0042-01</v>
          </cell>
          <cell r="Q891" t="str">
            <v>EST CADEIRA MIRIAM (CASTANHO) TC PREMIUM P023</v>
          </cell>
          <cell r="R891"/>
          <cell r="S891"/>
          <cell r="T891"/>
          <cell r="U891">
            <v>0.55000000000000004</v>
          </cell>
          <cell r="V891">
            <v>0.51</v>
          </cell>
          <cell r="W891">
            <v>0.78</v>
          </cell>
          <cell r="X891">
            <v>0</v>
          </cell>
          <cell r="Y891" t="str">
            <v>EST CADEIRA MIRIAM (CASTANHO) TC PREMIUM P023 - 0,55x0,51x0,78H</v>
          </cell>
          <cell r="Z891">
            <v>4474.8500000000004</v>
          </cell>
          <cell r="AA891">
            <v>0.35</v>
          </cell>
          <cell r="AB891">
            <v>2908.6525000000001</v>
          </cell>
          <cell r="AC891"/>
          <cell r="AD891"/>
          <cell r="AE891"/>
          <cell r="AF891">
            <v>4474.8500000000004</v>
          </cell>
          <cell r="AG891">
            <v>4474.8500000000004</v>
          </cell>
          <cell r="AH891">
            <v>0</v>
          </cell>
          <cell r="AI891">
            <v>4474.8500000000004</v>
          </cell>
          <cell r="AJ891" t="str">
            <v>REF: 387123</v>
          </cell>
          <cell r="AK891" t="str">
            <v>REVESTIMENTO FORA DE LINHA</v>
          </cell>
          <cell r="AL891">
            <v>387123</v>
          </cell>
          <cell r="AM891" t="str">
            <v>CADEIRA MIRIAM (S/B) (FX PREMIUM)</v>
          </cell>
          <cell r="AN891"/>
          <cell r="AO891">
            <v>0.55000000000000004</v>
          </cell>
          <cell r="AP891">
            <v>0.51</v>
          </cell>
          <cell r="AQ891">
            <v>0.78</v>
          </cell>
          <cell r="AR891">
            <v>0</v>
          </cell>
          <cell r="AS891" t="str">
            <v>CADEIRA MIRIAM (S/B) (FX PREMIUM) - 0,55x0,51x0,78H</v>
          </cell>
          <cell r="AT891">
            <v>4474.8500000000004</v>
          </cell>
          <cell r="AU891">
            <v>4474.8500000000004</v>
          </cell>
          <cell r="AV891">
            <v>4474.8500000000004</v>
          </cell>
          <cell r="AW891">
            <v>0</v>
          </cell>
          <cell r="AX891">
            <v>4474.8500000000004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>CLAMI CADEIRA</v>
          </cell>
          <cell r="BU891" t="str">
            <v>CADEIRA MIRIAM</v>
          </cell>
        </row>
        <row r="892">
          <cell r="H892">
            <v>8</v>
          </cell>
          <cell r="O892">
            <v>387658</v>
          </cell>
          <cell r="P892" t="str">
            <v>2024/206-0043-01</v>
          </cell>
          <cell r="Q892" t="str">
            <v>EST CADEIRA MIRIAM (CASTANHO) TC PREMIUM P023</v>
          </cell>
          <cell r="R892"/>
          <cell r="S892"/>
          <cell r="T892"/>
          <cell r="U892">
            <v>0.55000000000000004</v>
          </cell>
          <cell r="V892">
            <v>0.51</v>
          </cell>
          <cell r="W892">
            <v>0.78</v>
          </cell>
          <cell r="X892">
            <v>0</v>
          </cell>
          <cell r="Y892" t="str">
            <v>EST CADEIRA MIRIAM (CASTANHO) TC PREMIUM P023 - 0,55x0,51x0,78H</v>
          </cell>
          <cell r="Z892">
            <v>4474.8500000000004</v>
          </cell>
          <cell r="AA892">
            <v>0.35</v>
          </cell>
          <cell r="AB892">
            <v>2908.6525000000001</v>
          </cell>
          <cell r="AC892"/>
          <cell r="AD892"/>
          <cell r="AE892"/>
          <cell r="AF892">
            <v>4474.8500000000004</v>
          </cell>
          <cell r="AG892">
            <v>4474.8500000000004</v>
          </cell>
          <cell r="AH892">
            <v>0</v>
          </cell>
          <cell r="AI892">
            <v>4474.8500000000004</v>
          </cell>
          <cell r="AJ892" t="str">
            <v>REF: 387123</v>
          </cell>
          <cell r="AK892" t="str">
            <v>REVESTIMENTO FORA DE LINHA</v>
          </cell>
          <cell r="AL892">
            <v>387123</v>
          </cell>
          <cell r="AM892" t="str">
            <v>CADEIRA MIRIAM (S/B) (FX PREMIUM)</v>
          </cell>
          <cell r="AN892"/>
          <cell r="AO892">
            <v>0.55000000000000004</v>
          </cell>
          <cell r="AP892">
            <v>0.51</v>
          </cell>
          <cell r="AQ892">
            <v>0.78</v>
          </cell>
          <cell r="AR892">
            <v>0</v>
          </cell>
          <cell r="AS892" t="str">
            <v>CADEIRA MIRIAM (S/B) (FX PREMIUM) - 0,55x0,51x0,78H</v>
          </cell>
          <cell r="AT892">
            <v>4474.8500000000004</v>
          </cell>
          <cell r="AU892">
            <v>4474.8500000000004</v>
          </cell>
          <cell r="AV892">
            <v>4474.8500000000004</v>
          </cell>
          <cell r="AW892">
            <v>0</v>
          </cell>
          <cell r="AX892">
            <v>4474.8500000000004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MIRIAM</v>
          </cell>
        </row>
        <row r="893">
          <cell r="H893">
            <v>8</v>
          </cell>
          <cell r="O893">
            <v>387658</v>
          </cell>
          <cell r="P893" t="str">
            <v>2024/206-0044-01</v>
          </cell>
          <cell r="Q893" t="str">
            <v>EST CADEIRA MIRIAM (CASTANHO) TC PREMIUM P023</v>
          </cell>
          <cell r="R893"/>
          <cell r="S893"/>
          <cell r="T893"/>
          <cell r="U893">
            <v>0.55000000000000004</v>
          </cell>
          <cell r="V893">
            <v>0.51</v>
          </cell>
          <cell r="W893">
            <v>0.78</v>
          </cell>
          <cell r="X893">
            <v>0</v>
          </cell>
          <cell r="Y893" t="str">
            <v>EST CADEIRA MIRIAM (CASTANHO) TC PREMIUM P023 - 0,55x0,51x0,78H</v>
          </cell>
          <cell r="Z893">
            <v>4474.8500000000004</v>
          </cell>
          <cell r="AA893">
            <v>0.35</v>
          </cell>
          <cell r="AB893">
            <v>2908.6525000000001</v>
          </cell>
          <cell r="AC893"/>
          <cell r="AD893"/>
          <cell r="AE893"/>
          <cell r="AF893">
            <v>4474.8500000000004</v>
          </cell>
          <cell r="AG893">
            <v>4474.8500000000004</v>
          </cell>
          <cell r="AH893">
            <v>0</v>
          </cell>
          <cell r="AI893">
            <v>4474.8500000000004</v>
          </cell>
          <cell r="AJ893" t="str">
            <v>REF: 387123</v>
          </cell>
          <cell r="AK893" t="str">
            <v>REVESTIMENTO FORA DE LINHA</v>
          </cell>
          <cell r="AL893">
            <v>387123</v>
          </cell>
          <cell r="AM893" t="str">
            <v>CADEIRA MIRIAM (S/B) (FX PREMIUM)</v>
          </cell>
          <cell r="AN893"/>
          <cell r="AO893">
            <v>0.55000000000000004</v>
          </cell>
          <cell r="AP893">
            <v>0.51</v>
          </cell>
          <cell r="AQ893">
            <v>0.78</v>
          </cell>
          <cell r="AR893">
            <v>0</v>
          </cell>
          <cell r="AS893" t="str">
            <v>CADEIRA MIRIAM (S/B) (FX PREMIUM) - 0,55x0,51x0,78H</v>
          </cell>
          <cell r="AT893">
            <v>4474.8500000000004</v>
          </cell>
          <cell r="AU893">
            <v>4474.8500000000004</v>
          </cell>
          <cell r="AV893">
            <v>4474.8500000000004</v>
          </cell>
          <cell r="AW893">
            <v>0</v>
          </cell>
          <cell r="AX893">
            <v>4474.8500000000004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TEODORO</v>
          </cell>
          <cell r="BT893" t="str">
            <v>CLAMI CADEIRA</v>
          </cell>
          <cell r="BU893" t="str">
            <v>CADEIRA MIRIAM</v>
          </cell>
        </row>
        <row r="894">
          <cell r="H894">
            <v>0</v>
          </cell>
          <cell r="O894">
            <v>334164</v>
          </cell>
          <cell r="P894" t="str">
            <v>2022/175-0010-01</v>
          </cell>
          <cell r="Q894" t="str">
            <v>EST CADEIRA JULIETA (JEQ PECAN) (COURO PIGUIMENTADO AREIA)</v>
          </cell>
          <cell r="R894"/>
          <cell r="S894"/>
          <cell r="T894"/>
          <cell r="U894">
            <v>0.6</v>
          </cell>
          <cell r="V894">
            <v>0.54</v>
          </cell>
          <cell r="W894">
            <v>0.71</v>
          </cell>
          <cell r="X894">
            <v>0</v>
          </cell>
          <cell r="Y894" t="str">
            <v>EST CADEIRA JULIETA (JEQ PECAN) (COURO PIGUIMENTADO AREIA) - 0,6x0,54x0,71H</v>
          </cell>
          <cell r="Z894">
            <v>9657.4</v>
          </cell>
          <cell r="AA894">
            <v>0.35</v>
          </cell>
          <cell r="AB894">
            <v>6277.3099999999995</v>
          </cell>
          <cell r="AC894"/>
          <cell r="AD894"/>
          <cell r="AE894"/>
          <cell r="AF894">
            <v>9657.4</v>
          </cell>
          <cell r="AG894">
            <v>9657.4</v>
          </cell>
          <cell r="AH894">
            <v>0</v>
          </cell>
          <cell r="AI894">
            <v>9657.4</v>
          </cell>
          <cell r="AJ894" t="str">
            <v>REF: 314954</v>
          </cell>
          <cell r="AK894"/>
          <cell r="AL894">
            <v>314954</v>
          </cell>
          <cell r="AM894" t="str">
            <v>CADEIRA JULIETA (C/B) (JEQUITIBA) (COURO)</v>
          </cell>
          <cell r="AN894"/>
          <cell r="AO894">
            <v>0.6</v>
          </cell>
          <cell r="AP894">
            <v>0.54</v>
          </cell>
          <cell r="AQ894">
            <v>0.71</v>
          </cell>
          <cell r="AR894">
            <v>0</v>
          </cell>
          <cell r="AS894" t="str">
            <v>CADEIRA JULIETA (C/B) (JEQUITIBA) (COURO) - 0,6x0,54x0,71H</v>
          </cell>
          <cell r="AT894">
            <v>9657.4</v>
          </cell>
          <cell r="AU894">
            <v>9657.4</v>
          </cell>
          <cell r="AV894">
            <v>9657.4</v>
          </cell>
          <cell r="AW894">
            <v>0</v>
          </cell>
          <cell r="AX894">
            <v>9657.4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L CENTER</v>
          </cell>
          <cell r="BT894" t="str">
            <v>CLAMI CADEIRA</v>
          </cell>
          <cell r="BU894" t="str">
            <v>CADEIRA JULIETA</v>
          </cell>
        </row>
        <row r="895">
          <cell r="H895">
            <v>0</v>
          </cell>
          <cell r="O895">
            <v>222249</v>
          </cell>
          <cell r="P895"/>
          <cell r="Q895" t="str">
            <v>EST LUMINARIA CODE (CARV PINHO DE RIGA) (LAMPADA L008 110V)</v>
          </cell>
          <cell r="R895"/>
          <cell r="S895"/>
          <cell r="T895"/>
          <cell r="U895">
            <v>0.4</v>
          </cell>
          <cell r="V895">
            <v>0.15</v>
          </cell>
          <cell r="W895">
            <v>0.16</v>
          </cell>
          <cell r="X895">
            <v>0</v>
          </cell>
          <cell r="Y895" t="str">
            <v>EST LUMINARIA CODE (CARV PINHO DE RIGA) (LAMPADA L008 110V) - 0,4x0,15x0,16H</v>
          </cell>
          <cell r="Z895">
            <v>6720</v>
          </cell>
          <cell r="AA895">
            <v>0.65</v>
          </cell>
          <cell r="AB895">
            <v>2352</v>
          </cell>
          <cell r="AC895"/>
          <cell r="AD895"/>
          <cell r="AE895"/>
          <cell r="AF895">
            <v>6720</v>
          </cell>
          <cell r="AG895">
            <v>6720</v>
          </cell>
          <cell r="AH895">
            <v>0</v>
          </cell>
          <cell r="AI895">
            <v>6720</v>
          </cell>
          <cell r="AJ895" t="str">
            <v>REF: 222249</v>
          </cell>
          <cell r="AK895" t="str">
            <v>PRODUTO FORA DE LINHA</v>
          </cell>
          <cell r="AL895">
            <v>222249</v>
          </cell>
          <cell r="AM895" t="str">
            <v>EST LUMINARIA CODE (CARV PINHO DE RIGA) (LAMPADA L008 110V)</v>
          </cell>
          <cell r="AN895"/>
          <cell r="AO895">
            <v>0.4</v>
          </cell>
          <cell r="AP895">
            <v>0.15</v>
          </cell>
          <cell r="AQ895">
            <v>0.16</v>
          </cell>
          <cell r="AR895">
            <v>0</v>
          </cell>
          <cell r="AS895" t="str">
            <v>EST LUMINARIA CODE (CARV PINHO DE RIGA) (LAMPADA L008 110V) - 0,4x0,15x0,16H</v>
          </cell>
          <cell r="AT895">
            <v>6720</v>
          </cell>
          <cell r="AU895">
            <v>6720</v>
          </cell>
          <cell r="AV895">
            <v>6720</v>
          </cell>
          <cell r="AW895">
            <v>0</v>
          </cell>
          <cell r="AX895">
            <v>6720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22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LC PE</v>
          </cell>
          <cell r="BT895" t="str">
            <v/>
          </cell>
          <cell r="BU895" t="str">
            <v/>
          </cell>
        </row>
        <row r="896">
          <cell r="H896">
            <v>0</v>
          </cell>
          <cell r="O896">
            <v>190084</v>
          </cell>
          <cell r="P896"/>
          <cell r="Q896" t="str">
            <v>EST LUMINARIA CODE (LAMINA NOGUEIRA) (LAMPADA L008 110V)</v>
          </cell>
          <cell r="R896"/>
          <cell r="S896"/>
          <cell r="T896"/>
          <cell r="U896">
            <v>0.4</v>
          </cell>
          <cell r="V896">
            <v>0.15</v>
          </cell>
          <cell r="W896">
            <v>0.16</v>
          </cell>
          <cell r="X896">
            <v>0</v>
          </cell>
          <cell r="Y896" t="str">
            <v>EST LUMINARIA CODE (LAMINA NOGUEIRA) (LAMPADA L008 110V) - 0,4x0,15x0,16H</v>
          </cell>
          <cell r="Z896">
            <v>6720</v>
          </cell>
          <cell r="AA896">
            <v>0.65</v>
          </cell>
          <cell r="AB896">
            <v>2352</v>
          </cell>
          <cell r="AC896"/>
          <cell r="AD896"/>
          <cell r="AE896"/>
          <cell r="AF896">
            <v>6720</v>
          </cell>
          <cell r="AG896">
            <v>6720</v>
          </cell>
          <cell r="AH896">
            <v>0</v>
          </cell>
          <cell r="AI896">
            <v>6720</v>
          </cell>
          <cell r="AJ896" t="str">
            <v>REF: 190084</v>
          </cell>
          <cell r="AK896" t="str">
            <v>PRODUTO FORA DE LINHA</v>
          </cell>
          <cell r="AL896">
            <v>190084</v>
          </cell>
          <cell r="AM896" t="str">
            <v>EST LUMINARIA CODE (LAMINA NOGUEIRA) (LAMPADA L008 110V)</v>
          </cell>
          <cell r="AN896"/>
          <cell r="AO896">
            <v>0.4</v>
          </cell>
          <cell r="AP896">
            <v>0.15</v>
          </cell>
          <cell r="AQ896">
            <v>0.16</v>
          </cell>
          <cell r="AR896">
            <v>0</v>
          </cell>
          <cell r="AS896" t="str">
            <v>EST LUMINARIA CODE (LAMINA NOGUEIRA) (LAMPADA L008 110V) - 0,4x0,15x0,16H</v>
          </cell>
          <cell r="AT896">
            <v>6720</v>
          </cell>
          <cell r="AU896">
            <v>6720</v>
          </cell>
          <cell r="AV896">
            <v>6720</v>
          </cell>
          <cell r="AW896">
            <v>0</v>
          </cell>
          <cell r="AX896">
            <v>6720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22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LC PE</v>
          </cell>
          <cell r="BT896" t="str">
            <v/>
          </cell>
          <cell r="BU896" t="str">
            <v/>
          </cell>
        </row>
        <row r="897">
          <cell r="H897">
            <v>0</v>
          </cell>
          <cell r="O897">
            <v>147928</v>
          </cell>
          <cell r="P897" t="str">
            <v>2014/262-0089-01</v>
          </cell>
          <cell r="Q897" t="str">
            <v>EST LUMINARIA MESA MUSH (C/LAMPADA) (CORK CLARO)</v>
          </cell>
          <cell r="R897"/>
          <cell r="S897"/>
          <cell r="T897"/>
          <cell r="U897">
            <v>0.27</v>
          </cell>
          <cell r="V897">
            <v>0.27</v>
          </cell>
          <cell r="W897">
            <v>0.16</v>
          </cell>
          <cell r="X897">
            <v>0</v>
          </cell>
          <cell r="Y897" t="str">
            <v>EST LUMINARIA MESA MUSH (C/LAMPADA) (CORK CLARO) - 0,27x0,27x0,16H</v>
          </cell>
          <cell r="Z897">
            <v>13215</v>
          </cell>
          <cell r="AA897">
            <v>0.7</v>
          </cell>
          <cell r="AB897">
            <v>3964.5</v>
          </cell>
          <cell r="AC897"/>
          <cell r="AD897"/>
          <cell r="AE897"/>
          <cell r="AF897">
            <v>13215</v>
          </cell>
          <cell r="AG897">
            <v>13215</v>
          </cell>
          <cell r="AH897">
            <v>0</v>
          </cell>
          <cell r="AI897">
            <v>13215</v>
          </cell>
          <cell r="AJ897" t="str">
            <v>REF: 147928</v>
          </cell>
          <cell r="AK897" t="str">
            <v>PRODUTO FORA DE LINHA</v>
          </cell>
          <cell r="AL897">
            <v>147928</v>
          </cell>
          <cell r="AM897" t="str">
            <v>EST LUMINARIA MESA MUSH (C/LAMPADA) (CORK CLARO)</v>
          </cell>
          <cell r="AN897"/>
          <cell r="AO897">
            <v>0.27</v>
          </cell>
          <cell r="AP897">
            <v>0.27</v>
          </cell>
          <cell r="AQ897">
            <v>0.16</v>
          </cell>
          <cell r="AR897">
            <v>0</v>
          </cell>
          <cell r="AS897" t="str">
            <v>EST LUMINARIA MESA MUSH (C/LAMPADA) (CORK CLARO) - 0,27x0,27x0,16H</v>
          </cell>
          <cell r="AT897">
            <v>13215</v>
          </cell>
          <cell r="AU897">
            <v>13215</v>
          </cell>
          <cell r="AV897">
            <v>13215</v>
          </cell>
          <cell r="AW897">
            <v>0</v>
          </cell>
          <cell r="AX897">
            <v>13215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LC PE</v>
          </cell>
          <cell r="BT897" t="str">
            <v/>
          </cell>
          <cell r="BU897" t="str">
            <v/>
          </cell>
        </row>
        <row r="898">
          <cell r="H898">
            <v>0</v>
          </cell>
          <cell r="O898">
            <v>120889</v>
          </cell>
          <cell r="P898" t="str">
            <v>2025/021-0048-01</v>
          </cell>
          <cell r="Q898" t="str">
            <v>EST LUMINARIA VIC (G) (LACA SAYERLACK Y018 BRILHO)</v>
          </cell>
          <cell r="R898"/>
          <cell r="S898"/>
          <cell r="T898"/>
          <cell r="U898">
            <v>1.8</v>
          </cell>
          <cell r="V898">
            <v>0.6</v>
          </cell>
          <cell r="W898">
            <v>0.6</v>
          </cell>
          <cell r="X898">
            <v>0</v>
          </cell>
          <cell r="Y898" t="str">
            <v>EST LUMINARIA VIC (G) (LACA SAYERLACK Y018 BRILHO) - 1,8x0,6x0,6H</v>
          </cell>
          <cell r="Z898">
            <v>17780.95</v>
          </cell>
          <cell r="AA898">
            <v>0.7</v>
          </cell>
          <cell r="AB898">
            <v>5334.2850000000017</v>
          </cell>
          <cell r="AC898"/>
          <cell r="AD898"/>
          <cell r="AE898"/>
          <cell r="AF898">
            <v>17780.95</v>
          </cell>
          <cell r="AG898">
            <v>17780.95</v>
          </cell>
          <cell r="AH898">
            <v>0</v>
          </cell>
          <cell r="AI898">
            <v>17780.95</v>
          </cell>
          <cell r="AJ898" t="str">
            <v>REF: 120889</v>
          </cell>
          <cell r="AK898" t="str">
            <v>PRODUTO FORA DE LINHA</v>
          </cell>
          <cell r="AL898">
            <v>120889</v>
          </cell>
          <cell r="AM898" t="str">
            <v>EST LUMINARIA VIC (G) (LACA SAYERLACK Y018 BRILHO)</v>
          </cell>
          <cell r="AN898"/>
          <cell r="AO898">
            <v>1.8</v>
          </cell>
          <cell r="AP898">
            <v>0.6</v>
          </cell>
          <cell r="AQ898">
            <v>0.6</v>
          </cell>
          <cell r="AR898">
            <v>0</v>
          </cell>
          <cell r="AS898" t="str">
            <v>EST LUMINARIA VIC (G) (LACA SAYERLACK Y018 BRILHO) - 1,8x0,6x0,6H</v>
          </cell>
          <cell r="AT898">
            <v>17780.95</v>
          </cell>
          <cell r="AU898">
            <v>17780.95</v>
          </cell>
          <cell r="AV898">
            <v>17780.95</v>
          </cell>
          <cell r="AW898">
            <v>0</v>
          </cell>
          <cell r="AX898">
            <v>17780.95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22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LC PE</v>
          </cell>
          <cell r="BT898" t="str">
            <v/>
          </cell>
          <cell r="BU898" t="str">
            <v/>
          </cell>
        </row>
        <row r="899">
          <cell r="H899">
            <v>0</v>
          </cell>
          <cell r="O899">
            <v>88590</v>
          </cell>
          <cell r="P899"/>
          <cell r="Q899" t="str">
            <v>EST CABIDEIRO FOR (AZUL)</v>
          </cell>
          <cell r="R899"/>
          <cell r="S899"/>
          <cell r="T899"/>
          <cell r="U899">
            <v>0.5</v>
          </cell>
          <cell r="V899">
            <v>0.5</v>
          </cell>
          <cell r="W899">
            <v>1.6</v>
          </cell>
          <cell r="X899">
            <v>0</v>
          </cell>
          <cell r="Y899" t="str">
            <v>EST CABIDEIRO FOR (AZUL) - 0,5x0,5x1,6H</v>
          </cell>
          <cell r="Z899">
            <v>14863.83</v>
          </cell>
          <cell r="AA899">
            <v>0.85</v>
          </cell>
          <cell r="AB899">
            <v>2229.5745000000006</v>
          </cell>
          <cell r="AC899"/>
          <cell r="AD899"/>
          <cell r="AE899"/>
          <cell r="AF899">
            <v>14863.83</v>
          </cell>
          <cell r="AG899">
            <v>14863.83</v>
          </cell>
          <cell r="AH899">
            <v>0</v>
          </cell>
          <cell r="AI899">
            <v>14863.83</v>
          </cell>
          <cell r="AJ899" t="str">
            <v>REF: 88590</v>
          </cell>
          <cell r="AK899" t="str">
            <v>PRODUTO FORA DE LINHA</v>
          </cell>
          <cell r="AL899">
            <v>88590</v>
          </cell>
          <cell r="AM899" t="str">
            <v>EST CABIDEIRO FOR (AZUL)</v>
          </cell>
          <cell r="AN899"/>
          <cell r="AO899">
            <v>0.5</v>
          </cell>
          <cell r="AP899">
            <v>0.5</v>
          </cell>
          <cell r="AQ899">
            <v>1.6</v>
          </cell>
          <cell r="AR899">
            <v>0</v>
          </cell>
          <cell r="AS899" t="str">
            <v>EST CABIDEIRO FOR (AZUL) - 0,5x0,5x1,6H</v>
          </cell>
          <cell r="AT899">
            <v>14863.83</v>
          </cell>
          <cell r="AU899">
            <v>14863.83</v>
          </cell>
          <cell r="AV899">
            <v>14863.83</v>
          </cell>
          <cell r="AW899">
            <v>0</v>
          </cell>
          <cell r="AX899">
            <v>14863.83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22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/>
          </cell>
          <cell r="BU899" t="str">
            <v/>
          </cell>
        </row>
        <row r="900">
          <cell r="H900" t="e">
            <v>#N/A</v>
          </cell>
          <cell r="O900">
            <v>190086</v>
          </cell>
          <cell r="P900"/>
          <cell r="Q900" t="e">
            <v>#N/A</v>
          </cell>
          <cell r="R900"/>
          <cell r="S900"/>
          <cell r="T900"/>
          <cell r="U900" t="e">
            <v>#N/A</v>
          </cell>
          <cell r="V900" t="e">
            <v>#N/A</v>
          </cell>
          <cell r="W900" t="e">
            <v>#N/A</v>
          </cell>
          <cell r="X900" t="e">
            <v>#N/A</v>
          </cell>
          <cell r="Y900" t="e">
            <v>#N/A</v>
          </cell>
          <cell r="Z900">
            <v>16273.68</v>
          </cell>
          <cell r="AA900">
            <v>0.65</v>
          </cell>
          <cell r="AB900">
            <v>5695.7880000000005</v>
          </cell>
          <cell r="AC900"/>
          <cell r="AD900"/>
          <cell r="AE900"/>
          <cell r="AF900">
            <v>16273.68</v>
          </cell>
          <cell r="AG900">
            <v>16273.68</v>
          </cell>
          <cell r="AH900">
            <v>0</v>
          </cell>
          <cell r="AI900">
            <v>16273.68</v>
          </cell>
          <cell r="AJ900" t="str">
            <v>REF: 190086</v>
          </cell>
          <cell r="AK900" t="str">
            <v>PRODUTO FORA DE LINHA</v>
          </cell>
          <cell r="AL900">
            <v>190086</v>
          </cell>
          <cell r="AM900" t="str">
            <v>EST LUMINARIA TOKIO (BASE CORK) (LATAO) (VIDRO LEITOSO)</v>
          </cell>
          <cell r="AN900"/>
          <cell r="AO900">
            <v>0.3</v>
          </cell>
          <cell r="AP900">
            <v>0</v>
          </cell>
          <cell r="AQ900">
            <v>0.3</v>
          </cell>
          <cell r="AR900">
            <v>0.3</v>
          </cell>
          <cell r="AS900" t="str">
            <v>EST LUMINARIA TOKIO (BASE CORK) (LATAO) (VIDRO LEITOSO) - Ø0,3x0,3H</v>
          </cell>
          <cell r="AT900">
            <v>16273.68</v>
          </cell>
          <cell r="AU900">
            <v>16273.68</v>
          </cell>
          <cell r="AV900">
            <v>16273.68</v>
          </cell>
          <cell r="AW900">
            <v>0</v>
          </cell>
          <cell r="AX900" t="str">
            <v>EST</v>
          </cell>
          <cell r="AY900" t="e">
            <v>#VALUE!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 t="e">
            <v>#N/A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LC PE</v>
          </cell>
          <cell r="BT900" t="str">
            <v>CLAMI LUMINARIA</v>
          </cell>
          <cell r="BU900" t="str">
            <v>LUMINARIA TOKIO (FL)</v>
          </cell>
        </row>
        <row r="901">
          <cell r="H901">
            <v>0</v>
          </cell>
          <cell r="O901">
            <v>394891</v>
          </cell>
          <cell r="P901" t="str">
            <v>2024/331-0036-01</v>
          </cell>
          <cell r="Q901" t="str">
            <v>EST MODULO BRACO DIR AGREABLE (FX C3184)</v>
          </cell>
          <cell r="R901">
            <v>3.7</v>
          </cell>
          <cell r="S901">
            <v>1</v>
          </cell>
          <cell r="T901">
            <v>0.77</v>
          </cell>
          <cell r="U901">
            <v>1.3</v>
          </cell>
          <cell r="V901">
            <v>1</v>
          </cell>
          <cell r="W901">
            <v>0.77</v>
          </cell>
          <cell r="X901">
            <v>0</v>
          </cell>
          <cell r="Y901" t="str">
            <v>EST MODULO BRACO DIR AGREABLE (FX C3184) - 1,3x1x0,77H</v>
          </cell>
          <cell r="Z901">
            <v>43828.740000000005</v>
          </cell>
          <cell r="AA901">
            <v>0.35</v>
          </cell>
          <cell r="AB901">
            <v>28488.681000000004</v>
          </cell>
          <cell r="AC901" t="str">
            <v>AH</v>
          </cell>
          <cell r="AD901" t="str">
            <v>SOFA COMPLETO</v>
          </cell>
          <cell r="AE901" t="str">
            <v>VALOR MODULO</v>
          </cell>
          <cell r="AF901">
            <v>15347.23</v>
          </cell>
          <cell r="AG901">
            <v>15347.23</v>
          </cell>
          <cell r="AH901">
            <v>0</v>
          </cell>
          <cell r="AI901">
            <v>43828.740000000005</v>
          </cell>
          <cell r="AJ901" t="str">
            <v>REF: 392333</v>
          </cell>
          <cell r="AK901"/>
          <cell r="AL901">
            <v>392333</v>
          </cell>
          <cell r="AM901" t="str">
            <v>MODULO BRACO AGREABLE (FX C)</v>
          </cell>
          <cell r="AN901"/>
          <cell r="AO901">
            <v>1.3</v>
          </cell>
          <cell r="AP901">
            <v>1</v>
          </cell>
          <cell r="AQ901">
            <v>0.77</v>
          </cell>
          <cell r="AR901">
            <v>0</v>
          </cell>
          <cell r="AS901" t="str">
            <v>MODULO BRACO AGREABLE (FX C) - 1,3x1x0,77H</v>
          </cell>
          <cell r="AT901">
            <v>15347.23</v>
          </cell>
          <cell r="AU901">
            <v>15347.23</v>
          </cell>
          <cell r="AV901">
            <v>15347.23</v>
          </cell>
          <cell r="AW901">
            <v>0</v>
          </cell>
          <cell r="AX901">
            <v>15347.23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D&amp;D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394884</v>
          </cell>
          <cell r="P902" t="str">
            <v>2024/331-0035-01</v>
          </cell>
          <cell r="Q902" t="str">
            <v>EST MODULO S/BRACO AGREABLE (FX C3184)</v>
          </cell>
          <cell r="R902">
            <v>3.7</v>
          </cell>
          <cell r="S902">
            <v>1</v>
          </cell>
          <cell r="T902">
            <v>0.77</v>
          </cell>
          <cell r="U902">
            <v>1.1000000000000001</v>
          </cell>
          <cell r="V902">
            <v>1</v>
          </cell>
          <cell r="W902">
            <v>0.77</v>
          </cell>
          <cell r="X902">
            <v>0</v>
          </cell>
          <cell r="Y902" t="str">
            <v>EST MODULO S/BRACO AGREABLE (FX C3184) - 1,1x1x0,77H</v>
          </cell>
          <cell r="Z902">
            <v>43828.740000000005</v>
          </cell>
          <cell r="AA902">
            <v>0.35</v>
          </cell>
          <cell r="AB902">
            <v>28488.681000000004</v>
          </cell>
          <cell r="AC902" t="str">
            <v>AH</v>
          </cell>
          <cell r="AD902" t="str">
            <v>SOFA COMPLETO</v>
          </cell>
          <cell r="AE902" t="str">
            <v>VALOR MODULO</v>
          </cell>
          <cell r="AF902">
            <v>13134.28</v>
          </cell>
          <cell r="AG902">
            <v>13134.28</v>
          </cell>
          <cell r="AH902">
            <v>0</v>
          </cell>
          <cell r="AI902">
            <v>43828.740000000005</v>
          </cell>
          <cell r="AJ902" t="str">
            <v>REF: 392410</v>
          </cell>
          <cell r="AK902"/>
          <cell r="AL902">
            <v>392410</v>
          </cell>
          <cell r="AM902" t="str">
            <v>MODULO S/BRACO AGREABLE (FX C)</v>
          </cell>
          <cell r="AN902"/>
          <cell r="AO902">
            <v>1.1000000000000001</v>
          </cell>
          <cell r="AP902">
            <v>1</v>
          </cell>
          <cell r="AQ902">
            <v>0.77</v>
          </cell>
          <cell r="AR902">
            <v>0</v>
          </cell>
          <cell r="AS902" t="str">
            <v>MODULO S/BRACO AGREABLE (FX C) - 1,1x1x0,77H</v>
          </cell>
          <cell r="AT902">
            <v>13134.28</v>
          </cell>
          <cell r="AU902">
            <v>13134.28</v>
          </cell>
          <cell r="AV902">
            <v>13134.28</v>
          </cell>
          <cell r="AW902">
            <v>0</v>
          </cell>
          <cell r="AX902">
            <v>13134.28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D&amp;D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394883</v>
          </cell>
          <cell r="P903" t="str">
            <v>2024/331-0034-01</v>
          </cell>
          <cell r="Q903" t="str">
            <v>EST MODULO BRACO ESQ AGREABLE (FX C3184)</v>
          </cell>
          <cell r="R903">
            <v>3.7</v>
          </cell>
          <cell r="S903">
            <v>1</v>
          </cell>
          <cell r="T903">
            <v>0.77</v>
          </cell>
          <cell r="U903">
            <v>1.3</v>
          </cell>
          <cell r="V903">
            <v>1</v>
          </cell>
          <cell r="W903">
            <v>0.77</v>
          </cell>
          <cell r="X903">
            <v>0</v>
          </cell>
          <cell r="Y903" t="str">
            <v>EST MODULO BRACO ESQ AGREABLE (FX C3184) - 1,3x1x0,77H</v>
          </cell>
          <cell r="Z903">
            <v>43828.740000000005</v>
          </cell>
          <cell r="AA903">
            <v>0.35</v>
          </cell>
          <cell r="AB903">
            <v>28488.681000000004</v>
          </cell>
          <cell r="AC903" t="str">
            <v>AH</v>
          </cell>
          <cell r="AD903" t="str">
            <v>SOFA COMPLETO</v>
          </cell>
          <cell r="AE903" t="str">
            <v>VALOR MODULO</v>
          </cell>
          <cell r="AF903">
            <v>15347.23</v>
          </cell>
          <cell r="AG903">
            <v>15347.23</v>
          </cell>
          <cell r="AH903">
            <v>0</v>
          </cell>
          <cell r="AI903">
            <v>43828.740000000005</v>
          </cell>
          <cell r="AJ903" t="str">
            <v>REF: 392333</v>
          </cell>
          <cell r="AK903"/>
          <cell r="AL903">
            <v>392333</v>
          </cell>
          <cell r="AM903" t="str">
            <v>MODULO BRACO AGREABLE (FX C)</v>
          </cell>
          <cell r="AN903"/>
          <cell r="AO903">
            <v>1.3</v>
          </cell>
          <cell r="AP903">
            <v>1</v>
          </cell>
          <cell r="AQ903">
            <v>0.77</v>
          </cell>
          <cell r="AR903">
            <v>0</v>
          </cell>
          <cell r="AS903" t="str">
            <v>MODULO BRACO AGREABLE (FX C) - 1,3x1x0,77H</v>
          </cell>
          <cell r="AT903">
            <v>15347.23</v>
          </cell>
          <cell r="AU903">
            <v>15347.23</v>
          </cell>
          <cell r="AV903">
            <v>15347.23</v>
          </cell>
          <cell r="AW903">
            <v>0</v>
          </cell>
          <cell r="AX903">
            <v>15347.23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D&amp;D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394839</v>
          </cell>
          <cell r="P904" t="str">
            <v>2024/345-0051-01</v>
          </cell>
          <cell r="Q904" t="str">
            <v>EST MODULO CHAISE BRACO DIR REFUGE (FX C3186)</v>
          </cell>
          <cell r="R904">
            <v>4.55</v>
          </cell>
          <cell r="S904">
            <v>3</v>
          </cell>
          <cell r="T904">
            <v>0.95</v>
          </cell>
          <cell r="U904">
            <v>1.25</v>
          </cell>
          <cell r="V904">
            <v>1.6</v>
          </cell>
          <cell r="W904">
            <v>0.95</v>
          </cell>
          <cell r="X904">
            <v>0</v>
          </cell>
          <cell r="Y904" t="str">
            <v>EST MODULO CHAISE BRACO DIR REFUGE (FX C3186) - 1,25x1,6x0,95H</v>
          </cell>
          <cell r="Z904">
            <v>85904.93</v>
          </cell>
          <cell r="AA904">
            <v>0.35</v>
          </cell>
          <cell r="AB904">
            <v>55838.204499999993</v>
          </cell>
          <cell r="AC904" t="str">
            <v>AS</v>
          </cell>
          <cell r="AD904" t="str">
            <v>SOFA COMPLETO</v>
          </cell>
          <cell r="AE904" t="str">
            <v>VALOR MODULO</v>
          </cell>
          <cell r="AF904">
            <v>20510.87</v>
          </cell>
          <cell r="AG904">
            <v>20510.87</v>
          </cell>
          <cell r="AH904">
            <v>0</v>
          </cell>
          <cell r="AI904">
            <v>85904.93</v>
          </cell>
          <cell r="AJ904" t="str">
            <v>REF: 393194</v>
          </cell>
          <cell r="AK904"/>
          <cell r="AL904">
            <v>393194</v>
          </cell>
          <cell r="AM904" t="str">
            <v>MODULO CHAISE BRACO REFUGE (FX C)</v>
          </cell>
          <cell r="AN904"/>
          <cell r="AO904">
            <v>1.25</v>
          </cell>
          <cell r="AP904">
            <v>1.6</v>
          </cell>
          <cell r="AQ904">
            <v>0.95</v>
          </cell>
          <cell r="AR904">
            <v>0</v>
          </cell>
          <cell r="AS904" t="str">
            <v>MODULO CHAISE BRACO REFUGE (FX C) - 1,25x1,6x0,95H</v>
          </cell>
          <cell r="AT904">
            <v>20510.87</v>
          </cell>
          <cell r="AU904">
            <v>20510.87</v>
          </cell>
          <cell r="AV904">
            <v>20510.87</v>
          </cell>
          <cell r="AW904">
            <v>0</v>
          </cell>
          <cell r="AX904">
            <v>20510.87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GABRIEL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394838</v>
          </cell>
          <cell r="P905" t="str">
            <v>2024/345-0050-01</v>
          </cell>
          <cell r="Q905" t="str">
            <v>EST MODULO S/B REFUGE (FX C3186)</v>
          </cell>
          <cell r="R905">
            <v>4.55</v>
          </cell>
          <cell r="S905">
            <v>3</v>
          </cell>
          <cell r="T905">
            <v>0.95</v>
          </cell>
          <cell r="U905">
            <v>2.2000000000000002</v>
          </cell>
          <cell r="V905">
            <v>1.1000000000000001</v>
          </cell>
          <cell r="W905">
            <v>0.95</v>
          </cell>
          <cell r="X905">
            <v>0</v>
          </cell>
          <cell r="Y905" t="str">
            <v>EST MODULO S/B REFUGE (FX C3186) - 2,2x1,1x0,95H</v>
          </cell>
          <cell r="Z905">
            <v>85904.93</v>
          </cell>
          <cell r="AA905">
            <v>0.35</v>
          </cell>
          <cell r="AB905">
            <v>55838.204499999993</v>
          </cell>
          <cell r="AC905" t="str">
            <v>AS</v>
          </cell>
          <cell r="AD905" t="str">
            <v>SOFA COMPLETO</v>
          </cell>
          <cell r="AE905" t="str">
            <v>VALOR MODULO</v>
          </cell>
          <cell r="AF905">
            <v>27189.34</v>
          </cell>
          <cell r="AG905">
            <v>27189.34</v>
          </cell>
          <cell r="AH905">
            <v>0</v>
          </cell>
          <cell r="AI905">
            <v>85904.93</v>
          </cell>
          <cell r="AJ905" t="str">
            <v>REF: 393285</v>
          </cell>
          <cell r="AK905"/>
          <cell r="AL905">
            <v>393285</v>
          </cell>
          <cell r="AM905" t="str">
            <v>MODULO S/BRACO REFUGE (FX C)</v>
          </cell>
          <cell r="AN905"/>
          <cell r="AO905">
            <v>2.2000000000000002</v>
          </cell>
          <cell r="AP905">
            <v>1.1000000000000001</v>
          </cell>
          <cell r="AQ905">
            <v>0.95</v>
          </cell>
          <cell r="AR905">
            <v>0</v>
          </cell>
          <cell r="AS905" t="str">
            <v>MODULO S/BRACO REFUGE (FX C) - 2,2x1,1x0,95H</v>
          </cell>
          <cell r="AT905">
            <v>27189.34</v>
          </cell>
          <cell r="AU905">
            <v>27189.34</v>
          </cell>
          <cell r="AV905">
            <v>27189.34</v>
          </cell>
          <cell r="AW905">
            <v>0</v>
          </cell>
          <cell r="AX905">
            <v>27189.34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GABRIEL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394837</v>
          </cell>
          <cell r="P906" t="str">
            <v>2024/345-0049-01</v>
          </cell>
          <cell r="Q906" t="str">
            <v>EST MODULO CHAISE ENC VIR (AP 70 DIR) REFUGE (NERO) FX C3186</v>
          </cell>
          <cell r="R906">
            <v>4.55</v>
          </cell>
          <cell r="S906">
            <v>3</v>
          </cell>
          <cell r="T906">
            <v>0.95</v>
          </cell>
          <cell r="U906">
            <v>1.1000000000000001</v>
          </cell>
          <cell r="V906">
            <v>3</v>
          </cell>
          <cell r="W906">
            <v>0.95</v>
          </cell>
          <cell r="X906">
            <v>0</v>
          </cell>
          <cell r="Y906" t="str">
            <v>EST MODULO CHAISE ENC VIR (AP 70 DIR) REFUGE (NERO) FX C3186 - 1,1x3x0,95H</v>
          </cell>
          <cell r="Z906">
            <v>85904.93</v>
          </cell>
          <cell r="AA906">
            <v>0.35</v>
          </cell>
          <cell r="AB906">
            <v>55838.204499999993</v>
          </cell>
          <cell r="AC906" t="str">
            <v>AS</v>
          </cell>
          <cell r="AD906" t="str">
            <v>SOFA COMPLETO</v>
          </cell>
          <cell r="AE906" t="str">
            <v>VALOR MODULO</v>
          </cell>
          <cell r="AF906">
            <v>38204.720000000001</v>
          </cell>
          <cell r="AG906">
            <v>38204.720000000001</v>
          </cell>
          <cell r="AH906">
            <v>0</v>
          </cell>
          <cell r="AI906">
            <v>85904.93</v>
          </cell>
          <cell r="AJ906" t="str">
            <v>REF: 396012</v>
          </cell>
          <cell r="AK906"/>
          <cell r="AL906">
            <v>396012</v>
          </cell>
          <cell r="AM906" t="str">
            <v>MODULO CHAISE ENC VIRADO (AP 70) REFUGE (MARMORE) (FX C)</v>
          </cell>
          <cell r="AN906"/>
          <cell r="AO906">
            <v>1.1000000000000001</v>
          </cell>
          <cell r="AP906">
            <v>3</v>
          </cell>
          <cell r="AQ906">
            <v>0.95</v>
          </cell>
          <cell r="AR906">
            <v>0</v>
          </cell>
          <cell r="AS906" t="str">
            <v>MODULO CHAISE ENC VIRADO (AP 70) REFUGE (MARMORE) (FX C) - 1,1x3x0,95H</v>
          </cell>
          <cell r="AT906">
            <v>38204.720000000001</v>
          </cell>
          <cell r="AU906">
            <v>38204.720000000001</v>
          </cell>
          <cell r="AV906">
            <v>38204.720000000001</v>
          </cell>
          <cell r="AW906">
            <v>0</v>
          </cell>
          <cell r="AX906">
            <v>38204.720000000001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GABRIEL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394836</v>
          </cell>
          <cell r="P907" t="str">
            <v>2025/022-0029-01</v>
          </cell>
          <cell r="Q907" t="str">
            <v>EST MODULO S/B (AP 70 DIR) REFUGE (MTZ MOCCA) (FX G7125)</v>
          </cell>
          <cell r="R907">
            <v>4.25</v>
          </cell>
          <cell r="S907">
            <v>1.1000000000000001</v>
          </cell>
          <cell r="T907">
            <v>0.95</v>
          </cell>
          <cell r="U907">
            <v>1.8</v>
          </cell>
          <cell r="V907">
            <v>1.1000000000000001</v>
          </cell>
          <cell r="W907">
            <v>0.95</v>
          </cell>
          <cell r="X907">
            <v>0</v>
          </cell>
          <cell r="Y907" t="str">
            <v>EST MODULO S/B (AP 70 DIR) REFUGE (MTZ MOCCA) (FX G7125) - 1,8x1,1x0,95H</v>
          </cell>
          <cell r="Z907">
            <v>63854.47</v>
          </cell>
          <cell r="AA907">
            <v>0.35</v>
          </cell>
          <cell r="AB907">
            <v>41505.405500000001</v>
          </cell>
          <cell r="AC907" t="str">
            <v>AT</v>
          </cell>
          <cell r="AD907" t="str">
            <v>SOFA COMPLETO</v>
          </cell>
          <cell r="AE907" t="str">
            <v>VALOR MODULO</v>
          </cell>
          <cell r="AF907">
            <v>26065.58</v>
          </cell>
          <cell r="AG907">
            <v>26065.58</v>
          </cell>
          <cell r="AH907">
            <v>0</v>
          </cell>
          <cell r="AI907">
            <v>63854.47</v>
          </cell>
          <cell r="AJ907" t="str">
            <v>REF: 396415</v>
          </cell>
          <cell r="AK907"/>
          <cell r="AL907">
            <v>396415</v>
          </cell>
          <cell r="AM907" t="str">
            <v>MODULO S/BRACO (AP 70) REFUGE (MTZ) (FX G)</v>
          </cell>
          <cell r="AN907"/>
          <cell r="AO907">
            <v>1.8</v>
          </cell>
          <cell r="AP907">
            <v>1.1000000000000001</v>
          </cell>
          <cell r="AQ907">
            <v>0.95</v>
          </cell>
          <cell r="AR907">
            <v>0</v>
          </cell>
          <cell r="AS907" t="str">
            <v>MODULO S/BRACO (AP 70) REFUGE (MTZ) (FX G) - 1,8x1,1x0,95H</v>
          </cell>
          <cell r="AT907">
            <v>26065.58</v>
          </cell>
          <cell r="AU907">
            <v>26065.58</v>
          </cell>
          <cell r="AV907">
            <v>26065.58</v>
          </cell>
          <cell r="AW907">
            <v>0</v>
          </cell>
          <cell r="AX907">
            <v>26065.58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D&amp;D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394835</v>
          </cell>
          <cell r="P908" t="str">
            <v>2025/022-0028-01</v>
          </cell>
          <cell r="Q908" t="str">
            <v>EST MODULO BRACO ESQ C/MODULO S/BRACO REFUGE (FX G7125)</v>
          </cell>
          <cell r="R908">
            <v>4.25</v>
          </cell>
          <cell r="S908">
            <v>1.1000000000000001</v>
          </cell>
          <cell r="T908">
            <v>0.95</v>
          </cell>
          <cell r="U908">
            <v>2.4500000000000002</v>
          </cell>
          <cell r="V908">
            <v>1.1000000000000001</v>
          </cell>
          <cell r="W908">
            <v>0.95</v>
          </cell>
          <cell r="X908">
            <v>0</v>
          </cell>
          <cell r="Y908" t="str">
            <v>EST MODULO BRACO ESQ C/MODULO S/BRACO REFUGE (FX G7125) - 2,45x1,1x0,95H</v>
          </cell>
          <cell r="Z908">
            <v>63854.47</v>
          </cell>
          <cell r="AA908">
            <v>0.35</v>
          </cell>
          <cell r="AB908">
            <v>41505.405500000001</v>
          </cell>
          <cell r="AC908" t="str">
            <v>AT</v>
          </cell>
          <cell r="AD908" t="str">
            <v>SOFA COMPLETO</v>
          </cell>
          <cell r="AE908" t="str">
            <v>VALOR MODULO</v>
          </cell>
          <cell r="AF908">
            <v>37788.89</v>
          </cell>
          <cell r="AG908">
            <v>37788.89</v>
          </cell>
          <cell r="AH908">
            <v>0</v>
          </cell>
          <cell r="AI908">
            <v>63854.47</v>
          </cell>
          <cell r="AJ908" t="str">
            <v>REF: 392561</v>
          </cell>
          <cell r="AK908"/>
          <cell r="AL908">
            <v>392561</v>
          </cell>
          <cell r="AM908" t="str">
            <v>MODULO BRACO C/MODULO S/BRACO REFUGE (FX G)</v>
          </cell>
          <cell r="AN908"/>
          <cell r="AO908">
            <v>2.4500000000000002</v>
          </cell>
          <cell r="AP908">
            <v>1.1000000000000001</v>
          </cell>
          <cell r="AQ908">
            <v>0.95</v>
          </cell>
          <cell r="AR908">
            <v>0</v>
          </cell>
          <cell r="AS908" t="str">
            <v>MODULO BRACO C/MODULO S/BRACO REFUGE (FX G) - 2,45x1,1x0,95H</v>
          </cell>
          <cell r="AT908">
            <v>37788.89</v>
          </cell>
          <cell r="AU908">
            <v>37788.89</v>
          </cell>
          <cell r="AV908">
            <v>37788.89</v>
          </cell>
          <cell r="AW908">
            <v>0</v>
          </cell>
          <cell r="AX908">
            <v>37788.89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D&amp;D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394874</v>
          </cell>
          <cell r="P909" t="str">
            <v>2024/352-0073-01</v>
          </cell>
          <cell r="Q909" t="str">
            <v>EST MODULO S/B C/PUFF LATERAL DIR REFUGE (FX D4237)</v>
          </cell>
          <cell r="R909">
            <v>3.6</v>
          </cell>
          <cell r="S909">
            <v>3.1</v>
          </cell>
          <cell r="T909">
            <v>0.95</v>
          </cell>
          <cell r="U909">
            <v>2</v>
          </cell>
          <cell r="V909">
            <v>1.1000000000000001</v>
          </cell>
          <cell r="W909">
            <v>0.95</v>
          </cell>
          <cell r="X909">
            <v>0</v>
          </cell>
          <cell r="Y909" t="str">
            <v>EST MODULO S/B C/PUFF LATERAL DIR REFUGE (FX D4237) - 2x1,1x0,95H</v>
          </cell>
          <cell r="Z909">
            <v>74151.930000000008</v>
          </cell>
          <cell r="AA909">
            <v>0.35</v>
          </cell>
          <cell r="AB909">
            <v>48198.75450000001</v>
          </cell>
          <cell r="AC909" t="str">
            <v>AU</v>
          </cell>
          <cell r="AD909" t="str">
            <v>SOFA COMPLETO</v>
          </cell>
          <cell r="AE909" t="str">
            <v>VALOR MODULO</v>
          </cell>
          <cell r="AF909">
            <v>23451.55</v>
          </cell>
          <cell r="AG909">
            <v>23451.55</v>
          </cell>
          <cell r="AH909">
            <v>0</v>
          </cell>
          <cell r="AI909">
            <v>74151.930000000008</v>
          </cell>
          <cell r="AJ909" t="str">
            <v>REF: 393755</v>
          </cell>
          <cell r="AK909"/>
          <cell r="AL909">
            <v>393755</v>
          </cell>
          <cell r="AM909" t="str">
            <v>MODULO S/BRACO C/PUFF LATERAL REFUGE (FX D)</v>
          </cell>
          <cell r="AN909"/>
          <cell r="AO909">
            <v>2</v>
          </cell>
          <cell r="AP909">
            <v>1.1000000000000001</v>
          </cell>
          <cell r="AQ909">
            <v>0.95</v>
          </cell>
          <cell r="AR909">
            <v>0</v>
          </cell>
          <cell r="AS909" t="str">
            <v>MODULO S/BRACO C/PUFF LATERAL REFUGE (FX D) - 2x1,1x0,95H</v>
          </cell>
          <cell r="AT909">
            <v>23451.55</v>
          </cell>
          <cell r="AU909">
            <v>23451.55</v>
          </cell>
          <cell r="AV909">
            <v>23451.55</v>
          </cell>
          <cell r="AW909">
            <v>0</v>
          </cell>
          <cell r="AX909">
            <v>23451.55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L CENTER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394872</v>
          </cell>
          <cell r="P910" t="str">
            <v>2024/352-0072-01</v>
          </cell>
          <cell r="Q910" t="str">
            <v>EST MODULO CHAISE ENC VIRADO ESQ REFUGE (FX D4237)</v>
          </cell>
          <cell r="R910">
            <v>3.6</v>
          </cell>
          <cell r="S910">
            <v>3.1</v>
          </cell>
          <cell r="T910">
            <v>0.95</v>
          </cell>
          <cell r="U910">
            <v>1.1000000000000001</v>
          </cell>
          <cell r="V910">
            <v>2.1</v>
          </cell>
          <cell r="W910">
            <v>0.95</v>
          </cell>
          <cell r="X910">
            <v>0</v>
          </cell>
          <cell r="Y910" t="str">
            <v>EST MODULO CHAISE ENC VIRADO ESQ REFUGE (FX D4237) - 1,1x2,1x0,95H</v>
          </cell>
          <cell r="Z910">
            <v>74151.930000000008</v>
          </cell>
          <cell r="AA910">
            <v>0.35</v>
          </cell>
          <cell r="AB910">
            <v>48198.75450000001</v>
          </cell>
          <cell r="AC910" t="str">
            <v>AU</v>
          </cell>
          <cell r="AD910" t="str">
            <v>SOFA COMPLETO</v>
          </cell>
          <cell r="AE910" t="str">
            <v>VALOR MODULO</v>
          </cell>
          <cell r="AF910">
            <v>32011.39</v>
          </cell>
          <cell r="AG910">
            <v>32011.39</v>
          </cell>
          <cell r="AH910">
            <v>0</v>
          </cell>
          <cell r="AI910">
            <v>74151.930000000008</v>
          </cell>
          <cell r="AJ910" t="str">
            <v>REF: 392642</v>
          </cell>
          <cell r="AK910"/>
          <cell r="AL910">
            <v>392642</v>
          </cell>
          <cell r="AM910" t="str">
            <v>MODULO CHAISE ENC VIRADO REFUGE (FX D)</v>
          </cell>
          <cell r="AN910"/>
          <cell r="AO910">
            <v>1.1000000000000001</v>
          </cell>
          <cell r="AP910">
            <v>2.1</v>
          </cell>
          <cell r="AQ910">
            <v>0.95</v>
          </cell>
          <cell r="AR910">
            <v>0</v>
          </cell>
          <cell r="AS910" t="str">
            <v>MODULO CHAISE ENC VIRADO REFUGE (FX D) - 1,1x2,1x0,95H</v>
          </cell>
          <cell r="AT910">
            <v>32011.39</v>
          </cell>
          <cell r="AU910">
            <v>32011.39</v>
          </cell>
          <cell r="AV910">
            <v>32011.39</v>
          </cell>
          <cell r="AW910">
            <v>0</v>
          </cell>
          <cell r="AX910">
            <v>32011.39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L CENTER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394867</v>
          </cell>
          <cell r="P911" t="str">
            <v>2024/352-0071-01</v>
          </cell>
          <cell r="Q911" t="str">
            <v>EST MODULO S/B C/AVANCO ESQ REFUGE (FX D4237)</v>
          </cell>
          <cell r="R911">
            <v>3.6</v>
          </cell>
          <cell r="S911">
            <v>3.1</v>
          </cell>
          <cell r="T911">
            <v>0.95</v>
          </cell>
          <cell r="U911">
            <v>1.5</v>
          </cell>
          <cell r="V911">
            <v>1.1000000000000001</v>
          </cell>
          <cell r="W911">
            <v>0.95</v>
          </cell>
          <cell r="X911">
            <v>0</v>
          </cell>
          <cell r="Y911" t="str">
            <v>EST MODULO S/B C/AVANCO ESQ REFUGE (FX D4237) - 1,5x1,1x0,95H</v>
          </cell>
          <cell r="Z911">
            <v>74151.930000000008</v>
          </cell>
          <cell r="AA911">
            <v>0.35</v>
          </cell>
          <cell r="AB911">
            <v>48198.75450000001</v>
          </cell>
          <cell r="AC911" t="str">
            <v>AU</v>
          </cell>
          <cell r="AD911" t="str">
            <v>SOFA COMPLETO</v>
          </cell>
          <cell r="AE911" t="str">
            <v>VALOR MODULO</v>
          </cell>
          <cell r="AF911">
            <v>18688.990000000002</v>
          </cell>
          <cell r="AG911">
            <v>18688.990000000002</v>
          </cell>
          <cell r="AH911">
            <v>0</v>
          </cell>
          <cell r="AI911">
            <v>74151.930000000008</v>
          </cell>
          <cell r="AJ911" t="str">
            <v>REF: 393727</v>
          </cell>
          <cell r="AK911"/>
          <cell r="AL911">
            <v>393727</v>
          </cell>
          <cell r="AM911" t="str">
            <v>MODULO S/BRACO C/AVANCO REFUGE (FX D)</v>
          </cell>
          <cell r="AN911"/>
          <cell r="AO911">
            <v>1.5</v>
          </cell>
          <cell r="AP911">
            <v>1.1000000000000001</v>
          </cell>
          <cell r="AQ911">
            <v>0.95</v>
          </cell>
          <cell r="AR911">
            <v>0</v>
          </cell>
          <cell r="AS911" t="str">
            <v>MODULO S/BRACO C/AVANCO REFUGE (FX D) - 1,5x1,1x0,95H</v>
          </cell>
          <cell r="AT911">
            <v>18688.990000000002</v>
          </cell>
          <cell r="AU911">
            <v>18688.990000000002</v>
          </cell>
          <cell r="AV911">
            <v>18688.990000000002</v>
          </cell>
          <cell r="AW911">
            <v>0</v>
          </cell>
          <cell r="AX911">
            <v>18688.990000000002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L CENTER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394881</v>
          </cell>
          <cell r="P912" t="str">
            <v>2024/347-0033-01</v>
          </cell>
          <cell r="Q912" t="str">
            <v>EST MODULO S/B CURVO (AP 100 DIR) REFUGE (GRIGIO) (FX D4139)</v>
          </cell>
          <cell r="R912">
            <v>5</v>
          </cell>
          <cell r="S912">
            <v>2.4</v>
          </cell>
          <cell r="T912">
            <v>0.95</v>
          </cell>
          <cell r="U912">
            <v>3.1</v>
          </cell>
          <cell r="V912">
            <v>1.55</v>
          </cell>
          <cell r="W912">
            <v>0.95</v>
          </cell>
          <cell r="X912">
            <v>0</v>
          </cell>
          <cell r="Y912" t="str">
            <v>EST MODULO S/B CURVO (AP 100 DIR) REFUGE (GRIGIO) (FX D4139) - 3,1x1,55x0,95H</v>
          </cell>
          <cell r="Z912">
            <v>65790.19</v>
          </cell>
          <cell r="AA912">
            <v>0.35</v>
          </cell>
          <cell r="AB912">
            <v>42763.623500000002</v>
          </cell>
          <cell r="AC912" t="str">
            <v>AV</v>
          </cell>
          <cell r="AD912" t="str">
            <v>SOFA COMPLETO</v>
          </cell>
          <cell r="AE912" t="str">
            <v>VALOR MODULO</v>
          </cell>
          <cell r="AF912">
            <v>35863.07</v>
          </cell>
          <cell r="AG912">
            <v>35863.07</v>
          </cell>
          <cell r="AH912">
            <v>0</v>
          </cell>
          <cell r="AI912">
            <v>65790.19</v>
          </cell>
          <cell r="AJ912" t="str">
            <v>REF: 396727</v>
          </cell>
          <cell r="AK912"/>
          <cell r="AL912">
            <v>396727</v>
          </cell>
          <cell r="AM912" t="str">
            <v>MODULO S/BRACO CURVO (AP 100) REFUGE (MARMORE) (FX D)</v>
          </cell>
          <cell r="AN912"/>
          <cell r="AO912">
            <v>3.1</v>
          </cell>
          <cell r="AP912">
            <v>1.55</v>
          </cell>
          <cell r="AQ912">
            <v>0.95</v>
          </cell>
          <cell r="AR912">
            <v>0</v>
          </cell>
          <cell r="AS912" t="str">
            <v>MODULO S/BRACO CURVO (AP 100) REFUGE (MARMORE) (FX D) - 3,1x1,55x0,95H</v>
          </cell>
          <cell r="AT912">
            <v>35863.07</v>
          </cell>
          <cell r="AU912">
            <v>35863.07</v>
          </cell>
          <cell r="AV912">
            <v>35863.07</v>
          </cell>
          <cell r="AW912">
            <v>0</v>
          </cell>
          <cell r="AX912">
            <v>35863.07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TEODORO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394876</v>
          </cell>
          <cell r="P913" t="str">
            <v>2024/347-0032-01</v>
          </cell>
          <cell r="Q913" t="str">
            <v>EST MODULO BRACO ESQ REFUGE (FX D4139)</v>
          </cell>
          <cell r="R913">
            <v>5</v>
          </cell>
          <cell r="S913">
            <v>2.4</v>
          </cell>
          <cell r="T913">
            <v>0.95</v>
          </cell>
          <cell r="U913">
            <v>2.25</v>
          </cell>
          <cell r="V913">
            <v>1.1000000000000001</v>
          </cell>
          <cell r="W913">
            <v>0.95</v>
          </cell>
          <cell r="X913">
            <v>0</v>
          </cell>
          <cell r="Y913" t="str">
            <v>EST MODULO BRACO ESQ REFUGE (FX D4139) - 2,25x1,1x0,95H</v>
          </cell>
          <cell r="Z913">
            <v>65790.19</v>
          </cell>
          <cell r="AA913">
            <v>0.35</v>
          </cell>
          <cell r="AB913">
            <v>42763.623500000002</v>
          </cell>
          <cell r="AC913" t="str">
            <v>AV</v>
          </cell>
          <cell r="AD913" t="str">
            <v>SOFA COMPLETO</v>
          </cell>
          <cell r="AE913" t="str">
            <v>VALOR MODULO</v>
          </cell>
          <cell r="AF913">
            <v>29927.119999999999</v>
          </cell>
          <cell r="AG913">
            <v>29927.119999999999</v>
          </cell>
          <cell r="AH913">
            <v>0</v>
          </cell>
          <cell r="AI913">
            <v>65790.19</v>
          </cell>
          <cell r="AJ913" t="str">
            <v>REF: 392523</v>
          </cell>
          <cell r="AK913"/>
          <cell r="AL913">
            <v>392523</v>
          </cell>
          <cell r="AM913" t="str">
            <v>MODULO BRACO REFUGE (FX D)</v>
          </cell>
          <cell r="AN913"/>
          <cell r="AO913">
            <v>2.25</v>
          </cell>
          <cell r="AP913">
            <v>1.1000000000000001</v>
          </cell>
          <cell r="AQ913">
            <v>0.95</v>
          </cell>
          <cell r="AR913">
            <v>0</v>
          </cell>
          <cell r="AS913" t="str">
            <v>MODULO BRACO REFUGE (FX D) - 2,25x1,1x0,95H</v>
          </cell>
          <cell r="AT913">
            <v>29927.119999999999</v>
          </cell>
          <cell r="AU913">
            <v>29927.119999999999</v>
          </cell>
          <cell r="AV913">
            <v>29927.119999999999</v>
          </cell>
          <cell r="AW913">
            <v>0</v>
          </cell>
          <cell r="AX913">
            <v>29927.119999999999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TEODORO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394908</v>
          </cell>
          <cell r="P914" t="str">
            <v>2024/341-0010-01</v>
          </cell>
          <cell r="Q914" t="str">
            <v>EST MODULO PUFF AGREABLE (FX C3164)</v>
          </cell>
          <cell r="R914">
            <v>4.8499999999999996</v>
          </cell>
          <cell r="S914">
            <v>3.75</v>
          </cell>
          <cell r="T914">
            <v>0.77</v>
          </cell>
          <cell r="U914">
            <v>1</v>
          </cell>
          <cell r="V914">
            <v>1</v>
          </cell>
          <cell r="W914">
            <v>0.45</v>
          </cell>
          <cell r="X914">
            <v>0</v>
          </cell>
          <cell r="Y914" t="str">
            <v>EST MODULO PUFF AGREABLE (FX C3164) - 1x1x0,45H</v>
          </cell>
          <cell r="Z914">
            <v>98509.42</v>
          </cell>
          <cell r="AA914">
            <v>0.35</v>
          </cell>
          <cell r="AB914">
            <v>64031.123</v>
          </cell>
          <cell r="AC914" t="str">
            <v>AY</v>
          </cell>
          <cell r="AD914" t="str">
            <v>SOFA COMPLETO</v>
          </cell>
          <cell r="AE914" t="str">
            <v>VALOR MODULO</v>
          </cell>
          <cell r="AF914">
            <v>9990.5300000000007</v>
          </cell>
          <cell r="AG914">
            <v>9990.5300000000007</v>
          </cell>
          <cell r="AH914">
            <v>0</v>
          </cell>
          <cell r="AI914">
            <v>98509.42</v>
          </cell>
          <cell r="AJ914" t="str">
            <v>REF: 392431</v>
          </cell>
          <cell r="AK914"/>
          <cell r="AL914">
            <v>392431</v>
          </cell>
          <cell r="AM914" t="str">
            <v>MODULO PUFF AGREABLE (FX C)</v>
          </cell>
          <cell r="AN914"/>
          <cell r="AO914">
            <v>1</v>
          </cell>
          <cell r="AP914">
            <v>1</v>
          </cell>
          <cell r="AQ914">
            <v>0.45</v>
          </cell>
          <cell r="AR914">
            <v>0</v>
          </cell>
          <cell r="AS914" t="str">
            <v>MODULO PUFF AGREABLE (FX C) - 1x1x0,45H</v>
          </cell>
          <cell r="AT914">
            <v>9990.5300000000007</v>
          </cell>
          <cell r="AU914">
            <v>9990.5300000000007</v>
          </cell>
          <cell r="AV914">
            <v>9990.5300000000007</v>
          </cell>
          <cell r="AW914">
            <v>0</v>
          </cell>
          <cell r="AX914">
            <v>9990.5300000000007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394907</v>
          </cell>
          <cell r="P915" t="str">
            <v>2024/341-0009-01</v>
          </cell>
          <cell r="Q915" t="str">
            <v>EST MODULO BRACO ESQ AGREABLE (FX C3164)</v>
          </cell>
          <cell r="R915">
            <v>4.8499999999999996</v>
          </cell>
          <cell r="S915">
            <v>3.75</v>
          </cell>
          <cell r="T915">
            <v>0.77</v>
          </cell>
          <cell r="U915">
            <v>1.3</v>
          </cell>
          <cell r="V915">
            <v>1</v>
          </cell>
          <cell r="W915">
            <v>0.77</v>
          </cell>
          <cell r="X915">
            <v>0</v>
          </cell>
          <cell r="Y915" t="str">
            <v>EST MODULO BRACO ESQ AGREABLE (FX C3164) - 1,3x1x0,77H</v>
          </cell>
          <cell r="Z915">
            <v>98509.42</v>
          </cell>
          <cell r="AA915">
            <v>0.35</v>
          </cell>
          <cell r="AB915">
            <v>64031.123</v>
          </cell>
          <cell r="AC915" t="str">
            <v>AY</v>
          </cell>
          <cell r="AD915" t="str">
            <v>SOFA COMPLETO</v>
          </cell>
          <cell r="AE915" t="str">
            <v>VALOR MODULO</v>
          </cell>
          <cell r="AF915">
            <v>15347.23</v>
          </cell>
          <cell r="AG915">
            <v>15347.23</v>
          </cell>
          <cell r="AH915">
            <v>0</v>
          </cell>
          <cell r="AI915">
            <v>98509.42</v>
          </cell>
          <cell r="AJ915" t="str">
            <v>REF: 392333</v>
          </cell>
          <cell r="AK915"/>
          <cell r="AL915">
            <v>392333</v>
          </cell>
          <cell r="AM915" t="str">
            <v>MODULO BRACO AGREABLE (FX C)</v>
          </cell>
          <cell r="AN915"/>
          <cell r="AO915">
            <v>1.3</v>
          </cell>
          <cell r="AP915">
            <v>1</v>
          </cell>
          <cell r="AQ915">
            <v>0.77</v>
          </cell>
          <cell r="AR915">
            <v>0</v>
          </cell>
          <cell r="AS915" t="str">
            <v>MODULO BRACO AGREABLE (FX C) - 1,3x1x0,77H</v>
          </cell>
          <cell r="AT915">
            <v>15347.23</v>
          </cell>
          <cell r="AU915">
            <v>15347.23</v>
          </cell>
          <cell r="AV915">
            <v>15347.23</v>
          </cell>
          <cell r="AW915">
            <v>0</v>
          </cell>
          <cell r="AX915">
            <v>15347.23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TEODORO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394906</v>
          </cell>
          <cell r="P916" t="str">
            <v>2024/341-0008-01</v>
          </cell>
          <cell r="Q916" t="str">
            <v>EST MODULO PUFF CENTRAL AGREABLE (FX C3164)</v>
          </cell>
          <cell r="R916">
            <v>4.8499999999999996</v>
          </cell>
          <cell r="S916">
            <v>3.75</v>
          </cell>
          <cell r="T916">
            <v>0.77</v>
          </cell>
          <cell r="U916">
            <v>1.1000000000000001</v>
          </cell>
          <cell r="V916">
            <v>1</v>
          </cell>
          <cell r="W916">
            <v>0.77</v>
          </cell>
          <cell r="X916">
            <v>0</v>
          </cell>
          <cell r="Y916" t="str">
            <v>EST MODULO PUFF CENTRAL AGREABLE (FX C3164) - 1,1x1x0,77H</v>
          </cell>
          <cell r="Z916">
            <v>98509.42</v>
          </cell>
          <cell r="AA916">
            <v>0.35</v>
          </cell>
          <cell r="AB916">
            <v>64031.123</v>
          </cell>
          <cell r="AC916" t="str">
            <v>AY</v>
          </cell>
          <cell r="AD916" t="str">
            <v>SOFA COMPLETO</v>
          </cell>
          <cell r="AE916" t="str">
            <v>VALOR MODULO</v>
          </cell>
          <cell r="AF916">
            <v>11272.76</v>
          </cell>
          <cell r="AG916">
            <v>11272.76</v>
          </cell>
          <cell r="AH916">
            <v>0</v>
          </cell>
          <cell r="AI916">
            <v>98509.42</v>
          </cell>
          <cell r="AJ916" t="str">
            <v>REF: 392473</v>
          </cell>
          <cell r="AK916"/>
          <cell r="AL916">
            <v>392473</v>
          </cell>
          <cell r="AM916" t="str">
            <v>MODULO PUFF CENTRAL AGREABLE (FX C)</v>
          </cell>
          <cell r="AN916"/>
          <cell r="AO916">
            <v>1.1000000000000001</v>
          </cell>
          <cell r="AP916">
            <v>1</v>
          </cell>
          <cell r="AQ916">
            <v>0.77</v>
          </cell>
          <cell r="AR916">
            <v>0</v>
          </cell>
          <cell r="AS916" t="str">
            <v>MODULO PUFF CENTRAL AGREABLE (FX C) - 1,1x1x0,77H</v>
          </cell>
          <cell r="AT916">
            <v>11272.76</v>
          </cell>
          <cell r="AU916">
            <v>11272.76</v>
          </cell>
          <cell r="AV916">
            <v>11272.76</v>
          </cell>
          <cell r="AW916">
            <v>0</v>
          </cell>
          <cell r="AX916">
            <v>11272.76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TEODORO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394905</v>
          </cell>
          <cell r="P917" t="str">
            <v>2024/341-0007-01</v>
          </cell>
          <cell r="Q917" t="str">
            <v>EST MODULO CANTO CHAISE AGREABLE (FX C3164)</v>
          </cell>
          <cell r="R917">
            <v>4.8499999999999996</v>
          </cell>
          <cell r="S917">
            <v>3.75</v>
          </cell>
          <cell r="T917">
            <v>0.77</v>
          </cell>
          <cell r="U917">
            <v>1.35</v>
          </cell>
          <cell r="V917">
            <v>1.35</v>
          </cell>
          <cell r="W917">
            <v>0.77</v>
          </cell>
          <cell r="X917">
            <v>0</v>
          </cell>
          <cell r="Y917" t="str">
            <v>EST MODULO CANTO CHAISE AGREABLE (FX C3164) - 1,35x1,35x0,77H</v>
          </cell>
          <cell r="Z917">
            <v>98509.42</v>
          </cell>
          <cell r="AA917">
            <v>0.35</v>
          </cell>
          <cell r="AB917">
            <v>64031.123</v>
          </cell>
          <cell r="AC917" t="str">
            <v>AY</v>
          </cell>
          <cell r="AD917" t="str">
            <v>SOFA COMPLETO</v>
          </cell>
          <cell r="AE917" t="str">
            <v>VALOR MODULO</v>
          </cell>
          <cell r="AF917">
            <v>20283.11</v>
          </cell>
          <cell r="AG917">
            <v>20283.11</v>
          </cell>
          <cell r="AH917">
            <v>0</v>
          </cell>
          <cell r="AI917">
            <v>98509.42</v>
          </cell>
          <cell r="AJ917" t="str">
            <v>REF: 392396</v>
          </cell>
          <cell r="AK917"/>
          <cell r="AL917">
            <v>392396</v>
          </cell>
          <cell r="AM917" t="str">
            <v>MODULO CANTO CHAISE AGREABLE (FX C)</v>
          </cell>
          <cell r="AN917"/>
          <cell r="AO917">
            <v>1.35</v>
          </cell>
          <cell r="AP917">
            <v>1.35</v>
          </cell>
          <cell r="AQ917">
            <v>0.77</v>
          </cell>
          <cell r="AR917">
            <v>0</v>
          </cell>
          <cell r="AS917" t="str">
            <v>MODULO CANTO CHAISE AGREABLE (FX C) - 1,35x1,35x0,77H</v>
          </cell>
          <cell r="AT917">
            <v>20283.11</v>
          </cell>
          <cell r="AU917">
            <v>20283.11</v>
          </cell>
          <cell r="AV917">
            <v>20283.11</v>
          </cell>
          <cell r="AW917">
            <v>0</v>
          </cell>
          <cell r="AX917">
            <v>20283.11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394904</v>
          </cell>
          <cell r="P918" t="str">
            <v>2024/341-0005-01</v>
          </cell>
          <cell r="Q918" t="str">
            <v>EST MODULO S/BRACO AGREABLE (FX C3164)</v>
          </cell>
          <cell r="R918">
            <v>4.8499999999999996</v>
          </cell>
          <cell r="S918">
            <v>3.75</v>
          </cell>
          <cell r="T918">
            <v>0.77</v>
          </cell>
          <cell r="U918">
            <v>1.1000000000000001</v>
          </cell>
          <cell r="V918">
            <v>1</v>
          </cell>
          <cell r="W918">
            <v>0.77</v>
          </cell>
          <cell r="X918">
            <v>0</v>
          </cell>
          <cell r="Y918" t="str">
            <v>EST MODULO S/BRACO AGREABLE (FX C3164) - 1,1x1x0,77H</v>
          </cell>
          <cell r="Z918">
            <v>98509.42</v>
          </cell>
          <cell r="AA918">
            <v>0.35</v>
          </cell>
          <cell r="AB918">
            <v>64031.123</v>
          </cell>
          <cell r="AC918" t="str">
            <v>AY</v>
          </cell>
          <cell r="AD918" t="str">
            <v>SOFA COMPLETO</v>
          </cell>
          <cell r="AE918" t="str">
            <v>VALOR MODULO</v>
          </cell>
          <cell r="AF918">
            <v>13134.28</v>
          </cell>
          <cell r="AG918">
            <v>13134.28</v>
          </cell>
          <cell r="AH918">
            <v>0</v>
          </cell>
          <cell r="AI918">
            <v>98509.42</v>
          </cell>
          <cell r="AJ918" t="str">
            <v>REF: 392410</v>
          </cell>
          <cell r="AK918"/>
          <cell r="AL918">
            <v>392410</v>
          </cell>
          <cell r="AM918" t="str">
            <v>MODULO S/BRACO AGREABLE (FX C)</v>
          </cell>
          <cell r="AN918"/>
          <cell r="AO918">
            <v>1.1000000000000001</v>
          </cell>
          <cell r="AP918">
            <v>1</v>
          </cell>
          <cell r="AQ918">
            <v>0.77</v>
          </cell>
          <cell r="AR918">
            <v>0</v>
          </cell>
          <cell r="AS918" t="str">
            <v>MODULO S/BRACO AGREABLE (FX C) - 1,1x1x0,77H</v>
          </cell>
          <cell r="AT918">
            <v>13134.28</v>
          </cell>
          <cell r="AU918">
            <v>13134.28</v>
          </cell>
          <cell r="AV918">
            <v>13134.28</v>
          </cell>
          <cell r="AW918">
            <v>0</v>
          </cell>
          <cell r="AX918">
            <v>13134.28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394904</v>
          </cell>
          <cell r="P919" t="str">
            <v>2024/341-0006-01</v>
          </cell>
          <cell r="Q919" t="str">
            <v>EST MODULO S/BRACO AGREABLE (FX C3164)</v>
          </cell>
          <cell r="R919">
            <v>4.8499999999999996</v>
          </cell>
          <cell r="S919">
            <v>3.75</v>
          </cell>
          <cell r="T919">
            <v>0.77</v>
          </cell>
          <cell r="U919">
            <v>1.1000000000000001</v>
          </cell>
          <cell r="V919">
            <v>1</v>
          </cell>
          <cell r="W919">
            <v>0.77</v>
          </cell>
          <cell r="X919">
            <v>0</v>
          </cell>
          <cell r="Y919" t="str">
            <v>EST MODULO S/BRACO AGREABLE (FX C3164) - 1,1x1x0,77H</v>
          </cell>
          <cell r="Z919">
            <v>98509.42</v>
          </cell>
          <cell r="AA919">
            <v>0.35</v>
          </cell>
          <cell r="AB919">
            <v>64031.123</v>
          </cell>
          <cell r="AC919" t="str">
            <v>AY</v>
          </cell>
          <cell r="AD919" t="str">
            <v>SOFA COMPLETO</v>
          </cell>
          <cell r="AE919" t="str">
            <v>VALOR MODULO</v>
          </cell>
          <cell r="AF919">
            <v>13134.28</v>
          </cell>
          <cell r="AG919">
            <v>13134.28</v>
          </cell>
          <cell r="AH919">
            <v>0</v>
          </cell>
          <cell r="AI919">
            <v>98509.42</v>
          </cell>
          <cell r="AJ919" t="str">
            <v>REF: 392410</v>
          </cell>
          <cell r="AK919"/>
          <cell r="AL919">
            <v>392410</v>
          </cell>
          <cell r="AM919" t="str">
            <v>MODULO S/BRACO AGREABLE (FX C)</v>
          </cell>
          <cell r="AN919"/>
          <cell r="AO919">
            <v>1.1000000000000001</v>
          </cell>
          <cell r="AP919">
            <v>1</v>
          </cell>
          <cell r="AQ919">
            <v>0.77</v>
          </cell>
          <cell r="AR919">
            <v>0</v>
          </cell>
          <cell r="AS919" t="str">
            <v>MODULO S/BRACO AGREABLE (FX C) - 1,1x1x0,77H</v>
          </cell>
          <cell r="AT919">
            <v>13134.28</v>
          </cell>
          <cell r="AU919">
            <v>13134.28</v>
          </cell>
          <cell r="AV919">
            <v>13134.28</v>
          </cell>
          <cell r="AW919">
            <v>0</v>
          </cell>
          <cell r="AX919">
            <v>13134.28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394903</v>
          </cell>
          <cell r="P920" t="str">
            <v>2024/341-0004-01</v>
          </cell>
          <cell r="Q920" t="str">
            <v>EST MODULO BRACO DIR AGREABLE (FX C3164)</v>
          </cell>
          <cell r="R920">
            <v>4.8499999999999996</v>
          </cell>
          <cell r="S920">
            <v>3.75</v>
          </cell>
          <cell r="T920">
            <v>0.77</v>
          </cell>
          <cell r="U920">
            <v>1.3</v>
          </cell>
          <cell r="V920">
            <v>1</v>
          </cell>
          <cell r="W920">
            <v>0.77</v>
          </cell>
          <cell r="X920">
            <v>0</v>
          </cell>
          <cell r="Y920" t="str">
            <v>EST MODULO BRACO DIR AGREABLE (FX C3164) - 1,3x1x0,77H</v>
          </cell>
          <cell r="Z920">
            <v>98509.42</v>
          </cell>
          <cell r="AA920">
            <v>0.35</v>
          </cell>
          <cell r="AB920">
            <v>64031.123</v>
          </cell>
          <cell r="AC920" t="str">
            <v>AY</v>
          </cell>
          <cell r="AD920" t="str">
            <v>SOFA COMPLETO</v>
          </cell>
          <cell r="AE920" t="str">
            <v>VALOR MODULO</v>
          </cell>
          <cell r="AF920">
            <v>15347.23</v>
          </cell>
          <cell r="AG920">
            <v>15347.23</v>
          </cell>
          <cell r="AH920">
            <v>0</v>
          </cell>
          <cell r="AI920">
            <v>98509.42</v>
          </cell>
          <cell r="AJ920" t="str">
            <v>REF: 392333</v>
          </cell>
          <cell r="AK920"/>
          <cell r="AL920">
            <v>392333</v>
          </cell>
          <cell r="AM920" t="str">
            <v>MODULO BRACO AGREABLE (FX C)</v>
          </cell>
          <cell r="AN920"/>
          <cell r="AO920">
            <v>1.3</v>
          </cell>
          <cell r="AP920">
            <v>1</v>
          </cell>
          <cell r="AQ920">
            <v>0.77</v>
          </cell>
          <cell r="AR920">
            <v>0</v>
          </cell>
          <cell r="AS920" t="str">
            <v>MODULO BRACO AGREABLE (FX C) - 1,3x1x0,77H</v>
          </cell>
          <cell r="AT920">
            <v>15347.23</v>
          </cell>
          <cell r="AU920">
            <v>15347.23</v>
          </cell>
          <cell r="AV920">
            <v>15347.23</v>
          </cell>
          <cell r="AW920">
            <v>0</v>
          </cell>
          <cell r="AX920">
            <v>15347.23</v>
          </cell>
          <cell r="AY920">
            <v>0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12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TEODORO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373887</v>
          </cell>
          <cell r="P921" t="str">
            <v>2023/307-0032-01</v>
          </cell>
          <cell r="Q921" t="str">
            <v>EST ALMOFADA DECORATIVA LENCOIS M (DET BG4) TC CANVAS FOREST</v>
          </cell>
          <cell r="R921">
            <v>3.4</v>
          </cell>
          <cell r="S921">
            <v>2.4</v>
          </cell>
          <cell r="T921">
            <v>0.64</v>
          </cell>
          <cell r="U921">
            <v>0.6</v>
          </cell>
          <cell r="V921">
            <v>0.6</v>
          </cell>
          <cell r="W921">
            <v>0</v>
          </cell>
          <cell r="X921">
            <v>0</v>
          </cell>
          <cell r="Y921" t="str">
            <v>EST ALMOFADA DECORATIVA LENCOIS M (DET BG4) TC CANVAS FOREST - 0,6x0,6x0H</v>
          </cell>
          <cell r="Z921">
            <v>87961.682571999991</v>
          </cell>
          <cell r="AA921">
            <v>0.35</v>
          </cell>
          <cell r="AB921">
            <v>57175.093671800001</v>
          </cell>
          <cell r="AC921" t="str">
            <v>BB</v>
          </cell>
          <cell r="AD921" t="str">
            <v>VALOR MODULO C/RVST FORN</v>
          </cell>
          <cell r="AE921" t="str">
            <v>REVESTIMENTO FORN</v>
          </cell>
          <cell r="AF921">
            <v>1651.2703799999999</v>
          </cell>
          <cell r="AG921">
            <v>1651.2703799999999</v>
          </cell>
          <cell r="AH921">
            <v>0</v>
          </cell>
          <cell r="AI921">
            <v>87961.682571999991</v>
          </cell>
          <cell r="AJ921" t="str">
            <v>REF: 294469</v>
          </cell>
          <cell r="AK921"/>
          <cell r="AL921">
            <v>294469</v>
          </cell>
          <cell r="AM921" t="str">
            <v>ALMOFADA DECORATIVA LENCOIS M (C/DET) (TC FORN)</v>
          </cell>
          <cell r="AN921"/>
          <cell r="AO921">
            <v>0.6</v>
          </cell>
          <cell r="AP921">
            <v>0.6</v>
          </cell>
          <cell r="AQ921">
            <v>0</v>
          </cell>
          <cell r="AR921">
            <v>0</v>
          </cell>
          <cell r="AS921" t="str">
            <v>ALMOFADA DECORATIVA LENCOIS M (C/DET) (TC FORN) - 0,6x0,6x0H</v>
          </cell>
          <cell r="AT921">
            <v>1651.2703799999999</v>
          </cell>
          <cell r="AU921">
            <v>1651.2703799999999</v>
          </cell>
          <cell r="AV921">
            <v>1015.53</v>
          </cell>
          <cell r="AW921">
            <v>635.74037999999996</v>
          </cell>
          <cell r="AX921">
            <v>1651.24</v>
          </cell>
          <cell r="AY921">
            <v>3.0379999999922802E-2</v>
          </cell>
          <cell r="AZ921">
            <v>337918</v>
          </cell>
          <cell r="BA921" t="str">
            <v>TECIDO CANVAS S -</v>
          </cell>
          <cell r="BB921" t="str">
            <v>RVST FORN: TECIDO CANVAS S - FOREST</v>
          </cell>
          <cell r="BC921">
            <v>1.1000000000000001</v>
          </cell>
          <cell r="BD921"/>
          <cell r="BE921">
            <v>367.65</v>
          </cell>
          <cell r="BF921">
            <v>0</v>
          </cell>
          <cell r="BG921">
            <v>-367.65</v>
          </cell>
          <cell r="BH921" t="str">
            <v>RVST FORN</v>
          </cell>
          <cell r="BI921">
            <v>12</v>
          </cell>
          <cell r="BJ921">
            <v>635.74038000000007</v>
          </cell>
          <cell r="BK921">
            <v>0</v>
          </cell>
          <cell r="BL921">
            <v>0.57200000000000006</v>
          </cell>
          <cell r="BM921"/>
          <cell r="BN921"/>
          <cell r="BO921"/>
          <cell r="BP921"/>
          <cell r="BR921" t="str">
            <v>D&amp;D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373887</v>
          </cell>
          <cell r="P922" t="str">
            <v>2023/307-0033-01</v>
          </cell>
          <cell r="Q922" t="str">
            <v>EST ALMOFADA DECORATIVA LENCOIS M (DET BG4) TC CANVAS FOREST</v>
          </cell>
          <cell r="R922">
            <v>3.4</v>
          </cell>
          <cell r="S922">
            <v>2.4</v>
          </cell>
          <cell r="T922">
            <v>0.64</v>
          </cell>
          <cell r="U922">
            <v>0.6</v>
          </cell>
          <cell r="V922">
            <v>0.6</v>
          </cell>
          <cell r="W922">
            <v>0</v>
          </cell>
          <cell r="X922">
            <v>0</v>
          </cell>
          <cell r="Y922" t="str">
            <v>EST ALMOFADA DECORATIVA LENCOIS M (DET BG4) TC CANVAS FOREST - 0,6x0,6x0H</v>
          </cell>
          <cell r="Z922">
            <v>87961.682571999991</v>
          </cell>
          <cell r="AA922">
            <v>0.35</v>
          </cell>
          <cell r="AB922">
            <v>57175.093671800001</v>
          </cell>
          <cell r="AC922" t="str">
            <v>BB</v>
          </cell>
          <cell r="AD922" t="str">
            <v>VALOR MODULO C/RVST FORN</v>
          </cell>
          <cell r="AE922" t="str">
            <v>REVESTIMENTO FORN</v>
          </cell>
          <cell r="AF922">
            <v>1651.2703799999999</v>
          </cell>
          <cell r="AG922">
            <v>1651.2703799999999</v>
          </cell>
          <cell r="AH922">
            <v>0</v>
          </cell>
          <cell r="AI922">
            <v>87961.682571999991</v>
          </cell>
          <cell r="AJ922" t="str">
            <v>REF: 294469</v>
          </cell>
          <cell r="AK922"/>
          <cell r="AL922">
            <v>294469</v>
          </cell>
          <cell r="AM922" t="str">
            <v>ALMOFADA DECORATIVA LENCOIS M (C/DET) (TC FORN)</v>
          </cell>
          <cell r="AN922"/>
          <cell r="AO922">
            <v>0.6</v>
          </cell>
          <cell r="AP922">
            <v>0.6</v>
          </cell>
          <cell r="AQ922">
            <v>0</v>
          </cell>
          <cell r="AR922">
            <v>0</v>
          </cell>
          <cell r="AS922" t="str">
            <v>ALMOFADA DECORATIVA LENCOIS M (C/DET) (TC FORN) - 0,6x0,6x0H</v>
          </cell>
          <cell r="AT922">
            <v>1651.2703799999999</v>
          </cell>
          <cell r="AU922">
            <v>1651.2703799999999</v>
          </cell>
          <cell r="AV922">
            <v>1015.53</v>
          </cell>
          <cell r="AW922">
            <v>635.74037999999996</v>
          </cell>
          <cell r="AX922">
            <v>1651.24</v>
          </cell>
          <cell r="AY922">
            <v>3.0379999999922802E-2</v>
          </cell>
          <cell r="AZ922">
            <v>337918</v>
          </cell>
          <cell r="BA922" t="str">
            <v>TECIDO CANVAS S -</v>
          </cell>
          <cell r="BB922" t="str">
            <v>RVST FORN: TECIDO CANVAS S - FOREST</v>
          </cell>
          <cell r="BC922">
            <v>1.1000000000000001</v>
          </cell>
          <cell r="BD922"/>
          <cell r="BE922">
            <v>367.65</v>
          </cell>
          <cell r="BF922">
            <v>0</v>
          </cell>
          <cell r="BG922">
            <v>-367.65</v>
          </cell>
          <cell r="BH922" t="str">
            <v>RVST FORN</v>
          </cell>
          <cell r="BI922">
            <v>12</v>
          </cell>
          <cell r="BJ922">
            <v>635.74038000000007</v>
          </cell>
          <cell r="BK922">
            <v>0</v>
          </cell>
          <cell r="BL922">
            <v>0.57200000000000006</v>
          </cell>
          <cell r="BM922"/>
          <cell r="BN922"/>
          <cell r="BO922"/>
          <cell r="BP922"/>
          <cell r="BR922" t="str">
            <v>D&amp;D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373887</v>
          </cell>
          <cell r="P923" t="str">
            <v>2023/307-0034-01</v>
          </cell>
          <cell r="Q923" t="str">
            <v>EST ALMOFADA DECORATIVA LENCOIS M (DET BG4) TC CANVAS FOREST</v>
          </cell>
          <cell r="R923">
            <v>3.4</v>
          </cell>
          <cell r="S923">
            <v>2.4</v>
          </cell>
          <cell r="T923">
            <v>0.64</v>
          </cell>
          <cell r="U923">
            <v>0.6</v>
          </cell>
          <cell r="V923">
            <v>0.6</v>
          </cell>
          <cell r="W923">
            <v>0</v>
          </cell>
          <cell r="X923">
            <v>0</v>
          </cell>
          <cell r="Y923" t="str">
            <v>EST ALMOFADA DECORATIVA LENCOIS M (DET BG4) TC CANVAS FOREST - 0,6x0,6x0H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1651.2703799999999</v>
          </cell>
          <cell r="AG923">
            <v>1651.2703799999999</v>
          </cell>
          <cell r="AH923">
            <v>0</v>
          </cell>
          <cell r="AI923">
            <v>87961.682571999991</v>
          </cell>
          <cell r="AJ923" t="str">
            <v>REF: 294469</v>
          </cell>
          <cell r="AK923"/>
          <cell r="AL923">
            <v>294469</v>
          </cell>
          <cell r="AM923" t="str">
            <v>ALMOFADA DECORATIVA LENCOIS M (C/DET) (TC FORN)</v>
          </cell>
          <cell r="AN923"/>
          <cell r="AO923">
            <v>0.6</v>
          </cell>
          <cell r="AP923">
            <v>0.6</v>
          </cell>
          <cell r="AQ923">
            <v>0</v>
          </cell>
          <cell r="AR923">
            <v>0</v>
          </cell>
          <cell r="AS923" t="str">
            <v>ALMOFADA DECORATIVA LENCOIS M (C/DET) (TC FORN) - 0,6x0,6x0H</v>
          </cell>
          <cell r="AT923">
            <v>1651.2703799999999</v>
          </cell>
          <cell r="AU923">
            <v>1651.2703799999999</v>
          </cell>
          <cell r="AV923">
            <v>1015.53</v>
          </cell>
          <cell r="AW923">
            <v>635.74037999999996</v>
          </cell>
          <cell r="AX923">
            <v>1651.24</v>
          </cell>
          <cell r="AY923">
            <v>3.0379999999922802E-2</v>
          </cell>
          <cell r="AZ923">
            <v>337918</v>
          </cell>
          <cell r="BA923" t="str">
            <v>TECIDO CANVAS S -</v>
          </cell>
          <cell r="BB923" t="str">
            <v>RVST FORN: TECIDO CANVAS S - FOREST</v>
          </cell>
          <cell r="BC923">
            <v>1.1000000000000001</v>
          </cell>
          <cell r="BD923"/>
          <cell r="BE923">
            <v>367.65</v>
          </cell>
          <cell r="BF923">
            <v>0</v>
          </cell>
          <cell r="BG923">
            <v>-367.65</v>
          </cell>
          <cell r="BH923" t="str">
            <v>RVST FORN</v>
          </cell>
          <cell r="BI923">
            <v>12</v>
          </cell>
          <cell r="BJ923">
            <v>635.74038000000007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373886</v>
          </cell>
          <cell r="P924" t="str">
            <v>2023/307-0029-01</v>
          </cell>
          <cell r="Q924" t="str">
            <v>EST ALMOFADA DECORATIVA LENCOIS M (LISO) TC ROCKYROAD MOSS</v>
          </cell>
          <cell r="R924">
            <v>3.4</v>
          </cell>
          <cell r="S924">
            <v>2.4</v>
          </cell>
          <cell r="T924">
            <v>0.64</v>
          </cell>
          <cell r="U924">
            <v>0.5</v>
          </cell>
          <cell r="V924">
            <v>0.5</v>
          </cell>
          <cell r="W924">
            <v>0</v>
          </cell>
          <cell r="X924">
            <v>0</v>
          </cell>
          <cell r="Y924" t="str">
            <v>EST ALMOFADA DECORATIVA LENCOIS M (LISO) TC ROCKYROAD MOSS - 0,5x0,5x0H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1679.6790000000001</v>
          </cell>
          <cell r="AG924">
            <v>1679.6790000000001</v>
          </cell>
          <cell r="AH924">
            <v>0</v>
          </cell>
          <cell r="AI924">
            <v>87961.682571999991</v>
          </cell>
          <cell r="AJ924" t="str">
            <v>REF: 294453</v>
          </cell>
          <cell r="AK924"/>
          <cell r="AL924">
            <v>294453</v>
          </cell>
          <cell r="AM924" t="str">
            <v>ALMOFADA DECORATIVA LENCOIS M (LISO) (TC FORN)</v>
          </cell>
          <cell r="AN924"/>
          <cell r="AO924">
            <v>0.5</v>
          </cell>
          <cell r="AP924">
            <v>0.5</v>
          </cell>
          <cell r="AQ924">
            <v>0</v>
          </cell>
          <cell r="AR924">
            <v>0</v>
          </cell>
          <cell r="AS924" t="str">
            <v>ALMOFADA DECORATIVA LENCOIS M (LISO) (TC FORN) - 0,5x0,5x0H</v>
          </cell>
          <cell r="AT924">
            <v>1679.6790000000001</v>
          </cell>
          <cell r="AU924">
            <v>1679.6790000000001</v>
          </cell>
          <cell r="AV924">
            <v>806.04</v>
          </cell>
          <cell r="AW924">
            <v>873.63900000000012</v>
          </cell>
          <cell r="AX924">
            <v>1679.65</v>
          </cell>
          <cell r="AY924">
            <v>2.8999999999996362E-2</v>
          </cell>
          <cell r="AZ924">
            <v>337996</v>
          </cell>
          <cell r="BA924" t="str">
            <v>TECIDO ROCKYROAD -</v>
          </cell>
          <cell r="BB924" t="str">
            <v>RVST FORN: TECIDO ROCKYROAD - MOSS</v>
          </cell>
          <cell r="BC924">
            <v>1</v>
          </cell>
          <cell r="BD924"/>
          <cell r="BE924">
            <v>555.75</v>
          </cell>
          <cell r="BF924">
            <v>0</v>
          </cell>
          <cell r="BG924">
            <v>-555.75</v>
          </cell>
          <cell r="BH924" t="str">
            <v>RVST FORN</v>
          </cell>
          <cell r="BI924">
            <v>12</v>
          </cell>
          <cell r="BJ924">
            <v>873.63900000000001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373886</v>
          </cell>
          <cell r="P925" t="str">
            <v>2023/307-0030-01</v>
          </cell>
          <cell r="Q925" t="str">
            <v>EST ALMOFADA DECORATIVA LENCOIS M (LISO) TC ROCKYROAD MOSS</v>
          </cell>
          <cell r="R925">
            <v>3.4</v>
          </cell>
          <cell r="S925">
            <v>2.4</v>
          </cell>
          <cell r="T925">
            <v>0.64</v>
          </cell>
          <cell r="U925">
            <v>0.5</v>
          </cell>
          <cell r="V925">
            <v>0.5</v>
          </cell>
          <cell r="W925">
            <v>0</v>
          </cell>
          <cell r="X925">
            <v>0</v>
          </cell>
          <cell r="Y925" t="str">
            <v>EST ALMOFADA DECORATIVA LENCOIS M (LISO) TC ROCKYROAD MOSS - 0,5x0,5x0H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1679.6790000000001</v>
          </cell>
          <cell r="AG925">
            <v>1679.6790000000001</v>
          </cell>
          <cell r="AH925">
            <v>0</v>
          </cell>
          <cell r="AI925">
            <v>87961.682571999991</v>
          </cell>
          <cell r="AJ925" t="str">
            <v>REF: 294453</v>
          </cell>
          <cell r="AK925"/>
          <cell r="AL925">
            <v>294453</v>
          </cell>
          <cell r="AM925" t="str">
            <v>ALMOFADA DECORATIVA LENCOIS M (LISO) (TC FORN)</v>
          </cell>
          <cell r="AN925"/>
          <cell r="AO925">
            <v>0.5</v>
          </cell>
          <cell r="AP925">
            <v>0.5</v>
          </cell>
          <cell r="AQ925">
            <v>0</v>
          </cell>
          <cell r="AR925">
            <v>0</v>
          </cell>
          <cell r="AS925" t="str">
            <v>ALMOFADA DECORATIVA LENCOIS M (LISO) (TC FORN) - 0,5x0,5x0H</v>
          </cell>
          <cell r="AT925">
            <v>1679.6790000000001</v>
          </cell>
          <cell r="AU925">
            <v>1679.6790000000001</v>
          </cell>
          <cell r="AV925">
            <v>806.04</v>
          </cell>
          <cell r="AW925">
            <v>873.63900000000012</v>
          </cell>
          <cell r="AX925">
            <v>1679.65</v>
          </cell>
          <cell r="AY925">
            <v>2.8999999999996362E-2</v>
          </cell>
          <cell r="AZ925">
            <v>337996</v>
          </cell>
          <cell r="BA925" t="str">
            <v>TECIDO ROCKYROAD -</v>
          </cell>
          <cell r="BB925" t="str">
            <v>RVST FORN: TECIDO ROCKYROAD - MOSS</v>
          </cell>
          <cell r="BC925">
            <v>1</v>
          </cell>
          <cell r="BD925"/>
          <cell r="BE925">
            <v>555.75</v>
          </cell>
          <cell r="BF925">
            <v>0</v>
          </cell>
          <cell r="BG925">
            <v>-555.75</v>
          </cell>
          <cell r="BH925" t="str">
            <v>RVST FORN</v>
          </cell>
          <cell r="BI925">
            <v>12</v>
          </cell>
          <cell r="BJ925">
            <v>873.63900000000001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373886</v>
          </cell>
          <cell r="P926" t="str">
            <v>2023/307-0031-01</v>
          </cell>
          <cell r="Q926" t="str">
            <v>EST ALMOFADA DECORATIVA LENCOIS M (LISO) TC ROCKYROAD MOSS</v>
          </cell>
          <cell r="R926">
            <v>3.4</v>
          </cell>
          <cell r="S926">
            <v>2.4</v>
          </cell>
          <cell r="T926">
            <v>0.64</v>
          </cell>
          <cell r="U926">
            <v>0.5</v>
          </cell>
          <cell r="V926">
            <v>0.5</v>
          </cell>
          <cell r="W926">
            <v>0</v>
          </cell>
          <cell r="X926">
            <v>0</v>
          </cell>
          <cell r="Y926" t="str">
            <v>EST ALMOFADA DECORATIVA LENCOIS M (LISO) TC ROCKYROAD MOSS - 0,5x0,5x0H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1679.6790000000001</v>
          </cell>
          <cell r="AG926">
            <v>1679.6790000000001</v>
          </cell>
          <cell r="AH926">
            <v>0</v>
          </cell>
          <cell r="AI926">
            <v>87961.682571999991</v>
          </cell>
          <cell r="AJ926" t="str">
            <v>REF: 294453</v>
          </cell>
          <cell r="AK926"/>
          <cell r="AL926">
            <v>294453</v>
          </cell>
          <cell r="AM926" t="str">
            <v>ALMOFADA DECORATIVA LENCOIS M (LISO) (TC FORN)</v>
          </cell>
          <cell r="AN926"/>
          <cell r="AO926">
            <v>0.5</v>
          </cell>
          <cell r="AP926">
            <v>0.5</v>
          </cell>
          <cell r="AQ926">
            <v>0</v>
          </cell>
          <cell r="AR926">
            <v>0</v>
          </cell>
          <cell r="AS926" t="str">
            <v>ALMOFADA DECORATIVA LENCOIS M (LISO) (TC FORN) - 0,5x0,5x0H</v>
          </cell>
          <cell r="AT926">
            <v>1679.6790000000001</v>
          </cell>
          <cell r="AU926">
            <v>1679.6790000000001</v>
          </cell>
          <cell r="AV926">
            <v>806.04</v>
          </cell>
          <cell r="AW926">
            <v>873.63900000000012</v>
          </cell>
          <cell r="AX926">
            <v>1679.65</v>
          </cell>
          <cell r="AY926">
            <v>2.8999999999996362E-2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1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873.63900000000001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373885</v>
          </cell>
          <cell r="P927" t="str">
            <v>2023/307-0028-01</v>
          </cell>
          <cell r="Q927" t="str">
            <v>EST MODULO ENCOSTO RETO LENCOIS M (LISO) TC ROCKYROAD MOSS</v>
          </cell>
          <cell r="R927">
            <v>3.4</v>
          </cell>
          <cell r="S927">
            <v>2.4</v>
          </cell>
          <cell r="T927">
            <v>0.64</v>
          </cell>
          <cell r="U927">
            <v>0.7</v>
          </cell>
          <cell r="V927">
            <v>0.26</v>
          </cell>
          <cell r="W927">
            <v>0.26</v>
          </cell>
          <cell r="X927">
            <v>0</v>
          </cell>
          <cell r="Y927" t="str">
            <v>EST MODULO ENCOSTO RETO LENCOIS M (LISO) TC ROCKYROAD MOSS - 0,7x0,26x0,26H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3938.1085000000003</v>
          </cell>
          <cell r="AG927">
            <v>3938.1085000000003</v>
          </cell>
          <cell r="AH927">
            <v>0</v>
          </cell>
          <cell r="AI927">
            <v>87961.682571999991</v>
          </cell>
          <cell r="AJ927" t="str">
            <v>REF: 294819</v>
          </cell>
          <cell r="AK927"/>
          <cell r="AL927">
            <v>294819</v>
          </cell>
          <cell r="AM927" t="str">
            <v>MODULO ENCOSTO RETO LENCOIS M (LISO) (TC FORN)</v>
          </cell>
          <cell r="AN927"/>
          <cell r="AO927">
            <v>0.7</v>
          </cell>
          <cell r="AP927">
            <v>0.26</v>
          </cell>
          <cell r="AQ927">
            <v>0.26</v>
          </cell>
          <cell r="AR927">
            <v>0</v>
          </cell>
          <cell r="AS927" t="str">
            <v>MODULO ENCOSTO RETO LENCOIS M (LISO) (TC FORN) - 0,7x0,26x0,26H</v>
          </cell>
          <cell r="AT927">
            <v>3938.1085000000003</v>
          </cell>
          <cell r="AU927">
            <v>3938.1085000000003</v>
          </cell>
          <cell r="AV927">
            <v>2627.65</v>
          </cell>
          <cell r="AW927">
            <v>1310.4585000000002</v>
          </cell>
          <cell r="AX927">
            <v>3938.05</v>
          </cell>
          <cell r="AY927">
            <v>5.8500000000094587E-2</v>
          </cell>
          <cell r="AZ927">
            <v>337996</v>
          </cell>
          <cell r="BA927" t="str">
            <v>TECIDO ROCKYROAD -</v>
          </cell>
          <cell r="BB927" t="str">
            <v>RVST FORN: TECIDO ROCKYROAD - MOSS</v>
          </cell>
          <cell r="BC927">
            <v>1.5</v>
          </cell>
          <cell r="BD927"/>
          <cell r="BE927">
            <v>555.75</v>
          </cell>
          <cell r="BF927">
            <v>0</v>
          </cell>
          <cell r="BG927">
            <v>-555.75</v>
          </cell>
          <cell r="BH927" t="str">
            <v>RVST FORN</v>
          </cell>
          <cell r="BI927">
            <v>12</v>
          </cell>
          <cell r="BJ927">
            <v>1310.4585000000002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373884</v>
          </cell>
          <cell r="P928" t="str">
            <v>2023/307-0027-01</v>
          </cell>
          <cell r="Q928" t="str">
            <v>EST MODULO PUFF CANTO 90 LENCOIS M (LISO) TC ROCKYROAD MOSS</v>
          </cell>
          <cell r="R928">
            <v>3.4</v>
          </cell>
          <cell r="S928">
            <v>2.4</v>
          </cell>
          <cell r="T928">
            <v>0.64</v>
          </cell>
          <cell r="U928">
            <v>1</v>
          </cell>
          <cell r="V928">
            <v>1</v>
          </cell>
          <cell r="W928">
            <v>0.38</v>
          </cell>
          <cell r="X928">
            <v>0</v>
          </cell>
          <cell r="Y928" t="str">
            <v>EST MODULO PUFF CANTO 90 LENCOIS M (LISO) TC ROCKYROAD MOSS - 1x1x0,38H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10141.4892</v>
          </cell>
          <cell r="AG928">
            <v>10141.4892</v>
          </cell>
          <cell r="AH928">
            <v>0</v>
          </cell>
          <cell r="AI928">
            <v>87961.682571999991</v>
          </cell>
          <cell r="AJ928" t="str">
            <v>REF: 294759</v>
          </cell>
          <cell r="AK928"/>
          <cell r="AL928">
            <v>294759</v>
          </cell>
          <cell r="AM928" t="str">
            <v>MODULO PUFF CANTO 90 LENCOIS M (RVST LISO) (TC FORN)</v>
          </cell>
          <cell r="AN928"/>
          <cell r="AO928">
            <v>1</v>
          </cell>
          <cell r="AP928">
            <v>1</v>
          </cell>
          <cell r="AQ928">
            <v>0.38</v>
          </cell>
          <cell r="AR928">
            <v>0</v>
          </cell>
          <cell r="AS928" t="str">
            <v>MODULO PUFF CANTO 90 LENCOIS M (RVST LISO) (TC FORN) - 1x1x0,38H</v>
          </cell>
          <cell r="AT928">
            <v>10141.4892</v>
          </cell>
          <cell r="AU928">
            <v>10141.4892</v>
          </cell>
          <cell r="AV928">
            <v>7695.3</v>
          </cell>
          <cell r="AW928">
            <v>2446.1891999999998</v>
          </cell>
          <cell r="AX928">
            <v>10141.379999999999</v>
          </cell>
          <cell r="AY928">
            <v>0.10920000000078289</v>
          </cell>
          <cell r="AZ928">
            <v>337996</v>
          </cell>
          <cell r="BA928" t="str">
            <v>TECIDO ROCKYROAD -</v>
          </cell>
          <cell r="BB928" t="str">
            <v>RVST FORN: TECIDO ROCKYROAD - MOSS</v>
          </cell>
          <cell r="BC928">
            <v>2.8</v>
          </cell>
          <cell r="BD928"/>
          <cell r="BE928">
            <v>555.75</v>
          </cell>
          <cell r="BF928">
            <v>0</v>
          </cell>
          <cell r="BG928">
            <v>-555.75</v>
          </cell>
          <cell r="BH928" t="str">
            <v>RVST FORN</v>
          </cell>
          <cell r="BI928">
            <v>12</v>
          </cell>
          <cell r="BJ928">
            <v>2446.1891999999998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373852</v>
          </cell>
          <cell r="P929" t="str">
            <v>2023/307-0026-01</v>
          </cell>
          <cell r="Q929" t="str">
            <v>EST MODULO ENCOSTO (L) ESQ LENCOIS M (DET BG4) TC CANVAS FOR</v>
          </cell>
          <cell r="R929">
            <v>3.4</v>
          </cell>
          <cell r="S929">
            <v>2.4</v>
          </cell>
          <cell r="T929">
            <v>0.64</v>
          </cell>
          <cell r="U929">
            <v>1.2</v>
          </cell>
          <cell r="V929">
            <v>0.8</v>
          </cell>
          <cell r="W929">
            <v>0.26</v>
          </cell>
          <cell r="X929">
            <v>0</v>
          </cell>
          <cell r="Y929" t="str">
            <v>EST MODULO ENCOSTO (L) ESQ LENCOIS M (DET BG4) TC CANVAS FOR - 1,2x0,8x0,26H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7311.43282</v>
          </cell>
          <cell r="AG929">
            <v>7311.43282</v>
          </cell>
          <cell r="AH929">
            <v>0</v>
          </cell>
          <cell r="AI929">
            <v>87961.682571999991</v>
          </cell>
          <cell r="AJ929" t="str">
            <v>REF: 294565</v>
          </cell>
          <cell r="AK929"/>
          <cell r="AL929">
            <v>294565</v>
          </cell>
          <cell r="AM929" t="str">
            <v>MODULO ENCOSTO (L) LENCOIS M (C/DET) (TC FORN)</v>
          </cell>
          <cell r="AN929"/>
          <cell r="AO929">
            <v>1.2</v>
          </cell>
          <cell r="AP929">
            <v>0.8</v>
          </cell>
          <cell r="AQ929">
            <v>0.26</v>
          </cell>
          <cell r="AR929">
            <v>0</v>
          </cell>
          <cell r="AS929" t="str">
            <v>MODULO ENCOSTO (L) LENCOIS M (C/DET) (TC FORN) - 1,2x0,8x0,26H</v>
          </cell>
          <cell r="AT929">
            <v>7311.43282</v>
          </cell>
          <cell r="AU929">
            <v>7311.43282</v>
          </cell>
          <cell r="AV929">
            <v>5635.39</v>
          </cell>
          <cell r="AW929">
            <v>1676.0428199999997</v>
          </cell>
          <cell r="AX929">
            <v>7311.36</v>
          </cell>
          <cell r="AY929">
            <v>7.2820000000319851E-2</v>
          </cell>
          <cell r="AZ929">
            <v>337918</v>
          </cell>
          <cell r="BA929" t="str">
            <v>TECIDO CANVAS S -</v>
          </cell>
          <cell r="BB929" t="str">
            <v>RVST FORN: TECIDO CANVAS S - FOREST</v>
          </cell>
          <cell r="BC929">
            <v>2.9</v>
          </cell>
          <cell r="BD929"/>
          <cell r="BE929">
            <v>367.65</v>
          </cell>
          <cell r="BF929">
            <v>0</v>
          </cell>
          <cell r="BG929">
            <v>-367.65</v>
          </cell>
          <cell r="BH929" t="str">
            <v>RVST FORN</v>
          </cell>
          <cell r="BI929">
            <v>12</v>
          </cell>
          <cell r="BJ929">
            <v>1676.0428200000001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373848</v>
          </cell>
          <cell r="P930" t="str">
            <v>2023/307-0024-01</v>
          </cell>
          <cell r="Q930" t="str">
            <v>EST MODULO ENCOSTO RETO LENCOIS M (DET BG4) TC CANVAS FOREST</v>
          </cell>
          <cell r="R930">
            <v>3.4</v>
          </cell>
          <cell r="S930">
            <v>2.4</v>
          </cell>
          <cell r="T930">
            <v>0.64</v>
          </cell>
          <cell r="U930">
            <v>1.1000000000000001</v>
          </cell>
          <cell r="V930">
            <v>0.26</v>
          </cell>
          <cell r="W930">
            <v>0.26</v>
          </cell>
          <cell r="X930">
            <v>0</v>
          </cell>
          <cell r="Y930" t="str">
            <v>EST MODULO ENCOSTO RETO LENCOIS M (DET BG4) TC CANVAS FOREST - 1,1x0,26x0,26H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4738.496776</v>
          </cell>
          <cell r="AG930">
            <v>4738.496776</v>
          </cell>
          <cell r="AH930">
            <v>0</v>
          </cell>
          <cell r="AI930">
            <v>87961.682571999991</v>
          </cell>
          <cell r="AJ930" t="str">
            <v>REF: 294517</v>
          </cell>
          <cell r="AK930"/>
          <cell r="AL930">
            <v>294517</v>
          </cell>
          <cell r="AM930" t="str">
            <v>MODULO ENCOSTO RETO LENCOIS M (C/DET) (TC FORN)</v>
          </cell>
          <cell r="AN930"/>
          <cell r="AO930">
            <v>1.2</v>
          </cell>
          <cell r="AP930">
            <v>0.26</v>
          </cell>
          <cell r="AQ930">
            <v>0.26</v>
          </cell>
          <cell r="AR930">
            <v>0</v>
          </cell>
          <cell r="AS930" t="str">
            <v>MODULO ENCOSTO RETO LENCOIS M (C/DET) (TC FORN) - 1,2x0,26x0,26H</v>
          </cell>
          <cell r="AT930">
            <v>4738.496776</v>
          </cell>
          <cell r="AU930">
            <v>4738.496776</v>
          </cell>
          <cell r="AV930">
            <v>3744.43</v>
          </cell>
          <cell r="AW930">
            <v>994.06677600000012</v>
          </cell>
          <cell r="AX930">
            <v>4738.45</v>
          </cell>
          <cell r="AY930">
            <v>4.6776000000136264E-2</v>
          </cell>
          <cell r="AZ930">
            <v>337918</v>
          </cell>
          <cell r="BA930" t="str">
            <v>TECIDO CANVAS S -</v>
          </cell>
          <cell r="BB930" t="str">
            <v>RVST FORN: TECIDO CANVAS S - FOREST</v>
          </cell>
          <cell r="BC930">
            <v>1.72</v>
          </cell>
          <cell r="BD930"/>
          <cell r="BE930">
            <v>367.65</v>
          </cell>
          <cell r="BF930">
            <v>0</v>
          </cell>
          <cell r="BG930">
            <v>-367.65</v>
          </cell>
          <cell r="BH930" t="str">
            <v>RVST FORN</v>
          </cell>
          <cell r="BI930">
            <v>12</v>
          </cell>
          <cell r="BJ930">
            <v>994.06677599999989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373848</v>
          </cell>
          <cell r="P931" t="str">
            <v>2023/307-0025-01</v>
          </cell>
          <cell r="Q931" t="str">
            <v>EST MODULO ENCOSTO RETO LENCOIS M (DET BG4) TC CANVAS FOREST</v>
          </cell>
          <cell r="R931">
            <v>3.4</v>
          </cell>
          <cell r="S931">
            <v>2.4</v>
          </cell>
          <cell r="T931">
            <v>0.64</v>
          </cell>
          <cell r="U931">
            <v>1.1000000000000001</v>
          </cell>
          <cell r="V931">
            <v>0.26</v>
          </cell>
          <cell r="W931">
            <v>0.26</v>
          </cell>
          <cell r="X931">
            <v>0</v>
          </cell>
          <cell r="Y931" t="str">
            <v>EST MODULO ENCOSTO RETO LENCOIS M (DET BG4) TC CANVAS FOREST - 1,1x0,26x0,26H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4738.496776</v>
          </cell>
          <cell r="AG931">
            <v>4738.496776</v>
          </cell>
          <cell r="AH931">
            <v>0</v>
          </cell>
          <cell r="AI931">
            <v>87961.682571999991</v>
          </cell>
          <cell r="AJ931" t="str">
            <v>REF: 294517</v>
          </cell>
          <cell r="AK931"/>
          <cell r="AL931">
            <v>294517</v>
          </cell>
          <cell r="AM931" t="str">
            <v>MODULO ENCOSTO RETO LENCOIS M (C/DET) (TC FORN)</v>
          </cell>
          <cell r="AN931"/>
          <cell r="AO931">
            <v>1.2</v>
          </cell>
          <cell r="AP931">
            <v>0.26</v>
          </cell>
          <cell r="AQ931">
            <v>0.26</v>
          </cell>
          <cell r="AR931">
            <v>0</v>
          </cell>
          <cell r="AS931" t="str">
            <v>MODULO ENCOSTO RETO LENCOIS M (C/DET) (TC FORN) - 1,2x0,26x0,26H</v>
          </cell>
          <cell r="AT931">
            <v>4738.496776</v>
          </cell>
          <cell r="AU931">
            <v>4738.496776</v>
          </cell>
          <cell r="AV931">
            <v>3744.43</v>
          </cell>
          <cell r="AW931">
            <v>994.06677600000012</v>
          </cell>
          <cell r="AX931">
            <v>4738.45</v>
          </cell>
          <cell r="AY931">
            <v>4.6776000000136264E-2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1.72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994.06677599999989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373846</v>
          </cell>
          <cell r="P932" t="str">
            <v>2023/307-0023-01</v>
          </cell>
          <cell r="Q932" t="str">
            <v>EST MODULO ENCOSTO RETO LENCOIS M (DET BG4) TC CANVAS FOREST</v>
          </cell>
          <cell r="R932">
            <v>3.4</v>
          </cell>
          <cell r="S932">
            <v>2.4</v>
          </cell>
          <cell r="T932">
            <v>0.64</v>
          </cell>
          <cell r="U932">
            <v>0.7</v>
          </cell>
          <cell r="V932">
            <v>0.26</v>
          </cell>
          <cell r="W932">
            <v>0.26</v>
          </cell>
          <cell r="X932">
            <v>0</v>
          </cell>
          <cell r="Y932" t="str">
            <v>EST MODULO ENCOSTO RETO LENCOIS M (DET BG4) TC CANVAS FOREST - 0,7x0,26x0,26H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3615.08412</v>
          </cell>
          <cell r="AG932">
            <v>3615.08412</v>
          </cell>
          <cell r="AH932">
            <v>0</v>
          </cell>
          <cell r="AI932">
            <v>87961.682571999991</v>
          </cell>
          <cell r="AJ932" t="str">
            <v>REF: 294477</v>
          </cell>
          <cell r="AK932"/>
          <cell r="AL932">
            <v>294477</v>
          </cell>
          <cell r="AM932" t="str">
            <v>MODULO ENCOSTO RETO LENCOIS M (C/DET) (TC FORN)</v>
          </cell>
          <cell r="AN932"/>
          <cell r="AO932">
            <v>0.7</v>
          </cell>
          <cell r="AP932">
            <v>0.26</v>
          </cell>
          <cell r="AQ932">
            <v>0.26</v>
          </cell>
          <cell r="AR932">
            <v>0</v>
          </cell>
          <cell r="AS932" t="str">
            <v>MODULO ENCOSTO RETO LENCOIS M (C/DET) (TC FORN) - 0,7x0,26x0,26H</v>
          </cell>
          <cell r="AT932">
            <v>3615.08412</v>
          </cell>
          <cell r="AU932">
            <v>3615.08412</v>
          </cell>
          <cell r="AV932">
            <v>2805.96</v>
          </cell>
          <cell r="AW932">
            <v>809.12411999999995</v>
          </cell>
          <cell r="AX932">
            <v>3615.05</v>
          </cell>
          <cell r="AY932">
            <v>3.4119999999802531E-2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1.4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809.12411999999995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373843</v>
          </cell>
          <cell r="P933" t="str">
            <v>2023/307-0022-01</v>
          </cell>
          <cell r="Q933" t="str">
            <v>EST MODULO PUFF CHAISE LENCOIS M (RVST BG4) TC CANVAS FOREST</v>
          </cell>
          <cell r="R933">
            <v>3.4</v>
          </cell>
          <cell r="S933">
            <v>2.4</v>
          </cell>
          <cell r="T933">
            <v>0.64</v>
          </cell>
          <cell r="U933">
            <v>2.4</v>
          </cell>
          <cell r="V933">
            <v>1.55</v>
          </cell>
          <cell r="W933">
            <v>0.38</v>
          </cell>
          <cell r="X933">
            <v>0</v>
          </cell>
          <cell r="Y933" t="str">
            <v>EST MODULO PUFF CHAISE LENCOIS M (RVST BG4) TC CANVAS FOREST - 2,4x1,55x0,38H</v>
          </cell>
          <cell r="Z933">
            <v>87961.682571999991</v>
          </cell>
          <cell r="AA933">
            <v>0.35</v>
          </cell>
          <cell r="AB933">
            <v>57175.093671800001</v>
          </cell>
          <cell r="AC933" t="str">
            <v>BB</v>
          </cell>
          <cell r="AD933" t="str">
            <v>VALOR MODULO C/RVST FORN</v>
          </cell>
          <cell r="AE933" t="str">
            <v>REVESTIMENTO FORN</v>
          </cell>
          <cell r="AF933">
            <v>25277.784339999998</v>
          </cell>
          <cell r="AG933">
            <v>25277.784339999998</v>
          </cell>
          <cell r="AH933">
            <v>0</v>
          </cell>
          <cell r="AI933">
            <v>87961.682571999991</v>
          </cell>
          <cell r="AJ933" t="str">
            <v>REF: 294445</v>
          </cell>
          <cell r="AK933"/>
          <cell r="AL933">
            <v>294445</v>
          </cell>
          <cell r="AM933" t="str">
            <v>MODULO PUFF CHAISE LENCOIS M (RVST C/DET) (TC FORN)</v>
          </cell>
          <cell r="AN933"/>
          <cell r="AO933">
            <v>2.4</v>
          </cell>
          <cell r="AP933">
            <v>1.55</v>
          </cell>
          <cell r="AQ933">
            <v>0.38</v>
          </cell>
          <cell r="AR933">
            <v>0</v>
          </cell>
          <cell r="AS933" t="str">
            <v>MODULO PUFF CHAISE LENCOIS M (RVST C/DET) (TC FORN) - 2,4x1,55x0,38H</v>
          </cell>
          <cell r="AT933">
            <v>25277.784339999998</v>
          </cell>
          <cell r="AU933">
            <v>25277.784339999998</v>
          </cell>
          <cell r="AV933">
            <v>21058.78</v>
          </cell>
          <cell r="AW933">
            <v>4219.0043399999995</v>
          </cell>
          <cell r="AX933">
            <v>25277.599999999999</v>
          </cell>
          <cell r="AY933">
            <v>0.18433999999979278</v>
          </cell>
          <cell r="AZ933">
            <v>337918</v>
          </cell>
          <cell r="BA933" t="str">
            <v>TECIDO CANVAS S -</v>
          </cell>
          <cell r="BB933" t="str">
            <v>RVST FORN: TECIDO CANVAS S - FOREST</v>
          </cell>
          <cell r="BC933">
            <v>7.3</v>
          </cell>
          <cell r="BD933"/>
          <cell r="BE933">
            <v>367.65</v>
          </cell>
          <cell r="BF933">
            <v>0</v>
          </cell>
          <cell r="BG933">
            <v>-367.65</v>
          </cell>
          <cell r="BH933" t="str">
            <v>RVST FORN</v>
          </cell>
          <cell r="BI933">
            <v>12</v>
          </cell>
          <cell r="BJ933">
            <v>4219.0043399999995</v>
          </cell>
          <cell r="BK933">
            <v>0</v>
          </cell>
          <cell r="BL933">
            <v>0.57200000000000006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373842</v>
          </cell>
          <cell r="P934" t="str">
            <v>2023/307-0021-01</v>
          </cell>
          <cell r="Q934" t="str">
            <v>EST MODULO PUFF LENCOIS M (RVST BG4) TC CANVAS FOREST</v>
          </cell>
          <cell r="R934">
            <v>3.4</v>
          </cell>
          <cell r="S934">
            <v>2.4</v>
          </cell>
          <cell r="T934">
            <v>0.64</v>
          </cell>
          <cell r="U934">
            <v>2.4</v>
          </cell>
          <cell r="V934">
            <v>1</v>
          </cell>
          <cell r="W934">
            <v>0.38</v>
          </cell>
          <cell r="X934">
            <v>0</v>
          </cell>
          <cell r="Y934" t="str">
            <v>EST MODULO PUFF LENCOIS M (RVST BG4) TC CANVAS FOREST - 2,4x1x0,38H</v>
          </cell>
          <cell r="Z934">
            <v>87961.682571999991</v>
          </cell>
          <cell r="AA934">
            <v>0.35</v>
          </cell>
          <cell r="AB934">
            <v>57175.093671800001</v>
          </cell>
          <cell r="AC934" t="str">
            <v>BB</v>
          </cell>
          <cell r="AD934" t="str">
            <v>VALOR MODULO C/RVST FORN</v>
          </cell>
          <cell r="AE934" t="str">
            <v>REVESTIMENTO FORN</v>
          </cell>
          <cell r="AF934">
            <v>18207.941899999998</v>
          </cell>
          <cell r="AG934">
            <v>18207.941899999998</v>
          </cell>
          <cell r="AH934">
            <v>0</v>
          </cell>
          <cell r="AI934">
            <v>87961.682571999991</v>
          </cell>
          <cell r="AJ934" t="str">
            <v>REF: 294357</v>
          </cell>
          <cell r="AK934"/>
          <cell r="AL934">
            <v>294357</v>
          </cell>
          <cell r="AM934" t="str">
            <v>MODULO PUFF LENCOIS M (RVST C/DET) (TC FORN)</v>
          </cell>
          <cell r="AN934"/>
          <cell r="AO934">
            <v>2.4</v>
          </cell>
          <cell r="AP934">
            <v>1</v>
          </cell>
          <cell r="AQ934">
            <v>0.38</v>
          </cell>
          <cell r="AR934">
            <v>0</v>
          </cell>
          <cell r="AS934" t="str">
            <v>MODULO PUFF LENCOIS M (RVST C/DET) (TC FORN) - 2,4x1x0,38H</v>
          </cell>
          <cell r="AT934">
            <v>18207.941899999998</v>
          </cell>
          <cell r="AU934">
            <v>18207.941899999998</v>
          </cell>
          <cell r="AV934">
            <v>15029.24</v>
          </cell>
          <cell r="AW934">
            <v>3178.7018999999982</v>
          </cell>
          <cell r="AX934">
            <v>18207.8</v>
          </cell>
          <cell r="AY934">
            <v>0.14189999999871361</v>
          </cell>
          <cell r="AZ934">
            <v>337918</v>
          </cell>
          <cell r="BA934" t="str">
            <v>TECIDO CANVAS S -</v>
          </cell>
          <cell r="BB934" t="str">
            <v>RVST FORN: TECIDO CANVAS S - FOREST</v>
          </cell>
          <cell r="BC934">
            <v>5.5</v>
          </cell>
          <cell r="BD934"/>
          <cell r="BE934">
            <v>367.65</v>
          </cell>
          <cell r="BF934">
            <v>0</v>
          </cell>
          <cell r="BG934">
            <v>-367.65</v>
          </cell>
          <cell r="BH934" t="str">
            <v>RVST FORN</v>
          </cell>
          <cell r="BI934">
            <v>12</v>
          </cell>
          <cell r="BJ934">
            <v>3178.7019</v>
          </cell>
          <cell r="BK934">
            <v>0</v>
          </cell>
          <cell r="BL934">
            <v>0.57200000000000006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404835</v>
          </cell>
          <cell r="P935" t="str">
            <v>2025/129-0039-01</v>
          </cell>
          <cell r="Q935" t="str">
            <v>EST TAPETE SISAL CD (BARRA VIRADA)</v>
          </cell>
          <cell r="R935"/>
          <cell r="S935"/>
          <cell r="T935"/>
          <cell r="U935">
            <v>5</v>
          </cell>
          <cell r="V935">
            <v>3.5</v>
          </cell>
          <cell r="W935">
            <v>0</v>
          </cell>
          <cell r="X935">
            <v>0</v>
          </cell>
          <cell r="Y935" t="str">
            <v>EST TAPETE SISAL CD (BARRA VIRADA) - 5x3,5x0H</v>
          </cell>
          <cell r="Z935">
            <v>10223.36</v>
          </cell>
          <cell r="AA935">
            <v>0.35</v>
          </cell>
          <cell r="AB935">
            <v>6645.1840000000011</v>
          </cell>
          <cell r="AC935"/>
          <cell r="AD935"/>
          <cell r="AE935"/>
          <cell r="AF935">
            <v>10223.36</v>
          </cell>
          <cell r="AG935">
            <v>10223.36</v>
          </cell>
          <cell r="AH935">
            <v>0</v>
          </cell>
          <cell r="AI935">
            <v>10223.36</v>
          </cell>
          <cell r="AJ935" t="str">
            <v>REF: 404835</v>
          </cell>
          <cell r="AK935"/>
          <cell r="AL935">
            <v>404835</v>
          </cell>
          <cell r="AM935" t="str">
            <v>EST TAPETE SISAL CD (BARRA VIRADA)</v>
          </cell>
          <cell r="AN935"/>
          <cell r="AO935">
            <v>5</v>
          </cell>
          <cell r="AP935">
            <v>3.5</v>
          </cell>
          <cell r="AQ935">
            <v>0</v>
          </cell>
          <cell r="AR935">
            <v>0</v>
          </cell>
          <cell r="AS935" t="str">
            <v>EST TAPETE SISAL CD (BARRA VIRADA) - 5x3,5x0H</v>
          </cell>
          <cell r="AT935">
            <v>10223.36</v>
          </cell>
          <cell r="AU935">
            <v>10223.36</v>
          </cell>
          <cell r="AV935">
            <v>10223.36</v>
          </cell>
          <cell r="AW935">
            <v>0</v>
          </cell>
          <cell r="AX935">
            <v>10223.36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404834</v>
          </cell>
          <cell r="P936" t="str">
            <v>2025/129-0038-01</v>
          </cell>
          <cell r="Q936" t="str">
            <v>EST TAPETE SISAL CY (BARRA VIRADA)</v>
          </cell>
          <cell r="R936"/>
          <cell r="S936"/>
          <cell r="T936"/>
          <cell r="U936">
            <v>4</v>
          </cell>
          <cell r="V936">
            <v>0</v>
          </cell>
          <cell r="W936">
            <v>0</v>
          </cell>
          <cell r="X936">
            <v>4</v>
          </cell>
          <cell r="Y936" t="str">
            <v>EST TAPETE SISAL CY (BARRA VIRADA) - Ø4x0H</v>
          </cell>
          <cell r="Z936">
            <v>8444.7999999999993</v>
          </cell>
          <cell r="AA936">
            <v>0.35</v>
          </cell>
          <cell r="AB936">
            <v>5489.12</v>
          </cell>
          <cell r="AC936"/>
          <cell r="AD936"/>
          <cell r="AE936"/>
          <cell r="AF936">
            <v>8444.7999999999993</v>
          </cell>
          <cell r="AG936">
            <v>8444.7999999999993</v>
          </cell>
          <cell r="AH936">
            <v>0</v>
          </cell>
          <cell r="AI936">
            <v>8444.7999999999993</v>
          </cell>
          <cell r="AJ936" t="str">
            <v>REF: 404834</v>
          </cell>
          <cell r="AK936"/>
          <cell r="AL936">
            <v>404834</v>
          </cell>
          <cell r="AM936" t="str">
            <v>EST TAPETE SISAL CY (BARRA VIRADA)</v>
          </cell>
          <cell r="AN936"/>
          <cell r="AO936">
            <v>4</v>
          </cell>
          <cell r="AP936">
            <v>0</v>
          </cell>
          <cell r="AQ936">
            <v>0</v>
          </cell>
          <cell r="AR936">
            <v>4</v>
          </cell>
          <cell r="AS936" t="str">
            <v>EST TAPETE SISAL CY (BARRA VIRADA) - Ø4x0H</v>
          </cell>
          <cell r="AT936">
            <v>8444.7999999999993</v>
          </cell>
          <cell r="AU936">
            <v>8444.7999999999993</v>
          </cell>
          <cell r="AV936">
            <v>8444.7999999999993</v>
          </cell>
          <cell r="AW936">
            <v>0</v>
          </cell>
          <cell r="AX936">
            <v>8444.7999999999993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394925</v>
          </cell>
          <cell r="P937" t="str">
            <v>2025/069-0082-01</v>
          </cell>
          <cell r="Q937" t="str">
            <v>EST MESA CENTRO ESSENCE OBLONGO (MTZ CAPUCCINO) CLEAR/NUVOLA</v>
          </cell>
          <cell r="R937"/>
          <cell r="S937"/>
          <cell r="T937"/>
          <cell r="U937">
            <v>1.28</v>
          </cell>
          <cell r="V937">
            <v>1</v>
          </cell>
          <cell r="W937">
            <v>0.3</v>
          </cell>
          <cell r="X937">
            <v>0</v>
          </cell>
          <cell r="Y937" t="str">
            <v>EST MESA CENTRO ESSENCE OBLONGO (MTZ CAPUCCINO) CLEAR/NUVOLA - 1,28x1x0,3H</v>
          </cell>
          <cell r="Z937">
            <v>29859.96</v>
          </cell>
          <cell r="AA937">
            <v>0.35</v>
          </cell>
          <cell r="AB937">
            <v>19408.974000000002</v>
          </cell>
          <cell r="AC937"/>
          <cell r="AD937"/>
          <cell r="AE937"/>
          <cell r="AF937">
            <v>29859.96</v>
          </cell>
          <cell r="AG937">
            <v>29859.96</v>
          </cell>
          <cell r="AH937">
            <v>0</v>
          </cell>
          <cell r="AI937">
            <v>29859.96</v>
          </cell>
          <cell r="AJ937" t="str">
            <v>REF: 394710</v>
          </cell>
          <cell r="AK937"/>
          <cell r="AL937">
            <v>394710</v>
          </cell>
          <cell r="AM937" t="str">
            <v>MESA CENTRO ESSENCE (OBLONGO) (MTZ) (CLEAR) (MARMORE)</v>
          </cell>
          <cell r="AN937"/>
          <cell r="AO937">
            <v>1.28</v>
          </cell>
          <cell r="AP937">
            <v>1</v>
          </cell>
          <cell r="AQ937">
            <v>0.3</v>
          </cell>
          <cell r="AR937">
            <v>0</v>
          </cell>
          <cell r="AS937" t="str">
            <v>MESA CENTRO ESSENCE (OBLONGO) (MTZ) (CLEAR) (MARMORE) - 1,28x1x0,3H</v>
          </cell>
          <cell r="AT937">
            <v>29859.96</v>
          </cell>
          <cell r="AU937">
            <v>29859.96</v>
          </cell>
          <cell r="AV937">
            <v>29859.96</v>
          </cell>
          <cell r="AW937">
            <v>0</v>
          </cell>
          <cell r="AX937">
            <v>29859.96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394909</v>
          </cell>
          <cell r="P938" t="str">
            <v>2025/014-0043-01</v>
          </cell>
          <cell r="Q938" t="str">
            <v>EST POLTRONA COCON (GIR) (ENC FX G7126) (FX G7126)</v>
          </cell>
          <cell r="R938"/>
          <cell r="S938"/>
          <cell r="T938"/>
          <cell r="U938">
            <v>0.95</v>
          </cell>
          <cell r="V938">
            <v>0.9</v>
          </cell>
          <cell r="W938">
            <v>0.74</v>
          </cell>
          <cell r="X938">
            <v>0</v>
          </cell>
          <cell r="Y938" t="str">
            <v>EST POLTRONA COCON (GIR) (ENC FX G7126) (FX G7126) - 0,95x0,9x0,74H</v>
          </cell>
          <cell r="Z938">
            <v>10886.62</v>
          </cell>
          <cell r="AA938">
            <v>0.35</v>
          </cell>
          <cell r="AB938">
            <v>7076.3030000000008</v>
          </cell>
          <cell r="AC938"/>
          <cell r="AD938"/>
          <cell r="AE938"/>
          <cell r="AF938">
            <v>10886.62</v>
          </cell>
          <cell r="AG938">
            <v>10886.62</v>
          </cell>
          <cell r="AH938">
            <v>0</v>
          </cell>
          <cell r="AI938">
            <v>10886.62</v>
          </cell>
          <cell r="AJ938" t="str">
            <v>REF: 394001</v>
          </cell>
          <cell r="AK938"/>
          <cell r="AL938">
            <v>394001</v>
          </cell>
          <cell r="AM938" t="str">
            <v>POLTRONA COCON (GIRATORIA) (FX G) (FX G)</v>
          </cell>
          <cell r="AN938"/>
          <cell r="AO938">
            <v>0.95</v>
          </cell>
          <cell r="AP938">
            <v>0.9</v>
          </cell>
          <cell r="AQ938">
            <v>0.74</v>
          </cell>
          <cell r="AR938">
            <v>0</v>
          </cell>
          <cell r="AS938" t="str">
            <v>POLTRONA COCON (GIRATORIA) (FX G) (FX G) - 0,95x0,9x0,74H</v>
          </cell>
          <cell r="AT938">
            <v>10886.62</v>
          </cell>
          <cell r="AU938">
            <v>10886.62</v>
          </cell>
          <cell r="AV938">
            <v>10886.62</v>
          </cell>
          <cell r="AW938">
            <v>0</v>
          </cell>
          <cell r="AX938">
            <v>10886.62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394909</v>
          </cell>
          <cell r="P939" t="str">
            <v>2025/014-0044-01</v>
          </cell>
          <cell r="Q939" t="str">
            <v>EST POLTRONA COCON (GIR) (ENC FX G7126) (FX G7126)</v>
          </cell>
          <cell r="R939"/>
          <cell r="S939"/>
          <cell r="T939"/>
          <cell r="U939">
            <v>0.95</v>
          </cell>
          <cell r="V939">
            <v>0.9</v>
          </cell>
          <cell r="W939">
            <v>0.74</v>
          </cell>
          <cell r="X939">
            <v>0</v>
          </cell>
          <cell r="Y939" t="str">
            <v>EST POLTRONA COCON (GIR) (ENC FX G7126) (FX G7126) - 0,95x0,9x0,74H</v>
          </cell>
          <cell r="Z939">
            <v>10886.62</v>
          </cell>
          <cell r="AA939">
            <v>0.35</v>
          </cell>
          <cell r="AB939">
            <v>7076.3030000000008</v>
          </cell>
          <cell r="AC939"/>
          <cell r="AD939"/>
          <cell r="AE939"/>
          <cell r="AF939">
            <v>10886.62</v>
          </cell>
          <cell r="AG939">
            <v>10886.62</v>
          </cell>
          <cell r="AH939">
            <v>0</v>
          </cell>
          <cell r="AI939">
            <v>10886.62</v>
          </cell>
          <cell r="AJ939" t="str">
            <v>REF: 394001</v>
          </cell>
          <cell r="AK939"/>
          <cell r="AL939">
            <v>394001</v>
          </cell>
          <cell r="AM939" t="str">
            <v>POLTRONA COCON (GIRATORIA) (FX G) (FX G)</v>
          </cell>
          <cell r="AN939"/>
          <cell r="AO939">
            <v>0.95</v>
          </cell>
          <cell r="AP939">
            <v>0.9</v>
          </cell>
          <cell r="AQ939">
            <v>0.74</v>
          </cell>
          <cell r="AR939">
            <v>0</v>
          </cell>
          <cell r="AS939" t="str">
            <v>POLTRONA COCON (GIRATORIA) (FX G) (FX G) - 0,95x0,9x0,74H</v>
          </cell>
          <cell r="AT939">
            <v>10886.62</v>
          </cell>
          <cell r="AU939">
            <v>10886.62</v>
          </cell>
          <cell r="AV939">
            <v>10886.62</v>
          </cell>
          <cell r="AW939">
            <v>0</v>
          </cell>
          <cell r="AX939">
            <v>10886.62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390792</v>
          </cell>
          <cell r="P940" t="str">
            <v>2024/226-0034-01</v>
          </cell>
          <cell r="Q940" t="str">
            <v>EST MESA LATERAL EXOTICA H50 (MARM 3 JADORE) MTX CINZA F MED</v>
          </cell>
          <cell r="R940"/>
          <cell r="S940"/>
          <cell r="T940"/>
          <cell r="U940">
            <v>0.25</v>
          </cell>
          <cell r="V940">
            <v>0</v>
          </cell>
          <cell r="W940">
            <v>0.5</v>
          </cell>
          <cell r="X940">
            <v>0.25</v>
          </cell>
          <cell r="Y940" t="str">
            <v>EST MESA LATERAL EXOTICA H50 (MARM 3 JADORE) MTX CINZA F MED - Ø0,25x0,5H</v>
          </cell>
          <cell r="Z940">
            <v>8902.9699999999993</v>
          </cell>
          <cell r="AA940">
            <v>0.35</v>
          </cell>
          <cell r="AB940">
            <v>5786.9305000000004</v>
          </cell>
          <cell r="AC940"/>
          <cell r="AD940"/>
          <cell r="AE940"/>
          <cell r="AF940">
            <v>8902.9699999999993</v>
          </cell>
          <cell r="AG940">
            <v>8902.9699999999993</v>
          </cell>
          <cell r="AH940">
            <v>0</v>
          </cell>
          <cell r="AI940">
            <v>8902.9699999999993</v>
          </cell>
          <cell r="AJ940" t="str">
            <v>REF: 369645</v>
          </cell>
          <cell r="AK940"/>
          <cell r="AL940">
            <v>369645</v>
          </cell>
          <cell r="AM940" t="str">
            <v>MESA LATERAL EXOTICA H50 (MARMORE 3)</v>
          </cell>
          <cell r="AN940"/>
          <cell r="AO940">
            <v>0.25</v>
          </cell>
          <cell r="AP940">
            <v>0</v>
          </cell>
          <cell r="AQ940">
            <v>0.5</v>
          </cell>
          <cell r="AR940">
            <v>0.25</v>
          </cell>
          <cell r="AS940" t="str">
            <v>MESA LATERAL EXOTICA H50 (MARMORE 3) - Ø0,25x0,5H</v>
          </cell>
          <cell r="AT940">
            <v>8902.9699999999993</v>
          </cell>
          <cell r="AU940">
            <v>8902.9699999999993</v>
          </cell>
          <cell r="AV940">
            <v>8902.9699999999993</v>
          </cell>
          <cell r="AW940">
            <v>0</v>
          </cell>
          <cell r="AX940">
            <v>8902.9699999999993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337718</v>
          </cell>
          <cell r="P941" t="str">
            <v>2022/221-0019-01</v>
          </cell>
          <cell r="Q941" t="str">
            <v>EST ESTANTE BURLE (MTZ MARROM COBRE) (LAM 2 PRAT CANELA)</v>
          </cell>
          <cell r="R941"/>
          <cell r="S941"/>
          <cell r="T941"/>
          <cell r="U941">
            <v>1.3</v>
          </cell>
          <cell r="V941">
            <v>0.45</v>
          </cell>
          <cell r="W941">
            <v>1.83</v>
          </cell>
          <cell r="X941">
            <v>0</v>
          </cell>
          <cell r="Y941" t="str">
            <v>EST ESTANTE BURLE (MTZ MARROM COBRE) (LAM 2 PRAT CANELA) - 1,3x0,45x1,83H</v>
          </cell>
          <cell r="Z941">
            <v>44856.36</v>
          </cell>
          <cell r="AA941">
            <v>0.35</v>
          </cell>
          <cell r="AB941">
            <v>29156.634000000002</v>
          </cell>
          <cell r="AC941"/>
          <cell r="AD941"/>
          <cell r="AE941"/>
          <cell r="AF941">
            <v>44856.36</v>
          </cell>
          <cell r="AG941">
            <v>44856.36</v>
          </cell>
          <cell r="AH941">
            <v>0</v>
          </cell>
          <cell r="AI941">
            <v>44856.36</v>
          </cell>
          <cell r="AJ941" t="str">
            <v>REF: 369588</v>
          </cell>
          <cell r="AK941"/>
          <cell r="AL941">
            <v>369588</v>
          </cell>
          <cell r="AM941" t="str">
            <v>ESTANTE BURLE (LAMINA 2)</v>
          </cell>
          <cell r="AN941"/>
          <cell r="AO941">
            <v>1.3</v>
          </cell>
          <cell r="AP941">
            <v>0.45</v>
          </cell>
          <cell r="AQ941">
            <v>1.83</v>
          </cell>
          <cell r="AR941">
            <v>0</v>
          </cell>
          <cell r="AS941" t="str">
            <v>ESTANTE BURLE (LAMINA 2) - 1,3x0,45x1,83H</v>
          </cell>
          <cell r="AT941">
            <v>44856.36</v>
          </cell>
          <cell r="AU941">
            <v>44856.36</v>
          </cell>
          <cell r="AV941">
            <v>44856.36</v>
          </cell>
          <cell r="AW941">
            <v>0</v>
          </cell>
          <cell r="AX941">
            <v>44856.36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334164</v>
          </cell>
          <cell r="P942" t="str">
            <v>2022/175-0008-01</v>
          </cell>
          <cell r="Q942" t="str">
            <v>EST CADEIRA JULIETA (JEQ PECAN) (COURO PIGUIMENTADO AREIA)</v>
          </cell>
          <cell r="R942"/>
          <cell r="S942"/>
          <cell r="T942"/>
          <cell r="U942">
            <v>0.6</v>
          </cell>
          <cell r="V942">
            <v>0.54</v>
          </cell>
          <cell r="W942">
            <v>0.71</v>
          </cell>
          <cell r="X942">
            <v>0</v>
          </cell>
          <cell r="Y942" t="str">
            <v>EST CADEIRA JULIETA (JEQ PECAN) (COURO PIGUIMENTADO AREIA) - 0,6x0,54x0,71H</v>
          </cell>
          <cell r="Z942">
            <v>9657.4</v>
          </cell>
          <cell r="AA942">
            <v>0.35</v>
          </cell>
          <cell r="AB942">
            <v>6277.3099999999995</v>
          </cell>
          <cell r="AC942"/>
          <cell r="AD942"/>
          <cell r="AE942"/>
          <cell r="AF942">
            <v>9657.4</v>
          </cell>
          <cell r="AG942">
            <v>9657.4</v>
          </cell>
          <cell r="AH942">
            <v>0</v>
          </cell>
          <cell r="AI942">
            <v>9657.4</v>
          </cell>
          <cell r="AJ942" t="str">
            <v>REF: 314954</v>
          </cell>
          <cell r="AK942"/>
          <cell r="AL942">
            <v>314954</v>
          </cell>
          <cell r="AM942" t="str">
            <v>CADEIRA JULIETA (C/B) (JEQUITIBA) (COURO)</v>
          </cell>
          <cell r="AN942"/>
          <cell r="AO942">
            <v>0.6</v>
          </cell>
          <cell r="AP942">
            <v>0.54</v>
          </cell>
          <cell r="AQ942">
            <v>0.71</v>
          </cell>
          <cell r="AR942">
            <v>0</v>
          </cell>
          <cell r="AS942" t="str">
            <v>CADEIRA JULIETA (C/B) (JEQUITIBA) (COURO) - 0,6x0,54x0,71H</v>
          </cell>
          <cell r="AT942">
            <v>9657.4</v>
          </cell>
          <cell r="AU942">
            <v>9657.4</v>
          </cell>
          <cell r="AV942">
            <v>9657.4</v>
          </cell>
          <cell r="AW942">
            <v>0</v>
          </cell>
          <cell r="AX942">
            <v>9657.4</v>
          </cell>
          <cell r="AY942">
            <v>0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>CLAMI CADEIRA</v>
          </cell>
          <cell r="BU942" t="str">
            <v>CADEIRA JULIETA</v>
          </cell>
        </row>
        <row r="943">
          <cell r="H943">
            <v>0</v>
          </cell>
          <cell r="O943">
            <v>328740</v>
          </cell>
          <cell r="P943" t="str">
            <v>2022/213-0013-01</v>
          </cell>
          <cell r="Q943" t="str">
            <v>EST BUFFET CHUVA (CORPO/PT MTZ MARROM COB) (BS MARROM COB)</v>
          </cell>
          <cell r="R943"/>
          <cell r="S943"/>
          <cell r="T943"/>
          <cell r="U943">
            <v>2.2400000000000002</v>
          </cell>
          <cell r="V943">
            <v>0.5</v>
          </cell>
          <cell r="W943">
            <v>0.75</v>
          </cell>
          <cell r="X943">
            <v>0</v>
          </cell>
          <cell r="Y943" t="str">
            <v>EST BUFFET CHUVA (CORPO/PT MTZ MARROM COB) (BS MARROM COB) - 2,24x0,5x0,75H</v>
          </cell>
          <cell r="Z943">
            <v>41784.096000000005</v>
          </cell>
          <cell r="AA943">
            <v>0.35</v>
          </cell>
          <cell r="AB943">
            <v>27159.662400000005</v>
          </cell>
          <cell r="AC943"/>
          <cell r="AD943" t="str">
            <v>20% ACRES MTZ</v>
          </cell>
          <cell r="AE943"/>
          <cell r="AF943">
            <v>41784.096000000005</v>
          </cell>
          <cell r="AG943">
            <v>41784.096000000005</v>
          </cell>
          <cell r="AH943">
            <v>0</v>
          </cell>
          <cell r="AI943">
            <v>41784.096000000005</v>
          </cell>
          <cell r="AJ943" t="str">
            <v>REF: 369633</v>
          </cell>
          <cell r="AK943"/>
          <cell r="AL943">
            <v>369633</v>
          </cell>
          <cell r="AM943" t="str">
            <v>BUFFET CHUVA (1GAV/5PTA) (PINTURA)</v>
          </cell>
          <cell r="AN943"/>
          <cell r="AO943">
            <v>2.2400000000000002</v>
          </cell>
          <cell r="AP943">
            <v>0.5</v>
          </cell>
          <cell r="AQ943">
            <v>0.75</v>
          </cell>
          <cell r="AR943">
            <v>0</v>
          </cell>
          <cell r="AS943" t="str">
            <v>BUFFET CHUVA (1GAV/5PTA) (PINTURA) - 2,24x0,5x0,75H</v>
          </cell>
          <cell r="AT943">
            <v>41784.096000000005</v>
          </cell>
          <cell r="AU943">
            <v>41784.096000000005</v>
          </cell>
          <cell r="AV943">
            <v>34820.080000000002</v>
          </cell>
          <cell r="AW943">
            <v>6964.0160000000033</v>
          </cell>
          <cell r="AX943">
            <v>41784.11</v>
          </cell>
          <cell r="AY943">
            <v>-1.3999999995576218E-2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0.2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328717</v>
          </cell>
          <cell r="P944" t="str">
            <v>2022/213-0006-01</v>
          </cell>
          <cell r="Q944" t="str">
            <v>EST COMPONENTE PRATELEIRA ESTANTE VO (UNIAO) (LAM 2 NOG)</v>
          </cell>
          <cell r="R944"/>
          <cell r="S944"/>
          <cell r="T944"/>
          <cell r="U944">
            <v>0.6</v>
          </cell>
          <cell r="V944">
            <v>0.39</v>
          </cell>
          <cell r="W944">
            <v>0.03</v>
          </cell>
          <cell r="X944">
            <v>0</v>
          </cell>
          <cell r="Y944" t="str">
            <v>EST COMPONENTE PRATELEIRA ESTANTE VO (UNIAO) (LAM 2 NOG) - 0,6x0,39x0,03H</v>
          </cell>
          <cell r="Z944">
            <v>2603.1</v>
          </cell>
          <cell r="AA944">
            <v>0.35</v>
          </cell>
          <cell r="AB944">
            <v>1692.0149999999999</v>
          </cell>
          <cell r="AC944"/>
          <cell r="AD944"/>
          <cell r="AE944"/>
          <cell r="AF944">
            <v>2603.1</v>
          </cell>
          <cell r="AG944">
            <v>2603.1</v>
          </cell>
          <cell r="AH944">
            <v>0</v>
          </cell>
          <cell r="AI944">
            <v>2603.1</v>
          </cell>
          <cell r="AJ944" t="str">
            <v>REF: 369604</v>
          </cell>
          <cell r="AK944"/>
          <cell r="AL944">
            <v>369604</v>
          </cell>
          <cell r="AM944" t="str">
            <v>COMPONENTE PRATELEIRA ESTANTE VO (UNIAO) (LAMINA 2)</v>
          </cell>
          <cell r="AN944"/>
          <cell r="AO944">
            <v>0.6</v>
          </cell>
          <cell r="AP944">
            <v>0.39</v>
          </cell>
          <cell r="AQ944">
            <v>0.03</v>
          </cell>
          <cell r="AR944">
            <v>0</v>
          </cell>
          <cell r="AS944" t="str">
            <v>COMPONENTE PRATELEIRA ESTANTE VO (UNIAO) (LAMINA 2) - 0,6x0,39x0,03H</v>
          </cell>
          <cell r="AT944">
            <v>2603.1</v>
          </cell>
          <cell r="AU944">
            <v>2603.1</v>
          </cell>
          <cell r="AV944">
            <v>2603.1</v>
          </cell>
          <cell r="AW944">
            <v>0</v>
          </cell>
          <cell r="AX944">
            <v>2603.11</v>
          </cell>
          <cell r="AY944">
            <v>-1.0000000000218279E-2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328717</v>
          </cell>
          <cell r="P945" t="str">
            <v>2022/213-0007-01</v>
          </cell>
          <cell r="Q945" t="str">
            <v>EST COMPONENTE PRATELEIRA ESTANTE VO (UNIAO) (LAM 2 NOG)</v>
          </cell>
          <cell r="R945"/>
          <cell r="S945"/>
          <cell r="T945"/>
          <cell r="U945">
            <v>0.6</v>
          </cell>
          <cell r="V945">
            <v>0.39</v>
          </cell>
          <cell r="W945">
            <v>0.03</v>
          </cell>
          <cell r="X945">
            <v>0</v>
          </cell>
          <cell r="Y945" t="str">
            <v>EST COMPONENTE PRATELEIRA ESTANTE VO (UNIAO) (LAM 2 NOG) - 0,6x0,39x0,03H</v>
          </cell>
          <cell r="Z945">
            <v>2603.1</v>
          </cell>
          <cell r="AA945">
            <v>0.35</v>
          </cell>
          <cell r="AB945">
            <v>1692.0149999999999</v>
          </cell>
          <cell r="AC945"/>
          <cell r="AD945"/>
          <cell r="AE945"/>
          <cell r="AF945">
            <v>2603.1</v>
          </cell>
          <cell r="AG945">
            <v>2603.1</v>
          </cell>
          <cell r="AH945">
            <v>0</v>
          </cell>
          <cell r="AI945">
            <v>2603.1</v>
          </cell>
          <cell r="AJ945" t="str">
            <v>REF: 369604</v>
          </cell>
          <cell r="AK945"/>
          <cell r="AL945">
            <v>369604</v>
          </cell>
          <cell r="AM945" t="str">
            <v>COMPONENTE PRATELEIRA ESTANTE VO (UNIAO) (LAMINA 2)</v>
          </cell>
          <cell r="AN945"/>
          <cell r="AO945">
            <v>0.6</v>
          </cell>
          <cell r="AP945">
            <v>0.39</v>
          </cell>
          <cell r="AQ945">
            <v>0.03</v>
          </cell>
          <cell r="AR945">
            <v>0</v>
          </cell>
          <cell r="AS945" t="str">
            <v>COMPONENTE PRATELEIRA ESTANTE VO (UNIAO) (LAMINA 2) - 0,6x0,39x0,03H</v>
          </cell>
          <cell r="AT945">
            <v>2603.1</v>
          </cell>
          <cell r="AU945">
            <v>2603.1</v>
          </cell>
          <cell r="AV945">
            <v>2603.1</v>
          </cell>
          <cell r="AW945">
            <v>0</v>
          </cell>
          <cell r="AX945">
            <v>2603.11</v>
          </cell>
          <cell r="AY945">
            <v>-1.0000000000218279E-2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328717</v>
          </cell>
          <cell r="P946" t="str">
            <v>2022/213-0008-01</v>
          </cell>
          <cell r="Q946" t="str">
            <v>EST COMPONENTE PRATELEIRA ESTANTE VO (UNIAO) (LAM 2 NOG)</v>
          </cell>
          <cell r="R946"/>
          <cell r="S946"/>
          <cell r="T946"/>
          <cell r="U946">
            <v>0.6</v>
          </cell>
          <cell r="V946">
            <v>0.39</v>
          </cell>
          <cell r="W946">
            <v>0.03</v>
          </cell>
          <cell r="X946">
            <v>0</v>
          </cell>
          <cell r="Y946" t="str">
            <v>EST COMPONENTE PRATELEIRA ESTANTE VO (UNIAO) (LAM 2 NOG) - 0,6x0,39x0,03H</v>
          </cell>
          <cell r="Z946">
            <v>2603.1</v>
          </cell>
          <cell r="AA946">
            <v>0.35</v>
          </cell>
          <cell r="AB946">
            <v>1692.0149999999999</v>
          </cell>
          <cell r="AC946"/>
          <cell r="AD946"/>
          <cell r="AE946"/>
          <cell r="AF946">
            <v>2603.1</v>
          </cell>
          <cell r="AG946">
            <v>2603.1</v>
          </cell>
          <cell r="AH946">
            <v>0</v>
          </cell>
          <cell r="AI946">
            <v>2603.1</v>
          </cell>
          <cell r="AJ946" t="str">
            <v>REF: 369604</v>
          </cell>
          <cell r="AK946"/>
          <cell r="AL946">
            <v>369604</v>
          </cell>
          <cell r="AM946" t="str">
            <v>COMPONENTE PRATELEIRA ESTANTE VO (UNIAO) (LAMINA 2)</v>
          </cell>
          <cell r="AN946"/>
          <cell r="AO946">
            <v>0.6</v>
          </cell>
          <cell r="AP946">
            <v>0.39</v>
          </cell>
          <cell r="AQ946">
            <v>0.03</v>
          </cell>
          <cell r="AR946">
            <v>0</v>
          </cell>
          <cell r="AS946" t="str">
            <v>COMPONENTE PRATELEIRA ESTANTE VO (UNIAO) (LAMINA 2) - 0,6x0,39x0,03H</v>
          </cell>
          <cell r="AT946">
            <v>2603.1</v>
          </cell>
          <cell r="AU946">
            <v>2603.1</v>
          </cell>
          <cell r="AV946">
            <v>2603.1</v>
          </cell>
          <cell r="AW946">
            <v>0</v>
          </cell>
          <cell r="AX946">
            <v>2603.11</v>
          </cell>
          <cell r="AY946">
            <v>-1.0000000000218279E-2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328717</v>
          </cell>
          <cell r="P947" t="str">
            <v>2022/213-0009-01</v>
          </cell>
          <cell r="Q947" t="str">
            <v>EST COMPONENTE PRATELEIRA ESTANTE VO (UNIAO) (LAM 2 NOG)</v>
          </cell>
          <cell r="R947"/>
          <cell r="S947"/>
          <cell r="T947"/>
          <cell r="U947">
            <v>0.6</v>
          </cell>
          <cell r="V947">
            <v>0.39</v>
          </cell>
          <cell r="W947">
            <v>0.03</v>
          </cell>
          <cell r="X947">
            <v>0</v>
          </cell>
          <cell r="Y947" t="str">
            <v>EST COMPONENTE PRATELEIRA ESTANTE VO (UNIAO) (LAM 2 NOG) - 0,6x0,39x0,03H</v>
          </cell>
          <cell r="Z947">
            <v>2603.1</v>
          </cell>
          <cell r="AA947">
            <v>0.35</v>
          </cell>
          <cell r="AB947">
            <v>1692.0149999999999</v>
          </cell>
          <cell r="AC947"/>
          <cell r="AD947"/>
          <cell r="AE947"/>
          <cell r="AF947">
            <v>2603.1</v>
          </cell>
          <cell r="AG947">
            <v>2603.1</v>
          </cell>
          <cell r="AH947">
            <v>0</v>
          </cell>
          <cell r="AI947">
            <v>2603.1</v>
          </cell>
          <cell r="AJ947" t="str">
            <v>REF: 369604</v>
          </cell>
          <cell r="AK947"/>
          <cell r="AL947">
            <v>369604</v>
          </cell>
          <cell r="AM947" t="str">
            <v>COMPONENTE PRATELEIRA ESTANTE VO (UNIAO) (LAMINA 2)</v>
          </cell>
          <cell r="AN947"/>
          <cell r="AO947">
            <v>0.6</v>
          </cell>
          <cell r="AP947">
            <v>0.39</v>
          </cell>
          <cell r="AQ947">
            <v>0.03</v>
          </cell>
          <cell r="AR947">
            <v>0</v>
          </cell>
          <cell r="AS947" t="str">
            <v>COMPONENTE PRATELEIRA ESTANTE VO (UNIAO) (LAMINA 2) - 0,6x0,39x0,03H</v>
          </cell>
          <cell r="AT947">
            <v>2603.1</v>
          </cell>
          <cell r="AU947">
            <v>2603.1</v>
          </cell>
          <cell r="AV947">
            <v>2603.1</v>
          </cell>
          <cell r="AW947">
            <v>0</v>
          </cell>
          <cell r="AX947">
            <v>2603.11</v>
          </cell>
          <cell r="AY947">
            <v>-1.0000000000218279E-2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328717</v>
          </cell>
          <cell r="P948" t="str">
            <v>2022/213-0010-01</v>
          </cell>
          <cell r="Q948" t="str">
            <v>EST COMPONENTE PRATELEIRA ESTANTE VO (UNIAO) (LAM 2 NOG)</v>
          </cell>
          <cell r="R948"/>
          <cell r="S948"/>
          <cell r="T948"/>
          <cell r="U948">
            <v>0.6</v>
          </cell>
          <cell r="V948">
            <v>0.39</v>
          </cell>
          <cell r="W948">
            <v>0.03</v>
          </cell>
          <cell r="X948">
            <v>0</v>
          </cell>
          <cell r="Y948" t="str">
            <v>EST COMPONENTE PRATELEIRA ESTANTE VO (UNIAO) (LAM 2 NOG) - 0,6x0,39x0,03H</v>
          </cell>
          <cell r="Z948">
            <v>2603.1</v>
          </cell>
          <cell r="AA948">
            <v>0.35</v>
          </cell>
          <cell r="AB948">
            <v>1692.0149999999999</v>
          </cell>
          <cell r="AC948"/>
          <cell r="AD948"/>
          <cell r="AE948"/>
          <cell r="AF948">
            <v>2603.1</v>
          </cell>
          <cell r="AG948">
            <v>2603.1</v>
          </cell>
          <cell r="AH948">
            <v>0</v>
          </cell>
          <cell r="AI948">
            <v>2603.1</v>
          </cell>
          <cell r="AJ948" t="str">
            <v>REF: 369604</v>
          </cell>
          <cell r="AK948"/>
          <cell r="AL948">
            <v>369604</v>
          </cell>
          <cell r="AM948" t="str">
            <v>COMPONENTE PRATELEIRA ESTANTE VO (UNIAO) (LAMINA 2)</v>
          </cell>
          <cell r="AN948"/>
          <cell r="AO948">
            <v>0.6</v>
          </cell>
          <cell r="AP948">
            <v>0.39</v>
          </cell>
          <cell r="AQ948">
            <v>0.03</v>
          </cell>
          <cell r="AR948">
            <v>0</v>
          </cell>
          <cell r="AS948" t="str">
            <v>COMPONENTE PRATELEIRA ESTANTE VO (UNIAO) (LAMINA 2) - 0,6x0,39x0,03H</v>
          </cell>
          <cell r="AT948">
            <v>2603.1</v>
          </cell>
          <cell r="AU948">
            <v>2603.1</v>
          </cell>
          <cell r="AV948">
            <v>2603.1</v>
          </cell>
          <cell r="AW948">
            <v>0</v>
          </cell>
          <cell r="AX948">
            <v>2603.11</v>
          </cell>
          <cell r="AY948">
            <v>-1.0000000000218279E-2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328717</v>
          </cell>
          <cell r="P949" t="str">
            <v>2022/213-0011-01</v>
          </cell>
          <cell r="Q949" t="str">
            <v>EST COMPONENTE PRATELEIRA ESTANTE VO (UNIAO) (LAM 2 NOG)</v>
          </cell>
          <cell r="R949"/>
          <cell r="S949"/>
          <cell r="T949"/>
          <cell r="U949">
            <v>0.6</v>
          </cell>
          <cell r="V949">
            <v>0.39</v>
          </cell>
          <cell r="W949">
            <v>0.03</v>
          </cell>
          <cell r="X949">
            <v>0</v>
          </cell>
          <cell r="Y949" t="str">
            <v>EST COMPONENTE PRATELEIRA ESTANTE VO (UNIAO) (LAM 2 NOG) - 0,6x0,39x0,03H</v>
          </cell>
          <cell r="Z949">
            <v>2603.1</v>
          </cell>
          <cell r="AA949">
            <v>0.35</v>
          </cell>
          <cell r="AB949">
            <v>1692.0149999999999</v>
          </cell>
          <cell r="AC949"/>
          <cell r="AD949"/>
          <cell r="AE949"/>
          <cell r="AF949">
            <v>2603.1</v>
          </cell>
          <cell r="AG949">
            <v>2603.1</v>
          </cell>
          <cell r="AH949">
            <v>0</v>
          </cell>
          <cell r="AI949">
            <v>2603.1</v>
          </cell>
          <cell r="AJ949" t="str">
            <v>REF: 369604</v>
          </cell>
          <cell r="AK949"/>
          <cell r="AL949">
            <v>369604</v>
          </cell>
          <cell r="AM949" t="str">
            <v>COMPONENTE PRATELEIRA ESTANTE VO (UNIAO) (LAMINA 2)</v>
          </cell>
          <cell r="AN949"/>
          <cell r="AO949">
            <v>0.6</v>
          </cell>
          <cell r="AP949">
            <v>0.39</v>
          </cell>
          <cell r="AQ949">
            <v>0.03</v>
          </cell>
          <cell r="AR949">
            <v>0</v>
          </cell>
          <cell r="AS949" t="str">
            <v>COMPONENTE PRATELEIRA ESTANTE VO (UNIAO) (LAMINA 2) - 0,6x0,39x0,03H</v>
          </cell>
          <cell r="AT949">
            <v>2603.1</v>
          </cell>
          <cell r="AU949">
            <v>2603.1</v>
          </cell>
          <cell r="AV949">
            <v>2603.1</v>
          </cell>
          <cell r="AW949">
            <v>0</v>
          </cell>
          <cell r="AX949">
            <v>2603.11</v>
          </cell>
          <cell r="AY949">
            <v>-1.0000000000218279E-2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328715</v>
          </cell>
          <cell r="P950" t="str">
            <v>2022/213-0005-01</v>
          </cell>
          <cell r="Q950" t="str">
            <v>EST ESTANTE BURLE (MTZ MARROM COBRE) (LAM 2 PRAT CANELA)</v>
          </cell>
          <cell r="R950"/>
          <cell r="S950"/>
          <cell r="T950"/>
          <cell r="U950">
            <v>1.3</v>
          </cell>
          <cell r="V950">
            <v>0.45</v>
          </cell>
          <cell r="W950">
            <v>1.83</v>
          </cell>
          <cell r="X950">
            <v>0</v>
          </cell>
          <cell r="Y950" t="str">
            <v>EST ESTANTE BURLE (MTZ MARROM COBRE) (LAM 2 PRAT CANELA) - 1,3x0,45x1,83H</v>
          </cell>
          <cell r="Z950">
            <v>44856.36</v>
          </cell>
          <cell r="AA950">
            <v>0.35</v>
          </cell>
          <cell r="AB950">
            <v>29156.634000000002</v>
          </cell>
          <cell r="AC950"/>
          <cell r="AD950"/>
          <cell r="AE950"/>
          <cell r="AF950">
            <v>44856.36</v>
          </cell>
          <cell r="AG950">
            <v>44856.36</v>
          </cell>
          <cell r="AH950">
            <v>0</v>
          </cell>
          <cell r="AI950">
            <v>44856.36</v>
          </cell>
          <cell r="AJ950" t="str">
            <v>REF: 369588</v>
          </cell>
          <cell r="AK950"/>
          <cell r="AL950">
            <v>369588</v>
          </cell>
          <cell r="AM950" t="str">
            <v>ESTANTE BURLE (LAMINA 2)</v>
          </cell>
          <cell r="AN950"/>
          <cell r="AO950">
            <v>1.3</v>
          </cell>
          <cell r="AP950">
            <v>0.45</v>
          </cell>
          <cell r="AQ950">
            <v>1.83</v>
          </cell>
          <cell r="AR950">
            <v>0</v>
          </cell>
          <cell r="AS950" t="str">
            <v>ESTANTE BURLE (LAMINA 2) - 1,3x0,45x1,83H</v>
          </cell>
          <cell r="AT950">
            <v>44856.36</v>
          </cell>
          <cell r="AU950">
            <v>44856.36</v>
          </cell>
          <cell r="AV950">
            <v>44856.36</v>
          </cell>
          <cell r="AW950">
            <v>0</v>
          </cell>
          <cell r="AX950">
            <v>44856.36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D&amp;D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273383</v>
          </cell>
          <cell r="P951" t="str">
            <v>2021/011-0030-01</v>
          </cell>
          <cell r="Q951" t="str">
            <v>EST MESA CENTRO CRUX (DES) (LAM 2 NOGUEIRA) (BS PTO FSC)</v>
          </cell>
          <cell r="R951"/>
          <cell r="S951"/>
          <cell r="T951"/>
          <cell r="U951">
            <v>1.6</v>
          </cell>
          <cell r="V951">
            <v>1</v>
          </cell>
          <cell r="W951">
            <v>0.35</v>
          </cell>
          <cell r="X951">
            <v>0</v>
          </cell>
          <cell r="Y951" t="str">
            <v>EST MESA CENTRO CRUX (DES) (LAM 2 NOGUEIRA) (BS PTO FSC) - 1,6x1x0,35H</v>
          </cell>
          <cell r="Z951">
            <v>16385.64</v>
          </cell>
          <cell r="AA951">
            <v>0.35</v>
          </cell>
          <cell r="AB951">
            <v>10650.666000000001</v>
          </cell>
          <cell r="AC951"/>
          <cell r="AD951"/>
          <cell r="AE951"/>
          <cell r="AF951">
            <v>16385.64</v>
          </cell>
          <cell r="AG951">
            <v>16385.64</v>
          </cell>
          <cell r="AH951">
            <v>0</v>
          </cell>
          <cell r="AI951">
            <v>16385.64</v>
          </cell>
          <cell r="AJ951" t="str">
            <v>REF: 369691</v>
          </cell>
          <cell r="AK951"/>
          <cell r="AL951">
            <v>369691</v>
          </cell>
          <cell r="AM951" t="str">
            <v>MESA CENTRO CRUX (DESIGUAL) (LAMINA 2)</v>
          </cell>
          <cell r="AN951"/>
          <cell r="AO951">
            <v>1.6</v>
          </cell>
          <cell r="AP951">
            <v>1</v>
          </cell>
          <cell r="AQ951">
            <v>0.35</v>
          </cell>
          <cell r="AR951">
            <v>0</v>
          </cell>
          <cell r="AS951" t="str">
            <v>MESA CENTRO CRUX (DESIGUAL) (LAMINA 2) - 1,6x1x0,35H</v>
          </cell>
          <cell r="AT951">
            <v>16385.64</v>
          </cell>
          <cell r="AU951">
            <v>16385.64</v>
          </cell>
          <cell r="AV951">
            <v>16385.64</v>
          </cell>
          <cell r="AW951">
            <v>0</v>
          </cell>
          <cell r="AX951">
            <v>16385.64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D&amp;D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404828</v>
          </cell>
          <cell r="P952" t="str">
            <v>2025/129-0032-01</v>
          </cell>
          <cell r="Q952" t="str">
            <v>EST TAPETE SISAL CY (BARRA VIRADA)</v>
          </cell>
          <cell r="R952"/>
          <cell r="S952"/>
          <cell r="T952"/>
          <cell r="U952">
            <v>5.5</v>
          </cell>
          <cell r="V952">
            <v>4.5</v>
          </cell>
          <cell r="W952">
            <v>0</v>
          </cell>
          <cell r="X952">
            <v>0</v>
          </cell>
          <cell r="Y952" t="str">
            <v>EST TAPETE SISAL CY (BARRA VIRADA) - 5,5x4,5x0H</v>
          </cell>
          <cell r="Z952">
            <v>16567.04</v>
          </cell>
          <cell r="AA952">
            <v>0.35</v>
          </cell>
          <cell r="AB952">
            <v>10768.576000000001</v>
          </cell>
          <cell r="AC952"/>
          <cell r="AD952"/>
          <cell r="AE952"/>
          <cell r="AF952">
            <v>16567.04</v>
          </cell>
          <cell r="AG952">
            <v>16567.04</v>
          </cell>
          <cell r="AH952">
            <v>0</v>
          </cell>
          <cell r="AI952">
            <v>16567.04</v>
          </cell>
          <cell r="AJ952" t="str">
            <v>REF: 404828</v>
          </cell>
          <cell r="AK952"/>
          <cell r="AL952">
            <v>404828</v>
          </cell>
          <cell r="AM952" t="str">
            <v>EST TAPETE SISAL CY (BARRA VIRADA)</v>
          </cell>
          <cell r="AN952"/>
          <cell r="AO952">
            <v>5.5</v>
          </cell>
          <cell r="AP952">
            <v>4.5</v>
          </cell>
          <cell r="AQ952">
            <v>0</v>
          </cell>
          <cell r="AR952">
            <v>0</v>
          </cell>
          <cell r="AS952" t="str">
            <v>EST TAPETE SISAL CY (BARRA VIRADA) - 5,5x4,5x0H</v>
          </cell>
          <cell r="AT952">
            <v>16567.04</v>
          </cell>
          <cell r="AU952">
            <v>16567.04</v>
          </cell>
          <cell r="AV952">
            <v>16567.04</v>
          </cell>
          <cell r="AW952">
            <v>0</v>
          </cell>
          <cell r="AX952">
            <v>16567.04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402449</v>
          </cell>
          <cell r="P953" t="str">
            <v>2025/077-0049-01</v>
          </cell>
          <cell r="Q953" t="str">
            <v>EST POLTRONA WAVE (MISTA) INT LEATHER 10017/EXT TRAMA 10020</v>
          </cell>
          <cell r="R953"/>
          <cell r="S953"/>
          <cell r="T953"/>
          <cell r="U953">
            <v>0.8</v>
          </cell>
          <cell r="V953">
            <v>0.95</v>
          </cell>
          <cell r="W953">
            <v>0.65</v>
          </cell>
          <cell r="X953">
            <v>0</v>
          </cell>
          <cell r="Y953" t="str">
            <v>EST POLTRONA WAVE (MISTA) INT LEATHER 10017/EXT TRAMA 10020 - 0,8x0,95x0,65H</v>
          </cell>
          <cell r="Z953">
            <v>46227.96</v>
          </cell>
          <cell r="AA953">
            <v>0.35</v>
          </cell>
          <cell r="AB953">
            <v>30048.173999999999</v>
          </cell>
          <cell r="AC953"/>
          <cell r="AD953"/>
          <cell r="AE953"/>
          <cell r="AF953">
            <v>46227.96</v>
          </cell>
          <cell r="AG953">
            <v>46227.96</v>
          </cell>
          <cell r="AH953">
            <v>0</v>
          </cell>
          <cell r="AI953">
            <v>46227.96</v>
          </cell>
          <cell r="AJ953" t="str">
            <v>REF: 362647</v>
          </cell>
          <cell r="AK953"/>
          <cell r="AL953">
            <v>362647</v>
          </cell>
          <cell r="AM953" t="str">
            <v>POLTRONA WAVE (MISTA) (FX10000)</v>
          </cell>
          <cell r="AN953"/>
          <cell r="AO953">
            <v>0.8</v>
          </cell>
          <cell r="AP953">
            <v>0.95</v>
          </cell>
          <cell r="AQ953">
            <v>0.65</v>
          </cell>
          <cell r="AR953">
            <v>0</v>
          </cell>
          <cell r="AS953" t="str">
            <v>POLTRONA WAVE (MISTA) (FX10000) - 0,8x0,95x0,65H</v>
          </cell>
          <cell r="AT953">
            <v>46227.96</v>
          </cell>
          <cell r="AU953">
            <v>46227.96</v>
          </cell>
          <cell r="AV953">
            <v>46227.96</v>
          </cell>
          <cell r="AW953">
            <v>0</v>
          </cell>
          <cell r="AX953">
            <v>46227.96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394927</v>
          </cell>
          <cell r="P954" t="str">
            <v>2025/118-0023-01</v>
          </cell>
          <cell r="Q954" t="str">
            <v>EST MESA CENTRO ESSENCE ORGANICA (MTZ CAPPUC) CLEAR/TRAV ROM</v>
          </cell>
          <cell r="R954"/>
          <cell r="S954"/>
          <cell r="T954"/>
          <cell r="U954">
            <v>1.2</v>
          </cell>
          <cell r="V954">
            <v>1.19</v>
          </cell>
          <cell r="W954">
            <v>0.3</v>
          </cell>
          <cell r="X954">
            <v>0</v>
          </cell>
          <cell r="Y954" t="str">
            <v>EST MESA CENTRO ESSENCE ORGANICA (MTZ CAPPUC) CLEAR/TRAV ROM - 1,2x1,19x0,3H</v>
          </cell>
          <cell r="Z954">
            <v>31679.65</v>
          </cell>
          <cell r="AA954">
            <v>0.35</v>
          </cell>
          <cell r="AB954">
            <v>20591.772499999999</v>
          </cell>
          <cell r="AC954"/>
          <cell r="AD954"/>
          <cell r="AE954"/>
          <cell r="AF954">
            <v>31679.65</v>
          </cell>
          <cell r="AG954">
            <v>31679.65</v>
          </cell>
          <cell r="AH954">
            <v>0</v>
          </cell>
          <cell r="AI954">
            <v>31679.65</v>
          </cell>
          <cell r="AJ954" t="str">
            <v>REF: 394794</v>
          </cell>
          <cell r="AK954"/>
          <cell r="AL954">
            <v>394794</v>
          </cell>
          <cell r="AM954" t="str">
            <v>MESA CENTRO ESSENCE (ORGANICA) (MTZ) (CLEAR) (MARMORE)</v>
          </cell>
          <cell r="AN954"/>
          <cell r="AO954">
            <v>1.2</v>
          </cell>
          <cell r="AP954">
            <v>1.19</v>
          </cell>
          <cell r="AQ954">
            <v>0.3</v>
          </cell>
          <cell r="AR954">
            <v>0</v>
          </cell>
          <cell r="AS954" t="str">
            <v>MESA CENTRO ESSENCE (ORGANICA) (MTZ) (CLEAR) (MARMORE) - 1,2x1,19x0,3H</v>
          </cell>
          <cell r="AT954">
            <v>31679.65</v>
          </cell>
          <cell r="AU954">
            <v>31679.65</v>
          </cell>
          <cell r="AV954">
            <v>31679.65</v>
          </cell>
          <cell r="AW954">
            <v>0</v>
          </cell>
          <cell r="AX954">
            <v>31679.65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2025/014-0031-01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394923</v>
          </cell>
          <cell r="P956" t="str">
            <v>2025/014-0032-01</v>
          </cell>
          <cell r="Q956" t="str">
            <v>EST CADEIRA DESIREE (GIR) (ENC FX C3185) (FX C3185)</v>
          </cell>
          <cell r="R956"/>
          <cell r="S956"/>
          <cell r="T956"/>
          <cell r="U956">
            <v>0.66</v>
          </cell>
          <cell r="V956">
            <v>0.62</v>
          </cell>
          <cell r="W956">
            <v>0.81</v>
          </cell>
          <cell r="X956">
            <v>0</v>
          </cell>
          <cell r="Y956" t="str">
            <v>EST CADEIRA DESIREE (GIR) (ENC FX C3185) (FX C3185) - 0,66x0,62x0,81H</v>
          </cell>
          <cell r="Z956">
            <v>7945.91</v>
          </cell>
          <cell r="AA956">
            <v>0.35</v>
          </cell>
          <cell r="AB956">
            <v>5164.8415000000005</v>
          </cell>
          <cell r="AC956"/>
          <cell r="AD956"/>
          <cell r="AE956"/>
          <cell r="AF956">
            <v>7945.91</v>
          </cell>
          <cell r="AG956">
            <v>7945.91</v>
          </cell>
          <cell r="AH956">
            <v>0</v>
          </cell>
          <cell r="AI956">
            <v>7945.91</v>
          </cell>
          <cell r="AJ956" t="str">
            <v>REF: 394116</v>
          </cell>
          <cell r="AK956"/>
          <cell r="AL956">
            <v>394116</v>
          </cell>
          <cell r="AM956" t="str">
            <v>CADEIRA DESIREE (GIRATORIA) (FX C) (FX C)</v>
          </cell>
          <cell r="AN956"/>
          <cell r="AO956">
            <v>0.66</v>
          </cell>
          <cell r="AP956">
            <v>0.62</v>
          </cell>
          <cell r="AQ956">
            <v>0.81</v>
          </cell>
          <cell r="AR956">
            <v>0</v>
          </cell>
          <cell r="AS956" t="str">
            <v>CADEIRA DESIREE (GIRATORIA) (FX C) (FX C) - 0,66x0,62x0,81H</v>
          </cell>
          <cell r="AT956">
            <v>7945.91</v>
          </cell>
          <cell r="AU956">
            <v>7945.91</v>
          </cell>
          <cell r="AV956">
            <v>7945.91</v>
          </cell>
          <cell r="AW956">
            <v>0</v>
          </cell>
          <cell r="AX956">
            <v>7945.91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2025/014-0033-01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2025/014-0034-01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394923</v>
          </cell>
          <cell r="P959" t="str">
            <v>2025/014-0035-01</v>
          </cell>
          <cell r="Q959" t="str">
            <v>EST CADEIRA DESIREE (GIR) (ENC FX C3185) (FX C3185)</v>
          </cell>
          <cell r="R959"/>
          <cell r="S959"/>
          <cell r="T959"/>
          <cell r="U959">
            <v>0.66</v>
          </cell>
          <cell r="V959">
            <v>0.62</v>
          </cell>
          <cell r="W959">
            <v>0.81</v>
          </cell>
          <cell r="X959">
            <v>0</v>
          </cell>
          <cell r="Y959" t="str">
            <v>EST CADEIRA DESIREE (GIR) (ENC FX C3185) (FX C3185) - 0,66x0,62x0,81H</v>
          </cell>
          <cell r="Z959">
            <v>7945.91</v>
          </cell>
          <cell r="AA959">
            <v>0.35</v>
          </cell>
          <cell r="AB959">
            <v>5164.8415000000005</v>
          </cell>
          <cell r="AC959"/>
          <cell r="AD959"/>
          <cell r="AE959"/>
          <cell r="AF959">
            <v>7945.91</v>
          </cell>
          <cell r="AG959">
            <v>7945.91</v>
          </cell>
          <cell r="AH959">
            <v>0</v>
          </cell>
          <cell r="AI959">
            <v>7945.91</v>
          </cell>
          <cell r="AJ959" t="str">
            <v>REF: 394116</v>
          </cell>
          <cell r="AK959"/>
          <cell r="AL959">
            <v>394116</v>
          </cell>
          <cell r="AM959" t="str">
            <v>CADEIRA DESIREE (GIRATORIA) (FX C) (FX C)</v>
          </cell>
          <cell r="AN959"/>
          <cell r="AO959">
            <v>0.66</v>
          </cell>
          <cell r="AP959">
            <v>0.62</v>
          </cell>
          <cell r="AQ959">
            <v>0.81</v>
          </cell>
          <cell r="AR959">
            <v>0</v>
          </cell>
          <cell r="AS959" t="str">
            <v>CADEIRA DESIREE (GIRATORIA) (FX C) (FX C) - 0,66x0,62x0,81H</v>
          </cell>
          <cell r="AT959">
            <v>7945.91</v>
          </cell>
          <cell r="AU959">
            <v>7945.91</v>
          </cell>
          <cell r="AV959">
            <v>7945.91</v>
          </cell>
          <cell r="AW959">
            <v>0</v>
          </cell>
          <cell r="AX959">
            <v>7945.91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394923</v>
          </cell>
          <cell r="P960" t="str">
            <v>2025/014-0036-01</v>
          </cell>
          <cell r="Q960" t="str">
            <v>EST CADEIRA DESIREE (GIR) (ENC FX C3185) (FX C3185)</v>
          </cell>
          <cell r="R960"/>
          <cell r="S960"/>
          <cell r="T960"/>
          <cell r="U960">
            <v>0.66</v>
          </cell>
          <cell r="V960">
            <v>0.62</v>
          </cell>
          <cell r="W960">
            <v>0.81</v>
          </cell>
          <cell r="X960">
            <v>0</v>
          </cell>
          <cell r="Y960" t="str">
            <v>EST CADEIRA DESIREE (GIR) (ENC FX C3185) (FX C3185) - 0,66x0,62x0,81H</v>
          </cell>
          <cell r="Z960">
            <v>7945.91</v>
          </cell>
          <cell r="AA960">
            <v>0.35</v>
          </cell>
          <cell r="AB960">
            <v>5164.8415000000005</v>
          </cell>
          <cell r="AC960"/>
          <cell r="AD960"/>
          <cell r="AE960"/>
          <cell r="AF960">
            <v>7945.91</v>
          </cell>
          <cell r="AG960">
            <v>7945.91</v>
          </cell>
          <cell r="AH960">
            <v>0</v>
          </cell>
          <cell r="AI960">
            <v>7945.91</v>
          </cell>
          <cell r="AJ960" t="str">
            <v>REF: 394116</v>
          </cell>
          <cell r="AK960"/>
          <cell r="AL960">
            <v>394116</v>
          </cell>
          <cell r="AM960" t="str">
            <v>CADEIRA DESIREE (GIRATORIA) (FX C) (FX C)</v>
          </cell>
          <cell r="AN960"/>
          <cell r="AO960">
            <v>0.66</v>
          </cell>
          <cell r="AP960">
            <v>0.62</v>
          </cell>
          <cell r="AQ960">
            <v>0.81</v>
          </cell>
          <cell r="AR960">
            <v>0</v>
          </cell>
          <cell r="AS960" t="str">
            <v>CADEIRA DESIREE (GIRATORIA) (FX C) (FX C) - 0,66x0,62x0,81H</v>
          </cell>
          <cell r="AT960">
            <v>7945.91</v>
          </cell>
          <cell r="AU960">
            <v>7945.91</v>
          </cell>
          <cell r="AV960">
            <v>7945.91</v>
          </cell>
          <cell r="AW960">
            <v>0</v>
          </cell>
          <cell r="AX960">
            <v>7945.91</v>
          </cell>
          <cell r="AY960">
            <v>0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389956</v>
          </cell>
          <cell r="P961" t="str">
            <v>2024/267-0084-01</v>
          </cell>
          <cell r="Q961" t="str">
            <v>EST CAPA PUFF LENCOIS M OUTDOOR (CAPA LISO) TC 8599</v>
          </cell>
          <cell r="R961"/>
          <cell r="S961"/>
          <cell r="T961"/>
          <cell r="U961">
            <v>1.7</v>
          </cell>
          <cell r="V961">
            <v>0</v>
          </cell>
          <cell r="W961">
            <v>0</v>
          </cell>
          <cell r="X961">
            <v>0</v>
          </cell>
          <cell r="Y961" t="str">
            <v>EST CAPA PUFF LENCOIS M OUTDOOR (CAPA LISO) TC 8599 - Ø0x0H</v>
          </cell>
          <cell r="Z961">
            <v>5320.99</v>
          </cell>
          <cell r="AA961">
            <v>0.35</v>
          </cell>
          <cell r="AB961">
            <v>3458.6435000000001</v>
          </cell>
          <cell r="AC961"/>
          <cell r="AD961"/>
          <cell r="AE961"/>
          <cell r="AF961">
            <v>5320.99</v>
          </cell>
          <cell r="AG961">
            <v>5320.99</v>
          </cell>
          <cell r="AH961">
            <v>0</v>
          </cell>
          <cell r="AI961">
            <v>5320.99</v>
          </cell>
          <cell r="AJ961" t="str">
            <v>REF: 373293</v>
          </cell>
          <cell r="AK961"/>
          <cell r="AL961">
            <v>373293</v>
          </cell>
          <cell r="AM961" t="str">
            <v>CAPA PUFF LENCOIS M OUTDOOR (CAPA LISO) (FX8000)</v>
          </cell>
          <cell r="AN961"/>
          <cell r="AO961">
            <v>1.7</v>
          </cell>
          <cell r="AP961">
            <v>0</v>
          </cell>
          <cell r="AQ961">
            <v>0</v>
          </cell>
          <cell r="AR961">
            <v>0</v>
          </cell>
          <cell r="AS961" t="str">
            <v>CAPA PUFF LENCOIS M OUTDOOR (CAPA LISO) (FX8000) - Ø0x0H</v>
          </cell>
          <cell r="AT961">
            <v>5320.99</v>
          </cell>
          <cell r="AU961">
            <v>5320.99</v>
          </cell>
          <cell r="AV961">
            <v>5320.99</v>
          </cell>
          <cell r="AW961">
            <v>0</v>
          </cell>
          <cell r="AX961">
            <v>5320.98</v>
          </cell>
          <cell r="AY961">
            <v>1.0000000000218279E-2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389956</v>
          </cell>
          <cell r="P962" t="str">
            <v>2024/267-0081-01</v>
          </cell>
          <cell r="Q962" t="str">
            <v>EST CAPA PUFF LENCOIS M OUTDOOR (CAPA LISO) TC 8599</v>
          </cell>
          <cell r="R962"/>
          <cell r="S962"/>
          <cell r="T962"/>
          <cell r="U962">
            <v>1.7</v>
          </cell>
          <cell r="V962">
            <v>0</v>
          </cell>
          <cell r="W962">
            <v>0</v>
          </cell>
          <cell r="X962">
            <v>0</v>
          </cell>
          <cell r="Y962" t="str">
            <v>EST CAPA PUFF LENCOIS M OUTDOOR (CAPA LISO) TC 8599 - Ø0x0H</v>
          </cell>
          <cell r="Z962">
            <v>5320.99</v>
          </cell>
          <cell r="AA962">
            <v>0.35</v>
          </cell>
          <cell r="AB962">
            <v>3458.6435000000001</v>
          </cell>
          <cell r="AC962"/>
          <cell r="AD962"/>
          <cell r="AE962"/>
          <cell r="AF962">
            <v>5320.99</v>
          </cell>
          <cell r="AG962">
            <v>5320.99</v>
          </cell>
          <cell r="AH962">
            <v>0</v>
          </cell>
          <cell r="AI962">
            <v>5320.99</v>
          </cell>
          <cell r="AJ962" t="str">
            <v>REF: 373293</v>
          </cell>
          <cell r="AK962"/>
          <cell r="AL962">
            <v>373293</v>
          </cell>
          <cell r="AM962" t="str">
            <v>CAPA PUFF LENCOIS M OUTDOOR (CAPA LISO) (FX8000)</v>
          </cell>
          <cell r="AN962"/>
          <cell r="AO962">
            <v>1.7</v>
          </cell>
          <cell r="AP962">
            <v>0</v>
          </cell>
          <cell r="AQ962">
            <v>0</v>
          </cell>
          <cell r="AR962">
            <v>0</v>
          </cell>
          <cell r="AS962" t="str">
            <v>CAPA PUFF LENCOIS M OUTDOOR (CAPA LISO) (FX8000) - Ø0x0H</v>
          </cell>
          <cell r="AT962">
            <v>5320.99</v>
          </cell>
          <cell r="AU962">
            <v>5320.99</v>
          </cell>
          <cell r="AV962">
            <v>5320.99</v>
          </cell>
          <cell r="AW962">
            <v>0</v>
          </cell>
          <cell r="AX962">
            <v>5320.98</v>
          </cell>
          <cell r="AY962">
            <v>1.0000000000218279E-2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2023/307-0035-01</v>
          </cell>
          <cell r="Q963" t="str">
            <v>EST ALMOFADA DECORATIVA LENCOIS M (DET BG4) (FX8173)</v>
          </cell>
          <cell r="R963"/>
          <cell r="S963"/>
          <cell r="T963"/>
          <cell r="U963">
            <v>0.6</v>
          </cell>
          <cell r="V963">
            <v>0.6</v>
          </cell>
          <cell r="W963">
            <v>0</v>
          </cell>
          <cell r="X963">
            <v>0</v>
          </cell>
          <cell r="Y963" t="str">
            <v>EST ALMOFADA DECORATIVA LENCOIS M (DET BG4) (FX8173) - 0,6x0,6x0H</v>
          </cell>
          <cell r="Z963">
            <v>1511.91</v>
          </cell>
          <cell r="AA963">
            <v>0.35</v>
          </cell>
          <cell r="AB963">
            <v>982.74150000000009</v>
          </cell>
          <cell r="AC963"/>
          <cell r="AD963"/>
          <cell r="AE963"/>
          <cell r="AF963">
            <v>1511.91</v>
          </cell>
          <cell r="AG963">
            <v>1511.91</v>
          </cell>
          <cell r="AH963">
            <v>0</v>
          </cell>
          <cell r="AI963">
            <v>1511.91</v>
          </cell>
          <cell r="AJ963" t="str">
            <v>REF: 294465</v>
          </cell>
          <cell r="AK963"/>
          <cell r="AL963">
            <v>294465</v>
          </cell>
          <cell r="AM963" t="str">
            <v>ALMOFADA DECORATIVA LENCOIS M (C/DET) (FX8000)</v>
          </cell>
          <cell r="AN963"/>
          <cell r="AO963">
            <v>0.6</v>
          </cell>
          <cell r="AP963">
            <v>0.6</v>
          </cell>
          <cell r="AQ963">
            <v>0</v>
          </cell>
          <cell r="AR963">
            <v>0</v>
          </cell>
          <cell r="AS963" t="str">
            <v>ALMOFADA DECORATIVA LENCOIS M (C/DET) (FX8000) - 0,6x0,6x0H</v>
          </cell>
          <cell r="AT963">
            <v>1511.91</v>
          </cell>
          <cell r="AU963">
            <v>1511.91</v>
          </cell>
          <cell r="AV963">
            <v>1511.91</v>
          </cell>
          <cell r="AW963">
            <v>0</v>
          </cell>
          <cell r="AX963">
            <v>1511.91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2023/307-0036-01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2023/307-0037-01</v>
          </cell>
          <cell r="Q965" t="str">
            <v>EST ALMOFADA DECORATIVA LENCOIS M (DET BG4) (FX8173)</v>
          </cell>
          <cell r="R965"/>
          <cell r="S965"/>
          <cell r="T965"/>
          <cell r="U965">
            <v>0.6</v>
          </cell>
          <cell r="V965">
            <v>0.6</v>
          </cell>
          <cell r="W965">
            <v>0</v>
          </cell>
          <cell r="X965">
            <v>0</v>
          </cell>
          <cell r="Y965" t="str">
            <v>EST ALMOFADA DECORATIVA LENCOIS M (DET BG4) (FX8173) - 0,6x0,6x0H</v>
          </cell>
          <cell r="Z965">
            <v>1511.91</v>
          </cell>
          <cell r="AA965">
            <v>0.35</v>
          </cell>
          <cell r="AB965">
            <v>982.74150000000009</v>
          </cell>
          <cell r="AC965"/>
          <cell r="AD965"/>
          <cell r="AE965"/>
          <cell r="AF965">
            <v>1511.91</v>
          </cell>
          <cell r="AG965">
            <v>1511.91</v>
          </cell>
          <cell r="AH965">
            <v>0</v>
          </cell>
          <cell r="AI965">
            <v>1511.91</v>
          </cell>
          <cell r="AJ965" t="str">
            <v>REF: 294465</v>
          </cell>
          <cell r="AK965"/>
          <cell r="AL965">
            <v>294465</v>
          </cell>
          <cell r="AM965" t="str">
            <v>ALMOFADA DECORATIVA LENCOIS M (C/DET) (FX8000)</v>
          </cell>
          <cell r="AN965"/>
          <cell r="AO965">
            <v>0.6</v>
          </cell>
          <cell r="AP965">
            <v>0.6</v>
          </cell>
          <cell r="AQ965">
            <v>0</v>
          </cell>
          <cell r="AR965">
            <v>0</v>
          </cell>
          <cell r="AS965" t="str">
            <v>ALMOFADA DECORATIVA LENCOIS M (C/DET) (FX8000) - 0,6x0,6x0H</v>
          </cell>
          <cell r="AT965">
            <v>1511.91</v>
          </cell>
          <cell r="AU965">
            <v>1511.91</v>
          </cell>
          <cell r="AV965">
            <v>1511.91</v>
          </cell>
          <cell r="AW965">
            <v>0</v>
          </cell>
          <cell r="AX965">
            <v>1511.91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373888</v>
          </cell>
          <cell r="P966" t="str">
            <v>2023/307-0038-01</v>
          </cell>
          <cell r="Q966" t="str">
            <v>EST ALMOFADA DECORATIVA LENCOIS M (DET BG4) (FX8173)</v>
          </cell>
          <cell r="R966"/>
          <cell r="S966"/>
          <cell r="T966"/>
          <cell r="U966">
            <v>0.6</v>
          </cell>
          <cell r="V966">
            <v>0.6</v>
          </cell>
          <cell r="W966">
            <v>0</v>
          </cell>
          <cell r="X966">
            <v>0</v>
          </cell>
          <cell r="Y966" t="str">
            <v>EST ALMOFADA DECORATIVA LENCOIS M (DET BG4) (FX8173) - 0,6x0,6x0H</v>
          </cell>
          <cell r="Z966">
            <v>1511.91</v>
          </cell>
          <cell r="AA966">
            <v>0.35</v>
          </cell>
          <cell r="AB966">
            <v>982.74150000000009</v>
          </cell>
          <cell r="AC966"/>
          <cell r="AD966"/>
          <cell r="AE966"/>
          <cell r="AF966">
            <v>1511.91</v>
          </cell>
          <cell r="AG966">
            <v>1511.91</v>
          </cell>
          <cell r="AH966">
            <v>0</v>
          </cell>
          <cell r="AI966">
            <v>1511.91</v>
          </cell>
          <cell r="AJ966" t="str">
            <v>REF: 294465</v>
          </cell>
          <cell r="AK966"/>
          <cell r="AL966">
            <v>294465</v>
          </cell>
          <cell r="AM966" t="str">
            <v>ALMOFADA DECORATIVA LENCOIS M (C/DET) (FX8000)</v>
          </cell>
          <cell r="AN966"/>
          <cell r="AO966">
            <v>0.6</v>
          </cell>
          <cell r="AP966">
            <v>0.6</v>
          </cell>
          <cell r="AQ966">
            <v>0</v>
          </cell>
          <cell r="AR966">
            <v>0</v>
          </cell>
          <cell r="AS966" t="str">
            <v>ALMOFADA DECORATIVA LENCOIS M (C/DET) (FX8000) - 0,6x0,6x0H</v>
          </cell>
          <cell r="AT966">
            <v>1511.91</v>
          </cell>
          <cell r="AU966">
            <v>1511.91</v>
          </cell>
          <cell r="AV966">
            <v>1511.91</v>
          </cell>
          <cell r="AW966">
            <v>0</v>
          </cell>
          <cell r="AX966">
            <v>1511.91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335143</v>
          </cell>
          <cell r="P967" t="str">
            <v>2022/207-0015-01</v>
          </cell>
          <cell r="Q967" t="str">
            <v>EST MODULO ENCOSTO RETO LENCOIS M (DET BG4) (FX8285)</v>
          </cell>
          <cell r="R967"/>
          <cell r="S967"/>
          <cell r="T967"/>
          <cell r="U967">
            <v>0.7</v>
          </cell>
          <cell r="V967">
            <v>0.26</v>
          </cell>
          <cell r="W967">
            <v>0.26</v>
          </cell>
          <cell r="X967">
            <v>0</v>
          </cell>
          <cell r="Y967" t="str">
            <v>EST MODULO ENCOSTO RETO LENCOIS M (DET BG4) (FX8285) - 0,7x0,26x0,26H</v>
          </cell>
          <cell r="Z967">
            <v>3650.57</v>
          </cell>
          <cell r="AA967">
            <v>0.35</v>
          </cell>
          <cell r="AB967">
            <v>2372.8705</v>
          </cell>
          <cell r="AC967"/>
          <cell r="AD967" t="str">
            <v>VALOR MODULO</v>
          </cell>
          <cell r="AE967" t="str">
            <v>VALOR MODULO</v>
          </cell>
          <cell r="AF967">
            <v>3650.57</v>
          </cell>
          <cell r="AG967">
            <v>3650.57</v>
          </cell>
          <cell r="AH967">
            <v>0</v>
          </cell>
          <cell r="AI967">
            <v>3650.57</v>
          </cell>
          <cell r="AJ967" t="str">
            <v>REF: 294473</v>
          </cell>
          <cell r="AK967"/>
          <cell r="AL967">
            <v>294473</v>
          </cell>
          <cell r="AM967" t="str">
            <v>MODULO ENCOSTO RETO LENCOIS M (C/DET) (FX8000)</v>
          </cell>
          <cell r="AN967"/>
          <cell r="AO967">
            <v>0.7</v>
          </cell>
          <cell r="AP967">
            <v>0.26</v>
          </cell>
          <cell r="AQ967">
            <v>0.26</v>
          </cell>
          <cell r="AR967">
            <v>0</v>
          </cell>
          <cell r="AS967" t="str">
            <v>MODULO ENCOSTO RETO LENCOIS M (C/DET) (FX8000) - 0,7x0,26x0,26H</v>
          </cell>
          <cell r="AT967">
            <v>3650.57</v>
          </cell>
          <cell r="AU967">
            <v>3650.57</v>
          </cell>
          <cell r="AV967">
            <v>3650.57</v>
          </cell>
          <cell r="AW967">
            <v>0</v>
          </cell>
          <cell r="AX967">
            <v>3650.58</v>
          </cell>
          <cell r="AY967">
            <v>-9.9999999997635314E-3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334456</v>
          </cell>
          <cell r="P968" t="str">
            <v>2023/171-0053-01</v>
          </cell>
          <cell r="Q968" t="str">
            <v>EST MESA LATERAL EXOTICA H54 (MARM 4 MADRE P) MTZ MARROM COB</v>
          </cell>
          <cell r="R968"/>
          <cell r="S968"/>
          <cell r="T968"/>
          <cell r="U968">
            <v>0.35</v>
          </cell>
          <cell r="V968">
            <v>0</v>
          </cell>
          <cell r="W968">
            <v>0.54</v>
          </cell>
          <cell r="X968">
            <v>0.35</v>
          </cell>
          <cell r="Y968" t="str">
            <v>EST MESA LATERAL EXOTICA H54 (MARM 4 MADRE P) MTZ MARROM COB - Ø0,35x0,54H</v>
          </cell>
          <cell r="Z968">
            <v>10828.07</v>
          </cell>
          <cell r="AA968">
            <v>0.35</v>
          </cell>
          <cell r="AB968">
            <v>7038.2455</v>
          </cell>
          <cell r="AC968"/>
          <cell r="AD968"/>
          <cell r="AE968"/>
          <cell r="AF968">
            <v>10828.07</v>
          </cell>
          <cell r="AG968">
            <v>10828.07</v>
          </cell>
          <cell r="AH968">
            <v>0</v>
          </cell>
          <cell r="AI968">
            <v>10828.07</v>
          </cell>
          <cell r="AJ968" t="str">
            <v>REF: 369662</v>
          </cell>
          <cell r="AK968"/>
          <cell r="AL968">
            <v>369662</v>
          </cell>
          <cell r="AM968" t="str">
            <v>MESA LATERAL EXOTICA H54 (MARMORE 4)</v>
          </cell>
          <cell r="AN968"/>
          <cell r="AO968">
            <v>0.35</v>
          </cell>
          <cell r="AP968">
            <v>0</v>
          </cell>
          <cell r="AQ968">
            <v>0.54</v>
          </cell>
          <cell r="AR968">
            <v>0.35</v>
          </cell>
          <cell r="AS968" t="str">
            <v>MESA LATERAL EXOTICA H54 (MARMORE 4) - Ø0,35x0,54H</v>
          </cell>
          <cell r="AT968">
            <v>10828.07</v>
          </cell>
          <cell r="AU968">
            <v>10828.07</v>
          </cell>
          <cell r="AV968">
            <v>10828.07</v>
          </cell>
          <cell r="AW968">
            <v>0</v>
          </cell>
          <cell r="AX968">
            <v>10828.07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334455</v>
          </cell>
          <cell r="P969" t="str">
            <v>2022/222-0021-01</v>
          </cell>
          <cell r="Q969" t="str">
            <v>EST MESA LATERAL EXOTICA H54 (MARM 2 ROSA) MTZ MARROM C COB</v>
          </cell>
          <cell r="R969"/>
          <cell r="S969"/>
          <cell r="T969"/>
          <cell r="U969">
            <v>0.25</v>
          </cell>
          <cell r="V969">
            <v>0</v>
          </cell>
          <cell r="W969">
            <v>0.54</v>
          </cell>
          <cell r="X969">
            <v>0.25</v>
          </cell>
          <cell r="Y969" t="str">
            <v>EST MESA LATERAL EXOTICA H54 (MARM 2 ROSA) MTZ MARROM C COB - Ø0,25x0,54H</v>
          </cell>
          <cell r="Z969">
            <v>9793.82</v>
          </cell>
          <cell r="AA969">
            <v>0.35</v>
          </cell>
          <cell r="AB969">
            <v>6365.9830000000002</v>
          </cell>
          <cell r="AC969"/>
          <cell r="AD969"/>
          <cell r="AE969"/>
          <cell r="AF969">
            <v>9793.82</v>
          </cell>
          <cell r="AG969">
            <v>9793.82</v>
          </cell>
          <cell r="AH969">
            <v>0</v>
          </cell>
          <cell r="AI969">
            <v>9793.82</v>
          </cell>
          <cell r="AJ969" t="str">
            <v>REF: 369646</v>
          </cell>
          <cell r="AK969"/>
          <cell r="AL969">
            <v>369646</v>
          </cell>
          <cell r="AM969" t="str">
            <v>MESA LATERAL EXOTICA H54 (MARMORE 2)</v>
          </cell>
          <cell r="AN969"/>
          <cell r="AO969">
            <v>0.25</v>
          </cell>
          <cell r="AP969">
            <v>0</v>
          </cell>
          <cell r="AQ969">
            <v>0.54</v>
          </cell>
          <cell r="AR969">
            <v>0.25</v>
          </cell>
          <cell r="AS969" t="str">
            <v>MESA LATERAL EXOTICA H54 (MARMORE 2) - Ø0,25x0,54H</v>
          </cell>
          <cell r="AT969">
            <v>9793.82</v>
          </cell>
          <cell r="AU969">
            <v>9793.82</v>
          </cell>
          <cell r="AV969">
            <v>9793.82</v>
          </cell>
          <cell r="AW969">
            <v>0</v>
          </cell>
          <cell r="AX969">
            <v>9793.82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334455</v>
          </cell>
          <cell r="P970" t="str">
            <v>2022/222-0020-01</v>
          </cell>
          <cell r="Q970" t="str">
            <v>EST MESA LATERAL EXOTICA H54 (MARM 2 ROSA) MTZ MARROM C COB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0.54</v>
          </cell>
          <cell r="X970">
            <v>0.25</v>
          </cell>
          <cell r="Y970" t="str">
            <v>EST MESA LATERAL EXOTICA H54 (MARM 2 ROSA) MTZ MARROM C COB - Ø0,25x0,54H</v>
          </cell>
          <cell r="Z970">
            <v>9793.82</v>
          </cell>
          <cell r="AA970">
            <v>0.35</v>
          </cell>
          <cell r="AB970">
            <v>6365.9830000000002</v>
          </cell>
          <cell r="AC970"/>
          <cell r="AD970"/>
          <cell r="AE970"/>
          <cell r="AF970">
            <v>9793.82</v>
          </cell>
          <cell r="AG970">
            <v>9793.82</v>
          </cell>
          <cell r="AH970">
            <v>0</v>
          </cell>
          <cell r="AI970">
            <v>9793.82</v>
          </cell>
          <cell r="AJ970" t="str">
            <v>REF: 369646</v>
          </cell>
          <cell r="AK970"/>
          <cell r="AL970">
            <v>369646</v>
          </cell>
          <cell r="AM970" t="str">
            <v>MESA LATERAL EXOTICA H54 (MARMORE 2)</v>
          </cell>
          <cell r="AN970"/>
          <cell r="AO970">
            <v>0.25</v>
          </cell>
          <cell r="AP970">
            <v>0</v>
          </cell>
          <cell r="AQ970">
            <v>0.54</v>
          </cell>
          <cell r="AR970">
            <v>0.25</v>
          </cell>
          <cell r="AS970" t="str">
            <v>MESA LATERAL EXOTICA H54 (MARMORE 2) - Ø0,25x0,54H</v>
          </cell>
          <cell r="AT970">
            <v>9793.82</v>
          </cell>
          <cell r="AU970">
            <v>9793.82</v>
          </cell>
          <cell r="AV970">
            <v>9793.82</v>
          </cell>
          <cell r="AW970">
            <v>0</v>
          </cell>
          <cell r="AX970">
            <v>9793.82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334453</v>
          </cell>
          <cell r="P971" t="str">
            <v>2022/222-0018-01</v>
          </cell>
          <cell r="Q971" t="str">
            <v>EST MESA LATERAL METAIS H57 (MTZ MARROM COBREADO)</v>
          </cell>
          <cell r="R971"/>
          <cell r="S971"/>
          <cell r="T971"/>
          <cell r="U971">
            <v>0.25</v>
          </cell>
          <cell r="V971">
            <v>0</v>
          </cell>
          <cell r="W971">
            <v>0.56999999999999995</v>
          </cell>
          <cell r="X971">
            <v>0.25</v>
          </cell>
          <cell r="Y971" t="str">
            <v>EST MESA LATERAL METAIS H57 (MTZ MARROM COBREADO) - Ø0,25x0,57H</v>
          </cell>
          <cell r="Z971">
            <v>7170.91</v>
          </cell>
          <cell r="AA971">
            <v>0.35</v>
          </cell>
          <cell r="AB971">
            <v>4661.0915000000005</v>
          </cell>
          <cell r="AC971"/>
          <cell r="AD971"/>
          <cell r="AE971"/>
          <cell r="AF971">
            <v>7170.91</v>
          </cell>
          <cell r="AG971">
            <v>7170.91</v>
          </cell>
          <cell r="AH971">
            <v>0</v>
          </cell>
          <cell r="AI971">
            <v>7170.91</v>
          </cell>
          <cell r="AJ971" t="str">
            <v>REF: 369673</v>
          </cell>
          <cell r="AK971"/>
          <cell r="AL971">
            <v>369673</v>
          </cell>
          <cell r="AM971" t="str">
            <v>MESA LATERAL METAIS H57 (PINTURA)</v>
          </cell>
          <cell r="AN971"/>
          <cell r="AO971">
            <v>0.25</v>
          </cell>
          <cell r="AP971">
            <v>0</v>
          </cell>
          <cell r="AQ971">
            <v>0.56999999999999995</v>
          </cell>
          <cell r="AR971">
            <v>0.25</v>
          </cell>
          <cell r="AS971" t="str">
            <v>MESA LATERAL METAIS H57 (PINTURA) - Ø0,25x0,57H</v>
          </cell>
          <cell r="AT971">
            <v>7170.91</v>
          </cell>
          <cell r="AU971">
            <v>7170.91</v>
          </cell>
          <cell r="AV971">
            <v>7170.91</v>
          </cell>
          <cell r="AW971">
            <v>0</v>
          </cell>
          <cell r="AX971">
            <v>7170.91</v>
          </cell>
          <cell r="AY971">
            <v>0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334453</v>
          </cell>
          <cell r="P972" t="str">
            <v>2022/222-0019-01</v>
          </cell>
          <cell r="Q972" t="str">
            <v>EST MESA LATERAL METAIS H57 (MTZ MARROM COBREADO)</v>
          </cell>
          <cell r="R972"/>
          <cell r="S972"/>
          <cell r="T972"/>
          <cell r="U972">
            <v>0.25</v>
          </cell>
          <cell r="V972">
            <v>0</v>
          </cell>
          <cell r="W972">
            <v>0.56999999999999995</v>
          </cell>
          <cell r="X972">
            <v>0.25</v>
          </cell>
          <cell r="Y972" t="str">
            <v>EST MESA LATERAL METAIS H57 (MTZ MARROM COBREADO) - Ø0,25x0,57H</v>
          </cell>
          <cell r="Z972">
            <v>7170.91</v>
          </cell>
          <cell r="AA972">
            <v>0.35</v>
          </cell>
          <cell r="AB972">
            <v>4661.0915000000005</v>
          </cell>
          <cell r="AC972"/>
          <cell r="AD972"/>
          <cell r="AE972"/>
          <cell r="AF972">
            <v>7170.91</v>
          </cell>
          <cell r="AG972">
            <v>7170.91</v>
          </cell>
          <cell r="AH972">
            <v>0</v>
          </cell>
          <cell r="AI972">
            <v>7170.91</v>
          </cell>
          <cell r="AJ972" t="str">
            <v>REF: 369673</v>
          </cell>
          <cell r="AK972"/>
          <cell r="AL972">
            <v>369673</v>
          </cell>
          <cell r="AM972" t="str">
            <v>MESA LATERAL METAIS H57 (PINTURA)</v>
          </cell>
          <cell r="AN972"/>
          <cell r="AO972">
            <v>0.25</v>
          </cell>
          <cell r="AP972">
            <v>0</v>
          </cell>
          <cell r="AQ972">
            <v>0.56999999999999995</v>
          </cell>
          <cell r="AR972">
            <v>0.25</v>
          </cell>
          <cell r="AS972" t="str">
            <v>MESA LATERAL METAIS H57 (PINTURA) - Ø0,25x0,57H</v>
          </cell>
          <cell r="AT972">
            <v>7170.91</v>
          </cell>
          <cell r="AU972">
            <v>7170.91</v>
          </cell>
          <cell r="AV972">
            <v>7170.91</v>
          </cell>
          <cell r="AW972">
            <v>0</v>
          </cell>
          <cell r="AX972">
            <v>7170.91</v>
          </cell>
          <cell r="AY972">
            <v>0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334451</v>
          </cell>
          <cell r="P973" t="str">
            <v>2022/222-0016-01</v>
          </cell>
          <cell r="Q973" t="str">
            <v>EST MESA LATERAL METAIS H49 (MTZ MARROM CLARO COBREADO)</v>
          </cell>
          <cell r="R973"/>
          <cell r="S973"/>
          <cell r="T973"/>
          <cell r="U973">
            <v>0.35</v>
          </cell>
          <cell r="V973">
            <v>0</v>
          </cell>
          <cell r="W973">
            <v>0.49</v>
          </cell>
          <cell r="X973">
            <v>0.35</v>
          </cell>
          <cell r="Y973" t="str">
            <v>EST MESA LATERAL METAIS H49 (MTZ MARROM CLARO COBREADO) - Ø0,35x0,49H</v>
          </cell>
          <cell r="Z973">
            <v>7898.37</v>
          </cell>
          <cell r="AA973">
            <v>0.35</v>
          </cell>
          <cell r="AB973">
            <v>5133.9405000000006</v>
          </cell>
          <cell r="AC973"/>
          <cell r="AD973"/>
          <cell r="AE973"/>
          <cell r="AF973">
            <v>7898.37</v>
          </cell>
          <cell r="AG973">
            <v>7898.37</v>
          </cell>
          <cell r="AH973">
            <v>0</v>
          </cell>
          <cell r="AI973">
            <v>7898.37</v>
          </cell>
          <cell r="AJ973" t="str">
            <v>REF: 369674</v>
          </cell>
          <cell r="AK973"/>
          <cell r="AL973">
            <v>369674</v>
          </cell>
          <cell r="AM973" t="str">
            <v>MESA LATERAL METAIS H49 (PINTURA)</v>
          </cell>
          <cell r="AN973"/>
          <cell r="AO973">
            <v>0.35</v>
          </cell>
          <cell r="AP973">
            <v>0</v>
          </cell>
          <cell r="AQ973">
            <v>0.49</v>
          </cell>
          <cell r="AR973">
            <v>0.35</v>
          </cell>
          <cell r="AS973" t="str">
            <v>MESA LATERAL METAIS H49 (PINTURA) - Ø0,35x0,49H</v>
          </cell>
          <cell r="AT973">
            <v>7898.37</v>
          </cell>
          <cell r="AU973">
            <v>7898.37</v>
          </cell>
          <cell r="AV973">
            <v>7898.37</v>
          </cell>
          <cell r="AW973">
            <v>0</v>
          </cell>
          <cell r="AX973">
            <v>7898.38</v>
          </cell>
          <cell r="AY973">
            <v>-1.0000000000218279E-2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334269</v>
          </cell>
          <cell r="P974" t="str">
            <v>2022/213-0036-01</v>
          </cell>
          <cell r="Q974" t="str">
            <v>EST BUFFET CHUVA (CORPO/PT MTZ COBRE ESC) (BS MTZ COBRE ESC)</v>
          </cell>
          <cell r="R974"/>
          <cell r="S974"/>
          <cell r="T974"/>
          <cell r="U974">
            <v>2.2400000000000002</v>
          </cell>
          <cell r="V974">
            <v>0.5</v>
          </cell>
          <cell r="W974">
            <v>0.75</v>
          </cell>
          <cell r="X974">
            <v>0</v>
          </cell>
          <cell r="Y974" t="str">
            <v>EST BUFFET CHUVA (CORPO/PT MTZ COBRE ESC) (BS MTZ COBRE ESC) - 2,24x0,5x0,75H</v>
          </cell>
          <cell r="Z974">
            <v>41784.096000000005</v>
          </cell>
          <cell r="AA974">
            <v>0.35</v>
          </cell>
          <cell r="AB974">
            <v>27159.662400000005</v>
          </cell>
          <cell r="AC974"/>
          <cell r="AD974" t="str">
            <v>20% ACRES MTZ</v>
          </cell>
          <cell r="AE974"/>
          <cell r="AF974">
            <v>41784.096000000005</v>
          </cell>
          <cell r="AG974">
            <v>41784.096000000005</v>
          </cell>
          <cell r="AH974">
            <v>0</v>
          </cell>
          <cell r="AI974">
            <v>41784.096000000005</v>
          </cell>
          <cell r="AJ974" t="str">
            <v>REF: 369633</v>
          </cell>
          <cell r="AK974"/>
          <cell r="AL974">
            <v>369633</v>
          </cell>
          <cell r="AM974" t="str">
            <v>BUFFET CHUVA (1GAV/5PTA) (PINTURA)</v>
          </cell>
          <cell r="AN974"/>
          <cell r="AO974">
            <v>2.2400000000000002</v>
          </cell>
          <cell r="AP974">
            <v>0.5</v>
          </cell>
          <cell r="AQ974">
            <v>0.75</v>
          </cell>
          <cell r="AR974">
            <v>0</v>
          </cell>
          <cell r="AS974" t="str">
            <v>BUFFET CHUVA (1GAV/5PTA) (PINTURA) - 2,24x0,5x0,75H</v>
          </cell>
          <cell r="AT974">
            <v>41784.096000000005</v>
          </cell>
          <cell r="AU974">
            <v>41784.096000000005</v>
          </cell>
          <cell r="AV974">
            <v>34820.080000000002</v>
          </cell>
          <cell r="AW974">
            <v>6964.0160000000033</v>
          </cell>
          <cell r="AX974">
            <v>41784.11</v>
          </cell>
          <cell r="AY974">
            <v>-1.3999999995576218E-2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0.2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334267</v>
          </cell>
          <cell r="P975" t="str">
            <v>2022/221-0018-01</v>
          </cell>
          <cell r="Q975" t="str">
            <v>EST MESA LATERAL METAIS H57 (MTZ ONIX COBREADO)</v>
          </cell>
          <cell r="R975"/>
          <cell r="S975"/>
          <cell r="T975"/>
          <cell r="U975">
            <v>0.35</v>
          </cell>
          <cell r="V975">
            <v>0</v>
          </cell>
          <cell r="W975">
            <v>0.56999999999999995</v>
          </cell>
          <cell r="X975">
            <v>0.35</v>
          </cell>
          <cell r="Y975" t="str">
            <v>EST MESA LATERAL METAIS H57 (MTZ ONIX COBREADO) - Ø0,35x0,57H</v>
          </cell>
          <cell r="Z975">
            <v>7898.37</v>
          </cell>
          <cell r="AA975">
            <v>0.35</v>
          </cell>
          <cell r="AB975">
            <v>5133.9405000000006</v>
          </cell>
          <cell r="AC975"/>
          <cell r="AD975"/>
          <cell r="AE975"/>
          <cell r="AF975">
            <v>7898.37</v>
          </cell>
          <cell r="AG975">
            <v>7898.37</v>
          </cell>
          <cell r="AH975">
            <v>0</v>
          </cell>
          <cell r="AI975">
            <v>7898.37</v>
          </cell>
          <cell r="AJ975" t="str">
            <v>REF: 369676</v>
          </cell>
          <cell r="AK975"/>
          <cell r="AL975">
            <v>369676</v>
          </cell>
          <cell r="AM975" t="str">
            <v>MESA LATERAL METAIS H57 (PINTURA)</v>
          </cell>
          <cell r="AN975"/>
          <cell r="AO975">
            <v>0.35</v>
          </cell>
          <cell r="AP975">
            <v>0</v>
          </cell>
          <cell r="AQ975">
            <v>0.56999999999999995</v>
          </cell>
          <cell r="AR975">
            <v>0.35</v>
          </cell>
          <cell r="AS975" t="str">
            <v>MESA LATERAL METAIS H57 (PINTURA) - Ø0,35x0,57H</v>
          </cell>
          <cell r="AT975">
            <v>7898.37</v>
          </cell>
          <cell r="AU975">
            <v>7898.37</v>
          </cell>
          <cell r="AV975">
            <v>7898.37</v>
          </cell>
          <cell r="AW975">
            <v>0</v>
          </cell>
          <cell r="AX975">
            <v>7898.38</v>
          </cell>
          <cell r="AY975">
            <v>-1.0000000000218279E-2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334265</v>
          </cell>
          <cell r="P976" t="str">
            <v>2022/221-0017-01</v>
          </cell>
          <cell r="Q976" t="str">
            <v>EST MESA LATERAL METAIS H57 (MTZ ACIZENTADO)</v>
          </cell>
          <cell r="R976"/>
          <cell r="S976"/>
          <cell r="T976"/>
          <cell r="U976">
            <v>0.25</v>
          </cell>
          <cell r="V976">
            <v>0</v>
          </cell>
          <cell r="W976">
            <v>0.56999999999999995</v>
          </cell>
          <cell r="X976">
            <v>0.25</v>
          </cell>
          <cell r="Y976" t="str">
            <v>EST MESA LATERAL METAIS H57 (MTZ ACIZENTADO) - Ø0,25x0,57H</v>
          </cell>
          <cell r="Z976">
            <v>7170.91</v>
          </cell>
          <cell r="AA976">
            <v>0.35</v>
          </cell>
          <cell r="AB976">
            <v>4661.0915000000005</v>
          </cell>
          <cell r="AC976"/>
          <cell r="AD976"/>
          <cell r="AE976"/>
          <cell r="AF976">
            <v>7170.91</v>
          </cell>
          <cell r="AG976">
            <v>7170.91</v>
          </cell>
          <cell r="AH976">
            <v>0</v>
          </cell>
          <cell r="AI976">
            <v>7170.91</v>
          </cell>
          <cell r="AJ976" t="str">
            <v>REF: 369673</v>
          </cell>
          <cell r="AK976"/>
          <cell r="AL976">
            <v>369673</v>
          </cell>
          <cell r="AM976" t="str">
            <v>MESA LATERAL METAIS H57 (PINTURA)</v>
          </cell>
          <cell r="AN976"/>
          <cell r="AO976">
            <v>0.25</v>
          </cell>
          <cell r="AP976">
            <v>0</v>
          </cell>
          <cell r="AQ976">
            <v>0.56999999999999995</v>
          </cell>
          <cell r="AR976">
            <v>0.25</v>
          </cell>
          <cell r="AS976" t="str">
            <v>MESA LATERAL METAIS H57 (PINTURA) - Ø0,25x0,57H</v>
          </cell>
          <cell r="AT976">
            <v>7170.91</v>
          </cell>
          <cell r="AU976">
            <v>7170.91</v>
          </cell>
          <cell r="AV976">
            <v>7170.91</v>
          </cell>
          <cell r="AW976">
            <v>0</v>
          </cell>
          <cell r="AX976">
            <v>7170.91</v>
          </cell>
          <cell r="AY976">
            <v>0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334264</v>
          </cell>
          <cell r="P977" t="str">
            <v>2022/221-0016-01</v>
          </cell>
          <cell r="Q977" t="str">
            <v>EST MESA LATERAL METAIS H53 (MTZ ACIZENTADO)</v>
          </cell>
          <cell r="R977"/>
          <cell r="S977"/>
          <cell r="T977"/>
          <cell r="U977">
            <v>0.35</v>
          </cell>
          <cell r="V977">
            <v>0</v>
          </cell>
          <cell r="W977">
            <v>0.53</v>
          </cell>
          <cell r="X977">
            <v>0.35</v>
          </cell>
          <cell r="Y977" t="str">
            <v>EST MESA LATERAL METAIS H53 (MTZ ACIZENTADO) - Ø0,35x0,53H</v>
          </cell>
          <cell r="Z977">
            <v>7898.37</v>
          </cell>
          <cell r="AA977">
            <v>0.35</v>
          </cell>
          <cell r="AB977">
            <v>5133.9405000000006</v>
          </cell>
          <cell r="AC977"/>
          <cell r="AD977"/>
          <cell r="AE977"/>
          <cell r="AF977">
            <v>7898.37</v>
          </cell>
          <cell r="AG977">
            <v>7898.37</v>
          </cell>
          <cell r="AH977">
            <v>0</v>
          </cell>
          <cell r="AI977">
            <v>7898.37</v>
          </cell>
          <cell r="AJ977" t="str">
            <v>REF: 369675</v>
          </cell>
          <cell r="AK977"/>
          <cell r="AL977">
            <v>369675</v>
          </cell>
          <cell r="AM977" t="str">
            <v>MESA LATERAL METAIS H53 (PINTURA)</v>
          </cell>
          <cell r="AN977"/>
          <cell r="AO977">
            <v>0.35</v>
          </cell>
          <cell r="AP977">
            <v>0</v>
          </cell>
          <cell r="AQ977">
            <v>0.53</v>
          </cell>
          <cell r="AR977">
            <v>0.35</v>
          </cell>
          <cell r="AS977" t="str">
            <v>MESA LATERAL METAIS H53 (PINTURA) - Ø0,35x0,53H</v>
          </cell>
          <cell r="AT977">
            <v>7898.37</v>
          </cell>
          <cell r="AU977">
            <v>7898.37</v>
          </cell>
          <cell r="AV977">
            <v>7898.37</v>
          </cell>
          <cell r="AW977">
            <v>0</v>
          </cell>
          <cell r="AX977">
            <v>7898.38</v>
          </cell>
          <cell r="AY977">
            <v>-1.0000000000218279E-2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334263</v>
          </cell>
          <cell r="P978" t="str">
            <v>2022/221-0015-01</v>
          </cell>
          <cell r="Q978" t="str">
            <v>EST MESA LATERAL METAIS H49 (MTZ ONIX COBREADO)</v>
          </cell>
          <cell r="R978"/>
          <cell r="S978"/>
          <cell r="T978"/>
          <cell r="U978">
            <v>0.25</v>
          </cell>
          <cell r="V978">
            <v>0</v>
          </cell>
          <cell r="W978">
            <v>0.49</v>
          </cell>
          <cell r="X978">
            <v>0.25</v>
          </cell>
          <cell r="Y978" t="str">
            <v>EST MESA LATERAL METAIS H49 (MTZ ONIX COBREADO) - Ø0,25x0,49H</v>
          </cell>
          <cell r="Z978">
            <v>7170.91</v>
          </cell>
          <cell r="AA978">
            <v>0.35</v>
          </cell>
          <cell r="AB978">
            <v>4661.0915000000005</v>
          </cell>
          <cell r="AC978"/>
          <cell r="AD978"/>
          <cell r="AE978"/>
          <cell r="AF978">
            <v>7170.91</v>
          </cell>
          <cell r="AG978">
            <v>7170.91</v>
          </cell>
          <cell r="AH978">
            <v>0</v>
          </cell>
          <cell r="AI978">
            <v>7170.91</v>
          </cell>
          <cell r="AJ978" t="str">
            <v>REF: 369671</v>
          </cell>
          <cell r="AK978"/>
          <cell r="AL978">
            <v>369671</v>
          </cell>
          <cell r="AM978" t="str">
            <v>MESA LATERAL METAIS H49 (PINTURA)</v>
          </cell>
          <cell r="AN978"/>
          <cell r="AO978">
            <v>0.25</v>
          </cell>
          <cell r="AP978">
            <v>0</v>
          </cell>
          <cell r="AQ978">
            <v>0.49</v>
          </cell>
          <cell r="AR978">
            <v>0.25</v>
          </cell>
          <cell r="AS978" t="str">
            <v>MESA LATERAL METAIS H49 (PINTURA) - Ø0,25x0,49H</v>
          </cell>
          <cell r="AT978">
            <v>7170.91</v>
          </cell>
          <cell r="AU978">
            <v>7170.91</v>
          </cell>
          <cell r="AV978">
            <v>7170.91</v>
          </cell>
          <cell r="AW978">
            <v>0</v>
          </cell>
          <cell r="AX978">
            <v>7170.91</v>
          </cell>
          <cell r="AY978">
            <v>0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334195</v>
          </cell>
          <cell r="P979" t="str">
            <v>2022/221-0013-01</v>
          </cell>
          <cell r="Q979" t="str">
            <v>EST MESA CENTRO CRUX (RED MST) (MARM 4 NERO/NOG) (BS PTO)</v>
          </cell>
          <cell r="R979"/>
          <cell r="S979"/>
          <cell r="T979"/>
          <cell r="U979">
            <v>1.6</v>
          </cell>
          <cell r="V979">
            <v>1</v>
          </cell>
          <cell r="W979">
            <v>0.35</v>
          </cell>
          <cell r="X979">
            <v>0</v>
          </cell>
          <cell r="Y979" t="str">
            <v>EST MESA CENTRO CRUX (RED MST) (MARM 4 NERO/NOG) (BS PTO) - 1,6x1x0,35H</v>
          </cell>
          <cell r="Z979">
            <v>40838.520000000004</v>
          </cell>
          <cell r="AA979">
            <v>0.35</v>
          </cell>
          <cell r="AB979">
            <v>26545.038000000004</v>
          </cell>
          <cell r="AC979"/>
          <cell r="AD979" t="str">
            <v>MESA + TAMPO</v>
          </cell>
          <cell r="AE979" t="str">
            <v>VALOR BASE MESA</v>
          </cell>
          <cell r="AF979">
            <v>40838.520000000004</v>
          </cell>
          <cell r="AG979">
            <v>40838.520000000004</v>
          </cell>
          <cell r="AH979">
            <v>0</v>
          </cell>
          <cell r="AI979">
            <v>40838.520000000004</v>
          </cell>
          <cell r="AJ979" t="str">
            <v>REF: 374475</v>
          </cell>
          <cell r="AK979"/>
          <cell r="AL979">
            <v>374475</v>
          </cell>
          <cell r="AM979" t="str">
            <v>BASE CENTRO CRUX (CIRCULAR MISTA) (P/MARMORE)</v>
          </cell>
          <cell r="AN979"/>
          <cell r="AO979">
            <v>1.6</v>
          </cell>
          <cell r="AP979">
            <v>1</v>
          </cell>
          <cell r="AQ979">
            <v>0.35</v>
          </cell>
          <cell r="AR979">
            <v>0</v>
          </cell>
          <cell r="AS979" t="str">
            <v>BASE CENTRO CRUX (CIRCULAR MISTA) (P/MARMORE) - 1,6x1x0,35H</v>
          </cell>
          <cell r="AT979">
            <v>40838.520000000004</v>
          </cell>
          <cell r="AU979">
            <v>40838.520000000004</v>
          </cell>
          <cell r="AV979">
            <v>18964.11</v>
          </cell>
          <cell r="AW979">
            <v>21874.410000000003</v>
          </cell>
          <cell r="AX979">
            <v>40838.519999999997</v>
          </cell>
          <cell r="AY979">
            <v>0</v>
          </cell>
          <cell r="AZ979">
            <v>374513</v>
          </cell>
          <cell r="BA979" t="str">
            <v>TAMPO CENTRO CRUX (CIRCULAR) (SUP) (MARMORE 4)</v>
          </cell>
          <cell r="BB979"/>
          <cell r="BC979">
            <v>1</v>
          </cell>
          <cell r="BD979"/>
          <cell r="BE979">
            <v>21874.41</v>
          </cell>
          <cell r="BF979">
            <v>0</v>
          </cell>
          <cell r="BG979">
            <v>-21874.41</v>
          </cell>
          <cell r="BH979" t="str">
            <v/>
          </cell>
          <cell r="BI979">
            <v>12</v>
          </cell>
          <cell r="BJ979">
            <v>21874.41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328890</v>
          </cell>
          <cell r="P980" t="str">
            <v>2022/153-0054-01</v>
          </cell>
          <cell r="Q980" t="str">
            <v>EST MODULO PUFF CANTO 90 LENCOIS M (RVST BG4) (FX8173)</v>
          </cell>
          <cell r="R980"/>
          <cell r="S980"/>
          <cell r="T980"/>
          <cell r="U980">
            <v>1</v>
          </cell>
          <cell r="V980">
            <v>1</v>
          </cell>
          <cell r="W980">
            <v>0.38</v>
          </cell>
          <cell r="X980">
            <v>0</v>
          </cell>
          <cell r="Y980" t="str">
            <v>EST MODULO PUFF CANTO 90 LENCOIS M (RVST BG4) (FX8173) - 1x1x0,38H</v>
          </cell>
          <cell r="Z980">
            <v>11125.27</v>
          </cell>
          <cell r="AA980">
            <v>0.35</v>
          </cell>
          <cell r="AB980">
            <v>7231.4255000000012</v>
          </cell>
          <cell r="AC980"/>
          <cell r="AD980"/>
          <cell r="AE980"/>
          <cell r="AF980">
            <v>11125.27</v>
          </cell>
          <cell r="AG980">
            <v>11125.27</v>
          </cell>
          <cell r="AH980">
            <v>0</v>
          </cell>
          <cell r="AI980">
            <v>11125.27</v>
          </cell>
          <cell r="AJ980" t="str">
            <v>REF: 294369</v>
          </cell>
          <cell r="AK980"/>
          <cell r="AL980">
            <v>294369</v>
          </cell>
          <cell r="AM980" t="str">
            <v>MODULO PUFF CANTO 90 LENCOIS M (RVST DET) (FX8000)</v>
          </cell>
          <cell r="AN980"/>
          <cell r="AO980">
            <v>1</v>
          </cell>
          <cell r="AP980">
            <v>1</v>
          </cell>
          <cell r="AQ980">
            <v>0.38</v>
          </cell>
          <cell r="AR980">
            <v>0</v>
          </cell>
          <cell r="AS980" t="str">
            <v>MODULO PUFF CANTO 90 LENCOIS M (RVST DET) (FX8000) - 1x1x0,38H</v>
          </cell>
          <cell r="AT980">
            <v>11125.27</v>
          </cell>
          <cell r="AU980">
            <v>11125.27</v>
          </cell>
          <cell r="AV980">
            <v>11125.27</v>
          </cell>
          <cell r="AW980">
            <v>0</v>
          </cell>
          <cell r="AX980">
            <v>11125.27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328746</v>
          </cell>
          <cell r="P981" t="str">
            <v>2022/153-0053-01</v>
          </cell>
          <cell r="Q981" t="str">
            <v>EST MODULO PUFF CHAISE LENCOIS M (RVST BG4) (FX8173)</v>
          </cell>
          <cell r="R981"/>
          <cell r="S981"/>
          <cell r="T981"/>
          <cell r="U981">
            <v>2.4</v>
          </cell>
          <cell r="V981">
            <v>1.55</v>
          </cell>
          <cell r="W981">
            <v>0.38</v>
          </cell>
          <cell r="X981">
            <v>0</v>
          </cell>
          <cell r="Y981" t="str">
            <v>EST MODULO PUFF CHAISE LENCOIS M (RVST BG4) (FX8173) - 2,4x1,55x0,38H</v>
          </cell>
          <cell r="Z981">
            <v>27360.44</v>
          </cell>
          <cell r="AA981">
            <v>0.35</v>
          </cell>
          <cell r="AB981">
            <v>17784.286</v>
          </cell>
          <cell r="AC981"/>
          <cell r="AD981"/>
          <cell r="AE981"/>
          <cell r="AF981">
            <v>27360.44</v>
          </cell>
          <cell r="AG981">
            <v>27360.44</v>
          </cell>
          <cell r="AH981">
            <v>0</v>
          </cell>
          <cell r="AI981">
            <v>27360.44</v>
          </cell>
          <cell r="AJ981" t="str">
            <v>REF: 294441</v>
          </cell>
          <cell r="AK981"/>
          <cell r="AL981">
            <v>294441</v>
          </cell>
          <cell r="AM981" t="str">
            <v>MODULO PUFF CHAISE LENCOIS M (RVST C/DET) (FX8000)</v>
          </cell>
          <cell r="AN981"/>
          <cell r="AO981">
            <v>2.4</v>
          </cell>
          <cell r="AP981">
            <v>1.55</v>
          </cell>
          <cell r="AQ981">
            <v>0.38</v>
          </cell>
          <cell r="AR981">
            <v>0</v>
          </cell>
          <cell r="AS981" t="str">
            <v>MODULO PUFF CHAISE LENCOIS M (RVST C/DET) (FX8000) - 2,4x1,55x0,38H</v>
          </cell>
          <cell r="AT981">
            <v>27360.44</v>
          </cell>
          <cell r="AU981">
            <v>27360.44</v>
          </cell>
          <cell r="AV981">
            <v>27360.44</v>
          </cell>
          <cell r="AW981">
            <v>0</v>
          </cell>
          <cell r="AX981">
            <v>27360.44</v>
          </cell>
          <cell r="AY981">
            <v>0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328745</v>
          </cell>
          <cell r="P982" t="str">
            <v>2022/153-0052-01</v>
          </cell>
          <cell r="Q982" t="str">
            <v>EST MODULO PUFF LENCOIS M (RVST BG4) (FX8173)</v>
          </cell>
          <cell r="R982"/>
          <cell r="S982"/>
          <cell r="T982"/>
          <cell r="U982">
            <v>2.4</v>
          </cell>
          <cell r="V982">
            <v>1</v>
          </cell>
          <cell r="W982">
            <v>0.38</v>
          </cell>
          <cell r="X982">
            <v>0</v>
          </cell>
          <cell r="Y982" t="str">
            <v>EST MODULO PUFF LENCOIS M (RVST BG4) (FX8173) - 2,4x1x0,38H</v>
          </cell>
          <cell r="Z982">
            <v>18482.73</v>
          </cell>
          <cell r="AA982">
            <v>0.35</v>
          </cell>
          <cell r="AB982">
            <v>12013.7745</v>
          </cell>
          <cell r="AC982"/>
          <cell r="AD982"/>
          <cell r="AE982"/>
          <cell r="AF982">
            <v>18482.73</v>
          </cell>
          <cell r="AG982">
            <v>18482.73</v>
          </cell>
          <cell r="AH982">
            <v>0</v>
          </cell>
          <cell r="AI982">
            <v>18482.73</v>
          </cell>
          <cell r="AJ982" t="str">
            <v>REF: 294353</v>
          </cell>
          <cell r="AK982"/>
          <cell r="AL982">
            <v>294353</v>
          </cell>
          <cell r="AM982" t="str">
            <v>MODULO PUFF LENCOIS M (RVST C/DET) (FX8000)</v>
          </cell>
          <cell r="AN982"/>
          <cell r="AO982">
            <v>2.4</v>
          </cell>
          <cell r="AP982">
            <v>1</v>
          </cell>
          <cell r="AQ982">
            <v>0.38</v>
          </cell>
          <cell r="AR982">
            <v>0</v>
          </cell>
          <cell r="AS982" t="str">
            <v>MODULO PUFF LENCOIS M (RVST C/DET) (FX8000) - 2,4x1x0,38H</v>
          </cell>
          <cell r="AT982">
            <v>18482.73</v>
          </cell>
          <cell r="AU982">
            <v>18482.73</v>
          </cell>
          <cell r="AV982">
            <v>18482.73</v>
          </cell>
          <cell r="AW982">
            <v>0</v>
          </cell>
          <cell r="AX982">
            <v>18482.740000000002</v>
          </cell>
          <cell r="AY982">
            <v>-1.0000000002037268E-2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328743</v>
          </cell>
          <cell r="P983" t="str">
            <v>2022/153-0049-01</v>
          </cell>
          <cell r="Q983" t="str">
            <v>EST MODULO ENCOSTO RETO LENCOIS M (DET BG4) (FX8173)</v>
          </cell>
          <cell r="R983"/>
          <cell r="S983"/>
          <cell r="T983"/>
          <cell r="U983">
            <v>0.7</v>
          </cell>
          <cell r="V983">
            <v>0.26</v>
          </cell>
          <cell r="W983">
            <v>0.26</v>
          </cell>
          <cell r="X983">
            <v>0</v>
          </cell>
          <cell r="Y983" t="str">
            <v>EST MODULO ENCOSTO RETO LENCOIS M (DET BG4) (FX8173) - 0,7x0,26x0,26H</v>
          </cell>
          <cell r="Z983">
            <v>3650.57</v>
          </cell>
          <cell r="AA983">
            <v>0.35</v>
          </cell>
          <cell r="AB983">
            <v>2372.8705</v>
          </cell>
          <cell r="AC983"/>
          <cell r="AD983"/>
          <cell r="AE983"/>
          <cell r="AF983">
            <v>3650.57</v>
          </cell>
          <cell r="AG983">
            <v>3650.57</v>
          </cell>
          <cell r="AH983">
            <v>0</v>
          </cell>
          <cell r="AI983">
            <v>3650.57</v>
          </cell>
          <cell r="AJ983" t="str">
            <v>REF: 294473</v>
          </cell>
          <cell r="AK983"/>
          <cell r="AL983">
            <v>294473</v>
          </cell>
          <cell r="AM983" t="str">
            <v>MODULO ENCOSTO RETO LENCOIS M (C/DET) (FX8000)</v>
          </cell>
          <cell r="AN983"/>
          <cell r="AO983">
            <v>0.7</v>
          </cell>
          <cell r="AP983">
            <v>0.26</v>
          </cell>
          <cell r="AQ983">
            <v>0.26</v>
          </cell>
          <cell r="AR983">
            <v>0</v>
          </cell>
          <cell r="AS983" t="str">
            <v>MODULO ENCOSTO RETO LENCOIS M (C/DET) (FX8000) - 0,7x0,26x0,26H</v>
          </cell>
          <cell r="AT983">
            <v>3650.57</v>
          </cell>
          <cell r="AU983">
            <v>3650.57</v>
          </cell>
          <cell r="AV983">
            <v>3650.57</v>
          </cell>
          <cell r="AW983">
            <v>0</v>
          </cell>
          <cell r="AX983">
            <v>3650.58</v>
          </cell>
          <cell r="AY983">
            <v>-9.9999999997635314E-3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328743</v>
          </cell>
          <cell r="P984" t="str">
            <v>2022/153-0050-01</v>
          </cell>
          <cell r="Q984" t="str">
            <v>EST MODULO ENCOSTO RETO LENCOIS M (DET BG4) (FX8173)</v>
          </cell>
          <cell r="R984"/>
          <cell r="S984"/>
          <cell r="T984"/>
          <cell r="U984">
            <v>0.7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- 0,7x0,26x0,26H</v>
          </cell>
          <cell r="Z984">
            <v>3650.57</v>
          </cell>
          <cell r="AA984">
            <v>0.35</v>
          </cell>
          <cell r="AB984">
            <v>2372.8705</v>
          </cell>
          <cell r="AC984"/>
          <cell r="AD984"/>
          <cell r="AE984"/>
          <cell r="AF984">
            <v>3650.57</v>
          </cell>
          <cell r="AG984">
            <v>3650.57</v>
          </cell>
          <cell r="AH984">
            <v>0</v>
          </cell>
          <cell r="AI984">
            <v>3650.57</v>
          </cell>
          <cell r="AJ984" t="str">
            <v>REF: 294473</v>
          </cell>
          <cell r="AK984"/>
          <cell r="AL984">
            <v>294473</v>
          </cell>
          <cell r="AM984" t="str">
            <v>MODULO ENCOSTO RETO LENCOIS M (C/DET) (FX8000)</v>
          </cell>
          <cell r="AN984"/>
          <cell r="AO984">
            <v>0.7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- 0,7x0,26x0,26H</v>
          </cell>
          <cell r="AT984">
            <v>3650.57</v>
          </cell>
          <cell r="AU984">
            <v>3650.57</v>
          </cell>
          <cell r="AV984">
            <v>3650.57</v>
          </cell>
          <cell r="AW984">
            <v>0</v>
          </cell>
          <cell r="AX984">
            <v>3650.58</v>
          </cell>
          <cell r="AY984">
            <v>-9.9999999997635314E-3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328743</v>
          </cell>
          <cell r="P985" t="str">
            <v>2022/153-0051-01</v>
          </cell>
          <cell r="Q985" t="str">
            <v>EST MODULO ENCOSTO RETO LENCOIS M (DET BG4) (FX8173)</v>
          </cell>
          <cell r="R985"/>
          <cell r="S985"/>
          <cell r="T985"/>
          <cell r="U985">
            <v>0.7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- 0,7x0,26x0,26H</v>
          </cell>
          <cell r="Z985">
            <v>3650.57</v>
          </cell>
          <cell r="AA985">
            <v>0.35</v>
          </cell>
          <cell r="AB985">
            <v>2372.8705</v>
          </cell>
          <cell r="AC985"/>
          <cell r="AD985"/>
          <cell r="AE985"/>
          <cell r="AF985">
            <v>3650.57</v>
          </cell>
          <cell r="AG985">
            <v>3650.57</v>
          </cell>
          <cell r="AH985">
            <v>0</v>
          </cell>
          <cell r="AI985">
            <v>3650.57</v>
          </cell>
          <cell r="AJ985" t="str">
            <v>REF: 294473</v>
          </cell>
          <cell r="AK985"/>
          <cell r="AL985">
            <v>294473</v>
          </cell>
          <cell r="AM985" t="str">
            <v>MODULO ENCOSTO RETO LENCOIS M (C/DET) (FX8000)</v>
          </cell>
          <cell r="AN985"/>
          <cell r="AO985">
            <v>0.7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- 0,7x0,26x0,26H</v>
          </cell>
          <cell r="AT985">
            <v>3650.57</v>
          </cell>
          <cell r="AU985">
            <v>3650.57</v>
          </cell>
          <cell r="AV985">
            <v>3650.57</v>
          </cell>
          <cell r="AW985">
            <v>0</v>
          </cell>
          <cell r="AX985">
            <v>3650.58</v>
          </cell>
          <cell r="AY985">
            <v>-9.9999999997635314E-3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328742</v>
          </cell>
          <cell r="P986" t="str">
            <v>2022/153-0047-01</v>
          </cell>
          <cell r="Q986" t="str">
            <v>EST MODULO ENCOSTO RETO LENCOIS M (DET BG4) (FX8173)</v>
          </cell>
          <cell r="R986"/>
          <cell r="S986"/>
          <cell r="T986"/>
          <cell r="U986">
            <v>1.1000000000000001</v>
          </cell>
          <cell r="V986">
            <v>0.26</v>
          </cell>
          <cell r="W986">
            <v>0.26</v>
          </cell>
          <cell r="X986">
            <v>0</v>
          </cell>
          <cell r="Y986" t="str">
            <v>EST MODULO ENCOSTO RETO LENCOIS M (DET BG4) (FX8173) - 1,1x0,26x0,26H</v>
          </cell>
          <cell r="Z986">
            <v>4711.03</v>
          </cell>
          <cell r="AA986">
            <v>0.35</v>
          </cell>
          <cell r="AB986">
            <v>3062.1695</v>
          </cell>
          <cell r="AC986"/>
          <cell r="AD986"/>
          <cell r="AE986"/>
          <cell r="AF986">
            <v>4711.03</v>
          </cell>
          <cell r="AG986">
            <v>4711.03</v>
          </cell>
          <cell r="AH986">
            <v>0</v>
          </cell>
          <cell r="AI986">
            <v>4711.03</v>
          </cell>
          <cell r="AJ986" t="str">
            <v>REF: 294505</v>
          </cell>
          <cell r="AK986"/>
          <cell r="AL986">
            <v>294505</v>
          </cell>
          <cell r="AM986" t="str">
            <v>MODULO ENCOSTO RETO LENCOIS M (C/DET) (FX8000)</v>
          </cell>
          <cell r="AN986"/>
          <cell r="AO986">
            <v>1.1000000000000001</v>
          </cell>
          <cell r="AP986">
            <v>0.26</v>
          </cell>
          <cell r="AQ986">
            <v>0.26</v>
          </cell>
          <cell r="AR986">
            <v>0</v>
          </cell>
          <cell r="AS986" t="str">
            <v>MODULO ENCOSTO RETO LENCOIS M (C/DET) (FX8000) - 1,1x0,26x0,26H</v>
          </cell>
          <cell r="AT986">
            <v>4711.03</v>
          </cell>
          <cell r="AU986">
            <v>4711.03</v>
          </cell>
          <cell r="AV986">
            <v>4711.03</v>
          </cell>
          <cell r="AW986">
            <v>0</v>
          </cell>
          <cell r="AX986">
            <v>4711.03</v>
          </cell>
          <cell r="AY986">
            <v>0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328742</v>
          </cell>
          <cell r="P987" t="str">
            <v>2022/153-0048-01</v>
          </cell>
          <cell r="Q987" t="str">
            <v>EST MODULO ENCOSTO RETO LENCOIS M (DET BG4) (FX8173)</v>
          </cell>
          <cell r="R987"/>
          <cell r="S987"/>
          <cell r="T987"/>
          <cell r="U987">
            <v>1.1000000000000001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RETO LENCOIS M (DET BG4) (FX8173) - 1,1x0,26x0,26H</v>
          </cell>
          <cell r="Z987">
            <v>4711.03</v>
          </cell>
          <cell r="AA987">
            <v>0.35</v>
          </cell>
          <cell r="AB987">
            <v>3062.1695</v>
          </cell>
          <cell r="AC987"/>
          <cell r="AD987"/>
          <cell r="AE987"/>
          <cell r="AF987">
            <v>4711.03</v>
          </cell>
          <cell r="AG987">
            <v>4711.03</v>
          </cell>
          <cell r="AH987">
            <v>0</v>
          </cell>
          <cell r="AI987">
            <v>4711.03</v>
          </cell>
          <cell r="AJ987" t="str">
            <v>REF: 294505</v>
          </cell>
          <cell r="AK987"/>
          <cell r="AL987">
            <v>294505</v>
          </cell>
          <cell r="AM987" t="str">
            <v>MODULO ENCOSTO RETO LENCOIS M (C/DET) (FX8000)</v>
          </cell>
          <cell r="AN987"/>
          <cell r="AO987">
            <v>1.1000000000000001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(C/DET) (FX8000) - 1,1x0,26x0,26H</v>
          </cell>
          <cell r="AT987">
            <v>4711.03</v>
          </cell>
          <cell r="AU987">
            <v>4711.03</v>
          </cell>
          <cell r="AV987">
            <v>4711.03</v>
          </cell>
          <cell r="AW987">
            <v>0</v>
          </cell>
          <cell r="AX987">
            <v>4711.03</v>
          </cell>
          <cell r="AY987">
            <v>0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328741</v>
          </cell>
          <cell r="P988" t="str">
            <v>2022/153-0046-01</v>
          </cell>
          <cell r="Q988" t="str">
            <v>EST MODULO ENCOSTO (L) LENCOIS M (DET BG4) (FX8173)</v>
          </cell>
          <cell r="R988"/>
          <cell r="S988"/>
          <cell r="T988"/>
          <cell r="U988">
            <v>1.1000000000000001</v>
          </cell>
          <cell r="V988">
            <v>0.8</v>
          </cell>
          <cell r="W988">
            <v>0.26</v>
          </cell>
          <cell r="X988">
            <v>0</v>
          </cell>
          <cell r="Y988" t="str">
            <v>EST MODULO ENCOSTO (L) LENCOIS M (DET BG4) (FX8173) - 1,1x0,8x0,26H</v>
          </cell>
          <cell r="Z988">
            <v>7282.37</v>
          </cell>
          <cell r="AA988">
            <v>0.35</v>
          </cell>
          <cell r="AB988">
            <v>4733.5405000000001</v>
          </cell>
          <cell r="AC988"/>
          <cell r="AD988"/>
          <cell r="AE988"/>
          <cell r="AF988">
            <v>7282.37</v>
          </cell>
          <cell r="AG988">
            <v>7282.37</v>
          </cell>
          <cell r="AH988">
            <v>0</v>
          </cell>
          <cell r="AI988">
            <v>7282.37</v>
          </cell>
          <cell r="AJ988" t="str">
            <v>REF: 294553</v>
          </cell>
          <cell r="AK988"/>
          <cell r="AL988">
            <v>294553</v>
          </cell>
          <cell r="AM988" t="str">
            <v>MODULO ENCOSTO (L) LENCOIS M (C/DET) (FX8000)</v>
          </cell>
          <cell r="AN988"/>
          <cell r="AO988">
            <v>1.1000000000000001</v>
          </cell>
          <cell r="AP988">
            <v>0.8</v>
          </cell>
          <cell r="AQ988">
            <v>0.26</v>
          </cell>
          <cell r="AR988">
            <v>0</v>
          </cell>
          <cell r="AS988" t="str">
            <v>MODULO ENCOSTO (L) LENCOIS M (C/DET) (FX8000) - 1,1x0,8x0,26H</v>
          </cell>
          <cell r="AT988">
            <v>7282.37</v>
          </cell>
          <cell r="AU988">
            <v>7282.37</v>
          </cell>
          <cell r="AV988">
            <v>7282.37</v>
          </cell>
          <cell r="AW988">
            <v>0</v>
          </cell>
          <cell r="AX988">
            <v>7282.38</v>
          </cell>
          <cell r="AY988">
            <v>-1.0000000000218279E-2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12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389955</v>
          </cell>
          <cell r="P989" t="str">
            <v>2024/267-0079-01</v>
          </cell>
          <cell r="Q989" t="str">
            <v>EST MODULO ENCOSTO RTO LENCOIS M OUTDOOR TC KEEPSAKE TAUPE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RTO LENCOIS M OUTDOOR TC KEEPSAKE TAUPE - 0,7x0,26x0,26H</v>
          </cell>
          <cell r="Z989">
            <v>4161.7422999999999</v>
          </cell>
          <cell r="AA989">
            <v>0.35</v>
          </cell>
          <cell r="AB989">
            <v>2705.1324949999998</v>
          </cell>
          <cell r="AC989"/>
          <cell r="AD989" t="str">
            <v>PROD C/RVST FORN</v>
          </cell>
          <cell r="AE989" t="str">
            <v>REVESTIMENTO FORN</v>
          </cell>
          <cell r="AF989">
            <v>4161.7422999999999</v>
          </cell>
          <cell r="AG989">
            <v>4161.7422999999999</v>
          </cell>
          <cell r="AH989">
            <v>0</v>
          </cell>
          <cell r="AI989">
            <v>4161.7422999999999</v>
          </cell>
          <cell r="AJ989" t="str">
            <v>REF: 325294</v>
          </cell>
          <cell r="AK989"/>
          <cell r="AL989">
            <v>325294</v>
          </cell>
          <cell r="AM989" t="str">
            <v>MODULO ENCOSTO RETO LENCOIS M OUTDOOR (LISO) (TC FORN)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OUTDOOR (LISO) (TC FORN) - 0,7x0,26x0,26H</v>
          </cell>
          <cell r="AT989">
            <v>4161.7422999999999</v>
          </cell>
          <cell r="AU989">
            <v>4161.7422999999999</v>
          </cell>
          <cell r="AV989">
            <v>3214.18</v>
          </cell>
          <cell r="AW989">
            <v>947.56230000000005</v>
          </cell>
          <cell r="AX989">
            <v>4161.6899999999996</v>
          </cell>
          <cell r="AY989">
            <v>5.2300000000286673E-2</v>
          </cell>
          <cell r="AZ989">
            <v>337981</v>
          </cell>
          <cell r="BA989" t="str">
            <v>TECIDO O'KEEPSAKE -</v>
          </cell>
          <cell r="BB989" t="str">
            <v>RVST FORN: TECIDO O'KEEPSAKE - TAUPE MIX</v>
          </cell>
          <cell r="BC989">
            <v>1.5</v>
          </cell>
          <cell r="BD989"/>
          <cell r="BE989">
            <v>401.85</v>
          </cell>
          <cell r="BF989">
            <v>0</v>
          </cell>
          <cell r="BG989">
            <v>-401.85</v>
          </cell>
          <cell r="BH989" t="str">
            <v>RVST FORN</v>
          </cell>
          <cell r="BI989">
            <v>12</v>
          </cell>
          <cell r="BJ989">
            <v>947.56230000000016</v>
          </cell>
          <cell r="BK989">
            <v>0</v>
          </cell>
          <cell r="BL989">
            <v>0.57200000000000006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389955</v>
          </cell>
          <cell r="P990" t="str">
            <v>2024/267-0080-01</v>
          </cell>
          <cell r="Q990" t="str">
            <v>EST MODULO ENCOSTO RTO LENCOIS M OUTDOOR TC KEEPSAKE TAUPE</v>
          </cell>
          <cell r="R990"/>
          <cell r="S990"/>
          <cell r="T990"/>
          <cell r="U990">
            <v>0.7</v>
          </cell>
          <cell r="V990">
            <v>0.26</v>
          </cell>
          <cell r="W990">
            <v>0.26</v>
          </cell>
          <cell r="X990">
            <v>0</v>
          </cell>
          <cell r="Y990" t="str">
            <v>EST MODULO ENCOSTO RTO LENCOIS M OUTDOOR TC KEEPSAKE TAUPE - 0,7x0,26x0,26H</v>
          </cell>
          <cell r="Z990">
            <v>4161.7422999999999</v>
          </cell>
          <cell r="AA990">
            <v>0.35</v>
          </cell>
          <cell r="AB990">
            <v>2705.1324949999998</v>
          </cell>
          <cell r="AC990"/>
          <cell r="AD990" t="str">
            <v>PROD C/RVST FORN</v>
          </cell>
          <cell r="AE990" t="str">
            <v>REVESTIMENTO FORN</v>
          </cell>
          <cell r="AF990">
            <v>4161.7422999999999</v>
          </cell>
          <cell r="AG990">
            <v>4161.7422999999999</v>
          </cell>
          <cell r="AH990">
            <v>0</v>
          </cell>
          <cell r="AI990">
            <v>4161.7422999999999</v>
          </cell>
          <cell r="AJ990" t="str">
            <v>REF: 325294</v>
          </cell>
          <cell r="AK990"/>
          <cell r="AL990">
            <v>325294</v>
          </cell>
          <cell r="AM990" t="str">
            <v>MODULO ENCOSTO RETO LENCOIS M OUTDOOR (LISO) (TC FORN)</v>
          </cell>
          <cell r="AN990"/>
          <cell r="AO990">
            <v>0.7</v>
          </cell>
          <cell r="AP990">
            <v>0.26</v>
          </cell>
          <cell r="AQ990">
            <v>0.26</v>
          </cell>
          <cell r="AR990">
            <v>0</v>
          </cell>
          <cell r="AS990" t="str">
            <v>MODULO ENCOSTO RETO LENCOIS M OUTDOOR (LISO) (TC FORN) - 0,7x0,26x0,26H</v>
          </cell>
          <cell r="AT990">
            <v>4161.7422999999999</v>
          </cell>
          <cell r="AU990">
            <v>4161.7422999999999</v>
          </cell>
          <cell r="AV990">
            <v>3214.18</v>
          </cell>
          <cell r="AW990">
            <v>947.56230000000005</v>
          </cell>
          <cell r="AX990">
            <v>4161.6899999999996</v>
          </cell>
          <cell r="AY990">
            <v>5.2300000000286673E-2</v>
          </cell>
          <cell r="AZ990">
            <v>337981</v>
          </cell>
          <cell r="BA990" t="str">
            <v>TECIDO O'KEEPSAKE -</v>
          </cell>
          <cell r="BB990" t="str">
            <v>RVST FORN: TECIDO O'KEEPSAKE - TAUPE MIX</v>
          </cell>
          <cell r="BC990">
            <v>1.5</v>
          </cell>
          <cell r="BD990"/>
          <cell r="BE990">
            <v>401.85</v>
          </cell>
          <cell r="BF990">
            <v>0</v>
          </cell>
          <cell r="BG990">
            <v>-401.85</v>
          </cell>
          <cell r="BH990" t="str">
            <v>RVST FORN</v>
          </cell>
          <cell r="BI990">
            <v>12</v>
          </cell>
          <cell r="BJ990">
            <v>947.56230000000016</v>
          </cell>
          <cell r="BK990">
            <v>0</v>
          </cell>
          <cell r="BL990">
            <v>0.57200000000000006</v>
          </cell>
          <cell r="BM990"/>
          <cell r="BN990"/>
          <cell r="BO990"/>
          <cell r="BP990"/>
          <cell r="BR990" t="str">
            <v>GABRIEL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394926</v>
          </cell>
          <cell r="P991" t="str">
            <v>2025/118-0022-01</v>
          </cell>
          <cell r="Q991" t="str">
            <v>EST MESA CENTRO ESSENCE ORGANICA (MTZ CAPPUC) CLEAR/WALNUT</v>
          </cell>
          <cell r="R991"/>
          <cell r="S991"/>
          <cell r="T991"/>
          <cell r="U991">
            <v>0.8</v>
          </cell>
          <cell r="V991">
            <v>0.8</v>
          </cell>
          <cell r="W991">
            <v>0.35</v>
          </cell>
          <cell r="X991">
            <v>0</v>
          </cell>
          <cell r="Y991" t="str">
            <v>EST MESA CENTRO ESSENCE ORGANICA (MTZ CAPPUC) CLEAR/WALNUT - 0,8x0,8x0,35H</v>
          </cell>
          <cell r="Z991">
            <v>18075.099999999999</v>
          </cell>
          <cell r="AA991">
            <v>0.35</v>
          </cell>
          <cell r="AB991">
            <v>11748.814999999999</v>
          </cell>
          <cell r="AC991"/>
          <cell r="AD991"/>
          <cell r="AE991"/>
          <cell r="AF991">
            <v>18075.099999999999</v>
          </cell>
          <cell r="AG991">
            <v>18075.099999999999</v>
          </cell>
          <cell r="AH991">
            <v>0</v>
          </cell>
          <cell r="AI991">
            <v>18075.099999999999</v>
          </cell>
          <cell r="AJ991" t="str">
            <v>REF: 394766</v>
          </cell>
          <cell r="AK991"/>
          <cell r="AL991">
            <v>394766</v>
          </cell>
          <cell r="AM991" t="str">
            <v>MESA CENTRO ESSENCE (ORGANICA) (MTZ) (CLEAR) (LAMINA)</v>
          </cell>
          <cell r="AN991"/>
          <cell r="AO991">
            <v>0.8</v>
          </cell>
          <cell r="AP991">
            <v>0.8</v>
          </cell>
          <cell r="AQ991">
            <v>0.35</v>
          </cell>
          <cell r="AR991">
            <v>0</v>
          </cell>
          <cell r="AS991" t="str">
            <v>MESA CENTRO ESSENCE (ORGANICA) (MTZ) (CLEAR) (LAMINA) - 0,8x0,8x0,35H</v>
          </cell>
          <cell r="AT991">
            <v>18075.099999999999</v>
          </cell>
          <cell r="AU991">
            <v>18075.099999999999</v>
          </cell>
          <cell r="AV991">
            <v>18075.099999999999</v>
          </cell>
          <cell r="AW991">
            <v>0</v>
          </cell>
          <cell r="AX991">
            <v>18075.099999999999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L CENTER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394911</v>
          </cell>
          <cell r="P992" t="str">
            <v>2025/014-0029-01</v>
          </cell>
          <cell r="Q992" t="str">
            <v>EST POLTRONA COCON (GIR) (ENC FX D4235) (FX D4235)</v>
          </cell>
          <cell r="R992"/>
          <cell r="S992"/>
          <cell r="T992"/>
          <cell r="U992">
            <v>0.95</v>
          </cell>
          <cell r="V992">
            <v>0.9</v>
          </cell>
          <cell r="W992">
            <v>0.74</v>
          </cell>
          <cell r="X992">
            <v>0</v>
          </cell>
          <cell r="Y992" t="str">
            <v>EST POLTRONA COCON (GIR) (ENC FX D4235) (FX D4235) - 0,95x0,9x0,74H</v>
          </cell>
          <cell r="Z992">
            <v>9757.84</v>
          </cell>
          <cell r="AA992">
            <v>0.35</v>
          </cell>
          <cell r="AB992">
            <v>6342.5960000000005</v>
          </cell>
          <cell r="AC992"/>
          <cell r="AD992"/>
          <cell r="AE992"/>
          <cell r="AF992">
            <v>9757.84</v>
          </cell>
          <cell r="AG992">
            <v>9757.84</v>
          </cell>
          <cell r="AH992">
            <v>0</v>
          </cell>
          <cell r="AI992">
            <v>9757.84</v>
          </cell>
          <cell r="AJ992" t="str">
            <v>REF: 393977</v>
          </cell>
          <cell r="AK992"/>
          <cell r="AL992">
            <v>393977</v>
          </cell>
          <cell r="AM992" t="str">
            <v>POLTRONA COCON (GIRATORIA) (FX D) (FX D)</v>
          </cell>
          <cell r="AN992"/>
          <cell r="AO992">
            <v>0.95</v>
          </cell>
          <cell r="AP992">
            <v>0.9</v>
          </cell>
          <cell r="AQ992">
            <v>0.74</v>
          </cell>
          <cell r="AR992">
            <v>0</v>
          </cell>
          <cell r="AS992" t="str">
            <v>POLTRONA COCON (GIRATORIA) (FX D) (FX D) - 0,95x0,9x0,74H</v>
          </cell>
          <cell r="AT992">
            <v>9757.84</v>
          </cell>
          <cell r="AU992">
            <v>9757.84</v>
          </cell>
          <cell r="AV992">
            <v>9757.84</v>
          </cell>
          <cell r="AW992">
            <v>0</v>
          </cell>
          <cell r="AX992">
            <v>9757.84</v>
          </cell>
          <cell r="AY992">
            <v>0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L CENTER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394911</v>
          </cell>
          <cell r="P993" t="str">
            <v>2025/014-0030-01</v>
          </cell>
          <cell r="Q993" t="str">
            <v>EST POLTRONA COCON (GIR) (ENC FX D4235) (FX D4235)</v>
          </cell>
          <cell r="R993"/>
          <cell r="S993"/>
          <cell r="T993"/>
          <cell r="U993">
            <v>0.95</v>
          </cell>
          <cell r="V993">
            <v>0.9</v>
          </cell>
          <cell r="W993">
            <v>0.74</v>
          </cell>
          <cell r="X993">
            <v>0</v>
          </cell>
          <cell r="Y993" t="str">
            <v>EST POLTRONA COCON (GIR) (ENC FX D4235) (FX D4235) - 0,95x0,9x0,74H</v>
          </cell>
          <cell r="Z993">
            <v>9757.84</v>
          </cell>
          <cell r="AA993">
            <v>0.35</v>
          </cell>
          <cell r="AB993">
            <v>6342.5960000000005</v>
          </cell>
          <cell r="AC993"/>
          <cell r="AD993"/>
          <cell r="AE993"/>
          <cell r="AF993">
            <v>9757.84</v>
          </cell>
          <cell r="AG993">
            <v>9757.84</v>
          </cell>
          <cell r="AH993">
            <v>0</v>
          </cell>
          <cell r="AI993">
            <v>9757.84</v>
          </cell>
          <cell r="AJ993" t="str">
            <v>REF: 393977</v>
          </cell>
          <cell r="AK993"/>
          <cell r="AL993">
            <v>393977</v>
          </cell>
          <cell r="AM993" t="str">
            <v>POLTRONA COCON (GIRATORIA) (FX D) (FX D)</v>
          </cell>
          <cell r="AN993"/>
          <cell r="AO993">
            <v>0.95</v>
          </cell>
          <cell r="AP993">
            <v>0.9</v>
          </cell>
          <cell r="AQ993">
            <v>0.74</v>
          </cell>
          <cell r="AR993">
            <v>0</v>
          </cell>
          <cell r="AS993" t="str">
            <v>POLTRONA COCON (GIRATORIA) (FX D) (FX D) - 0,95x0,9x0,74H</v>
          </cell>
          <cell r="AT993">
            <v>9757.84</v>
          </cell>
          <cell r="AU993">
            <v>9757.84</v>
          </cell>
          <cell r="AV993">
            <v>9757.84</v>
          </cell>
          <cell r="AW993">
            <v>0</v>
          </cell>
          <cell r="AX993">
            <v>9757.84</v>
          </cell>
          <cell r="AY993">
            <v>0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L CENTER</v>
          </cell>
          <cell r="BT993" t="str">
            <v/>
          </cell>
          <cell r="BU993" t="str">
            <v/>
          </cell>
        </row>
        <row r="994">
          <cell r="H994">
            <v>0</v>
          </cell>
          <cell r="O994">
            <v>379659</v>
          </cell>
          <cell r="P994" t="str">
            <v>2024/099-0032-01</v>
          </cell>
          <cell r="Q994" t="str">
            <v>EST APOIO DE CABECA NEW ARAGON (MTZ CAPU) TC B2271</v>
          </cell>
          <cell r="R994"/>
          <cell r="S994"/>
          <cell r="T994"/>
          <cell r="U994">
            <v>0.65</v>
          </cell>
          <cell r="V994">
            <v>0.12</v>
          </cell>
          <cell r="W994">
            <v>0.75</v>
          </cell>
          <cell r="X994">
            <v>0</v>
          </cell>
          <cell r="Y994" t="str">
            <v>EST APOIO DE CABECA NEW ARAGON (MTZ CAPU) TC B2271 - 0,65x0,12x0,75H</v>
          </cell>
          <cell r="Z994">
            <v>5034.8500000000004</v>
          </cell>
          <cell r="AA994">
            <v>0.35</v>
          </cell>
          <cell r="AB994">
            <v>3272.6525000000001</v>
          </cell>
          <cell r="AC994"/>
          <cell r="AD994" t="str">
            <v>APOIO DE CABCA AVULSO</v>
          </cell>
          <cell r="AE994"/>
          <cell r="AF994">
            <v>5034.8500000000004</v>
          </cell>
          <cell r="AG994">
            <v>5034.8500000000004</v>
          </cell>
          <cell r="AH994">
            <v>0</v>
          </cell>
          <cell r="AI994">
            <v>5034.8500000000004</v>
          </cell>
          <cell r="AJ994" t="str">
            <v>REF: 374602</v>
          </cell>
          <cell r="AK994"/>
          <cell r="AL994">
            <v>374602</v>
          </cell>
          <cell r="AM994" t="str">
            <v>APOIO DE CABECA NEW ARAGON (MTZ) (FX B)</v>
          </cell>
          <cell r="AN994"/>
          <cell r="AO994">
            <v>0.65</v>
          </cell>
          <cell r="AP994">
            <v>0.12</v>
          </cell>
          <cell r="AQ994">
            <v>0.75</v>
          </cell>
          <cell r="AR994">
            <v>0</v>
          </cell>
          <cell r="AS994" t="str">
            <v>APOIO DE CABECA NEW ARAGON (MTZ) (FX B) - 0,65x0,12x0,75H</v>
          </cell>
          <cell r="AT994">
            <v>5034.8500000000004</v>
          </cell>
          <cell r="AU994">
            <v>5034.8500000000004</v>
          </cell>
          <cell r="AV994">
            <v>5034.8500000000004</v>
          </cell>
          <cell r="AW994">
            <v>0</v>
          </cell>
          <cell r="AX994">
            <v>5034.8500000000004</v>
          </cell>
          <cell r="AY994">
            <v>0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L CENTER</v>
          </cell>
          <cell r="BT994" t="str">
            <v/>
          </cell>
          <cell r="BU994" t="str">
            <v/>
          </cell>
        </row>
        <row r="995">
          <cell r="H995">
            <v>0</v>
          </cell>
          <cell r="O995">
            <v>378740</v>
          </cell>
          <cell r="P995" t="str">
            <v>2024/037-0035-01</v>
          </cell>
          <cell r="Q995" t="str">
            <v>EST MESA JANTAR ELISE (MTX F100 FSC C/VD CLEAR 4MM/BS NOG)</v>
          </cell>
          <cell r="R995"/>
          <cell r="S995"/>
          <cell r="T995"/>
          <cell r="U995">
            <v>3</v>
          </cell>
          <cell r="V995">
            <v>1.2</v>
          </cell>
          <cell r="W995">
            <v>0.75</v>
          </cell>
          <cell r="X995">
            <v>0</v>
          </cell>
          <cell r="Y995" t="str">
            <v>EST MESA JANTAR ELISE (MTX F100 FSC C/VD CLEAR 4MM/BS NOG) - 3x1,2x0,75H</v>
          </cell>
          <cell r="Z995">
            <v>43430.6</v>
          </cell>
          <cell r="AA995">
            <v>0.35</v>
          </cell>
          <cell r="AB995">
            <v>28229.89</v>
          </cell>
          <cell r="AC995"/>
          <cell r="AD995"/>
          <cell r="AE995"/>
          <cell r="AF995">
            <v>43430.6</v>
          </cell>
          <cell r="AG995">
            <v>43430.6</v>
          </cell>
          <cell r="AH995">
            <v>0</v>
          </cell>
          <cell r="AI995">
            <v>43430.6</v>
          </cell>
          <cell r="AJ995" t="str">
            <v>REF: 369962</v>
          </cell>
          <cell r="AK995"/>
          <cell r="AL995">
            <v>369962</v>
          </cell>
          <cell r="AM995" t="str">
            <v>MESA JANTAR ELISE (PINTURA C/VD CLEAR 4MM/BASE LAMINA)</v>
          </cell>
          <cell r="AN995"/>
          <cell r="AO995">
            <v>3</v>
          </cell>
          <cell r="AP995">
            <v>1.2</v>
          </cell>
          <cell r="AQ995">
            <v>0.75</v>
          </cell>
          <cell r="AR995">
            <v>0</v>
          </cell>
          <cell r="AS995" t="str">
            <v>MESA JANTAR ELISE (PINTURA C/VD CLEAR 4MM/BASE LAMINA) - 3x1,2x0,75H</v>
          </cell>
          <cell r="AT995">
            <v>43430.6</v>
          </cell>
          <cell r="AU995">
            <v>43430.6</v>
          </cell>
          <cell r="AV995">
            <v>43430.6</v>
          </cell>
          <cell r="AW995">
            <v>0</v>
          </cell>
          <cell r="AX995">
            <v>43430.6</v>
          </cell>
          <cell r="AY995">
            <v>0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L CENTER</v>
          </cell>
          <cell r="BT995" t="str">
            <v/>
          </cell>
          <cell r="BU995" t="str">
            <v/>
          </cell>
        </row>
        <row r="996">
          <cell r="H996">
            <v>0</v>
          </cell>
          <cell r="O996">
            <v>353808</v>
          </cell>
          <cell r="P996" t="str">
            <v>2022/308-0051-01</v>
          </cell>
          <cell r="Q996" t="str">
            <v>EST MESA CENTRO CRUX (RED MST) (MARM 5 SCARLAT/FREIJO)</v>
          </cell>
          <cell r="R996"/>
          <cell r="S996"/>
          <cell r="T996"/>
          <cell r="U996">
            <v>1.8</v>
          </cell>
          <cell r="V996">
            <v>1.1000000000000001</v>
          </cell>
          <cell r="W996">
            <v>0.35</v>
          </cell>
          <cell r="X996">
            <v>0</v>
          </cell>
          <cell r="Y996" t="str">
            <v>EST MESA CENTRO CRUX (RED MST) (MARM 5 SCARLAT/FREIJO) - 1,8x1,1x0,35H</v>
          </cell>
          <cell r="Z996">
            <v>51240.22</v>
          </cell>
          <cell r="AA996">
            <v>0.35</v>
          </cell>
          <cell r="AB996">
            <v>33306.143000000004</v>
          </cell>
          <cell r="AC996"/>
          <cell r="AD996" t="str">
            <v>MESA + TAMPO</v>
          </cell>
          <cell r="AE996" t="str">
            <v>VALOR BASE MESA</v>
          </cell>
          <cell r="AF996">
            <v>51240.22</v>
          </cell>
          <cell r="AG996">
            <v>51240.22</v>
          </cell>
          <cell r="AH996">
            <v>0</v>
          </cell>
          <cell r="AI996">
            <v>51240.22</v>
          </cell>
          <cell r="AJ996" t="str">
            <v>REF: 374476</v>
          </cell>
          <cell r="AK996"/>
          <cell r="AL996">
            <v>374476</v>
          </cell>
          <cell r="AM996" t="str">
            <v>BASE CENTRO CRUX (CIRCULAR MISTA) (P/MARMORE)</v>
          </cell>
          <cell r="AN996"/>
          <cell r="AO996">
            <v>1.8</v>
          </cell>
          <cell r="AP996">
            <v>1.1000000000000001</v>
          </cell>
          <cell r="AQ996">
            <v>0.35</v>
          </cell>
          <cell r="AR996">
            <v>0</v>
          </cell>
          <cell r="AS996" t="str">
            <v>BASE CENTRO CRUX (CIRCULAR MISTA) (P/MARMORE) - 1,8x1,1x0,35H</v>
          </cell>
          <cell r="AT996">
            <v>51240.22</v>
          </cell>
          <cell r="AU996">
            <v>51240.22</v>
          </cell>
          <cell r="AV996">
            <v>21032.48</v>
          </cell>
          <cell r="AW996">
            <v>30207.74</v>
          </cell>
          <cell r="AX996">
            <v>51240.22</v>
          </cell>
          <cell r="AY996">
            <v>0</v>
          </cell>
          <cell r="AZ996">
            <v>374519</v>
          </cell>
          <cell r="BA996" t="str">
            <v>TAMPO CENTRO CRUX (CIRCULAR) (SUP) (MARMORE 5)</v>
          </cell>
          <cell r="BB996"/>
          <cell r="BC996">
            <v>1</v>
          </cell>
          <cell r="BD996"/>
          <cell r="BE996">
            <v>30207.74</v>
          </cell>
          <cell r="BF996">
            <v>0</v>
          </cell>
          <cell r="BG996">
            <v>-30207.74</v>
          </cell>
          <cell r="BH996" t="str">
            <v/>
          </cell>
          <cell r="BI996">
            <v>12</v>
          </cell>
          <cell r="BJ996">
            <v>30207.74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L CENTER</v>
          </cell>
          <cell r="BT996" t="str">
            <v/>
          </cell>
          <cell r="BU996" t="str">
            <v/>
          </cell>
        </row>
        <row r="997">
          <cell r="H997">
            <v>0</v>
          </cell>
          <cell r="O997">
            <v>328739</v>
          </cell>
          <cell r="P997" t="str">
            <v>2022/199-0009-01</v>
          </cell>
          <cell r="Q997" t="str">
            <v>EST BUFFET CHUVA (CORPO/PT MTX AZUL ACINZ) (BASE MTZ ONIX)</v>
          </cell>
          <cell r="R997"/>
          <cell r="S997"/>
          <cell r="T997"/>
          <cell r="U997">
            <v>2.7</v>
          </cell>
          <cell r="V997">
            <v>0.5</v>
          </cell>
          <cell r="W997">
            <v>0.75</v>
          </cell>
          <cell r="X997">
            <v>0</v>
          </cell>
          <cell r="Y997" t="str">
            <v>EST BUFFET CHUVA (CORPO/PT MTX AZUL ACINZ) (BASE MTZ ONIX) - 2,7x0,5x0,75H</v>
          </cell>
          <cell r="Z997">
            <v>38071.49</v>
          </cell>
          <cell r="AA997">
            <v>0.35</v>
          </cell>
          <cell r="AB997">
            <v>24746.468499999999</v>
          </cell>
          <cell r="AC997"/>
          <cell r="AD997"/>
          <cell r="AE997"/>
          <cell r="AF997">
            <v>38071.49</v>
          </cell>
          <cell r="AG997">
            <v>38071.49</v>
          </cell>
          <cell r="AH997">
            <v>0</v>
          </cell>
          <cell r="AI997">
            <v>38071.49</v>
          </cell>
          <cell r="AJ997" t="str">
            <v>REF: 369637</v>
          </cell>
          <cell r="AK997"/>
          <cell r="AL997">
            <v>369637</v>
          </cell>
          <cell r="AM997" t="str">
            <v>BUFFET CHUVA (1GAV/6PTA) (PINTURA)</v>
          </cell>
          <cell r="AN997"/>
          <cell r="AO997">
            <v>2.7</v>
          </cell>
          <cell r="AP997">
            <v>0.5</v>
          </cell>
          <cell r="AQ997">
            <v>0.75</v>
          </cell>
          <cell r="AR997">
            <v>0</v>
          </cell>
          <cell r="AS997" t="str">
            <v>BUFFET CHUVA (1GAV/6PTA) (PINTURA) - 2,7x0,5x0,75H</v>
          </cell>
          <cell r="AT997">
            <v>38071.49</v>
          </cell>
          <cell r="AU997">
            <v>38071.49</v>
          </cell>
          <cell r="AV997">
            <v>38071.49</v>
          </cell>
          <cell r="AW997">
            <v>0</v>
          </cell>
          <cell r="AX997">
            <v>38071.49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L CENTER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273070</v>
          </cell>
          <cell r="P998" t="str">
            <v>2021/018-0035-01</v>
          </cell>
          <cell r="Q998" t="str">
            <v>EST MESA JANTAR MONIZ (C/GIR) (ESPINHADA D) (LAM 3 FREIJO)</v>
          </cell>
          <cell r="R998"/>
          <cell r="S998"/>
          <cell r="T998"/>
          <cell r="U998">
            <v>1.8</v>
          </cell>
          <cell r="V998">
            <v>0</v>
          </cell>
          <cell r="W998">
            <v>0.75</v>
          </cell>
          <cell r="X998">
            <v>1.8</v>
          </cell>
          <cell r="Y998" t="str">
            <v>EST MESA JANTAR MONIZ (C/GIR) (ESPINHADA D) (LAM 3 FREIJO) - Ø1,8x0,75H</v>
          </cell>
          <cell r="Z998">
            <v>49371.53</v>
          </cell>
          <cell r="AA998">
            <v>0.35</v>
          </cell>
          <cell r="AB998">
            <v>32091.494500000001</v>
          </cell>
          <cell r="AC998"/>
          <cell r="AD998"/>
          <cell r="AE998"/>
          <cell r="AF998">
            <v>49371.53</v>
          </cell>
          <cell r="AG998">
            <v>49371.53</v>
          </cell>
          <cell r="AH998">
            <v>0</v>
          </cell>
          <cell r="AI998">
            <v>49371.53</v>
          </cell>
          <cell r="AJ998" t="str">
            <v>REF: 369800</v>
          </cell>
          <cell r="AK998"/>
          <cell r="AL998">
            <v>369800</v>
          </cell>
          <cell r="AM998" t="str">
            <v>MESA JANTAR MONIZ (C/GIR) (ESPINHADA D) (LAMINA 3)</v>
          </cell>
          <cell r="AN998"/>
          <cell r="AO998">
            <v>1.8</v>
          </cell>
          <cell r="AP998">
            <v>0</v>
          </cell>
          <cell r="AQ998">
            <v>0.75</v>
          </cell>
          <cell r="AR998">
            <v>1.8</v>
          </cell>
          <cell r="AS998" t="str">
            <v>MESA JANTAR MONIZ (C/GIR) (ESPINHADA D) (LAMINA 3) - Ø1,8x0,75H</v>
          </cell>
          <cell r="AT998">
            <v>49371.53</v>
          </cell>
          <cell r="AU998">
            <v>49371.53</v>
          </cell>
          <cell r="AV998">
            <v>49371.53</v>
          </cell>
          <cell r="AW998">
            <v>0</v>
          </cell>
          <cell r="AX998">
            <v>49371.53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12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L CENTER</v>
          </cell>
          <cell r="BT998" t="str">
            <v/>
          </cell>
          <cell r="BU998" t="str">
            <v/>
          </cell>
        </row>
        <row r="999">
          <cell r="H999">
            <v>0</v>
          </cell>
          <cell r="O999">
            <v>255049</v>
          </cell>
          <cell r="P999" t="str">
            <v>2020/066-0040-01</v>
          </cell>
          <cell r="Q999" t="str">
            <v>EST BANDEJA PLENN 2269W (LAMINA FAJO)</v>
          </cell>
          <cell r="R999"/>
          <cell r="S999"/>
          <cell r="T999"/>
          <cell r="U999">
            <v>0.57999999999999996</v>
          </cell>
          <cell r="V999">
            <v>0</v>
          </cell>
          <cell r="W999">
            <v>0.04</v>
          </cell>
          <cell r="X999">
            <v>0.57999999999999996</v>
          </cell>
          <cell r="Y999" t="str">
            <v>EST BANDEJA PLENN 2269W (LAMINA FAJO) - Ø0,58x0,04H</v>
          </cell>
          <cell r="Z999">
            <v>3660.45</v>
          </cell>
          <cell r="AA999">
            <v>0.5</v>
          </cell>
          <cell r="AB999">
            <v>1830.2249999999999</v>
          </cell>
          <cell r="AC999"/>
          <cell r="AD999"/>
          <cell r="AE999"/>
          <cell r="AF999">
            <v>3660.45</v>
          </cell>
          <cell r="AG999">
            <v>3660.45</v>
          </cell>
          <cell r="AH999">
            <v>0</v>
          </cell>
          <cell r="AI999">
            <v>3660.45</v>
          </cell>
          <cell r="AJ999" t="str">
            <v>REF: 255049</v>
          </cell>
          <cell r="AK999" t="str">
            <v>PRODUTO FORA DE LINHA</v>
          </cell>
          <cell r="AL999">
            <v>255049</v>
          </cell>
          <cell r="AM999" t="str">
            <v>EST BANDEJA PLENN 2269W (LAMINA FAJO)</v>
          </cell>
          <cell r="AN999"/>
          <cell r="AO999">
            <v>0.57999999999999996</v>
          </cell>
          <cell r="AP999">
            <v>0</v>
          </cell>
          <cell r="AQ999">
            <v>0.04</v>
          </cell>
          <cell r="AR999">
            <v>0.57999999999999996</v>
          </cell>
          <cell r="AS999" t="str">
            <v>EST BANDEJA PLENN 2269W (LAMINA FAJO) - Ø0,58x0,04H</v>
          </cell>
          <cell r="AT999">
            <v>3660.45</v>
          </cell>
          <cell r="AU999">
            <v>3660.45</v>
          </cell>
          <cell r="AV999">
            <v>3660.45</v>
          </cell>
          <cell r="AW999">
            <v>0</v>
          </cell>
          <cell r="AX999">
            <v>3660.45</v>
          </cell>
          <cell r="AY999">
            <v>0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14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LC PE</v>
          </cell>
          <cell r="BT999" t="str">
            <v/>
          </cell>
          <cell r="BU999" t="str">
            <v/>
          </cell>
        </row>
        <row r="1000">
          <cell r="H1000">
            <v>0</v>
          </cell>
          <cell r="O1000">
            <v>206589</v>
          </cell>
          <cell r="P1000" t="str">
            <v>2017/080-0140-01</v>
          </cell>
          <cell r="Q1000" t="str">
            <v>EST MESA LATERAL BORDER (TP NOGAL/BS ALCA PINT BROWN)</v>
          </cell>
          <cell r="R1000"/>
          <cell r="S1000"/>
          <cell r="T1000"/>
          <cell r="U1000">
            <v>0.53</v>
          </cell>
          <cell r="V1000">
            <v>0.53</v>
          </cell>
          <cell r="W1000">
            <v>0.56999999999999995</v>
          </cell>
          <cell r="X1000">
            <v>0</v>
          </cell>
          <cell r="Y1000" t="str">
            <v>EST MESA LATERAL BORDER (TP NOGAL/BS ALCA PINT BROWN) - 0,53x0,53x0,57H</v>
          </cell>
          <cell r="Z1000">
            <v>5955.22</v>
          </cell>
          <cell r="AA1000">
            <v>0.65</v>
          </cell>
          <cell r="AB1000">
            <v>2084.3269999999998</v>
          </cell>
          <cell r="AC1000"/>
          <cell r="AD1000"/>
          <cell r="AE1000"/>
          <cell r="AF1000">
            <v>5955.22</v>
          </cell>
          <cell r="AG1000">
            <v>5955.22</v>
          </cell>
          <cell r="AH1000">
            <v>0</v>
          </cell>
          <cell r="AI1000">
            <v>5955.22</v>
          </cell>
          <cell r="AJ1000" t="str">
            <v>REF: 206589</v>
          </cell>
          <cell r="AK1000" t="str">
            <v>PRODUTO FORA DE LINHA</v>
          </cell>
          <cell r="AL1000">
            <v>206589</v>
          </cell>
          <cell r="AM1000" t="str">
            <v>EST MESA LATERAL BORDER (TP NOGAL/BS ALCA PINT BROWN)</v>
          </cell>
          <cell r="AN1000"/>
          <cell r="AO1000">
            <v>0.53</v>
          </cell>
          <cell r="AP1000">
            <v>0.53</v>
          </cell>
          <cell r="AQ1000">
            <v>0.56999999999999995</v>
          </cell>
          <cell r="AR1000">
            <v>0</v>
          </cell>
          <cell r="AS1000" t="str">
            <v>EST MESA LATERAL BORDER (TP NOGAL/BS ALCA PINT BROWN) - 0,53x0,53x0,57H</v>
          </cell>
          <cell r="AT1000">
            <v>5955.22</v>
          </cell>
          <cell r="AU1000">
            <v>5955.22</v>
          </cell>
          <cell r="AV1000">
            <v>5955.22</v>
          </cell>
          <cell r="AW1000">
            <v>0</v>
          </cell>
          <cell r="AX1000">
            <v>5955.22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14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LC PE</v>
          </cell>
          <cell r="BT1000" t="str">
            <v/>
          </cell>
          <cell r="BU1000" t="str">
            <v/>
          </cell>
        </row>
        <row r="1001">
          <cell r="H1001">
            <v>0</v>
          </cell>
          <cell r="O1001">
            <v>379888</v>
          </cell>
          <cell r="P1001" t="str">
            <v>2024/068-0051-01</v>
          </cell>
          <cell r="Q1001" t="str">
            <v>EST CHAISE B/DIR MONDRIAN (ESTOF) (C2 MAMMUT/NOG) (TC 7637)</v>
          </cell>
          <cell r="R1001"/>
          <cell r="S1001"/>
          <cell r="T1001"/>
          <cell r="U1001">
            <v>1.04</v>
          </cell>
          <cell r="V1001">
            <v>1.7</v>
          </cell>
          <cell r="W1001">
            <v>0.71</v>
          </cell>
          <cell r="X1001">
            <v>0</v>
          </cell>
          <cell r="Y1001" t="str">
            <v>EST CHAISE B/DIR MONDRIAN (ESTOF) (C2 MAMMUT/NOG) (TC 7637) - 1,04x1,7x0,71H</v>
          </cell>
          <cell r="Z1001">
            <v>46650.6</v>
          </cell>
          <cell r="AA1001">
            <v>0.35</v>
          </cell>
          <cell r="AB1001">
            <v>30322.89</v>
          </cell>
          <cell r="AC1001"/>
          <cell r="AD1001"/>
          <cell r="AE1001"/>
          <cell r="AF1001">
            <v>46650.6</v>
          </cell>
          <cell r="AG1001">
            <v>46650.6</v>
          </cell>
          <cell r="AH1001">
            <v>0</v>
          </cell>
          <cell r="AI1001">
            <v>46650.6</v>
          </cell>
          <cell r="AJ1001" t="str">
            <v>REF: 382154</v>
          </cell>
          <cell r="AK1001" t="str">
            <v>REVESTIMENTO FORA DE LINHA</v>
          </cell>
          <cell r="AL1001">
            <v>382154</v>
          </cell>
          <cell r="AM1001" t="str">
            <v>CHAISE BRACO MONDRIAN (ESTOFADO) (COURO 2) (FX7000)</v>
          </cell>
          <cell r="AN1001"/>
          <cell r="AO1001">
            <v>1.04</v>
          </cell>
          <cell r="AP1001">
            <v>1.7</v>
          </cell>
          <cell r="AQ1001">
            <v>0.71</v>
          </cell>
          <cell r="AR1001">
            <v>0</v>
          </cell>
          <cell r="AS1001" t="str">
            <v>CHAISE BRACO MONDRIAN (ESTOFADO) (COURO 2) (FX7000) - 1,04x1,7x0,71H</v>
          </cell>
          <cell r="AT1001">
            <v>46650.6</v>
          </cell>
          <cell r="AU1001">
            <v>46650.6</v>
          </cell>
          <cell r="AV1001">
            <v>46650.6</v>
          </cell>
          <cell r="AW1001">
            <v>0</v>
          </cell>
          <cell r="AX1001">
            <v>46650.6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TEO PE</v>
          </cell>
          <cell r="BT1001" t="str">
            <v/>
          </cell>
          <cell r="BU1001" t="str">
            <v/>
          </cell>
        </row>
        <row r="1002">
          <cell r="H1002">
            <v>0</v>
          </cell>
          <cell r="O1002">
            <v>334458</v>
          </cell>
          <cell r="P1002" t="str">
            <v>2022/222-0024-01</v>
          </cell>
          <cell r="Q1002" t="str">
            <v>EST ESTANTE VO (A) (MTZ ONIX PRETO) (LAM 3 LOURO PRETO)</v>
          </cell>
          <cell r="R1002"/>
          <cell r="S1002"/>
          <cell r="T1002"/>
          <cell r="U1002">
            <v>1.04</v>
          </cell>
          <cell r="V1002">
            <v>0.45</v>
          </cell>
          <cell r="W1002">
            <v>2.11</v>
          </cell>
          <cell r="X1002">
            <v>0</v>
          </cell>
          <cell r="Y1002" t="str">
            <v>EST ESTANTE VO (A) (MTZ ONIX PRETO) (LAM 3 LOURO PRETO) - 1,04x0,45x2,11H</v>
          </cell>
          <cell r="Z1002">
            <v>69758.98</v>
          </cell>
          <cell r="AA1002">
            <v>0.5</v>
          </cell>
          <cell r="AB1002">
            <v>34879.49</v>
          </cell>
          <cell r="AC1002"/>
          <cell r="AD1002"/>
          <cell r="AE1002"/>
          <cell r="AF1002">
            <v>69758.98</v>
          </cell>
          <cell r="AG1002">
            <v>69758.98</v>
          </cell>
          <cell r="AH1002">
            <v>0</v>
          </cell>
          <cell r="AI1002">
            <v>69758.98</v>
          </cell>
          <cell r="AJ1002" t="str">
            <v>REF: 369593</v>
          </cell>
          <cell r="AK1002"/>
          <cell r="AL1002">
            <v>369593</v>
          </cell>
          <cell r="AM1002" t="str">
            <v>ESTANTE VO (A) (LAMINA 3)</v>
          </cell>
          <cell r="AN1002"/>
          <cell r="AO1002">
            <v>1.04</v>
          </cell>
          <cell r="AP1002">
            <v>0.45</v>
          </cell>
          <cell r="AQ1002">
            <v>2.11</v>
          </cell>
          <cell r="AR1002">
            <v>0</v>
          </cell>
          <cell r="AS1002" t="str">
            <v>ESTANTE VO (A) (LAMINA 3) - 1,04x0,45x2,11H</v>
          </cell>
          <cell r="AT1002">
            <v>69758.98</v>
          </cell>
          <cell r="AU1002">
            <v>69758.98</v>
          </cell>
          <cell r="AV1002">
            <v>69758.98</v>
          </cell>
          <cell r="AW1002">
            <v>0</v>
          </cell>
          <cell r="AX1002">
            <v>69758.98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TEO PE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334458</v>
          </cell>
          <cell r="P1003" t="str">
            <v>2022/222-0025-01</v>
          </cell>
          <cell r="Q1003" t="str">
            <v>EST ESTANTE VO (A) (MTZ ONIX PRETO) (LAM 3 LOURO PRETO)</v>
          </cell>
          <cell r="R1003"/>
          <cell r="S1003"/>
          <cell r="T1003"/>
          <cell r="U1003">
            <v>1.04</v>
          </cell>
          <cell r="V1003">
            <v>0.45</v>
          </cell>
          <cell r="W1003">
            <v>2.11</v>
          </cell>
          <cell r="X1003">
            <v>0</v>
          </cell>
          <cell r="Y1003" t="str">
            <v>EST ESTANTE VO (A) (MTZ ONIX PRETO) (LAM 3 LOURO PRETO) - 1,04x0,45x2,11H</v>
          </cell>
          <cell r="Z1003">
            <v>69758.98</v>
          </cell>
          <cell r="AA1003">
            <v>0.5</v>
          </cell>
          <cell r="AB1003">
            <v>34879.49</v>
          </cell>
          <cell r="AC1003"/>
          <cell r="AD1003"/>
          <cell r="AE1003"/>
          <cell r="AF1003">
            <v>69758.98</v>
          </cell>
          <cell r="AG1003">
            <v>69758.98</v>
          </cell>
          <cell r="AH1003">
            <v>0</v>
          </cell>
          <cell r="AI1003">
            <v>69758.98</v>
          </cell>
          <cell r="AJ1003" t="str">
            <v>REF: 369593</v>
          </cell>
          <cell r="AK1003"/>
          <cell r="AL1003">
            <v>369593</v>
          </cell>
          <cell r="AM1003" t="str">
            <v>ESTANTE VO (A) (LAMINA 3)</v>
          </cell>
          <cell r="AN1003"/>
          <cell r="AO1003">
            <v>1.04</v>
          </cell>
          <cell r="AP1003">
            <v>0.45</v>
          </cell>
          <cell r="AQ1003">
            <v>2.11</v>
          </cell>
          <cell r="AR1003">
            <v>0</v>
          </cell>
          <cell r="AS1003" t="str">
            <v>ESTANTE VO (A) (LAMINA 3) - 1,04x0,45x2,11H</v>
          </cell>
          <cell r="AT1003">
            <v>69758.98</v>
          </cell>
          <cell r="AU1003">
            <v>69758.98</v>
          </cell>
          <cell r="AV1003">
            <v>69758.98</v>
          </cell>
          <cell r="AW1003">
            <v>0</v>
          </cell>
          <cell r="AX1003">
            <v>69758.98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12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TEO PE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299527</v>
          </cell>
          <cell r="P1004" t="str">
            <v>2022/034-0009-01</v>
          </cell>
          <cell r="Q1004" t="str">
            <v>EST ESTANTE BURLE (MTZ MARROM COBRE) (LAM 2 PRAT CANELA)</v>
          </cell>
          <cell r="R1004"/>
          <cell r="S1004"/>
          <cell r="T1004"/>
          <cell r="U1004">
            <v>1.3</v>
          </cell>
          <cell r="V1004">
            <v>0.45</v>
          </cell>
          <cell r="W1004">
            <v>1.83</v>
          </cell>
          <cell r="X1004">
            <v>0</v>
          </cell>
          <cell r="Y1004" t="str">
            <v>EST ESTANTE BURLE (MTZ MARROM COBRE) (LAM 2 PRAT CANELA) - 1,3x0,45x1,83H</v>
          </cell>
          <cell r="Z1004">
            <v>44856.36</v>
          </cell>
          <cell r="AA1004">
            <v>0.5</v>
          </cell>
          <cell r="AB1004">
            <v>22428.18</v>
          </cell>
          <cell r="AC1004"/>
          <cell r="AD1004"/>
          <cell r="AE1004"/>
          <cell r="AF1004">
            <v>44856.36</v>
          </cell>
          <cell r="AG1004">
            <v>44856.36</v>
          </cell>
          <cell r="AH1004">
            <v>0</v>
          </cell>
          <cell r="AI1004">
            <v>44856.36</v>
          </cell>
          <cell r="AJ1004" t="str">
            <v>REF: 369588</v>
          </cell>
          <cell r="AK1004"/>
          <cell r="AL1004">
            <v>369588</v>
          </cell>
          <cell r="AM1004" t="str">
            <v>ESTANTE BURLE (LAMINA 2)</v>
          </cell>
          <cell r="AN1004"/>
          <cell r="AO1004">
            <v>1.3</v>
          </cell>
          <cell r="AP1004">
            <v>0.45</v>
          </cell>
          <cell r="AQ1004">
            <v>1.83</v>
          </cell>
          <cell r="AR1004">
            <v>0</v>
          </cell>
          <cell r="AS1004" t="str">
            <v>ESTANTE BURLE (LAMINA 2) - 1,3x0,45x1,83H</v>
          </cell>
          <cell r="AT1004">
            <v>44856.36</v>
          </cell>
          <cell r="AU1004">
            <v>44856.36</v>
          </cell>
          <cell r="AV1004">
            <v>44856.36</v>
          </cell>
          <cell r="AW1004">
            <v>0</v>
          </cell>
          <cell r="AX1004">
            <v>44856.36</v>
          </cell>
          <cell r="AY1004">
            <v>0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12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TEO PE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402481</v>
          </cell>
          <cell r="P1005" t="str">
            <v>2025/113-0037-01</v>
          </cell>
          <cell r="Q1005" t="str">
            <v>EST MODULO PUFF LENCOIS M (RVST BG4) TC LONA AZUL</v>
          </cell>
          <cell r="R1005"/>
          <cell r="S1005"/>
          <cell r="T1005"/>
          <cell r="U1005">
            <v>2.4</v>
          </cell>
          <cell r="V1005">
            <v>1</v>
          </cell>
          <cell r="W1005">
            <v>0.38</v>
          </cell>
          <cell r="X1005">
            <v>0</v>
          </cell>
          <cell r="Y1005" t="str">
            <v>EST MODULO PUFF LENCOIS M (RVST BG4) TC LONA AZUL - 2,4x1x0,38H</v>
          </cell>
          <cell r="Z1005">
            <v>17814.77</v>
          </cell>
          <cell r="AA1005">
            <v>0.35</v>
          </cell>
          <cell r="AB1005">
            <v>11579.6005</v>
          </cell>
          <cell r="AC1005"/>
          <cell r="AD1005"/>
          <cell r="AE1005"/>
          <cell r="AF1005">
            <v>17814.77</v>
          </cell>
          <cell r="AG1005">
            <v>17814.77</v>
          </cell>
          <cell r="AH1005">
            <v>0</v>
          </cell>
          <cell r="AI1005">
            <v>17814.77</v>
          </cell>
          <cell r="AJ1005" t="str">
            <v>REF: 294357</v>
          </cell>
          <cell r="AK1005"/>
          <cell r="AL1005">
            <v>294357</v>
          </cell>
          <cell r="AM1005" t="str">
            <v>MODULO PUFF LENCOIS M (RVST C/DET) (TC FORN)</v>
          </cell>
          <cell r="AN1005"/>
          <cell r="AO1005">
            <v>2.4</v>
          </cell>
          <cell r="AP1005">
            <v>1</v>
          </cell>
          <cell r="AQ1005">
            <v>0.38</v>
          </cell>
          <cell r="AR1005">
            <v>0</v>
          </cell>
          <cell r="AS1005" t="str">
            <v>MODULO PUFF LENCOIS M (RVST C/DET) (TC FORN) - 2,4x1x0,38H</v>
          </cell>
          <cell r="AT1005">
            <v>17814.77</v>
          </cell>
          <cell r="AU1005">
            <v>17814.77</v>
          </cell>
          <cell r="AV1005">
            <v>15029.24</v>
          </cell>
          <cell r="AW1005">
            <v>2785.5300000000007</v>
          </cell>
          <cell r="AX1005">
            <v>17814.810000000001</v>
          </cell>
          <cell r="AY1005">
            <v>-4.0000000000873115E-2</v>
          </cell>
          <cell r="AZ1005">
            <v>352606</v>
          </cell>
          <cell r="BA1005" t="str">
            <v>TECIDO LONA WASHED MESCLA (COD 5400) (LINEA NATURA) -</v>
          </cell>
          <cell r="BB1005" t="str">
            <v>RVST FORN: TECIDO LONA WASHED MESCLA (COD 5400) (LONAS) - COR 2904</v>
          </cell>
          <cell r="BC1005">
            <v>5.5</v>
          </cell>
          <cell r="BD1005"/>
          <cell r="BE1005">
            <v>506.46</v>
          </cell>
          <cell r="BF1005">
            <v>0</v>
          </cell>
          <cell r="BG1005">
            <v>-506.46</v>
          </cell>
          <cell r="BH1005" t="str">
            <v>RVST FORN</v>
          </cell>
          <cell r="BI1005">
            <v>12</v>
          </cell>
          <cell r="BJ1005">
            <v>2785.5299999999997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TEODORO</v>
          </cell>
          <cell r="BT1005" t="str">
            <v/>
          </cell>
          <cell r="BU1005" t="str">
            <v/>
          </cell>
        </row>
        <row r="1006">
          <cell r="H1006">
            <v>0</v>
          </cell>
          <cell r="O1006">
            <v>402480</v>
          </cell>
          <cell r="P1006" t="str">
            <v>2025/113-0036-01</v>
          </cell>
          <cell r="Q1006" t="str">
            <v>EST MODULO PUFF CHAISE LENCOIS M (RVST BG4) TC LONA AZUL</v>
          </cell>
          <cell r="R1006"/>
          <cell r="S1006"/>
          <cell r="T1006"/>
          <cell r="U1006">
            <v>2.4</v>
          </cell>
          <cell r="V1006">
            <v>1.55</v>
          </cell>
          <cell r="W1006">
            <v>0.38</v>
          </cell>
          <cell r="X1006">
            <v>0</v>
          </cell>
          <cell r="Y1006" t="str">
            <v>EST MODULO PUFF CHAISE LENCOIS M (RVST BG4) TC LONA AZUL - 2,4x1,55x0,38H</v>
          </cell>
          <cell r="Z1006">
            <v>24755.937999999998</v>
          </cell>
          <cell r="AA1006">
            <v>0.35</v>
          </cell>
          <cell r="AB1006">
            <v>16091.359699999999</v>
          </cell>
          <cell r="AC1006"/>
          <cell r="AD1006"/>
          <cell r="AE1006"/>
          <cell r="AF1006">
            <v>24755.937999999998</v>
          </cell>
          <cell r="AG1006">
            <v>24755.937999999998</v>
          </cell>
          <cell r="AH1006">
            <v>0</v>
          </cell>
          <cell r="AI1006">
            <v>24755.937999999998</v>
          </cell>
          <cell r="AJ1006" t="str">
            <v>REF: 294445</v>
          </cell>
          <cell r="AK1006"/>
          <cell r="AL1006">
            <v>294445</v>
          </cell>
          <cell r="AM1006" t="str">
            <v>MODULO PUFF CHAISE LENCOIS M (RVST C/DET) (TC FORN)</v>
          </cell>
          <cell r="AN1006"/>
          <cell r="AO1006">
            <v>2.4</v>
          </cell>
          <cell r="AP1006">
            <v>1.55</v>
          </cell>
          <cell r="AQ1006">
            <v>0.38</v>
          </cell>
          <cell r="AR1006">
            <v>0</v>
          </cell>
          <cell r="AS1006" t="str">
            <v>MODULO PUFF CHAISE LENCOIS M (RVST C/DET) (TC FORN) - 2,4x1,55x0,38H</v>
          </cell>
          <cell r="AT1006">
            <v>24755.937999999998</v>
          </cell>
          <cell r="AU1006">
            <v>24755.937999999998</v>
          </cell>
          <cell r="AV1006">
            <v>21058.78</v>
          </cell>
          <cell r="AW1006">
            <v>3697.1579999999994</v>
          </cell>
          <cell r="AX1006">
            <v>24756</v>
          </cell>
          <cell r="AY1006">
            <v>-6.2000000001717126E-2</v>
          </cell>
          <cell r="AZ1006">
            <v>352606</v>
          </cell>
          <cell r="BA1006" t="str">
            <v>TECIDO LONA WASHED MESCLA (COD 5400) (LINEA NATURA) -</v>
          </cell>
          <cell r="BB1006" t="str">
            <v>RVST FORN: TECIDO LONA WASHED MESCLA (COD 5400) (LONAS) - COR 2904</v>
          </cell>
          <cell r="BC1006">
            <v>7.3</v>
          </cell>
          <cell r="BD1006"/>
          <cell r="BE1006">
            <v>506.46</v>
          </cell>
          <cell r="BF1006">
            <v>0</v>
          </cell>
          <cell r="BG1006">
            <v>-506.46</v>
          </cell>
          <cell r="BH1006" t="str">
            <v>RVST FORN</v>
          </cell>
          <cell r="BI1006">
            <v>12</v>
          </cell>
          <cell r="BJ1006">
            <v>3697.1579999999999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TEODORO</v>
          </cell>
          <cell r="BT1006" t="str">
            <v/>
          </cell>
          <cell r="BU1006" t="str">
            <v/>
          </cell>
        </row>
        <row r="1007">
          <cell r="H1007">
            <v>0</v>
          </cell>
          <cell r="O1007">
            <v>402479</v>
          </cell>
          <cell r="P1007" t="str">
            <v>2025/113-0035-01</v>
          </cell>
          <cell r="Q1007" t="str">
            <v>EST MODULO ENCOSTO RETO LENCOIS M (RVST BG4) TC LONA AZUL</v>
          </cell>
          <cell r="R1007"/>
          <cell r="S1007"/>
          <cell r="T1007"/>
          <cell r="U1007">
            <v>0.7</v>
          </cell>
          <cell r="V1007">
            <v>0.26</v>
          </cell>
          <cell r="W1007">
            <v>0.26</v>
          </cell>
          <cell r="X1007">
            <v>0</v>
          </cell>
          <cell r="Y1007" t="str">
            <v>EST MODULO ENCOSTO RETO LENCOIS M (RVST BG4) TC LONA AZUL - 0,7x0,26x0,26H</v>
          </cell>
          <cell r="Z1007">
            <v>3515.0039999999999</v>
          </cell>
          <cell r="AA1007">
            <v>0.35</v>
          </cell>
          <cell r="AB1007">
            <v>2284.7525999999998</v>
          </cell>
          <cell r="AC1007"/>
          <cell r="AD1007"/>
          <cell r="AE1007"/>
          <cell r="AF1007">
            <v>3515.0039999999999</v>
          </cell>
          <cell r="AG1007">
            <v>3515.0039999999999</v>
          </cell>
          <cell r="AH1007">
            <v>0</v>
          </cell>
          <cell r="AI1007">
            <v>3515.0039999999999</v>
          </cell>
          <cell r="AJ1007" t="str">
            <v>REF: 294477</v>
          </cell>
          <cell r="AK1007"/>
          <cell r="AL1007">
            <v>294477</v>
          </cell>
          <cell r="AM1007" t="str">
            <v>MODULO ENCOSTO RETO LENCOIS M (C/DET) (TC FORN)</v>
          </cell>
          <cell r="AN1007"/>
          <cell r="AO1007">
            <v>0.7</v>
          </cell>
          <cell r="AP1007">
            <v>0.26</v>
          </cell>
          <cell r="AQ1007">
            <v>0.26</v>
          </cell>
          <cell r="AR1007">
            <v>0</v>
          </cell>
          <cell r="AS1007" t="str">
            <v>MODULO ENCOSTO RETO LENCOIS M (C/DET) (TC FORN) - 0,7x0,26x0,26H</v>
          </cell>
          <cell r="AT1007">
            <v>3515.0039999999999</v>
          </cell>
          <cell r="AU1007">
            <v>3515.0039999999999</v>
          </cell>
          <cell r="AV1007">
            <v>2805.96</v>
          </cell>
          <cell r="AW1007">
            <v>709.04399999999987</v>
          </cell>
          <cell r="AX1007">
            <v>3515.01</v>
          </cell>
          <cell r="AY1007">
            <v>-6.0000000003128662E-3</v>
          </cell>
          <cell r="AZ1007">
            <v>352606</v>
          </cell>
          <cell r="BA1007" t="str">
            <v>TECIDO LONA WASHED MESCLA (COD 5400) (LINEA NATURA) -</v>
          </cell>
          <cell r="BB1007" t="str">
            <v>RVST FORN: TECIDO LONA WASHED MESCLA (COD 5400) (LONAS) - COR 2904</v>
          </cell>
          <cell r="BC1007">
            <v>1.4</v>
          </cell>
          <cell r="BD1007"/>
          <cell r="BE1007">
            <v>506.46</v>
          </cell>
          <cell r="BF1007">
            <v>0</v>
          </cell>
          <cell r="BG1007">
            <v>-506.46</v>
          </cell>
          <cell r="BH1007" t="str">
            <v>RVST FORN</v>
          </cell>
          <cell r="BI1007">
            <v>12</v>
          </cell>
          <cell r="BJ1007">
            <v>709.04399999999998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TEODORO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402478</v>
          </cell>
          <cell r="P1008" t="str">
            <v>2025/113-0034-01</v>
          </cell>
          <cell r="Q1008" t="str">
            <v>EST MODULO ENCOSTO (L) LENCOIS M (RVST BG4) TC LONA AZUL</v>
          </cell>
          <cell r="R1008"/>
          <cell r="S1008"/>
          <cell r="T1008"/>
          <cell r="U1008">
            <v>1.1000000000000001</v>
          </cell>
          <cell r="V1008">
            <v>0.8</v>
          </cell>
          <cell r="W1008">
            <v>0.26</v>
          </cell>
          <cell r="X1008">
            <v>0</v>
          </cell>
          <cell r="Y1008" t="str">
            <v>EST MODULO ENCOSTO (L) LENCOIS M (RVST BG4) TC LONA AZUL - 1,1x0,8x0,26H</v>
          </cell>
          <cell r="Z1008">
            <v>6917.4179999999997</v>
          </cell>
          <cell r="AA1008">
            <v>0.35</v>
          </cell>
          <cell r="AB1008">
            <v>4496.3217000000004</v>
          </cell>
          <cell r="AC1008"/>
          <cell r="AD1008"/>
          <cell r="AE1008"/>
          <cell r="AF1008">
            <v>6917.4179999999997</v>
          </cell>
          <cell r="AG1008">
            <v>6917.4179999999997</v>
          </cell>
          <cell r="AH1008">
            <v>0</v>
          </cell>
          <cell r="AI1008">
            <v>6917.4179999999997</v>
          </cell>
          <cell r="AJ1008" t="str">
            <v>REF: 294557</v>
          </cell>
          <cell r="AK1008"/>
          <cell r="AL1008">
            <v>294557</v>
          </cell>
          <cell r="AM1008" t="str">
            <v>MODULO ENCOSTO (L) LENCOIS M (C/DET) (TC FORN)</v>
          </cell>
          <cell r="AN1008"/>
          <cell r="AO1008">
            <v>1.1000000000000001</v>
          </cell>
          <cell r="AP1008">
            <v>0.8</v>
          </cell>
          <cell r="AQ1008">
            <v>0.26</v>
          </cell>
          <cell r="AR1008">
            <v>0</v>
          </cell>
          <cell r="AS1008" t="str">
            <v>MODULO ENCOSTO (L) LENCOIS M (C/DET) (TC FORN) - 1,1x0,8x0,26H</v>
          </cell>
          <cell r="AT1008">
            <v>6917.4179999999997</v>
          </cell>
          <cell r="AU1008">
            <v>6917.4179999999997</v>
          </cell>
          <cell r="AV1008">
            <v>5499.33</v>
          </cell>
          <cell r="AW1008">
            <v>1418.0879999999997</v>
          </cell>
          <cell r="AX1008">
            <v>6917.43</v>
          </cell>
          <cell r="AY1008">
            <v>-1.2000000000625732E-2</v>
          </cell>
          <cell r="AZ1008">
            <v>352606</v>
          </cell>
          <cell r="BA1008" t="str">
            <v>TECIDO LONA WASHED MESCLA (COD 5400) (LINEA NATURA) -</v>
          </cell>
          <cell r="BB1008" t="str">
            <v>RVST FORN: TECIDO LONA WASHED MESCLA (COD 5400) (LONAS) - COR 2904</v>
          </cell>
          <cell r="BC1008">
            <v>2.8</v>
          </cell>
          <cell r="BD1008"/>
          <cell r="BE1008">
            <v>506.46</v>
          </cell>
          <cell r="BF1008">
            <v>0</v>
          </cell>
          <cell r="BG1008">
            <v>-506.46</v>
          </cell>
          <cell r="BH1008" t="str">
            <v>RVST FORN</v>
          </cell>
          <cell r="BI1008">
            <v>12</v>
          </cell>
          <cell r="BJ1008">
            <v>1418.088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TEODORO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402477</v>
          </cell>
          <cell r="P1009" t="str">
            <v>2025/113-0031-01</v>
          </cell>
          <cell r="Q1009" t="str">
            <v>EST MODULO ENCOSTO RETO LENCOIS M (RVST BG4) TC LONA AZUL</v>
          </cell>
          <cell r="R1009"/>
          <cell r="S1009"/>
          <cell r="T1009"/>
          <cell r="U1009">
            <v>1.1000000000000001</v>
          </cell>
          <cell r="V1009">
            <v>0.26</v>
          </cell>
          <cell r="W1009">
            <v>0.26</v>
          </cell>
          <cell r="X1009">
            <v>0</v>
          </cell>
          <cell r="Y1009" t="str">
            <v>EST MODULO ENCOSTO RETO LENCOIS M (RVST BG4) TC LONA AZUL - 1,1x0,26x0,26H</v>
          </cell>
          <cell r="Z1009">
            <v>4453.3490000000002</v>
          </cell>
          <cell r="AA1009">
            <v>0.35</v>
          </cell>
          <cell r="AB1009">
            <v>2894.6768500000003</v>
          </cell>
          <cell r="AC1009"/>
          <cell r="AD1009"/>
          <cell r="AE1009"/>
          <cell r="AF1009">
            <v>4453.3490000000002</v>
          </cell>
          <cell r="AG1009">
            <v>4453.3490000000002</v>
          </cell>
          <cell r="AH1009">
            <v>0</v>
          </cell>
          <cell r="AI1009">
            <v>4453.3490000000002</v>
          </cell>
          <cell r="AJ1009" t="str">
            <v>REF: 294509</v>
          </cell>
          <cell r="AK1009"/>
          <cell r="AL1009">
            <v>294509</v>
          </cell>
          <cell r="AM1009" t="str">
            <v>MODULO ENCOSTO RETO LENCOIS M (C/DET) (TC FORN)</v>
          </cell>
          <cell r="AN1009"/>
          <cell r="AO1009">
            <v>1.1000000000000001</v>
          </cell>
          <cell r="AP1009">
            <v>0.26</v>
          </cell>
          <cell r="AQ1009">
            <v>0.26</v>
          </cell>
          <cell r="AR1009">
            <v>0</v>
          </cell>
          <cell r="AS1009" t="str">
            <v>MODULO ENCOSTO RETO LENCOIS M (C/DET) (TC FORN) - 1,1x0,26x0,26H</v>
          </cell>
          <cell r="AT1009">
            <v>4453.3490000000002</v>
          </cell>
          <cell r="AU1009">
            <v>4453.3490000000002</v>
          </cell>
          <cell r="AV1009">
            <v>3617.69</v>
          </cell>
          <cell r="AW1009">
            <v>835.65900000000011</v>
          </cell>
          <cell r="AX1009">
            <v>4453.3500000000004</v>
          </cell>
          <cell r="AY1009">
            <v>-1.0000000002037268E-3</v>
          </cell>
          <cell r="AZ1009">
            <v>352606</v>
          </cell>
          <cell r="BA1009" t="str">
            <v>TECIDO LONA WASHED MESCLA (COD 5400) (LINEA NATURA) -</v>
          </cell>
          <cell r="BB1009" t="str">
            <v>RVST FORN: TECIDO LONA WASHED MESCLA (COD 5400) (LONAS) - COR 2904</v>
          </cell>
          <cell r="BC1009">
            <v>1.65</v>
          </cell>
          <cell r="BD1009"/>
          <cell r="BE1009">
            <v>506.46</v>
          </cell>
          <cell r="BF1009">
            <v>0</v>
          </cell>
          <cell r="BG1009">
            <v>-506.46</v>
          </cell>
          <cell r="BH1009" t="str">
            <v>RVST FORN</v>
          </cell>
          <cell r="BI1009">
            <v>12</v>
          </cell>
          <cell r="BJ1009">
            <v>835.65899999999988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TEODORO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402477</v>
          </cell>
          <cell r="P1010" t="str">
            <v>2025/113-0032-01</v>
          </cell>
          <cell r="Q1010" t="str">
            <v>EST MODULO ENCOSTO RETO LENCOIS M (RVST BG4) TC LONA AZUL</v>
          </cell>
          <cell r="R1010"/>
          <cell r="S1010"/>
          <cell r="T1010"/>
          <cell r="U1010">
            <v>1.1000000000000001</v>
          </cell>
          <cell r="V1010">
            <v>0.26</v>
          </cell>
          <cell r="W1010">
            <v>0.26</v>
          </cell>
          <cell r="X1010">
            <v>0</v>
          </cell>
          <cell r="Y1010" t="str">
            <v>EST MODULO ENCOSTO RETO LENCOIS M (RVST BG4) TC LONA AZUL - 1,1x0,26x0,26H</v>
          </cell>
          <cell r="Z1010">
            <v>4453.3490000000002</v>
          </cell>
          <cell r="AA1010">
            <v>0.35</v>
          </cell>
          <cell r="AB1010">
            <v>2894.6768500000003</v>
          </cell>
          <cell r="AC1010"/>
          <cell r="AD1010"/>
          <cell r="AE1010"/>
          <cell r="AF1010">
            <v>4453.3490000000002</v>
          </cell>
          <cell r="AG1010">
            <v>4453.3490000000002</v>
          </cell>
          <cell r="AH1010">
            <v>0</v>
          </cell>
          <cell r="AI1010">
            <v>4453.3490000000002</v>
          </cell>
          <cell r="AJ1010" t="str">
            <v>REF: 294509</v>
          </cell>
          <cell r="AK1010"/>
          <cell r="AL1010">
            <v>294509</v>
          </cell>
          <cell r="AM1010" t="str">
            <v>MODULO ENCOSTO RETO LENCOIS M (C/DET) (TC FORN)</v>
          </cell>
          <cell r="AN1010"/>
          <cell r="AO1010">
            <v>1.1000000000000001</v>
          </cell>
          <cell r="AP1010">
            <v>0.26</v>
          </cell>
          <cell r="AQ1010">
            <v>0.26</v>
          </cell>
          <cell r="AR1010">
            <v>0</v>
          </cell>
          <cell r="AS1010" t="str">
            <v>MODULO ENCOSTO RETO LENCOIS M (C/DET) (TC FORN) - 1,1x0,26x0,26H</v>
          </cell>
          <cell r="AT1010">
            <v>4453.3490000000002</v>
          </cell>
          <cell r="AU1010">
            <v>4453.3490000000002</v>
          </cell>
          <cell r="AV1010">
            <v>3617.69</v>
          </cell>
          <cell r="AW1010">
            <v>835.65900000000011</v>
          </cell>
          <cell r="AX1010">
            <v>4453.3500000000004</v>
          </cell>
          <cell r="AY1010">
            <v>-1.0000000002037268E-3</v>
          </cell>
          <cell r="AZ1010">
            <v>352606</v>
          </cell>
          <cell r="BA1010" t="str">
            <v>TECIDO LONA WASHED MESCLA (COD 5400) (LINEA NATURA) -</v>
          </cell>
          <cell r="BB1010" t="str">
            <v>RVST FORN: TECIDO LONA WASHED MESCLA (COD 5400) (LONAS) - COR 2904</v>
          </cell>
          <cell r="BC1010">
            <v>1.65</v>
          </cell>
          <cell r="BD1010"/>
          <cell r="BE1010">
            <v>506.46</v>
          </cell>
          <cell r="BF1010">
            <v>0</v>
          </cell>
          <cell r="BG1010">
            <v>-506.46</v>
          </cell>
          <cell r="BH1010" t="str">
            <v>RVST FORN</v>
          </cell>
          <cell r="BI1010">
            <v>12</v>
          </cell>
          <cell r="BJ1010">
            <v>835.65899999999988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TEODORO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402477</v>
          </cell>
          <cell r="P1011" t="str">
            <v>2025/113-0033-01</v>
          </cell>
          <cell r="Q1011" t="str">
            <v>EST MODULO ENCOSTO RETO LENCOIS M (RVST BG4) TC LONA AZUL</v>
          </cell>
          <cell r="R1011"/>
          <cell r="S1011"/>
          <cell r="T1011"/>
          <cell r="U1011">
            <v>1.1000000000000001</v>
          </cell>
          <cell r="V1011">
            <v>0.26</v>
          </cell>
          <cell r="W1011">
            <v>0.26</v>
          </cell>
          <cell r="X1011">
            <v>0</v>
          </cell>
          <cell r="Y1011" t="str">
            <v>EST MODULO ENCOSTO RETO LENCOIS M (RVST BG4) TC LONA AZUL - 1,1x0,26x0,26H</v>
          </cell>
          <cell r="Z1011">
            <v>4453.3490000000002</v>
          </cell>
          <cell r="AA1011">
            <v>0.35</v>
          </cell>
          <cell r="AB1011">
            <v>2894.6768500000003</v>
          </cell>
          <cell r="AC1011"/>
          <cell r="AD1011"/>
          <cell r="AE1011"/>
          <cell r="AF1011">
            <v>4453.3490000000002</v>
          </cell>
          <cell r="AG1011">
            <v>4453.3490000000002</v>
          </cell>
          <cell r="AH1011">
            <v>0</v>
          </cell>
          <cell r="AI1011">
            <v>4453.3490000000002</v>
          </cell>
          <cell r="AJ1011" t="str">
            <v>REF: 294509</v>
          </cell>
          <cell r="AK1011"/>
          <cell r="AL1011">
            <v>294509</v>
          </cell>
          <cell r="AM1011" t="str">
            <v>MODULO ENCOSTO RETO LENCOIS M (C/DET) (TC FORN)</v>
          </cell>
          <cell r="AN1011"/>
          <cell r="AO1011">
            <v>1.1000000000000001</v>
          </cell>
          <cell r="AP1011">
            <v>0.26</v>
          </cell>
          <cell r="AQ1011">
            <v>0.26</v>
          </cell>
          <cell r="AR1011">
            <v>0</v>
          </cell>
          <cell r="AS1011" t="str">
            <v>MODULO ENCOSTO RETO LENCOIS M (C/DET) (TC FORN) - 1,1x0,26x0,26H</v>
          </cell>
          <cell r="AT1011">
            <v>4453.3490000000002</v>
          </cell>
          <cell r="AU1011">
            <v>4453.3490000000002</v>
          </cell>
          <cell r="AV1011">
            <v>3617.69</v>
          </cell>
          <cell r="AW1011">
            <v>835.65900000000011</v>
          </cell>
          <cell r="AX1011">
            <v>4453.3500000000004</v>
          </cell>
          <cell r="AY1011">
            <v>-1.0000000002037268E-3</v>
          </cell>
          <cell r="AZ1011">
            <v>352606</v>
          </cell>
          <cell r="BA1011" t="str">
            <v>TECIDO LONA WASHED MESCLA (COD 5400) (LINEA NATURA) -</v>
          </cell>
          <cell r="BB1011" t="str">
            <v>RVST FORN: TECIDO LONA WASHED MESCLA (COD 5400) (LONAS) - COR 2904</v>
          </cell>
          <cell r="BC1011">
            <v>1.65</v>
          </cell>
          <cell r="BD1011"/>
          <cell r="BE1011">
            <v>506.46</v>
          </cell>
          <cell r="BF1011">
            <v>0</v>
          </cell>
          <cell r="BG1011">
            <v>-506.46</v>
          </cell>
          <cell r="BH1011" t="str">
            <v>RVST FORN</v>
          </cell>
          <cell r="BI1011">
            <v>12</v>
          </cell>
          <cell r="BJ1011">
            <v>835.65899999999988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TEODORO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402466</v>
          </cell>
          <cell r="P1012" t="str">
            <v>2025/113-0028-01</v>
          </cell>
          <cell r="Q1012" t="str">
            <v>EST ALMOFADA DECORATIVA LENCOIS M (LISO) TC STELLA MARINHO</v>
          </cell>
          <cell r="R1012"/>
          <cell r="S1012"/>
          <cell r="T1012"/>
          <cell r="U1012">
            <v>0.5</v>
          </cell>
          <cell r="V1012">
            <v>0.5</v>
          </cell>
          <cell r="W1012">
            <v>0</v>
          </cell>
          <cell r="X1012">
            <v>0</v>
          </cell>
          <cell r="Y1012" t="str">
            <v>EST ALMOFADA DECORATIVA LENCOIS M (LISO) TC STELLA MARINHO - 0,5x0,5x0H</v>
          </cell>
          <cell r="Z1012">
            <v>1640.2199999999998</v>
          </cell>
          <cell r="AA1012">
            <v>0.35</v>
          </cell>
          <cell r="AB1012">
            <v>1066.143</v>
          </cell>
          <cell r="AC1012"/>
          <cell r="AD1012" t="str">
            <v>PROD C/RVST FORN</v>
          </cell>
          <cell r="AE1012" t="str">
            <v>REVESTIMENTO FORN</v>
          </cell>
          <cell r="AF1012">
            <v>1640.2199999999998</v>
          </cell>
          <cell r="AG1012">
            <v>1640.2199999999998</v>
          </cell>
          <cell r="AH1012">
            <v>0</v>
          </cell>
          <cell r="AI1012">
            <v>1640.2199999999998</v>
          </cell>
          <cell r="AJ1012" t="str">
            <v>REF: 294453</v>
          </cell>
          <cell r="AK1012"/>
          <cell r="AL1012">
            <v>294453</v>
          </cell>
          <cell r="AM1012" t="str">
            <v>ALMOFADA DECORATIVA LENCOIS M (LISO) (TC FORN)</v>
          </cell>
          <cell r="AN1012"/>
          <cell r="AO1012">
            <v>0.5</v>
          </cell>
          <cell r="AP1012">
            <v>0.5</v>
          </cell>
          <cell r="AQ1012">
            <v>0</v>
          </cell>
          <cell r="AR1012">
            <v>0</v>
          </cell>
          <cell r="AS1012" t="str">
            <v>ALMOFADA DECORATIVA LENCOIS M (LISO) (TC FORN) - 0,5x0,5x0H</v>
          </cell>
          <cell r="AT1012">
            <v>1640.2199999999998</v>
          </cell>
          <cell r="AU1012">
            <v>1640.2199999999998</v>
          </cell>
          <cell r="AV1012">
            <v>806.04</v>
          </cell>
          <cell r="AW1012">
            <v>834.17999999999984</v>
          </cell>
          <cell r="AX1012">
            <v>1640.22</v>
          </cell>
          <cell r="AY1012">
            <v>0</v>
          </cell>
          <cell r="AZ1012">
            <v>328942</v>
          </cell>
          <cell r="BA1012" t="str">
            <v>TECIDO BOUCLE STELLA (COD 5313) (CASCATA) -</v>
          </cell>
          <cell r="BB1012" t="str">
            <v>RVST FORN: TECIDO BOUCLE STELLA (COD 5313) (CASCATA) - COR 241</v>
          </cell>
          <cell r="BC1012">
            <v>1</v>
          </cell>
          <cell r="BD1012"/>
          <cell r="BE1012">
            <v>834.18</v>
          </cell>
          <cell r="BF1012">
            <v>0</v>
          </cell>
          <cell r="BG1012">
            <v>-834.18</v>
          </cell>
          <cell r="BH1012" t="str">
            <v>RVST FORN</v>
          </cell>
          <cell r="BI1012">
            <v>12</v>
          </cell>
          <cell r="BJ1012">
            <v>834.18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TEODORO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402466</v>
          </cell>
          <cell r="P1013" t="str">
            <v>2025/113-0029-01</v>
          </cell>
          <cell r="Q1013" t="str">
            <v>EST ALMOFADA DECORATIVA LENCOIS M (LISO) TC STELLA MARINHO</v>
          </cell>
          <cell r="R1013"/>
          <cell r="S1013"/>
          <cell r="T1013"/>
          <cell r="U1013">
            <v>0.5</v>
          </cell>
          <cell r="V1013">
            <v>0.5</v>
          </cell>
          <cell r="W1013">
            <v>0</v>
          </cell>
          <cell r="X1013">
            <v>0</v>
          </cell>
          <cell r="Y1013" t="str">
            <v>EST ALMOFADA DECORATIVA LENCOIS M (LISO) TC STELLA MARINHO - 0,5x0,5x0H</v>
          </cell>
          <cell r="Z1013">
            <v>1640.2199999999998</v>
          </cell>
          <cell r="AA1013">
            <v>0.35</v>
          </cell>
          <cell r="AB1013">
            <v>1066.143</v>
          </cell>
          <cell r="AC1013"/>
          <cell r="AD1013" t="str">
            <v>PROD C/RVST FORN</v>
          </cell>
          <cell r="AE1013" t="str">
            <v>REVESTIMENTO FORN</v>
          </cell>
          <cell r="AF1013">
            <v>1640.2199999999998</v>
          </cell>
          <cell r="AG1013">
            <v>1640.2199999999998</v>
          </cell>
          <cell r="AH1013">
            <v>0</v>
          </cell>
          <cell r="AI1013">
            <v>1640.2199999999998</v>
          </cell>
          <cell r="AJ1013" t="str">
            <v>REF: 294453</v>
          </cell>
          <cell r="AK1013"/>
          <cell r="AL1013">
            <v>294453</v>
          </cell>
          <cell r="AM1013" t="str">
            <v>ALMOFADA DECORATIVA LENCOIS M (LISO) (TC FORN)</v>
          </cell>
          <cell r="AN1013"/>
          <cell r="AO1013">
            <v>0.5</v>
          </cell>
          <cell r="AP1013">
            <v>0.5</v>
          </cell>
          <cell r="AQ1013">
            <v>0</v>
          </cell>
          <cell r="AR1013">
            <v>0</v>
          </cell>
          <cell r="AS1013" t="str">
            <v>ALMOFADA DECORATIVA LENCOIS M (LISO) (TC FORN) - 0,5x0,5x0H</v>
          </cell>
          <cell r="AT1013">
            <v>1640.2199999999998</v>
          </cell>
          <cell r="AU1013">
            <v>1640.2199999999998</v>
          </cell>
          <cell r="AV1013">
            <v>806.04</v>
          </cell>
          <cell r="AW1013">
            <v>834.17999999999984</v>
          </cell>
          <cell r="AX1013">
            <v>1640.22</v>
          </cell>
          <cell r="AY1013">
            <v>0</v>
          </cell>
          <cell r="AZ1013">
            <v>328942</v>
          </cell>
          <cell r="BA1013" t="str">
            <v>TECIDO BOUCLE STELLA (COD 5313) (CASCATA) -</v>
          </cell>
          <cell r="BB1013" t="str">
            <v>RVST FORN: TECIDO BOUCLE STELLA (COD 5313) (CASCATA) - COR 241</v>
          </cell>
          <cell r="BC1013">
            <v>1</v>
          </cell>
          <cell r="BD1013"/>
          <cell r="BE1013">
            <v>834.18</v>
          </cell>
          <cell r="BF1013">
            <v>0</v>
          </cell>
          <cell r="BG1013">
            <v>-834.18</v>
          </cell>
          <cell r="BH1013" t="str">
            <v>RVST FORN</v>
          </cell>
          <cell r="BI1013">
            <v>12</v>
          </cell>
          <cell r="BJ1013">
            <v>834.18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TEODORO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402466</v>
          </cell>
          <cell r="P1014" t="str">
            <v>2025/113-0030-01</v>
          </cell>
          <cell r="Q1014" t="str">
            <v>EST ALMOFADA DECORATIVA LENCOIS M (LISO) TC STELLA MARINHO</v>
          </cell>
          <cell r="R1014"/>
          <cell r="S1014"/>
          <cell r="T1014"/>
          <cell r="U1014">
            <v>0.5</v>
          </cell>
          <cell r="V1014">
            <v>0.5</v>
          </cell>
          <cell r="W1014">
            <v>0</v>
          </cell>
          <cell r="X1014">
            <v>0</v>
          </cell>
          <cell r="Y1014" t="str">
            <v>EST ALMOFADA DECORATIVA LENCOIS M (LISO) TC STELLA MARINHO - 0,5x0,5x0H</v>
          </cell>
          <cell r="Z1014">
            <v>1640.2199999999998</v>
          </cell>
          <cell r="AA1014">
            <v>0.35</v>
          </cell>
          <cell r="AB1014">
            <v>1066.143</v>
          </cell>
          <cell r="AC1014"/>
          <cell r="AD1014" t="str">
            <v>PROD C/RVST FORN</v>
          </cell>
          <cell r="AE1014" t="str">
            <v>REVESTIMENTO FORN</v>
          </cell>
          <cell r="AF1014">
            <v>1640.2199999999998</v>
          </cell>
          <cell r="AG1014">
            <v>1640.2199999999998</v>
          </cell>
          <cell r="AH1014">
            <v>0</v>
          </cell>
          <cell r="AI1014">
            <v>1640.2199999999998</v>
          </cell>
          <cell r="AJ1014" t="str">
            <v>REF: 294453</v>
          </cell>
          <cell r="AK1014"/>
          <cell r="AL1014">
            <v>294453</v>
          </cell>
          <cell r="AM1014" t="str">
            <v>ALMOFADA DECORATIVA LENCOIS M (LISO) (TC FORN)</v>
          </cell>
          <cell r="AN1014"/>
          <cell r="AO1014">
            <v>0.5</v>
          </cell>
          <cell r="AP1014">
            <v>0.5</v>
          </cell>
          <cell r="AQ1014">
            <v>0</v>
          </cell>
          <cell r="AR1014">
            <v>0</v>
          </cell>
          <cell r="AS1014" t="str">
            <v>ALMOFADA DECORATIVA LENCOIS M (LISO) (TC FORN) - 0,5x0,5x0H</v>
          </cell>
          <cell r="AT1014">
            <v>1640.2199999999998</v>
          </cell>
          <cell r="AU1014">
            <v>1640.2199999999998</v>
          </cell>
          <cell r="AV1014">
            <v>806.04</v>
          </cell>
          <cell r="AW1014">
            <v>834.17999999999984</v>
          </cell>
          <cell r="AX1014">
            <v>1640.22</v>
          </cell>
          <cell r="AY1014">
            <v>0</v>
          </cell>
          <cell r="AZ1014">
            <v>328942</v>
          </cell>
          <cell r="BA1014" t="str">
            <v>TECIDO BOUCLE STELLA (COD 5313) (CASCATA) -</v>
          </cell>
          <cell r="BB1014" t="str">
            <v>RVST FORN: TECIDO BOUCLE STELLA (COD 5313) (CASCATA) - COR 241</v>
          </cell>
          <cell r="BC1014">
            <v>1</v>
          </cell>
          <cell r="BD1014"/>
          <cell r="BE1014">
            <v>834.18</v>
          </cell>
          <cell r="BF1014">
            <v>0</v>
          </cell>
          <cell r="BG1014">
            <v>-834.18</v>
          </cell>
          <cell r="BH1014" t="str">
            <v>RVST FORN</v>
          </cell>
          <cell r="BI1014">
            <v>12</v>
          </cell>
          <cell r="BJ1014">
            <v>834.18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TEODORO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402465</v>
          </cell>
          <cell r="P1015" t="str">
            <v>2025/113-0027-01</v>
          </cell>
          <cell r="Q1015" t="str">
            <v>EST MODULO PUFF CANTO 90 LENCOIS M (LISO) TC LEROY MARINHO</v>
          </cell>
          <cell r="R1015"/>
          <cell r="S1015"/>
          <cell r="T1015"/>
          <cell r="U1015">
            <v>1</v>
          </cell>
          <cell r="V1015">
            <v>1</v>
          </cell>
          <cell r="W1015">
            <v>0.38</v>
          </cell>
          <cell r="X1015">
            <v>0</v>
          </cell>
          <cell r="Y1015" t="str">
            <v>EST MODULO PUFF CANTO 90 LENCOIS M (LISO) TC LEROY MARINHO - 1x1x0,38H</v>
          </cell>
          <cell r="Z1015">
            <v>10114.416000000001</v>
          </cell>
          <cell r="AA1015">
            <v>0.35</v>
          </cell>
          <cell r="AB1015">
            <v>6574.3704000000007</v>
          </cell>
          <cell r="AC1015"/>
          <cell r="AD1015"/>
          <cell r="AE1015"/>
          <cell r="AF1015">
            <v>10114.416000000001</v>
          </cell>
          <cell r="AG1015">
            <v>10114.416000000001</v>
          </cell>
          <cell r="AH1015">
            <v>0</v>
          </cell>
          <cell r="AI1015">
            <v>10114.416000000001</v>
          </cell>
          <cell r="AJ1015" t="str">
            <v>REF: 294759</v>
          </cell>
          <cell r="AK1015"/>
          <cell r="AL1015">
            <v>294759</v>
          </cell>
          <cell r="AM1015" t="str">
            <v>MODULO PUFF CANTO 90 LENCOIS M (RVST LISO) (TC FORN)</v>
          </cell>
          <cell r="AN1015"/>
          <cell r="AO1015">
            <v>1</v>
          </cell>
          <cell r="AP1015">
            <v>1</v>
          </cell>
          <cell r="AQ1015">
            <v>0.38</v>
          </cell>
          <cell r="AR1015">
            <v>0</v>
          </cell>
          <cell r="AS1015" t="str">
            <v>MODULO PUFF CANTO 90 LENCOIS M (RVST LISO) (TC FORN) - 1x1x0,38H</v>
          </cell>
          <cell r="AT1015">
            <v>10114.416000000001</v>
          </cell>
          <cell r="AU1015">
            <v>10114.416000000001</v>
          </cell>
          <cell r="AV1015">
            <v>7695.3</v>
          </cell>
          <cell r="AW1015">
            <v>2419.1160000000009</v>
          </cell>
          <cell r="AX1015">
            <v>10114.41</v>
          </cell>
          <cell r="AY1015">
            <v>6.0000000012223609E-3</v>
          </cell>
          <cell r="AZ1015">
            <v>377615</v>
          </cell>
          <cell r="BA1015" t="str">
            <v>TECIDO TRAMADO LEROY (COD 6200) (BOUCLES&amp;TEXTURAS I) -</v>
          </cell>
          <cell r="BB1015" t="str">
            <v>RVST FORN: TECIDO TRAMADO LEROY (COD 6200) (BOUCLES&amp;TEXTURAS I) - COR 001</v>
          </cell>
          <cell r="BC1015">
            <v>2.8</v>
          </cell>
          <cell r="BD1015"/>
          <cell r="BE1015">
            <v>863.97</v>
          </cell>
          <cell r="BF1015">
            <v>0</v>
          </cell>
          <cell r="BG1015">
            <v>-863.97</v>
          </cell>
          <cell r="BH1015" t="str">
            <v>RVST FORN</v>
          </cell>
          <cell r="BI1015">
            <v>12</v>
          </cell>
          <cell r="BJ1015">
            <v>2419.116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TEODORO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402464</v>
          </cell>
          <cell r="P1016" t="str">
            <v>2025/113-0026-01</v>
          </cell>
          <cell r="Q1016" t="str">
            <v>EST MODULO ENCOSTO RETO LENCOIS M (LISO) TC LEROY MARINHO</v>
          </cell>
          <cell r="R1016"/>
          <cell r="S1016"/>
          <cell r="T1016"/>
          <cell r="U1016">
            <v>0.7</v>
          </cell>
          <cell r="V1016">
            <v>0.26</v>
          </cell>
          <cell r="W1016">
            <v>0.26</v>
          </cell>
          <cell r="X1016">
            <v>0</v>
          </cell>
          <cell r="Y1016" t="str">
            <v>EST MODULO ENCOSTO RETO LENCOIS M (LISO) TC LEROY MARINHO - 0,7x0,26x0,26H</v>
          </cell>
          <cell r="Z1016">
            <v>3923.605</v>
          </cell>
          <cell r="AA1016">
            <v>0.35</v>
          </cell>
          <cell r="AB1016">
            <v>2550.3432499999999</v>
          </cell>
          <cell r="AC1016"/>
          <cell r="AD1016"/>
          <cell r="AE1016"/>
          <cell r="AF1016">
            <v>3923.605</v>
          </cell>
          <cell r="AG1016">
            <v>3923.605</v>
          </cell>
          <cell r="AH1016">
            <v>0</v>
          </cell>
          <cell r="AI1016">
            <v>3923.605</v>
          </cell>
          <cell r="AJ1016" t="str">
            <v>REF: 294819</v>
          </cell>
          <cell r="AK1016"/>
          <cell r="AL1016">
            <v>294819</v>
          </cell>
          <cell r="AM1016" t="str">
            <v>MODULO ENCOSTO RETO LENCOIS M (LISO) (TC FORN)</v>
          </cell>
          <cell r="AN1016"/>
          <cell r="AO1016">
            <v>0.7</v>
          </cell>
          <cell r="AP1016">
            <v>0.26</v>
          </cell>
          <cell r="AQ1016">
            <v>0.26</v>
          </cell>
          <cell r="AR1016">
            <v>0</v>
          </cell>
          <cell r="AS1016" t="str">
            <v>MODULO ENCOSTO RETO LENCOIS M (LISO) (TC FORN) - 0,7x0,26x0,26H</v>
          </cell>
          <cell r="AT1016">
            <v>3923.605</v>
          </cell>
          <cell r="AU1016">
            <v>3923.605</v>
          </cell>
          <cell r="AV1016">
            <v>2627.65</v>
          </cell>
          <cell r="AW1016">
            <v>1295.9549999999999</v>
          </cell>
          <cell r="AX1016">
            <v>3923.63</v>
          </cell>
          <cell r="AY1016">
            <v>-2.5000000000090949E-2</v>
          </cell>
          <cell r="AZ1016">
            <v>377615</v>
          </cell>
          <cell r="BA1016" t="str">
            <v>TECIDO TRAMADO LEROY (COD 6200) (BOUCLES&amp;TEXTURAS I) -</v>
          </cell>
          <cell r="BB1016" t="str">
            <v>RVST FORN: TECIDO TRAMADO LEROY (COD 6200) (BOUCLES&amp;TEXTURAS I) - COR 001</v>
          </cell>
          <cell r="BC1016">
            <v>1.5</v>
          </cell>
          <cell r="BD1016"/>
          <cell r="BE1016">
            <v>863.97</v>
          </cell>
          <cell r="BF1016">
            <v>0</v>
          </cell>
          <cell r="BG1016">
            <v>-863.97</v>
          </cell>
          <cell r="BH1016" t="str">
            <v>RVST FORN</v>
          </cell>
          <cell r="BI1016">
            <v>12</v>
          </cell>
          <cell r="BJ1016">
            <v>1295.9549999999999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TEODORO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402463</v>
          </cell>
          <cell r="P1017" t="str">
            <v>2025/113-0023-01</v>
          </cell>
          <cell r="Q1017" t="str">
            <v>EST ALMOFADA DECORATIVA LENCOIS M (LISO) TC LEROY MARINHO</v>
          </cell>
          <cell r="R1017"/>
          <cell r="S1017"/>
          <cell r="T1017"/>
          <cell r="U1017">
            <v>0.6</v>
          </cell>
          <cell r="V1017">
            <v>0.6</v>
          </cell>
          <cell r="W1017">
            <v>0</v>
          </cell>
          <cell r="X1017">
            <v>0</v>
          </cell>
          <cell r="Y1017" t="str">
            <v>EST ALMOFADA DECORATIVA LENCOIS M (LISO) TC LEROY MARINHO - 0,6x0,6x0H</v>
          </cell>
          <cell r="Z1017">
            <v>1879.3870000000002</v>
          </cell>
          <cell r="AA1017">
            <v>0.35</v>
          </cell>
          <cell r="AB1017">
            <v>1221.6015500000003</v>
          </cell>
          <cell r="AC1017"/>
          <cell r="AD1017" t="str">
            <v>PROD C/RVST FORN</v>
          </cell>
          <cell r="AE1017" t="str">
            <v>REVESTIMENTO FORN</v>
          </cell>
          <cell r="AF1017">
            <v>1879.3870000000002</v>
          </cell>
          <cell r="AG1017">
            <v>1879.3870000000002</v>
          </cell>
          <cell r="AH1017">
            <v>0</v>
          </cell>
          <cell r="AI1017">
            <v>1879.3870000000002</v>
          </cell>
          <cell r="AJ1017" t="str">
            <v>REF: 294461</v>
          </cell>
          <cell r="AK1017"/>
          <cell r="AL1017">
            <v>294461</v>
          </cell>
          <cell r="AM1017" t="str">
            <v>ALMOFADA DECORATIVA LENCOIS M (LISO) (TC FORN)</v>
          </cell>
          <cell r="AN1017"/>
          <cell r="AO1017">
            <v>0.6</v>
          </cell>
          <cell r="AP1017">
            <v>0.6</v>
          </cell>
          <cell r="AQ1017">
            <v>0</v>
          </cell>
          <cell r="AR1017">
            <v>0</v>
          </cell>
          <cell r="AS1017" t="str">
            <v>ALMOFADA DECORATIVA LENCOIS M (LISO) (TC FORN) - 0,6x0,6x0H</v>
          </cell>
          <cell r="AT1017">
            <v>1879.3870000000002</v>
          </cell>
          <cell r="AU1017">
            <v>1879.3870000000002</v>
          </cell>
          <cell r="AV1017">
            <v>929.02</v>
          </cell>
          <cell r="AW1017">
            <v>950.36700000000019</v>
          </cell>
          <cell r="AX1017">
            <v>1879.4</v>
          </cell>
          <cell r="AY1017">
            <v>-1.2999999999919964E-2</v>
          </cell>
          <cell r="AZ1017">
            <v>377615</v>
          </cell>
          <cell r="BA1017" t="str">
            <v>TECIDO TRAMADO LEROY (COD 6200) (BOUCLES&amp;TEXTURAS I) -</v>
          </cell>
          <cell r="BB1017" t="str">
            <v>RVST FORN: TECIDO TRAMADO LEROY (COD 6200) (BOUCLES&amp;TEXTURAS I) - COR 001</v>
          </cell>
          <cell r="BC1017">
            <v>1.1000000000000001</v>
          </cell>
          <cell r="BD1017"/>
          <cell r="BE1017">
            <v>863.97</v>
          </cell>
          <cell r="BF1017">
            <v>0</v>
          </cell>
          <cell r="BG1017">
            <v>-863.97</v>
          </cell>
          <cell r="BH1017" t="str">
            <v>RVST FORN</v>
          </cell>
          <cell r="BI1017">
            <v>12</v>
          </cell>
          <cell r="BJ1017">
            <v>950.36700000000008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TEODORO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402463</v>
          </cell>
          <cell r="P1018" t="str">
            <v>2025/113-0024-01</v>
          </cell>
          <cell r="Q1018" t="str">
            <v>EST ALMOFADA DECORATIVA LENCOIS M (LISO) TC LEROY MARINHO</v>
          </cell>
          <cell r="R1018"/>
          <cell r="S1018"/>
          <cell r="T1018"/>
          <cell r="U1018">
            <v>0.6</v>
          </cell>
          <cell r="V1018">
            <v>0.6</v>
          </cell>
          <cell r="W1018">
            <v>0</v>
          </cell>
          <cell r="X1018">
            <v>0</v>
          </cell>
          <cell r="Y1018" t="str">
            <v>EST ALMOFADA DECORATIVA LENCOIS M (LISO) TC LEROY MARINHO - 0,6x0,6x0H</v>
          </cell>
          <cell r="Z1018">
            <v>1879.3870000000002</v>
          </cell>
          <cell r="AA1018">
            <v>0.35</v>
          </cell>
          <cell r="AB1018">
            <v>1221.6015500000003</v>
          </cell>
          <cell r="AC1018"/>
          <cell r="AD1018" t="str">
            <v>PROD C/RVST FORN</v>
          </cell>
          <cell r="AE1018" t="str">
            <v>REVESTIMENTO FORN</v>
          </cell>
          <cell r="AF1018">
            <v>1879.3870000000002</v>
          </cell>
          <cell r="AG1018">
            <v>1879.3870000000002</v>
          </cell>
          <cell r="AH1018">
            <v>0</v>
          </cell>
          <cell r="AI1018">
            <v>1879.3870000000002</v>
          </cell>
          <cell r="AJ1018" t="str">
            <v>REF: 294461</v>
          </cell>
          <cell r="AK1018"/>
          <cell r="AL1018">
            <v>294461</v>
          </cell>
          <cell r="AM1018" t="str">
            <v>ALMOFADA DECORATIVA LENCOIS M (LISO) (TC FORN)</v>
          </cell>
          <cell r="AN1018"/>
          <cell r="AO1018">
            <v>0.6</v>
          </cell>
          <cell r="AP1018">
            <v>0.6</v>
          </cell>
          <cell r="AQ1018">
            <v>0</v>
          </cell>
          <cell r="AR1018">
            <v>0</v>
          </cell>
          <cell r="AS1018" t="str">
            <v>ALMOFADA DECORATIVA LENCOIS M (LISO) (TC FORN) - 0,6x0,6x0H</v>
          </cell>
          <cell r="AT1018">
            <v>1879.3870000000002</v>
          </cell>
          <cell r="AU1018">
            <v>1879.3870000000002</v>
          </cell>
          <cell r="AV1018">
            <v>929.02</v>
          </cell>
          <cell r="AW1018">
            <v>950.36700000000019</v>
          </cell>
          <cell r="AX1018">
            <v>1879.4</v>
          </cell>
          <cell r="AY1018">
            <v>-1.2999999999919964E-2</v>
          </cell>
          <cell r="AZ1018">
            <v>377615</v>
          </cell>
          <cell r="BA1018" t="str">
            <v>TECIDO TRAMADO LEROY (COD 6200) (BOUCLES&amp;TEXTURAS I) -</v>
          </cell>
          <cell r="BB1018" t="str">
            <v>RVST FORN: TECIDO TRAMADO LEROY (COD 6200) (BOUCLES&amp;TEXTURAS I) - COR 001</v>
          </cell>
          <cell r="BC1018">
            <v>1.1000000000000001</v>
          </cell>
          <cell r="BD1018"/>
          <cell r="BE1018">
            <v>863.97</v>
          </cell>
          <cell r="BF1018">
            <v>0</v>
          </cell>
          <cell r="BG1018">
            <v>-863.97</v>
          </cell>
          <cell r="BH1018" t="str">
            <v>RVST FORN</v>
          </cell>
          <cell r="BI1018">
            <v>12</v>
          </cell>
          <cell r="BJ1018">
            <v>950.36700000000008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402463</v>
          </cell>
          <cell r="P1019" t="str">
            <v>2025/113-0025-01</v>
          </cell>
          <cell r="Q1019" t="str">
            <v>EST ALMOFADA DECORATIVA LENCOIS M (LISO) TC LEROY MARINHO</v>
          </cell>
          <cell r="R1019"/>
          <cell r="S1019"/>
          <cell r="T1019"/>
          <cell r="U1019">
            <v>0.6</v>
          </cell>
          <cell r="V1019">
            <v>0.6</v>
          </cell>
          <cell r="W1019">
            <v>0</v>
          </cell>
          <cell r="X1019">
            <v>0</v>
          </cell>
          <cell r="Y1019" t="str">
            <v>EST ALMOFADA DECORATIVA LENCOIS M (LISO) TC LEROY MARINHO - 0,6x0,6x0H</v>
          </cell>
          <cell r="Z1019">
            <v>1879.3870000000002</v>
          </cell>
          <cell r="AA1019">
            <v>0.35</v>
          </cell>
          <cell r="AB1019">
            <v>1221.6015500000003</v>
          </cell>
          <cell r="AC1019"/>
          <cell r="AD1019" t="str">
            <v>PROD C/RVST FORN</v>
          </cell>
          <cell r="AE1019" t="str">
            <v>REVESTIMENTO FORN</v>
          </cell>
          <cell r="AF1019">
            <v>1879.3870000000002</v>
          </cell>
          <cell r="AG1019">
            <v>1879.3870000000002</v>
          </cell>
          <cell r="AH1019">
            <v>0</v>
          </cell>
          <cell r="AI1019">
            <v>1879.3870000000002</v>
          </cell>
          <cell r="AJ1019" t="str">
            <v>REF: 294461</v>
          </cell>
          <cell r="AK1019"/>
          <cell r="AL1019">
            <v>294461</v>
          </cell>
          <cell r="AM1019" t="str">
            <v>ALMOFADA DECORATIVA LENCOIS M (LISO) (TC FORN)</v>
          </cell>
          <cell r="AN1019"/>
          <cell r="AO1019">
            <v>0.6</v>
          </cell>
          <cell r="AP1019">
            <v>0.6</v>
          </cell>
          <cell r="AQ1019">
            <v>0</v>
          </cell>
          <cell r="AR1019">
            <v>0</v>
          </cell>
          <cell r="AS1019" t="str">
            <v>ALMOFADA DECORATIVA LENCOIS M (LISO) (TC FORN) - 0,6x0,6x0H</v>
          </cell>
          <cell r="AT1019">
            <v>1879.3870000000002</v>
          </cell>
          <cell r="AU1019">
            <v>1879.3870000000002</v>
          </cell>
          <cell r="AV1019">
            <v>929.02</v>
          </cell>
          <cell r="AW1019">
            <v>950.36700000000019</v>
          </cell>
          <cell r="AX1019">
            <v>1879.4</v>
          </cell>
          <cell r="AY1019">
            <v>-1.2999999999919964E-2</v>
          </cell>
          <cell r="AZ1019">
            <v>377615</v>
          </cell>
          <cell r="BA1019" t="str">
            <v>TECIDO TRAMADO LEROY (COD 6200) (BOUCLES&amp;TEXTURAS I) -</v>
          </cell>
          <cell r="BB1019" t="str">
            <v>RVST FORN: TECIDO TRAMADO LEROY (COD 6200) (BOUCLES&amp;TEXTURAS I) - COR 001</v>
          </cell>
          <cell r="BC1019">
            <v>1.1000000000000001</v>
          </cell>
          <cell r="BD1019"/>
          <cell r="BE1019">
            <v>863.97</v>
          </cell>
          <cell r="BF1019">
            <v>0</v>
          </cell>
          <cell r="BG1019">
            <v>-863.97</v>
          </cell>
          <cell r="BH1019" t="str">
            <v>RVST FORN</v>
          </cell>
          <cell r="BI1019">
            <v>12</v>
          </cell>
          <cell r="BJ1019">
            <v>950.36700000000008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394934</v>
          </cell>
          <cell r="P1020" t="str">
            <v>2025/113-0013-01</v>
          </cell>
          <cell r="Q1020" t="str">
            <v>EST MESA CENTRO ESSENCE OBLONGO (MTZ CONHAQUE) CLEAR/GREY</v>
          </cell>
          <cell r="R1020"/>
          <cell r="S1020"/>
          <cell r="T1020"/>
          <cell r="U1020">
            <v>1.28</v>
          </cell>
          <cell r="V1020">
            <v>1</v>
          </cell>
          <cell r="W1020">
            <v>0.3</v>
          </cell>
          <cell r="X1020">
            <v>0</v>
          </cell>
          <cell r="Y1020" t="str">
            <v>EST MESA CENTRO ESSENCE OBLONGO (MTZ CONHAQUE) CLEAR/GREY - 1,28x1x0,3H</v>
          </cell>
          <cell r="Z1020">
            <v>17253.29</v>
          </cell>
          <cell r="AA1020">
            <v>0.35</v>
          </cell>
          <cell r="AB1020">
            <v>11214.638500000001</v>
          </cell>
          <cell r="AC1020"/>
          <cell r="AD1020"/>
          <cell r="AE1020"/>
          <cell r="AF1020">
            <v>17253.29</v>
          </cell>
          <cell r="AG1020">
            <v>17253.29</v>
          </cell>
          <cell r="AH1020">
            <v>0</v>
          </cell>
          <cell r="AI1020">
            <v>17253.29</v>
          </cell>
          <cell r="AJ1020" t="str">
            <v>REF: 394706</v>
          </cell>
          <cell r="AK1020"/>
          <cell r="AL1020">
            <v>394706</v>
          </cell>
          <cell r="AM1020" t="str">
            <v>MESA CENTRO ESSENCE (OBLONGO) (MTZ) (CLEAR) (LAMINA)</v>
          </cell>
          <cell r="AN1020"/>
          <cell r="AO1020">
            <v>1.28</v>
          </cell>
          <cell r="AP1020">
            <v>1</v>
          </cell>
          <cell r="AQ1020">
            <v>0.3</v>
          </cell>
          <cell r="AR1020">
            <v>0</v>
          </cell>
          <cell r="AS1020" t="str">
            <v>MESA CENTRO ESSENCE (OBLONGO) (MTZ) (CLEAR) (LAMINA) - 1,28x1x0,3H</v>
          </cell>
          <cell r="AT1020">
            <v>17253.29</v>
          </cell>
          <cell r="AU1020">
            <v>17253.29</v>
          </cell>
          <cell r="AV1020">
            <v>17253.29</v>
          </cell>
          <cell r="AW1020">
            <v>0</v>
          </cell>
          <cell r="AX1020">
            <v>17253.29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394929</v>
          </cell>
          <cell r="P1021" t="str">
            <v>2025/080-0033-01</v>
          </cell>
          <cell r="Q1021" t="str">
            <v>EST MESA CENTRO ESSENCE ORGANICA (MTZ CONHAQUE) CLEAR/GRIGIO</v>
          </cell>
          <cell r="R1021"/>
          <cell r="S1021"/>
          <cell r="T1021"/>
          <cell r="U1021">
            <v>1</v>
          </cell>
          <cell r="V1021">
            <v>0.98</v>
          </cell>
          <cell r="W1021">
            <v>0.3</v>
          </cell>
          <cell r="X1021">
            <v>0</v>
          </cell>
          <cell r="Y1021" t="str">
            <v>EST MESA CENTRO ESSENCE ORGANICA (MTZ CONHAQUE) CLEAR/GRIGIO - 1x0,98x0,3H</v>
          </cell>
          <cell r="Z1021">
            <v>23372.38</v>
          </cell>
          <cell r="AA1021">
            <v>0.35</v>
          </cell>
          <cell r="AB1021">
            <v>15192.047000000002</v>
          </cell>
          <cell r="AC1021"/>
          <cell r="AD1021"/>
          <cell r="AE1021"/>
          <cell r="AF1021">
            <v>23372.38</v>
          </cell>
          <cell r="AG1021">
            <v>23372.38</v>
          </cell>
          <cell r="AH1021">
            <v>0</v>
          </cell>
          <cell r="AI1021">
            <v>23372.38</v>
          </cell>
          <cell r="AJ1021" t="str">
            <v>REF: 394782</v>
          </cell>
          <cell r="AK1021"/>
          <cell r="AL1021">
            <v>394782</v>
          </cell>
          <cell r="AM1021" t="str">
            <v>MESA CENTRO ESSENCE (ORGANICA) (MTZ) (CLEAR) (MARMORE)</v>
          </cell>
          <cell r="AN1021"/>
          <cell r="AO1021">
            <v>1</v>
          </cell>
          <cell r="AP1021">
            <v>0.98</v>
          </cell>
          <cell r="AQ1021">
            <v>0.3</v>
          </cell>
          <cell r="AR1021">
            <v>0</v>
          </cell>
          <cell r="AS1021" t="str">
            <v>MESA CENTRO ESSENCE (ORGANICA) (MTZ) (CLEAR) (MARMORE) - 1x0,98x0,3H</v>
          </cell>
          <cell r="AT1021">
            <v>23372.38</v>
          </cell>
          <cell r="AU1021">
            <v>23372.38</v>
          </cell>
          <cell r="AV1021">
            <v>23372.38</v>
          </cell>
          <cell r="AW1021">
            <v>0</v>
          </cell>
          <cell r="AX1021">
            <v>23372.38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12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TEODORO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394924</v>
          </cell>
          <cell r="P1022" t="str">
            <v>2025/014-0041-01</v>
          </cell>
          <cell r="Q1022" t="str">
            <v>EST CADEIRA DESIREE (GIR) (ENC COURO NOZES) (FX F6224)</v>
          </cell>
          <cell r="R1022"/>
          <cell r="S1022"/>
          <cell r="T1022"/>
          <cell r="U1022">
            <v>0.66</v>
          </cell>
          <cell r="V1022">
            <v>0.62</v>
          </cell>
          <cell r="W1022">
            <v>0.81</v>
          </cell>
          <cell r="X1022">
            <v>0</v>
          </cell>
          <cell r="Y1022" t="str">
            <v>EST CADEIRA DESIREE (GIR) (ENC COURO NOZES) (FX F6224) - 0,66x0,62x0,81H</v>
          </cell>
          <cell r="Z1022">
            <v>9931.1299999999992</v>
          </cell>
          <cell r="AA1022">
            <v>0.35</v>
          </cell>
          <cell r="AB1022">
            <v>6455.2344999999996</v>
          </cell>
          <cell r="AC1022"/>
          <cell r="AD1022"/>
          <cell r="AE1022"/>
          <cell r="AF1022">
            <v>9931.1299999999992</v>
          </cell>
          <cell r="AG1022">
            <v>9931.1299999999992</v>
          </cell>
          <cell r="AH1022">
            <v>0</v>
          </cell>
          <cell r="AI1022">
            <v>9931.1299999999992</v>
          </cell>
          <cell r="AJ1022" t="str">
            <v>REF: 394461</v>
          </cell>
          <cell r="AK1022"/>
          <cell r="AL1022">
            <v>394461</v>
          </cell>
          <cell r="AM1022" t="str">
            <v>CADEIRA DESIREE (GIRATORIA) (COURO) (FX F)</v>
          </cell>
          <cell r="AN1022"/>
          <cell r="AO1022">
            <v>0.66</v>
          </cell>
          <cell r="AP1022">
            <v>0.62</v>
          </cell>
          <cell r="AQ1022">
            <v>0.81</v>
          </cell>
          <cell r="AR1022">
            <v>0</v>
          </cell>
          <cell r="AS1022" t="str">
            <v>CADEIRA DESIREE (GIRATORIA) (COURO) (FX F) - 0,66x0,62x0,81H</v>
          </cell>
          <cell r="AT1022">
            <v>9931.1299999999992</v>
          </cell>
          <cell r="AU1022">
            <v>9931.1299999999992</v>
          </cell>
          <cell r="AV1022">
            <v>9931.1299999999992</v>
          </cell>
          <cell r="AW1022">
            <v>0</v>
          </cell>
          <cell r="AX1022">
            <v>9931.1299999999992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TEODORO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394924</v>
          </cell>
          <cell r="P1023" t="str">
            <v>2025/014-0042-01</v>
          </cell>
          <cell r="Q1023" t="str">
            <v>EST CADEIRA DESIREE (GIR) (ENC COURO NOZES) (FX F6224)</v>
          </cell>
          <cell r="R1023"/>
          <cell r="S1023"/>
          <cell r="T1023"/>
          <cell r="U1023">
            <v>0.66</v>
          </cell>
          <cell r="V1023">
            <v>0.62</v>
          </cell>
          <cell r="W1023">
            <v>0.81</v>
          </cell>
          <cell r="X1023">
            <v>0</v>
          </cell>
          <cell r="Y1023" t="str">
            <v>EST CADEIRA DESIREE (GIR) (ENC COURO NOZES) (FX F6224) - 0,66x0,62x0,81H</v>
          </cell>
          <cell r="Z1023">
            <v>9931.1299999999992</v>
          </cell>
          <cell r="AA1023">
            <v>0.35</v>
          </cell>
          <cell r="AB1023">
            <v>6455.2344999999996</v>
          </cell>
          <cell r="AC1023"/>
          <cell r="AD1023"/>
          <cell r="AE1023"/>
          <cell r="AF1023">
            <v>9931.1299999999992</v>
          </cell>
          <cell r="AG1023">
            <v>9931.1299999999992</v>
          </cell>
          <cell r="AH1023">
            <v>0</v>
          </cell>
          <cell r="AI1023">
            <v>9931.1299999999992</v>
          </cell>
          <cell r="AJ1023" t="str">
            <v>REF: 394461</v>
          </cell>
          <cell r="AK1023"/>
          <cell r="AL1023">
            <v>394461</v>
          </cell>
          <cell r="AM1023" t="str">
            <v>CADEIRA DESIREE (GIRATORIA) (COURO) (FX F)</v>
          </cell>
          <cell r="AN1023"/>
          <cell r="AO1023">
            <v>0.66</v>
          </cell>
          <cell r="AP1023">
            <v>0.62</v>
          </cell>
          <cell r="AQ1023">
            <v>0.81</v>
          </cell>
          <cell r="AR1023">
            <v>0</v>
          </cell>
          <cell r="AS1023" t="str">
            <v>CADEIRA DESIREE (GIRATORIA) (COURO) (FX F) - 0,66x0,62x0,81H</v>
          </cell>
          <cell r="AT1023">
            <v>9931.1299999999992</v>
          </cell>
          <cell r="AU1023">
            <v>9931.1299999999992</v>
          </cell>
          <cell r="AV1023">
            <v>9931.1299999999992</v>
          </cell>
          <cell r="AW1023">
            <v>0</v>
          </cell>
          <cell r="AX1023">
            <v>9931.1299999999992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TEODORO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394913</v>
          </cell>
          <cell r="P1024" t="str">
            <v>2025/014-0047-01</v>
          </cell>
          <cell r="Q1024" t="str">
            <v>EST POLTRONA COCON (GIR) (ENC FX G7139) (FX G7139)</v>
          </cell>
          <cell r="R1024"/>
          <cell r="S1024"/>
          <cell r="T1024"/>
          <cell r="U1024">
            <v>0.95</v>
          </cell>
          <cell r="V1024">
            <v>0.9</v>
          </cell>
          <cell r="W1024">
            <v>0.74</v>
          </cell>
          <cell r="X1024">
            <v>0</v>
          </cell>
          <cell r="Y1024" t="str">
            <v>EST POLTRONA COCON (GIR) (ENC FX G7139) (FX G7139) - 0,95x0,9x0,74H</v>
          </cell>
          <cell r="Z1024">
            <v>10886.62</v>
          </cell>
          <cell r="AA1024">
            <v>0.35</v>
          </cell>
          <cell r="AB1024">
            <v>7076.3030000000008</v>
          </cell>
          <cell r="AC1024"/>
          <cell r="AD1024"/>
          <cell r="AE1024"/>
          <cell r="AF1024">
            <v>10886.62</v>
          </cell>
          <cell r="AG1024">
            <v>10886.62</v>
          </cell>
          <cell r="AH1024">
            <v>0</v>
          </cell>
          <cell r="AI1024">
            <v>10886.62</v>
          </cell>
          <cell r="AJ1024" t="str">
            <v>REF: 394001</v>
          </cell>
          <cell r="AK1024"/>
          <cell r="AL1024">
            <v>394001</v>
          </cell>
          <cell r="AM1024" t="str">
            <v>POLTRONA COCON (GIRATORIA) (FX G) (FX G)</v>
          </cell>
          <cell r="AN1024"/>
          <cell r="AO1024">
            <v>0.95</v>
          </cell>
          <cell r="AP1024">
            <v>0.9</v>
          </cell>
          <cell r="AQ1024">
            <v>0.74</v>
          </cell>
          <cell r="AR1024">
            <v>0</v>
          </cell>
          <cell r="AS1024" t="str">
            <v>POLTRONA COCON (GIRATORIA) (FX G) (FX G) - 0,95x0,9x0,74H</v>
          </cell>
          <cell r="AT1024">
            <v>10886.62</v>
          </cell>
          <cell r="AU1024">
            <v>10886.62</v>
          </cell>
          <cell r="AV1024">
            <v>10886.62</v>
          </cell>
          <cell r="AW1024">
            <v>0</v>
          </cell>
          <cell r="AX1024">
            <v>10886.62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TEODORO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394913</v>
          </cell>
          <cell r="P1025" t="str">
            <v>2025/014-0048-01</v>
          </cell>
          <cell r="Q1025" t="str">
            <v>EST POLTRONA COCON (GIR) (ENC FX G7139) (FX G7139)</v>
          </cell>
          <cell r="R1025"/>
          <cell r="S1025"/>
          <cell r="T1025"/>
          <cell r="U1025">
            <v>0.95</v>
          </cell>
          <cell r="V1025">
            <v>0.9</v>
          </cell>
          <cell r="W1025">
            <v>0.74</v>
          </cell>
          <cell r="X1025">
            <v>0</v>
          </cell>
          <cell r="Y1025" t="str">
            <v>EST POLTRONA COCON (GIR) (ENC FX G7139) (FX G7139) - 0,95x0,9x0,74H</v>
          </cell>
          <cell r="Z1025">
            <v>10886.62</v>
          </cell>
          <cell r="AA1025">
            <v>0.35</v>
          </cell>
          <cell r="AB1025">
            <v>7076.3030000000008</v>
          </cell>
          <cell r="AC1025"/>
          <cell r="AD1025"/>
          <cell r="AE1025"/>
          <cell r="AF1025">
            <v>10886.62</v>
          </cell>
          <cell r="AG1025">
            <v>10886.62</v>
          </cell>
          <cell r="AH1025">
            <v>0</v>
          </cell>
          <cell r="AI1025">
            <v>10886.62</v>
          </cell>
          <cell r="AJ1025" t="str">
            <v>REF: 394001</v>
          </cell>
          <cell r="AK1025"/>
          <cell r="AL1025">
            <v>394001</v>
          </cell>
          <cell r="AM1025" t="str">
            <v>POLTRONA COCON (GIRATORIA) (FX G) (FX G)</v>
          </cell>
          <cell r="AN1025"/>
          <cell r="AO1025">
            <v>0.95</v>
          </cell>
          <cell r="AP1025">
            <v>0.9</v>
          </cell>
          <cell r="AQ1025">
            <v>0.74</v>
          </cell>
          <cell r="AR1025">
            <v>0</v>
          </cell>
          <cell r="AS1025" t="str">
            <v>POLTRONA COCON (GIRATORIA) (FX G) (FX G) - 0,95x0,9x0,74H</v>
          </cell>
          <cell r="AT1025">
            <v>10886.62</v>
          </cell>
          <cell r="AU1025">
            <v>10886.62</v>
          </cell>
          <cell r="AV1025">
            <v>10886.62</v>
          </cell>
          <cell r="AW1025">
            <v>0</v>
          </cell>
          <cell r="AX1025">
            <v>10886.62</v>
          </cell>
          <cell r="AY1025">
            <v>0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TEODORO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386526</v>
          </cell>
          <cell r="P1026" t="str">
            <v>2024/170-0023-01</v>
          </cell>
          <cell r="Q1026" t="str">
            <v>EST BUFFET CHUVA (CORPO/PT/BS MARROM CLARO COBREADO)</v>
          </cell>
          <cell r="R1026"/>
          <cell r="S1026"/>
          <cell r="T1026"/>
          <cell r="U1026">
            <v>2.2400000000000002</v>
          </cell>
          <cell r="V1026">
            <v>0.5</v>
          </cell>
          <cell r="W1026">
            <v>0.75</v>
          </cell>
          <cell r="X1026">
            <v>0</v>
          </cell>
          <cell r="Y1026" t="str">
            <v>EST BUFFET CHUVA (CORPO/PT/BS MARROM CLARO COBREADO) - 2,24x0,5x0,75H</v>
          </cell>
          <cell r="Z1026">
            <v>41784.096000000005</v>
          </cell>
          <cell r="AA1026">
            <v>0.35</v>
          </cell>
          <cell r="AB1026">
            <v>27159.662400000005</v>
          </cell>
          <cell r="AC1026"/>
          <cell r="AD1026" t="str">
            <v>20% ACRES MTZ</v>
          </cell>
          <cell r="AE1026"/>
          <cell r="AF1026">
            <v>41784.096000000005</v>
          </cell>
          <cell r="AG1026">
            <v>41784.096000000005</v>
          </cell>
          <cell r="AH1026">
            <v>0</v>
          </cell>
          <cell r="AI1026">
            <v>41784.096000000005</v>
          </cell>
          <cell r="AJ1026" t="str">
            <v>REF: 369633</v>
          </cell>
          <cell r="AK1026"/>
          <cell r="AL1026">
            <v>369633</v>
          </cell>
          <cell r="AM1026" t="str">
            <v>BUFFET CHUVA (1GAV/5PTA) (PINTURA)</v>
          </cell>
          <cell r="AN1026"/>
          <cell r="AO1026">
            <v>2.2400000000000002</v>
          </cell>
          <cell r="AP1026">
            <v>0.5</v>
          </cell>
          <cell r="AQ1026">
            <v>0.75</v>
          </cell>
          <cell r="AR1026">
            <v>0</v>
          </cell>
          <cell r="AS1026" t="str">
            <v>BUFFET CHUVA (1GAV/5PTA) (PINTURA) - 2,24x0,5x0,75H</v>
          </cell>
          <cell r="AT1026">
            <v>41784.096000000005</v>
          </cell>
          <cell r="AU1026">
            <v>41784.096000000005</v>
          </cell>
          <cell r="AV1026">
            <v>34820.080000000002</v>
          </cell>
          <cell r="AW1026">
            <v>6964.0160000000033</v>
          </cell>
          <cell r="AX1026">
            <v>41784.11</v>
          </cell>
          <cell r="AY1026">
            <v>-1.3999999995576218E-2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12</v>
          </cell>
          <cell r="BJ1026" t="str">
            <v>0</v>
          </cell>
          <cell r="BK1026">
            <v>0.2</v>
          </cell>
          <cell r="BL1026">
            <v>0</v>
          </cell>
          <cell r="BM1026"/>
          <cell r="BN1026"/>
          <cell r="BO1026"/>
          <cell r="BP1026"/>
          <cell r="BR1026" t="str">
            <v>TEODORO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379861</v>
          </cell>
          <cell r="P1027" t="str">
            <v>2024/068-0020-01</v>
          </cell>
          <cell r="Q1027" t="str">
            <v>EST BANDEJA MONDRIAN (PRATA) KURKUMA</v>
          </cell>
          <cell r="R1027"/>
          <cell r="S1027"/>
          <cell r="T1027"/>
          <cell r="U1027">
            <v>0.56000000000000005</v>
          </cell>
          <cell r="V1027">
            <v>0.41</v>
          </cell>
          <cell r="W1027">
            <v>0.04</v>
          </cell>
          <cell r="X1027">
            <v>0</v>
          </cell>
          <cell r="Y1027" t="str">
            <v>EST BANDEJA MONDRIAN (PRATA) KURKUMA - 0,56x0,41x0,04H</v>
          </cell>
          <cell r="Z1027">
            <v>4954.84</v>
          </cell>
          <cell r="AA1027">
            <v>0.35</v>
          </cell>
          <cell r="AB1027">
            <v>3220.6460000000002</v>
          </cell>
          <cell r="AC1027"/>
          <cell r="AD1027"/>
          <cell r="AE1027"/>
          <cell r="AF1027">
            <v>4954.84</v>
          </cell>
          <cell r="AG1027">
            <v>4954.84</v>
          </cell>
          <cell r="AH1027">
            <v>0</v>
          </cell>
          <cell r="AI1027">
            <v>4954.84</v>
          </cell>
          <cell r="AJ1027" t="str">
            <v>REF: 383593</v>
          </cell>
          <cell r="AK1027"/>
          <cell r="AL1027">
            <v>383593</v>
          </cell>
          <cell r="AM1027" t="str">
            <v>BANDEJA MONDRIAN (FUNDO COURO)</v>
          </cell>
          <cell r="AN1027"/>
          <cell r="AO1027">
            <v>0.56000000000000005</v>
          </cell>
          <cell r="AP1027">
            <v>0.41</v>
          </cell>
          <cell r="AQ1027">
            <v>0.04</v>
          </cell>
          <cell r="AR1027">
            <v>0</v>
          </cell>
          <cell r="AS1027" t="str">
            <v>BANDEJA MONDRIAN (FUNDO COURO) - 0,56x0,41x0,04H</v>
          </cell>
          <cell r="AT1027">
            <v>4954.84</v>
          </cell>
          <cell r="AU1027">
            <v>4954.84</v>
          </cell>
          <cell r="AV1027">
            <v>4954.84</v>
          </cell>
          <cell r="AW1027">
            <v>0</v>
          </cell>
          <cell r="AX1027">
            <v>4954.83</v>
          </cell>
          <cell r="AY1027">
            <v>1.0000000000218279E-2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12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TEODORO</v>
          </cell>
          <cell r="BT1027" t="str">
            <v/>
          </cell>
          <cell r="BU1027" t="str">
            <v/>
          </cell>
        </row>
        <row r="1028">
          <cell r="H1028">
            <v>0</v>
          </cell>
          <cell r="O1028">
            <v>353807</v>
          </cell>
          <cell r="P1028" t="str">
            <v>2022/308-0050-01</v>
          </cell>
          <cell r="Q1028" t="str">
            <v>EST MESA CENTRO CRUX (RED MST) (MARM 1 NOTTE/NOG) (BS ONIX)</v>
          </cell>
          <cell r="R1028"/>
          <cell r="S1028"/>
          <cell r="T1028"/>
          <cell r="U1028">
            <v>1.8</v>
          </cell>
          <cell r="V1028">
            <v>1.1000000000000001</v>
          </cell>
          <cell r="W1028">
            <v>0.35</v>
          </cell>
          <cell r="X1028">
            <v>0</v>
          </cell>
          <cell r="Y1028" t="str">
            <v>EST MESA CENTRO CRUX (RED MST) (MARM 1 NOTTE/NOG) (BS ONIX) - 1,8x1,1x0,35H</v>
          </cell>
          <cell r="Z1028">
            <v>39014.979999999996</v>
          </cell>
          <cell r="AA1028">
            <v>0.35</v>
          </cell>
          <cell r="AB1028">
            <v>25359.736999999997</v>
          </cell>
          <cell r="AC1028"/>
          <cell r="AD1028" t="str">
            <v>MESA + TAMPO</v>
          </cell>
          <cell r="AE1028" t="str">
            <v>VALOR BASE MESA</v>
          </cell>
          <cell r="AF1028">
            <v>39014.979999999996</v>
          </cell>
          <cell r="AG1028">
            <v>39014.979999999996</v>
          </cell>
          <cell r="AH1028">
            <v>0</v>
          </cell>
          <cell r="AI1028">
            <v>39014.979999999996</v>
          </cell>
          <cell r="AJ1028" t="str">
            <v>REF: 374476</v>
          </cell>
          <cell r="AK1028"/>
          <cell r="AL1028">
            <v>374476</v>
          </cell>
          <cell r="AM1028" t="str">
            <v>BASE CENTRO CRUX (CIRCULAR MISTA) (P/MARMORE)</v>
          </cell>
          <cell r="AN1028"/>
          <cell r="AO1028">
            <v>1.8</v>
          </cell>
          <cell r="AP1028">
            <v>1.1000000000000001</v>
          </cell>
          <cell r="AQ1028">
            <v>0.35</v>
          </cell>
          <cell r="AR1028">
            <v>0</v>
          </cell>
          <cell r="AS1028" t="str">
            <v>BASE CENTRO CRUX (CIRCULAR MISTA) (P/MARMORE) - 1,8x1,1x0,35H</v>
          </cell>
          <cell r="AT1028">
            <v>39014.979999999996</v>
          </cell>
          <cell r="AU1028">
            <v>39014.979999999996</v>
          </cell>
          <cell r="AV1028">
            <v>21032.48</v>
          </cell>
          <cell r="AW1028">
            <v>17982.499999999996</v>
          </cell>
          <cell r="AX1028">
            <v>39014.980000000003</v>
          </cell>
          <cell r="AY1028">
            <v>0</v>
          </cell>
          <cell r="AZ1028">
            <v>374515</v>
          </cell>
          <cell r="BA1028" t="str">
            <v>TAMPO CENTRO CRUX (CIRCULAR) (SUP) (MARMORE 1)</v>
          </cell>
          <cell r="BB1028"/>
          <cell r="BC1028">
            <v>1</v>
          </cell>
          <cell r="BD1028"/>
          <cell r="BE1028">
            <v>17982.5</v>
          </cell>
          <cell r="BF1028">
            <v>0</v>
          </cell>
          <cell r="BG1028">
            <v>-17982.5</v>
          </cell>
          <cell r="BH1028" t="str">
            <v/>
          </cell>
          <cell r="BI1028">
            <v>12</v>
          </cell>
          <cell r="BJ1028">
            <v>17982.5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TEODORO</v>
          </cell>
          <cell r="BT1028" t="str">
            <v/>
          </cell>
          <cell r="BU1028" t="str">
            <v/>
          </cell>
        </row>
        <row r="1029">
          <cell r="H1029">
            <v>0</v>
          </cell>
          <cell r="O1029">
            <v>402455</v>
          </cell>
          <cell r="P1029" t="str">
            <v>2025/077-0052-01</v>
          </cell>
          <cell r="Q1029" t="str">
            <v>EST BANQUETA PATER (JEQUITIBA) COURO 1 SEPIA/ALMOF FX8560</v>
          </cell>
          <cell r="R1029">
            <v>0.82</v>
          </cell>
          <cell r="S1029">
            <v>1.45</v>
          </cell>
          <cell r="T1029">
            <v>0.83</v>
          </cell>
          <cell r="U1029">
            <v>0.66</v>
          </cell>
          <cell r="V1029">
            <v>0.51</v>
          </cell>
          <cell r="W1029">
            <v>0.47</v>
          </cell>
          <cell r="X1029">
            <v>0</v>
          </cell>
          <cell r="Y1029" t="str">
            <v>EST BANQUETA PATER (JEQUITIBA) COURO 1 SEPIA/ALMOF FX8560 - 0,66x0,51x0,47H</v>
          </cell>
          <cell r="Z1029">
            <v>48623.229999999996</v>
          </cell>
          <cell r="AA1029">
            <v>0.4</v>
          </cell>
          <cell r="AB1029">
            <v>29173.937999999998</v>
          </cell>
          <cell r="AC1029" t="str">
            <v>XR</v>
          </cell>
          <cell r="AD1029" t="str">
            <v>POLTRONA + BANQUETA</v>
          </cell>
          <cell r="AE1029" t="str">
            <v>VALOR BANQUETA</v>
          </cell>
          <cell r="AF1029">
            <v>14989.27</v>
          </cell>
          <cell r="AG1029">
            <v>14989.27</v>
          </cell>
          <cell r="AH1029">
            <v>0</v>
          </cell>
          <cell r="AI1029">
            <v>48623.229999999996</v>
          </cell>
          <cell r="AJ1029" t="str">
            <v>REF: 380827</v>
          </cell>
          <cell r="AK1029"/>
          <cell r="AL1029">
            <v>380827</v>
          </cell>
          <cell r="AM1029" t="str">
            <v>BANQUETA PATER (JEQUITIBA) (COURO 1) (FX8000)</v>
          </cell>
          <cell r="AN1029"/>
          <cell r="AO1029">
            <v>0.66</v>
          </cell>
          <cell r="AP1029">
            <v>0.51</v>
          </cell>
          <cell r="AQ1029">
            <v>0.47</v>
          </cell>
          <cell r="AR1029">
            <v>0</v>
          </cell>
          <cell r="AS1029" t="str">
            <v>BANQUETA PATER (JEQUITIBA) (COURO 1) (FX8000) - 0,66x0,51x0,47H</v>
          </cell>
          <cell r="AT1029">
            <v>14989.27</v>
          </cell>
          <cell r="AU1029">
            <v>14989.27</v>
          </cell>
          <cell r="AV1029">
            <v>14989.27</v>
          </cell>
          <cell r="AW1029">
            <v>0</v>
          </cell>
          <cell r="AX1029">
            <v>14989.27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12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GABRIEL</v>
          </cell>
          <cell r="BS1029" t="str">
            <v>402455 | 402454</v>
          </cell>
          <cell r="BT1029" t="str">
            <v>CLAMI POLTRONA</v>
          </cell>
          <cell r="BU1029" t="str">
            <v>POLTRONA + BANQUETA PATER</v>
          </cell>
        </row>
        <row r="1030">
          <cell r="H1030">
            <v>0</v>
          </cell>
          <cell r="O1030">
            <v>334164</v>
          </cell>
          <cell r="P1030" t="str">
            <v>2022/175-0012-01</v>
          </cell>
          <cell r="Q1030" t="str">
            <v>EST CADEIRA JULIETA (JEQ PECAN) (COURO PIGUIMENTADO AREIA)</v>
          </cell>
          <cell r="R1030"/>
          <cell r="S1030"/>
          <cell r="T1030"/>
          <cell r="U1030">
            <v>0.6</v>
          </cell>
          <cell r="V1030">
            <v>0.54</v>
          </cell>
          <cell r="W1030">
            <v>0.71</v>
          </cell>
          <cell r="X1030">
            <v>0</v>
          </cell>
          <cell r="Y1030" t="str">
            <v>EST CADEIRA JULIETA (JEQ PECAN) (COURO PIGUIMENTADO AREIA) - 0,6x0,54x0,71H</v>
          </cell>
          <cell r="Z1030">
            <v>9657.4</v>
          </cell>
          <cell r="AA1030">
            <v>0.35</v>
          </cell>
          <cell r="AB1030">
            <v>6277.3099999999995</v>
          </cell>
          <cell r="AC1030"/>
          <cell r="AD1030"/>
          <cell r="AE1030"/>
          <cell r="AF1030">
            <v>9657.4</v>
          </cell>
          <cell r="AG1030">
            <v>9657.4</v>
          </cell>
          <cell r="AH1030">
            <v>0</v>
          </cell>
          <cell r="AI1030">
            <v>9657.4</v>
          </cell>
          <cell r="AJ1030" t="str">
            <v>REF: 314954</v>
          </cell>
          <cell r="AK1030"/>
          <cell r="AL1030">
            <v>314954</v>
          </cell>
          <cell r="AM1030" t="str">
            <v>CADEIRA JULIETA (C/B) (JEQUITIBA) (COURO)</v>
          </cell>
          <cell r="AN1030"/>
          <cell r="AO1030">
            <v>0.6</v>
          </cell>
          <cell r="AP1030">
            <v>0.54</v>
          </cell>
          <cell r="AQ1030">
            <v>0.71</v>
          </cell>
          <cell r="AR1030">
            <v>0</v>
          </cell>
          <cell r="AS1030" t="str">
            <v>CADEIRA JULIETA (C/B) (JEQUITIBA) (COURO) - 0,6x0,54x0,71H</v>
          </cell>
          <cell r="AT1030">
            <v>9657.4</v>
          </cell>
          <cell r="AU1030">
            <v>9657.4</v>
          </cell>
          <cell r="AV1030">
            <v>9657.4</v>
          </cell>
          <cell r="AW1030">
            <v>0</v>
          </cell>
          <cell r="AX1030">
            <v>9657.4</v>
          </cell>
          <cell r="AY1030">
            <v>0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12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TEODORO</v>
          </cell>
          <cell r="BT1030" t="str">
            <v>CLAMI CADEIRA</v>
          </cell>
          <cell r="BU1030" t="str">
            <v>CADEIRA JULIETA</v>
          </cell>
        </row>
        <row r="1031">
          <cell r="H1031">
            <v>0</v>
          </cell>
          <cell r="O1031">
            <v>331257</v>
          </cell>
          <cell r="P1031" t="str">
            <v>2022/187-0061-01</v>
          </cell>
          <cell r="Q1031" t="str">
            <v>EST MESA JANTAR ABACATE (LAM 2 NOGUEIRA) (MARM 4 M.PEROLA)</v>
          </cell>
          <cell r="R1031"/>
          <cell r="S1031"/>
          <cell r="T1031"/>
          <cell r="U1031">
            <v>2.7</v>
          </cell>
          <cell r="V1031">
            <v>1.6</v>
          </cell>
          <cell r="W1031">
            <v>0.75</v>
          </cell>
          <cell r="X1031">
            <v>0</v>
          </cell>
          <cell r="Y1031" t="str">
            <v>EST MESA JANTAR ABACATE (LAM 2 NOGUEIRA) (MARM 4 M.PEROLA) - 2,7x1,6x0,75H</v>
          </cell>
          <cell r="Z1031">
            <v>156621.74</v>
          </cell>
          <cell r="AA1031">
            <v>0.35</v>
          </cell>
          <cell r="AB1031">
            <v>101804.13099999999</v>
          </cell>
          <cell r="AC1031"/>
          <cell r="AD1031" t="str">
            <v>TAMPO + BASE</v>
          </cell>
          <cell r="AE1031" t="str">
            <v>VALOR BASE</v>
          </cell>
          <cell r="AF1031">
            <v>156621.74</v>
          </cell>
          <cell r="AG1031">
            <v>156621.74</v>
          </cell>
          <cell r="AH1031">
            <v>0</v>
          </cell>
          <cell r="AI1031">
            <v>156621.74</v>
          </cell>
          <cell r="AJ1031" t="str">
            <v>REF: 365818</v>
          </cell>
          <cell r="AK1031"/>
          <cell r="AL1031">
            <v>365818</v>
          </cell>
          <cell r="AM1031" t="str">
            <v>BASE JANTAR ABACATE (LAMINA 2)</v>
          </cell>
          <cell r="AN1031"/>
          <cell r="AO1031">
            <v>2.7</v>
          </cell>
          <cell r="AP1031">
            <v>1.6</v>
          </cell>
          <cell r="AQ1031">
            <v>0.75</v>
          </cell>
          <cell r="AR1031">
            <v>0</v>
          </cell>
          <cell r="AS1031" t="str">
            <v>BASE JANTAR ABACATE (LAMINA 2) - 2,7x1,6x0,75H</v>
          </cell>
          <cell r="AT1031">
            <v>156621.74</v>
          </cell>
          <cell r="AU1031">
            <v>156621.74</v>
          </cell>
          <cell r="AV1031">
            <v>60296.77</v>
          </cell>
          <cell r="AW1031">
            <v>96324.97</v>
          </cell>
          <cell r="AX1031">
            <v>156621.74</v>
          </cell>
          <cell r="AY1031">
            <v>0</v>
          </cell>
          <cell r="AZ1031">
            <v>365916</v>
          </cell>
          <cell r="BA1031" t="str">
            <v>TAMPO JANTAR ABACATE (MARMORE 4)</v>
          </cell>
          <cell r="BB1031"/>
          <cell r="BC1031">
            <v>1</v>
          </cell>
          <cell r="BD1031"/>
          <cell r="BE1031">
            <v>96324.97</v>
          </cell>
          <cell r="BF1031">
            <v>0</v>
          </cell>
          <cell r="BG1031">
            <v>-96324.97</v>
          </cell>
          <cell r="BH1031" t="str">
            <v/>
          </cell>
          <cell r="BI1031">
            <v>12</v>
          </cell>
          <cell r="BJ1031">
            <v>96324.97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TEODORO</v>
          </cell>
          <cell r="BT1031" t="str">
            <v/>
          </cell>
          <cell r="BU1031" t="str">
            <v/>
          </cell>
        </row>
        <row r="1032">
          <cell r="H1032">
            <v>0</v>
          </cell>
          <cell r="O1032">
            <v>402455</v>
          </cell>
          <cell r="P1032" t="str">
            <v>2025/077-0053-01</v>
          </cell>
          <cell r="Q1032" t="str">
            <v>EST BANQUETA PATER (JEQUITIBA) COURO 1 SEPIA/ALMOF FX8560</v>
          </cell>
          <cell r="R1032">
            <v>0.82</v>
          </cell>
          <cell r="S1032">
            <v>1.45</v>
          </cell>
          <cell r="T1032">
            <v>0.83</v>
          </cell>
          <cell r="U1032">
            <v>0.66</v>
          </cell>
          <cell r="V1032">
            <v>0.51</v>
          </cell>
          <cell r="W1032">
            <v>0.47</v>
          </cell>
          <cell r="X1032">
            <v>0</v>
          </cell>
          <cell r="Y1032" t="str">
            <v>EST BANQUETA PATER (JEQUITIBA) COURO 1 SEPIA/ALMOF FX8560 - 0,66x0,51x0,47H</v>
          </cell>
          <cell r="Z1032">
            <v>48623.229999999996</v>
          </cell>
          <cell r="AA1032">
            <v>0.4</v>
          </cell>
          <cell r="AB1032">
            <v>29173.937999999998</v>
          </cell>
          <cell r="AC1032" t="str">
            <v>XS</v>
          </cell>
          <cell r="AD1032" t="str">
            <v>POLTRONA + BANQUETA</v>
          </cell>
          <cell r="AE1032" t="str">
            <v>VALOR BANQUETA</v>
          </cell>
          <cell r="AF1032">
            <v>14989.27</v>
          </cell>
          <cell r="AG1032">
            <v>14989.27</v>
          </cell>
          <cell r="AH1032">
            <v>0</v>
          </cell>
          <cell r="AI1032">
            <v>48623.229999999996</v>
          </cell>
          <cell r="AJ1032" t="str">
            <v>REF: 380827</v>
          </cell>
          <cell r="AK1032"/>
          <cell r="AL1032">
            <v>380827</v>
          </cell>
          <cell r="AM1032" t="str">
            <v>BANQUETA PATER (JEQUITIBA) (COURO 1) (FX8000)</v>
          </cell>
          <cell r="AN1032"/>
          <cell r="AO1032">
            <v>0.66</v>
          </cell>
          <cell r="AP1032">
            <v>0.51</v>
          </cell>
          <cell r="AQ1032">
            <v>0.47</v>
          </cell>
          <cell r="AR1032">
            <v>0</v>
          </cell>
          <cell r="AS1032" t="str">
            <v>BANQUETA PATER (JEQUITIBA) (COURO 1) (FX8000) - 0,66x0,51x0,47H</v>
          </cell>
          <cell r="AT1032">
            <v>14989.27</v>
          </cell>
          <cell r="AU1032">
            <v>14989.27</v>
          </cell>
          <cell r="AV1032">
            <v>14989.27</v>
          </cell>
          <cell r="AW1032">
            <v>0</v>
          </cell>
          <cell r="AX1032">
            <v>14989.27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GABRIEL</v>
          </cell>
          <cell r="BS1032" t="str">
            <v>402455 | 402454</v>
          </cell>
          <cell r="BT1032" t="str">
            <v>CLAMI POLTRONA</v>
          </cell>
          <cell r="BU1032" t="str">
            <v>POLTRONA + BANQUETA PATER</v>
          </cell>
        </row>
        <row r="1033">
          <cell r="H1033">
            <v>0</v>
          </cell>
          <cell r="O1033">
            <v>337681</v>
          </cell>
          <cell r="P1033" t="str">
            <v>2022/210-0105-01</v>
          </cell>
          <cell r="Q1033" t="str">
            <v>EST BANQUETA PATER (JEQUITIBA) TAURUS 81/ALMOF FX7266</v>
          </cell>
          <cell r="R1033">
            <v>0.82</v>
          </cell>
          <cell r="S1033">
            <v>1.45</v>
          </cell>
          <cell r="T1033">
            <v>0.83</v>
          </cell>
          <cell r="U1033">
            <v>0.66</v>
          </cell>
          <cell r="V1033">
            <v>0.51</v>
          </cell>
          <cell r="W1033">
            <v>0.47</v>
          </cell>
          <cell r="X1033">
            <v>0</v>
          </cell>
          <cell r="Y1033" t="str">
            <v>EST BANQUETA PATER (JEQUITIBA) TAURUS 81/ALMOF FX7266 - 0,66x0,51x0,47H</v>
          </cell>
          <cell r="Z1033">
            <v>44246.400000000001</v>
          </cell>
          <cell r="AA1033">
            <v>0.35</v>
          </cell>
          <cell r="AB1033">
            <v>28760.160000000003</v>
          </cell>
          <cell r="AC1033" t="str">
            <v>XV</v>
          </cell>
          <cell r="AD1033" t="str">
            <v>POLTRONA + BANQUETA</v>
          </cell>
          <cell r="AE1033" t="str">
            <v>VALOR BANQUETA</v>
          </cell>
          <cell r="AF1033">
            <v>14725.13</v>
          </cell>
          <cell r="AG1033">
            <v>14725.13</v>
          </cell>
          <cell r="AH1033">
            <v>0</v>
          </cell>
          <cell r="AI1033">
            <v>44246.400000000001</v>
          </cell>
          <cell r="AJ1033" t="str">
            <v>REF: 335160</v>
          </cell>
          <cell r="AK1033"/>
          <cell r="AL1033">
            <v>335160</v>
          </cell>
          <cell r="AM1033" t="str">
            <v>BANQUETA PATER (JEQUITIBA) (TAURUS) (FX7000)</v>
          </cell>
          <cell r="AN1033"/>
          <cell r="AO1033">
            <v>0.66</v>
          </cell>
          <cell r="AP1033">
            <v>0.51</v>
          </cell>
          <cell r="AQ1033">
            <v>0.47</v>
          </cell>
          <cell r="AR1033">
            <v>0</v>
          </cell>
          <cell r="AS1033" t="str">
            <v>BANQUETA PATER (JEQUITIBA) (TAURUS) (FX7000) - 0,66x0,51x0,47H</v>
          </cell>
          <cell r="AT1033">
            <v>14725.13</v>
          </cell>
          <cell r="AU1033">
            <v>14725.13</v>
          </cell>
          <cell r="AV1033">
            <v>14725.13</v>
          </cell>
          <cell r="AW1033">
            <v>0</v>
          </cell>
          <cell r="AX1033">
            <v>14725.13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TEODORO</v>
          </cell>
          <cell r="BS1033" t="str">
            <v>337681 | 320760</v>
          </cell>
          <cell r="BT1033" t="str">
            <v>CLAMI POLTRONA</v>
          </cell>
          <cell r="BU1033" t="str">
            <v>POLTRONA + BANQUETA PATER</v>
          </cell>
        </row>
        <row r="1034">
          <cell r="H1034">
            <v>0</v>
          </cell>
          <cell r="O1034">
            <v>300090</v>
          </cell>
          <cell r="P1034" t="str">
            <v>2022/034-0025-01</v>
          </cell>
          <cell r="Q1034" t="str">
            <v>EST MESA LATERAL EXOTICA H50 (MARM 4 MADRE P) MTZ CHAMP ACIZ</v>
          </cell>
          <cell r="R1034"/>
          <cell r="S1034"/>
          <cell r="T1034"/>
          <cell r="U1034">
            <v>0.25</v>
          </cell>
          <cell r="V1034">
            <v>0</v>
          </cell>
          <cell r="W1034">
            <v>0.5</v>
          </cell>
          <cell r="X1034">
            <v>0.25</v>
          </cell>
          <cell r="Y1034" t="str">
            <v>EST MESA LATERAL EXOTICA H50 (MARM 4 MADRE P) MTZ CHAMP ACIZ - Ø0,25x0,5H</v>
          </cell>
          <cell r="Z1034">
            <v>8902.9699999999993</v>
          </cell>
          <cell r="AA1034">
            <v>0.35</v>
          </cell>
          <cell r="AB1034">
            <v>5786.9305000000004</v>
          </cell>
          <cell r="AC1034"/>
          <cell r="AD1034"/>
          <cell r="AE1034"/>
          <cell r="AF1034">
            <v>8902.9699999999993</v>
          </cell>
          <cell r="AG1034">
            <v>8902.9699999999993</v>
          </cell>
          <cell r="AH1034">
            <v>0</v>
          </cell>
          <cell r="AI1034">
            <v>8902.9699999999993</v>
          </cell>
          <cell r="AJ1034" t="str">
            <v>REF: 369642</v>
          </cell>
          <cell r="AK1034"/>
          <cell r="AL1034">
            <v>369642</v>
          </cell>
          <cell r="AM1034" t="str">
            <v>MESA LATERAL EXOTICA H50 (MARMORE 4)</v>
          </cell>
          <cell r="AN1034"/>
          <cell r="AO1034">
            <v>0.25</v>
          </cell>
          <cell r="AP1034">
            <v>0</v>
          </cell>
          <cell r="AQ1034">
            <v>0.5</v>
          </cell>
          <cell r="AR1034">
            <v>0.25</v>
          </cell>
          <cell r="AS1034" t="str">
            <v>MESA LATERAL EXOTICA H50 (MARMORE 4) - Ø0,25x0,5H</v>
          </cell>
          <cell r="AT1034">
            <v>8902.9699999999993</v>
          </cell>
          <cell r="AU1034">
            <v>8902.9699999999993</v>
          </cell>
          <cell r="AV1034">
            <v>8902.9699999999993</v>
          </cell>
          <cell r="AW1034">
            <v>0</v>
          </cell>
          <cell r="AX1034">
            <v>8902.9699999999993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TEODORO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299555</v>
          </cell>
          <cell r="P1035" t="str">
            <v>2025/038-0025-01</v>
          </cell>
          <cell r="Q1035" t="str">
            <v>EST ESTANTE BURLE (MTX MARROM FSC) (LAM 2 PRAT FREIJO NAT)</v>
          </cell>
          <cell r="R1035"/>
          <cell r="S1035"/>
          <cell r="T1035"/>
          <cell r="U1035">
            <v>1.3</v>
          </cell>
          <cell r="V1035">
            <v>0.45</v>
          </cell>
          <cell r="W1035">
            <v>1.83</v>
          </cell>
          <cell r="X1035">
            <v>0</v>
          </cell>
          <cell r="Y1035" t="str">
            <v>EST ESTANTE BURLE (MTX MARROM FSC) (LAM 2 PRAT FREIJO NAT) - 1,3x0,45x1,83H</v>
          </cell>
          <cell r="Z1035">
            <v>44856.36</v>
          </cell>
          <cell r="AA1035">
            <v>0.35</v>
          </cell>
          <cell r="AB1035">
            <v>29156.634000000002</v>
          </cell>
          <cell r="AC1035"/>
          <cell r="AD1035"/>
          <cell r="AE1035"/>
          <cell r="AF1035">
            <v>44856.36</v>
          </cell>
          <cell r="AG1035">
            <v>44856.36</v>
          </cell>
          <cell r="AH1035">
            <v>0</v>
          </cell>
          <cell r="AI1035">
            <v>44856.36</v>
          </cell>
          <cell r="AJ1035" t="str">
            <v>REF: 369588</v>
          </cell>
          <cell r="AK1035"/>
          <cell r="AL1035">
            <v>369588</v>
          </cell>
          <cell r="AM1035" t="str">
            <v>ESTANTE BURLE (LAMINA 2)</v>
          </cell>
          <cell r="AN1035"/>
          <cell r="AO1035">
            <v>1.3</v>
          </cell>
          <cell r="AP1035">
            <v>0.45</v>
          </cell>
          <cell r="AQ1035">
            <v>1.83</v>
          </cell>
          <cell r="AR1035">
            <v>0</v>
          </cell>
          <cell r="AS1035" t="str">
            <v>ESTANTE BURLE (LAMINA 2) - 1,3x0,45x1,83H</v>
          </cell>
          <cell r="AT1035">
            <v>44856.36</v>
          </cell>
          <cell r="AU1035">
            <v>44856.36</v>
          </cell>
          <cell r="AV1035">
            <v>44856.36</v>
          </cell>
          <cell r="AW1035">
            <v>0</v>
          </cell>
          <cell r="AX1035">
            <v>44856.36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TEODORO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299555</v>
          </cell>
          <cell r="P1036" t="str">
            <v>2025/038-0026-01</v>
          </cell>
          <cell r="Q1036" t="str">
            <v>EST ESTANTE BURLE (MTX MARROM FSC) (LAM 2 PRAT FREIJO NAT)</v>
          </cell>
          <cell r="R1036"/>
          <cell r="S1036"/>
          <cell r="T1036"/>
          <cell r="U1036">
            <v>1.3</v>
          </cell>
          <cell r="V1036">
            <v>0.45</v>
          </cell>
          <cell r="W1036">
            <v>1.83</v>
          </cell>
          <cell r="X1036">
            <v>0</v>
          </cell>
          <cell r="Y1036" t="str">
            <v>EST ESTANTE BURLE (MTX MARROM FSC) (LAM 2 PRAT FREIJO NAT) - 1,3x0,45x1,83H</v>
          </cell>
          <cell r="Z1036">
            <v>44856.36</v>
          </cell>
          <cell r="AA1036">
            <v>0.35</v>
          </cell>
          <cell r="AB1036">
            <v>29156.634000000002</v>
          </cell>
          <cell r="AC1036"/>
          <cell r="AD1036"/>
          <cell r="AE1036"/>
          <cell r="AF1036">
            <v>44856.36</v>
          </cell>
          <cell r="AG1036">
            <v>44856.36</v>
          </cell>
          <cell r="AH1036">
            <v>0</v>
          </cell>
          <cell r="AI1036">
            <v>44856.36</v>
          </cell>
          <cell r="AJ1036" t="str">
            <v>REF: 369588</v>
          </cell>
          <cell r="AK1036"/>
          <cell r="AL1036">
            <v>369588</v>
          </cell>
          <cell r="AM1036" t="str">
            <v>ESTANTE BURLE (LAMINA 2)</v>
          </cell>
          <cell r="AN1036"/>
          <cell r="AO1036">
            <v>1.3</v>
          </cell>
          <cell r="AP1036">
            <v>0.45</v>
          </cell>
          <cell r="AQ1036">
            <v>1.83</v>
          </cell>
          <cell r="AR1036">
            <v>0</v>
          </cell>
          <cell r="AS1036" t="str">
            <v>ESTANTE BURLE (LAMINA 2) - 1,3x0,45x1,83H</v>
          </cell>
          <cell r="AT1036">
            <v>44856.36</v>
          </cell>
          <cell r="AU1036">
            <v>44856.36</v>
          </cell>
          <cell r="AV1036">
            <v>44856.36</v>
          </cell>
          <cell r="AW1036">
            <v>0</v>
          </cell>
          <cell r="AX1036">
            <v>44856.36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TEODORO</v>
          </cell>
          <cell r="BT1036" t="str">
            <v/>
          </cell>
          <cell r="BU1036" t="str">
            <v/>
          </cell>
        </row>
        <row r="1037">
          <cell r="H1037">
            <v>0</v>
          </cell>
          <cell r="O1037">
            <v>299528</v>
          </cell>
          <cell r="P1037" t="str">
            <v>2022/034-0018-01</v>
          </cell>
          <cell r="Q1037" t="str">
            <v>EST MESA LATERAL METAIS H53 (MTZ CHAMPAGNE ACINZENTADO)</v>
          </cell>
          <cell r="R1037"/>
          <cell r="S1037"/>
          <cell r="T1037"/>
          <cell r="U1037">
            <v>0.25</v>
          </cell>
          <cell r="V1037">
            <v>0</v>
          </cell>
          <cell r="W1037">
            <v>0.53</v>
          </cell>
          <cell r="X1037">
            <v>0.25</v>
          </cell>
          <cell r="Y1037" t="str">
            <v>EST MESA LATERAL METAIS H53 (MTZ CHAMPAGNE ACINZENTADO) - Ø0,25x0,53H</v>
          </cell>
          <cell r="Z1037">
            <v>7170.91</v>
          </cell>
          <cell r="AA1037">
            <v>0.35</v>
          </cell>
          <cell r="AB1037">
            <v>4661.0915000000005</v>
          </cell>
          <cell r="AC1037"/>
          <cell r="AD1037"/>
          <cell r="AE1037"/>
          <cell r="AF1037">
            <v>7170.91</v>
          </cell>
          <cell r="AG1037">
            <v>7170.91</v>
          </cell>
          <cell r="AH1037">
            <v>0</v>
          </cell>
          <cell r="AI1037">
            <v>7170.91</v>
          </cell>
          <cell r="AJ1037" t="str">
            <v>REF: 369672</v>
          </cell>
          <cell r="AK1037"/>
          <cell r="AL1037">
            <v>369672</v>
          </cell>
          <cell r="AM1037" t="str">
            <v>MESA LATERAL METAIS H53 (PINTURA)</v>
          </cell>
          <cell r="AN1037"/>
          <cell r="AO1037">
            <v>0.25</v>
          </cell>
          <cell r="AP1037">
            <v>0</v>
          </cell>
          <cell r="AQ1037">
            <v>0.53</v>
          </cell>
          <cell r="AR1037">
            <v>0.25</v>
          </cell>
          <cell r="AS1037" t="str">
            <v>MESA LATERAL METAIS H53 (PINTURA) - Ø0,25x0,53H</v>
          </cell>
          <cell r="AT1037">
            <v>7170.91</v>
          </cell>
          <cell r="AU1037">
            <v>7170.91</v>
          </cell>
          <cell r="AV1037">
            <v>7170.91</v>
          </cell>
          <cell r="AW1037">
            <v>0</v>
          </cell>
          <cell r="AX1037">
            <v>7170.91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TEODORO</v>
          </cell>
          <cell r="BT1037" t="str">
            <v/>
          </cell>
          <cell r="BU1037" t="str">
            <v/>
          </cell>
        </row>
        <row r="1038">
          <cell r="H1038">
            <v>0</v>
          </cell>
          <cell r="O1038">
            <v>275435</v>
          </cell>
          <cell r="P1038" t="str">
            <v>2021/056-0144-01</v>
          </cell>
          <cell r="Q1038" t="str">
            <v>EST MESA JANTAR MONIZ (C/GIR) (PADRAO B) (LAM 1 CARV NAT)</v>
          </cell>
          <cell r="R1038"/>
          <cell r="S1038"/>
          <cell r="T1038"/>
          <cell r="U1038">
            <v>1.8</v>
          </cell>
          <cell r="V1038">
            <v>0</v>
          </cell>
          <cell r="W1038">
            <v>0.75</v>
          </cell>
          <cell r="X1038">
            <v>1.8</v>
          </cell>
          <cell r="Y1038" t="str">
            <v>EST MESA JANTAR MONIZ (C/GIR) (PADRAO B) (LAM 1 CARV NAT) - Ø1,8x0,75H</v>
          </cell>
          <cell r="Z1038">
            <v>39288.879999999997</v>
          </cell>
          <cell r="AA1038">
            <v>0.35</v>
          </cell>
          <cell r="AB1038">
            <v>25537.771999999997</v>
          </cell>
          <cell r="AC1038"/>
          <cell r="AD1038"/>
          <cell r="AE1038"/>
          <cell r="AF1038">
            <v>39288.879999999997</v>
          </cell>
          <cell r="AG1038">
            <v>39288.879999999997</v>
          </cell>
          <cell r="AH1038">
            <v>0</v>
          </cell>
          <cell r="AI1038">
            <v>39288.879999999997</v>
          </cell>
          <cell r="AJ1038" t="str">
            <v>REF: 369783</v>
          </cell>
          <cell r="AK1038"/>
          <cell r="AL1038">
            <v>369783</v>
          </cell>
          <cell r="AM1038" t="str">
            <v>MESA JANTAR MONIZ (C/GIR) (PADRAO B) (LAMINA 1)</v>
          </cell>
          <cell r="AN1038"/>
          <cell r="AO1038">
            <v>1.8</v>
          </cell>
          <cell r="AP1038">
            <v>0</v>
          </cell>
          <cell r="AQ1038">
            <v>0.75</v>
          </cell>
          <cell r="AR1038">
            <v>1.8</v>
          </cell>
          <cell r="AS1038" t="str">
            <v>MESA JANTAR MONIZ (C/GIR) (PADRAO B) (LAMINA 1) - Ø1,8x0,75H</v>
          </cell>
          <cell r="AT1038">
            <v>39288.879999999997</v>
          </cell>
          <cell r="AU1038">
            <v>39288.879999999997</v>
          </cell>
          <cell r="AV1038">
            <v>39288.879999999997</v>
          </cell>
          <cell r="AW1038">
            <v>0</v>
          </cell>
          <cell r="AX1038">
            <v>39288.879999999997</v>
          </cell>
          <cell r="AY1038">
            <v>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12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TEODORO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389955</v>
          </cell>
          <cell r="P1039" t="str">
            <v>2024/267-0078-01</v>
          </cell>
          <cell r="Q1039" t="str">
            <v>EST MODULO ENCOSTO RTO LENCOIS M OUTDOOR TC KEEPSAKE TAUPE</v>
          </cell>
          <cell r="R1039"/>
          <cell r="S1039"/>
          <cell r="T1039"/>
          <cell r="U1039">
            <v>0.7</v>
          </cell>
          <cell r="V1039">
            <v>0.26</v>
          </cell>
          <cell r="W1039">
            <v>0.26</v>
          </cell>
          <cell r="X1039">
            <v>0</v>
          </cell>
          <cell r="Y1039" t="str">
            <v>EST MODULO ENCOSTO RTO LENCOIS M OUTDOOR TC KEEPSAKE TAUPE - 0,7x0,26x0,26H</v>
          </cell>
          <cell r="Z1039">
            <v>4161.7422999999999</v>
          </cell>
          <cell r="AA1039">
            <v>0.35</v>
          </cell>
          <cell r="AB1039">
            <v>2705.1324949999998</v>
          </cell>
          <cell r="AC1039"/>
          <cell r="AD1039" t="str">
            <v>PROD C/RVST FORN</v>
          </cell>
          <cell r="AE1039" t="str">
            <v>REVESTIMENTO FORN</v>
          </cell>
          <cell r="AF1039">
            <v>4161.7422999999999</v>
          </cell>
          <cell r="AG1039">
            <v>4161.7422999999999</v>
          </cell>
          <cell r="AH1039">
            <v>0</v>
          </cell>
          <cell r="AI1039">
            <v>4161.7422999999999</v>
          </cell>
          <cell r="AJ1039" t="str">
            <v>REF: 325294</v>
          </cell>
          <cell r="AK1039"/>
          <cell r="AL1039">
            <v>325294</v>
          </cell>
          <cell r="AM1039" t="str">
            <v>MODULO ENCOSTO RETO LENCOIS M OUTDOOR (LISO) (TC FORN)</v>
          </cell>
          <cell r="AN1039"/>
          <cell r="AO1039">
            <v>0.7</v>
          </cell>
          <cell r="AP1039">
            <v>0.26</v>
          </cell>
          <cell r="AQ1039">
            <v>0.26</v>
          </cell>
          <cell r="AR1039">
            <v>0</v>
          </cell>
          <cell r="AS1039" t="str">
            <v>MODULO ENCOSTO RETO LENCOIS M OUTDOOR (LISO) (TC FORN) - 0,7x0,26x0,26H</v>
          </cell>
          <cell r="AT1039">
            <v>4161.7422999999999</v>
          </cell>
          <cell r="AU1039">
            <v>4161.7422999999999</v>
          </cell>
          <cell r="AV1039">
            <v>3214.18</v>
          </cell>
          <cell r="AW1039">
            <v>947.56230000000005</v>
          </cell>
          <cell r="AX1039">
            <v>4161.6899999999996</v>
          </cell>
          <cell r="AY1039">
            <v>5.2300000000286673E-2</v>
          </cell>
          <cell r="AZ1039">
            <v>337981</v>
          </cell>
          <cell r="BA1039" t="str">
            <v>TECIDO O'KEEPSAKE -</v>
          </cell>
          <cell r="BB1039" t="str">
            <v>RVST FORN: TECIDO O'KEEPSAKE - TAUPE MIX</v>
          </cell>
          <cell r="BC1039">
            <v>1.5</v>
          </cell>
          <cell r="BD1039"/>
          <cell r="BE1039">
            <v>401.85</v>
          </cell>
          <cell r="BF1039">
            <v>0</v>
          </cell>
          <cell r="BG1039">
            <v>-401.85</v>
          </cell>
          <cell r="BH1039" t="str">
            <v>RVST FORN</v>
          </cell>
          <cell r="BI1039">
            <v>12</v>
          </cell>
          <cell r="BJ1039">
            <v>947.56230000000016</v>
          </cell>
          <cell r="BK1039">
            <v>0</v>
          </cell>
          <cell r="BL1039">
            <v>0.57200000000000006</v>
          </cell>
          <cell r="BM1039"/>
          <cell r="BN1039"/>
          <cell r="BO1039"/>
          <cell r="BP1039"/>
          <cell r="BR1039" t="str">
            <v>TEODORO</v>
          </cell>
          <cell r="BT1039" t="str">
            <v/>
          </cell>
          <cell r="BU1039" t="str">
            <v/>
          </cell>
        </row>
        <row r="1040">
          <cell r="H1040">
            <v>0</v>
          </cell>
          <cell r="O1040">
            <v>337681</v>
          </cell>
          <cell r="P1040" t="str">
            <v>2022/210-0106-01</v>
          </cell>
          <cell r="Q1040" t="str">
            <v>EST BANQUETA PATER (JEQUITIBA) TAURUS 81/ALMOF FX7266</v>
          </cell>
          <cell r="R1040">
            <v>0.82</v>
          </cell>
          <cell r="S1040">
            <v>1.45</v>
          </cell>
          <cell r="T1040">
            <v>0.83</v>
          </cell>
          <cell r="U1040">
            <v>0.66</v>
          </cell>
          <cell r="V1040">
            <v>0.51</v>
          </cell>
          <cell r="W1040">
            <v>0.47</v>
          </cell>
          <cell r="X1040">
            <v>0</v>
          </cell>
          <cell r="Y1040" t="str">
            <v>EST BANQUETA PATER (JEQUITIBA) TAURUS 81/ALMOF FX7266 - 0,66x0,51x0,47H</v>
          </cell>
          <cell r="Z1040">
            <v>44246.400000000001</v>
          </cell>
          <cell r="AA1040">
            <v>0.35</v>
          </cell>
          <cell r="AB1040">
            <v>28760.160000000003</v>
          </cell>
          <cell r="AC1040" t="str">
            <v>XW</v>
          </cell>
          <cell r="AD1040" t="str">
            <v>POLTRONA + BANQUETA</v>
          </cell>
          <cell r="AE1040" t="str">
            <v>VALOR BANQUETA</v>
          </cell>
          <cell r="AF1040">
            <v>14725.13</v>
          </cell>
          <cell r="AG1040">
            <v>14725.13</v>
          </cell>
          <cell r="AH1040">
            <v>0</v>
          </cell>
          <cell r="AI1040">
            <v>44246.400000000001</v>
          </cell>
          <cell r="AJ1040" t="str">
            <v>REF: 335160</v>
          </cell>
          <cell r="AK1040"/>
          <cell r="AL1040">
            <v>335160</v>
          </cell>
          <cell r="AM1040" t="str">
            <v>BANQUETA PATER (JEQUITIBA) (TAURUS) (FX7000)</v>
          </cell>
          <cell r="AN1040"/>
          <cell r="AO1040">
            <v>0.66</v>
          </cell>
          <cell r="AP1040">
            <v>0.51</v>
          </cell>
          <cell r="AQ1040">
            <v>0.47</v>
          </cell>
          <cell r="AR1040">
            <v>0</v>
          </cell>
          <cell r="AS1040" t="str">
            <v>BANQUETA PATER (JEQUITIBA) (TAURUS) (FX7000) - 0,66x0,51x0,47H</v>
          </cell>
          <cell r="AT1040">
            <v>14725.13</v>
          </cell>
          <cell r="AU1040">
            <v>14725.13</v>
          </cell>
          <cell r="AV1040">
            <v>14725.13</v>
          </cell>
          <cell r="AW1040">
            <v>0</v>
          </cell>
          <cell r="AX1040">
            <v>14725.13</v>
          </cell>
          <cell r="AY1040">
            <v>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12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TEODORO</v>
          </cell>
          <cell r="BS1040" t="str">
            <v>337681 | 320760</v>
          </cell>
          <cell r="BT1040" t="str">
            <v>CLAMI POLTRONA</v>
          </cell>
          <cell r="BU1040" t="str">
            <v>POLTRONA + BANQUETA PATER</v>
          </cell>
        </row>
        <row r="1041">
          <cell r="H1041">
            <v>0</v>
          </cell>
          <cell r="O1041">
            <v>379700</v>
          </cell>
          <cell r="P1041" t="str">
            <v>2024/094-0044-01</v>
          </cell>
          <cell r="Q1041" t="str">
            <v>EST MODULO ENCOSTO RETO LENCOIS M (DET04) TC RUST SENNA 297</v>
          </cell>
          <cell r="R1041">
            <v>3.4</v>
          </cell>
          <cell r="S1041">
            <v>3.4</v>
          </cell>
          <cell r="T1041">
            <v>0.64</v>
          </cell>
          <cell r="U1041">
            <v>0.7</v>
          </cell>
          <cell r="V1041">
            <v>0.26</v>
          </cell>
          <cell r="W1041">
            <v>0.26</v>
          </cell>
          <cell r="X1041">
            <v>0</v>
          </cell>
          <cell r="Y1041" t="str">
            <v>EST MODULO ENCOSTO RETO LENCOIS M (DET04) TC RUST SENNA 297 - 0,7x0,26x0,26H</v>
          </cell>
          <cell r="Z1041">
            <v>76373.676999999996</v>
          </cell>
          <cell r="AA1041">
            <v>0.35</v>
          </cell>
          <cell r="AB1041">
            <v>49642.890050000002</v>
          </cell>
          <cell r="AC1041" t="str">
            <v>IN</v>
          </cell>
          <cell r="AD1041" t="str">
            <v>COMPLETO C/RVST FORN</v>
          </cell>
          <cell r="AE1041" t="str">
            <v>VALOR MODULO</v>
          </cell>
          <cell r="AF1041">
            <v>3177.17</v>
          </cell>
          <cell r="AG1041">
            <v>3177.17</v>
          </cell>
          <cell r="AH1041">
            <v>0</v>
          </cell>
          <cell r="AI1041">
            <v>76373.676999999996</v>
          </cell>
          <cell r="AJ1041" t="str">
            <v>REF: 294477</v>
          </cell>
          <cell r="AK1041"/>
          <cell r="AL1041">
            <v>294477</v>
          </cell>
          <cell r="AM1041" t="str">
            <v>MODULO ENCOSTO RETO LENCOIS M (C/DET) (TC FORN)</v>
          </cell>
          <cell r="AN1041"/>
          <cell r="AO1041">
            <v>0.7</v>
          </cell>
          <cell r="AP1041">
            <v>0.26</v>
          </cell>
          <cell r="AQ1041">
            <v>0.26</v>
          </cell>
          <cell r="AR1041">
            <v>0</v>
          </cell>
          <cell r="AS1041" t="str">
            <v>MODULO ENCOSTO RETO LENCOIS M (C/DET) (TC FORN) - 0,7x0,26x0,26H</v>
          </cell>
          <cell r="AT1041">
            <v>3177.17</v>
          </cell>
          <cell r="AU1041">
            <v>3177.17</v>
          </cell>
          <cell r="AV1041">
            <v>2805.96</v>
          </cell>
          <cell r="AW1041">
            <v>371.21000000000004</v>
          </cell>
          <cell r="AX1041">
            <v>3177.22</v>
          </cell>
          <cell r="AY1041">
            <v>-4.9999999999727152E-2</v>
          </cell>
          <cell r="AZ1041">
            <v>372511</v>
          </cell>
          <cell r="BA1041" t="str">
            <v>TECIDO RUSTICO SENNA (COD 5219) (REVOLUTION I) -</v>
          </cell>
          <cell r="BB1041" t="str">
            <v>RVST FORN: TECIDO RUSTICO SENNA (COD 5219) (RUSTICO IV) - SALVIA  - COR 297</v>
          </cell>
          <cell r="BC1041">
            <v>1.4</v>
          </cell>
          <cell r="BD1041"/>
          <cell r="BE1041">
            <v>265.14999999999998</v>
          </cell>
          <cell r="BF1041">
            <v>0</v>
          </cell>
          <cell r="BG1041">
            <v>-265.14999999999998</v>
          </cell>
          <cell r="BH1041" t="str">
            <v>RVST FORN</v>
          </cell>
          <cell r="BI1041">
            <v>12</v>
          </cell>
          <cell r="BJ1041">
            <v>371.20999999999992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 CENTER</v>
          </cell>
          <cell r="BT1041" t="str">
            <v/>
          </cell>
          <cell r="BU1041" t="str">
            <v/>
          </cell>
        </row>
        <row r="1042">
          <cell r="H1042">
            <v>0</v>
          </cell>
          <cell r="O1042">
            <v>379699</v>
          </cell>
          <cell r="P1042" t="str">
            <v>2024/094-0042-01</v>
          </cell>
          <cell r="Q1042" t="str">
            <v>EST MODULO ENCOSTO RETO LENCOIS M (DET04) TC RUST SENNA 297</v>
          </cell>
          <cell r="R1042">
            <v>3.4</v>
          </cell>
          <cell r="S1042">
            <v>3.4</v>
          </cell>
          <cell r="T1042">
            <v>0.64</v>
          </cell>
          <cell r="U1042">
            <v>1.2</v>
          </cell>
          <cell r="V1042">
            <v>0.26</v>
          </cell>
          <cell r="W1042">
            <v>0.26</v>
          </cell>
          <cell r="X1042">
            <v>0</v>
          </cell>
          <cell r="Y1042" t="str">
            <v>EST MODULO ENCOSTO RETO LENCOIS M (DET04) TC RUST SENNA 297 - 1,2x0,26x0,26H</v>
          </cell>
          <cell r="Z1042">
            <v>76373.676999999996</v>
          </cell>
          <cell r="AA1042">
            <v>0.35</v>
          </cell>
          <cell r="AB1042">
            <v>49642.890050000002</v>
          </cell>
          <cell r="AC1042" t="str">
            <v>IN</v>
          </cell>
          <cell r="AD1042" t="str">
            <v>COMPLETO C/RVST FORN</v>
          </cell>
          <cell r="AE1042" t="str">
            <v>VALOR MODULO</v>
          </cell>
          <cell r="AF1042">
            <v>4221.7</v>
          </cell>
          <cell r="AG1042">
            <v>4221.7</v>
          </cell>
          <cell r="AH1042">
            <v>0</v>
          </cell>
          <cell r="AI1042">
            <v>76373.676999999996</v>
          </cell>
          <cell r="AJ1042" t="str">
            <v>REF: 294517</v>
          </cell>
          <cell r="AK1042"/>
          <cell r="AL1042">
            <v>294517</v>
          </cell>
          <cell r="AM1042" t="str">
            <v>MODULO ENCOSTO RETO LENCOIS M (C/DET) (TC FORN)</v>
          </cell>
          <cell r="AN1042"/>
          <cell r="AO1042">
            <v>1.2</v>
          </cell>
          <cell r="AP1042">
            <v>0.26</v>
          </cell>
          <cell r="AQ1042">
            <v>0.26</v>
          </cell>
          <cell r="AR1042">
            <v>0</v>
          </cell>
          <cell r="AS1042" t="str">
            <v>MODULO ENCOSTO RETO LENCOIS M (C/DET) (TC FORN) - 1,2x0,26x0,26H</v>
          </cell>
          <cell r="AT1042">
            <v>4221.7</v>
          </cell>
          <cell r="AU1042">
            <v>4221.7</v>
          </cell>
          <cell r="AV1042">
            <v>3744.43</v>
          </cell>
          <cell r="AW1042">
            <v>477.27</v>
          </cell>
          <cell r="AX1042">
            <v>4221.7299999999996</v>
          </cell>
          <cell r="AY1042">
            <v>-2.9999999999745341E-2</v>
          </cell>
          <cell r="AZ1042">
            <v>372511</v>
          </cell>
          <cell r="BA1042" t="str">
            <v>TECIDO RUSTICO SENNA (COD 5219) (REVOLUTION I) -</v>
          </cell>
          <cell r="BB1042" t="str">
            <v>RVST FORN: TECIDO RUSTICO SENNA (COD 5219) (RUSTICO IV) - SALVIA  - COR 297</v>
          </cell>
          <cell r="BC1042">
            <v>1.8</v>
          </cell>
          <cell r="BD1042"/>
          <cell r="BE1042">
            <v>265.14999999999998</v>
          </cell>
          <cell r="BF1042">
            <v>0</v>
          </cell>
          <cell r="BG1042">
            <v>-265.14999999999998</v>
          </cell>
          <cell r="BH1042" t="str">
            <v>RVST FORN</v>
          </cell>
          <cell r="BI1042">
            <v>12</v>
          </cell>
          <cell r="BJ1042">
            <v>477.27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 CENTER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379699</v>
          </cell>
          <cell r="P1043" t="str">
            <v>2024/094-0043-01</v>
          </cell>
          <cell r="Q1043" t="str">
            <v>EST MODULO ENCOSTO RETO LENCOIS M (DET04) TC RUST SENNA 297</v>
          </cell>
          <cell r="R1043">
            <v>3.4</v>
          </cell>
          <cell r="S1043">
            <v>3.4</v>
          </cell>
          <cell r="T1043">
            <v>0.64</v>
          </cell>
          <cell r="U1043">
            <v>1.2</v>
          </cell>
          <cell r="V1043">
            <v>0.26</v>
          </cell>
          <cell r="W1043">
            <v>0.26</v>
          </cell>
          <cell r="X1043">
            <v>0</v>
          </cell>
          <cell r="Y1043" t="str">
            <v>EST MODULO ENCOSTO RETO LENCOIS M (DET04) TC RUST SENNA 297 - 1,2x0,26x0,26H</v>
          </cell>
          <cell r="Z1043">
            <v>76373.676999999996</v>
          </cell>
          <cell r="AA1043">
            <v>0.35</v>
          </cell>
          <cell r="AB1043">
            <v>49642.890050000002</v>
          </cell>
          <cell r="AC1043" t="str">
            <v>IN</v>
          </cell>
          <cell r="AD1043" t="str">
            <v>COMPLETO C/RVST FORN</v>
          </cell>
          <cell r="AE1043" t="str">
            <v>VALOR MODULO</v>
          </cell>
          <cell r="AF1043">
            <v>4221.7</v>
          </cell>
          <cell r="AG1043">
            <v>4221.7</v>
          </cell>
          <cell r="AH1043">
            <v>0</v>
          </cell>
          <cell r="AI1043">
            <v>76373.676999999996</v>
          </cell>
          <cell r="AJ1043" t="str">
            <v>REF: 294517</v>
          </cell>
          <cell r="AK1043"/>
          <cell r="AL1043">
            <v>294517</v>
          </cell>
          <cell r="AM1043" t="str">
            <v>MODULO ENCOSTO RETO LENCOIS M (C/DET) (TC FORN)</v>
          </cell>
          <cell r="AN1043"/>
          <cell r="AO1043">
            <v>1.2</v>
          </cell>
          <cell r="AP1043">
            <v>0.26</v>
          </cell>
          <cell r="AQ1043">
            <v>0.26</v>
          </cell>
          <cell r="AR1043">
            <v>0</v>
          </cell>
          <cell r="AS1043" t="str">
            <v>MODULO ENCOSTO RETO LENCOIS M (C/DET) (TC FORN) - 1,2x0,26x0,26H</v>
          </cell>
          <cell r="AT1043">
            <v>4221.7</v>
          </cell>
          <cell r="AU1043">
            <v>4221.7</v>
          </cell>
          <cell r="AV1043">
            <v>3744.43</v>
          </cell>
          <cell r="AW1043">
            <v>477.27</v>
          </cell>
          <cell r="AX1043">
            <v>4221.7299999999996</v>
          </cell>
          <cell r="AY1043">
            <v>-2.9999999999745341E-2</v>
          </cell>
          <cell r="AZ1043">
            <v>372511</v>
          </cell>
          <cell r="BA1043" t="str">
            <v>TECIDO RUSTICO SENNA (COD 5219) (REVOLUTION I) -</v>
          </cell>
          <cell r="BB1043" t="str">
            <v>RVST FORN: TECIDO RUSTICO SENNA (COD 5219) (RUSTICO IV) - SALVIA  - COR 297</v>
          </cell>
          <cell r="BC1043">
            <v>1.8</v>
          </cell>
          <cell r="BD1043"/>
          <cell r="BE1043">
            <v>265.14999999999998</v>
          </cell>
          <cell r="BF1043">
            <v>0</v>
          </cell>
          <cell r="BG1043">
            <v>-265.14999999999998</v>
          </cell>
          <cell r="BH1043" t="str">
            <v>RVST FORN</v>
          </cell>
          <cell r="BI1043">
            <v>12</v>
          </cell>
          <cell r="BJ1043">
            <v>477.27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 CENTER</v>
          </cell>
          <cell r="BT1043" t="str">
            <v/>
          </cell>
          <cell r="BU1043" t="str">
            <v/>
          </cell>
        </row>
        <row r="1044">
          <cell r="H1044">
            <v>0</v>
          </cell>
          <cell r="O1044">
            <v>379698</v>
          </cell>
          <cell r="P1044" t="str">
            <v>2024/094-0041-01</v>
          </cell>
          <cell r="Q1044" t="str">
            <v>EST MODULO ENCOSTO RETO LENCOIS M (LISO) TC RUSTICO VAT 410</v>
          </cell>
          <cell r="R1044">
            <v>3.4</v>
          </cell>
          <cell r="S1044">
            <v>3.4</v>
          </cell>
          <cell r="T1044">
            <v>0.64</v>
          </cell>
          <cell r="U1044">
            <v>0.7</v>
          </cell>
          <cell r="V1044">
            <v>0.26</v>
          </cell>
          <cell r="W1044">
            <v>0.26</v>
          </cell>
          <cell r="X1044">
            <v>0</v>
          </cell>
          <cell r="Y1044" t="str">
            <v>EST MODULO ENCOSTO RETO LENCOIS M (LISO) TC RUSTICO VAT 410 - 0,7x0,26x0,26H</v>
          </cell>
          <cell r="Z1044">
            <v>76373.676999999996</v>
          </cell>
          <cell r="AA1044">
            <v>0.35</v>
          </cell>
          <cell r="AB1044">
            <v>49642.890050000002</v>
          </cell>
          <cell r="AC1044" t="str">
            <v>IN</v>
          </cell>
          <cell r="AD1044" t="str">
            <v>COMPLETO C/RVST FORN</v>
          </cell>
          <cell r="AE1044" t="str">
            <v>VALOR MODULO</v>
          </cell>
          <cell r="AF1044">
            <v>3096.91</v>
          </cell>
          <cell r="AG1044">
            <v>3096.91</v>
          </cell>
          <cell r="AH1044">
            <v>0</v>
          </cell>
          <cell r="AI1044">
            <v>76373.676999999996</v>
          </cell>
          <cell r="AJ1044" t="str">
            <v>REF: 294819</v>
          </cell>
          <cell r="AK1044"/>
          <cell r="AL1044">
            <v>294819</v>
          </cell>
          <cell r="AM1044" t="str">
            <v>MODULO ENCOSTO RETO LENCOIS M (LISO) (TC FORN)</v>
          </cell>
          <cell r="AN1044"/>
          <cell r="AO1044">
            <v>0.7</v>
          </cell>
          <cell r="AP1044">
            <v>0.26</v>
          </cell>
          <cell r="AQ1044">
            <v>0.26</v>
          </cell>
          <cell r="AR1044">
            <v>0</v>
          </cell>
          <cell r="AS1044" t="str">
            <v>MODULO ENCOSTO RETO LENCOIS M (LISO) (TC FORN) - 0,7x0,26x0,26H</v>
          </cell>
          <cell r="AT1044">
            <v>3096.91</v>
          </cell>
          <cell r="AU1044">
            <v>3096.91</v>
          </cell>
          <cell r="AV1044">
            <v>2627.65</v>
          </cell>
          <cell r="AW1044">
            <v>469.25999999999976</v>
          </cell>
          <cell r="AX1044">
            <v>3096.93</v>
          </cell>
          <cell r="AY1044">
            <v>-1.999999999998181E-2</v>
          </cell>
          <cell r="AZ1044">
            <v>328926</v>
          </cell>
          <cell r="BA1044" t="str">
            <v>TECIDO RUSTICO VAT (COD 5238) (RUSTICO III) -</v>
          </cell>
          <cell r="BB1044" t="str">
            <v>RVST FORN: TECIDO RUSTICO VAT (COD 5238) (RUSTICO III) - ESMERALDA - COR 410</v>
          </cell>
          <cell r="BC1044">
            <v>1.5</v>
          </cell>
          <cell r="BD1044"/>
          <cell r="BE1044">
            <v>312.83999999999997</v>
          </cell>
          <cell r="BF1044">
            <v>0</v>
          </cell>
          <cell r="BG1044">
            <v>-312.83999999999997</v>
          </cell>
          <cell r="BH1044" t="str">
            <v>RVST FORN</v>
          </cell>
          <cell r="BI1044">
            <v>12</v>
          </cell>
          <cell r="BJ1044">
            <v>469.26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 CENTER</v>
          </cell>
          <cell r="BT1044" t="str">
            <v/>
          </cell>
          <cell r="BU1044" t="str">
            <v/>
          </cell>
        </row>
        <row r="1045">
          <cell r="H1045">
            <v>0</v>
          </cell>
          <cell r="O1045">
            <v>379696</v>
          </cell>
          <cell r="P1045" t="str">
            <v>2024/094-0040-01</v>
          </cell>
          <cell r="Q1045" t="str">
            <v>EST MODULO PUFF CANTO 90 LENCOIS M (LISO) TC RUSTICO VAT 410</v>
          </cell>
          <cell r="R1045">
            <v>3.4</v>
          </cell>
          <cell r="S1045">
            <v>3.4</v>
          </cell>
          <cell r="T1045">
            <v>0.64</v>
          </cell>
          <cell r="U1045">
            <v>1</v>
          </cell>
          <cell r="V1045">
            <v>1</v>
          </cell>
          <cell r="W1045">
            <v>0.38</v>
          </cell>
          <cell r="X1045">
            <v>0</v>
          </cell>
          <cell r="Y1045" t="str">
            <v>EST MODULO PUFF CANTO 90 LENCOIS M (LISO) TC RUSTICO VAT 410 - 1x1x0,38H</v>
          </cell>
          <cell r="Z1045">
            <v>76373.676999999996</v>
          </cell>
          <cell r="AA1045">
            <v>0.35</v>
          </cell>
          <cell r="AB1045">
            <v>49642.890050000002</v>
          </cell>
          <cell r="AC1045" t="str">
            <v>IN</v>
          </cell>
          <cell r="AD1045" t="str">
            <v>COMPLETO C/RVST FORN</v>
          </cell>
          <cell r="AE1045" t="str">
            <v>VALOR MODULO</v>
          </cell>
          <cell r="AF1045">
            <v>8571.2520000000004</v>
          </cell>
          <cell r="AG1045">
            <v>8571.2520000000004</v>
          </cell>
          <cell r="AH1045">
            <v>0</v>
          </cell>
          <cell r="AI1045">
            <v>76373.676999999996</v>
          </cell>
          <cell r="AJ1045" t="str">
            <v>REF: 294759</v>
          </cell>
          <cell r="AK1045"/>
          <cell r="AL1045">
            <v>294759</v>
          </cell>
          <cell r="AM1045" t="str">
            <v>MODULO PUFF CANTO 90 LENCOIS M (RVST LISO) (TC FORN)</v>
          </cell>
          <cell r="AN1045"/>
          <cell r="AO1045">
            <v>1</v>
          </cell>
          <cell r="AP1045">
            <v>1</v>
          </cell>
          <cell r="AQ1045">
            <v>0.38</v>
          </cell>
          <cell r="AR1045">
            <v>0</v>
          </cell>
          <cell r="AS1045" t="str">
            <v>MODULO PUFF CANTO 90 LENCOIS M (RVST LISO) (TC FORN) - 1x1x0,38H</v>
          </cell>
          <cell r="AT1045">
            <v>8571.2520000000004</v>
          </cell>
          <cell r="AU1045">
            <v>8571.2520000000004</v>
          </cell>
          <cell r="AV1045">
            <v>7695.3</v>
          </cell>
          <cell r="AW1045">
            <v>875.95200000000023</v>
          </cell>
          <cell r="AX1045">
            <v>8571.23</v>
          </cell>
          <cell r="AY1045">
            <v>2.2000000000844011E-2</v>
          </cell>
          <cell r="AZ1045">
            <v>328926</v>
          </cell>
          <cell r="BA1045" t="str">
            <v>TECIDO RUSTICO VAT (COD 5238) (RUSTICO III) -</v>
          </cell>
          <cell r="BB1045" t="str">
            <v>RVST FORN: TECIDO RUSTICO VAT (COD 5238) (RUSTICO III) - ESMERALDA - COR 410</v>
          </cell>
          <cell r="BC1045">
            <v>2.8</v>
          </cell>
          <cell r="BD1045"/>
          <cell r="BE1045">
            <v>312.83999999999997</v>
          </cell>
          <cell r="BF1045">
            <v>0</v>
          </cell>
          <cell r="BG1045">
            <v>-312.83999999999997</v>
          </cell>
          <cell r="BH1045" t="str">
            <v>RVST FORN</v>
          </cell>
          <cell r="BI1045">
            <v>12</v>
          </cell>
          <cell r="BJ1045">
            <v>875.95199999999988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 CENTER</v>
          </cell>
          <cell r="BT1045" t="str">
            <v/>
          </cell>
          <cell r="BU1045" t="str">
            <v/>
          </cell>
        </row>
        <row r="1046">
          <cell r="H1046">
            <v>0</v>
          </cell>
          <cell r="O1046">
            <v>379694</v>
          </cell>
          <cell r="P1046" t="str">
            <v>2024/094-0039-01</v>
          </cell>
          <cell r="Q1046" t="str">
            <v>EST MODULO PUFF CHAISE LENCOIS M (DET04) TC RUST SENNA 297</v>
          </cell>
          <cell r="R1046">
            <v>3.4</v>
          </cell>
          <cell r="S1046">
            <v>3.4</v>
          </cell>
          <cell r="T1046">
            <v>0.64</v>
          </cell>
          <cell r="U1046">
            <v>2.4</v>
          </cell>
          <cell r="V1046">
            <v>1.55</v>
          </cell>
          <cell r="W1046">
            <v>0.38</v>
          </cell>
          <cell r="X1046">
            <v>0</v>
          </cell>
          <cell r="Y1046" t="str">
            <v>EST MODULO PUFF CHAISE LENCOIS M (DET04) TC RUST SENNA 297 - 2,4x1,55x0,38H</v>
          </cell>
          <cell r="Z1046">
            <v>76373.676999999996</v>
          </cell>
          <cell r="AA1046">
            <v>0.35</v>
          </cell>
          <cell r="AB1046">
            <v>49642.890050000002</v>
          </cell>
          <cell r="AC1046" t="str">
            <v>IN</v>
          </cell>
          <cell r="AD1046" t="str">
            <v>COMPLETO C/RVST FORN</v>
          </cell>
          <cell r="AE1046" t="str">
            <v>VALOR MODULO</v>
          </cell>
          <cell r="AF1046">
            <v>22994.375</v>
          </cell>
          <cell r="AG1046">
            <v>22994.375</v>
          </cell>
          <cell r="AH1046">
            <v>0</v>
          </cell>
          <cell r="AI1046">
            <v>76373.676999999996</v>
          </cell>
          <cell r="AJ1046" t="str">
            <v>REF: 294445</v>
          </cell>
          <cell r="AK1046"/>
          <cell r="AL1046">
            <v>294445</v>
          </cell>
          <cell r="AM1046" t="str">
            <v>MODULO PUFF CHAISE LENCOIS M (RVST C/DET) (TC FORN)</v>
          </cell>
          <cell r="AN1046"/>
          <cell r="AO1046">
            <v>2.4</v>
          </cell>
          <cell r="AP1046">
            <v>1.55</v>
          </cell>
          <cell r="AQ1046">
            <v>0.38</v>
          </cell>
          <cell r="AR1046">
            <v>0</v>
          </cell>
          <cell r="AS1046" t="str">
            <v>MODULO PUFF CHAISE LENCOIS M (RVST C/DET) (TC FORN) - 2,4x1,55x0,38H</v>
          </cell>
          <cell r="AT1046">
            <v>22994.375</v>
          </cell>
          <cell r="AU1046">
            <v>22994.375</v>
          </cell>
          <cell r="AV1046">
            <v>21058.78</v>
          </cell>
          <cell r="AW1046">
            <v>1935.5950000000012</v>
          </cell>
          <cell r="AX1046">
            <v>22994.55</v>
          </cell>
          <cell r="AY1046">
            <v>-0.1749999999992724</v>
          </cell>
          <cell r="AZ1046">
            <v>372511</v>
          </cell>
          <cell r="BA1046" t="str">
            <v>TECIDO RUSTICO SENNA (COD 5219) (REVOLUTION I) -</v>
          </cell>
          <cell r="BB1046" t="str">
            <v>RVST FORN: TECIDO RUSTICO SENNA (COD 5219) (RUSTICO IV) - SALVIA  - COR 297</v>
          </cell>
          <cell r="BC1046">
            <v>7.3</v>
          </cell>
          <cell r="BD1046"/>
          <cell r="BE1046">
            <v>265.14999999999998</v>
          </cell>
          <cell r="BF1046">
            <v>0</v>
          </cell>
          <cell r="BG1046">
            <v>-265.14999999999998</v>
          </cell>
          <cell r="BH1046" t="str">
            <v>RVST FORN</v>
          </cell>
          <cell r="BI1046">
            <v>12</v>
          </cell>
          <cell r="BJ1046">
            <v>1935.5949999999998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 CENTER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379693</v>
          </cell>
          <cell r="P1047" t="str">
            <v>2024/094-0038-01</v>
          </cell>
          <cell r="Q1047" t="str">
            <v>EST MODULO PUFF LENCOIS M (DET04) TC RUST SENNA 297</v>
          </cell>
          <cell r="R1047">
            <v>3.4</v>
          </cell>
          <cell r="S1047">
            <v>3.4</v>
          </cell>
          <cell r="T1047">
            <v>0.64</v>
          </cell>
          <cell r="U1047">
            <v>2.4</v>
          </cell>
          <cell r="V1047">
            <v>1</v>
          </cell>
          <cell r="W1047">
            <v>0.38</v>
          </cell>
          <cell r="X1047">
            <v>0</v>
          </cell>
          <cell r="Y1047" t="str">
            <v>EST MODULO PUFF LENCOIS M (DET04) TC RUST SENNA 297 - 2,4x1x0,38H</v>
          </cell>
          <cell r="Z1047">
            <v>76373.676999999996</v>
          </cell>
          <cell r="AA1047">
            <v>0.35</v>
          </cell>
          <cell r="AB1047">
            <v>49642.890050000002</v>
          </cell>
          <cell r="AC1047" t="str">
            <v>IN</v>
          </cell>
          <cell r="AD1047" t="str">
            <v>COMPLETO C/RVST FORN</v>
          </cell>
          <cell r="AE1047" t="str">
            <v>VALOR MODULO</v>
          </cell>
          <cell r="AF1047">
            <v>16487.564999999999</v>
          </cell>
          <cell r="AG1047">
            <v>16487.564999999999</v>
          </cell>
          <cell r="AH1047">
            <v>0</v>
          </cell>
          <cell r="AI1047">
            <v>76373.676999999996</v>
          </cell>
          <cell r="AJ1047" t="str">
            <v>REF: 294357</v>
          </cell>
          <cell r="AK1047"/>
          <cell r="AL1047">
            <v>294357</v>
          </cell>
          <cell r="AM1047" t="str">
            <v>MODULO PUFF LENCOIS M (RVST C/DET) (TC FORN)</v>
          </cell>
          <cell r="AN1047"/>
          <cell r="AO1047">
            <v>2.4</v>
          </cell>
          <cell r="AP1047">
            <v>1</v>
          </cell>
          <cell r="AQ1047">
            <v>0.38</v>
          </cell>
          <cell r="AR1047">
            <v>0</v>
          </cell>
          <cell r="AS1047" t="str">
            <v>MODULO PUFF LENCOIS M (RVST C/DET) (TC FORN) - 2,4x1x0,38H</v>
          </cell>
          <cell r="AT1047">
            <v>16487.564999999999</v>
          </cell>
          <cell r="AU1047">
            <v>16487.564999999999</v>
          </cell>
          <cell r="AV1047">
            <v>15029.24</v>
          </cell>
          <cell r="AW1047">
            <v>1458.3249999999989</v>
          </cell>
          <cell r="AX1047">
            <v>16487.689999999999</v>
          </cell>
          <cell r="AY1047">
            <v>-0.125</v>
          </cell>
          <cell r="AZ1047">
            <v>372511</v>
          </cell>
          <cell r="BA1047" t="str">
            <v>TECIDO RUSTICO SENNA (COD 5219) (REVOLUTION I) -</v>
          </cell>
          <cell r="BB1047" t="str">
            <v>RVST FORN: TECIDO RUSTICO SENNA (COD 5219) (RUSTICO IV) - SALVIA  - COR 297</v>
          </cell>
          <cell r="BC1047">
            <v>5.5</v>
          </cell>
          <cell r="BD1047"/>
          <cell r="BE1047">
            <v>265.14999999999998</v>
          </cell>
          <cell r="BF1047">
            <v>0</v>
          </cell>
          <cell r="BG1047">
            <v>-265.14999999999998</v>
          </cell>
          <cell r="BH1047" t="str">
            <v>RVST FORN</v>
          </cell>
          <cell r="BI1047">
            <v>12</v>
          </cell>
          <cell r="BJ1047">
            <v>1458.3249999999998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 CENTER</v>
          </cell>
          <cell r="BT1047" t="str">
            <v/>
          </cell>
          <cell r="BU1047" t="str">
            <v/>
          </cell>
        </row>
        <row r="1048">
          <cell r="H1048">
            <v>0</v>
          </cell>
          <cell r="O1048">
            <v>379692</v>
          </cell>
          <cell r="P1048" t="str">
            <v>2024/094-0037-01</v>
          </cell>
          <cell r="Q1048" t="str">
            <v>EST MODULO ENCOSTO (L) LENCOIS M (DET04) TC RUST SENNA 297</v>
          </cell>
          <cell r="R1048">
            <v>3.4</v>
          </cell>
          <cell r="S1048">
            <v>3.4</v>
          </cell>
          <cell r="T1048">
            <v>0.64</v>
          </cell>
          <cell r="U1048">
            <v>1.2</v>
          </cell>
          <cell r="V1048">
            <v>0.8</v>
          </cell>
          <cell r="W1048">
            <v>0.26</v>
          </cell>
          <cell r="X1048">
            <v>0</v>
          </cell>
          <cell r="Y1048" t="str">
            <v>EST MODULO ENCOSTO (L) LENCOIS M (DET04) TC RUST SENNA 297 - 1,2x0,8x0,26H</v>
          </cell>
          <cell r="Z1048">
            <v>76373.676999999996</v>
          </cell>
          <cell r="AA1048">
            <v>0.35</v>
          </cell>
          <cell r="AB1048">
            <v>49642.890050000002</v>
          </cell>
          <cell r="AC1048" t="str">
            <v>IN</v>
          </cell>
          <cell r="AD1048" t="str">
            <v>COMPLETO C/RVST FORN</v>
          </cell>
          <cell r="AE1048" t="str">
            <v>VALOR MODULO</v>
          </cell>
          <cell r="AF1048">
            <v>6404.3250000000007</v>
          </cell>
          <cell r="AG1048">
            <v>6404.3250000000007</v>
          </cell>
          <cell r="AH1048">
            <v>0</v>
          </cell>
          <cell r="AI1048">
            <v>76373.676999999996</v>
          </cell>
          <cell r="AJ1048" t="str">
            <v>REF: 294565</v>
          </cell>
          <cell r="AK1048"/>
          <cell r="AL1048">
            <v>294565</v>
          </cell>
          <cell r="AM1048" t="str">
            <v>MODULO ENCOSTO (L) LENCOIS M (C/DET) (TC FORN)</v>
          </cell>
          <cell r="AN1048"/>
          <cell r="AO1048">
            <v>1.2</v>
          </cell>
          <cell r="AP1048">
            <v>0.8</v>
          </cell>
          <cell r="AQ1048">
            <v>0.26</v>
          </cell>
          <cell r="AR1048">
            <v>0</v>
          </cell>
          <cell r="AS1048" t="str">
            <v>MODULO ENCOSTO (L) LENCOIS M (C/DET) (TC FORN) - 1,2x0,8x0,26H</v>
          </cell>
          <cell r="AT1048">
            <v>6404.3250000000007</v>
          </cell>
          <cell r="AU1048">
            <v>6404.3250000000007</v>
          </cell>
          <cell r="AV1048">
            <v>5635.39</v>
          </cell>
          <cell r="AW1048">
            <v>768.9350000000004</v>
          </cell>
          <cell r="AX1048">
            <v>6404.38</v>
          </cell>
          <cell r="AY1048">
            <v>-5.4999999999381544E-2</v>
          </cell>
          <cell r="AZ1048">
            <v>372511</v>
          </cell>
          <cell r="BA1048" t="str">
            <v>TECIDO RUSTICO SENNA (COD 5219) (REVOLUTION I) -</v>
          </cell>
          <cell r="BB1048" t="str">
            <v>RVST FORN: TECIDO RUSTICO SENNA (COD 5219) (RUSTICO IV) - SALVIA  - COR 297</v>
          </cell>
          <cell r="BC1048">
            <v>2.9</v>
          </cell>
          <cell r="BD1048"/>
          <cell r="BE1048">
            <v>265.14999999999998</v>
          </cell>
          <cell r="BF1048">
            <v>0</v>
          </cell>
          <cell r="BG1048">
            <v>-265.14999999999998</v>
          </cell>
          <cell r="BH1048" t="str">
            <v>RVST FORN</v>
          </cell>
          <cell r="BI1048">
            <v>12</v>
          </cell>
          <cell r="BJ1048">
            <v>768.93499999999995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 CENTER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379686</v>
          </cell>
          <cell r="P1049" t="str">
            <v>2024/094-0034-01</v>
          </cell>
          <cell r="Q1049" t="str">
            <v>EST ALMOFADA DECORATIVA LENCOIS M (LISO) TC RUSTICO VAT 410</v>
          </cell>
          <cell r="R1049">
            <v>3.4</v>
          </cell>
          <cell r="S1049">
            <v>3.4</v>
          </cell>
          <cell r="T1049">
            <v>0.64</v>
          </cell>
          <cell r="U1049">
            <v>0.5</v>
          </cell>
          <cell r="V1049">
            <v>0.5</v>
          </cell>
          <cell r="W1049">
            <v>0</v>
          </cell>
          <cell r="X1049">
            <v>0</v>
          </cell>
          <cell r="Y1049" t="str">
            <v>EST ALMOFADA DECORATIVA LENCOIS M (LISO) TC RUSTICO VAT 410 - 0,5x0,5x0H</v>
          </cell>
          <cell r="Z1049">
            <v>76373.676999999996</v>
          </cell>
          <cell r="AA1049">
            <v>0.35</v>
          </cell>
          <cell r="AB1049">
            <v>49642.890050000002</v>
          </cell>
          <cell r="AC1049" t="str">
            <v>IN</v>
          </cell>
          <cell r="AD1049" t="str">
            <v>COMPLETO C/RVST FORN</v>
          </cell>
          <cell r="AE1049" t="str">
            <v>VALOR ALMOFADA</v>
          </cell>
          <cell r="AF1049">
            <v>1118.8799999999999</v>
          </cell>
          <cell r="AG1049">
            <v>1118.8799999999999</v>
          </cell>
          <cell r="AH1049">
            <v>0</v>
          </cell>
          <cell r="AI1049">
            <v>76373.676999999996</v>
          </cell>
          <cell r="AJ1049" t="str">
            <v>REF: 294453</v>
          </cell>
          <cell r="AK1049"/>
          <cell r="AL1049">
            <v>294453</v>
          </cell>
          <cell r="AM1049" t="str">
            <v>ALMOFADA DECORATIVA LENCOIS M (LISO) (TC FORN)</v>
          </cell>
          <cell r="AN1049"/>
          <cell r="AO1049">
            <v>0.5</v>
          </cell>
          <cell r="AP1049">
            <v>0.5</v>
          </cell>
          <cell r="AQ1049">
            <v>0</v>
          </cell>
          <cell r="AR1049">
            <v>0</v>
          </cell>
          <cell r="AS1049" t="str">
            <v>ALMOFADA DECORATIVA LENCOIS M (LISO) (TC FORN) - 0,5x0,5x0H</v>
          </cell>
          <cell r="AT1049">
            <v>1118.8799999999999</v>
          </cell>
          <cell r="AU1049">
            <v>1118.8799999999999</v>
          </cell>
          <cell r="AV1049">
            <v>806.04</v>
          </cell>
          <cell r="AW1049">
            <v>312.83999999999992</v>
          </cell>
          <cell r="AX1049">
            <v>1118.8800000000001</v>
          </cell>
          <cell r="AY1049">
            <v>0</v>
          </cell>
          <cell r="AZ1049">
            <v>328926</v>
          </cell>
          <cell r="BA1049" t="str">
            <v>TECIDO RUSTICO VAT (COD 5238) (RUSTICO III) -</v>
          </cell>
          <cell r="BB1049" t="str">
            <v>RVST FORN: TECIDO RUSTICO VAT (COD 5238) (RUSTICO III) - ESMERALDA - COR 410</v>
          </cell>
          <cell r="BC1049">
            <v>1</v>
          </cell>
          <cell r="BD1049"/>
          <cell r="BE1049">
            <v>312.83999999999997</v>
          </cell>
          <cell r="BF1049">
            <v>0</v>
          </cell>
          <cell r="BG1049">
            <v>-312.83999999999997</v>
          </cell>
          <cell r="BH1049" t="str">
            <v>RVST FORN</v>
          </cell>
          <cell r="BI1049">
            <v>12</v>
          </cell>
          <cell r="BJ1049">
            <v>312.83999999999997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 CENTER</v>
          </cell>
          <cell r="BT1049" t="str">
            <v/>
          </cell>
          <cell r="BU1049" t="str">
            <v/>
          </cell>
        </row>
        <row r="1050">
          <cell r="H1050">
            <v>0</v>
          </cell>
          <cell r="O1050">
            <v>379686</v>
          </cell>
          <cell r="P1050" t="str">
            <v>2024/094-0035-01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0.64</v>
          </cell>
          <cell r="U1050">
            <v>0.5</v>
          </cell>
          <cell r="V1050">
            <v>0.5</v>
          </cell>
          <cell r="W1050">
            <v>0</v>
          </cell>
          <cell r="X1050">
            <v>0</v>
          </cell>
          <cell r="Y1050" t="str">
            <v>EST ALMOFADA DECORATIVA LENCOIS M (LISO) TC RUSTICO VAT 410 - 0,5x0,5x0H</v>
          </cell>
          <cell r="Z1050">
            <v>76373.676999999996</v>
          </cell>
          <cell r="AA1050">
            <v>0.35</v>
          </cell>
          <cell r="AB1050">
            <v>49642.890050000002</v>
          </cell>
          <cell r="AC1050" t="str">
            <v>IN</v>
          </cell>
          <cell r="AD1050" t="str">
            <v>COMPLETO C/RVST FORN</v>
          </cell>
          <cell r="AE1050" t="str">
            <v>VALOR ALMOFADA</v>
          </cell>
          <cell r="AF1050">
            <v>1118.8799999999999</v>
          </cell>
          <cell r="AG1050">
            <v>1118.8799999999999</v>
          </cell>
          <cell r="AH1050">
            <v>0</v>
          </cell>
          <cell r="AI1050">
            <v>76373.676999999996</v>
          </cell>
          <cell r="AJ1050" t="str">
            <v>REF: 294453</v>
          </cell>
          <cell r="AK1050"/>
          <cell r="AL1050">
            <v>294453</v>
          </cell>
          <cell r="AM1050" t="str">
            <v>ALMOFADA DECORATIVA LENCOIS M (LISO) (TC FORN)</v>
          </cell>
          <cell r="AN1050"/>
          <cell r="AO1050">
            <v>0.5</v>
          </cell>
          <cell r="AP1050">
            <v>0.5</v>
          </cell>
          <cell r="AQ1050">
            <v>0</v>
          </cell>
          <cell r="AR1050">
            <v>0</v>
          </cell>
          <cell r="AS1050" t="str">
            <v>ALMOFADA DECORATIVA LENCOIS M (LISO) (TC FORN) - 0,5x0,5x0H</v>
          </cell>
          <cell r="AT1050">
            <v>1118.8799999999999</v>
          </cell>
          <cell r="AU1050">
            <v>1118.8799999999999</v>
          </cell>
          <cell r="AV1050">
            <v>806.04</v>
          </cell>
          <cell r="AW1050">
            <v>312.83999999999992</v>
          </cell>
          <cell r="AX1050">
            <v>1118.8800000000001</v>
          </cell>
          <cell r="AY1050">
            <v>0</v>
          </cell>
          <cell r="AZ1050">
            <v>328926</v>
          </cell>
          <cell r="BA1050" t="str">
            <v>TECIDO RUSTICO VAT (COD 5238) (RUSTICO III) -</v>
          </cell>
          <cell r="BB1050" t="str">
            <v>RVST FORN: TECIDO RUSTICO VAT (COD 5238) (RUSTICO III) - ESMERALDA - COR 410</v>
          </cell>
          <cell r="BC1050">
            <v>1</v>
          </cell>
          <cell r="BD1050"/>
          <cell r="BE1050">
            <v>312.83999999999997</v>
          </cell>
          <cell r="BF1050">
            <v>0</v>
          </cell>
          <cell r="BG1050">
            <v>-312.83999999999997</v>
          </cell>
          <cell r="BH1050" t="str">
            <v>RVST FORN</v>
          </cell>
          <cell r="BI1050">
            <v>12</v>
          </cell>
          <cell r="BJ1050">
            <v>312.83999999999997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 CENTER</v>
          </cell>
          <cell r="BT1050" t="str">
            <v/>
          </cell>
          <cell r="BU1050" t="str">
            <v/>
          </cell>
        </row>
        <row r="1051">
          <cell r="H1051">
            <v>0</v>
          </cell>
          <cell r="O1051">
            <v>379686</v>
          </cell>
          <cell r="P1051" t="str">
            <v>2024/094-0036-01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0.64</v>
          </cell>
          <cell r="U1051">
            <v>0.5</v>
          </cell>
          <cell r="V1051">
            <v>0.5</v>
          </cell>
          <cell r="W1051">
            <v>0</v>
          </cell>
          <cell r="X1051">
            <v>0</v>
          </cell>
          <cell r="Y1051" t="str">
            <v>EST ALMOFADA DECORATIVA LENCOIS M (LISO) TC RUSTICO VAT 410 - 0,5x0,5x0H</v>
          </cell>
          <cell r="Z1051">
            <v>76373.676999999996</v>
          </cell>
          <cell r="AA1051">
            <v>0.35</v>
          </cell>
          <cell r="AB1051">
            <v>49642.890050000002</v>
          </cell>
          <cell r="AC1051" t="str">
            <v>IN</v>
          </cell>
          <cell r="AD1051" t="str">
            <v>COMPLETO C/RVST FORN</v>
          </cell>
          <cell r="AE1051" t="str">
            <v>VALOR ALMOFADA</v>
          </cell>
          <cell r="AF1051">
            <v>1118.8799999999999</v>
          </cell>
          <cell r="AG1051">
            <v>1118.8799999999999</v>
          </cell>
          <cell r="AH1051">
            <v>0</v>
          </cell>
          <cell r="AI1051">
            <v>76373.676999999996</v>
          </cell>
          <cell r="AJ1051" t="str">
            <v>REF: 294453</v>
          </cell>
          <cell r="AK1051"/>
          <cell r="AL1051">
            <v>294453</v>
          </cell>
          <cell r="AM1051" t="str">
            <v>ALMOFADA DECORATIVA LENCOIS M (LISO) (TC FORN)</v>
          </cell>
          <cell r="AN1051"/>
          <cell r="AO1051">
            <v>0.5</v>
          </cell>
          <cell r="AP1051">
            <v>0.5</v>
          </cell>
          <cell r="AQ1051">
            <v>0</v>
          </cell>
          <cell r="AR1051">
            <v>0</v>
          </cell>
          <cell r="AS1051" t="str">
            <v>ALMOFADA DECORATIVA LENCOIS M (LISO) (TC FORN) - 0,5x0,5x0H</v>
          </cell>
          <cell r="AT1051">
            <v>1118.8799999999999</v>
          </cell>
          <cell r="AU1051">
            <v>1118.8799999999999</v>
          </cell>
          <cell r="AV1051">
            <v>806.04</v>
          </cell>
          <cell r="AW1051">
            <v>312.83999999999992</v>
          </cell>
          <cell r="AX1051">
            <v>1118.8800000000001</v>
          </cell>
          <cell r="AY1051">
            <v>0</v>
          </cell>
          <cell r="AZ1051">
            <v>328926</v>
          </cell>
          <cell r="BA1051" t="str">
            <v>TECIDO RUSTICO VAT (COD 5238) (RUSTICO III) -</v>
          </cell>
          <cell r="BB1051" t="str">
            <v>RVST FORN: TECIDO RUSTICO VAT (COD 5238) (RUSTICO III) - ESMERALDA - COR 410</v>
          </cell>
          <cell r="BC1051">
            <v>1</v>
          </cell>
          <cell r="BD1051"/>
          <cell r="BE1051">
            <v>312.83999999999997</v>
          </cell>
          <cell r="BF1051">
            <v>0</v>
          </cell>
          <cell r="BG1051">
            <v>-312.83999999999997</v>
          </cell>
          <cell r="BH1051" t="str">
            <v>RVST FORN</v>
          </cell>
          <cell r="BI1051">
            <v>12</v>
          </cell>
          <cell r="BJ1051">
            <v>312.83999999999997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 CENTER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379684</v>
          </cell>
          <cell r="P1052" t="str">
            <v>2024/094-0031-01</v>
          </cell>
          <cell r="Q1052" t="str">
            <v>EST ALMOFADA DECORATIVA LENCOIS M (DET04) TC RUST SENNA 297</v>
          </cell>
          <cell r="R1052">
            <v>3.4</v>
          </cell>
          <cell r="S1052">
            <v>3.4</v>
          </cell>
          <cell r="T1052">
            <v>0.64</v>
          </cell>
          <cell r="U1052">
            <v>0.6</v>
          </cell>
          <cell r="V1052">
            <v>0.6</v>
          </cell>
          <cell r="W1052">
            <v>0</v>
          </cell>
          <cell r="X1052">
            <v>0</v>
          </cell>
          <cell r="Y1052" t="str">
            <v>EST ALMOFADA DECORATIVA LENCOIS M (DET04) TC RUST SENNA 297 - 0,6x0,6x0H</v>
          </cell>
          <cell r="Z1052">
            <v>76373.676999999996</v>
          </cell>
          <cell r="AA1052">
            <v>0.35</v>
          </cell>
          <cell r="AB1052">
            <v>49642.890050000002</v>
          </cell>
          <cell r="AC1052" t="str">
            <v>IN</v>
          </cell>
          <cell r="AD1052" t="str">
            <v>COMPLETO C/RVST FORN</v>
          </cell>
          <cell r="AE1052" t="str">
            <v>VALOR ALMOFADA</v>
          </cell>
          <cell r="AF1052">
            <v>1280.6799999999998</v>
          </cell>
          <cell r="AG1052">
            <v>1280.6799999999998</v>
          </cell>
          <cell r="AH1052">
            <v>0</v>
          </cell>
          <cell r="AI1052">
            <v>76373.676999999996</v>
          </cell>
          <cell r="AJ1052" t="str">
            <v>REF: 294469</v>
          </cell>
          <cell r="AK1052"/>
          <cell r="AL1052">
            <v>294469</v>
          </cell>
          <cell r="AM1052" t="str">
            <v>ALMOFADA DECORATIVA LENCOIS M (C/DET) (TC FORN)</v>
          </cell>
          <cell r="AN1052"/>
          <cell r="AO1052">
            <v>0.6</v>
          </cell>
          <cell r="AP1052">
            <v>0.6</v>
          </cell>
          <cell r="AQ1052">
            <v>0</v>
          </cell>
          <cell r="AR1052">
            <v>0</v>
          </cell>
          <cell r="AS1052" t="str">
            <v>ALMOFADA DECORATIVA LENCOIS M (C/DET) (TC FORN) - 0,6x0,6x0H</v>
          </cell>
          <cell r="AT1052">
            <v>1280.6799999999998</v>
          </cell>
          <cell r="AU1052">
            <v>1280.6799999999998</v>
          </cell>
          <cell r="AV1052">
            <v>1015.53</v>
          </cell>
          <cell r="AW1052">
            <v>265.14999999999986</v>
          </cell>
          <cell r="AX1052">
            <v>1280.7</v>
          </cell>
          <cell r="AY1052">
            <v>-2.0000000000209184E-2</v>
          </cell>
          <cell r="AZ1052">
            <v>372511</v>
          </cell>
          <cell r="BA1052" t="str">
            <v>TECIDO RUSTICO SENNA (COD 5219) (REVOLUTION I) -</v>
          </cell>
          <cell r="BB1052" t="str">
            <v>RVST FORN: TECIDO RUSTICO SENNA (COD 5219) (RUSTICO IV) - SALVIA  - COR 297</v>
          </cell>
          <cell r="BC1052">
            <v>1</v>
          </cell>
          <cell r="BD1052"/>
          <cell r="BE1052">
            <v>265.14999999999998</v>
          </cell>
          <cell r="BF1052">
            <v>0</v>
          </cell>
          <cell r="BG1052">
            <v>-265.14999999999998</v>
          </cell>
          <cell r="BH1052" t="str">
            <v>RVST FORN</v>
          </cell>
          <cell r="BI1052">
            <v>12</v>
          </cell>
          <cell r="BJ1052">
            <v>265.14999999999998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 CENTER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379684</v>
          </cell>
          <cell r="P1053" t="str">
            <v>2024/094-0032-01</v>
          </cell>
          <cell r="Q1053" t="str">
            <v>EST ALMOFADA DECORATIVA LENCOIS M (DET04) TC RUST SENNA 297</v>
          </cell>
          <cell r="R1053">
            <v>3.4</v>
          </cell>
          <cell r="S1053">
            <v>3.4</v>
          </cell>
          <cell r="T1053">
            <v>0.64</v>
          </cell>
          <cell r="U1053">
            <v>0.6</v>
          </cell>
          <cell r="V1053">
            <v>0.6</v>
          </cell>
          <cell r="W1053">
            <v>0</v>
          </cell>
          <cell r="X1053">
            <v>0</v>
          </cell>
          <cell r="Y1053" t="str">
            <v>EST ALMOFADA DECORATIVA LENCOIS M (DET04) TC RUST SENNA 297 - 0,6x0,6x0H</v>
          </cell>
          <cell r="Z1053">
            <v>76373.676999999996</v>
          </cell>
          <cell r="AA1053">
            <v>0.35</v>
          </cell>
          <cell r="AB1053">
            <v>49642.890050000002</v>
          </cell>
          <cell r="AC1053" t="str">
            <v>IN</v>
          </cell>
          <cell r="AD1053" t="str">
            <v>COMPLETO C/RVST FORN</v>
          </cell>
          <cell r="AE1053" t="str">
            <v>VALOR ALMOFADA</v>
          </cell>
          <cell r="AF1053">
            <v>1280.6799999999998</v>
          </cell>
          <cell r="AG1053">
            <v>1280.6799999999998</v>
          </cell>
          <cell r="AH1053">
            <v>0</v>
          </cell>
          <cell r="AI1053">
            <v>76373.676999999996</v>
          </cell>
          <cell r="AJ1053" t="str">
            <v>REF: 294469</v>
          </cell>
          <cell r="AK1053"/>
          <cell r="AL1053">
            <v>294469</v>
          </cell>
          <cell r="AM1053" t="str">
            <v>ALMOFADA DECORATIVA LENCOIS M (C/DET) (TC FORN)</v>
          </cell>
          <cell r="AN1053"/>
          <cell r="AO1053">
            <v>0.6</v>
          </cell>
          <cell r="AP1053">
            <v>0.6</v>
          </cell>
          <cell r="AQ1053">
            <v>0</v>
          </cell>
          <cell r="AR1053">
            <v>0</v>
          </cell>
          <cell r="AS1053" t="str">
            <v>ALMOFADA DECORATIVA LENCOIS M (C/DET) (TC FORN) - 0,6x0,6x0H</v>
          </cell>
          <cell r="AT1053">
            <v>1280.6799999999998</v>
          </cell>
          <cell r="AU1053">
            <v>1280.6799999999998</v>
          </cell>
          <cell r="AV1053">
            <v>1015.53</v>
          </cell>
          <cell r="AW1053">
            <v>265.14999999999986</v>
          </cell>
          <cell r="AX1053">
            <v>1280.7</v>
          </cell>
          <cell r="AY1053">
            <v>-2.0000000000209184E-2</v>
          </cell>
          <cell r="AZ1053">
            <v>372511</v>
          </cell>
          <cell r="BA1053" t="str">
            <v>TECIDO RUSTICO SENNA (COD 5219) (REVOLUTION I) -</v>
          </cell>
          <cell r="BB1053" t="str">
            <v>RVST FORN: TECIDO RUSTICO SENNA (COD 5219) (RUSTICO IV) - SALVIA  - COR 297</v>
          </cell>
          <cell r="BC1053">
            <v>1</v>
          </cell>
          <cell r="BD1053"/>
          <cell r="BE1053">
            <v>265.14999999999998</v>
          </cell>
          <cell r="BF1053">
            <v>0</v>
          </cell>
          <cell r="BG1053">
            <v>-265.14999999999998</v>
          </cell>
          <cell r="BH1053" t="str">
            <v>RVST FORN</v>
          </cell>
          <cell r="BI1053">
            <v>12</v>
          </cell>
          <cell r="BJ1053">
            <v>265.14999999999998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 CENTER</v>
          </cell>
          <cell r="BT1053" t="str">
            <v/>
          </cell>
          <cell r="BU1053" t="str">
            <v/>
          </cell>
        </row>
        <row r="1054">
          <cell r="H1054">
            <v>0</v>
          </cell>
          <cell r="O1054">
            <v>379684</v>
          </cell>
          <cell r="P1054" t="str">
            <v>2024/094-0033-01</v>
          </cell>
          <cell r="Q1054" t="str">
            <v>EST ALMOFADA DECORATIVA LENCOIS M (DET04) TC RUST SENNA 297</v>
          </cell>
          <cell r="R1054">
            <v>3.4</v>
          </cell>
          <cell r="S1054">
            <v>3.4</v>
          </cell>
          <cell r="T1054">
            <v>0.64</v>
          </cell>
          <cell r="U1054">
            <v>0.6</v>
          </cell>
          <cell r="V1054">
            <v>0.6</v>
          </cell>
          <cell r="W1054">
            <v>0</v>
          </cell>
          <cell r="X1054">
            <v>0</v>
          </cell>
          <cell r="Y1054" t="str">
            <v>EST ALMOFADA DECORATIVA LENCOIS M (DET04) TC RUST SENNA 297 - 0,6x0,6x0H</v>
          </cell>
          <cell r="Z1054">
            <v>76373.676999999996</v>
          </cell>
          <cell r="AA1054">
            <v>0.35</v>
          </cell>
          <cell r="AB1054">
            <v>49642.890050000002</v>
          </cell>
          <cell r="AC1054" t="str">
            <v>IN</v>
          </cell>
          <cell r="AD1054" t="str">
            <v>COMPLETO C/RVST FORN</v>
          </cell>
          <cell r="AE1054" t="str">
            <v>VALOR ALMOFADA</v>
          </cell>
          <cell r="AF1054">
            <v>1280.6799999999998</v>
          </cell>
          <cell r="AG1054">
            <v>1280.6799999999998</v>
          </cell>
          <cell r="AH1054">
            <v>0</v>
          </cell>
          <cell r="AI1054">
            <v>76373.676999999996</v>
          </cell>
          <cell r="AJ1054" t="str">
            <v>REF: 294469</v>
          </cell>
          <cell r="AK1054"/>
          <cell r="AL1054">
            <v>294469</v>
          </cell>
          <cell r="AM1054" t="str">
            <v>ALMOFADA DECORATIVA LENCOIS M (C/DET) (TC FORN)</v>
          </cell>
          <cell r="AN1054"/>
          <cell r="AO1054">
            <v>0.6</v>
          </cell>
          <cell r="AP1054">
            <v>0.6</v>
          </cell>
          <cell r="AQ1054">
            <v>0</v>
          </cell>
          <cell r="AR1054">
            <v>0</v>
          </cell>
          <cell r="AS1054" t="str">
            <v>ALMOFADA DECORATIVA LENCOIS M (C/DET) (TC FORN) - 0,6x0,6x0H</v>
          </cell>
          <cell r="AT1054">
            <v>1280.6799999999998</v>
          </cell>
          <cell r="AU1054">
            <v>1280.6799999999998</v>
          </cell>
          <cell r="AV1054">
            <v>1015.53</v>
          </cell>
          <cell r="AW1054">
            <v>265.14999999999986</v>
          </cell>
          <cell r="AX1054">
            <v>1280.7</v>
          </cell>
          <cell r="AY1054">
            <v>-2.0000000000209184E-2</v>
          </cell>
          <cell r="AZ1054">
            <v>372511</v>
          </cell>
          <cell r="BA1054" t="str">
            <v>TECIDO RUSTICO SENNA (COD 5219) (REVOLUTION I) -</v>
          </cell>
          <cell r="BB1054" t="str">
            <v>RVST FORN: TECIDO RUSTICO SENNA (COD 5219) (RUSTICO IV) - SALVIA  - COR 297</v>
          </cell>
          <cell r="BC1054">
            <v>1</v>
          </cell>
          <cell r="BD1054"/>
          <cell r="BE1054">
            <v>265.14999999999998</v>
          </cell>
          <cell r="BF1054">
            <v>0</v>
          </cell>
          <cell r="BG1054">
            <v>-265.14999999999998</v>
          </cell>
          <cell r="BH1054" t="str">
            <v>RVST FORN</v>
          </cell>
          <cell r="BI1054">
            <v>12</v>
          </cell>
          <cell r="BJ1054">
            <v>265.14999999999998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L CENTER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379982</v>
          </cell>
          <cell r="P1055" t="str">
            <v>2024/116-0011-01</v>
          </cell>
          <cell r="Q1055" t="str">
            <v>EST MODULO BRACO DIR LAGO (TC D4119)</v>
          </cell>
          <cell r="R1055">
            <v>2.6</v>
          </cell>
          <cell r="S1055">
            <v>1.2</v>
          </cell>
          <cell r="T1055">
            <v>0.85</v>
          </cell>
          <cell r="U1055">
            <v>1.3</v>
          </cell>
          <cell r="V1055">
            <v>1.2</v>
          </cell>
          <cell r="W1055">
            <v>0.85</v>
          </cell>
          <cell r="X1055">
            <v>0</v>
          </cell>
          <cell r="Y1055" t="str">
            <v>EST MODULO BRACO DIR LAGO (TC D4119) - 1,3x1,2x0,85H</v>
          </cell>
          <cell r="Z1055">
            <v>42437.61</v>
          </cell>
          <cell r="AA1055">
            <v>0.35</v>
          </cell>
          <cell r="AB1055">
            <v>27584.446500000002</v>
          </cell>
          <cell r="AC1055" t="str">
            <v>IY</v>
          </cell>
          <cell r="AD1055" t="str">
            <v>SOFA COMPLETO</v>
          </cell>
          <cell r="AE1055" t="str">
            <v>VALOR MODULO</v>
          </cell>
          <cell r="AF1055">
            <v>14911.59</v>
          </cell>
          <cell r="AG1055">
            <v>14911.59</v>
          </cell>
          <cell r="AH1055">
            <v>0</v>
          </cell>
          <cell r="AI1055">
            <v>42437.61</v>
          </cell>
          <cell r="AJ1055" t="str">
            <v>REF: 384101</v>
          </cell>
          <cell r="AK1055"/>
          <cell r="AL1055">
            <v>384101</v>
          </cell>
          <cell r="AM1055" t="str">
            <v>MODULO BRACO LAGO (FX D)</v>
          </cell>
          <cell r="AN1055"/>
          <cell r="AO1055">
            <v>1.3</v>
          </cell>
          <cell r="AP1055">
            <v>1.2</v>
          </cell>
          <cell r="AQ1055">
            <v>0.84</v>
          </cell>
          <cell r="AR1055">
            <v>0</v>
          </cell>
          <cell r="AS1055" t="str">
            <v>MODULO BRACO LAGO (FX D) - 1,3x1,2x0,84H</v>
          </cell>
          <cell r="AT1055">
            <v>14911.59</v>
          </cell>
          <cell r="AU1055">
            <v>14911.59</v>
          </cell>
          <cell r="AV1055">
            <v>14911.59</v>
          </cell>
          <cell r="AW1055">
            <v>0</v>
          </cell>
          <cell r="AX1055">
            <v>14911.59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L CENTER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379930</v>
          </cell>
          <cell r="P1056" t="str">
            <v>2024/116-0010-01</v>
          </cell>
          <cell r="Q1056" t="str">
            <v>EST MODULO S/BRACO LAGO (TC D4119)</v>
          </cell>
          <cell r="R1056">
            <v>2.6</v>
          </cell>
          <cell r="S1056">
            <v>1.2</v>
          </cell>
          <cell r="T1056">
            <v>0.85</v>
          </cell>
          <cell r="U1056">
            <v>1</v>
          </cell>
          <cell r="V1056">
            <v>1.2</v>
          </cell>
          <cell r="W1056">
            <v>0.85</v>
          </cell>
          <cell r="X1056">
            <v>0</v>
          </cell>
          <cell r="Y1056" t="str">
            <v>EST MODULO S/BRACO LAGO (TC D4119) - 1x1,2x0,85H</v>
          </cell>
          <cell r="Z1056">
            <v>42437.61</v>
          </cell>
          <cell r="AA1056">
            <v>0.35</v>
          </cell>
          <cell r="AB1056">
            <v>27584.446500000002</v>
          </cell>
          <cell r="AC1056" t="str">
            <v>IY</v>
          </cell>
          <cell r="AD1056" t="str">
            <v>SOFA COMPLETO</v>
          </cell>
          <cell r="AE1056" t="str">
            <v>VALOR MODULO</v>
          </cell>
          <cell r="AF1056">
            <v>12614.43</v>
          </cell>
          <cell r="AG1056">
            <v>12614.43</v>
          </cell>
          <cell r="AH1056">
            <v>0</v>
          </cell>
          <cell r="AI1056">
            <v>42437.61</v>
          </cell>
          <cell r="AJ1056" t="str">
            <v>REF: 384213</v>
          </cell>
          <cell r="AK1056"/>
          <cell r="AL1056">
            <v>384213</v>
          </cell>
          <cell r="AM1056" t="str">
            <v>MODULO S/BRACO LAGO (FX D)</v>
          </cell>
          <cell r="AN1056"/>
          <cell r="AO1056">
            <v>1</v>
          </cell>
          <cell r="AP1056">
            <v>1.2</v>
          </cell>
          <cell r="AQ1056">
            <v>0.84</v>
          </cell>
          <cell r="AR1056">
            <v>0</v>
          </cell>
          <cell r="AS1056" t="str">
            <v>MODULO S/BRACO LAGO (FX D) - 1x1,2x0,84H</v>
          </cell>
          <cell r="AT1056">
            <v>12614.43</v>
          </cell>
          <cell r="AU1056">
            <v>12614.43</v>
          </cell>
          <cell r="AV1056">
            <v>12614.43</v>
          </cell>
          <cell r="AW1056">
            <v>0</v>
          </cell>
          <cell r="AX1056">
            <v>12614.43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L CENTER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379929</v>
          </cell>
          <cell r="P1057" t="str">
            <v>2024/116-0009-01</v>
          </cell>
          <cell r="Q1057" t="str">
            <v>EST MODULO BRACO ESQ LAGO (TC D4119)</v>
          </cell>
          <cell r="R1057">
            <v>2.6</v>
          </cell>
          <cell r="S1057">
            <v>1.2</v>
          </cell>
          <cell r="T1057">
            <v>0.85</v>
          </cell>
          <cell r="U1057">
            <v>1.3</v>
          </cell>
          <cell r="V1057">
            <v>1.2</v>
          </cell>
          <cell r="W1057">
            <v>0.85</v>
          </cell>
          <cell r="X1057">
            <v>0</v>
          </cell>
          <cell r="Y1057" t="str">
            <v>EST MODULO BRACO ESQ LAGO (TC D4119) - 1,3x1,2x0,85H</v>
          </cell>
          <cell r="Z1057">
            <v>42437.61</v>
          </cell>
          <cell r="AA1057">
            <v>0.35</v>
          </cell>
          <cell r="AB1057">
            <v>27584.446500000002</v>
          </cell>
          <cell r="AC1057" t="str">
            <v>IY</v>
          </cell>
          <cell r="AD1057" t="str">
            <v>SOFA COMPLETO</v>
          </cell>
          <cell r="AE1057" t="str">
            <v>VALOR MODULO</v>
          </cell>
          <cell r="AF1057">
            <v>14911.59</v>
          </cell>
          <cell r="AG1057">
            <v>14911.59</v>
          </cell>
          <cell r="AH1057">
            <v>0</v>
          </cell>
          <cell r="AI1057">
            <v>42437.61</v>
          </cell>
          <cell r="AJ1057" t="str">
            <v>REF: 384101</v>
          </cell>
          <cell r="AK1057"/>
          <cell r="AL1057">
            <v>384101</v>
          </cell>
          <cell r="AM1057" t="str">
            <v>MODULO BRACO LAGO (FX D)</v>
          </cell>
          <cell r="AN1057"/>
          <cell r="AO1057">
            <v>1.3</v>
          </cell>
          <cell r="AP1057">
            <v>1.2</v>
          </cell>
          <cell r="AQ1057">
            <v>0.84</v>
          </cell>
          <cell r="AR1057">
            <v>0</v>
          </cell>
          <cell r="AS1057" t="str">
            <v>MODULO BRACO LAGO (FX D) - 1,3x1,2x0,84H</v>
          </cell>
          <cell r="AT1057">
            <v>14911.59</v>
          </cell>
          <cell r="AU1057">
            <v>14911.59</v>
          </cell>
          <cell r="AV1057">
            <v>14911.59</v>
          </cell>
          <cell r="AW1057">
            <v>0</v>
          </cell>
          <cell r="AX1057">
            <v>14911.59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L CENTER</v>
          </cell>
          <cell r="BT1057" t="str">
            <v/>
          </cell>
          <cell r="BU1057" t="str">
            <v/>
          </cell>
        </row>
        <row r="1058">
          <cell r="H1058">
            <v>0</v>
          </cell>
          <cell r="O1058">
            <v>402454</v>
          </cell>
          <cell r="P1058" t="str">
            <v>2025/077-0050-01</v>
          </cell>
          <cell r="Q1058" t="str">
            <v>EST POLTRONA PATER (JEQUITIBA) COURO 1 SEPIA/ALMOF FX8560</v>
          </cell>
          <cell r="R1058">
            <v>0.82</v>
          </cell>
          <cell r="S1058">
            <v>1.45</v>
          </cell>
          <cell r="T1058">
            <v>0.83</v>
          </cell>
          <cell r="U1058">
            <v>0.82</v>
          </cell>
          <cell r="V1058">
            <v>0.94</v>
          </cell>
          <cell r="W1058">
            <v>0.83</v>
          </cell>
          <cell r="X1058">
            <v>0</v>
          </cell>
          <cell r="Y1058" t="str">
            <v>EST POLTRONA PATER (JEQUITIBA) COURO 1 SEPIA/ALMOF FX8560 - 0,82x0,94x0,83H</v>
          </cell>
          <cell r="Z1058">
            <v>48623.229999999996</v>
          </cell>
          <cell r="AA1058">
            <v>0.4</v>
          </cell>
          <cell r="AB1058">
            <v>29173.937999999998</v>
          </cell>
          <cell r="AC1058" t="str">
            <v>XR</v>
          </cell>
          <cell r="AD1058" t="str">
            <v>POLTRONA + BANQUETA</v>
          </cell>
          <cell r="AE1058" t="str">
            <v>VALOR POLTRONA</v>
          </cell>
          <cell r="AF1058">
            <v>33633.96</v>
          </cell>
          <cell r="AG1058">
            <v>33633.96</v>
          </cell>
          <cell r="AH1058">
            <v>0</v>
          </cell>
          <cell r="AI1058">
            <v>48623.229999999996</v>
          </cell>
          <cell r="AJ1058" t="str">
            <v>REF: 380735</v>
          </cell>
          <cell r="AK1058"/>
          <cell r="AL1058">
            <v>380735</v>
          </cell>
          <cell r="AM1058" t="str">
            <v>POLTRONA PATER (JEQUITIBA) (COURO 1) (FX8000)</v>
          </cell>
          <cell r="AN1058"/>
          <cell r="AO1058">
            <v>0.82</v>
          </cell>
          <cell r="AP1058">
            <v>0.94</v>
          </cell>
          <cell r="AQ1058">
            <v>0.83</v>
          </cell>
          <cell r="AR1058">
            <v>0</v>
          </cell>
          <cell r="AS1058" t="str">
            <v>POLTRONA PATER (JEQUITIBA) (COURO 1) (FX8000) - 0,82x0,94x0,83H</v>
          </cell>
          <cell r="AT1058">
            <v>33633.96</v>
          </cell>
          <cell r="AU1058">
            <v>33633.96</v>
          </cell>
          <cell r="AV1058">
            <v>33633.96</v>
          </cell>
          <cell r="AW1058">
            <v>0</v>
          </cell>
          <cell r="AX1058">
            <v>33633.96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GABRIEL</v>
          </cell>
          <cell r="BS1058" t="str">
            <v>402455 | 402454</v>
          </cell>
          <cell r="BT1058" t="str">
            <v>CLAMI POLTRONA</v>
          </cell>
          <cell r="BU1058" t="str">
            <v>POLTRONA + BANQUETA PATER</v>
          </cell>
        </row>
        <row r="1059">
          <cell r="H1059">
            <v>0</v>
          </cell>
          <cell r="O1059">
            <v>402454</v>
          </cell>
          <cell r="P1059" t="str">
            <v>2025/077-0051-01</v>
          </cell>
          <cell r="Q1059" t="str">
            <v>EST POLTRONA PATER (JEQUITIBA) COURO 1 SEPIA/ALMOF FX8560</v>
          </cell>
          <cell r="R1059">
            <v>0.82</v>
          </cell>
          <cell r="S1059">
            <v>1.45</v>
          </cell>
          <cell r="T1059">
            <v>0.83</v>
          </cell>
          <cell r="U1059">
            <v>0.82</v>
          </cell>
          <cell r="V1059">
            <v>0.94</v>
          </cell>
          <cell r="W1059">
            <v>0.83</v>
          </cell>
          <cell r="X1059">
            <v>0</v>
          </cell>
          <cell r="Y1059" t="str">
            <v>EST POLTRONA PATER (JEQUITIBA) COURO 1 SEPIA/ALMOF FX8560 - 0,82x0,94x0,83H</v>
          </cell>
          <cell r="Z1059">
            <v>48623.229999999996</v>
          </cell>
          <cell r="AA1059">
            <v>0.4</v>
          </cell>
          <cell r="AB1059">
            <v>29173.937999999998</v>
          </cell>
          <cell r="AC1059" t="str">
            <v>XS</v>
          </cell>
          <cell r="AD1059" t="str">
            <v>POLTRONA + BANQUETA</v>
          </cell>
          <cell r="AE1059" t="str">
            <v>VALOR POLTRONA</v>
          </cell>
          <cell r="AF1059">
            <v>33633.96</v>
          </cell>
          <cell r="AG1059">
            <v>33633.96</v>
          </cell>
          <cell r="AH1059">
            <v>0</v>
          </cell>
          <cell r="AI1059">
            <v>48623.229999999996</v>
          </cell>
          <cell r="AJ1059" t="str">
            <v>REF: 380735</v>
          </cell>
          <cell r="AK1059"/>
          <cell r="AL1059">
            <v>380735</v>
          </cell>
          <cell r="AM1059" t="str">
            <v>POLTRONA PATER (JEQUITIBA) (COURO 1) (FX8000)</v>
          </cell>
          <cell r="AN1059"/>
          <cell r="AO1059">
            <v>0.82</v>
          </cell>
          <cell r="AP1059">
            <v>0.94</v>
          </cell>
          <cell r="AQ1059">
            <v>0.83</v>
          </cell>
          <cell r="AR1059">
            <v>0</v>
          </cell>
          <cell r="AS1059" t="str">
            <v>POLTRONA PATER (JEQUITIBA) (COURO 1) (FX8000) - 0,82x0,94x0,83H</v>
          </cell>
          <cell r="AT1059">
            <v>33633.96</v>
          </cell>
          <cell r="AU1059">
            <v>33633.96</v>
          </cell>
          <cell r="AV1059">
            <v>33633.96</v>
          </cell>
          <cell r="AW1059">
            <v>0</v>
          </cell>
          <cell r="AX1059">
            <v>33633.96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GABRIEL</v>
          </cell>
          <cell r="BS1059" t="str">
            <v>402455 | 402454</v>
          </cell>
          <cell r="BT1059" t="str">
            <v>CLAMI POLTRONA</v>
          </cell>
          <cell r="BU1059" t="str">
            <v>POLTRONA + BANQUETA PATER</v>
          </cell>
        </row>
        <row r="1060">
          <cell r="H1060">
            <v>0</v>
          </cell>
          <cell r="O1060">
            <v>320760</v>
          </cell>
          <cell r="P1060" t="str">
            <v>2022/040-0116-01</v>
          </cell>
          <cell r="Q1060" t="str">
            <v>EST POLTRONA PATER (JEQUITIBA) TAURUS 81/ALMOF FX7266</v>
          </cell>
          <cell r="R1060">
            <v>0.82</v>
          </cell>
          <cell r="S1060">
            <v>1.45</v>
          </cell>
          <cell r="T1060">
            <v>0.83</v>
          </cell>
          <cell r="U1060">
            <v>0.82</v>
          </cell>
          <cell r="V1060">
            <v>0.94</v>
          </cell>
          <cell r="W1060">
            <v>0.83</v>
          </cell>
          <cell r="X1060">
            <v>0</v>
          </cell>
          <cell r="Y1060" t="str">
            <v>EST POLTRONA PATER (JEQUITIBA) TAURUS 81/ALMOF FX7266 - 0,82x0,94x0,83H</v>
          </cell>
          <cell r="Z1060">
            <v>44246.400000000001</v>
          </cell>
          <cell r="AA1060">
            <v>0.35</v>
          </cell>
          <cell r="AB1060">
            <v>28760.160000000003</v>
          </cell>
          <cell r="AC1060" t="str">
            <v>XV</v>
          </cell>
          <cell r="AD1060" t="str">
            <v>POLTRONA + BANQUETA</v>
          </cell>
          <cell r="AE1060" t="str">
            <v>VALOR POLTRONA</v>
          </cell>
          <cell r="AF1060">
            <v>29521.27</v>
          </cell>
          <cell r="AG1060">
            <v>29521.27</v>
          </cell>
          <cell r="AH1060">
            <v>0</v>
          </cell>
          <cell r="AI1060">
            <v>44246.400000000001</v>
          </cell>
          <cell r="AJ1060" t="str">
            <v>REF: 320717</v>
          </cell>
          <cell r="AK1060"/>
          <cell r="AL1060">
            <v>320717</v>
          </cell>
          <cell r="AM1060" t="str">
            <v>POLTRONA PATER (JEQUITIBA) (TAURUS) (FX7000)</v>
          </cell>
          <cell r="AN1060"/>
          <cell r="AO1060">
            <v>0.82</v>
          </cell>
          <cell r="AP1060">
            <v>0.94</v>
          </cell>
          <cell r="AQ1060">
            <v>0.83</v>
          </cell>
          <cell r="AR1060">
            <v>0</v>
          </cell>
          <cell r="AS1060" t="str">
            <v>POLTRONA PATER (JEQUITIBA) (TAURUS) (FX7000) - 0,82x0,94x0,83H</v>
          </cell>
          <cell r="AT1060">
            <v>29521.27</v>
          </cell>
          <cell r="AU1060">
            <v>29521.27</v>
          </cell>
          <cell r="AV1060">
            <v>29521.27</v>
          </cell>
          <cell r="AW1060">
            <v>0</v>
          </cell>
          <cell r="AX1060">
            <v>29521.27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TEODORO</v>
          </cell>
          <cell r="BS1060" t="str">
            <v>337681 | 320760</v>
          </cell>
          <cell r="BT1060" t="str">
            <v>CLAMI POLTRONA</v>
          </cell>
          <cell r="BU1060" t="str">
            <v>POLTRONA + BANQUETA PATER</v>
          </cell>
        </row>
        <row r="1061">
          <cell r="H1061">
            <v>0</v>
          </cell>
          <cell r="O1061">
            <v>320760</v>
          </cell>
          <cell r="P1061" t="str">
            <v>2022/040-0117-01</v>
          </cell>
          <cell r="Q1061" t="str">
            <v>EST POLTRONA PATER (JEQUITIBA) TAURUS 81/ALMOF FX7266</v>
          </cell>
          <cell r="R1061">
            <v>0.82</v>
          </cell>
          <cell r="S1061">
            <v>1.45</v>
          </cell>
          <cell r="T1061">
            <v>0.83</v>
          </cell>
          <cell r="U1061">
            <v>0.82</v>
          </cell>
          <cell r="V1061">
            <v>0.94</v>
          </cell>
          <cell r="W1061">
            <v>0.83</v>
          </cell>
          <cell r="X1061">
            <v>0</v>
          </cell>
          <cell r="Y1061" t="str">
            <v>EST POLTRONA PATER (JEQUITIBA) TAURUS 81/ALMOF FX7266 - 0,82x0,94x0,83H</v>
          </cell>
          <cell r="Z1061">
            <v>44246.400000000001</v>
          </cell>
          <cell r="AA1061">
            <v>0.35</v>
          </cell>
          <cell r="AB1061">
            <v>28760.160000000003</v>
          </cell>
          <cell r="AC1061" t="str">
            <v>XW</v>
          </cell>
          <cell r="AD1061" t="str">
            <v>POLTRONA + BANQUETA</v>
          </cell>
          <cell r="AE1061" t="str">
            <v>VALOR POLTRONA</v>
          </cell>
          <cell r="AF1061">
            <v>29521.27</v>
          </cell>
          <cell r="AG1061">
            <v>29521.27</v>
          </cell>
          <cell r="AH1061">
            <v>0</v>
          </cell>
          <cell r="AI1061">
            <v>44246.400000000001</v>
          </cell>
          <cell r="AJ1061" t="str">
            <v>REF: 320717</v>
          </cell>
          <cell r="AK1061"/>
          <cell r="AL1061">
            <v>320717</v>
          </cell>
          <cell r="AM1061" t="str">
            <v>POLTRONA PATER (JEQUITIBA) (TAURUS) (FX7000)</v>
          </cell>
          <cell r="AN1061"/>
          <cell r="AO1061">
            <v>0.82</v>
          </cell>
          <cell r="AP1061">
            <v>0.94</v>
          </cell>
          <cell r="AQ1061">
            <v>0.83</v>
          </cell>
          <cell r="AR1061">
            <v>0</v>
          </cell>
          <cell r="AS1061" t="str">
            <v>POLTRONA PATER (JEQUITIBA) (TAURUS) (FX7000) - 0,82x0,94x0,83H</v>
          </cell>
          <cell r="AT1061">
            <v>29521.27</v>
          </cell>
          <cell r="AU1061">
            <v>29521.27</v>
          </cell>
          <cell r="AV1061">
            <v>29521.27</v>
          </cell>
          <cell r="AW1061">
            <v>0</v>
          </cell>
          <cell r="AX1061">
            <v>29521.27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TEODORO</v>
          </cell>
          <cell r="BS1061" t="str">
            <v>337681 | 320760</v>
          </cell>
          <cell r="BT1061" t="str">
            <v>CLAMI POLTRONA</v>
          </cell>
          <cell r="BU1061" t="str">
            <v>POLTRONA + BANQUETA PATER</v>
          </cell>
        </row>
        <row r="1062">
          <cell r="H1062">
            <v>1</v>
          </cell>
          <cell r="O1062">
            <v>394921</v>
          </cell>
          <cell r="P1062" t="str">
            <v>2025/014-0037-01</v>
          </cell>
          <cell r="Q1062" t="str">
            <v>EST CADEIRA DESIREE (GIR) (ENC FX D4236) (FX D4236)</v>
          </cell>
          <cell r="R1062"/>
          <cell r="S1062"/>
          <cell r="T1062"/>
          <cell r="U1062">
            <v>0.66</v>
          </cell>
          <cell r="V1062">
            <v>0.62</v>
          </cell>
          <cell r="W1062">
            <v>0.81</v>
          </cell>
          <cell r="X1062">
            <v>0</v>
          </cell>
          <cell r="Y1062" t="str">
            <v>EST CADEIRA DESIREE (GIR) (ENC FX D4236) (FX D4236) - 0,66x0,62x0,81H</v>
          </cell>
          <cell r="Z1062">
            <v>8114.22</v>
          </cell>
          <cell r="AA1062">
            <v>0.4</v>
          </cell>
          <cell r="AB1062">
            <v>4868.5320000000002</v>
          </cell>
          <cell r="AC1062"/>
          <cell r="AD1062"/>
          <cell r="AE1062"/>
          <cell r="AF1062">
            <v>8114.22</v>
          </cell>
          <cell r="AG1062">
            <v>8114.22</v>
          </cell>
          <cell r="AH1062">
            <v>0</v>
          </cell>
          <cell r="AI1062">
            <v>8114.22</v>
          </cell>
          <cell r="AJ1062" t="str">
            <v>REF: 394124</v>
          </cell>
          <cell r="AK1062"/>
          <cell r="AL1062">
            <v>394124</v>
          </cell>
          <cell r="AM1062" t="str">
            <v>CADEIRA DESIREE (GIRATORIA) (FX D) (FX D)</v>
          </cell>
          <cell r="AN1062"/>
          <cell r="AO1062">
            <v>0.66</v>
          </cell>
          <cell r="AP1062">
            <v>0.62</v>
          </cell>
          <cell r="AQ1062">
            <v>0.81</v>
          </cell>
          <cell r="AR1062">
            <v>0</v>
          </cell>
          <cell r="AS1062" t="str">
            <v>CADEIRA DESIREE (GIRATORIA) (FX D) (FX D) - 0,66x0,62x0,81H</v>
          </cell>
          <cell r="AT1062">
            <v>8114.22</v>
          </cell>
          <cell r="AU1062">
            <v>8114.22</v>
          </cell>
          <cell r="AV1062">
            <v>8114.22</v>
          </cell>
          <cell r="AW1062">
            <v>0</v>
          </cell>
          <cell r="AX1062">
            <v>8114.22</v>
          </cell>
          <cell r="AY1062">
            <v>0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D&amp;D</v>
          </cell>
          <cell r="BT1062" t="str">
            <v>CLAMI CADEIRA</v>
          </cell>
          <cell r="BU1062" t="str">
            <v>CADEIRA DESIREE</v>
          </cell>
        </row>
        <row r="1063">
          <cell r="H1063">
            <v>1</v>
          </cell>
          <cell r="O1063">
            <v>394921</v>
          </cell>
          <cell r="P1063" t="str">
            <v>2025/014-0038-01</v>
          </cell>
          <cell r="Q1063" t="str">
            <v>EST CADEIRA DESIREE (GIR) (ENC FX D4236) (FX D4236)</v>
          </cell>
          <cell r="R1063"/>
          <cell r="S1063"/>
          <cell r="T1063"/>
          <cell r="U1063">
            <v>0.66</v>
          </cell>
          <cell r="V1063">
            <v>0.62</v>
          </cell>
          <cell r="W1063">
            <v>0.81</v>
          </cell>
          <cell r="X1063">
            <v>0</v>
          </cell>
          <cell r="Y1063" t="str">
            <v>EST CADEIRA DESIREE (GIR) (ENC FX D4236) (FX D4236) - 0,66x0,62x0,81H</v>
          </cell>
          <cell r="Z1063">
            <v>8114.22</v>
          </cell>
          <cell r="AA1063">
            <v>0.4</v>
          </cell>
          <cell r="AB1063">
            <v>4868.5320000000002</v>
          </cell>
          <cell r="AC1063"/>
          <cell r="AD1063"/>
          <cell r="AE1063"/>
          <cell r="AF1063">
            <v>8114.22</v>
          </cell>
          <cell r="AG1063">
            <v>8114.22</v>
          </cell>
          <cell r="AH1063">
            <v>0</v>
          </cell>
          <cell r="AI1063">
            <v>8114.22</v>
          </cell>
          <cell r="AJ1063" t="str">
            <v>REF: 394124</v>
          </cell>
          <cell r="AK1063"/>
          <cell r="AL1063">
            <v>394124</v>
          </cell>
          <cell r="AM1063" t="str">
            <v>CADEIRA DESIREE (GIRATORIA) (FX D) (FX D)</v>
          </cell>
          <cell r="AN1063"/>
          <cell r="AO1063">
            <v>0.66</v>
          </cell>
          <cell r="AP1063">
            <v>0.62</v>
          </cell>
          <cell r="AQ1063">
            <v>0.81</v>
          </cell>
          <cell r="AR1063">
            <v>0</v>
          </cell>
          <cell r="AS1063" t="str">
            <v>CADEIRA DESIREE (GIRATORIA) (FX D) (FX D) - 0,66x0,62x0,81H</v>
          </cell>
          <cell r="AT1063">
            <v>8114.22</v>
          </cell>
          <cell r="AU1063">
            <v>8114.22</v>
          </cell>
          <cell r="AV1063">
            <v>8114.22</v>
          </cell>
          <cell r="AW1063">
            <v>0</v>
          </cell>
          <cell r="AX1063">
            <v>8114.22</v>
          </cell>
          <cell r="AY1063">
            <v>0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D&amp;D</v>
          </cell>
          <cell r="BT1063" t="str">
            <v>CLAMI CADEIRA</v>
          </cell>
          <cell r="BU1063" t="str">
            <v>CADEIRA DESIREE</v>
          </cell>
        </row>
        <row r="1064">
          <cell r="H1064">
            <v>1</v>
          </cell>
          <cell r="O1064">
            <v>299562</v>
          </cell>
          <cell r="P1064" t="str">
            <v>2022/034-0020-01</v>
          </cell>
          <cell r="Q1064" t="str">
            <v>EST ESTANTE VO (C) (MTZ ONIX PRETO) (LAM 2 NOGUEIRA)</v>
          </cell>
          <cell r="R1064"/>
          <cell r="S1064"/>
          <cell r="T1064"/>
          <cell r="U1064">
            <v>1.04</v>
          </cell>
          <cell r="V1064">
            <v>0.45</v>
          </cell>
          <cell r="W1064">
            <v>2.11</v>
          </cell>
          <cell r="X1064">
            <v>0</v>
          </cell>
          <cell r="Y1064" t="str">
            <v>EST ESTANTE VO (C) (MTZ ONIX PRETO) (LAM 2 NOGUEIRA) - 1,04x0,45x2,11H</v>
          </cell>
          <cell r="Z1064">
            <v>61959.61</v>
          </cell>
          <cell r="AA1064">
            <v>0.4</v>
          </cell>
          <cell r="AB1064">
            <v>37175.766000000003</v>
          </cell>
          <cell r="AC1064"/>
          <cell r="AD1064"/>
          <cell r="AE1064"/>
          <cell r="AF1064">
            <v>61959.61</v>
          </cell>
          <cell r="AG1064">
            <v>61959.61</v>
          </cell>
          <cell r="AH1064">
            <v>0</v>
          </cell>
          <cell r="AI1064">
            <v>61959.61</v>
          </cell>
          <cell r="AJ1064" t="str">
            <v>REF: 369600</v>
          </cell>
          <cell r="AK1064"/>
          <cell r="AL1064">
            <v>369600</v>
          </cell>
          <cell r="AM1064" t="str">
            <v>ESTANTE VO (C) (LAMINA 2)</v>
          </cell>
          <cell r="AN1064"/>
          <cell r="AO1064">
            <v>1.04</v>
          </cell>
          <cell r="AP1064">
            <v>0.45</v>
          </cell>
          <cell r="AQ1064">
            <v>2.11</v>
          </cell>
          <cell r="AR1064">
            <v>0</v>
          </cell>
          <cell r="AS1064" t="str">
            <v>ESTANTE VO (C) (LAMINA 2) - 1,04x0,45x2,11H</v>
          </cell>
          <cell r="AT1064">
            <v>61959.61</v>
          </cell>
          <cell r="AU1064">
            <v>61959.61</v>
          </cell>
          <cell r="AV1064">
            <v>61959.61</v>
          </cell>
          <cell r="AW1064">
            <v>0</v>
          </cell>
          <cell r="AX1064">
            <v>61959.6</v>
          </cell>
          <cell r="AY1064">
            <v>1.0000000002037268E-2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D&amp;D</v>
          </cell>
          <cell r="BT1064" t="str">
            <v>CLAMI ESTANTE</v>
          </cell>
          <cell r="BU1064" t="str">
            <v>ESTANTE VO</v>
          </cell>
        </row>
        <row r="1065">
          <cell r="H1065">
            <v>1</v>
          </cell>
          <cell r="O1065">
            <v>299533</v>
          </cell>
          <cell r="P1065" t="str">
            <v>2022/034-0019-01</v>
          </cell>
          <cell r="Q1065" t="str">
            <v>EST ESTANTE VO (B) (MTZ ONIX PRETO) (LAM 2 NOGUEIRA)</v>
          </cell>
          <cell r="R1065"/>
          <cell r="S1065"/>
          <cell r="T1065"/>
          <cell r="U1065">
            <v>1.04</v>
          </cell>
          <cell r="V1065">
            <v>0.45</v>
          </cell>
          <cell r="W1065">
            <v>2.11</v>
          </cell>
          <cell r="X1065">
            <v>0</v>
          </cell>
          <cell r="Y1065" t="str">
            <v>EST ESTANTE VO (B) (MTZ ONIX PRETO) (LAM 2 NOGUEIRA) - 1,04x0,45x2,11H</v>
          </cell>
          <cell r="Z1065">
            <v>63815.4</v>
          </cell>
          <cell r="AA1065">
            <v>0.4</v>
          </cell>
          <cell r="AB1065">
            <v>38289.24</v>
          </cell>
          <cell r="AC1065"/>
          <cell r="AD1065"/>
          <cell r="AE1065"/>
          <cell r="AF1065">
            <v>63815.4</v>
          </cell>
          <cell r="AG1065">
            <v>63815.4</v>
          </cell>
          <cell r="AH1065">
            <v>0</v>
          </cell>
          <cell r="AI1065">
            <v>63815.4</v>
          </cell>
          <cell r="AJ1065" t="str">
            <v>REF: 369596</v>
          </cell>
          <cell r="AK1065"/>
          <cell r="AL1065">
            <v>369596</v>
          </cell>
          <cell r="AM1065" t="str">
            <v>ESTANTE VO (B) (LAMINA 2)</v>
          </cell>
          <cell r="AN1065"/>
          <cell r="AO1065">
            <v>1.04</v>
          </cell>
          <cell r="AP1065">
            <v>0.45</v>
          </cell>
          <cell r="AQ1065">
            <v>2.11</v>
          </cell>
          <cell r="AR1065">
            <v>0</v>
          </cell>
          <cell r="AS1065" t="str">
            <v>ESTANTE VO (B) (LAMINA 2) - 1,04x0,45x2,11H</v>
          </cell>
          <cell r="AT1065">
            <v>63815.4</v>
          </cell>
          <cell r="AU1065">
            <v>63815.4</v>
          </cell>
          <cell r="AV1065">
            <v>63815.4</v>
          </cell>
          <cell r="AW1065">
            <v>0</v>
          </cell>
          <cell r="AX1065">
            <v>63815.39</v>
          </cell>
          <cell r="AY1065">
            <v>1.0000000002037268E-2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D&amp;D</v>
          </cell>
          <cell r="BT1065" t="str">
            <v>CLAMI ESTANTE</v>
          </cell>
          <cell r="BU1065" t="str">
            <v>ESTANTE VO</v>
          </cell>
        </row>
        <row r="1066">
          <cell r="H1066">
            <v>1</v>
          </cell>
          <cell r="O1066">
            <v>379867</v>
          </cell>
          <cell r="P1066" t="str">
            <v>2024/068-0034-01</v>
          </cell>
          <cell r="Q1066" t="str">
            <v>EST BANDEJA MONDRIAN (DARK BRONZE) MAMMUT</v>
          </cell>
          <cell r="R1066"/>
          <cell r="S1066"/>
          <cell r="T1066"/>
          <cell r="U1066">
            <v>0.56000000000000005</v>
          </cell>
          <cell r="V1066">
            <v>0.41</v>
          </cell>
          <cell r="W1066">
            <v>0.04</v>
          </cell>
          <cell r="X1066">
            <v>0</v>
          </cell>
          <cell r="Y1066" t="str">
            <v>EST BANDEJA MONDRIAN (DARK BRONZE) MAMMUT - 0,56x0,41x0,04H</v>
          </cell>
          <cell r="Z1066">
            <v>4954.84</v>
          </cell>
          <cell r="AA1066">
            <v>0.5</v>
          </cell>
          <cell r="AB1066">
            <v>2477.42</v>
          </cell>
          <cell r="AC1066"/>
          <cell r="AD1066"/>
          <cell r="AE1066"/>
          <cell r="AF1066">
            <v>4954.84</v>
          </cell>
          <cell r="AG1066">
            <v>4954.84</v>
          </cell>
          <cell r="AH1066">
            <v>0</v>
          </cell>
          <cell r="AI1066">
            <v>4954.84</v>
          </cell>
          <cell r="AJ1066" t="str">
            <v>REF: 383593</v>
          </cell>
          <cell r="AK1066"/>
          <cell r="AL1066">
            <v>383593</v>
          </cell>
          <cell r="AM1066" t="str">
            <v>BANDEJA MONDRIAN (FUNDO COURO)</v>
          </cell>
          <cell r="AN1066"/>
          <cell r="AO1066">
            <v>0.56000000000000005</v>
          </cell>
          <cell r="AP1066">
            <v>0.41</v>
          </cell>
          <cell r="AQ1066">
            <v>0.04</v>
          </cell>
          <cell r="AR1066">
            <v>0</v>
          </cell>
          <cell r="AS1066" t="str">
            <v>BANDEJA MONDRIAN (FUNDO COURO) - 0,56x0,41x0,04H</v>
          </cell>
          <cell r="AT1066">
            <v>4954.84</v>
          </cell>
          <cell r="AU1066">
            <v>4954.84</v>
          </cell>
          <cell r="AV1066">
            <v>4954.84</v>
          </cell>
          <cell r="AW1066">
            <v>0</v>
          </cell>
          <cell r="AX1066">
            <v>4954.83</v>
          </cell>
          <cell r="AY1066">
            <v>1.0000000000218279E-2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GABRIEL</v>
          </cell>
          <cell r="BT1066" t="str">
            <v>CLAMI ACESSORIOS</v>
          </cell>
          <cell r="BU1066" t="str">
            <v>BANDEJA MONDRIAN (RBD)</v>
          </cell>
        </row>
        <row r="1067">
          <cell r="H1067">
            <v>1</v>
          </cell>
          <cell r="O1067">
            <v>379867</v>
          </cell>
          <cell r="P1067" t="str">
            <v>2024/068-0036-01</v>
          </cell>
          <cell r="Q1067" t="str">
            <v>EST BANDEJA MONDRIAN (DARK BRONZE) MAMMUT</v>
          </cell>
          <cell r="R1067"/>
          <cell r="S1067"/>
          <cell r="T1067"/>
          <cell r="U1067">
            <v>0.56000000000000005</v>
          </cell>
          <cell r="V1067">
            <v>0.41</v>
          </cell>
          <cell r="W1067">
            <v>0.04</v>
          </cell>
          <cell r="X1067">
            <v>0</v>
          </cell>
          <cell r="Y1067" t="str">
            <v>EST BANDEJA MONDRIAN (DARK BRONZE) MAMMUT - 0,56x0,41x0,04H</v>
          </cell>
          <cell r="Z1067">
            <v>4954.84</v>
          </cell>
          <cell r="AA1067">
            <v>0.5</v>
          </cell>
          <cell r="AB1067">
            <v>2477.42</v>
          </cell>
          <cell r="AC1067"/>
          <cell r="AD1067"/>
          <cell r="AE1067"/>
          <cell r="AF1067">
            <v>4954.84</v>
          </cell>
          <cell r="AG1067">
            <v>4954.84</v>
          </cell>
          <cell r="AH1067">
            <v>0</v>
          </cell>
          <cell r="AI1067">
            <v>4954.84</v>
          </cell>
          <cell r="AJ1067" t="str">
            <v>REF: 383593</v>
          </cell>
          <cell r="AK1067"/>
          <cell r="AL1067">
            <v>383593</v>
          </cell>
          <cell r="AM1067" t="str">
            <v>BANDEJA MONDRIAN (FUNDO COURO)</v>
          </cell>
          <cell r="AN1067"/>
          <cell r="AO1067">
            <v>0.56000000000000005</v>
          </cell>
          <cell r="AP1067">
            <v>0.41</v>
          </cell>
          <cell r="AQ1067">
            <v>0.04</v>
          </cell>
          <cell r="AR1067">
            <v>0</v>
          </cell>
          <cell r="AS1067" t="str">
            <v>BANDEJA MONDRIAN (FUNDO COURO) - 0,56x0,41x0,04H</v>
          </cell>
          <cell r="AT1067">
            <v>4954.84</v>
          </cell>
          <cell r="AU1067">
            <v>4954.84</v>
          </cell>
          <cell r="AV1067">
            <v>4954.84</v>
          </cell>
          <cell r="AW1067">
            <v>0</v>
          </cell>
          <cell r="AX1067">
            <v>4954.83</v>
          </cell>
          <cell r="AY1067">
            <v>1.0000000000218279E-2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GABRIEL</v>
          </cell>
          <cell r="BT1067" t="str">
            <v>CLAMI ACESSORIOS</v>
          </cell>
          <cell r="BU1067" t="str">
            <v>BANDEJA MONDRIAN (RBD)</v>
          </cell>
        </row>
        <row r="1068">
          <cell r="H1068">
            <v>1</v>
          </cell>
          <cell r="O1068">
            <v>379867</v>
          </cell>
          <cell r="P1068" t="str">
            <v>2024/068-0037-01</v>
          </cell>
          <cell r="Q1068" t="str">
            <v>EST BANDEJA MONDRIAN (DARK BRONZE) MAMMUT</v>
          </cell>
          <cell r="R1068"/>
          <cell r="S1068"/>
          <cell r="T1068"/>
          <cell r="U1068">
            <v>0.56000000000000005</v>
          </cell>
          <cell r="V1068">
            <v>0.41</v>
          </cell>
          <cell r="W1068">
            <v>0.04</v>
          </cell>
          <cell r="X1068">
            <v>0</v>
          </cell>
          <cell r="Y1068" t="str">
            <v>EST BANDEJA MONDRIAN (DARK BRONZE) MAMMUT - 0,56x0,41x0,04H</v>
          </cell>
          <cell r="Z1068">
            <v>4954.84</v>
          </cell>
          <cell r="AA1068">
            <v>0.5</v>
          </cell>
          <cell r="AB1068">
            <v>2477.42</v>
          </cell>
          <cell r="AC1068"/>
          <cell r="AD1068"/>
          <cell r="AE1068"/>
          <cell r="AF1068">
            <v>4954.84</v>
          </cell>
          <cell r="AG1068">
            <v>4954.84</v>
          </cell>
          <cell r="AH1068">
            <v>0</v>
          </cell>
          <cell r="AI1068">
            <v>4954.84</v>
          </cell>
          <cell r="AJ1068" t="str">
            <v>REF: 383593</v>
          </cell>
          <cell r="AK1068"/>
          <cell r="AL1068">
            <v>383593</v>
          </cell>
          <cell r="AM1068" t="str">
            <v>BANDEJA MONDRIAN (FUNDO COURO)</v>
          </cell>
          <cell r="AN1068"/>
          <cell r="AO1068">
            <v>0.56000000000000005</v>
          </cell>
          <cell r="AP1068">
            <v>0.41</v>
          </cell>
          <cell r="AQ1068">
            <v>0.04</v>
          </cell>
          <cell r="AR1068">
            <v>0</v>
          </cell>
          <cell r="AS1068" t="str">
            <v>BANDEJA MONDRIAN (FUNDO COURO) - 0,56x0,41x0,04H</v>
          </cell>
          <cell r="AT1068">
            <v>4954.84</v>
          </cell>
          <cell r="AU1068">
            <v>4954.84</v>
          </cell>
          <cell r="AV1068">
            <v>4954.84</v>
          </cell>
          <cell r="AW1068">
            <v>0</v>
          </cell>
          <cell r="AX1068">
            <v>4954.83</v>
          </cell>
          <cell r="AY1068">
            <v>1.0000000000218279E-2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GABRIEL</v>
          </cell>
          <cell r="BT1068" t="str">
            <v>CLAMI ACESSORIOS</v>
          </cell>
          <cell r="BU1068" t="str">
            <v>BANDEJA MONDRIAN (RBD)</v>
          </cell>
        </row>
        <row r="1069">
          <cell r="H1069">
            <v>1</v>
          </cell>
          <cell r="O1069">
            <v>379867</v>
          </cell>
          <cell r="P1069" t="str">
            <v>2024/068-0038-01</v>
          </cell>
          <cell r="Q1069" t="str">
            <v>EST BANDEJA MONDRIAN (DARK BRONZE) MAMMUT</v>
          </cell>
          <cell r="R1069"/>
          <cell r="S1069"/>
          <cell r="T1069"/>
          <cell r="U1069">
            <v>0.56000000000000005</v>
          </cell>
          <cell r="V1069">
            <v>0.41</v>
          </cell>
          <cell r="W1069">
            <v>0.04</v>
          </cell>
          <cell r="X1069">
            <v>0</v>
          </cell>
          <cell r="Y1069" t="str">
            <v>EST BANDEJA MONDRIAN (DARK BRONZE) MAMMUT - 0,56x0,41x0,04H</v>
          </cell>
          <cell r="Z1069">
            <v>4954.84</v>
          </cell>
          <cell r="AA1069">
            <v>0.5</v>
          </cell>
          <cell r="AB1069">
            <v>2477.42</v>
          </cell>
          <cell r="AC1069"/>
          <cell r="AD1069"/>
          <cell r="AE1069"/>
          <cell r="AF1069">
            <v>4954.84</v>
          </cell>
          <cell r="AG1069">
            <v>4954.84</v>
          </cell>
          <cell r="AH1069">
            <v>0</v>
          </cell>
          <cell r="AI1069">
            <v>4954.84</v>
          </cell>
          <cell r="AJ1069" t="str">
            <v>REF: 383593</v>
          </cell>
          <cell r="AK1069"/>
          <cell r="AL1069">
            <v>383593</v>
          </cell>
          <cell r="AM1069" t="str">
            <v>BANDEJA MONDRIAN (FUNDO COURO)</v>
          </cell>
          <cell r="AN1069"/>
          <cell r="AO1069">
            <v>0.56000000000000005</v>
          </cell>
          <cell r="AP1069">
            <v>0.41</v>
          </cell>
          <cell r="AQ1069">
            <v>0.04</v>
          </cell>
          <cell r="AR1069">
            <v>0</v>
          </cell>
          <cell r="AS1069" t="str">
            <v>BANDEJA MONDRIAN (FUNDO COURO) - 0,56x0,41x0,04H</v>
          </cell>
          <cell r="AT1069">
            <v>4954.84</v>
          </cell>
          <cell r="AU1069">
            <v>4954.84</v>
          </cell>
          <cell r="AV1069">
            <v>4954.84</v>
          </cell>
          <cell r="AW1069">
            <v>0</v>
          </cell>
          <cell r="AX1069">
            <v>4954.83</v>
          </cell>
          <cell r="AY1069">
            <v>1.0000000000218279E-2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GABRIEL</v>
          </cell>
          <cell r="BT1069" t="str">
            <v>CLAMI ACESSORIOS</v>
          </cell>
          <cell r="BU1069" t="str">
            <v>BANDEJA MONDRIAN (RBD)</v>
          </cell>
        </row>
        <row r="1070">
          <cell r="H1070">
            <v>1</v>
          </cell>
          <cell r="O1070">
            <v>379867</v>
          </cell>
          <cell r="P1070" t="str">
            <v>2024/068-0039-01</v>
          </cell>
          <cell r="Q1070" t="str">
            <v>EST BANDEJA MONDRIAN (DARK BRONZE) MAMMUT</v>
          </cell>
          <cell r="R1070"/>
          <cell r="S1070"/>
          <cell r="T1070"/>
          <cell r="U1070">
            <v>0.56000000000000005</v>
          </cell>
          <cell r="V1070">
            <v>0.41</v>
          </cell>
          <cell r="W1070">
            <v>0.04</v>
          </cell>
          <cell r="X1070">
            <v>0</v>
          </cell>
          <cell r="Y1070" t="str">
            <v>EST BANDEJA MONDRIAN (DARK BRONZE) MAMMUT - 0,56x0,41x0,04H</v>
          </cell>
          <cell r="Z1070">
            <v>4954.84</v>
          </cell>
          <cell r="AA1070">
            <v>0.5</v>
          </cell>
          <cell r="AB1070">
            <v>2477.42</v>
          </cell>
          <cell r="AC1070"/>
          <cell r="AD1070"/>
          <cell r="AE1070"/>
          <cell r="AF1070">
            <v>4954.84</v>
          </cell>
          <cell r="AG1070">
            <v>4954.84</v>
          </cell>
          <cell r="AH1070">
            <v>0</v>
          </cell>
          <cell r="AI1070">
            <v>4954.84</v>
          </cell>
          <cell r="AJ1070" t="str">
            <v>REF: 383593</v>
          </cell>
          <cell r="AK1070"/>
          <cell r="AL1070">
            <v>383593</v>
          </cell>
          <cell r="AM1070" t="str">
            <v>BANDEJA MONDRIAN (FUNDO COURO)</v>
          </cell>
          <cell r="AN1070"/>
          <cell r="AO1070">
            <v>0.56000000000000005</v>
          </cell>
          <cell r="AP1070">
            <v>0.41</v>
          </cell>
          <cell r="AQ1070">
            <v>0.04</v>
          </cell>
          <cell r="AR1070">
            <v>0</v>
          </cell>
          <cell r="AS1070" t="str">
            <v>BANDEJA MONDRIAN (FUNDO COURO) - 0,56x0,41x0,04H</v>
          </cell>
          <cell r="AT1070">
            <v>4954.84</v>
          </cell>
          <cell r="AU1070">
            <v>4954.84</v>
          </cell>
          <cell r="AV1070">
            <v>4954.84</v>
          </cell>
          <cell r="AW1070">
            <v>0</v>
          </cell>
          <cell r="AX1070">
            <v>4954.83</v>
          </cell>
          <cell r="AY1070">
            <v>1.0000000000218279E-2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GABRIEL</v>
          </cell>
          <cell r="BT1070" t="str">
            <v>CLAMI ACESSORIOS</v>
          </cell>
          <cell r="BU1070" t="str">
            <v>BANDEJA MONDRIAN (RBD)</v>
          </cell>
        </row>
        <row r="1071">
          <cell r="H1071">
            <v>1</v>
          </cell>
          <cell r="O1071">
            <v>379867</v>
          </cell>
          <cell r="P1071" t="str">
            <v>2024/068-0040-01</v>
          </cell>
          <cell r="Q1071" t="str">
            <v>EST BANDEJA MONDRIAN (DARK BRONZE) MAMMUT</v>
          </cell>
          <cell r="R1071"/>
          <cell r="S1071"/>
          <cell r="T1071"/>
          <cell r="U1071">
            <v>0.56000000000000005</v>
          </cell>
          <cell r="V1071">
            <v>0.41</v>
          </cell>
          <cell r="W1071">
            <v>0.04</v>
          </cell>
          <cell r="X1071">
            <v>0</v>
          </cell>
          <cell r="Y1071" t="str">
            <v>EST BANDEJA MONDRIAN (DARK BRONZE) MAMMUT - 0,56x0,41x0,04H</v>
          </cell>
          <cell r="Z1071">
            <v>4954.84</v>
          </cell>
          <cell r="AA1071">
            <v>0.5</v>
          </cell>
          <cell r="AB1071">
            <v>2477.42</v>
          </cell>
          <cell r="AC1071"/>
          <cell r="AD1071"/>
          <cell r="AE1071"/>
          <cell r="AF1071">
            <v>4954.84</v>
          </cell>
          <cell r="AG1071">
            <v>4954.84</v>
          </cell>
          <cell r="AH1071">
            <v>0</v>
          </cell>
          <cell r="AI1071">
            <v>4954.84</v>
          </cell>
          <cell r="AJ1071" t="str">
            <v>REF: 383593</v>
          </cell>
          <cell r="AK1071"/>
          <cell r="AL1071">
            <v>383593</v>
          </cell>
          <cell r="AM1071" t="str">
            <v>BANDEJA MONDRIAN (FUNDO COURO)</v>
          </cell>
          <cell r="AN1071"/>
          <cell r="AO1071">
            <v>0.56000000000000005</v>
          </cell>
          <cell r="AP1071">
            <v>0.41</v>
          </cell>
          <cell r="AQ1071">
            <v>0.04</v>
          </cell>
          <cell r="AR1071">
            <v>0</v>
          </cell>
          <cell r="AS1071" t="str">
            <v>BANDEJA MONDRIAN (FUNDO COURO) - 0,56x0,41x0,04H</v>
          </cell>
          <cell r="AT1071">
            <v>4954.84</v>
          </cell>
          <cell r="AU1071">
            <v>4954.84</v>
          </cell>
          <cell r="AV1071">
            <v>4954.84</v>
          </cell>
          <cell r="AW1071">
            <v>0</v>
          </cell>
          <cell r="AX1071">
            <v>4954.83</v>
          </cell>
          <cell r="AY1071">
            <v>1.0000000000218279E-2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GABRIEL</v>
          </cell>
          <cell r="BT1071" t="str">
            <v>CLAMI ACESSORIOS</v>
          </cell>
          <cell r="BU1071" t="str">
            <v>BANDEJA MONDRIAN (RBD)</v>
          </cell>
        </row>
        <row r="1072">
          <cell r="H1072">
            <v>1</v>
          </cell>
          <cell r="O1072">
            <v>379867</v>
          </cell>
          <cell r="P1072" t="str">
            <v>2024/068-0041-01</v>
          </cell>
          <cell r="Q1072" t="str">
            <v>EST BANDEJA MONDRIAN (DARK BRONZE) MAMMUT</v>
          </cell>
          <cell r="R1072"/>
          <cell r="S1072"/>
          <cell r="T1072"/>
          <cell r="U1072">
            <v>0.56000000000000005</v>
          </cell>
          <cell r="V1072">
            <v>0.41</v>
          </cell>
          <cell r="W1072">
            <v>0.04</v>
          </cell>
          <cell r="X1072">
            <v>0</v>
          </cell>
          <cell r="Y1072" t="str">
            <v>EST BANDEJA MONDRIAN (DARK BRONZE) MAMMUT - 0,56x0,41x0,04H</v>
          </cell>
          <cell r="Z1072">
            <v>4954.84</v>
          </cell>
          <cell r="AA1072">
            <v>0.5</v>
          </cell>
          <cell r="AB1072">
            <v>2477.42</v>
          </cell>
          <cell r="AC1072"/>
          <cell r="AD1072"/>
          <cell r="AE1072"/>
          <cell r="AF1072">
            <v>4954.84</v>
          </cell>
          <cell r="AG1072">
            <v>4954.84</v>
          </cell>
          <cell r="AH1072">
            <v>0</v>
          </cell>
          <cell r="AI1072">
            <v>4954.84</v>
          </cell>
          <cell r="AJ1072" t="str">
            <v>REF: 383593</v>
          </cell>
          <cell r="AK1072"/>
          <cell r="AL1072">
            <v>383593</v>
          </cell>
          <cell r="AM1072" t="str">
            <v>BANDEJA MONDRIAN (FUNDO COURO)</v>
          </cell>
          <cell r="AN1072"/>
          <cell r="AO1072">
            <v>0.56000000000000005</v>
          </cell>
          <cell r="AP1072">
            <v>0.41</v>
          </cell>
          <cell r="AQ1072">
            <v>0.04</v>
          </cell>
          <cell r="AR1072">
            <v>0</v>
          </cell>
          <cell r="AS1072" t="str">
            <v>BANDEJA MONDRIAN (FUNDO COURO) - 0,56x0,41x0,04H</v>
          </cell>
          <cell r="AT1072">
            <v>4954.84</v>
          </cell>
          <cell r="AU1072">
            <v>4954.84</v>
          </cell>
          <cell r="AV1072">
            <v>4954.84</v>
          </cell>
          <cell r="AW1072">
            <v>0</v>
          </cell>
          <cell r="AX1072">
            <v>4954.83</v>
          </cell>
          <cell r="AY1072">
            <v>1.0000000000218279E-2</v>
          </cell>
          <cell r="AZ1072"/>
          <cell r="BA1072" t="str">
            <v/>
          </cell>
          <cell r="BB1072"/>
          <cell r="BC1072"/>
          <cell r="BD1072"/>
          <cell r="BE1072" t="str">
            <v/>
          </cell>
          <cell r="BF1072">
            <v>0</v>
          </cell>
          <cell r="BG1072" t="str">
            <v/>
          </cell>
          <cell r="BH1072" t="str">
            <v/>
          </cell>
          <cell r="BI1072">
            <v>12</v>
          </cell>
          <cell r="BJ1072" t="str">
            <v>0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GABRIEL</v>
          </cell>
          <cell r="BT1072" t="str">
            <v>CLAMI ACESSORIOS</v>
          </cell>
          <cell r="BU1072" t="str">
            <v>BANDEJA MONDRIAN (RBD)</v>
          </cell>
        </row>
        <row r="1073">
          <cell r="H1073">
            <v>1</v>
          </cell>
          <cell r="O1073">
            <v>389958</v>
          </cell>
          <cell r="P1073" t="str">
            <v>2024/267-0086-01</v>
          </cell>
          <cell r="Q1073" t="str">
            <v>EST ALMOFADA DECORATIVA LENCOIS M OUTDOOR TC KEEPSAKE TAUPE</v>
          </cell>
          <cell r="R1073"/>
          <cell r="S1073"/>
          <cell r="T1073"/>
          <cell r="U1073">
            <v>0.6</v>
          </cell>
          <cell r="V1073">
            <v>0.6</v>
          </cell>
          <cell r="W1073">
            <v>0</v>
          </cell>
          <cell r="X1073">
            <v>0</v>
          </cell>
          <cell r="Y1073" t="str">
            <v>EST ALMOFADA DECORATIVA LENCOIS M OUTDOOR TC KEEPSAKE TAUPE - 0,6x0,6x0H</v>
          </cell>
          <cell r="Z1073">
            <v>1751.3990200000003</v>
          </cell>
          <cell r="AA1073">
            <v>0.4</v>
          </cell>
          <cell r="AB1073">
            <v>1050.8394120000003</v>
          </cell>
          <cell r="AC1073"/>
          <cell r="AD1073" t="str">
            <v>PROD C/RVST FORN</v>
          </cell>
          <cell r="AE1073" t="str">
            <v>REVESTIMENTO FORN</v>
          </cell>
          <cell r="AF1073">
            <v>1751.3990200000003</v>
          </cell>
          <cell r="AG1073">
            <v>1751.3990200000003</v>
          </cell>
          <cell r="AH1073">
            <v>0</v>
          </cell>
          <cell r="AI1073">
            <v>1751.3990200000003</v>
          </cell>
          <cell r="AJ1073" t="str">
            <v>REF: 325129</v>
          </cell>
          <cell r="AK1073"/>
          <cell r="AL1073">
            <v>325129</v>
          </cell>
          <cell r="AM1073" t="str">
            <v>ALMOFADA DECORATIVA LENCOIS M OUTDOOR (LISO) (TC FORN)</v>
          </cell>
          <cell r="AN1073"/>
          <cell r="AO1073">
            <v>0.6</v>
          </cell>
          <cell r="AP1073">
            <v>0.6</v>
          </cell>
          <cell r="AQ1073">
            <v>0</v>
          </cell>
          <cell r="AR1073">
            <v>0</v>
          </cell>
          <cell r="AS1073" t="str">
            <v>ALMOFADA DECORATIVA LENCOIS M OUTDOOR (LISO) (TC FORN) - 0,6x0,6x0H</v>
          </cell>
          <cell r="AT1073">
            <v>1751.3990200000003</v>
          </cell>
          <cell r="AU1073">
            <v>1751.3990200000003</v>
          </cell>
          <cell r="AV1073">
            <v>1056.52</v>
          </cell>
          <cell r="AW1073">
            <v>694.87902000000031</v>
          </cell>
          <cell r="AX1073">
            <v>1751.37</v>
          </cell>
          <cell r="AY1073">
            <v>2.9020000000400614E-2</v>
          </cell>
          <cell r="AZ1073">
            <v>337981</v>
          </cell>
          <cell r="BA1073" t="str">
            <v>TECIDO O'KEEPSAKE -</v>
          </cell>
          <cell r="BB1073" t="str">
            <v>RVST FORN: TECIDO O'KEEPSAKE - TAUPE MIX</v>
          </cell>
          <cell r="BC1073">
            <v>1.1000000000000001</v>
          </cell>
          <cell r="BD1073"/>
          <cell r="BE1073">
            <v>401.85</v>
          </cell>
          <cell r="BF1073">
            <v>0</v>
          </cell>
          <cell r="BG1073">
            <v>-401.85</v>
          </cell>
          <cell r="BH1073" t="str">
            <v>RVST FORN</v>
          </cell>
          <cell r="BI1073">
            <v>12</v>
          </cell>
          <cell r="BJ1073">
            <v>694.8790200000002</v>
          </cell>
          <cell r="BK1073">
            <v>0</v>
          </cell>
          <cell r="BL1073">
            <v>0.57200000000000006</v>
          </cell>
          <cell r="BM1073"/>
          <cell r="BN1073"/>
          <cell r="BO1073"/>
          <cell r="BP1073"/>
          <cell r="BR1073" t="str">
            <v>GABRIEL</v>
          </cell>
          <cell r="BT1073" t="str">
            <v>CLAMI ALMOFADA DECORATIVA</v>
          </cell>
          <cell r="BU1073" t="str">
            <v>ALMOFADA DECORATIVA (F 965)</v>
          </cell>
        </row>
        <row r="1074">
          <cell r="H1074">
            <v>1</v>
          </cell>
          <cell r="O1074">
            <v>389958</v>
          </cell>
          <cell r="P1074" t="str">
            <v>2024/267-0087-01</v>
          </cell>
          <cell r="Q1074" t="str">
            <v>EST ALMOFADA DECORATIVA LENCOIS M OUTDOOR TC KEEPSAKE TAUPE</v>
          </cell>
          <cell r="R1074"/>
          <cell r="S1074"/>
          <cell r="T1074"/>
          <cell r="U1074">
            <v>0.6</v>
          </cell>
          <cell r="V1074">
            <v>0.6</v>
          </cell>
          <cell r="W1074">
            <v>0</v>
          </cell>
          <cell r="X1074">
            <v>0</v>
          </cell>
          <cell r="Y1074" t="str">
            <v>EST ALMOFADA DECORATIVA LENCOIS M OUTDOOR TC KEEPSAKE TAUPE - 0,6x0,6x0H</v>
          </cell>
          <cell r="Z1074">
            <v>1751.3990200000003</v>
          </cell>
          <cell r="AA1074">
            <v>0.4</v>
          </cell>
          <cell r="AB1074">
            <v>1050.8394120000003</v>
          </cell>
          <cell r="AC1074"/>
          <cell r="AD1074" t="str">
            <v>PROD C/RVST FORN</v>
          </cell>
          <cell r="AE1074" t="str">
            <v>REVESTIMENTO FORN</v>
          </cell>
          <cell r="AF1074">
            <v>1751.3990200000003</v>
          </cell>
          <cell r="AG1074">
            <v>1751.3990200000003</v>
          </cell>
          <cell r="AH1074">
            <v>0</v>
          </cell>
          <cell r="AI1074">
            <v>1751.3990200000003</v>
          </cell>
          <cell r="AJ1074" t="str">
            <v>REF: 325129</v>
          </cell>
          <cell r="AK1074"/>
          <cell r="AL1074">
            <v>325129</v>
          </cell>
          <cell r="AM1074" t="str">
            <v>ALMOFADA DECORATIVA LENCOIS M OUTDOOR (LISO) (TC FORN)</v>
          </cell>
          <cell r="AN1074"/>
          <cell r="AO1074">
            <v>0.6</v>
          </cell>
          <cell r="AP1074">
            <v>0.6</v>
          </cell>
          <cell r="AQ1074">
            <v>0</v>
          </cell>
          <cell r="AR1074">
            <v>0</v>
          </cell>
          <cell r="AS1074" t="str">
            <v>ALMOFADA DECORATIVA LENCOIS M OUTDOOR (LISO) (TC FORN) - 0,6x0,6x0H</v>
          </cell>
          <cell r="AT1074">
            <v>1751.3990200000003</v>
          </cell>
          <cell r="AU1074">
            <v>1751.3990200000003</v>
          </cell>
          <cell r="AV1074">
            <v>1056.52</v>
          </cell>
          <cell r="AW1074">
            <v>694.87902000000031</v>
          </cell>
          <cell r="AX1074">
            <v>1751.37</v>
          </cell>
          <cell r="AY1074">
            <v>2.9020000000400614E-2</v>
          </cell>
          <cell r="AZ1074">
            <v>337981</v>
          </cell>
          <cell r="BA1074" t="str">
            <v>TECIDO O'KEEPSAKE -</v>
          </cell>
          <cell r="BB1074" t="str">
            <v>RVST FORN: TECIDO O'KEEPSAKE - TAUPE MIX</v>
          </cell>
          <cell r="BC1074">
            <v>1.1000000000000001</v>
          </cell>
          <cell r="BD1074"/>
          <cell r="BE1074">
            <v>401.85</v>
          </cell>
          <cell r="BF1074">
            <v>0</v>
          </cell>
          <cell r="BG1074">
            <v>-401.85</v>
          </cell>
          <cell r="BH1074" t="str">
            <v>RVST FORN</v>
          </cell>
          <cell r="BI1074">
            <v>12</v>
          </cell>
          <cell r="BJ1074">
            <v>694.8790200000002</v>
          </cell>
          <cell r="BK1074">
            <v>0</v>
          </cell>
          <cell r="BL1074">
            <v>0.57200000000000006</v>
          </cell>
          <cell r="BM1074"/>
          <cell r="BN1074"/>
          <cell r="BO1074"/>
          <cell r="BP1074"/>
          <cell r="BR1074" t="str">
            <v>GABRIEL</v>
          </cell>
          <cell r="BT1074" t="str">
            <v>CLAMI ALMOFADA DECORATIVA</v>
          </cell>
          <cell r="BU1074" t="str">
            <v>ALMOFADA DECORATIVA (F 965)</v>
          </cell>
        </row>
        <row r="1075">
          <cell r="H1075">
            <v>1</v>
          </cell>
          <cell r="O1075">
            <v>402443</v>
          </cell>
          <cell r="P1075" t="str">
            <v>2025/085-0062-01</v>
          </cell>
          <cell r="Q1075" t="str">
            <v>EST MESA JANTAR MONIZ (C/GIR) (ESPINHADA D) (LAM 3 FREIJO)</v>
          </cell>
          <cell r="R1075"/>
          <cell r="S1075"/>
          <cell r="T1075"/>
          <cell r="U1075">
            <v>1.8</v>
          </cell>
          <cell r="V1075">
            <v>0</v>
          </cell>
          <cell r="W1075">
            <v>0.75</v>
          </cell>
          <cell r="X1075">
            <v>1.8</v>
          </cell>
          <cell r="Y1075" t="str">
            <v>EST MESA JANTAR MONIZ (C/GIR) (ESPINHADA D) (LAM 3 FREIJO) - Ø1,8x0,75H</v>
          </cell>
          <cell r="Z1075">
            <v>49371.53</v>
          </cell>
          <cell r="AA1075">
            <v>0.4</v>
          </cell>
          <cell r="AB1075">
            <v>29622.917999999998</v>
          </cell>
          <cell r="AC1075"/>
          <cell r="AD1075"/>
          <cell r="AE1075"/>
          <cell r="AF1075">
            <v>49371.53</v>
          </cell>
          <cell r="AG1075">
            <v>49371.53</v>
          </cell>
          <cell r="AH1075">
            <v>0</v>
          </cell>
          <cell r="AI1075">
            <v>49371.53</v>
          </cell>
          <cell r="AJ1075" t="str">
            <v>REF: 369800</v>
          </cell>
          <cell r="AK1075"/>
          <cell r="AL1075">
            <v>369800</v>
          </cell>
          <cell r="AM1075" t="str">
            <v>MESA JANTAR MONIZ (C/GIR) (ESPINHADA D) (LAMINA 3)</v>
          </cell>
          <cell r="AN1075"/>
          <cell r="AO1075">
            <v>1.8</v>
          </cell>
          <cell r="AP1075">
            <v>0</v>
          </cell>
          <cell r="AQ1075">
            <v>0.75</v>
          </cell>
          <cell r="AR1075">
            <v>1.8</v>
          </cell>
          <cell r="AS1075" t="str">
            <v>MESA JANTAR MONIZ (C/GIR) (ESPINHADA D) (LAMINA 3) - Ø1,8x0,75H</v>
          </cell>
          <cell r="AT1075">
            <v>49371.53</v>
          </cell>
          <cell r="AU1075">
            <v>49371.53</v>
          </cell>
          <cell r="AV1075">
            <v>49371.53</v>
          </cell>
          <cell r="AW1075">
            <v>0</v>
          </cell>
          <cell r="AX1075">
            <v>49371.53</v>
          </cell>
          <cell r="AY1075">
            <v>0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GABRIEL</v>
          </cell>
          <cell r="BT1075" t="str">
            <v>CLAMI MESA JANTAR</v>
          </cell>
          <cell r="BU1075" t="str">
            <v>MESA JANTAR MONIZ</v>
          </cell>
        </row>
        <row r="1076">
          <cell r="H1076">
            <v>1</v>
          </cell>
          <cell r="O1076">
            <v>334465</v>
          </cell>
          <cell r="P1076" t="str">
            <v>2022/222-0048-01</v>
          </cell>
          <cell r="Q1076" t="str">
            <v>EST BANQUETA PATER (IMBUIA) TAURUS 30/ALMOF  FX10008</v>
          </cell>
          <cell r="R1076">
            <v>0.82</v>
          </cell>
          <cell r="S1076">
            <v>1.45</v>
          </cell>
          <cell r="T1076">
            <v>0.83</v>
          </cell>
          <cell r="U1076">
            <v>0.66</v>
          </cell>
          <cell r="V1076">
            <v>0.51</v>
          </cell>
          <cell r="W1076">
            <v>0.47</v>
          </cell>
          <cell r="X1076">
            <v>0</v>
          </cell>
          <cell r="Y1076" t="str">
            <v>EST BANQUETA PATER (IMBUIA) TAURUS 30/ALMOF  FX10008 - 0,66x0,51x0,47H</v>
          </cell>
          <cell r="Z1076">
            <v>48738.009999999995</v>
          </cell>
          <cell r="AA1076">
            <v>0.5</v>
          </cell>
          <cell r="AB1076">
            <v>24369.004999999997</v>
          </cell>
          <cell r="AC1076" t="str">
            <v>XU</v>
          </cell>
          <cell r="AD1076" t="str">
            <v>POLTRONA + BANQUETA</v>
          </cell>
          <cell r="AE1076" t="str">
            <v>VALOR BANQUETA</v>
          </cell>
          <cell r="AF1076">
            <v>16580.84</v>
          </cell>
          <cell r="AG1076">
            <v>16580.84</v>
          </cell>
          <cell r="AH1076">
            <v>0</v>
          </cell>
          <cell r="AI1076">
            <v>48738.009999999995</v>
          </cell>
          <cell r="AJ1076" t="str">
            <v>REF: 334465</v>
          </cell>
          <cell r="AK1076" t="str">
            <v>ACABAMENTO FORA DE LINHA</v>
          </cell>
          <cell r="AL1076">
            <v>334465</v>
          </cell>
          <cell r="AM1076" t="str">
            <v>EST BANQUETA PATER (IMBUIA) TAURUS 30/ALMOF FX10008</v>
          </cell>
          <cell r="AN1076"/>
          <cell r="AO1076">
            <v>0.66</v>
          </cell>
          <cell r="AP1076">
            <v>0.51</v>
          </cell>
          <cell r="AQ1076">
            <v>0.47</v>
          </cell>
          <cell r="AR1076">
            <v>0</v>
          </cell>
          <cell r="AS1076" t="str">
            <v>EST BANQUETA PATER (IMBUIA) TAURUS 30/ALMOF FX10008 - 0,66x0,51x0,47H</v>
          </cell>
          <cell r="AT1076">
            <v>16580.84</v>
          </cell>
          <cell r="AU1076">
            <v>16580.84</v>
          </cell>
          <cell r="AV1076">
            <v>16580.84</v>
          </cell>
          <cell r="AW1076">
            <v>0</v>
          </cell>
          <cell r="AX1076">
            <v>16580.84</v>
          </cell>
          <cell r="AY1076">
            <v>0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LC PE</v>
          </cell>
          <cell r="BS1076" t="str">
            <v>334465 | 334175</v>
          </cell>
          <cell r="BT1076" t="str">
            <v>CLAMI POLTRONA</v>
          </cell>
          <cell r="BU1076" t="str">
            <v>POLTRONA + BANQUETA PATER</v>
          </cell>
        </row>
        <row r="1077">
          <cell r="H1077">
            <v>0</v>
          </cell>
          <cell r="O1077">
            <v>379649</v>
          </cell>
          <cell r="P1077" t="str">
            <v>2024/081-0061-01</v>
          </cell>
          <cell r="Q1077" t="str">
            <v>EST BANQUETA PATER (JEQUITIBA) COURO 1 CAMEL/ALMOF FX6649</v>
          </cell>
          <cell r="R1077">
            <v>0.82</v>
          </cell>
          <cell r="S1077">
            <v>1.45</v>
          </cell>
          <cell r="T1077">
            <v>0.83</v>
          </cell>
          <cell r="U1077">
            <v>0.66</v>
          </cell>
          <cell r="V1077">
            <v>0.51</v>
          </cell>
          <cell r="W1077">
            <v>0.47</v>
          </cell>
          <cell r="X1077">
            <v>0</v>
          </cell>
          <cell r="Y1077" t="str">
            <v>EST BANQUETA PATER (JEQUITIBA) COURO 1 CAMEL/ALMOF FX6649 - 0,66x0,51x0,47H</v>
          </cell>
          <cell r="Z1077">
            <v>47503.28</v>
          </cell>
          <cell r="AA1077">
            <v>0.35</v>
          </cell>
          <cell r="AB1077">
            <v>30877.132000000001</v>
          </cell>
          <cell r="AC1077" t="str">
            <v>XO</v>
          </cell>
          <cell r="AD1077" t="str">
            <v>POLTRONA + BANQUETA</v>
          </cell>
          <cell r="AE1077" t="str">
            <v>VALOR BANQUETA</v>
          </cell>
          <cell r="AF1077">
            <v>14786.6</v>
          </cell>
          <cell r="AG1077">
            <v>14786.6</v>
          </cell>
          <cell r="AH1077">
            <v>0</v>
          </cell>
          <cell r="AI1077">
            <v>47503.28</v>
          </cell>
          <cell r="AJ1077" t="str">
            <v>REF: 380829</v>
          </cell>
          <cell r="AK1077"/>
          <cell r="AL1077">
            <v>380829</v>
          </cell>
          <cell r="AM1077" t="str">
            <v>BANQUETA PATER (JEQUITIBA) (COURO 1) (FX6000)</v>
          </cell>
          <cell r="AN1077"/>
          <cell r="AO1077">
            <v>0.66</v>
          </cell>
          <cell r="AP1077">
            <v>0.51</v>
          </cell>
          <cell r="AQ1077">
            <v>0.47</v>
          </cell>
          <cell r="AR1077">
            <v>0</v>
          </cell>
          <cell r="AS1077" t="str">
            <v>BANQUETA PATER (JEQUITIBA) (COURO 1) (FX6000) - 0,66x0,51x0,47H</v>
          </cell>
          <cell r="AT1077">
            <v>14786.6</v>
          </cell>
          <cell r="AU1077">
            <v>14786.6</v>
          </cell>
          <cell r="AV1077">
            <v>14786.6</v>
          </cell>
          <cell r="AW1077">
            <v>0</v>
          </cell>
          <cell r="AX1077">
            <v>14786.6</v>
          </cell>
          <cell r="AY1077">
            <v>0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12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D&amp;D</v>
          </cell>
          <cell r="BS1077" t="str">
            <v>379649 | 379648</v>
          </cell>
          <cell r="BT1077" t="str">
            <v>CLAMI POLTRONA</v>
          </cell>
          <cell r="BU1077" t="str">
            <v>POLTRONA + BANQUETA PATER</v>
          </cell>
        </row>
        <row r="1078">
          <cell r="H1078">
            <v>1</v>
          </cell>
          <cell r="O1078">
            <v>379867</v>
          </cell>
          <cell r="P1078" t="str">
            <v>2024/072-0093-01</v>
          </cell>
          <cell r="Q1078" t="str">
            <v>EST BANDEJA MONDRIAN (DARK BRONZE) MAMMUT</v>
          </cell>
          <cell r="R1078"/>
          <cell r="S1078"/>
          <cell r="T1078"/>
          <cell r="U1078">
            <v>0.56000000000000005</v>
          </cell>
          <cell r="V1078">
            <v>0.41</v>
          </cell>
          <cell r="W1078">
            <v>0.04</v>
          </cell>
          <cell r="X1078">
            <v>0</v>
          </cell>
          <cell r="Y1078" t="str">
            <v>EST BANDEJA MONDRIAN (DARK BRONZE) MAMMUT - 0,56x0,41x0,04H</v>
          </cell>
          <cell r="Z1078">
            <v>4954.84</v>
          </cell>
          <cell r="AA1078">
            <v>0.5</v>
          </cell>
          <cell r="AB1078">
            <v>2477.42</v>
          </cell>
          <cell r="AC1078"/>
          <cell r="AD1078"/>
          <cell r="AE1078"/>
          <cell r="AF1078">
            <v>4954.84</v>
          </cell>
          <cell r="AG1078">
            <v>4954.84</v>
          </cell>
          <cell r="AH1078">
            <v>0</v>
          </cell>
          <cell r="AI1078">
            <v>4954.84</v>
          </cell>
          <cell r="AJ1078" t="str">
            <v>REF: 383593</v>
          </cell>
          <cell r="AK1078"/>
          <cell r="AL1078">
            <v>383593</v>
          </cell>
          <cell r="AM1078" t="str">
            <v>BANDEJA MONDRIAN (FUNDO COURO)</v>
          </cell>
          <cell r="AN1078"/>
          <cell r="AO1078">
            <v>0.56000000000000005</v>
          </cell>
          <cell r="AP1078">
            <v>0.41</v>
          </cell>
          <cell r="AQ1078">
            <v>0.04</v>
          </cell>
          <cell r="AR1078">
            <v>0</v>
          </cell>
          <cell r="AS1078" t="str">
            <v>BANDEJA MONDRIAN (FUNDO COURO) - 0,56x0,41x0,04H</v>
          </cell>
          <cell r="AT1078">
            <v>4954.84</v>
          </cell>
          <cell r="AU1078">
            <v>4954.84</v>
          </cell>
          <cell r="AV1078">
            <v>4954.84</v>
          </cell>
          <cell r="AW1078">
            <v>0</v>
          </cell>
          <cell r="AX1078">
            <v>4954.83</v>
          </cell>
          <cell r="AY1078">
            <v>1.0000000000218279E-2</v>
          </cell>
          <cell r="AZ1078"/>
          <cell r="BA1078" t="str">
            <v/>
          </cell>
          <cell r="BB1078"/>
          <cell r="BC1078"/>
          <cell r="BD1078"/>
          <cell r="BE1078" t="str">
            <v/>
          </cell>
          <cell r="BF1078">
            <v>0</v>
          </cell>
          <cell r="BG1078" t="str">
            <v/>
          </cell>
          <cell r="BH1078" t="str">
            <v/>
          </cell>
          <cell r="BI1078">
            <v>12</v>
          </cell>
          <cell r="BJ1078" t="str">
            <v>0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L CENTER</v>
          </cell>
          <cell r="BT1078" t="str">
            <v>CLAMI ACESSORIOS</v>
          </cell>
          <cell r="BU1078" t="str">
            <v>BANDEJA MONDRIAN (RBD)</v>
          </cell>
        </row>
        <row r="1079">
          <cell r="H1079">
            <v>1</v>
          </cell>
          <cell r="O1079">
            <v>274732</v>
          </cell>
          <cell r="P1079" t="str">
            <v>2021/120-0112-01</v>
          </cell>
          <cell r="Q1079" t="str">
            <v>EST MODULO CHAISE BRACO DIR ARAGON (BC30) (MTX PRETO) E5123</v>
          </cell>
          <cell r="R1079">
            <v>4.2</v>
          </cell>
          <cell r="S1079">
            <v>2.6</v>
          </cell>
          <cell r="T1079">
            <v>0.92</v>
          </cell>
          <cell r="U1079">
            <v>1.2</v>
          </cell>
          <cell r="V1079">
            <v>1.6</v>
          </cell>
          <cell r="W1079">
            <v>0.92</v>
          </cell>
          <cell r="X1079">
            <v>0</v>
          </cell>
          <cell r="Y1079" t="str">
            <v>EST MODULO CHAISE BRACO DIR ARAGON (BC30) (MTX PRETO) E5123 - 1,2x1,6x0,92H</v>
          </cell>
          <cell r="Z1079">
            <v>72759.19</v>
          </cell>
          <cell r="AA1079">
            <v>0.75</v>
          </cell>
          <cell r="AB1079">
            <v>18189.797500000001</v>
          </cell>
          <cell r="AC1079" t="str">
            <v>CQ</v>
          </cell>
          <cell r="AD1079" t="str">
            <v>SOFA COMPLETO</v>
          </cell>
          <cell r="AE1079" t="str">
            <v>VALOR MODULO</v>
          </cell>
          <cell r="AF1079">
            <v>24817.32</v>
          </cell>
          <cell r="AG1079">
            <v>24817.32</v>
          </cell>
          <cell r="AH1079">
            <v>0</v>
          </cell>
          <cell r="AI1079">
            <v>72759.19</v>
          </cell>
          <cell r="AJ1079" t="str">
            <v>REF: 274732</v>
          </cell>
          <cell r="AK1079" t="str">
            <v>VERSAO FORA DE LINHA</v>
          </cell>
          <cell r="AL1079">
            <v>274732</v>
          </cell>
          <cell r="AM1079" t="str">
            <v>EST MODULO CHAISE BRACO DIR ARAGON (BC30) (MTX PRETO) E5123</v>
          </cell>
          <cell r="AN1079"/>
          <cell r="AO1079">
            <v>1.2</v>
          </cell>
          <cell r="AP1079">
            <v>1.6</v>
          </cell>
          <cell r="AQ1079">
            <v>0.92</v>
          </cell>
          <cell r="AR1079">
            <v>0</v>
          </cell>
          <cell r="AS1079" t="str">
            <v>EST MODULO CHAISE BRACO DIR ARAGON (BC30) (MTX PRETO) E5123 - 1,2x1,6x0,92H</v>
          </cell>
          <cell r="AT1079">
            <v>24817.32</v>
          </cell>
          <cell r="AU1079">
            <v>24817.32</v>
          </cell>
          <cell r="AV1079">
            <v>24817.32</v>
          </cell>
          <cell r="AW1079">
            <v>0</v>
          </cell>
          <cell r="AX1079">
            <v>24817.32</v>
          </cell>
          <cell r="AY1079">
            <v>0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14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 PE</v>
          </cell>
          <cell r="BS1079" t="str">
            <v>274729 | 274727 | 274732</v>
          </cell>
          <cell r="BT1079" t="str">
            <v>CLAMI SOFA</v>
          </cell>
          <cell r="BU1079" t="str">
            <v>SOFA ARAGON</v>
          </cell>
        </row>
        <row r="1080">
          <cell r="H1080">
            <v>1</v>
          </cell>
          <cell r="O1080">
            <v>274729</v>
          </cell>
          <cell r="P1080" t="str">
            <v>2021/120-0111-01</v>
          </cell>
          <cell r="Q1080" t="str">
            <v>EST MODULO CURVO ARAGON (MTX PRETO) E5123</v>
          </cell>
          <cell r="R1080">
            <v>4.2</v>
          </cell>
          <cell r="S1080">
            <v>2.6</v>
          </cell>
          <cell r="T1080">
            <v>0.92</v>
          </cell>
          <cell r="U1080">
            <v>2.1</v>
          </cell>
          <cell r="V1080">
            <v>1.4</v>
          </cell>
          <cell r="W1080">
            <v>0.92</v>
          </cell>
          <cell r="X1080">
            <v>0</v>
          </cell>
          <cell r="Y1080" t="str">
            <v>EST MODULO CURVO ARAGON (MTX PRETO) E5123 - 2,1x1,4x0,92H</v>
          </cell>
          <cell r="Z1080">
            <v>72759.19</v>
          </cell>
          <cell r="AA1080">
            <v>0.5</v>
          </cell>
          <cell r="AB1080">
            <v>36379.595000000001</v>
          </cell>
          <cell r="AC1080" t="str">
            <v>CQ</v>
          </cell>
          <cell r="AD1080" t="str">
            <v>SOFA COMPLETO</v>
          </cell>
          <cell r="AE1080" t="str">
            <v>VALOR MODULO</v>
          </cell>
          <cell r="AF1080">
            <v>30614.35</v>
          </cell>
          <cell r="AG1080">
            <v>30614.35</v>
          </cell>
          <cell r="AH1080">
            <v>0</v>
          </cell>
          <cell r="AI1080">
            <v>72759.19</v>
          </cell>
          <cell r="AJ1080" t="str">
            <v>REF: 274729</v>
          </cell>
          <cell r="AK1080" t="str">
            <v>VERSAO FORA DE LINHA</v>
          </cell>
          <cell r="AL1080">
            <v>274729</v>
          </cell>
          <cell r="AM1080" t="str">
            <v>EST MODULO CURVO ARAGON (MTX PRETO) E5123</v>
          </cell>
          <cell r="AN1080"/>
          <cell r="AO1080">
            <v>2.1</v>
          </cell>
          <cell r="AP1080">
            <v>1.4</v>
          </cell>
          <cell r="AQ1080">
            <v>0.92</v>
          </cell>
          <cell r="AR1080">
            <v>0</v>
          </cell>
          <cell r="AS1080" t="str">
            <v>EST MODULO CURVO ARAGON (MTX PRETO) E5123 - 2,1x1,4x0,92H</v>
          </cell>
          <cell r="AT1080">
            <v>30614.35</v>
          </cell>
          <cell r="AU1080">
            <v>30614.35</v>
          </cell>
          <cell r="AV1080">
            <v>30614.35</v>
          </cell>
          <cell r="AW1080">
            <v>0</v>
          </cell>
          <cell r="AX1080">
            <v>30614.35</v>
          </cell>
          <cell r="AY1080">
            <v>0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12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 PE</v>
          </cell>
          <cell r="BS1080" t="str">
            <v>274729 | 274727 | 274732</v>
          </cell>
          <cell r="BT1080" t="str">
            <v>CLAMI SOFA</v>
          </cell>
          <cell r="BU1080" t="str">
            <v>SOFA ARAGON</v>
          </cell>
        </row>
        <row r="1081">
          <cell r="H1081">
            <v>1</v>
          </cell>
          <cell r="O1081">
            <v>274727</v>
          </cell>
          <cell r="P1081" t="str">
            <v>2021/120-0110-01</v>
          </cell>
          <cell r="Q1081" t="str">
            <v>EST MODULO BRACO ESQ ARAGON (1AS) (BC10) (MTX PRETO) E5123</v>
          </cell>
          <cell r="R1081">
            <v>4.2</v>
          </cell>
          <cell r="S1081">
            <v>2.6</v>
          </cell>
          <cell r="T1081">
            <v>0.92</v>
          </cell>
          <cell r="U1081">
            <v>1.1000000000000001</v>
          </cell>
          <cell r="V1081">
            <v>1</v>
          </cell>
          <cell r="W1081">
            <v>0.92</v>
          </cell>
          <cell r="X1081">
            <v>0</v>
          </cell>
          <cell r="Y1081" t="str">
            <v>EST MODULO BRACO ESQ ARAGON (1AS) (BC10) (MTX PRETO) E5123 - 1,1x1x0,92H</v>
          </cell>
          <cell r="Z1081">
            <v>72759.19</v>
          </cell>
          <cell r="AA1081">
            <v>0.5</v>
          </cell>
          <cell r="AB1081">
            <v>36379.595000000001</v>
          </cell>
          <cell r="AC1081" t="str">
            <v>CQ</v>
          </cell>
          <cell r="AD1081" t="str">
            <v>SOFA COMPLETO</v>
          </cell>
          <cell r="AE1081" t="str">
            <v>VALOR MODULO</v>
          </cell>
          <cell r="AF1081">
            <v>17327.52</v>
          </cell>
          <cell r="AG1081">
            <v>17327.52</v>
          </cell>
          <cell r="AH1081">
            <v>0</v>
          </cell>
          <cell r="AI1081">
            <v>72759.19</v>
          </cell>
          <cell r="AJ1081" t="str">
            <v>REF: 274727</v>
          </cell>
          <cell r="AK1081" t="str">
            <v>VERSAO FORA DE LINHA</v>
          </cell>
          <cell r="AL1081">
            <v>274727</v>
          </cell>
          <cell r="AM1081" t="str">
            <v>EST MODULO BRACO ESQ ARAGON (1AS) (BC10) (MTX PRETO) E5123</v>
          </cell>
          <cell r="AN1081"/>
          <cell r="AO1081">
            <v>1.1000000000000001</v>
          </cell>
          <cell r="AP1081">
            <v>1</v>
          </cell>
          <cell r="AQ1081">
            <v>0.92</v>
          </cell>
          <cell r="AR1081">
            <v>0</v>
          </cell>
          <cell r="AS1081" t="str">
            <v>EST MODULO BRACO ESQ ARAGON (1AS) (BC10) (MTX PRETO) E5123 - 1,1x1x0,92H</v>
          </cell>
          <cell r="AT1081">
            <v>17327.52</v>
          </cell>
          <cell r="AU1081">
            <v>17327.52</v>
          </cell>
          <cell r="AV1081">
            <v>17327.52</v>
          </cell>
          <cell r="AW1081">
            <v>0</v>
          </cell>
          <cell r="AX1081">
            <v>17327.52</v>
          </cell>
          <cell r="AY1081">
            <v>0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12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 PE</v>
          </cell>
          <cell r="BS1081" t="str">
            <v>274729 | 274727 | 274732</v>
          </cell>
          <cell r="BT1081" t="str">
            <v>CLAMI SOFA</v>
          </cell>
          <cell r="BU1081" t="str">
            <v>SOFA ARAGON</v>
          </cell>
        </row>
        <row r="1082">
          <cell r="H1082">
            <v>1</v>
          </cell>
          <cell r="O1082">
            <v>233669</v>
          </cell>
          <cell r="P1082" t="str">
            <v>2019/149-0128-01</v>
          </cell>
          <cell r="Q1082" t="str">
            <v>EST PUFF DINN (CARVALHO CARBONO) COURO BLACK 7</v>
          </cell>
          <cell r="R1082"/>
          <cell r="S1082"/>
          <cell r="T1082"/>
          <cell r="U1082">
            <v>1.5</v>
          </cell>
          <cell r="V1082">
            <v>0.7</v>
          </cell>
          <cell r="W1082">
            <v>0.4</v>
          </cell>
          <cell r="X1082">
            <v>0</v>
          </cell>
          <cell r="Y1082" t="str">
            <v>EST PUFF DINN (CARVALHO CARBONO) COURO BLACK 7 - 1,5x0,7x0,4H</v>
          </cell>
          <cell r="Z1082">
            <v>26930.560000000001</v>
          </cell>
          <cell r="AA1082">
            <v>0.6</v>
          </cell>
          <cell r="AB1082">
            <v>10772.224000000002</v>
          </cell>
          <cell r="AC1082"/>
          <cell r="AD1082"/>
          <cell r="AE1082"/>
          <cell r="AF1082">
            <v>26930.560000000001</v>
          </cell>
          <cell r="AG1082">
            <v>26930.560000000001</v>
          </cell>
          <cell r="AH1082">
            <v>0</v>
          </cell>
          <cell r="AI1082">
            <v>26930.560000000001</v>
          </cell>
          <cell r="AJ1082" t="str">
            <v>REF: 233669</v>
          </cell>
          <cell r="AK1082" t="str">
            <v>PRODUTO FORA DE LINHA</v>
          </cell>
          <cell r="AL1082">
            <v>233669</v>
          </cell>
          <cell r="AM1082" t="str">
            <v>EST PUFF DINN (CARVALHO CARBONO) COURO BLACK 7</v>
          </cell>
          <cell r="AN1082"/>
          <cell r="AO1082">
            <v>1.5</v>
          </cell>
          <cell r="AP1082">
            <v>0.7</v>
          </cell>
          <cell r="AQ1082">
            <v>0.4</v>
          </cell>
          <cell r="AR1082">
            <v>0</v>
          </cell>
          <cell r="AS1082" t="str">
            <v>EST PUFF DINN (CARVALHO CARBONO) COURO BLACK 7 - 1,5x0,7x0,4H</v>
          </cell>
          <cell r="AT1082">
            <v>26930.560000000001</v>
          </cell>
          <cell r="AU1082">
            <v>26930.560000000001</v>
          </cell>
          <cell r="AV1082">
            <v>26930.560000000001</v>
          </cell>
          <cell r="AW1082">
            <v>0</v>
          </cell>
          <cell r="AX1082">
            <v>26930.560000000001</v>
          </cell>
          <cell r="AY1082">
            <v>0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22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TEO PE</v>
          </cell>
          <cell r="BT1082" t="str">
            <v>CLAMI PUFF</v>
          </cell>
          <cell r="BU1082" t="str">
            <v>PUFF DINN (FL)</v>
          </cell>
        </row>
        <row r="1083">
          <cell r="H1083">
            <v>0</v>
          </cell>
          <cell r="O1083">
            <v>379649</v>
          </cell>
          <cell r="P1083" t="str">
            <v>2024/081-0062-01</v>
          </cell>
          <cell r="Q1083" t="str">
            <v>EST BANQUETA PATER (JEQUITIBA) COURO 1 CAMEL/ALMOF FX6649</v>
          </cell>
          <cell r="R1083">
            <v>0.82</v>
          </cell>
          <cell r="S1083">
            <v>1.45</v>
          </cell>
          <cell r="T1083">
            <v>0.83</v>
          </cell>
          <cell r="U1083">
            <v>0.66</v>
          </cell>
          <cell r="V1083">
            <v>0.51</v>
          </cell>
          <cell r="W1083">
            <v>0.47</v>
          </cell>
          <cell r="X1083">
            <v>0</v>
          </cell>
          <cell r="Y1083" t="str">
            <v>EST BANQUETA PATER (JEQUITIBA) COURO 1 CAMEL/ALMOF FX6649 - 0,66x0,51x0,47H</v>
          </cell>
          <cell r="Z1083">
            <v>47503.28</v>
          </cell>
          <cell r="AA1083">
            <v>0.35</v>
          </cell>
          <cell r="AB1083">
            <v>30877.132000000001</v>
          </cell>
          <cell r="AC1083" t="str">
            <v>XT</v>
          </cell>
          <cell r="AD1083" t="str">
            <v>POLTRONA + BANQUETA</v>
          </cell>
          <cell r="AE1083" t="str">
            <v>VALOR BANQUETA</v>
          </cell>
          <cell r="AF1083">
            <v>14786.6</v>
          </cell>
          <cell r="AG1083">
            <v>14786.6</v>
          </cell>
          <cell r="AH1083">
            <v>0</v>
          </cell>
          <cell r="AI1083">
            <v>47503.28</v>
          </cell>
          <cell r="AJ1083" t="str">
            <v>REF: 380829</v>
          </cell>
          <cell r="AK1083"/>
          <cell r="AL1083">
            <v>380829</v>
          </cell>
          <cell r="AM1083" t="str">
            <v>BANQUETA PATER (JEQUITIBA) (COURO 1) (FX6000)</v>
          </cell>
          <cell r="AN1083"/>
          <cell r="AO1083">
            <v>0.66</v>
          </cell>
          <cell r="AP1083">
            <v>0.51</v>
          </cell>
          <cell r="AQ1083">
            <v>0.47</v>
          </cell>
          <cell r="AR1083">
            <v>0</v>
          </cell>
          <cell r="AS1083" t="str">
            <v>BANQUETA PATER (JEQUITIBA) (COURO 1) (FX6000) - 0,66x0,51x0,47H</v>
          </cell>
          <cell r="AT1083">
            <v>14786.6</v>
          </cell>
          <cell r="AU1083">
            <v>14786.6</v>
          </cell>
          <cell r="AV1083">
            <v>14786.6</v>
          </cell>
          <cell r="AW1083">
            <v>0</v>
          </cell>
          <cell r="AX1083">
            <v>14786.6</v>
          </cell>
          <cell r="AY1083">
            <v>0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12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L CENTER</v>
          </cell>
          <cell r="BS1083" t="str">
            <v>379649 | 379648</v>
          </cell>
          <cell r="BT1083" t="str">
            <v>CLAMI POLTRONA</v>
          </cell>
          <cell r="BU1083" t="str">
            <v>POLTRONA + BANQUETA PATER</v>
          </cell>
        </row>
        <row r="1084">
          <cell r="H1084">
            <v>1</v>
          </cell>
          <cell r="O1084">
            <v>379867</v>
          </cell>
          <cell r="P1084" t="str">
            <v>2024/068-0035-01</v>
          </cell>
          <cell r="Q1084" t="str">
            <v>EST BANDEJA MONDRIAN (DARK BRONZE) MAMMUT</v>
          </cell>
          <cell r="R1084"/>
          <cell r="S1084"/>
          <cell r="T1084"/>
          <cell r="U1084">
            <v>0.56000000000000005</v>
          </cell>
          <cell r="V1084">
            <v>0.41</v>
          </cell>
          <cell r="W1084">
            <v>0.04</v>
          </cell>
          <cell r="X1084">
            <v>0</v>
          </cell>
          <cell r="Y1084" t="str">
            <v>EST BANDEJA MONDRIAN (DARK BRONZE) MAMMUT - 0,56x0,41x0,04H</v>
          </cell>
          <cell r="Z1084">
            <v>4954.84</v>
          </cell>
          <cell r="AA1084">
            <v>0.5</v>
          </cell>
          <cell r="AB1084">
            <v>2477.42</v>
          </cell>
          <cell r="AC1084"/>
          <cell r="AD1084"/>
          <cell r="AE1084"/>
          <cell r="AF1084">
            <v>4954.84</v>
          </cell>
          <cell r="AG1084">
            <v>4954.84</v>
          </cell>
          <cell r="AH1084">
            <v>0</v>
          </cell>
          <cell r="AI1084">
            <v>4954.84</v>
          </cell>
          <cell r="AJ1084" t="str">
            <v>REF: 383593</v>
          </cell>
          <cell r="AK1084"/>
          <cell r="AL1084">
            <v>383593</v>
          </cell>
          <cell r="AM1084" t="str">
            <v>BANDEJA MONDRIAN (FUNDO COURO)</v>
          </cell>
          <cell r="AN1084"/>
          <cell r="AO1084">
            <v>0.56000000000000005</v>
          </cell>
          <cell r="AP1084">
            <v>0.41</v>
          </cell>
          <cell r="AQ1084">
            <v>0.04</v>
          </cell>
          <cell r="AR1084">
            <v>0</v>
          </cell>
          <cell r="AS1084" t="str">
            <v>BANDEJA MONDRIAN (FUNDO COURO) - 0,56x0,41x0,04H</v>
          </cell>
          <cell r="AT1084">
            <v>4954.84</v>
          </cell>
          <cell r="AU1084">
            <v>4954.84</v>
          </cell>
          <cell r="AV1084">
            <v>4954.84</v>
          </cell>
          <cell r="AW1084">
            <v>0</v>
          </cell>
          <cell r="AX1084">
            <v>4954.83</v>
          </cell>
          <cell r="AY1084">
            <v>1.0000000000218279E-2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12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>CLAMI ACESSORIOS</v>
          </cell>
          <cell r="BU1084" t="str">
            <v>BANDEJA MONDRIAN (RBD)</v>
          </cell>
        </row>
        <row r="1085">
          <cell r="H1085">
            <v>1</v>
          </cell>
          <cell r="O1085">
            <v>379867</v>
          </cell>
          <cell r="P1085" t="str">
            <v>2024/068-0042-01</v>
          </cell>
          <cell r="Q1085" t="str">
            <v>EST BANDEJA MONDRIAN (DARK BRONZE) MAMMUT</v>
          </cell>
          <cell r="R1085"/>
          <cell r="S1085"/>
          <cell r="T1085"/>
          <cell r="U1085">
            <v>0.56000000000000005</v>
          </cell>
          <cell r="V1085">
            <v>0.41</v>
          </cell>
          <cell r="W1085">
            <v>0.04</v>
          </cell>
          <cell r="X1085">
            <v>0</v>
          </cell>
          <cell r="Y1085" t="str">
            <v>EST BANDEJA MONDRIAN (DARK BRONZE) MAMMUT - 0,56x0,41x0,04H</v>
          </cell>
          <cell r="Z1085">
            <v>4954.84</v>
          </cell>
          <cell r="AA1085">
            <v>0.5</v>
          </cell>
          <cell r="AB1085">
            <v>2477.42</v>
          </cell>
          <cell r="AC1085"/>
          <cell r="AD1085"/>
          <cell r="AE1085"/>
          <cell r="AF1085">
            <v>4954.84</v>
          </cell>
          <cell r="AG1085">
            <v>4954.84</v>
          </cell>
          <cell r="AH1085">
            <v>0</v>
          </cell>
          <cell r="AI1085">
            <v>4954.84</v>
          </cell>
          <cell r="AJ1085" t="str">
            <v>REF: 383593</v>
          </cell>
          <cell r="AK1085"/>
          <cell r="AL1085">
            <v>383593</v>
          </cell>
          <cell r="AM1085" t="str">
            <v>BANDEJA MONDRIAN (FUNDO COURO)</v>
          </cell>
          <cell r="AN1085"/>
          <cell r="AO1085">
            <v>0.56000000000000005</v>
          </cell>
          <cell r="AP1085">
            <v>0.41</v>
          </cell>
          <cell r="AQ1085">
            <v>0.04</v>
          </cell>
          <cell r="AR1085">
            <v>0</v>
          </cell>
          <cell r="AS1085" t="str">
            <v>BANDEJA MONDRIAN (FUNDO COURO) - 0,56x0,41x0,04H</v>
          </cell>
          <cell r="AT1085">
            <v>4954.84</v>
          </cell>
          <cell r="AU1085">
            <v>4954.84</v>
          </cell>
          <cell r="AV1085">
            <v>4954.84</v>
          </cell>
          <cell r="AW1085">
            <v>0</v>
          </cell>
          <cell r="AX1085">
            <v>4954.83</v>
          </cell>
          <cell r="AY1085">
            <v>1.0000000000218279E-2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12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>CLAMI ACESSORIOS</v>
          </cell>
          <cell r="BU1085" t="str">
            <v>BANDEJA MONDRIAN (RBD)</v>
          </cell>
        </row>
        <row r="1086">
          <cell r="H1086">
            <v>1</v>
          </cell>
          <cell r="O1086">
            <v>379867</v>
          </cell>
          <cell r="P1086" t="str">
            <v>2024/072-0094-01</v>
          </cell>
          <cell r="Q1086" t="str">
            <v>EST BANDEJA MONDRIAN (DARK BRONZE) MAMMUT</v>
          </cell>
          <cell r="R1086"/>
          <cell r="S1086"/>
          <cell r="T1086"/>
          <cell r="U1086">
            <v>0.56000000000000005</v>
          </cell>
          <cell r="V1086">
            <v>0.41</v>
          </cell>
          <cell r="W1086">
            <v>0.04</v>
          </cell>
          <cell r="X1086">
            <v>0</v>
          </cell>
          <cell r="Y1086" t="str">
            <v>EST BANDEJA MONDRIAN (DARK BRONZE) MAMMUT - 0,56x0,41x0,04H</v>
          </cell>
          <cell r="Z1086">
            <v>4954.84</v>
          </cell>
          <cell r="AA1086">
            <v>0.5</v>
          </cell>
          <cell r="AB1086">
            <v>2477.42</v>
          </cell>
          <cell r="AC1086"/>
          <cell r="AD1086"/>
          <cell r="AE1086"/>
          <cell r="AF1086">
            <v>4954.84</v>
          </cell>
          <cell r="AG1086">
            <v>4954.84</v>
          </cell>
          <cell r="AH1086">
            <v>0</v>
          </cell>
          <cell r="AI1086">
            <v>4954.84</v>
          </cell>
          <cell r="AJ1086" t="str">
            <v>REF: 383593</v>
          </cell>
          <cell r="AK1086"/>
          <cell r="AL1086">
            <v>383593</v>
          </cell>
          <cell r="AM1086" t="str">
            <v>BANDEJA MONDRIAN (FUNDO COURO)</v>
          </cell>
          <cell r="AN1086"/>
          <cell r="AO1086">
            <v>0.56000000000000005</v>
          </cell>
          <cell r="AP1086">
            <v>0.41</v>
          </cell>
          <cell r="AQ1086">
            <v>0.04</v>
          </cell>
          <cell r="AR1086">
            <v>0</v>
          </cell>
          <cell r="AS1086" t="str">
            <v>BANDEJA MONDRIAN (FUNDO COURO) - 0,56x0,41x0,04H</v>
          </cell>
          <cell r="AT1086">
            <v>4954.84</v>
          </cell>
          <cell r="AU1086">
            <v>4954.84</v>
          </cell>
          <cell r="AV1086">
            <v>4954.84</v>
          </cell>
          <cell r="AW1086">
            <v>0</v>
          </cell>
          <cell r="AX1086">
            <v>4954.83</v>
          </cell>
          <cell r="AY1086">
            <v>1.0000000000218279E-2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12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TEODORO</v>
          </cell>
          <cell r="BT1086" t="str">
            <v>CLAMI ACESSORIOS</v>
          </cell>
          <cell r="BU1086" t="str">
            <v>BANDEJA MONDRIAN (RBD)</v>
          </cell>
        </row>
        <row r="1087">
          <cell r="H1087">
            <v>1</v>
          </cell>
          <cell r="O1087">
            <v>379522</v>
          </cell>
          <cell r="P1087" t="str">
            <v>2024/068-0004-01</v>
          </cell>
          <cell r="Q1087" t="str">
            <v>EST MODULO B/DIR MONDRIAN (LAM) (C1 SEPIA/NOG) TC 6590</v>
          </cell>
          <cell r="R1087">
            <v>3.68</v>
          </cell>
          <cell r="S1087">
            <v>1.05</v>
          </cell>
          <cell r="T1087">
            <v>0.71</v>
          </cell>
          <cell r="U1087">
            <v>1.84</v>
          </cell>
          <cell r="V1087">
            <v>1.05</v>
          </cell>
          <cell r="W1087">
            <v>0.71</v>
          </cell>
          <cell r="X1087">
            <v>0</v>
          </cell>
          <cell r="Y1087" t="str">
            <v>EST MODULO B/DIR MONDRIAN (LAM) (C1 SEPIA/NOG) TC 6590 - 1,84x1,05x0,71H</v>
          </cell>
          <cell r="Z1087">
            <v>109172.4</v>
          </cell>
          <cell r="AA1087">
            <v>0.4</v>
          </cell>
          <cell r="AB1087">
            <v>65503.439999999995</v>
          </cell>
          <cell r="AC1087" t="str">
            <v>HR</v>
          </cell>
          <cell r="AD1087" t="str">
            <v>SOFA COMPLETO</v>
          </cell>
          <cell r="AE1087" t="str">
            <v>VALOR MODULO</v>
          </cell>
          <cell r="AF1087">
            <v>54586.2</v>
          </cell>
          <cell r="AG1087">
            <v>54586.2</v>
          </cell>
          <cell r="AH1087">
            <v>0</v>
          </cell>
          <cell r="AI1087">
            <v>109172.4</v>
          </cell>
          <cell r="AJ1087" t="str">
            <v>REF: 382661</v>
          </cell>
          <cell r="AK1087"/>
          <cell r="AL1087">
            <v>382661</v>
          </cell>
          <cell r="AM1087" t="str">
            <v>MODULO BRACO MONDRIAN (LAMINADO) (COURO 1) (FX6000)</v>
          </cell>
          <cell r="AN1087"/>
          <cell r="AO1087">
            <v>1.84</v>
          </cell>
          <cell r="AP1087">
            <v>1.05</v>
          </cell>
          <cell r="AQ1087">
            <v>0.71</v>
          </cell>
          <cell r="AR1087">
            <v>0</v>
          </cell>
          <cell r="AS1087" t="str">
            <v>MODULO BRACO MONDRIAN (LAMINADO) (COURO 1) (FX6000) - 1,84x1,05x0,71H</v>
          </cell>
          <cell r="AT1087">
            <v>54586.2</v>
          </cell>
          <cell r="AU1087">
            <v>54586.2</v>
          </cell>
          <cell r="AV1087">
            <v>54586.2</v>
          </cell>
          <cell r="AW1087">
            <v>0</v>
          </cell>
          <cell r="AX1087">
            <v>54586.2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12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 PE</v>
          </cell>
          <cell r="BS1087" t="str">
            <v>379522 | 379521</v>
          </cell>
          <cell r="BT1087" t="str">
            <v>CLAMI SOFA</v>
          </cell>
          <cell r="BU1087" t="str">
            <v>SOFA MONDRIAN (RBD)</v>
          </cell>
        </row>
        <row r="1088">
          <cell r="H1088">
            <v>1</v>
          </cell>
          <cell r="O1088">
            <v>379521</v>
          </cell>
          <cell r="P1088" t="str">
            <v>2024/068-0003-01</v>
          </cell>
          <cell r="Q1088" t="str">
            <v>EST MODULO B/ESQ MONDRIAN (LAM) (C1 SEPIA/NOG) TC 6590</v>
          </cell>
          <cell r="R1088">
            <v>3.68</v>
          </cell>
          <cell r="S1088">
            <v>1.05</v>
          </cell>
          <cell r="T1088">
            <v>0.71</v>
          </cell>
          <cell r="U1088">
            <v>1.84</v>
          </cell>
          <cell r="V1088">
            <v>1.05</v>
          </cell>
          <cell r="W1088">
            <v>0.71</v>
          </cell>
          <cell r="X1088">
            <v>0</v>
          </cell>
          <cell r="Y1088" t="str">
            <v>EST MODULO B/ESQ MONDRIAN (LAM) (C1 SEPIA/NOG) TC 6590 - 1,84x1,05x0,71H</v>
          </cell>
          <cell r="Z1088">
            <v>109172.4</v>
          </cell>
          <cell r="AA1088">
            <v>0.4</v>
          </cell>
          <cell r="AB1088">
            <v>65503.439999999995</v>
          </cell>
          <cell r="AC1088" t="str">
            <v>HR</v>
          </cell>
          <cell r="AD1088" t="str">
            <v>SOFA COMPLETO</v>
          </cell>
          <cell r="AE1088" t="str">
            <v>VALOR MODULO</v>
          </cell>
          <cell r="AF1088">
            <v>54586.2</v>
          </cell>
          <cell r="AG1088">
            <v>54586.2</v>
          </cell>
          <cell r="AH1088">
            <v>0</v>
          </cell>
          <cell r="AI1088">
            <v>109172.4</v>
          </cell>
          <cell r="AJ1088" t="str">
            <v>REF: 382661</v>
          </cell>
          <cell r="AK1088"/>
          <cell r="AL1088">
            <v>382661</v>
          </cell>
          <cell r="AM1088" t="str">
            <v>MODULO BRACO MONDRIAN (LAMINADO) (COURO 1) (FX6000)</v>
          </cell>
          <cell r="AN1088"/>
          <cell r="AO1088">
            <v>1.84</v>
          </cell>
          <cell r="AP1088">
            <v>1.05</v>
          </cell>
          <cell r="AQ1088">
            <v>0.71</v>
          </cell>
          <cell r="AR1088">
            <v>0</v>
          </cell>
          <cell r="AS1088" t="str">
            <v>MODULO BRACO MONDRIAN (LAMINADO) (COURO 1) (FX6000) - 1,84x1,05x0,71H</v>
          </cell>
          <cell r="AT1088">
            <v>54586.2</v>
          </cell>
          <cell r="AU1088">
            <v>54586.2</v>
          </cell>
          <cell r="AV1088">
            <v>54586.2</v>
          </cell>
          <cell r="AW1088">
            <v>0</v>
          </cell>
          <cell r="AX1088">
            <v>54586.2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 PE</v>
          </cell>
          <cell r="BS1088" t="str">
            <v>379522 | 379521</v>
          </cell>
          <cell r="BT1088" t="str">
            <v>CLAMI SOFA</v>
          </cell>
          <cell r="BU1088" t="str">
            <v>SOFA MONDRIAN (RBD)</v>
          </cell>
        </row>
        <row r="1089">
          <cell r="H1089">
            <v>1</v>
          </cell>
          <cell r="O1089">
            <v>379991</v>
          </cell>
          <cell r="P1089" t="str">
            <v>2024/123-0025-01</v>
          </cell>
          <cell r="Q1089" t="str">
            <v>EST MODULO BRACO DIR LAGO (D4116)</v>
          </cell>
          <cell r="R1089">
            <v>3.6</v>
          </cell>
          <cell r="S1089">
            <v>1.6</v>
          </cell>
          <cell r="T1089">
            <v>0.85</v>
          </cell>
          <cell r="U1089">
            <v>1.3</v>
          </cell>
          <cell r="V1089">
            <v>1.2</v>
          </cell>
          <cell r="W1089">
            <v>0.85</v>
          </cell>
          <cell r="X1089">
            <v>0</v>
          </cell>
          <cell r="Y1089" t="str">
            <v>EST MODULO BRACO DIR LAGO (D4116) - 1,3x1,2x0,85H</v>
          </cell>
          <cell r="Z1089">
            <v>42437.61</v>
          </cell>
          <cell r="AA1089">
            <v>0.4</v>
          </cell>
          <cell r="AB1089">
            <v>25462.565999999999</v>
          </cell>
          <cell r="AC1089" t="str">
            <v>JE</v>
          </cell>
          <cell r="AD1089" t="str">
            <v>SOFA COMPLETO</v>
          </cell>
          <cell r="AE1089" t="str">
            <v>VALOR MODULO</v>
          </cell>
          <cell r="AF1089">
            <v>14911.59</v>
          </cell>
          <cell r="AG1089">
            <v>14911.59</v>
          </cell>
          <cell r="AH1089">
            <v>0</v>
          </cell>
          <cell r="AI1089">
            <v>42437.61</v>
          </cell>
          <cell r="AJ1089" t="str">
            <v>REF: 384101</v>
          </cell>
          <cell r="AK1089"/>
          <cell r="AL1089">
            <v>384101</v>
          </cell>
          <cell r="AM1089" t="str">
            <v>MODULO BRACO LAGO (FX D)</v>
          </cell>
          <cell r="AN1089"/>
          <cell r="AO1089">
            <v>1.3</v>
          </cell>
          <cell r="AP1089">
            <v>1.2</v>
          </cell>
          <cell r="AQ1089">
            <v>0.84</v>
          </cell>
          <cell r="AR1089">
            <v>0</v>
          </cell>
          <cell r="AS1089" t="str">
            <v>MODULO BRACO LAGO (FX D) - 1,3x1,2x0,84H</v>
          </cell>
          <cell r="AT1089">
            <v>14911.59</v>
          </cell>
          <cell r="AU1089">
            <v>14911.59</v>
          </cell>
          <cell r="AV1089">
            <v>14911.59</v>
          </cell>
          <cell r="AW1089">
            <v>0</v>
          </cell>
          <cell r="AX1089">
            <v>14911.59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S1089" t="str">
            <v>379991 | 379989 | 379986</v>
          </cell>
          <cell r="BT1089" t="str">
            <v>CLAMI SOFA</v>
          </cell>
          <cell r="BU1089" t="str">
            <v>SOFA LAGO</v>
          </cell>
        </row>
        <row r="1090">
          <cell r="H1090">
            <v>1</v>
          </cell>
          <cell r="O1090">
            <v>379989</v>
          </cell>
          <cell r="P1090" t="str">
            <v>2024/123-0024-01</v>
          </cell>
          <cell r="Q1090" t="str">
            <v>EST MODULO S/BRACO LAGO (D4116)</v>
          </cell>
          <cell r="R1090">
            <v>3.6</v>
          </cell>
          <cell r="S1090">
            <v>1.6</v>
          </cell>
          <cell r="T1090">
            <v>0.85</v>
          </cell>
          <cell r="U1090">
            <v>1</v>
          </cell>
          <cell r="V1090">
            <v>1.2</v>
          </cell>
          <cell r="W1090">
            <v>0.85</v>
          </cell>
          <cell r="X1090">
            <v>0</v>
          </cell>
          <cell r="Y1090" t="str">
            <v>EST MODULO S/BRACO LAGO (D4116) - 1x1,2x0,85H</v>
          </cell>
          <cell r="Z1090">
            <v>42437.61</v>
          </cell>
          <cell r="AA1090">
            <v>0.4</v>
          </cell>
          <cell r="AB1090">
            <v>25462.565999999999</v>
          </cell>
          <cell r="AC1090" t="str">
            <v>JE</v>
          </cell>
          <cell r="AD1090" t="str">
            <v>SOFA COMPLETO</v>
          </cell>
          <cell r="AE1090" t="str">
            <v>VALOR MODULO</v>
          </cell>
          <cell r="AF1090">
            <v>12614.43</v>
          </cell>
          <cell r="AG1090">
            <v>12614.43</v>
          </cell>
          <cell r="AH1090">
            <v>0</v>
          </cell>
          <cell r="AI1090">
            <v>42437.61</v>
          </cell>
          <cell r="AJ1090" t="str">
            <v>REF: 384213</v>
          </cell>
          <cell r="AK1090"/>
          <cell r="AL1090">
            <v>384213</v>
          </cell>
          <cell r="AM1090" t="str">
            <v>MODULO S/BRACO LAGO (FX D)</v>
          </cell>
          <cell r="AN1090"/>
          <cell r="AO1090">
            <v>1</v>
          </cell>
          <cell r="AP1090">
            <v>1.2</v>
          </cell>
          <cell r="AQ1090">
            <v>0.84</v>
          </cell>
          <cell r="AR1090">
            <v>0</v>
          </cell>
          <cell r="AS1090" t="str">
            <v>MODULO S/BRACO LAGO (FX D) - 1x1,2x0,84H</v>
          </cell>
          <cell r="AT1090">
            <v>12614.43</v>
          </cell>
          <cell r="AU1090">
            <v>12614.43</v>
          </cell>
          <cell r="AV1090">
            <v>12614.43</v>
          </cell>
          <cell r="AW1090">
            <v>0</v>
          </cell>
          <cell r="AX1090">
            <v>12614.43</v>
          </cell>
          <cell r="AY1090">
            <v>0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S1090" t="str">
            <v>379991 | 379989 | 379986</v>
          </cell>
          <cell r="BT1090" t="str">
            <v>CLAMI SOFA</v>
          </cell>
          <cell r="BU1090" t="str">
            <v>SOFA LAGO</v>
          </cell>
        </row>
        <row r="1091">
          <cell r="H1091">
            <v>1</v>
          </cell>
          <cell r="O1091">
            <v>379986</v>
          </cell>
          <cell r="P1091" t="str">
            <v>2024/123-0023-01</v>
          </cell>
          <cell r="Q1091" t="str">
            <v>EST MODULO CHAISE BRACO ESQ LAGO (D4116)</v>
          </cell>
          <cell r="R1091">
            <v>3.6</v>
          </cell>
          <cell r="S1091">
            <v>1.6</v>
          </cell>
          <cell r="T1091">
            <v>0.85</v>
          </cell>
          <cell r="U1091">
            <v>1.3</v>
          </cell>
          <cell r="V1091">
            <v>1.6</v>
          </cell>
          <cell r="W1091">
            <v>0.85</v>
          </cell>
          <cell r="X1091">
            <v>0</v>
          </cell>
          <cell r="Y1091" t="str">
            <v>EST MODULO CHAISE BRACO ESQ LAGO (D4116) - 1,3x1,6x0,85H</v>
          </cell>
          <cell r="Z1091">
            <v>42437.61</v>
          </cell>
          <cell r="AA1091">
            <v>0.4</v>
          </cell>
          <cell r="AB1091">
            <v>25462.565999999999</v>
          </cell>
          <cell r="AC1091" t="str">
            <v>JE</v>
          </cell>
          <cell r="AD1091" t="str">
            <v>SOFA COMPLETO</v>
          </cell>
          <cell r="AE1091" t="str">
            <v>VALOR MODULO</v>
          </cell>
          <cell r="AF1091">
            <v>14911.59</v>
          </cell>
          <cell r="AG1091">
            <v>14911.59</v>
          </cell>
          <cell r="AH1091">
            <v>0</v>
          </cell>
          <cell r="AI1091">
            <v>42437.61</v>
          </cell>
          <cell r="AJ1091" t="str">
            <v>REF: 384101</v>
          </cell>
          <cell r="AK1091"/>
          <cell r="AL1091">
            <v>384101</v>
          </cell>
          <cell r="AM1091" t="str">
            <v>MODULO BRACO LAGO (FX D)</v>
          </cell>
          <cell r="AN1091"/>
          <cell r="AO1091">
            <v>1.3</v>
          </cell>
          <cell r="AP1091">
            <v>1.2</v>
          </cell>
          <cell r="AQ1091">
            <v>0.84</v>
          </cell>
          <cell r="AR1091">
            <v>0</v>
          </cell>
          <cell r="AS1091" t="str">
            <v>MODULO BRACO LAGO (FX D) - 1,3x1,2x0,84H</v>
          </cell>
          <cell r="AT1091">
            <v>14911.59</v>
          </cell>
          <cell r="AU1091">
            <v>14911.59</v>
          </cell>
          <cell r="AV1091">
            <v>14911.59</v>
          </cell>
          <cell r="AW1091">
            <v>0</v>
          </cell>
          <cell r="AX1091">
            <v>14911.59</v>
          </cell>
          <cell r="AY1091">
            <v>0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TEODORO</v>
          </cell>
          <cell r="BS1091" t="str">
            <v>379991 | 379989 | 379986</v>
          </cell>
          <cell r="BT1091" t="str">
            <v>CLAMI SOFA</v>
          </cell>
          <cell r="BU1091" t="str">
            <v>SOFA LAGO</v>
          </cell>
        </row>
        <row r="1092">
          <cell r="H1092">
            <v>0</v>
          </cell>
          <cell r="O1092">
            <v>379648</v>
          </cell>
          <cell r="P1092" t="str">
            <v>2024/081-0060-01</v>
          </cell>
          <cell r="Q1092" t="str">
            <v>EST POLTRONA PATER (JEQUITIBA) COURO 1 CAMEL/ALMOF FX6649</v>
          </cell>
          <cell r="R1092">
            <v>0.82</v>
          </cell>
          <cell r="S1092">
            <v>1.45</v>
          </cell>
          <cell r="T1092">
            <v>0.83</v>
          </cell>
          <cell r="U1092">
            <v>0.82</v>
          </cell>
          <cell r="V1092">
            <v>0.94</v>
          </cell>
          <cell r="W1092">
            <v>0.83</v>
          </cell>
          <cell r="X1092">
            <v>0</v>
          </cell>
          <cell r="Y1092" t="str">
            <v>EST POLTRONA PATER (JEQUITIBA) COURO 1 CAMEL/ALMOF FX6649 - 0,82x0,94x0,83H</v>
          </cell>
          <cell r="Z1092">
            <v>47503.28</v>
          </cell>
          <cell r="AA1092">
            <v>0.35</v>
          </cell>
          <cell r="AB1092">
            <v>30877.132000000001</v>
          </cell>
          <cell r="AC1092" t="str">
            <v>XO</v>
          </cell>
          <cell r="AD1092" t="str">
            <v>POLTRONA + BANQUETA</v>
          </cell>
          <cell r="AE1092" t="str">
            <v>VALOR POLTRONA</v>
          </cell>
          <cell r="AF1092">
            <v>32716.68</v>
          </cell>
          <cell r="AG1092">
            <v>32716.68</v>
          </cell>
          <cell r="AH1092">
            <v>0</v>
          </cell>
          <cell r="AI1092">
            <v>47503.28</v>
          </cell>
          <cell r="AJ1092" t="str">
            <v>REF: 380737</v>
          </cell>
          <cell r="AK1092"/>
          <cell r="AL1092">
            <v>380737</v>
          </cell>
          <cell r="AM1092" t="str">
            <v>POLTRONA PATER (JEQUITIBA) (COURO 1) (FX6000)</v>
          </cell>
          <cell r="AN1092"/>
          <cell r="AO1092">
            <v>0.82</v>
          </cell>
          <cell r="AP1092">
            <v>0.94</v>
          </cell>
          <cell r="AQ1092">
            <v>0.83</v>
          </cell>
          <cell r="AR1092">
            <v>0</v>
          </cell>
          <cell r="AS1092" t="str">
            <v>POLTRONA PATER (JEQUITIBA) (COURO 1) (FX6000) - 0,82x0,94x0,83H</v>
          </cell>
          <cell r="AT1092">
            <v>32716.68</v>
          </cell>
          <cell r="AU1092">
            <v>32716.68</v>
          </cell>
          <cell r="AV1092">
            <v>32716.68</v>
          </cell>
          <cell r="AW1092">
            <v>0</v>
          </cell>
          <cell r="AX1092">
            <v>32716.69</v>
          </cell>
          <cell r="AY1092">
            <v>-9.9999999983992893E-3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D&amp;D</v>
          </cell>
          <cell r="BS1092" t="str">
            <v>379649 | 379648</v>
          </cell>
          <cell r="BT1092" t="str">
            <v>CLAMI POLTRONA</v>
          </cell>
          <cell r="BU1092" t="str">
            <v>POLTRONA + BANQUETA PATER</v>
          </cell>
        </row>
        <row r="1093">
          <cell r="H1093">
            <v>0</v>
          </cell>
          <cell r="O1093">
            <v>379648</v>
          </cell>
          <cell r="P1093" t="str">
            <v>2024/081-0059-01</v>
          </cell>
          <cell r="Q1093" t="str">
            <v>EST POLTRONA PATER (JEQUITIBA) COURO 1 CAMEL/ALMOF FX6649</v>
          </cell>
          <cell r="R1093">
            <v>0.82</v>
          </cell>
          <cell r="S1093">
            <v>1.45</v>
          </cell>
          <cell r="T1093">
            <v>0.83</v>
          </cell>
          <cell r="U1093">
            <v>0.82</v>
          </cell>
          <cell r="V1093">
            <v>0.94</v>
          </cell>
          <cell r="W1093">
            <v>0.83</v>
          </cell>
          <cell r="X1093">
            <v>0</v>
          </cell>
          <cell r="Y1093" t="str">
            <v>EST POLTRONA PATER (JEQUITIBA) COURO 1 CAMEL/ALMOF FX6649 - 0,82x0,94x0,83H</v>
          </cell>
          <cell r="Z1093">
            <v>47503.28</v>
          </cell>
          <cell r="AA1093">
            <v>0.35</v>
          </cell>
          <cell r="AB1093">
            <v>30877.132000000001</v>
          </cell>
          <cell r="AC1093" t="str">
            <v>XT</v>
          </cell>
          <cell r="AD1093" t="str">
            <v>POLTRONA + BANQUETA</v>
          </cell>
          <cell r="AE1093" t="str">
            <v>VALOR POLTRONA</v>
          </cell>
          <cell r="AF1093">
            <v>32716.68</v>
          </cell>
          <cell r="AG1093">
            <v>32716.68</v>
          </cell>
          <cell r="AH1093">
            <v>0</v>
          </cell>
          <cell r="AI1093">
            <v>47503.28</v>
          </cell>
          <cell r="AJ1093" t="str">
            <v>REF: 380737</v>
          </cell>
          <cell r="AK1093"/>
          <cell r="AL1093">
            <v>380737</v>
          </cell>
          <cell r="AM1093" t="str">
            <v>POLTRONA PATER (JEQUITIBA) (COURO 1) (FX6000)</v>
          </cell>
          <cell r="AN1093"/>
          <cell r="AO1093">
            <v>0.82</v>
          </cell>
          <cell r="AP1093">
            <v>0.94</v>
          </cell>
          <cell r="AQ1093">
            <v>0.83</v>
          </cell>
          <cell r="AR1093">
            <v>0</v>
          </cell>
          <cell r="AS1093" t="str">
            <v>POLTRONA PATER (JEQUITIBA) (COURO 1) (FX6000) - 0,82x0,94x0,83H</v>
          </cell>
          <cell r="AT1093">
            <v>32716.68</v>
          </cell>
          <cell r="AU1093">
            <v>32716.68</v>
          </cell>
          <cell r="AV1093">
            <v>32716.68</v>
          </cell>
          <cell r="AW1093">
            <v>0</v>
          </cell>
          <cell r="AX1093">
            <v>32716.69</v>
          </cell>
          <cell r="AY1093">
            <v>-9.9999999983992893E-3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12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L CENTER</v>
          </cell>
          <cell r="BS1093" t="str">
            <v>379649 | 379648</v>
          </cell>
          <cell r="BT1093" t="str">
            <v>CLAMI POLTRONA</v>
          </cell>
          <cell r="BU1093" t="str">
            <v>POLTRONA + BANQUETA PATER</v>
          </cell>
        </row>
        <row r="1094">
          <cell r="H1094">
            <v>2</v>
          </cell>
          <cell r="O1094">
            <v>389953</v>
          </cell>
          <cell r="P1094" t="str">
            <v>2024/267-0074-01</v>
          </cell>
          <cell r="Q1094" t="str">
            <v>EST MODULO PUFF LENCOIS M OUTDOOR TC KEEPSAKE TAUPE</v>
          </cell>
          <cell r="R1094"/>
          <cell r="S1094"/>
          <cell r="T1094"/>
          <cell r="U1094">
            <v>1.7</v>
          </cell>
          <cell r="V1094">
            <v>1</v>
          </cell>
          <cell r="W1094">
            <v>0.38</v>
          </cell>
          <cell r="X1094">
            <v>0</v>
          </cell>
          <cell r="Y1094" t="str">
            <v>EST MODULO PUFF LENCOIS M OUTDOOR TC KEEPSAKE TAUPE - 1,7x1x0,38H</v>
          </cell>
          <cell r="Z1094">
            <v>26097.426900000002</v>
          </cell>
          <cell r="AA1094">
            <v>0.4</v>
          </cell>
          <cell r="AB1094">
            <v>15658.45614</v>
          </cell>
          <cell r="AC1094"/>
          <cell r="AD1094" t="str">
            <v>PROD C/RVST FORN</v>
          </cell>
          <cell r="AE1094" t="str">
            <v>REVESTIMENTO FORN</v>
          </cell>
          <cell r="AF1094">
            <v>26097.426900000002</v>
          </cell>
          <cell r="AG1094">
            <v>26097.426900000002</v>
          </cell>
          <cell r="AH1094">
            <v>0</v>
          </cell>
          <cell r="AI1094">
            <v>26097.426900000002</v>
          </cell>
          <cell r="AJ1094" t="str">
            <v>REF: 325394</v>
          </cell>
          <cell r="AK1094"/>
          <cell r="AL1094">
            <v>325394</v>
          </cell>
          <cell r="AM1094" t="str">
            <v>MODULO PUFF LENCOIS M OUTDOOR (CAPA LISO) (TC FORN)</v>
          </cell>
          <cell r="AN1094"/>
          <cell r="AO1094">
            <v>1.7</v>
          </cell>
          <cell r="AP1094">
            <v>1</v>
          </cell>
          <cell r="AQ1094">
            <v>0.38</v>
          </cell>
          <cell r="AR1094">
            <v>0</v>
          </cell>
          <cell r="AS1094" t="str">
            <v>MODULO PUFF LENCOIS M OUTDOOR (CAPA LISO) (TC FORN) - 1,7x1x0,38H</v>
          </cell>
          <cell r="AT1094">
            <v>26097.426900000002</v>
          </cell>
          <cell r="AU1094">
            <v>26097.426900000002</v>
          </cell>
          <cell r="AV1094">
            <v>23254.74</v>
          </cell>
          <cell r="AW1094">
            <v>2842.6869000000006</v>
          </cell>
          <cell r="AX1094">
            <v>26097.31</v>
          </cell>
          <cell r="AY1094">
            <v>0.1169000000008964</v>
          </cell>
          <cell r="AZ1094">
            <v>337981</v>
          </cell>
          <cell r="BA1094" t="str">
            <v>TECIDO O'KEEPSAKE -</v>
          </cell>
          <cell r="BB1094" t="str">
            <v>RVST FORN: TECIDO O'KEEPSAKE - TAUPE MIX</v>
          </cell>
          <cell r="BC1094">
            <v>4.5</v>
          </cell>
          <cell r="BD1094"/>
          <cell r="BE1094">
            <v>401.85</v>
          </cell>
          <cell r="BF1094">
            <v>0</v>
          </cell>
          <cell r="BG1094">
            <v>-401.85</v>
          </cell>
          <cell r="BH1094" t="str">
            <v>RVST FORN</v>
          </cell>
          <cell r="BI1094">
            <v>12</v>
          </cell>
          <cell r="BJ1094">
            <v>2842.6869000000002</v>
          </cell>
          <cell r="BK1094">
            <v>0</v>
          </cell>
          <cell r="BL1094">
            <v>0.57200000000000006</v>
          </cell>
          <cell r="BM1094"/>
          <cell r="BN1094"/>
          <cell r="BO1094"/>
          <cell r="BP1094"/>
          <cell r="BR1094" t="str">
            <v>GABRIEL</v>
          </cell>
          <cell r="BT1094" t="str">
            <v>CLAMI SOFA</v>
          </cell>
          <cell r="BU1094" t="str">
            <v>SOFA LENCOIS MARANHENSES OUTDOOR</v>
          </cell>
        </row>
        <row r="1095">
          <cell r="H1095">
            <v>2</v>
          </cell>
          <cell r="O1095">
            <v>389953</v>
          </cell>
          <cell r="P1095" t="str">
            <v>2024/267-0075-01</v>
          </cell>
          <cell r="Q1095" t="str">
            <v>EST MODULO PUFF LENCOIS M OUTDOOR TC KEEPSAKE TAUPE</v>
          </cell>
          <cell r="R1095"/>
          <cell r="S1095"/>
          <cell r="T1095"/>
          <cell r="U1095">
            <v>1.7</v>
          </cell>
          <cell r="V1095">
            <v>1</v>
          </cell>
          <cell r="W1095">
            <v>0.38</v>
          </cell>
          <cell r="X1095">
            <v>0</v>
          </cell>
          <cell r="Y1095" t="str">
            <v>EST MODULO PUFF LENCOIS M OUTDOOR TC KEEPSAKE TAUPE - 1,7x1x0,38H</v>
          </cell>
          <cell r="Z1095">
            <v>26097.426900000002</v>
          </cell>
          <cell r="AA1095">
            <v>0.4</v>
          </cell>
          <cell r="AB1095">
            <v>15658.45614</v>
          </cell>
          <cell r="AC1095"/>
          <cell r="AD1095" t="str">
            <v>PROD C/RVST FORN</v>
          </cell>
          <cell r="AE1095" t="str">
            <v>REVESTIMENTO FORN</v>
          </cell>
          <cell r="AF1095">
            <v>26097.426900000002</v>
          </cell>
          <cell r="AG1095">
            <v>26097.426900000002</v>
          </cell>
          <cell r="AH1095">
            <v>0</v>
          </cell>
          <cell r="AI1095">
            <v>26097.426900000002</v>
          </cell>
          <cell r="AJ1095" t="str">
            <v>REF: 325394</v>
          </cell>
          <cell r="AK1095"/>
          <cell r="AL1095">
            <v>325394</v>
          </cell>
          <cell r="AM1095" t="str">
            <v>MODULO PUFF LENCOIS M OUTDOOR (CAPA LISO) (TC FORN)</v>
          </cell>
          <cell r="AN1095"/>
          <cell r="AO1095">
            <v>1.7</v>
          </cell>
          <cell r="AP1095">
            <v>1</v>
          </cell>
          <cell r="AQ1095">
            <v>0.38</v>
          </cell>
          <cell r="AR1095">
            <v>0</v>
          </cell>
          <cell r="AS1095" t="str">
            <v>MODULO PUFF LENCOIS M OUTDOOR (CAPA LISO) (TC FORN) - 1,7x1x0,38H</v>
          </cell>
          <cell r="AT1095">
            <v>26097.426900000002</v>
          </cell>
          <cell r="AU1095">
            <v>26097.426900000002</v>
          </cell>
          <cell r="AV1095">
            <v>23254.74</v>
          </cell>
          <cell r="AW1095">
            <v>2842.6869000000006</v>
          </cell>
          <cell r="AX1095">
            <v>26097.31</v>
          </cell>
          <cell r="AY1095">
            <v>0.1169000000008964</v>
          </cell>
          <cell r="AZ1095">
            <v>337981</v>
          </cell>
          <cell r="BA1095" t="str">
            <v>TECIDO O'KEEPSAKE -</v>
          </cell>
          <cell r="BB1095" t="str">
            <v>RVST FORN: TECIDO O'KEEPSAKE - TAUPE MIX</v>
          </cell>
          <cell r="BC1095">
            <v>4.5</v>
          </cell>
          <cell r="BD1095"/>
          <cell r="BE1095">
            <v>401.85</v>
          </cell>
          <cell r="BF1095">
            <v>0</v>
          </cell>
          <cell r="BG1095">
            <v>-401.85</v>
          </cell>
          <cell r="BH1095" t="str">
            <v>RVST FORN</v>
          </cell>
          <cell r="BI1095">
            <v>12</v>
          </cell>
          <cell r="BJ1095">
            <v>2842.6869000000002</v>
          </cell>
          <cell r="BK1095">
            <v>0</v>
          </cell>
          <cell r="BL1095">
            <v>0.57200000000000006</v>
          </cell>
          <cell r="BM1095"/>
          <cell r="BN1095"/>
          <cell r="BO1095"/>
          <cell r="BP1095"/>
          <cell r="BR1095" t="str">
            <v>GABRIEL</v>
          </cell>
          <cell r="BT1095" t="str">
            <v>CLAMI SOFA</v>
          </cell>
          <cell r="BU1095" t="str">
            <v>SOFA LENCOIS MARANHENSES OUTDOOR</v>
          </cell>
        </row>
        <row r="1096">
          <cell r="H1096">
            <v>2</v>
          </cell>
          <cell r="O1096">
            <v>378282</v>
          </cell>
          <cell r="P1096" t="str">
            <v>2024/033-0001-01</v>
          </cell>
          <cell r="Q1096" t="str">
            <v>EST CADEIRA PI C/BRACO (MARROM) TC BOUCLE REIMS 5323-001</v>
          </cell>
          <cell r="R1096"/>
          <cell r="S1096"/>
          <cell r="T1096"/>
          <cell r="U1096">
            <v>0.75</v>
          </cell>
          <cell r="V1096">
            <v>0.6</v>
          </cell>
          <cell r="W1096">
            <v>0.76</v>
          </cell>
          <cell r="X1096">
            <v>0</v>
          </cell>
          <cell r="Y1096" t="str">
            <v>EST CADEIRA PI C/BRACO (MARROM) TC BOUCLE REIMS 5323-001 - 0,75x0,6x0,76H</v>
          </cell>
          <cell r="Z1096">
            <v>9997.93</v>
          </cell>
          <cell r="AA1096">
            <v>0.49999994879216059</v>
          </cell>
          <cell r="AB1096">
            <v>4998.9655119723939</v>
          </cell>
          <cell r="AC1096"/>
          <cell r="AD1096" t="str">
            <v>PROD C/RVST FORN</v>
          </cell>
          <cell r="AE1096" t="str">
            <v>REVESTIMENTO FORN</v>
          </cell>
          <cell r="AF1096">
            <v>9997.93</v>
          </cell>
          <cell r="AG1096">
            <v>9997.93</v>
          </cell>
          <cell r="AH1096">
            <v>0</v>
          </cell>
          <cell r="AI1096">
            <v>9997.93</v>
          </cell>
          <cell r="AJ1096" t="str">
            <v>REF: 378282</v>
          </cell>
          <cell r="AK1096" t="str">
            <v>REVESTIMENTO FORA DE LINHA</v>
          </cell>
          <cell r="AL1096">
            <v>378282</v>
          </cell>
          <cell r="AM1096" t="str">
            <v>EST CADEIRA PI C/BRACO (MARROM) TC BOUCLE REIMS 5323-001</v>
          </cell>
          <cell r="AN1096"/>
          <cell r="AO1096">
            <v>0.75</v>
          </cell>
          <cell r="AP1096">
            <v>0.6</v>
          </cell>
          <cell r="AQ1096">
            <v>0.76</v>
          </cell>
          <cell r="AR1096">
            <v>0</v>
          </cell>
          <cell r="AS1096" t="str">
            <v>EST CADEIRA PI C/BRACO (MARROM) TC BOUCLE REIMS 5323-001 - 0,75x0,6x0,76H</v>
          </cell>
          <cell r="AT1096">
            <v>9997.93</v>
          </cell>
          <cell r="AU1096">
            <v>9997.93</v>
          </cell>
          <cell r="AV1096">
            <v>9997.93</v>
          </cell>
          <cell r="AW1096">
            <v>0</v>
          </cell>
          <cell r="AX1096">
            <v>9997.93</v>
          </cell>
          <cell r="AY1096">
            <v>0</v>
          </cell>
          <cell r="AZ1096">
            <v>377614</v>
          </cell>
          <cell r="BA1096" t="str">
            <v/>
          </cell>
          <cell r="BB1096" t="str">
            <v>RVST FORN: TECIDO BOUCLE REIMS (COD 5323) (BOUCLES&amp;TEXTURAS I) - COR 001</v>
          </cell>
          <cell r="BC1096">
            <v>3.5</v>
          </cell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>RVST FORN</v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 PE</v>
          </cell>
          <cell r="BT1096" t="str">
            <v>CLAMI CADEIRA</v>
          </cell>
          <cell r="BU1096" t="str">
            <v>CADEIRA PI</v>
          </cell>
        </row>
        <row r="1097">
          <cell r="H1097">
            <v>2</v>
          </cell>
          <cell r="O1097">
            <v>378282</v>
          </cell>
          <cell r="P1097" t="str">
            <v>2024/033-0003-01</v>
          </cell>
          <cell r="Q1097" t="str">
            <v>EST CADEIRA PI C/BRACO (MARROM) TC BOUCLE REIMS 5323-001</v>
          </cell>
          <cell r="R1097"/>
          <cell r="S1097"/>
          <cell r="T1097"/>
          <cell r="U1097">
            <v>0.75</v>
          </cell>
          <cell r="V1097">
            <v>0.6</v>
          </cell>
          <cell r="W1097">
            <v>0.76</v>
          </cell>
          <cell r="X1097">
            <v>0</v>
          </cell>
          <cell r="Y1097" t="str">
            <v>EST CADEIRA PI C/BRACO (MARROM) TC BOUCLE REIMS 5323-001 - 0,75x0,6x0,76H</v>
          </cell>
          <cell r="Z1097">
            <v>9997.93</v>
          </cell>
          <cell r="AA1097">
            <v>0.49999994879216059</v>
          </cell>
          <cell r="AB1097">
            <v>4998.9655119723939</v>
          </cell>
          <cell r="AC1097"/>
          <cell r="AD1097" t="str">
            <v>PROD C/RVST FORN</v>
          </cell>
          <cell r="AE1097" t="str">
            <v>REVESTIMENTO FORN</v>
          </cell>
          <cell r="AF1097">
            <v>9997.93</v>
          </cell>
          <cell r="AG1097">
            <v>9997.93</v>
          </cell>
          <cell r="AH1097">
            <v>0</v>
          </cell>
          <cell r="AI1097">
            <v>9997.93</v>
          </cell>
          <cell r="AJ1097" t="str">
            <v>REF: 378282</v>
          </cell>
          <cell r="AK1097" t="str">
            <v>REVESTIMENTO FORA DE LINHA</v>
          </cell>
          <cell r="AL1097">
            <v>378282</v>
          </cell>
          <cell r="AM1097" t="str">
            <v>EST CADEIRA PI C/BRACO (MARROM) TC BOUCLE REIMS 5323-001</v>
          </cell>
          <cell r="AN1097"/>
          <cell r="AO1097">
            <v>0.75</v>
          </cell>
          <cell r="AP1097">
            <v>0.6</v>
          </cell>
          <cell r="AQ1097">
            <v>0.76</v>
          </cell>
          <cell r="AR1097">
            <v>0</v>
          </cell>
          <cell r="AS1097" t="str">
            <v>EST CADEIRA PI C/BRACO (MARROM) TC BOUCLE REIMS 5323-001 - 0,75x0,6x0,76H</v>
          </cell>
          <cell r="AT1097">
            <v>9997.93</v>
          </cell>
          <cell r="AU1097">
            <v>9997.93</v>
          </cell>
          <cell r="AV1097">
            <v>9997.93</v>
          </cell>
          <cell r="AW1097">
            <v>0</v>
          </cell>
          <cell r="AX1097">
            <v>9997.93</v>
          </cell>
          <cell r="AY1097">
            <v>0</v>
          </cell>
          <cell r="AZ1097">
            <v>377614</v>
          </cell>
          <cell r="BA1097" t="str">
            <v/>
          </cell>
          <cell r="BB1097" t="str">
            <v>RVST FORN: TECIDO BOUCLE REIMS (COD 5323) (BOUCLES&amp;TEXTURAS I) - COR 001</v>
          </cell>
          <cell r="BC1097">
            <v>3.5</v>
          </cell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>RVST FORN</v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TEO PE</v>
          </cell>
          <cell r="BT1097" t="str">
            <v>CLAMI CADEIRA</v>
          </cell>
          <cell r="BU1097" t="str">
            <v>CADEIRA PI</v>
          </cell>
        </row>
        <row r="1098">
          <cell r="H1098">
            <v>2</v>
          </cell>
          <cell r="O1098">
            <v>378282</v>
          </cell>
          <cell r="P1098" t="str">
            <v>2024/033-0005-01</v>
          </cell>
          <cell r="Q1098" t="str">
            <v>EST CADEIRA PI C/BRACO (MARROM) TC BOUCLE REIMS 5323-001</v>
          </cell>
          <cell r="R1098"/>
          <cell r="S1098"/>
          <cell r="T1098"/>
          <cell r="U1098">
            <v>0.75</v>
          </cell>
          <cell r="V1098">
            <v>0.6</v>
          </cell>
          <cell r="W1098">
            <v>0.76</v>
          </cell>
          <cell r="X1098">
            <v>0</v>
          </cell>
          <cell r="Y1098" t="str">
            <v>EST CADEIRA PI C/BRACO (MARROM) TC BOUCLE REIMS 5323-001 - 0,75x0,6x0,76H</v>
          </cell>
          <cell r="Z1098">
            <v>9997.93</v>
          </cell>
          <cell r="AA1098">
            <v>0.49999994879216059</v>
          </cell>
          <cell r="AB1098">
            <v>4998.9655119723939</v>
          </cell>
          <cell r="AC1098"/>
          <cell r="AD1098" t="str">
            <v>PROD C/RVST FORN</v>
          </cell>
          <cell r="AE1098" t="str">
            <v>REVESTIMENTO FORN</v>
          </cell>
          <cell r="AF1098">
            <v>9997.93</v>
          </cell>
          <cell r="AG1098">
            <v>9997.93</v>
          </cell>
          <cell r="AH1098">
            <v>0</v>
          </cell>
          <cell r="AI1098">
            <v>9997.93</v>
          </cell>
          <cell r="AJ1098" t="str">
            <v>REF: 378282</v>
          </cell>
          <cell r="AK1098" t="str">
            <v>REVESTIMENTO FORA DE LINHA</v>
          </cell>
          <cell r="AL1098">
            <v>378282</v>
          </cell>
          <cell r="AM1098" t="str">
            <v>EST CADEIRA PI C/BRACO (MARROM) TC BOUCLE REIMS 5323-001</v>
          </cell>
          <cell r="AN1098"/>
          <cell r="AO1098">
            <v>0.75</v>
          </cell>
          <cell r="AP1098">
            <v>0.6</v>
          </cell>
          <cell r="AQ1098">
            <v>0.76</v>
          </cell>
          <cell r="AR1098">
            <v>0</v>
          </cell>
          <cell r="AS1098" t="str">
            <v>EST CADEIRA PI C/BRACO (MARROM) TC BOUCLE REIMS 5323-001 - 0,75x0,6x0,76H</v>
          </cell>
          <cell r="AT1098">
            <v>9997.93</v>
          </cell>
          <cell r="AU1098">
            <v>9997.93</v>
          </cell>
          <cell r="AV1098">
            <v>9997.93</v>
          </cell>
          <cell r="AW1098">
            <v>0</v>
          </cell>
          <cell r="AX1098">
            <v>9997.93</v>
          </cell>
          <cell r="AY1098">
            <v>0</v>
          </cell>
          <cell r="AZ1098">
            <v>377614</v>
          </cell>
          <cell r="BA1098" t="str">
            <v/>
          </cell>
          <cell r="BB1098" t="str">
            <v>RVST FORN: TECIDO BOUCLE REIMS (COD 5323) (BOUCLES&amp;TEXTURAS I) - COR 001</v>
          </cell>
          <cell r="BC1098">
            <v>3.5</v>
          </cell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>RVST FORN</v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TEO PE</v>
          </cell>
          <cell r="BT1098" t="str">
            <v>CLAMI CADEIRA</v>
          </cell>
          <cell r="BU1098" t="str">
            <v>CADEIRA PI</v>
          </cell>
        </row>
        <row r="1099">
          <cell r="H1099">
            <v>2</v>
          </cell>
          <cell r="O1099">
            <v>378282</v>
          </cell>
          <cell r="P1099" t="str">
            <v>2024/033-0006-01</v>
          </cell>
          <cell r="Q1099" t="str">
            <v>EST CADEIRA PI C/BRACO (MARROM) TC BOUCLE REIMS 5323-001</v>
          </cell>
          <cell r="R1099"/>
          <cell r="S1099"/>
          <cell r="T1099"/>
          <cell r="U1099">
            <v>0.75</v>
          </cell>
          <cell r="V1099">
            <v>0.6</v>
          </cell>
          <cell r="W1099">
            <v>0.76</v>
          </cell>
          <cell r="X1099">
            <v>0</v>
          </cell>
          <cell r="Y1099" t="str">
            <v>EST CADEIRA PI C/BRACO (MARROM) TC BOUCLE REIMS 5323-001 - 0,75x0,6x0,76H</v>
          </cell>
          <cell r="Z1099">
            <v>9997.93</v>
          </cell>
          <cell r="AA1099">
            <v>0.49999994879216059</v>
          </cell>
          <cell r="AB1099">
            <v>4998.9655119723939</v>
          </cell>
          <cell r="AC1099"/>
          <cell r="AD1099" t="str">
            <v>PROD C/RVST FORN</v>
          </cell>
          <cell r="AE1099" t="str">
            <v>REVESTIMENTO FORN</v>
          </cell>
          <cell r="AF1099">
            <v>9997.93</v>
          </cell>
          <cell r="AG1099">
            <v>9997.93</v>
          </cell>
          <cell r="AH1099">
            <v>0</v>
          </cell>
          <cell r="AI1099">
            <v>9997.93</v>
          </cell>
          <cell r="AJ1099" t="str">
            <v>REF: 378282</v>
          </cell>
          <cell r="AK1099" t="str">
            <v>REVESTIMENTO FORA DE LINHA</v>
          </cell>
          <cell r="AL1099">
            <v>378282</v>
          </cell>
          <cell r="AM1099" t="str">
            <v>EST CADEIRA PI C/BRACO (MARROM) TC BOUCLE REIMS 5323-001</v>
          </cell>
          <cell r="AN1099"/>
          <cell r="AO1099">
            <v>0.75</v>
          </cell>
          <cell r="AP1099">
            <v>0.6</v>
          </cell>
          <cell r="AQ1099">
            <v>0.76</v>
          </cell>
          <cell r="AR1099">
            <v>0</v>
          </cell>
          <cell r="AS1099" t="str">
            <v>EST CADEIRA PI C/BRACO (MARROM) TC BOUCLE REIMS 5323-001 - 0,75x0,6x0,76H</v>
          </cell>
          <cell r="AT1099">
            <v>9997.93</v>
          </cell>
          <cell r="AU1099">
            <v>9997.93</v>
          </cell>
          <cell r="AV1099">
            <v>9997.93</v>
          </cell>
          <cell r="AW1099">
            <v>0</v>
          </cell>
          <cell r="AX1099">
            <v>9997.93</v>
          </cell>
          <cell r="AY1099">
            <v>0</v>
          </cell>
          <cell r="AZ1099">
            <v>377614</v>
          </cell>
          <cell r="BA1099" t="str">
            <v/>
          </cell>
          <cell r="BB1099" t="str">
            <v>RVST FORN: TECIDO BOUCLE REIMS (COD 5323) (BOUCLES&amp;TEXTURAS I) - COR 001</v>
          </cell>
          <cell r="BC1099">
            <v>3.5</v>
          </cell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>RVST FORN</v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TEO PE</v>
          </cell>
          <cell r="BT1099" t="str">
            <v>CLAMI CADEIRA</v>
          </cell>
          <cell r="BU1099" t="str">
            <v>CADEIRA PI</v>
          </cell>
        </row>
        <row r="1100">
          <cell r="H1100">
            <v>2</v>
          </cell>
          <cell r="O1100">
            <v>378282</v>
          </cell>
          <cell r="P1100" t="str">
            <v>2024/033-0007-01</v>
          </cell>
          <cell r="Q1100" t="str">
            <v>EST CADEIRA PI C/BRACO (MARROM) TC BOUCLE REIMS 5323-001</v>
          </cell>
          <cell r="R1100"/>
          <cell r="S1100"/>
          <cell r="T1100"/>
          <cell r="U1100">
            <v>0.75</v>
          </cell>
          <cell r="V1100">
            <v>0.6</v>
          </cell>
          <cell r="W1100">
            <v>0.76</v>
          </cell>
          <cell r="X1100">
            <v>0</v>
          </cell>
          <cell r="Y1100" t="str">
            <v>EST CADEIRA PI C/BRACO (MARROM) TC BOUCLE REIMS 5323-001 - 0,75x0,6x0,76H</v>
          </cell>
          <cell r="Z1100">
            <v>9997.93</v>
          </cell>
          <cell r="AA1100">
            <v>0.49999994879216059</v>
          </cell>
          <cell r="AB1100">
            <v>4998.9655119723939</v>
          </cell>
          <cell r="AC1100"/>
          <cell r="AD1100" t="str">
            <v>PROD C/RVST FORN</v>
          </cell>
          <cell r="AE1100" t="str">
            <v>REVESTIMENTO FORN</v>
          </cell>
          <cell r="AF1100">
            <v>9997.93</v>
          </cell>
          <cell r="AG1100">
            <v>9997.93</v>
          </cell>
          <cell r="AH1100">
            <v>0</v>
          </cell>
          <cell r="AI1100">
            <v>9997.93</v>
          </cell>
          <cell r="AJ1100" t="str">
            <v>REF: 378282</v>
          </cell>
          <cell r="AK1100" t="str">
            <v>REVESTIMENTO FORA DE LINHA</v>
          </cell>
          <cell r="AL1100">
            <v>378282</v>
          </cell>
          <cell r="AM1100" t="str">
            <v>EST CADEIRA PI C/BRACO (MARROM) TC BOUCLE REIMS 5323-001</v>
          </cell>
          <cell r="AN1100"/>
          <cell r="AO1100">
            <v>0.75</v>
          </cell>
          <cell r="AP1100">
            <v>0.6</v>
          </cell>
          <cell r="AQ1100">
            <v>0.76</v>
          </cell>
          <cell r="AR1100">
            <v>0</v>
          </cell>
          <cell r="AS1100" t="str">
            <v>EST CADEIRA PI C/BRACO (MARROM) TC BOUCLE REIMS 5323-001 - 0,75x0,6x0,76H</v>
          </cell>
          <cell r="AT1100">
            <v>9997.93</v>
          </cell>
          <cell r="AU1100">
            <v>9997.93</v>
          </cell>
          <cell r="AV1100">
            <v>9997.93</v>
          </cell>
          <cell r="AW1100">
            <v>0</v>
          </cell>
          <cell r="AX1100">
            <v>9997.93</v>
          </cell>
          <cell r="AY1100">
            <v>0</v>
          </cell>
          <cell r="AZ1100">
            <v>377614</v>
          </cell>
          <cell r="BA1100" t="str">
            <v/>
          </cell>
          <cell r="BB1100" t="str">
            <v>RVST FORN: TECIDO BOUCLE REIMS (COD 5323) (BOUCLES&amp;TEXTURAS I) - COR 001</v>
          </cell>
          <cell r="BC1100">
            <v>3.5</v>
          </cell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>RVST FORN</v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TEO PE</v>
          </cell>
          <cell r="BT1100" t="str">
            <v>CLAMI CADEIRA</v>
          </cell>
          <cell r="BU1100" t="str">
            <v>CADEIRA PI</v>
          </cell>
        </row>
        <row r="1101">
          <cell r="H1101">
            <v>2</v>
          </cell>
          <cell r="O1101">
            <v>378282</v>
          </cell>
          <cell r="P1101" t="str">
            <v>2024/033-0008-01</v>
          </cell>
          <cell r="Q1101" t="str">
            <v>EST CADEIRA PI C/BRACO (MARROM) TC BOUCLE REIMS 5323-001</v>
          </cell>
          <cell r="R1101"/>
          <cell r="S1101"/>
          <cell r="T1101"/>
          <cell r="U1101">
            <v>0.75</v>
          </cell>
          <cell r="V1101">
            <v>0.6</v>
          </cell>
          <cell r="W1101">
            <v>0.76</v>
          </cell>
          <cell r="X1101">
            <v>0</v>
          </cell>
          <cell r="Y1101" t="str">
            <v>EST CADEIRA PI C/BRACO (MARROM) TC BOUCLE REIMS 5323-001 - 0,75x0,6x0,76H</v>
          </cell>
          <cell r="Z1101">
            <v>9997.93</v>
          </cell>
          <cell r="AA1101">
            <v>0.49999994879216059</v>
          </cell>
          <cell r="AB1101">
            <v>4998.9655119723939</v>
          </cell>
          <cell r="AC1101"/>
          <cell r="AD1101" t="str">
            <v>PROD C/RVST FORN</v>
          </cell>
          <cell r="AE1101" t="str">
            <v>REVESTIMENTO FORN</v>
          </cell>
          <cell r="AF1101">
            <v>9997.93</v>
          </cell>
          <cell r="AG1101">
            <v>9997.93</v>
          </cell>
          <cell r="AH1101">
            <v>0</v>
          </cell>
          <cell r="AI1101">
            <v>9997.93</v>
          </cell>
          <cell r="AJ1101" t="str">
            <v>REF: 378282</v>
          </cell>
          <cell r="AK1101" t="str">
            <v>REVESTIMENTO FORA DE LINHA</v>
          </cell>
          <cell r="AL1101">
            <v>378282</v>
          </cell>
          <cell r="AM1101" t="str">
            <v>EST CADEIRA PI C/BRACO (MARROM) TC BOUCLE REIMS 5323-001</v>
          </cell>
          <cell r="AN1101"/>
          <cell r="AO1101">
            <v>0.75</v>
          </cell>
          <cell r="AP1101">
            <v>0.6</v>
          </cell>
          <cell r="AQ1101">
            <v>0.76</v>
          </cell>
          <cell r="AR1101">
            <v>0</v>
          </cell>
          <cell r="AS1101" t="str">
            <v>EST CADEIRA PI C/BRACO (MARROM) TC BOUCLE REIMS 5323-001 - 0,75x0,6x0,76H</v>
          </cell>
          <cell r="AT1101">
            <v>9997.93</v>
          </cell>
          <cell r="AU1101">
            <v>9997.93</v>
          </cell>
          <cell r="AV1101">
            <v>9997.93</v>
          </cell>
          <cell r="AW1101">
            <v>0</v>
          </cell>
          <cell r="AX1101">
            <v>9997.93</v>
          </cell>
          <cell r="AY1101">
            <v>0</v>
          </cell>
          <cell r="AZ1101">
            <v>377614</v>
          </cell>
          <cell r="BA1101" t="str">
            <v/>
          </cell>
          <cell r="BB1101" t="str">
            <v>RVST FORN: TECIDO BOUCLE REIMS (COD 5323) (BOUCLES&amp;TEXTURAS I) - COR 001</v>
          </cell>
          <cell r="BC1101">
            <v>3.5</v>
          </cell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>RVST FORN</v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TEO PE</v>
          </cell>
          <cell r="BT1101" t="str">
            <v>CLAMI CADEIRA</v>
          </cell>
          <cell r="BU1101" t="str">
            <v>CADEIRA PI</v>
          </cell>
        </row>
        <row r="1102">
          <cell r="H1102">
            <v>2</v>
          </cell>
          <cell r="O1102">
            <v>274795</v>
          </cell>
          <cell r="P1102" t="str">
            <v>2021/091-0033-01</v>
          </cell>
          <cell r="Q1102" t="str">
            <v>EST MESA JANTAR ELISE (MTX OFF WHITE C/VD CLEAR 4MM/BS NOG)</v>
          </cell>
          <cell r="R1102"/>
          <cell r="S1102"/>
          <cell r="T1102"/>
          <cell r="U1102">
            <v>2.6</v>
          </cell>
          <cell r="V1102">
            <v>1.2</v>
          </cell>
          <cell r="W1102">
            <v>0.75</v>
          </cell>
          <cell r="X1102">
            <v>0</v>
          </cell>
          <cell r="Y1102" t="str">
            <v>EST MESA JANTAR ELISE (MTX OFF WHITE C/VD CLEAR 4MM/BS NOG) - 2,6x1,2x0,75H</v>
          </cell>
          <cell r="Z1102">
            <v>40011.550000000003</v>
          </cell>
          <cell r="AA1102">
            <v>0.4</v>
          </cell>
          <cell r="AB1102">
            <v>24006.93</v>
          </cell>
          <cell r="AC1102"/>
          <cell r="AD1102"/>
          <cell r="AE1102"/>
          <cell r="AF1102">
            <v>40011.550000000003</v>
          </cell>
          <cell r="AG1102">
            <v>40011.550000000003</v>
          </cell>
          <cell r="AH1102">
            <v>0</v>
          </cell>
          <cell r="AI1102">
            <v>40011.550000000003</v>
          </cell>
          <cell r="AJ1102" t="str">
            <v>REF: 369948</v>
          </cell>
          <cell r="AK1102"/>
          <cell r="AL1102">
            <v>369948</v>
          </cell>
          <cell r="AM1102" t="str">
            <v>MESA JANTAR ELISE (PINTURA C/VD CLEAR 4MM/BASE LAMINA)</v>
          </cell>
          <cell r="AN1102"/>
          <cell r="AO1102">
            <v>2.6</v>
          </cell>
          <cell r="AP1102">
            <v>1.2</v>
          </cell>
          <cell r="AQ1102">
            <v>0.75</v>
          </cell>
          <cell r="AR1102">
            <v>0</v>
          </cell>
          <cell r="AS1102" t="str">
            <v>MESA JANTAR ELISE (PINTURA C/VD CLEAR 4MM/BASE LAMINA) - 2,6x1,2x0,75H</v>
          </cell>
          <cell r="AT1102">
            <v>40011.550000000003</v>
          </cell>
          <cell r="AU1102">
            <v>40011.550000000003</v>
          </cell>
          <cell r="AV1102">
            <v>40011.550000000003</v>
          </cell>
          <cell r="AW1102">
            <v>0</v>
          </cell>
          <cell r="AX1102">
            <v>40011.550000000003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TEODORO</v>
          </cell>
          <cell r="BT1102" t="str">
            <v>CLAMI MESA JANTAR</v>
          </cell>
          <cell r="BU1102" t="str">
            <v>MESA JANTAR ELISE</v>
          </cell>
        </row>
        <row r="1103">
          <cell r="H1103">
            <v>2</v>
          </cell>
          <cell r="O1103">
            <v>334175</v>
          </cell>
          <cell r="P1103" t="str">
            <v>2022/196-0062-01</v>
          </cell>
          <cell r="Q1103" t="str">
            <v>EST POLTRONA PATER (IMBUIA) TAURUS 30/ALMOF FX10008</v>
          </cell>
          <cell r="R1103">
            <v>0.82</v>
          </cell>
          <cell r="S1103">
            <v>1.45</v>
          </cell>
          <cell r="T1103">
            <v>0.83</v>
          </cell>
          <cell r="U1103">
            <v>0.82</v>
          </cell>
          <cell r="V1103">
            <v>0.94</v>
          </cell>
          <cell r="W1103">
            <v>0.83</v>
          </cell>
          <cell r="X1103">
            <v>0</v>
          </cell>
          <cell r="Y1103" t="str">
            <v>EST POLTRONA PATER (IMBUIA) TAURUS 30/ALMOF FX10008 - 0,82x0,94x0,83H</v>
          </cell>
          <cell r="Z1103">
            <v>48738.009999999995</v>
          </cell>
          <cell r="AA1103">
            <v>0.5</v>
          </cell>
          <cell r="AB1103">
            <v>24369.004999999997</v>
          </cell>
          <cell r="AC1103" t="str">
            <v>XU</v>
          </cell>
          <cell r="AD1103" t="str">
            <v>POLTRONA + BANQUETA</v>
          </cell>
          <cell r="AE1103" t="str">
            <v>VALOR POLTRONA</v>
          </cell>
          <cell r="AF1103">
            <v>32157.17</v>
          </cell>
          <cell r="AG1103">
            <v>32157.17</v>
          </cell>
          <cell r="AH1103">
            <v>0</v>
          </cell>
          <cell r="AI1103">
            <v>48738.009999999995</v>
          </cell>
          <cell r="AJ1103" t="str">
            <v>REF: 334175</v>
          </cell>
          <cell r="AK1103" t="str">
            <v>ACABAMENTO FORA DE LINHA</v>
          </cell>
          <cell r="AL1103">
            <v>334175</v>
          </cell>
          <cell r="AM1103" t="str">
            <v>EST POLTRONA PATER (IMBUIA) TAURUS 30/ALMOF FX10008</v>
          </cell>
          <cell r="AN1103"/>
          <cell r="AO1103">
            <v>0.82</v>
          </cell>
          <cell r="AP1103">
            <v>0.94</v>
          </cell>
          <cell r="AQ1103">
            <v>0.83</v>
          </cell>
          <cell r="AR1103">
            <v>0</v>
          </cell>
          <cell r="AS1103" t="str">
            <v>EST POLTRONA PATER (IMBUIA) TAURUS 30/ALMOF FX10008 - 0,82x0,94x0,83H</v>
          </cell>
          <cell r="AT1103">
            <v>32157.17</v>
          </cell>
          <cell r="AU1103">
            <v>32157.17</v>
          </cell>
          <cell r="AV1103">
            <v>32157.17</v>
          </cell>
          <cell r="AW1103">
            <v>0</v>
          </cell>
          <cell r="AX1103">
            <v>32157.17</v>
          </cell>
          <cell r="AY1103">
            <v>0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LC PE</v>
          </cell>
          <cell r="BS1103" t="str">
            <v>334465 | 334175</v>
          </cell>
          <cell r="BT1103" t="str">
            <v>CLAMI POLTRONA</v>
          </cell>
          <cell r="BU1103" t="str">
            <v>POLTRONA + BANQUETA PATER</v>
          </cell>
        </row>
        <row r="1104">
          <cell r="H1104">
            <v>6</v>
          </cell>
          <cell r="O1104">
            <v>334461</v>
          </cell>
          <cell r="P1104" t="str">
            <v>2022/222-0028-01</v>
          </cell>
          <cell r="Q1104" t="str">
            <v>EST COMPONENTE PRATELEIRA ESTANTE VO (UNIAO) (LAM 3 LOURO P)</v>
          </cell>
          <cell r="R1104"/>
          <cell r="S1104"/>
          <cell r="T1104"/>
          <cell r="U1104">
            <v>0.6</v>
          </cell>
          <cell r="V1104">
            <v>0.39</v>
          </cell>
          <cell r="W1104">
            <v>0.03</v>
          </cell>
          <cell r="X1104">
            <v>0</v>
          </cell>
          <cell r="Y1104" t="str">
            <v>EST COMPONENTE PRATELEIRA ESTANTE VO (UNIAO) (LAM 3 LOURO P) - 0,6x0,39x0,03H</v>
          </cell>
          <cell r="Z1104">
            <v>2825.8</v>
          </cell>
          <cell r="AA1104">
            <v>0.5</v>
          </cell>
          <cell r="AB1104">
            <v>1412.9</v>
          </cell>
          <cell r="AC1104"/>
          <cell r="AD1104"/>
          <cell r="AE1104"/>
          <cell r="AF1104">
            <v>2825.8</v>
          </cell>
          <cell r="AG1104">
            <v>2825.8</v>
          </cell>
          <cell r="AH1104">
            <v>0</v>
          </cell>
          <cell r="AI1104">
            <v>2825.8</v>
          </cell>
          <cell r="AJ1104" t="str">
            <v>REF: 369605</v>
          </cell>
          <cell r="AK1104"/>
          <cell r="AL1104">
            <v>369605</v>
          </cell>
          <cell r="AM1104" t="str">
            <v>COMPONENTE PRATELEIRA ESTANTE VO (UNIAO) (LAMINA 3)</v>
          </cell>
          <cell r="AN1104"/>
          <cell r="AO1104">
            <v>0.6</v>
          </cell>
          <cell r="AP1104">
            <v>0.39</v>
          </cell>
          <cell r="AQ1104">
            <v>0.03</v>
          </cell>
          <cell r="AR1104">
            <v>0</v>
          </cell>
          <cell r="AS1104" t="str">
            <v>COMPONENTE PRATELEIRA ESTANTE VO (UNIAO) (LAMINA 3) - 0,6x0,39x0,03H</v>
          </cell>
          <cell r="AT1104">
            <v>2825.8</v>
          </cell>
          <cell r="AU1104">
            <v>2825.8</v>
          </cell>
          <cell r="AV1104">
            <v>2825.8</v>
          </cell>
          <cell r="AW1104">
            <v>0</v>
          </cell>
          <cell r="AX1104">
            <v>2825.81</v>
          </cell>
          <cell r="AY1104">
            <v>-9.9999999997635314E-3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 PE</v>
          </cell>
          <cell r="BT1104" t="str">
            <v>CLAMI ESTANTE</v>
          </cell>
          <cell r="BU1104" t="str">
            <v>ESTANTE VO</v>
          </cell>
        </row>
        <row r="1105">
          <cell r="H1105">
            <v>6</v>
          </cell>
          <cell r="O1105">
            <v>334461</v>
          </cell>
          <cell r="P1105" t="str">
            <v>2022/222-0032-01</v>
          </cell>
          <cell r="Q1105" t="str">
            <v>EST COMPONENTE PRATELEIRA ESTANTE VO (UNIAO) (LAM 3 LOURO P)</v>
          </cell>
          <cell r="R1105"/>
          <cell r="S1105"/>
          <cell r="T1105"/>
          <cell r="U1105">
            <v>0.6</v>
          </cell>
          <cell r="V1105">
            <v>0.39</v>
          </cell>
          <cell r="W1105">
            <v>0.03</v>
          </cell>
          <cell r="X1105">
            <v>0</v>
          </cell>
          <cell r="Y1105" t="str">
            <v>EST COMPONENTE PRATELEIRA ESTANTE VO (UNIAO) (LAM 3 LOURO P) - 0,6x0,39x0,03H</v>
          </cell>
          <cell r="Z1105">
            <v>2825.8</v>
          </cell>
          <cell r="AA1105">
            <v>0.5</v>
          </cell>
          <cell r="AB1105">
            <v>1412.9</v>
          </cell>
          <cell r="AC1105"/>
          <cell r="AD1105"/>
          <cell r="AE1105"/>
          <cell r="AF1105">
            <v>2825.8</v>
          </cell>
          <cell r="AG1105">
            <v>2825.8</v>
          </cell>
          <cell r="AH1105">
            <v>0</v>
          </cell>
          <cell r="AI1105">
            <v>2825.8</v>
          </cell>
          <cell r="AJ1105" t="str">
            <v>REF: 369605</v>
          </cell>
          <cell r="AK1105"/>
          <cell r="AL1105">
            <v>369605</v>
          </cell>
          <cell r="AM1105" t="str">
            <v>COMPONENTE PRATELEIRA ESTANTE VO (UNIAO) (LAMINA 3)</v>
          </cell>
          <cell r="AN1105"/>
          <cell r="AO1105">
            <v>0.6</v>
          </cell>
          <cell r="AP1105">
            <v>0.39</v>
          </cell>
          <cell r="AQ1105">
            <v>0.03</v>
          </cell>
          <cell r="AR1105">
            <v>0</v>
          </cell>
          <cell r="AS1105" t="str">
            <v>COMPONENTE PRATELEIRA ESTANTE VO (UNIAO) (LAMINA 3) - 0,6x0,39x0,03H</v>
          </cell>
          <cell r="AT1105">
            <v>2825.8</v>
          </cell>
          <cell r="AU1105">
            <v>2825.8</v>
          </cell>
          <cell r="AV1105">
            <v>2825.8</v>
          </cell>
          <cell r="AW1105">
            <v>0</v>
          </cell>
          <cell r="AX1105">
            <v>2825.81</v>
          </cell>
          <cell r="AY1105">
            <v>-9.9999999997635314E-3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ESTANTE</v>
          </cell>
          <cell r="BU1105" t="str">
            <v>ESTANTE VO</v>
          </cell>
        </row>
        <row r="1106">
          <cell r="H1106">
            <v>6</v>
          </cell>
          <cell r="O1106">
            <v>334461</v>
          </cell>
          <cell r="P1106" t="str">
            <v>2022/222-0034-01</v>
          </cell>
          <cell r="Q1106" t="str">
            <v>EST COMPONENTE PRATELEIRA ESTANTE VO (UNIAO) (LAM 3 LOURO P)</v>
          </cell>
          <cell r="R1106"/>
          <cell r="S1106"/>
          <cell r="T1106"/>
          <cell r="U1106">
            <v>0.6</v>
          </cell>
          <cell r="V1106">
            <v>0.39</v>
          </cell>
          <cell r="W1106">
            <v>0.03</v>
          </cell>
          <cell r="X1106">
            <v>0</v>
          </cell>
          <cell r="Y1106" t="str">
            <v>EST COMPONENTE PRATELEIRA ESTANTE VO (UNIAO) (LAM 3 LOURO P) - 0,6x0,39x0,03H</v>
          </cell>
          <cell r="Z1106">
            <v>2825.8</v>
          </cell>
          <cell r="AA1106">
            <v>0.5</v>
          </cell>
          <cell r="AB1106">
            <v>1412.9</v>
          </cell>
          <cell r="AC1106"/>
          <cell r="AD1106"/>
          <cell r="AE1106"/>
          <cell r="AF1106">
            <v>2825.8</v>
          </cell>
          <cell r="AG1106">
            <v>2825.8</v>
          </cell>
          <cell r="AH1106">
            <v>0</v>
          </cell>
          <cell r="AI1106">
            <v>2825.8</v>
          </cell>
          <cell r="AJ1106" t="str">
            <v>REF: 369605</v>
          </cell>
          <cell r="AK1106"/>
          <cell r="AL1106">
            <v>369605</v>
          </cell>
          <cell r="AM1106" t="str">
            <v>COMPONENTE PRATELEIRA ESTANTE VO (UNIAO) (LAMINA 3)</v>
          </cell>
          <cell r="AN1106"/>
          <cell r="AO1106">
            <v>0.6</v>
          </cell>
          <cell r="AP1106">
            <v>0.39</v>
          </cell>
          <cell r="AQ1106">
            <v>0.03</v>
          </cell>
          <cell r="AR1106">
            <v>0</v>
          </cell>
          <cell r="AS1106" t="str">
            <v>COMPONENTE PRATELEIRA ESTANTE VO (UNIAO) (LAMINA 3) - 0,6x0,39x0,03H</v>
          </cell>
          <cell r="AT1106">
            <v>2825.8</v>
          </cell>
          <cell r="AU1106">
            <v>2825.8</v>
          </cell>
          <cell r="AV1106">
            <v>2825.8</v>
          </cell>
          <cell r="AW1106">
            <v>0</v>
          </cell>
          <cell r="AX1106">
            <v>2825.81</v>
          </cell>
          <cell r="AY1106">
            <v>-9.9999999997635314E-3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ESTANTE</v>
          </cell>
          <cell r="BU1106" t="str">
            <v>ESTANTE VO</v>
          </cell>
        </row>
        <row r="1107">
          <cell r="H1107">
            <v>6</v>
          </cell>
          <cell r="O1107">
            <v>334461</v>
          </cell>
          <cell r="P1107" t="str">
            <v>2022/222-0035-01</v>
          </cell>
          <cell r="Q1107" t="str">
            <v>EST COMPONENTE PRATELEIRA ESTANTE VO (UNIAO) (LAM 3 LOURO P)</v>
          </cell>
          <cell r="R1107"/>
          <cell r="S1107"/>
          <cell r="T1107"/>
          <cell r="U1107">
            <v>0.6</v>
          </cell>
          <cell r="V1107">
            <v>0.39</v>
          </cell>
          <cell r="W1107">
            <v>0.03</v>
          </cell>
          <cell r="X1107">
            <v>0</v>
          </cell>
          <cell r="Y1107" t="str">
            <v>EST COMPONENTE PRATELEIRA ESTANTE VO (UNIAO) (LAM 3 LOURO P) - 0,6x0,39x0,03H</v>
          </cell>
          <cell r="Z1107">
            <v>2825.8</v>
          </cell>
          <cell r="AA1107">
            <v>0.5</v>
          </cell>
          <cell r="AB1107">
            <v>1412.9</v>
          </cell>
          <cell r="AC1107"/>
          <cell r="AD1107"/>
          <cell r="AE1107"/>
          <cell r="AF1107">
            <v>2825.8</v>
          </cell>
          <cell r="AG1107">
            <v>2825.8</v>
          </cell>
          <cell r="AH1107">
            <v>0</v>
          </cell>
          <cell r="AI1107">
            <v>2825.8</v>
          </cell>
          <cell r="AJ1107" t="str">
            <v>REF: 369605</v>
          </cell>
          <cell r="AK1107"/>
          <cell r="AL1107">
            <v>369605</v>
          </cell>
          <cell r="AM1107" t="str">
            <v>COMPONENTE PRATELEIRA ESTANTE VO (UNIAO) (LAMINA 3)</v>
          </cell>
          <cell r="AN1107"/>
          <cell r="AO1107">
            <v>0.6</v>
          </cell>
          <cell r="AP1107">
            <v>0.39</v>
          </cell>
          <cell r="AQ1107">
            <v>0.03</v>
          </cell>
          <cell r="AR1107">
            <v>0</v>
          </cell>
          <cell r="AS1107" t="str">
            <v>COMPONENTE PRATELEIRA ESTANTE VO (UNIAO) (LAMINA 3) - 0,6x0,39x0,03H</v>
          </cell>
          <cell r="AT1107">
            <v>2825.8</v>
          </cell>
          <cell r="AU1107">
            <v>2825.8</v>
          </cell>
          <cell r="AV1107">
            <v>2825.8</v>
          </cell>
          <cell r="AW1107">
            <v>0</v>
          </cell>
          <cell r="AX1107">
            <v>2825.81</v>
          </cell>
          <cell r="AY1107">
            <v>-9.9999999997635314E-3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 PE</v>
          </cell>
          <cell r="BT1107" t="str">
            <v>CLAMI ESTANTE</v>
          </cell>
          <cell r="BU1107" t="str">
            <v>ESTANTE VO</v>
          </cell>
        </row>
        <row r="1108">
          <cell r="H1108">
            <v>6</v>
          </cell>
          <cell r="O1108">
            <v>334461</v>
          </cell>
          <cell r="P1108" t="str">
            <v>2022/222-0037-01</v>
          </cell>
          <cell r="Q1108" t="str">
            <v>EST COMPONENTE PRATELEIRA ESTANTE VO (UNIAO) (LAM 3 LOURO P)</v>
          </cell>
          <cell r="R1108"/>
          <cell r="S1108"/>
          <cell r="T1108"/>
          <cell r="U1108">
            <v>0.6</v>
          </cell>
          <cell r="V1108">
            <v>0.39</v>
          </cell>
          <cell r="W1108">
            <v>0.03</v>
          </cell>
          <cell r="X1108">
            <v>0</v>
          </cell>
          <cell r="Y1108" t="str">
            <v>EST COMPONENTE PRATELEIRA ESTANTE VO (UNIAO) (LAM 3 LOURO P) - 0,6x0,39x0,03H</v>
          </cell>
          <cell r="Z1108">
            <v>2825.8</v>
          </cell>
          <cell r="AA1108">
            <v>0.5</v>
          </cell>
          <cell r="AB1108">
            <v>1412.9</v>
          </cell>
          <cell r="AC1108"/>
          <cell r="AD1108"/>
          <cell r="AE1108"/>
          <cell r="AF1108">
            <v>2825.8</v>
          </cell>
          <cell r="AG1108">
            <v>2825.8</v>
          </cell>
          <cell r="AH1108">
            <v>0</v>
          </cell>
          <cell r="AI1108">
            <v>2825.8</v>
          </cell>
          <cell r="AJ1108" t="str">
            <v>REF: 369605</v>
          </cell>
          <cell r="AK1108"/>
          <cell r="AL1108">
            <v>369605</v>
          </cell>
          <cell r="AM1108" t="str">
            <v>COMPONENTE PRATELEIRA ESTANTE VO (UNIAO) (LAMINA 3)</v>
          </cell>
          <cell r="AN1108"/>
          <cell r="AO1108">
            <v>0.6</v>
          </cell>
          <cell r="AP1108">
            <v>0.39</v>
          </cell>
          <cell r="AQ1108">
            <v>0.03</v>
          </cell>
          <cell r="AR1108">
            <v>0</v>
          </cell>
          <cell r="AS1108" t="str">
            <v>COMPONENTE PRATELEIRA ESTANTE VO (UNIAO) (LAMINA 3) - 0,6x0,39x0,03H</v>
          </cell>
          <cell r="AT1108">
            <v>2825.8</v>
          </cell>
          <cell r="AU1108">
            <v>2825.8</v>
          </cell>
          <cell r="AV1108">
            <v>2825.8</v>
          </cell>
          <cell r="AW1108">
            <v>0</v>
          </cell>
          <cell r="AX1108">
            <v>2825.81</v>
          </cell>
          <cell r="AY1108">
            <v>-9.9999999997635314E-3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 PE</v>
          </cell>
          <cell r="BT1108" t="str">
            <v>CLAMI ESTANTE</v>
          </cell>
          <cell r="BU1108" t="str">
            <v>ESTANTE VO</v>
          </cell>
        </row>
        <row r="1109">
          <cell r="H1109">
            <v>6</v>
          </cell>
          <cell r="O1109">
            <v>334461</v>
          </cell>
          <cell r="P1109" t="str">
            <v>2022/222-0038-01</v>
          </cell>
          <cell r="Q1109" t="str">
            <v>EST COMPONENTE PRATELEIRA ESTANTE VO (UNIAO) (LAM 3 LOURO P)</v>
          </cell>
          <cell r="R1109"/>
          <cell r="S1109"/>
          <cell r="T1109"/>
          <cell r="U1109">
            <v>0.6</v>
          </cell>
          <cell r="V1109">
            <v>0.39</v>
          </cell>
          <cell r="W1109">
            <v>0.03</v>
          </cell>
          <cell r="X1109">
            <v>0</v>
          </cell>
          <cell r="Y1109" t="str">
            <v>EST COMPONENTE PRATELEIRA ESTANTE VO (UNIAO) (LAM 3 LOURO P) - 0,6x0,39x0,03H</v>
          </cell>
          <cell r="Z1109">
            <v>2825.8</v>
          </cell>
          <cell r="AA1109">
            <v>0.5</v>
          </cell>
          <cell r="AB1109">
            <v>1412.9</v>
          </cell>
          <cell r="AC1109"/>
          <cell r="AD1109"/>
          <cell r="AE1109"/>
          <cell r="AF1109">
            <v>2825.8</v>
          </cell>
          <cell r="AG1109">
            <v>2825.8</v>
          </cell>
          <cell r="AH1109">
            <v>0</v>
          </cell>
          <cell r="AI1109">
            <v>2825.8</v>
          </cell>
          <cell r="AJ1109" t="str">
            <v>REF: 369605</v>
          </cell>
          <cell r="AK1109"/>
          <cell r="AL1109">
            <v>369605</v>
          </cell>
          <cell r="AM1109" t="str">
            <v>COMPONENTE PRATELEIRA ESTANTE VO (UNIAO) (LAMINA 3)</v>
          </cell>
          <cell r="AN1109"/>
          <cell r="AO1109">
            <v>0.6</v>
          </cell>
          <cell r="AP1109">
            <v>0.39</v>
          </cell>
          <cell r="AQ1109">
            <v>0.03</v>
          </cell>
          <cell r="AR1109">
            <v>0</v>
          </cell>
          <cell r="AS1109" t="str">
            <v>COMPONENTE PRATELEIRA ESTANTE VO (UNIAO) (LAMINA 3) - 0,6x0,39x0,03H</v>
          </cell>
          <cell r="AT1109">
            <v>2825.8</v>
          </cell>
          <cell r="AU1109">
            <v>2825.8</v>
          </cell>
          <cell r="AV1109">
            <v>2825.8</v>
          </cell>
          <cell r="AW1109">
            <v>0</v>
          </cell>
          <cell r="AX1109">
            <v>2825.81</v>
          </cell>
          <cell r="AY1109">
            <v>-9.9999999997635314E-3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12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TEO PE</v>
          </cell>
          <cell r="BT1109" t="str">
            <v>CLAMI ESTANTE</v>
          </cell>
          <cell r="BU1109" t="str">
            <v>ESTANTE VO</v>
          </cell>
        </row>
        <row r="1110">
          <cell r="H1110">
            <v>8</v>
          </cell>
          <cell r="O1110">
            <v>371344</v>
          </cell>
          <cell r="P1110" t="str">
            <v>2023/247-0001-01</v>
          </cell>
          <cell r="Q1110" t="str">
            <v>EST CADEIRA JUSSARA (AMENDOA) COURO CH ENV 16</v>
          </cell>
          <cell r="R1110"/>
          <cell r="S1110"/>
          <cell r="T1110"/>
          <cell r="U1110">
            <v>0.48</v>
          </cell>
          <cell r="V1110">
            <v>0.6</v>
          </cell>
          <cell r="W1110">
            <v>0.89</v>
          </cell>
          <cell r="X1110">
            <v>0</v>
          </cell>
          <cell r="Y1110" t="str">
            <v>EST CADEIRA JUSSARA (AMENDOA) COURO CH ENV 16 - 0,48x0,6x0,89H</v>
          </cell>
          <cell r="Z1110">
            <v>6661.49</v>
          </cell>
          <cell r="AA1110">
            <v>0.5</v>
          </cell>
          <cell r="AB1110">
            <v>3330.7449999999999</v>
          </cell>
          <cell r="AC1110"/>
          <cell r="AD1110" t="str">
            <v>PROD C/RVST FORN</v>
          </cell>
          <cell r="AE1110" t="str">
            <v>REVESTIMENTO FORN</v>
          </cell>
          <cell r="AF1110">
            <v>6661.49</v>
          </cell>
          <cell r="AG1110">
            <v>6661.49</v>
          </cell>
          <cell r="AH1110">
            <v>0</v>
          </cell>
          <cell r="AI1110">
            <v>6661.49</v>
          </cell>
          <cell r="AJ1110" t="str">
            <v>REF: 405070</v>
          </cell>
          <cell r="AK1110"/>
          <cell r="AL1110">
            <v>405070</v>
          </cell>
          <cell r="AM1110" t="str">
            <v>CADEIRA JUSSARA (S/B) (COURO FORN)</v>
          </cell>
          <cell r="AN1110"/>
          <cell r="AO1110">
            <v>0.48</v>
          </cell>
          <cell r="AP1110">
            <v>0.6</v>
          </cell>
          <cell r="AQ1110">
            <v>0.89</v>
          </cell>
          <cell r="AR1110">
            <v>0</v>
          </cell>
          <cell r="AS1110" t="str">
            <v>CADEIRA JUSSARA (S/B) (COURO FORN) - 0,48x0,6x0,89H</v>
          </cell>
          <cell r="AT1110">
            <v>6661.49</v>
          </cell>
          <cell r="AU1110">
            <v>6661.49</v>
          </cell>
          <cell r="AV1110">
            <v>4282.6099999999997</v>
          </cell>
          <cell r="AW1110">
            <v>2378.88</v>
          </cell>
          <cell r="AX1110">
            <v>6661.49</v>
          </cell>
          <cell r="AY1110">
            <v>0</v>
          </cell>
          <cell r="AZ1110">
            <v>328273</v>
          </cell>
          <cell r="BA1110" t="str">
            <v>COURO NATURAL CH ENVELHECIDO (F378)</v>
          </cell>
          <cell r="BB1110" t="str">
            <v>RVST FORN: COURO NATURAL CH ENVELHECIDO (F378) - COD 16</v>
          </cell>
          <cell r="BC1110">
            <v>3</v>
          </cell>
          <cell r="BD1110"/>
          <cell r="BE1110">
            <v>792.96</v>
          </cell>
          <cell r="BF1110">
            <v>0</v>
          </cell>
          <cell r="BG1110">
            <v>-792.96</v>
          </cell>
          <cell r="BH1110" t="str">
            <v>RVST FORN</v>
          </cell>
          <cell r="BI1110">
            <v>12</v>
          </cell>
          <cell r="BJ1110">
            <v>2378.88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LC PE</v>
          </cell>
          <cell r="BT1110" t="str">
            <v>CLAMI CADEIRA</v>
          </cell>
          <cell r="BU1110" t="str">
            <v>CADEIRA JUSSARA</v>
          </cell>
        </row>
        <row r="1111">
          <cell r="H1111">
            <v>8</v>
          </cell>
          <cell r="O1111">
            <v>371344</v>
          </cell>
          <cell r="P1111" t="str">
            <v>2023/247-0002-01</v>
          </cell>
          <cell r="Q1111" t="str">
            <v>EST CADEIRA JUSSARA (AMENDOA) COURO CH ENV 16</v>
          </cell>
          <cell r="R1111"/>
          <cell r="S1111"/>
          <cell r="T1111"/>
          <cell r="U1111">
            <v>0.48</v>
          </cell>
          <cell r="V1111">
            <v>0.6</v>
          </cell>
          <cell r="W1111">
            <v>0.89</v>
          </cell>
          <cell r="X1111">
            <v>0</v>
          </cell>
          <cell r="Y1111" t="str">
            <v>EST CADEIRA JUSSARA (AMENDOA) COURO CH ENV 16 - 0,48x0,6x0,89H</v>
          </cell>
          <cell r="Z1111">
            <v>6661.49</v>
          </cell>
          <cell r="AA1111">
            <v>0.5</v>
          </cell>
          <cell r="AB1111">
            <v>3330.7449999999999</v>
          </cell>
          <cell r="AC1111"/>
          <cell r="AD1111" t="str">
            <v>PROD C/RVST FORN</v>
          </cell>
          <cell r="AE1111" t="str">
            <v>REVESTIMENTO FORN</v>
          </cell>
          <cell r="AF1111">
            <v>6661.49</v>
          </cell>
          <cell r="AG1111">
            <v>6661.49</v>
          </cell>
          <cell r="AH1111">
            <v>0</v>
          </cell>
          <cell r="AI1111">
            <v>6661.49</v>
          </cell>
          <cell r="AJ1111" t="str">
            <v>REF: 405070</v>
          </cell>
          <cell r="AK1111"/>
          <cell r="AL1111">
            <v>405070</v>
          </cell>
          <cell r="AM1111" t="str">
            <v>CADEIRA JUSSARA (S/B) (COURO FORN)</v>
          </cell>
          <cell r="AN1111"/>
          <cell r="AO1111">
            <v>0.48</v>
          </cell>
          <cell r="AP1111">
            <v>0.6</v>
          </cell>
          <cell r="AQ1111">
            <v>0.89</v>
          </cell>
          <cell r="AR1111">
            <v>0</v>
          </cell>
          <cell r="AS1111" t="str">
            <v>CADEIRA JUSSARA (S/B) (COURO FORN) - 0,48x0,6x0,89H</v>
          </cell>
          <cell r="AT1111">
            <v>6661.49</v>
          </cell>
          <cell r="AU1111">
            <v>6661.49</v>
          </cell>
          <cell r="AV1111">
            <v>4282.6099999999997</v>
          </cell>
          <cell r="AW1111">
            <v>2378.88</v>
          </cell>
          <cell r="AX1111">
            <v>6661.49</v>
          </cell>
          <cell r="AY1111">
            <v>0</v>
          </cell>
          <cell r="AZ1111">
            <v>328273</v>
          </cell>
          <cell r="BA1111" t="str">
            <v>COURO NATURAL CH ENVELHECIDO (F378)</v>
          </cell>
          <cell r="BB1111" t="str">
            <v>RVST FORN: COURO NATURAL CH ENVELHECIDO (F378) - COD 16</v>
          </cell>
          <cell r="BC1111">
            <v>3</v>
          </cell>
          <cell r="BD1111"/>
          <cell r="BE1111">
            <v>792.96</v>
          </cell>
          <cell r="BF1111">
            <v>0</v>
          </cell>
          <cell r="BG1111">
            <v>-792.96</v>
          </cell>
          <cell r="BH1111" t="str">
            <v>RVST FORN</v>
          </cell>
          <cell r="BI1111">
            <v>12</v>
          </cell>
          <cell r="BJ1111">
            <v>2378.88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LC PE</v>
          </cell>
          <cell r="BT1111" t="str">
            <v>CLAMI CADEIRA</v>
          </cell>
          <cell r="BU1111" t="str">
            <v>CADEIRA JUSSARA</v>
          </cell>
        </row>
        <row r="1112">
          <cell r="H1112">
            <v>8</v>
          </cell>
          <cell r="O1112">
            <v>371344</v>
          </cell>
          <cell r="P1112" t="str">
            <v>2023/247-0003-01</v>
          </cell>
          <cell r="Q1112" t="str">
            <v>EST CADEIRA JUSSARA (AMENDOA) COURO CH ENV 16</v>
          </cell>
          <cell r="R1112"/>
          <cell r="S1112"/>
          <cell r="T1112"/>
          <cell r="U1112">
            <v>0.48</v>
          </cell>
          <cell r="V1112">
            <v>0.6</v>
          </cell>
          <cell r="W1112">
            <v>0.89</v>
          </cell>
          <cell r="X1112">
            <v>0</v>
          </cell>
          <cell r="Y1112" t="str">
            <v>EST CADEIRA JUSSARA (AMENDOA) COURO CH ENV 16 - 0,48x0,6x0,89H</v>
          </cell>
          <cell r="Z1112">
            <v>6661.49</v>
          </cell>
          <cell r="AA1112">
            <v>0.5</v>
          </cell>
          <cell r="AB1112">
            <v>3330.7449999999999</v>
          </cell>
          <cell r="AC1112"/>
          <cell r="AD1112" t="str">
            <v>PROD C/RVST FORN</v>
          </cell>
          <cell r="AE1112" t="str">
            <v>REVESTIMENTO FORN</v>
          </cell>
          <cell r="AF1112">
            <v>6661.49</v>
          </cell>
          <cell r="AG1112">
            <v>6661.49</v>
          </cell>
          <cell r="AH1112">
            <v>0</v>
          </cell>
          <cell r="AI1112">
            <v>6661.49</v>
          </cell>
          <cell r="AJ1112" t="str">
            <v>REF: 405070</v>
          </cell>
          <cell r="AK1112"/>
          <cell r="AL1112">
            <v>405070</v>
          </cell>
          <cell r="AM1112" t="str">
            <v>CADEIRA JUSSARA (S/B) (COURO FORN)</v>
          </cell>
          <cell r="AN1112"/>
          <cell r="AO1112">
            <v>0.48</v>
          </cell>
          <cell r="AP1112">
            <v>0.6</v>
          </cell>
          <cell r="AQ1112">
            <v>0.89</v>
          </cell>
          <cell r="AR1112">
            <v>0</v>
          </cell>
          <cell r="AS1112" t="str">
            <v>CADEIRA JUSSARA (S/B) (COURO FORN) - 0,48x0,6x0,89H</v>
          </cell>
          <cell r="AT1112">
            <v>6661.49</v>
          </cell>
          <cell r="AU1112">
            <v>6661.49</v>
          </cell>
          <cell r="AV1112">
            <v>4282.6099999999997</v>
          </cell>
          <cell r="AW1112">
            <v>2378.88</v>
          </cell>
          <cell r="AX1112">
            <v>6661.49</v>
          </cell>
          <cell r="AY1112">
            <v>0</v>
          </cell>
          <cell r="AZ1112">
            <v>328273</v>
          </cell>
          <cell r="BA1112" t="str">
            <v>COURO NATURAL CH ENVELHECIDO (F378)</v>
          </cell>
          <cell r="BB1112" t="str">
            <v>RVST FORN: COURO NATURAL CH ENVELHECIDO (F378) - COD 16</v>
          </cell>
          <cell r="BC1112">
            <v>3</v>
          </cell>
          <cell r="BD1112"/>
          <cell r="BE1112">
            <v>792.96</v>
          </cell>
          <cell r="BF1112">
            <v>0</v>
          </cell>
          <cell r="BG1112">
            <v>-792.96</v>
          </cell>
          <cell r="BH1112" t="str">
            <v>RVST FORN</v>
          </cell>
          <cell r="BI1112">
            <v>12</v>
          </cell>
          <cell r="BJ1112">
            <v>2378.88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LC PE</v>
          </cell>
          <cell r="BT1112" t="str">
            <v>CLAMI CADEIRA</v>
          </cell>
          <cell r="BU1112" t="str">
            <v>CADEIRA JUSSARA</v>
          </cell>
        </row>
        <row r="1113">
          <cell r="H1113">
            <v>8</v>
          </cell>
          <cell r="O1113">
            <v>371344</v>
          </cell>
          <cell r="P1113" t="str">
            <v>2023/247-0004-01</v>
          </cell>
          <cell r="Q1113" t="str">
            <v>EST CADEIRA JUSSARA (AMENDOA) COURO CH ENV 16</v>
          </cell>
          <cell r="R1113"/>
          <cell r="S1113"/>
          <cell r="T1113"/>
          <cell r="U1113">
            <v>0.48</v>
          </cell>
          <cell r="V1113">
            <v>0.6</v>
          </cell>
          <cell r="W1113">
            <v>0.89</v>
          </cell>
          <cell r="X1113">
            <v>0</v>
          </cell>
          <cell r="Y1113" t="str">
            <v>EST CADEIRA JUSSARA (AMENDOA) COURO CH ENV 16 - 0,48x0,6x0,89H</v>
          </cell>
          <cell r="Z1113">
            <v>6661.49</v>
          </cell>
          <cell r="AA1113">
            <v>0.5</v>
          </cell>
          <cell r="AB1113">
            <v>3330.7449999999999</v>
          </cell>
          <cell r="AC1113"/>
          <cell r="AD1113" t="str">
            <v>PROD C/RVST FORN</v>
          </cell>
          <cell r="AE1113" t="str">
            <v>REVESTIMENTO FORN</v>
          </cell>
          <cell r="AF1113">
            <v>6661.49</v>
          </cell>
          <cell r="AG1113">
            <v>6661.49</v>
          </cell>
          <cell r="AH1113">
            <v>0</v>
          </cell>
          <cell r="AI1113">
            <v>6661.49</v>
          </cell>
          <cell r="AJ1113" t="str">
            <v>REF: 405070</v>
          </cell>
          <cell r="AK1113"/>
          <cell r="AL1113">
            <v>405070</v>
          </cell>
          <cell r="AM1113" t="str">
            <v>CADEIRA JUSSARA (S/B) (COURO FORN)</v>
          </cell>
          <cell r="AN1113"/>
          <cell r="AO1113">
            <v>0.48</v>
          </cell>
          <cell r="AP1113">
            <v>0.6</v>
          </cell>
          <cell r="AQ1113">
            <v>0.89</v>
          </cell>
          <cell r="AR1113">
            <v>0</v>
          </cell>
          <cell r="AS1113" t="str">
            <v>CADEIRA JUSSARA (S/B) (COURO FORN) - 0,48x0,6x0,89H</v>
          </cell>
          <cell r="AT1113">
            <v>6661.49</v>
          </cell>
          <cell r="AU1113">
            <v>6661.49</v>
          </cell>
          <cell r="AV1113">
            <v>4282.6099999999997</v>
          </cell>
          <cell r="AW1113">
            <v>2378.88</v>
          </cell>
          <cell r="AX1113">
            <v>6661.49</v>
          </cell>
          <cell r="AY1113">
            <v>0</v>
          </cell>
          <cell r="AZ1113">
            <v>328273</v>
          </cell>
          <cell r="BA1113" t="str">
            <v>COURO NATURAL CH ENVELHECIDO (F378)</v>
          </cell>
          <cell r="BB1113" t="str">
            <v>RVST FORN: COURO NATURAL CH ENVELHECIDO (F378) - COD 16</v>
          </cell>
          <cell r="BC1113">
            <v>3</v>
          </cell>
          <cell r="BD1113"/>
          <cell r="BE1113">
            <v>792.96</v>
          </cell>
          <cell r="BF1113">
            <v>0</v>
          </cell>
          <cell r="BG1113">
            <v>-792.96</v>
          </cell>
          <cell r="BH1113" t="str">
            <v>RVST FORN</v>
          </cell>
          <cell r="BI1113">
            <v>12</v>
          </cell>
          <cell r="BJ1113">
            <v>2378.88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LC PE</v>
          </cell>
          <cell r="BT1113" t="str">
            <v>CLAMI CADEIRA</v>
          </cell>
          <cell r="BU1113" t="str">
            <v>CADEIRA JUSSARA</v>
          </cell>
        </row>
        <row r="1114">
          <cell r="H1114">
            <v>8</v>
          </cell>
          <cell r="O1114">
            <v>371344</v>
          </cell>
          <cell r="P1114" t="str">
            <v>2023/247-0005-01</v>
          </cell>
          <cell r="Q1114" t="str">
            <v>EST CADEIRA JUSSARA (AMENDOA) COURO CH ENV 16</v>
          </cell>
          <cell r="R1114"/>
          <cell r="S1114"/>
          <cell r="T1114"/>
          <cell r="U1114">
            <v>0.48</v>
          </cell>
          <cell r="V1114">
            <v>0.6</v>
          </cell>
          <cell r="W1114">
            <v>0.89</v>
          </cell>
          <cell r="X1114">
            <v>0</v>
          </cell>
          <cell r="Y1114" t="str">
            <v>EST CADEIRA JUSSARA (AMENDOA) COURO CH ENV 16 - 0,48x0,6x0,89H</v>
          </cell>
          <cell r="Z1114">
            <v>6661.49</v>
          </cell>
          <cell r="AA1114">
            <v>0.5</v>
          </cell>
          <cell r="AB1114">
            <v>3330.7449999999999</v>
          </cell>
          <cell r="AC1114"/>
          <cell r="AD1114" t="str">
            <v>PROD C/RVST FORN</v>
          </cell>
          <cell r="AE1114" t="str">
            <v>REVESTIMENTO FORN</v>
          </cell>
          <cell r="AF1114">
            <v>6661.49</v>
          </cell>
          <cell r="AG1114">
            <v>6661.49</v>
          </cell>
          <cell r="AH1114">
            <v>0</v>
          </cell>
          <cell r="AI1114">
            <v>6661.49</v>
          </cell>
          <cell r="AJ1114" t="str">
            <v>REF: 405070</v>
          </cell>
          <cell r="AK1114"/>
          <cell r="AL1114">
            <v>405070</v>
          </cell>
          <cell r="AM1114" t="str">
            <v>CADEIRA JUSSARA (S/B) (COURO FORN)</v>
          </cell>
          <cell r="AN1114"/>
          <cell r="AO1114">
            <v>0.48</v>
          </cell>
          <cell r="AP1114">
            <v>0.6</v>
          </cell>
          <cell r="AQ1114">
            <v>0.89</v>
          </cell>
          <cell r="AR1114">
            <v>0</v>
          </cell>
          <cell r="AS1114" t="str">
            <v>CADEIRA JUSSARA (S/B) (COURO FORN) - 0,48x0,6x0,89H</v>
          </cell>
          <cell r="AT1114">
            <v>6661.49</v>
          </cell>
          <cell r="AU1114">
            <v>6661.49</v>
          </cell>
          <cell r="AV1114">
            <v>4282.6099999999997</v>
          </cell>
          <cell r="AW1114">
            <v>2378.88</v>
          </cell>
          <cell r="AX1114">
            <v>6661.49</v>
          </cell>
          <cell r="AY1114">
            <v>0</v>
          </cell>
          <cell r="AZ1114">
            <v>328273</v>
          </cell>
          <cell r="BA1114" t="str">
            <v>COURO NATURAL CH ENVELHECIDO (F378)</v>
          </cell>
          <cell r="BB1114" t="str">
            <v>RVST FORN: COURO NATURAL CH ENVELHECIDO (F378) - COD 16</v>
          </cell>
          <cell r="BC1114">
            <v>3</v>
          </cell>
          <cell r="BD1114"/>
          <cell r="BE1114">
            <v>792.96</v>
          </cell>
          <cell r="BF1114">
            <v>0</v>
          </cell>
          <cell r="BG1114">
            <v>-792.96</v>
          </cell>
          <cell r="BH1114" t="str">
            <v>RVST FORN</v>
          </cell>
          <cell r="BI1114">
            <v>12</v>
          </cell>
          <cell r="BJ1114">
            <v>2378.88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LC PE</v>
          </cell>
          <cell r="BT1114" t="str">
            <v>CLAMI CADEIRA</v>
          </cell>
          <cell r="BU1114" t="str">
            <v>CADEIRA JUSSARA</v>
          </cell>
        </row>
        <row r="1115">
          <cell r="H1115">
            <v>8</v>
          </cell>
          <cell r="O1115">
            <v>371344</v>
          </cell>
          <cell r="P1115" t="str">
            <v>2023/247-0007-01</v>
          </cell>
          <cell r="Q1115" t="str">
            <v>EST CADEIRA JUSSARA (AMENDOA) COURO CH ENV 16</v>
          </cell>
          <cell r="R1115"/>
          <cell r="S1115"/>
          <cell r="T1115"/>
          <cell r="U1115">
            <v>0.48</v>
          </cell>
          <cell r="V1115">
            <v>0.6</v>
          </cell>
          <cell r="W1115">
            <v>0.89</v>
          </cell>
          <cell r="X1115">
            <v>0</v>
          </cell>
          <cell r="Y1115" t="str">
            <v>EST CADEIRA JUSSARA (AMENDOA) COURO CH ENV 16 - 0,48x0,6x0,89H</v>
          </cell>
          <cell r="Z1115">
            <v>6661.49</v>
          </cell>
          <cell r="AA1115">
            <v>0.5</v>
          </cell>
          <cell r="AB1115">
            <v>3330.7449999999999</v>
          </cell>
          <cell r="AC1115"/>
          <cell r="AD1115" t="str">
            <v>PROD C/RVST FORN</v>
          </cell>
          <cell r="AE1115" t="str">
            <v>REVESTIMENTO FORN</v>
          </cell>
          <cell r="AF1115">
            <v>6661.49</v>
          </cell>
          <cell r="AG1115">
            <v>6661.49</v>
          </cell>
          <cell r="AH1115">
            <v>0</v>
          </cell>
          <cell r="AI1115">
            <v>6661.49</v>
          </cell>
          <cell r="AJ1115" t="str">
            <v>REF: 405070</v>
          </cell>
          <cell r="AK1115"/>
          <cell r="AL1115">
            <v>405070</v>
          </cell>
          <cell r="AM1115" t="str">
            <v>CADEIRA JUSSARA (S/B) (COURO FORN)</v>
          </cell>
          <cell r="AN1115"/>
          <cell r="AO1115">
            <v>0.48</v>
          </cell>
          <cell r="AP1115">
            <v>0.6</v>
          </cell>
          <cell r="AQ1115">
            <v>0.89</v>
          </cell>
          <cell r="AR1115">
            <v>0</v>
          </cell>
          <cell r="AS1115" t="str">
            <v>CADEIRA JUSSARA (S/B) (COURO FORN) - 0,48x0,6x0,89H</v>
          </cell>
          <cell r="AT1115">
            <v>6661.49</v>
          </cell>
          <cell r="AU1115">
            <v>6661.49</v>
          </cell>
          <cell r="AV1115">
            <v>4282.6099999999997</v>
          </cell>
          <cell r="AW1115">
            <v>2378.88</v>
          </cell>
          <cell r="AX1115">
            <v>6661.49</v>
          </cell>
          <cell r="AY1115">
            <v>0</v>
          </cell>
          <cell r="AZ1115">
            <v>328273</v>
          </cell>
          <cell r="BA1115" t="str">
            <v>COURO NATURAL CH ENVELHECIDO (F378)</v>
          </cell>
          <cell r="BB1115" t="str">
            <v>RVST FORN: COURO NATURAL CH ENVELHECIDO (F378) - COD 16</v>
          </cell>
          <cell r="BC1115">
            <v>3</v>
          </cell>
          <cell r="BD1115"/>
          <cell r="BE1115">
            <v>792.96</v>
          </cell>
          <cell r="BF1115">
            <v>0</v>
          </cell>
          <cell r="BG1115">
            <v>-792.96</v>
          </cell>
          <cell r="BH1115" t="str">
            <v>RVST FORN</v>
          </cell>
          <cell r="BI1115">
            <v>12</v>
          </cell>
          <cell r="BJ1115">
            <v>2378.88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LC PE</v>
          </cell>
          <cell r="BT1115" t="str">
            <v>CLAMI CADEIRA</v>
          </cell>
          <cell r="BU1115" t="str">
            <v>CADEIRA JUSSARA</v>
          </cell>
        </row>
        <row r="1116">
          <cell r="H1116">
            <v>8</v>
          </cell>
          <cell r="O1116">
            <v>371344</v>
          </cell>
          <cell r="P1116" t="str">
            <v>2023/247-0008-01</v>
          </cell>
          <cell r="Q1116" t="str">
            <v>EST CADEIRA JUSSARA (AMENDOA) COURO CH ENV 16</v>
          </cell>
          <cell r="R1116"/>
          <cell r="S1116"/>
          <cell r="T1116"/>
          <cell r="U1116">
            <v>0.48</v>
          </cell>
          <cell r="V1116">
            <v>0.6</v>
          </cell>
          <cell r="W1116">
            <v>0.89</v>
          </cell>
          <cell r="X1116">
            <v>0</v>
          </cell>
          <cell r="Y1116" t="str">
            <v>EST CADEIRA JUSSARA (AMENDOA) COURO CH ENV 16 - 0,48x0,6x0,89H</v>
          </cell>
          <cell r="Z1116">
            <v>6661.49</v>
          </cell>
          <cell r="AA1116">
            <v>0.5</v>
          </cell>
          <cell r="AB1116">
            <v>3330.7449999999999</v>
          </cell>
          <cell r="AC1116"/>
          <cell r="AD1116" t="str">
            <v>PROD C/RVST FORN</v>
          </cell>
          <cell r="AE1116" t="str">
            <v>REVESTIMENTO FORN</v>
          </cell>
          <cell r="AF1116">
            <v>6661.49</v>
          </cell>
          <cell r="AG1116">
            <v>6661.49</v>
          </cell>
          <cell r="AH1116">
            <v>0</v>
          </cell>
          <cell r="AI1116">
            <v>6661.49</v>
          </cell>
          <cell r="AJ1116" t="str">
            <v>REF: 405070</v>
          </cell>
          <cell r="AK1116"/>
          <cell r="AL1116">
            <v>405070</v>
          </cell>
          <cell r="AM1116" t="str">
            <v>CADEIRA JUSSARA (S/B) (COURO FORN)</v>
          </cell>
          <cell r="AN1116"/>
          <cell r="AO1116">
            <v>0.48</v>
          </cell>
          <cell r="AP1116">
            <v>0.6</v>
          </cell>
          <cell r="AQ1116">
            <v>0.89</v>
          </cell>
          <cell r="AR1116">
            <v>0</v>
          </cell>
          <cell r="AS1116" t="str">
            <v>CADEIRA JUSSARA (S/B) (COURO FORN) - 0,48x0,6x0,89H</v>
          </cell>
          <cell r="AT1116">
            <v>6661.49</v>
          </cell>
          <cell r="AU1116">
            <v>6661.49</v>
          </cell>
          <cell r="AV1116">
            <v>4282.6099999999997</v>
          </cell>
          <cell r="AW1116">
            <v>2378.88</v>
          </cell>
          <cell r="AX1116">
            <v>6661.49</v>
          </cell>
          <cell r="AY1116">
            <v>0</v>
          </cell>
          <cell r="AZ1116">
            <v>328273</v>
          </cell>
          <cell r="BA1116" t="str">
            <v>COURO NATURAL CH ENVELHECIDO (F378)</v>
          </cell>
          <cell r="BB1116" t="str">
            <v>RVST FORN: COURO NATURAL CH ENVELHECIDO (F378) - COD 16</v>
          </cell>
          <cell r="BC1116">
            <v>3</v>
          </cell>
          <cell r="BD1116"/>
          <cell r="BE1116">
            <v>792.96</v>
          </cell>
          <cell r="BF1116">
            <v>0</v>
          </cell>
          <cell r="BG1116">
            <v>-792.96</v>
          </cell>
          <cell r="BH1116" t="str">
            <v>RVST FORN</v>
          </cell>
          <cell r="BI1116">
            <v>12</v>
          </cell>
          <cell r="BJ1116">
            <v>2378.88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LC PE</v>
          </cell>
          <cell r="BT1116" t="str">
            <v>CLAMI CADEIRA</v>
          </cell>
          <cell r="BU1116" t="str">
            <v>CADEIRA JUSSARA</v>
          </cell>
        </row>
        <row r="1117">
          <cell r="H1117">
            <v>8</v>
          </cell>
          <cell r="O1117">
            <v>371344</v>
          </cell>
          <cell r="P1117" t="str">
            <v>2023/247-0006-01</v>
          </cell>
          <cell r="Q1117" t="str">
            <v>EST CADEIRA JUSSARA (AMENDOA) COURO CH ENV 16</v>
          </cell>
          <cell r="R1117"/>
          <cell r="S1117"/>
          <cell r="T1117"/>
          <cell r="U1117">
            <v>0.48</v>
          </cell>
          <cell r="V1117">
            <v>0.6</v>
          </cell>
          <cell r="W1117">
            <v>0.89</v>
          </cell>
          <cell r="X1117">
            <v>0</v>
          </cell>
          <cell r="Y1117" t="str">
            <v>EST CADEIRA JUSSARA (AMENDOA) COURO CH ENV 16 - 0,48x0,6x0,89H</v>
          </cell>
          <cell r="Z1117">
            <v>6661.49</v>
          </cell>
          <cell r="AA1117">
            <v>0.5</v>
          </cell>
          <cell r="AB1117">
            <v>3330.7449999999999</v>
          </cell>
          <cell r="AC1117"/>
          <cell r="AD1117" t="str">
            <v>PROD C/RVST FORN</v>
          </cell>
          <cell r="AE1117" t="str">
            <v>REVESTIMENTO FORN</v>
          </cell>
          <cell r="AF1117">
            <v>6661.49</v>
          </cell>
          <cell r="AG1117">
            <v>6661.49</v>
          </cell>
          <cell r="AH1117">
            <v>0</v>
          </cell>
          <cell r="AI1117">
            <v>6661.49</v>
          </cell>
          <cell r="AJ1117" t="str">
            <v>REF: 405070</v>
          </cell>
          <cell r="AK1117"/>
          <cell r="AL1117">
            <v>405070</v>
          </cell>
          <cell r="AM1117" t="str">
            <v>CADEIRA JUSSARA (S/B) (COURO FORN)</v>
          </cell>
          <cell r="AN1117"/>
          <cell r="AO1117">
            <v>0.48</v>
          </cell>
          <cell r="AP1117">
            <v>0.6</v>
          </cell>
          <cell r="AQ1117">
            <v>0.89</v>
          </cell>
          <cell r="AR1117">
            <v>0</v>
          </cell>
          <cell r="AS1117" t="str">
            <v>CADEIRA JUSSARA (S/B) (COURO FORN) - 0,48x0,6x0,89H</v>
          </cell>
          <cell r="AT1117">
            <v>6661.49</v>
          </cell>
          <cell r="AU1117">
            <v>6661.49</v>
          </cell>
          <cell r="AV1117">
            <v>4282.6099999999997</v>
          </cell>
          <cell r="AW1117">
            <v>2378.88</v>
          </cell>
          <cell r="AX1117">
            <v>6661.49</v>
          </cell>
          <cell r="AY1117">
            <v>0</v>
          </cell>
          <cell r="AZ1117">
            <v>328273</v>
          </cell>
          <cell r="BA1117" t="str">
            <v>COURO NATURAL CH ENVELHECIDO (F378)</v>
          </cell>
          <cell r="BB1117" t="str">
            <v>RVST FORN: COURO NATURAL CH ENVELHECIDO (F378) - COD 16</v>
          </cell>
          <cell r="BC1117">
            <v>3</v>
          </cell>
          <cell r="BD1117"/>
          <cell r="BE1117">
            <v>792.96</v>
          </cell>
          <cell r="BF1117">
            <v>0</v>
          </cell>
          <cell r="BG1117">
            <v>-792.96</v>
          </cell>
          <cell r="BH1117" t="str">
            <v>RVST FORN</v>
          </cell>
          <cell r="BI1117">
            <v>12</v>
          </cell>
          <cell r="BJ1117">
            <v>2378.88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LC PE</v>
          </cell>
          <cell r="BT1117" t="str">
            <v>CLAMI CADEIRA</v>
          </cell>
          <cell r="BU1117" t="str">
            <v>CADEIRA JUSSARA</v>
          </cell>
        </row>
        <row r="1118">
          <cell r="H1118">
            <v>0</v>
          </cell>
          <cell r="O1118">
            <v>378171</v>
          </cell>
          <cell r="P1118" t="str">
            <v>2024/023-0008-01</v>
          </cell>
          <cell r="Q1118" t="str">
            <v>EST TAPETE SISAL CD (BARRA VIRADA)</v>
          </cell>
          <cell r="R1118"/>
          <cell r="S1118"/>
          <cell r="T1118"/>
          <cell r="U1118">
            <v>4</v>
          </cell>
          <cell r="V1118">
            <v>3</v>
          </cell>
          <cell r="W1118">
            <v>0</v>
          </cell>
          <cell r="X1118">
            <v>0</v>
          </cell>
          <cell r="Y1118" t="str">
            <v>EST TAPETE SISAL CD (BARRA VIRADA) - 4x3x0H</v>
          </cell>
          <cell r="Z1118">
            <v>5398.4</v>
          </cell>
          <cell r="AA1118">
            <v>0.35</v>
          </cell>
          <cell r="AB1118">
            <v>3508.96</v>
          </cell>
          <cell r="AC1118"/>
          <cell r="AD1118"/>
          <cell r="AE1118"/>
          <cell r="AF1118">
            <v>5398.4</v>
          </cell>
          <cell r="AG1118">
            <v>5398.4</v>
          </cell>
          <cell r="AH1118">
            <v>0</v>
          </cell>
          <cell r="AI1118">
            <v>5398.4</v>
          </cell>
          <cell r="AJ1118" t="str">
            <v>REF: 378171</v>
          </cell>
          <cell r="AK1118"/>
          <cell r="AL1118">
            <v>378171</v>
          </cell>
          <cell r="AM1118" t="str">
            <v>EST TAPETE SISAL CD (BARRA VIRADA)</v>
          </cell>
          <cell r="AN1118"/>
          <cell r="AO1118">
            <v>4</v>
          </cell>
          <cell r="AP1118">
            <v>3</v>
          </cell>
          <cell r="AQ1118">
            <v>0</v>
          </cell>
          <cell r="AR1118">
            <v>0</v>
          </cell>
          <cell r="AS1118" t="str">
            <v>EST TAPETE SISAL CD (BARRA VIRADA) - 4x3x0H</v>
          </cell>
          <cell r="AT1118">
            <v>5398.4</v>
          </cell>
          <cell r="AU1118">
            <v>5398.4</v>
          </cell>
          <cell r="AV1118">
            <v>5398.4</v>
          </cell>
          <cell r="AW1118">
            <v>0</v>
          </cell>
          <cell r="AX1118">
            <v>5398.4</v>
          </cell>
          <cell r="AY1118">
            <v>0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D&amp;D</v>
          </cell>
          <cell r="BT1118" t="str">
            <v/>
          </cell>
          <cell r="BU1118" t="str">
            <v/>
          </cell>
        </row>
        <row r="1119">
          <cell r="H1119">
            <v>0</v>
          </cell>
          <cell r="O1119">
            <v>351079</v>
          </cell>
          <cell r="P1119" t="str">
            <v>2022/263-0028-01</v>
          </cell>
          <cell r="Q1119" t="str">
            <v>EST BANDEJA MATISSE ORGANICA (CARV EBNZ) (PINT CINZA CHUMBO)</v>
          </cell>
          <cell r="R1119"/>
          <cell r="S1119"/>
          <cell r="T1119"/>
          <cell r="U1119">
            <v>0.6</v>
          </cell>
          <cell r="V1119">
            <v>0.6</v>
          </cell>
          <cell r="W1119">
            <v>0.06</v>
          </cell>
          <cell r="X1119">
            <v>0</v>
          </cell>
          <cell r="Y1119" t="str">
            <v>EST BANDEJA MATISSE ORGANICA (CARV EBNZ) (PINT CINZA CHUMBO) - 0,6x0,6x0,06H</v>
          </cell>
          <cell r="Z1119">
            <v>2841.31</v>
          </cell>
          <cell r="AA1119">
            <v>0.4</v>
          </cell>
          <cell r="AB1119">
            <v>1704.7859999999998</v>
          </cell>
          <cell r="AC1119"/>
          <cell r="AD1119"/>
          <cell r="AE1119"/>
          <cell r="AF1119">
            <v>2841.31</v>
          </cell>
          <cell r="AG1119">
            <v>2841.31</v>
          </cell>
          <cell r="AH1119">
            <v>0</v>
          </cell>
          <cell r="AI1119">
            <v>2841.31</v>
          </cell>
          <cell r="AJ1119" t="str">
            <v>REF: 353421</v>
          </cell>
          <cell r="AK1119" t="str">
            <v>PRODUTO PRONTA ENTREGA</v>
          </cell>
          <cell r="AL1119">
            <v>353421</v>
          </cell>
          <cell r="AM1119" t="str">
            <v>BANDEJA MATISSE (ORGANICA) (LAMINA) (PINTURA)</v>
          </cell>
          <cell r="AN1119"/>
          <cell r="AO1119">
            <v>0.6</v>
          </cell>
          <cell r="AP1119">
            <v>0.6</v>
          </cell>
          <cell r="AQ1119">
            <v>0.06</v>
          </cell>
          <cell r="AR1119">
            <v>0</v>
          </cell>
          <cell r="AS1119" t="str">
            <v>BANDEJA MATISSE (ORGANICA) (LAMINA) (PINTURA) - 0,6x0,6x0,06H</v>
          </cell>
          <cell r="AT1119">
            <v>2841.31</v>
          </cell>
          <cell r="AU1119">
            <v>2841.31</v>
          </cell>
          <cell r="AV1119">
            <v>2841.31</v>
          </cell>
          <cell r="AW1119">
            <v>0</v>
          </cell>
          <cell r="AX1119">
            <v>2841.31</v>
          </cell>
          <cell r="AY1119">
            <v>0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DD PE</v>
          </cell>
          <cell r="BT1119" t="str">
            <v/>
          </cell>
          <cell r="BU1119" t="str">
            <v/>
          </cell>
        </row>
        <row r="1120">
          <cell r="H1120">
            <v>0</v>
          </cell>
          <cell r="O1120">
            <v>351072</v>
          </cell>
          <cell r="P1120" t="str">
            <v>2022/263-0021-01</v>
          </cell>
          <cell r="Q1120" t="str">
            <v>EST BANDEJA MATISSE (CARRARA G) (PINT CINZA CHUMBO)</v>
          </cell>
          <cell r="R1120"/>
          <cell r="S1120"/>
          <cell r="T1120"/>
          <cell r="U1120">
            <v>0.3</v>
          </cell>
          <cell r="V1120">
            <v>0.3</v>
          </cell>
          <cell r="W1120">
            <v>0.06</v>
          </cell>
          <cell r="X1120">
            <v>0</v>
          </cell>
          <cell r="Y1120" t="str">
            <v>EST BANDEJA MATISSE (CARRARA G) (PINT CINZA CHUMBO) - 0,3x0,3x0,06H</v>
          </cell>
          <cell r="Z1120">
            <v>2307.96</v>
          </cell>
          <cell r="AA1120">
            <v>0.4</v>
          </cell>
          <cell r="AB1120">
            <v>1384.7759999999998</v>
          </cell>
          <cell r="AC1120"/>
          <cell r="AD1120"/>
          <cell r="AE1120"/>
          <cell r="AF1120">
            <v>2307.96</v>
          </cell>
          <cell r="AG1120">
            <v>2307.96</v>
          </cell>
          <cell r="AH1120">
            <v>0</v>
          </cell>
          <cell r="AI1120">
            <v>2307.96</v>
          </cell>
          <cell r="AJ1120" t="str">
            <v>REF: 353415</v>
          </cell>
          <cell r="AK1120" t="str">
            <v>PRODUTO PRONTA ENTREGA</v>
          </cell>
          <cell r="AL1120">
            <v>353415</v>
          </cell>
          <cell r="AM1120" t="str">
            <v>BANDEJA MATISSE (PEDRA) (PINTURA)</v>
          </cell>
          <cell r="AN1120"/>
          <cell r="AO1120">
            <v>0.3</v>
          </cell>
          <cell r="AP1120">
            <v>0.3</v>
          </cell>
          <cell r="AQ1120">
            <v>0.06</v>
          </cell>
          <cell r="AR1120">
            <v>0</v>
          </cell>
          <cell r="AS1120" t="str">
            <v>BANDEJA MATISSE (PEDRA) (PINTURA) - 0,3x0,3x0,06H</v>
          </cell>
          <cell r="AT1120">
            <v>2307.96</v>
          </cell>
          <cell r="AU1120">
            <v>2307.96</v>
          </cell>
          <cell r="AV1120">
            <v>2307.96</v>
          </cell>
          <cell r="AW1120">
            <v>0</v>
          </cell>
          <cell r="AX1120">
            <v>2307.96</v>
          </cell>
          <cell r="AY1120">
            <v>0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DD PE</v>
          </cell>
          <cell r="BT1120" t="str">
            <v/>
          </cell>
          <cell r="BU1120" t="str">
            <v/>
          </cell>
        </row>
        <row r="1121">
          <cell r="H1121">
            <v>0</v>
          </cell>
          <cell r="O1121">
            <v>351071</v>
          </cell>
          <cell r="P1121" t="str">
            <v>2025/050-0034-01</v>
          </cell>
          <cell r="Q1121" t="str">
            <v>EST BANDEJA MATISSE (GRIS ARMANI) (INOX COOPER)</v>
          </cell>
          <cell r="R1121"/>
          <cell r="S1121"/>
          <cell r="T1121"/>
          <cell r="U1121">
            <v>0.6</v>
          </cell>
          <cell r="V1121">
            <v>0.3</v>
          </cell>
          <cell r="W1121">
            <v>0.06</v>
          </cell>
          <cell r="X1121">
            <v>0</v>
          </cell>
          <cell r="Y1121" t="str">
            <v>EST BANDEJA MATISSE (GRIS ARMANI) (INOX COOPER) - 0,6x0,3x0,06H</v>
          </cell>
          <cell r="Z1121">
            <v>4538.91</v>
          </cell>
          <cell r="AA1121">
            <v>0.4</v>
          </cell>
          <cell r="AB1121">
            <v>2723.3459999999995</v>
          </cell>
          <cell r="AC1121"/>
          <cell r="AD1121"/>
          <cell r="AE1121"/>
          <cell r="AF1121">
            <v>4538.91</v>
          </cell>
          <cell r="AG1121">
            <v>4538.91</v>
          </cell>
          <cell r="AH1121">
            <v>0</v>
          </cell>
          <cell r="AI1121">
            <v>4538.91</v>
          </cell>
          <cell r="AJ1121" t="str">
            <v>REF: 353402</v>
          </cell>
          <cell r="AK1121" t="str">
            <v>MARMORE SUSPENSO</v>
          </cell>
          <cell r="AL1121">
            <v>353402</v>
          </cell>
          <cell r="AM1121" t="str">
            <v>BANDEJA MATISSE (PEDRA) (INOX)</v>
          </cell>
          <cell r="AN1121"/>
          <cell r="AO1121">
            <v>0.6</v>
          </cell>
          <cell r="AP1121">
            <v>0.3</v>
          </cell>
          <cell r="AQ1121">
            <v>0.06</v>
          </cell>
          <cell r="AR1121">
            <v>0</v>
          </cell>
          <cell r="AS1121" t="str">
            <v>BANDEJA MATISSE (PEDRA) (INOX) - 0,6x0,3x0,06H</v>
          </cell>
          <cell r="AT1121">
            <v>4538.91</v>
          </cell>
          <cell r="AU1121">
            <v>4538.91</v>
          </cell>
          <cell r="AV1121">
            <v>4538.91</v>
          </cell>
          <cell r="AW1121">
            <v>0</v>
          </cell>
          <cell r="AX1121">
            <v>4538.92</v>
          </cell>
          <cell r="AY1121">
            <v>-1.0000000000218279E-2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DD PE</v>
          </cell>
          <cell r="BT1121" t="str">
            <v/>
          </cell>
          <cell r="BU1121" t="str">
            <v/>
          </cell>
        </row>
        <row r="1122">
          <cell r="H1122">
            <v>0</v>
          </cell>
          <cell r="O1122">
            <v>351053</v>
          </cell>
          <cell r="P1122" t="str">
            <v>2022/263-0002-01</v>
          </cell>
          <cell r="Q1122" t="str">
            <v>EST BANDEJA MATISSE (CIRCULAR) (DUETTO RUST PINT CHAMPAGNE)</v>
          </cell>
          <cell r="R1122"/>
          <cell r="S1122"/>
          <cell r="T1122"/>
          <cell r="U1122">
            <v>0.3</v>
          </cell>
          <cell r="V1122">
            <v>0</v>
          </cell>
          <cell r="W1122">
            <v>0.06</v>
          </cell>
          <cell r="X1122">
            <v>0.3</v>
          </cell>
          <cell r="Y1122" t="str">
            <v>EST BANDEJA MATISSE (CIRCULAR) (DUETTO RUST PINT CHAMPAGNE) - Ø0,3x0,06H</v>
          </cell>
          <cell r="Z1122">
            <v>2307.96</v>
          </cell>
          <cell r="AA1122">
            <v>0.4</v>
          </cell>
          <cell r="AB1122">
            <v>1384.7759999999998</v>
          </cell>
          <cell r="AC1122"/>
          <cell r="AD1122"/>
          <cell r="AE1122"/>
          <cell r="AF1122">
            <v>2307.96</v>
          </cell>
          <cell r="AG1122">
            <v>2307.96</v>
          </cell>
          <cell r="AH1122">
            <v>0</v>
          </cell>
          <cell r="AI1122">
            <v>2307.96</v>
          </cell>
          <cell r="AJ1122" t="str">
            <v>REF: 353367</v>
          </cell>
          <cell r="AK1122" t="str">
            <v>PRODUTO PRONTA ENTREGA</v>
          </cell>
          <cell r="AL1122">
            <v>353367</v>
          </cell>
          <cell r="AM1122" t="str">
            <v>BANDEJA MATISSE (CIRCULAR) (PEDRA) (PINTURA)</v>
          </cell>
          <cell r="AN1122"/>
          <cell r="AO1122">
            <v>0.3</v>
          </cell>
          <cell r="AP1122">
            <v>0</v>
          </cell>
          <cell r="AQ1122">
            <v>0.06</v>
          </cell>
          <cell r="AR1122">
            <v>0.3</v>
          </cell>
          <cell r="AS1122" t="str">
            <v>BANDEJA MATISSE (CIRCULAR) (PEDRA) (PINTURA) - Ø0,3x0,06H</v>
          </cell>
          <cell r="AT1122">
            <v>2307.96</v>
          </cell>
          <cell r="AU1122">
            <v>2307.96</v>
          </cell>
          <cell r="AV1122">
            <v>2307.96</v>
          </cell>
          <cell r="AW1122">
            <v>0</v>
          </cell>
          <cell r="AX1122">
            <v>2307.96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12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DD PE</v>
          </cell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63168</v>
          </cell>
          <cell r="P1123" t="str">
            <v>2013/294-0084-01</v>
          </cell>
          <cell r="Q1123" t="str">
            <v>EST CADEIRA BASICA (LACA GELO)</v>
          </cell>
          <cell r="R1123"/>
          <cell r="S1123"/>
          <cell r="T1123"/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 t="str">
            <v>EST CADEIRA BASICA (LACA GELO) - Ø0x0H</v>
          </cell>
          <cell r="Z1123">
            <v>9710</v>
          </cell>
          <cell r="AA1123">
            <v>0.5</v>
          </cell>
          <cell r="AB1123">
            <v>4855</v>
          </cell>
          <cell r="AC1123"/>
          <cell r="AD1123"/>
          <cell r="AE1123"/>
          <cell r="AF1123">
            <v>9710</v>
          </cell>
          <cell r="AG1123">
            <v>9710</v>
          </cell>
          <cell r="AH1123">
            <v>0</v>
          </cell>
          <cell r="AI1123">
            <v>9710</v>
          </cell>
          <cell r="AJ1123" t="str">
            <v>REF: 63168</v>
          </cell>
          <cell r="AK1123" t="str">
            <v>PRODUTO FORA DE LINHA</v>
          </cell>
          <cell r="AL1123">
            <v>63168</v>
          </cell>
          <cell r="AM1123" t="str">
            <v>EST CADEIRA BASICA (LACA GELO)</v>
          </cell>
          <cell r="AN1123"/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 t="str">
            <v>EST CADEIRA BASICA (LACA GELO) - Ø0x0H</v>
          </cell>
          <cell r="AT1123">
            <v>9710</v>
          </cell>
          <cell r="AU1123">
            <v>9710</v>
          </cell>
          <cell r="AV1123">
            <v>9710</v>
          </cell>
          <cell r="AW1123">
            <v>0</v>
          </cell>
          <cell r="AX1123">
            <v>9710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14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DD PE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373053</v>
          </cell>
          <cell r="P1124" t="str">
            <v>2023/270-0024-01</v>
          </cell>
          <cell r="Q1124" t="str">
            <v>EST MESA CENTRO MATISSE ORGANICA (TP GRIS ARMAMI) (BS NOG P)</v>
          </cell>
          <cell r="R1124"/>
          <cell r="S1124"/>
          <cell r="T1124"/>
          <cell r="U1124">
            <v>1.9</v>
          </cell>
          <cell r="V1124">
            <v>1.8</v>
          </cell>
          <cell r="W1124">
            <v>0.3</v>
          </cell>
          <cell r="X1124">
            <v>0</v>
          </cell>
          <cell r="Y1124" t="str">
            <v>EST MESA CENTRO MATISSE ORGANICA (TP GRIS ARMAMI) (BS NOG P) - 1,9x1,8x0,3H</v>
          </cell>
          <cell r="Z1124">
            <v>68816.97</v>
          </cell>
          <cell r="AA1124">
            <v>0.35</v>
          </cell>
          <cell r="AB1124">
            <v>44731.030500000001</v>
          </cell>
          <cell r="AC1124"/>
          <cell r="AD1124"/>
          <cell r="AE1124"/>
          <cell r="AF1124">
            <v>68816.97</v>
          </cell>
          <cell r="AG1124">
            <v>68816.97</v>
          </cell>
          <cell r="AH1124">
            <v>0</v>
          </cell>
          <cell r="AI1124">
            <v>68816.97</v>
          </cell>
          <cell r="AJ1124" t="str">
            <v>REF: 365173</v>
          </cell>
          <cell r="AK1124"/>
          <cell r="AL1124">
            <v>365173</v>
          </cell>
          <cell r="AM1124" t="str">
            <v>MESA CENTRO MATISSE ORGANICA (PEDRA) (BASE LAMINA)</v>
          </cell>
          <cell r="AN1124"/>
          <cell r="AO1124">
            <v>1.9</v>
          </cell>
          <cell r="AP1124">
            <v>1.8</v>
          </cell>
          <cell r="AQ1124">
            <v>0.3</v>
          </cell>
          <cell r="AR1124">
            <v>0</v>
          </cell>
          <cell r="AS1124" t="str">
            <v>MESA CENTRO MATISSE ORGANICA (PEDRA) (BASE LAMINA) - 1,9x1,8x0,3H</v>
          </cell>
          <cell r="AT1124">
            <v>68816.97</v>
          </cell>
          <cell r="AU1124">
            <v>68816.97</v>
          </cell>
          <cell r="AV1124">
            <v>68816.97</v>
          </cell>
          <cell r="AW1124">
            <v>0</v>
          </cell>
          <cell r="AX1124">
            <v>68816.97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GABRIEL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350010</v>
          </cell>
          <cell r="P1125" t="str">
            <v>2022/222-0012-01</v>
          </cell>
          <cell r="Q1125" t="str">
            <v>EST MESA CENTRO MATISSE (TP IMP GRIS ARMANI) (BS BRONZE CF)</v>
          </cell>
          <cell r="R1125"/>
          <cell r="S1125"/>
          <cell r="T1125"/>
          <cell r="U1125">
            <v>0.5</v>
          </cell>
          <cell r="V1125">
            <v>0</v>
          </cell>
          <cell r="W1125">
            <v>0.35</v>
          </cell>
          <cell r="X1125">
            <v>0.5</v>
          </cell>
          <cell r="Y1125" t="str">
            <v>EST MESA CENTRO MATISSE (TP IMP GRIS ARMANI) (BS BRONZE CF) - Ø0,5x0,35H</v>
          </cell>
          <cell r="Z1125">
            <v>8749.57</v>
          </cell>
          <cell r="AA1125">
            <v>0.35</v>
          </cell>
          <cell r="AB1125">
            <v>5687.2204999999994</v>
          </cell>
          <cell r="AC1125"/>
          <cell r="AD1125"/>
          <cell r="AE1125"/>
          <cell r="AF1125">
            <v>8749.57</v>
          </cell>
          <cell r="AG1125">
            <v>8749.57</v>
          </cell>
          <cell r="AH1125">
            <v>0</v>
          </cell>
          <cell r="AI1125">
            <v>8749.57</v>
          </cell>
          <cell r="AJ1125" t="str">
            <v>REF: 365185</v>
          </cell>
          <cell r="AK1125" t="str">
            <v>MARMORE SUSPENSO</v>
          </cell>
          <cell r="AL1125">
            <v>365185</v>
          </cell>
          <cell r="AM1125" t="str">
            <v>MESA CENTRO MATISSE (PEDRA) (BASE PINTURA)</v>
          </cell>
          <cell r="AN1125"/>
          <cell r="AO1125">
            <v>0.5</v>
          </cell>
          <cell r="AP1125">
            <v>0</v>
          </cell>
          <cell r="AQ1125">
            <v>0.35</v>
          </cell>
          <cell r="AR1125">
            <v>0.5</v>
          </cell>
          <cell r="AS1125" t="str">
            <v>MESA CENTRO MATISSE (PEDRA) (BASE PINTURA) - Ø0,5x0,35H</v>
          </cell>
          <cell r="AT1125">
            <v>8749.57</v>
          </cell>
          <cell r="AU1125">
            <v>8749.57</v>
          </cell>
          <cell r="AV1125">
            <v>8749.57</v>
          </cell>
          <cell r="AW1125">
            <v>0</v>
          </cell>
          <cell r="AX1125">
            <v>8749.58</v>
          </cell>
          <cell r="AY1125">
            <v>-1.0000000000218279E-2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GABRIEL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350009</v>
          </cell>
          <cell r="P1126" t="str">
            <v>2022/222-0011-01</v>
          </cell>
          <cell r="Q1126" t="str">
            <v>EST MESA CENTRO MATISSE ORGANICA (TP IMP DUETTO) (BS BRONZE)</v>
          </cell>
          <cell r="R1126"/>
          <cell r="S1126"/>
          <cell r="T1126"/>
          <cell r="U1126">
            <v>0.8</v>
          </cell>
          <cell r="V1126">
            <v>0.85</v>
          </cell>
          <cell r="W1126">
            <v>0.3</v>
          </cell>
          <cell r="X1126">
            <v>0</v>
          </cell>
          <cell r="Y1126" t="str">
            <v>EST MESA CENTRO MATISSE ORGANICA (TP IMP DUETTO) (BS BRONZE) - 0,8x0,85x0,3H</v>
          </cell>
          <cell r="Z1126">
            <v>16699.07</v>
          </cell>
          <cell r="AA1126">
            <v>0.35</v>
          </cell>
          <cell r="AB1126">
            <v>10854.395500000001</v>
          </cell>
          <cell r="AC1126"/>
          <cell r="AD1126"/>
          <cell r="AE1126"/>
          <cell r="AF1126">
            <v>16699.07</v>
          </cell>
          <cell r="AG1126">
            <v>16699.07</v>
          </cell>
          <cell r="AH1126">
            <v>0</v>
          </cell>
          <cell r="AI1126">
            <v>16699.07</v>
          </cell>
          <cell r="AJ1126" t="str">
            <v>REF: 365142</v>
          </cell>
          <cell r="AK1126"/>
          <cell r="AL1126">
            <v>365142</v>
          </cell>
          <cell r="AM1126" t="str">
            <v>MESA CENTRO MATISSE ORGANICA (PEDRA) (BASE PINTURA)</v>
          </cell>
          <cell r="AN1126"/>
          <cell r="AO1126">
            <v>0.8</v>
          </cell>
          <cell r="AP1126">
            <v>0.85</v>
          </cell>
          <cell r="AQ1126">
            <v>0.3</v>
          </cell>
          <cell r="AR1126">
            <v>0</v>
          </cell>
          <cell r="AS1126" t="str">
            <v>MESA CENTRO MATISSE ORGANICA (PEDRA) (BASE PINTURA) - 0,8x0,85x0,3H</v>
          </cell>
          <cell r="AT1126">
            <v>16699.07</v>
          </cell>
          <cell r="AU1126">
            <v>16699.07</v>
          </cell>
          <cell r="AV1126">
            <v>16699.07</v>
          </cell>
          <cell r="AW1126">
            <v>0</v>
          </cell>
          <cell r="AX1126">
            <v>16699.07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GABRIEL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350008</v>
          </cell>
          <cell r="P1127" t="str">
            <v>2022/222-0009-01</v>
          </cell>
          <cell r="Q1127" t="str">
            <v>EST MESA CENTRO MATISSE ORGANICA (TP NOG PURE) (BS NOG PURE)</v>
          </cell>
          <cell r="R1127"/>
          <cell r="S1127"/>
          <cell r="T1127"/>
          <cell r="U1127">
            <v>0.8</v>
          </cell>
          <cell r="V1127">
            <v>0.85</v>
          </cell>
          <cell r="W1127">
            <v>0.35</v>
          </cell>
          <cell r="X1127">
            <v>0</v>
          </cell>
          <cell r="Y1127" t="str">
            <v>EST MESA CENTRO MATISSE ORGANICA (TP NOG PURE) (BS NOG PURE) - 0,8x0,85x0,35H</v>
          </cell>
          <cell r="Z1127">
            <v>12426.85</v>
          </cell>
          <cell r="AA1127">
            <v>0.35</v>
          </cell>
          <cell r="AB1127">
            <v>8077.4525000000003</v>
          </cell>
          <cell r="AC1127"/>
          <cell r="AD1127"/>
          <cell r="AE1127"/>
          <cell r="AF1127">
            <v>12426.85</v>
          </cell>
          <cell r="AG1127">
            <v>12426.85</v>
          </cell>
          <cell r="AH1127">
            <v>0</v>
          </cell>
          <cell r="AI1127">
            <v>12426.85</v>
          </cell>
          <cell r="AJ1127" t="str">
            <v>REF: 365364</v>
          </cell>
          <cell r="AK1127"/>
          <cell r="AL1127">
            <v>365364</v>
          </cell>
          <cell r="AM1127" t="str">
            <v>MESA CENTRO MATISSE ORGANICA (BASE LAMINA)</v>
          </cell>
          <cell r="AN1127"/>
          <cell r="AO1127">
            <v>0.8</v>
          </cell>
          <cell r="AP1127">
            <v>0.85</v>
          </cell>
          <cell r="AQ1127">
            <v>0.35</v>
          </cell>
          <cell r="AR1127">
            <v>0</v>
          </cell>
          <cell r="AS1127" t="str">
            <v>MESA CENTRO MATISSE ORGANICA (BASE LAMINA) - 0,8x0,85x0,35H</v>
          </cell>
          <cell r="AT1127">
            <v>12426.85</v>
          </cell>
          <cell r="AU1127">
            <v>12426.85</v>
          </cell>
          <cell r="AV1127">
            <v>12426.85</v>
          </cell>
          <cell r="AW1127">
            <v>0</v>
          </cell>
          <cell r="AX1127">
            <v>12426.85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GABRIEL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350008</v>
          </cell>
          <cell r="P1128" t="str">
            <v>2022/222-0010-01</v>
          </cell>
          <cell r="Q1128" t="str">
            <v>EST MESA CENTRO MATISSE ORGANICA (TP NOG PURE) (BS NOG PURE)</v>
          </cell>
          <cell r="R1128"/>
          <cell r="S1128"/>
          <cell r="T1128"/>
          <cell r="U1128">
            <v>0.8</v>
          </cell>
          <cell r="V1128">
            <v>0.85</v>
          </cell>
          <cell r="W1128">
            <v>0.35</v>
          </cell>
          <cell r="X1128">
            <v>0</v>
          </cell>
          <cell r="Y1128" t="str">
            <v>EST MESA CENTRO MATISSE ORGANICA (TP NOG PURE) (BS NOG PURE) - 0,8x0,85x0,35H</v>
          </cell>
          <cell r="Z1128">
            <v>12426.85</v>
          </cell>
          <cell r="AA1128">
            <v>0.35</v>
          </cell>
          <cell r="AB1128">
            <v>8077.4525000000003</v>
          </cell>
          <cell r="AC1128"/>
          <cell r="AD1128"/>
          <cell r="AE1128"/>
          <cell r="AF1128">
            <v>12426.85</v>
          </cell>
          <cell r="AG1128">
            <v>12426.85</v>
          </cell>
          <cell r="AH1128">
            <v>0</v>
          </cell>
          <cell r="AI1128">
            <v>12426.85</v>
          </cell>
          <cell r="AJ1128" t="str">
            <v>REF: 365364</v>
          </cell>
          <cell r="AK1128"/>
          <cell r="AL1128">
            <v>365364</v>
          </cell>
          <cell r="AM1128" t="str">
            <v>MESA CENTRO MATISSE ORGANICA (BASE LAMINA)</v>
          </cell>
          <cell r="AN1128"/>
          <cell r="AO1128">
            <v>0.8</v>
          </cell>
          <cell r="AP1128">
            <v>0.85</v>
          </cell>
          <cell r="AQ1128">
            <v>0.35</v>
          </cell>
          <cell r="AR1128">
            <v>0</v>
          </cell>
          <cell r="AS1128" t="str">
            <v>MESA CENTRO MATISSE ORGANICA (BASE LAMINA) - 0,8x0,85x0,35H</v>
          </cell>
          <cell r="AT1128">
            <v>12426.85</v>
          </cell>
          <cell r="AU1128">
            <v>12426.85</v>
          </cell>
          <cell r="AV1128">
            <v>12426.85</v>
          </cell>
          <cell r="AW1128">
            <v>0</v>
          </cell>
          <cell r="AX1128">
            <v>12426.85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GABRIEL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352613</v>
          </cell>
          <cell r="P1129" t="str">
            <v>2022/266-0104-01</v>
          </cell>
          <cell r="Q1129" t="str">
            <v>EST BANDEJA MATISSE ORG (LAM PED KINGS) (PINT CHAMPAGNE)</v>
          </cell>
          <cell r="R1129"/>
          <cell r="S1129"/>
          <cell r="T1129"/>
          <cell r="U1129">
            <v>0.6</v>
          </cell>
          <cell r="V1129">
            <v>0.6</v>
          </cell>
          <cell r="W1129">
            <v>0.06</v>
          </cell>
          <cell r="X1129">
            <v>0</v>
          </cell>
          <cell r="Y1129" t="str">
            <v>EST BANDEJA MATISSE ORG (LAM PED KINGS) (PINT CHAMPAGNE) - 0,6x0,6x0,06H</v>
          </cell>
          <cell r="Z1129">
            <v>6036.49</v>
          </cell>
          <cell r="AA1129">
            <v>0.4</v>
          </cell>
          <cell r="AB1129">
            <v>3621.8939999999998</v>
          </cell>
          <cell r="AC1129"/>
          <cell r="AD1129"/>
          <cell r="AE1129"/>
          <cell r="AF1129">
            <v>6036.49</v>
          </cell>
          <cell r="AG1129">
            <v>6036.49</v>
          </cell>
          <cell r="AH1129">
            <v>0</v>
          </cell>
          <cell r="AI1129">
            <v>6036.49</v>
          </cell>
          <cell r="AJ1129" t="str">
            <v>REF: 353427</v>
          </cell>
          <cell r="AK1129" t="str">
            <v>PRODUTO PRONTA ENTREGA</v>
          </cell>
          <cell r="AL1129">
            <v>353427</v>
          </cell>
          <cell r="AM1129" t="str">
            <v>BANDEJA MATISSE (ORGANICA) (LAMINA PEDRA) (PINTURA)</v>
          </cell>
          <cell r="AN1129"/>
          <cell r="AO1129">
            <v>0.6</v>
          </cell>
          <cell r="AP1129">
            <v>0.6</v>
          </cell>
          <cell r="AQ1129">
            <v>0.06</v>
          </cell>
          <cell r="AR1129">
            <v>0</v>
          </cell>
          <cell r="AS1129" t="str">
            <v>BANDEJA MATISSE (ORGANICA) (LAMINA PEDRA) (PINTURA) - 0,6x0,6x0,06H</v>
          </cell>
          <cell r="AT1129">
            <v>6036.49</v>
          </cell>
          <cell r="AU1129">
            <v>6036.49</v>
          </cell>
          <cell r="AV1129">
            <v>6036.49</v>
          </cell>
          <cell r="AW1129">
            <v>0</v>
          </cell>
          <cell r="AX1129">
            <v>6036.49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GB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352612</v>
          </cell>
          <cell r="P1130" t="str">
            <v>2022/266-0103-01</v>
          </cell>
          <cell r="Q1130" t="str">
            <v>EST BANDEJA MATISSE RET (LAM CARV TITANIUM) (PINT CHAMPAGNE)</v>
          </cell>
          <cell r="R1130"/>
          <cell r="S1130"/>
          <cell r="T1130"/>
          <cell r="U1130">
            <v>0.6</v>
          </cell>
          <cell r="V1130">
            <v>0.3</v>
          </cell>
          <cell r="W1130">
            <v>0.06</v>
          </cell>
          <cell r="X1130">
            <v>0</v>
          </cell>
          <cell r="Y1130" t="str">
            <v>EST BANDEJA MATISSE RET (LAM CARV TITANIUM) (PINT CHAMPAGNE) - 0,6x0,3x0,06H</v>
          </cell>
          <cell r="Z1130">
            <v>1477.06</v>
          </cell>
          <cell r="AA1130">
            <v>0.4</v>
          </cell>
          <cell r="AB1130">
            <v>886.23599999999999</v>
          </cell>
          <cell r="AC1130"/>
          <cell r="AD1130"/>
          <cell r="AE1130"/>
          <cell r="AF1130">
            <v>1477.06</v>
          </cell>
          <cell r="AG1130">
            <v>1477.06</v>
          </cell>
          <cell r="AH1130">
            <v>0</v>
          </cell>
          <cell r="AI1130">
            <v>1477.06</v>
          </cell>
          <cell r="AJ1130" t="str">
            <v>REF: 353397</v>
          </cell>
          <cell r="AK1130" t="str">
            <v>PRODUTO PRONTA ENTREGA</v>
          </cell>
          <cell r="AL1130">
            <v>353397</v>
          </cell>
          <cell r="AM1130" t="str">
            <v>BANDEJA MATISSE (LAMINA) (PINTURA)</v>
          </cell>
          <cell r="AN1130"/>
          <cell r="AO1130">
            <v>0.6</v>
          </cell>
          <cell r="AP1130">
            <v>0.3</v>
          </cell>
          <cell r="AQ1130">
            <v>0.06</v>
          </cell>
          <cell r="AR1130">
            <v>0</v>
          </cell>
          <cell r="AS1130" t="str">
            <v>BANDEJA MATISSE (LAMINA) (PINTURA) - 0,6x0,3x0,06H</v>
          </cell>
          <cell r="AT1130">
            <v>1477.06</v>
          </cell>
          <cell r="AU1130">
            <v>1477.06</v>
          </cell>
          <cell r="AV1130">
            <v>1477.06</v>
          </cell>
          <cell r="AW1130">
            <v>0</v>
          </cell>
          <cell r="AX1130">
            <v>1477.06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GB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352611</v>
          </cell>
          <cell r="P1131" t="str">
            <v>2022/266-0102-01</v>
          </cell>
          <cell r="Q1131" t="str">
            <v>EST BANDEJA MATISSE QUAD (PORCELANATO) (LAMINA CARV NT)</v>
          </cell>
          <cell r="R1131"/>
          <cell r="S1131"/>
          <cell r="T1131"/>
          <cell r="U1131">
            <v>0.3</v>
          </cell>
          <cell r="V1131">
            <v>0.3</v>
          </cell>
          <cell r="W1131">
            <v>0.06</v>
          </cell>
          <cell r="X1131">
            <v>0</v>
          </cell>
          <cell r="Y1131" t="str">
            <v>EST BANDEJA MATISSE QUAD (PORCELANATO) (LAMINA CARV NT) - 0,3x0,3x0,06H</v>
          </cell>
          <cell r="Z1131">
            <v>1564.24</v>
          </cell>
          <cell r="AA1131">
            <v>0.4</v>
          </cell>
          <cell r="AB1131">
            <v>938.54399999999998</v>
          </cell>
          <cell r="AC1131"/>
          <cell r="AD1131"/>
          <cell r="AE1131"/>
          <cell r="AF1131">
            <v>1564.24</v>
          </cell>
          <cell r="AG1131">
            <v>1564.24</v>
          </cell>
          <cell r="AH1131">
            <v>0</v>
          </cell>
          <cell r="AI1131">
            <v>1564.24</v>
          </cell>
          <cell r="AJ1131" t="str">
            <v>REF: 352611</v>
          </cell>
          <cell r="AK1131" t="str">
            <v>ACABAMENTO FORA DE LINHA</v>
          </cell>
          <cell r="AL1131">
            <v>352611</v>
          </cell>
          <cell r="AM1131" t="str">
            <v>EST BANDEJA MATISSE QUAD (PORCELANATO) (LAMINA CARV NT)</v>
          </cell>
          <cell r="AN1131"/>
          <cell r="AO1131">
            <v>0.3</v>
          </cell>
          <cell r="AP1131">
            <v>0.3</v>
          </cell>
          <cell r="AQ1131">
            <v>0.06</v>
          </cell>
          <cell r="AR1131">
            <v>0</v>
          </cell>
          <cell r="AS1131" t="str">
            <v>EST BANDEJA MATISSE QUAD (PORCELANATO) (LAMINA CARV NT) - 0,3x0,3x0,06H</v>
          </cell>
          <cell r="AT1131">
            <v>1564.24</v>
          </cell>
          <cell r="AU1131">
            <v>1564.24</v>
          </cell>
          <cell r="AV1131">
            <v>1564.24</v>
          </cell>
          <cell r="AW1131">
            <v>0</v>
          </cell>
          <cell r="AX1131">
            <v>1564.24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GB PE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352610</v>
          </cell>
          <cell r="P1132" t="str">
            <v>2022/266-0101-01</v>
          </cell>
          <cell r="Q1132" t="str">
            <v>EST BANDEJA MATISSE RED (ESP FUME) (PINT CINZA CHUMBO)</v>
          </cell>
          <cell r="R1132"/>
          <cell r="S1132"/>
          <cell r="T1132"/>
          <cell r="U1132">
            <v>0.6</v>
          </cell>
          <cell r="V1132">
            <v>0</v>
          </cell>
          <cell r="W1132">
            <v>0.06</v>
          </cell>
          <cell r="X1132">
            <v>0.6</v>
          </cell>
          <cell r="Y1132" t="str">
            <v>EST BANDEJA MATISSE RED (ESP FUME) (PINT CINZA CHUMBO) - Ø0,6x0,06H</v>
          </cell>
          <cell r="Z1132">
            <v>2584.87</v>
          </cell>
          <cell r="AA1132">
            <v>0.4</v>
          </cell>
          <cell r="AB1132">
            <v>1550.9219999999998</v>
          </cell>
          <cell r="AC1132"/>
          <cell r="AD1132"/>
          <cell r="AE1132"/>
          <cell r="AF1132">
            <v>2584.87</v>
          </cell>
          <cell r="AG1132">
            <v>2584.87</v>
          </cell>
          <cell r="AH1132">
            <v>0</v>
          </cell>
          <cell r="AI1132">
            <v>2584.87</v>
          </cell>
          <cell r="AJ1132" t="str">
            <v>REF: 352610</v>
          </cell>
          <cell r="AK1132" t="str">
            <v>ACABAMENTO FORA DE LINHA</v>
          </cell>
          <cell r="AL1132">
            <v>352610</v>
          </cell>
          <cell r="AM1132" t="str">
            <v>EST BANDEJA MATISSE RED (ESP FUME) (PINT CINZA CHUMBO)</v>
          </cell>
          <cell r="AN1132"/>
          <cell r="AO1132">
            <v>0.6</v>
          </cell>
          <cell r="AP1132">
            <v>0</v>
          </cell>
          <cell r="AQ1132">
            <v>0.06</v>
          </cell>
          <cell r="AR1132">
            <v>0.6</v>
          </cell>
          <cell r="AS1132" t="str">
            <v>EST BANDEJA MATISSE RED (ESP FUME) (PINT CINZA CHUMBO) - Ø0,6x0,06H</v>
          </cell>
          <cell r="AT1132">
            <v>2584.87</v>
          </cell>
          <cell r="AU1132">
            <v>2584.87</v>
          </cell>
          <cell r="AV1132">
            <v>2584.87</v>
          </cell>
          <cell r="AW1132">
            <v>0</v>
          </cell>
          <cell r="AX1132">
            <v>2584.87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GB PE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352609</v>
          </cell>
          <cell r="P1133" t="str">
            <v>2022/266-0100-01</v>
          </cell>
          <cell r="Q1133" t="str">
            <v>EST BANDEJA MATISSE RED (CRISTAL COBRE) (PINT COBRE)</v>
          </cell>
          <cell r="R1133"/>
          <cell r="S1133"/>
          <cell r="T1133"/>
          <cell r="U1133">
            <v>0.4</v>
          </cell>
          <cell r="V1133">
            <v>0</v>
          </cell>
          <cell r="W1133">
            <v>0.06</v>
          </cell>
          <cell r="X1133">
            <v>0.4</v>
          </cell>
          <cell r="Y1133" t="str">
            <v>EST BANDEJA MATISSE RED (CRISTAL COBRE) (PINT COBRE) - Ø0,4x0,06H</v>
          </cell>
          <cell r="Z1133">
            <v>1507.88</v>
          </cell>
          <cell r="AA1133">
            <v>0.4</v>
          </cell>
          <cell r="AB1133">
            <v>904.72800000000007</v>
          </cell>
          <cell r="AC1133"/>
          <cell r="AD1133"/>
          <cell r="AE1133"/>
          <cell r="AF1133">
            <v>1507.88</v>
          </cell>
          <cell r="AG1133">
            <v>1507.88</v>
          </cell>
          <cell r="AH1133">
            <v>0</v>
          </cell>
          <cell r="AI1133">
            <v>1507.88</v>
          </cell>
          <cell r="AJ1133" t="str">
            <v>REF: 353376</v>
          </cell>
          <cell r="AK1133" t="str">
            <v>PRODUTO PRONTA ENTREGA</v>
          </cell>
          <cell r="AL1133">
            <v>353376</v>
          </cell>
          <cell r="AM1133" t="str">
            <v>BANDEJA MATISSE (CIRCULAR) (CRISTAL) (PINTURA)</v>
          </cell>
          <cell r="AN1133"/>
          <cell r="AO1133">
            <v>0.4</v>
          </cell>
          <cell r="AP1133">
            <v>0</v>
          </cell>
          <cell r="AQ1133">
            <v>0.06</v>
          </cell>
          <cell r="AR1133">
            <v>0.4</v>
          </cell>
          <cell r="AS1133" t="str">
            <v>BANDEJA MATISSE (CIRCULAR) (CRISTAL) (PINTURA) - Ø0,4x0,06H</v>
          </cell>
          <cell r="AT1133">
            <v>1507.88</v>
          </cell>
          <cell r="AU1133">
            <v>1507.88</v>
          </cell>
          <cell r="AV1133">
            <v>1507.88</v>
          </cell>
          <cell r="AW1133">
            <v>0</v>
          </cell>
          <cell r="AX1133">
            <v>1507.88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GB PE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352608</v>
          </cell>
          <cell r="P1134" t="str">
            <v>2022/266-0099-01</v>
          </cell>
          <cell r="Q1134" t="str">
            <v>EST BANDEJA MATISSE RED (LAM NOGUEIRA) (PINT CORTEN)</v>
          </cell>
          <cell r="R1134"/>
          <cell r="S1134"/>
          <cell r="T1134"/>
          <cell r="U1134">
            <v>0.3</v>
          </cell>
          <cell r="V1134">
            <v>0</v>
          </cell>
          <cell r="W1134">
            <v>0.06</v>
          </cell>
          <cell r="X1134">
            <v>0.3</v>
          </cell>
          <cell r="Y1134" t="str">
            <v>EST BANDEJA MATISSE RED (LAM NOGUEIRA) (PINT CORTEN) - Ø0,3x0,06H</v>
          </cell>
          <cell r="Z1134">
            <v>1046.26</v>
          </cell>
          <cell r="AA1134">
            <v>0.4</v>
          </cell>
          <cell r="AB1134">
            <v>627.75599999999997</v>
          </cell>
          <cell r="AC1134"/>
          <cell r="AD1134"/>
          <cell r="AE1134"/>
          <cell r="AF1134">
            <v>1046.26</v>
          </cell>
          <cell r="AG1134">
            <v>1046.26</v>
          </cell>
          <cell r="AH1134">
            <v>0</v>
          </cell>
          <cell r="AI1134">
            <v>1046.26</v>
          </cell>
          <cell r="AJ1134" t="str">
            <v>REF: 353361</v>
          </cell>
          <cell r="AK1134" t="str">
            <v>PRODUTO PRONTA ENTREGA</v>
          </cell>
          <cell r="AL1134">
            <v>353361</v>
          </cell>
          <cell r="AM1134" t="str">
            <v>BANDEJA MATISSE (CIRCULAR) (LAMINA) (PINTURA)</v>
          </cell>
          <cell r="AN1134"/>
          <cell r="AO1134">
            <v>0.3</v>
          </cell>
          <cell r="AP1134">
            <v>0</v>
          </cell>
          <cell r="AQ1134">
            <v>0.06</v>
          </cell>
          <cell r="AR1134">
            <v>0.3</v>
          </cell>
          <cell r="AS1134" t="str">
            <v>BANDEJA MATISSE (CIRCULAR) (LAMINA) (PINTURA) - Ø0,3x0,06H</v>
          </cell>
          <cell r="AT1134">
            <v>1046.26</v>
          </cell>
          <cell r="AU1134">
            <v>1046.26</v>
          </cell>
          <cell r="AV1134">
            <v>1046.26</v>
          </cell>
          <cell r="AW1134">
            <v>0</v>
          </cell>
          <cell r="AX1134">
            <v>1046.26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GB PE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351075</v>
          </cell>
          <cell r="P1135" t="str">
            <v>2022/263-0024-01</v>
          </cell>
          <cell r="Q1135" t="str">
            <v>EST BANDEJA MATISSE (CARVALHO CAFE) (PINT BRONZE CAFE)</v>
          </cell>
          <cell r="R1135"/>
          <cell r="S1135"/>
          <cell r="T1135"/>
          <cell r="U1135">
            <v>0.6</v>
          </cell>
          <cell r="V1135">
            <v>0.3</v>
          </cell>
          <cell r="W1135">
            <v>0.06</v>
          </cell>
          <cell r="X1135">
            <v>0</v>
          </cell>
          <cell r="Y1135" t="str">
            <v>EST BANDEJA MATISSE (CARVALHO CAFE) (PINT BRONZE CAFE) - 0,6x0,3x0,06H</v>
          </cell>
          <cell r="Z1135">
            <v>1477.06</v>
          </cell>
          <cell r="AA1135">
            <v>0.4</v>
          </cell>
          <cell r="AB1135">
            <v>886.23599999999999</v>
          </cell>
          <cell r="AC1135"/>
          <cell r="AD1135"/>
          <cell r="AE1135"/>
          <cell r="AF1135">
            <v>1477.06</v>
          </cell>
          <cell r="AG1135">
            <v>1477.06</v>
          </cell>
          <cell r="AH1135">
            <v>0</v>
          </cell>
          <cell r="AI1135">
            <v>1477.06</v>
          </cell>
          <cell r="AJ1135" t="str">
            <v>REF: 353397</v>
          </cell>
          <cell r="AK1135" t="str">
            <v>PRODUTO PRONTA ENTREGA</v>
          </cell>
          <cell r="AL1135">
            <v>353397</v>
          </cell>
          <cell r="AM1135" t="str">
            <v>BANDEJA MATISSE (LAMINA) (PINTURA)</v>
          </cell>
          <cell r="AN1135"/>
          <cell r="AO1135">
            <v>0.6</v>
          </cell>
          <cell r="AP1135">
            <v>0.3</v>
          </cell>
          <cell r="AQ1135">
            <v>0.06</v>
          </cell>
          <cell r="AR1135">
            <v>0</v>
          </cell>
          <cell r="AS1135" t="str">
            <v>BANDEJA MATISSE (LAMINA) (PINTURA) - 0,6x0,3x0,06H</v>
          </cell>
          <cell r="AT1135">
            <v>1477.06</v>
          </cell>
          <cell r="AU1135">
            <v>1477.06</v>
          </cell>
          <cell r="AV1135">
            <v>1477.06</v>
          </cell>
          <cell r="AW1135">
            <v>0</v>
          </cell>
          <cell r="AX1135">
            <v>1477.06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GB PE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351074</v>
          </cell>
          <cell r="P1136" t="str">
            <v>2022/263-0023-01</v>
          </cell>
          <cell r="Q1136" t="str">
            <v>EST BANDEJA MATISSE (CARVALHO CAFE) (PINT BRONZE CAFE)</v>
          </cell>
          <cell r="R1136"/>
          <cell r="S1136"/>
          <cell r="T1136"/>
          <cell r="U1136">
            <v>0.3</v>
          </cell>
          <cell r="V1136">
            <v>0.3</v>
          </cell>
          <cell r="W1136">
            <v>0.06</v>
          </cell>
          <cell r="X1136">
            <v>0</v>
          </cell>
          <cell r="Y1136" t="str">
            <v>EST BANDEJA MATISSE (CARVALHO CAFE) (PINT BRONZE CAFE) - 0,3x0,3x0,06H</v>
          </cell>
          <cell r="Z1136">
            <v>1046.26</v>
          </cell>
          <cell r="AA1136">
            <v>0.4</v>
          </cell>
          <cell r="AB1136">
            <v>627.75599999999997</v>
          </cell>
          <cell r="AC1136"/>
          <cell r="AD1136"/>
          <cell r="AE1136"/>
          <cell r="AF1136">
            <v>1046.26</v>
          </cell>
          <cell r="AG1136">
            <v>1046.26</v>
          </cell>
          <cell r="AH1136">
            <v>0</v>
          </cell>
          <cell r="AI1136">
            <v>1046.26</v>
          </cell>
          <cell r="AJ1136" t="str">
            <v>REF: 353409</v>
          </cell>
          <cell r="AK1136" t="str">
            <v>PRODUTO PRONTA ENTREGA</v>
          </cell>
          <cell r="AL1136">
            <v>353409</v>
          </cell>
          <cell r="AM1136" t="str">
            <v>BANDEJA MATISSE (LAMINA) (PINTURA)</v>
          </cell>
          <cell r="AN1136"/>
          <cell r="AO1136">
            <v>0.3</v>
          </cell>
          <cell r="AP1136">
            <v>0.3</v>
          </cell>
          <cell r="AQ1136">
            <v>0.06</v>
          </cell>
          <cell r="AR1136">
            <v>0</v>
          </cell>
          <cell r="AS1136" t="str">
            <v>BANDEJA MATISSE (LAMINA) (PINTURA) - 0,3x0,3x0,06H</v>
          </cell>
          <cell r="AT1136">
            <v>1046.26</v>
          </cell>
          <cell r="AU1136">
            <v>1046.26</v>
          </cell>
          <cell r="AV1136">
            <v>1046.26</v>
          </cell>
          <cell r="AW1136">
            <v>0</v>
          </cell>
          <cell r="AX1136">
            <v>1046.26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GB PE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351064</v>
          </cell>
          <cell r="P1137" t="str">
            <v>2022/263-0013-01</v>
          </cell>
          <cell r="Q1137" t="str">
            <v>EST BANDEJA MATISSE (CIRCULAR) (CARV CAFE) (PINT BRNZ CAFE)</v>
          </cell>
          <cell r="R1137"/>
          <cell r="S1137"/>
          <cell r="T1137"/>
          <cell r="U1137">
            <v>0.6</v>
          </cell>
          <cell r="V1137">
            <v>0</v>
          </cell>
          <cell r="W1137">
            <v>0.06</v>
          </cell>
          <cell r="X1137">
            <v>0.6</v>
          </cell>
          <cell r="Y1137" t="str">
            <v>EST BANDEJA MATISSE (CIRCULAR) (CARV CAFE) (PINT BRNZ CAFE) - Ø0,6x0,06H</v>
          </cell>
          <cell r="Z1137">
            <v>2502.8000000000002</v>
          </cell>
          <cell r="AA1137">
            <v>0.4</v>
          </cell>
          <cell r="AB1137">
            <v>1501.68</v>
          </cell>
          <cell r="AC1137"/>
          <cell r="AD1137"/>
          <cell r="AE1137"/>
          <cell r="AF1137">
            <v>2502.8000000000002</v>
          </cell>
          <cell r="AG1137">
            <v>2502.8000000000002</v>
          </cell>
          <cell r="AH1137">
            <v>0</v>
          </cell>
          <cell r="AI1137">
            <v>2502.8000000000002</v>
          </cell>
          <cell r="AJ1137" t="str">
            <v>REF: 353385</v>
          </cell>
          <cell r="AK1137" t="str">
            <v>PRODUTO PRONTA ENTREGA</v>
          </cell>
          <cell r="AL1137">
            <v>353385</v>
          </cell>
          <cell r="AM1137" t="str">
            <v>BANDEJA MATISSE (CIRCULAR) (LAMINA) (PINTURA)</v>
          </cell>
          <cell r="AN1137"/>
          <cell r="AO1137">
            <v>0.6</v>
          </cell>
          <cell r="AP1137">
            <v>0</v>
          </cell>
          <cell r="AQ1137">
            <v>0.06</v>
          </cell>
          <cell r="AR1137">
            <v>0.6</v>
          </cell>
          <cell r="AS1137" t="str">
            <v>BANDEJA MATISSE (CIRCULAR) (LAMINA) (PINTURA) - Ø0,6x0,06H</v>
          </cell>
          <cell r="AT1137">
            <v>2502.8000000000002</v>
          </cell>
          <cell r="AU1137">
            <v>2502.8000000000002</v>
          </cell>
          <cell r="AV1137">
            <v>2502.8000000000002</v>
          </cell>
          <cell r="AW1137">
            <v>0</v>
          </cell>
          <cell r="AX1137">
            <v>2502.79</v>
          </cell>
          <cell r="AY1137">
            <v>1.0000000000218279E-2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GB PE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351062</v>
          </cell>
          <cell r="P1138" t="str">
            <v>2022/263-0011-01</v>
          </cell>
          <cell r="Q1138" t="str">
            <v>EST BANDEJA MATISSE 90 (CIRCULAR) (CARV CAFE PINT BRNZ CAFE)</v>
          </cell>
          <cell r="R1138"/>
          <cell r="S1138"/>
          <cell r="T1138"/>
          <cell r="U1138">
            <v>0.3</v>
          </cell>
          <cell r="V1138">
            <v>0</v>
          </cell>
          <cell r="W1138">
            <v>0.06</v>
          </cell>
          <cell r="X1138">
            <v>0.3</v>
          </cell>
          <cell r="Y1138" t="str">
            <v>EST BANDEJA MATISSE 90 (CIRCULAR) (CARV CAFE PINT BRNZ CAFE) - Ø0,3x0,06H</v>
          </cell>
          <cell r="Z1138">
            <v>1046.26</v>
          </cell>
          <cell r="AA1138">
            <v>0.4</v>
          </cell>
          <cell r="AB1138">
            <v>627.75599999999997</v>
          </cell>
          <cell r="AC1138"/>
          <cell r="AD1138"/>
          <cell r="AE1138"/>
          <cell r="AF1138">
            <v>1046.26</v>
          </cell>
          <cell r="AG1138">
            <v>1046.26</v>
          </cell>
          <cell r="AH1138">
            <v>0</v>
          </cell>
          <cell r="AI1138">
            <v>1046.26</v>
          </cell>
          <cell r="AJ1138" t="str">
            <v>REF: 353361</v>
          </cell>
          <cell r="AK1138" t="str">
            <v>PRODUTO PRONTA ENTREGA</v>
          </cell>
          <cell r="AL1138">
            <v>353361</v>
          </cell>
          <cell r="AM1138" t="str">
            <v>BANDEJA MATISSE (CIRCULAR) (LAMINA) (PINTURA)</v>
          </cell>
          <cell r="AN1138"/>
          <cell r="AO1138">
            <v>0.3</v>
          </cell>
          <cell r="AP1138">
            <v>0</v>
          </cell>
          <cell r="AQ1138">
            <v>0.06</v>
          </cell>
          <cell r="AR1138">
            <v>0.3</v>
          </cell>
          <cell r="AS1138" t="str">
            <v>BANDEJA MATISSE (CIRCULAR) (LAMINA) (PINTURA) - Ø0,3x0,06H</v>
          </cell>
          <cell r="AT1138">
            <v>1046.26</v>
          </cell>
          <cell r="AU1138">
            <v>1046.26</v>
          </cell>
          <cell r="AV1138">
            <v>1046.26</v>
          </cell>
          <cell r="AW1138">
            <v>0</v>
          </cell>
          <cell r="AX1138">
            <v>1046.26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GB PE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350006</v>
          </cell>
          <cell r="P1139" t="str">
            <v>2022/222-0007-01</v>
          </cell>
          <cell r="Q1139" t="str">
            <v>EST MESA CENTRO MATISSE (TP IMP NERO MARQUINA) (BS CINZA CH)</v>
          </cell>
          <cell r="R1139"/>
          <cell r="S1139"/>
          <cell r="T1139"/>
          <cell r="U1139">
            <v>1.1000000000000001</v>
          </cell>
          <cell r="V1139">
            <v>0</v>
          </cell>
          <cell r="W1139">
            <v>0.3</v>
          </cell>
          <cell r="X1139">
            <v>1.1000000000000001</v>
          </cell>
          <cell r="Y1139" t="str">
            <v>EST MESA CENTRO MATISSE (TP IMP NERO MARQUINA) (BS CINZA CH) - Ø1,1x0,3H</v>
          </cell>
          <cell r="Z1139">
            <v>26110.25</v>
          </cell>
          <cell r="AA1139">
            <v>0.35</v>
          </cell>
          <cell r="AB1139">
            <v>16971.662499999999</v>
          </cell>
          <cell r="AC1139"/>
          <cell r="AD1139"/>
          <cell r="AE1139"/>
          <cell r="AF1139">
            <v>26110.25</v>
          </cell>
          <cell r="AG1139">
            <v>26110.25</v>
          </cell>
          <cell r="AH1139">
            <v>0</v>
          </cell>
          <cell r="AI1139">
            <v>26110.25</v>
          </cell>
          <cell r="AJ1139" t="str">
            <v>REF: 365269</v>
          </cell>
          <cell r="AK1139"/>
          <cell r="AL1139">
            <v>365269</v>
          </cell>
          <cell r="AM1139" t="str">
            <v>MESA CENTRO MATISSE (PEDRA) (BASE PINTURA)</v>
          </cell>
          <cell r="AN1139"/>
          <cell r="AO1139">
            <v>1.1000000000000001</v>
          </cell>
          <cell r="AP1139">
            <v>0</v>
          </cell>
          <cell r="AQ1139">
            <v>0.3</v>
          </cell>
          <cell r="AR1139">
            <v>1.1000000000000001</v>
          </cell>
          <cell r="AS1139" t="str">
            <v>MESA CENTRO MATISSE (PEDRA) (BASE PINTURA) - Ø1,1x0,3H</v>
          </cell>
          <cell r="AT1139">
            <v>26110.25</v>
          </cell>
          <cell r="AU1139">
            <v>26110.25</v>
          </cell>
          <cell r="AV1139">
            <v>26110.25</v>
          </cell>
          <cell r="AW1139">
            <v>0</v>
          </cell>
          <cell r="AX1139">
            <v>26110.25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L CENTER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351081</v>
          </cell>
          <cell r="P1140" t="str">
            <v>2022/263-0030-01</v>
          </cell>
          <cell r="Q1140" t="str">
            <v>EST BANDEJA MATISSE ORGANICA (CARVALHO CRIS B) (INOX COOPER)</v>
          </cell>
          <cell r="R1140"/>
          <cell r="S1140"/>
          <cell r="T1140"/>
          <cell r="U1140">
            <v>0.6</v>
          </cell>
          <cell r="V1140">
            <v>0.6</v>
          </cell>
          <cell r="W1140">
            <v>0.06</v>
          </cell>
          <cell r="X1140">
            <v>0</v>
          </cell>
          <cell r="Y1140" t="str">
            <v>EST BANDEJA MATISSE ORGANICA (CARVALHO CRIS B) (INOX COOPER) - 0,6x0,6x0,06H</v>
          </cell>
          <cell r="Z1140">
            <v>4251.7</v>
          </cell>
          <cell r="AA1140">
            <v>0.4</v>
          </cell>
          <cell r="AB1140">
            <v>2551.0199999999995</v>
          </cell>
          <cell r="AC1140"/>
          <cell r="AD1140"/>
          <cell r="AE1140"/>
          <cell r="AF1140">
            <v>4251.7</v>
          </cell>
          <cell r="AG1140">
            <v>4251.7</v>
          </cell>
          <cell r="AH1140">
            <v>0</v>
          </cell>
          <cell r="AI1140">
            <v>4251.7</v>
          </cell>
          <cell r="AJ1140" t="str">
            <v>REF: 353420</v>
          </cell>
          <cell r="AK1140" t="str">
            <v>PRODUTO PRONTA ENTREGA</v>
          </cell>
          <cell r="AL1140">
            <v>353420</v>
          </cell>
          <cell r="AM1140" t="str">
            <v>BANDEJA MATISSE (ORGANICA) (LAMINA) (INOX)</v>
          </cell>
          <cell r="AN1140"/>
          <cell r="AO1140">
            <v>0.6</v>
          </cell>
          <cell r="AP1140">
            <v>0.6</v>
          </cell>
          <cell r="AQ1140">
            <v>0.06</v>
          </cell>
          <cell r="AR1140">
            <v>0</v>
          </cell>
          <cell r="AS1140" t="str">
            <v>BANDEJA MATISSE (ORGANICA) (LAMINA) (INOX) - 0,6x0,6x0,06H</v>
          </cell>
          <cell r="AT1140">
            <v>4251.7</v>
          </cell>
          <cell r="AU1140">
            <v>4251.7</v>
          </cell>
          <cell r="AV1140">
            <v>4251.7</v>
          </cell>
          <cell r="AW1140">
            <v>0</v>
          </cell>
          <cell r="AX1140">
            <v>4251.7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LC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351077</v>
          </cell>
          <cell r="P1141" t="str">
            <v>2022/263-0026-01</v>
          </cell>
          <cell r="Q1141" t="str">
            <v>EST BANDEJA MATISSE (NOGUEIRA) (INOX COOPER)</v>
          </cell>
          <cell r="R1141"/>
          <cell r="S1141"/>
          <cell r="T1141"/>
          <cell r="U1141">
            <v>0.6</v>
          </cell>
          <cell r="V1141">
            <v>0.3</v>
          </cell>
          <cell r="W1141">
            <v>0.06</v>
          </cell>
          <cell r="X1141">
            <v>0</v>
          </cell>
          <cell r="Y1141" t="str">
            <v>EST BANDEJA MATISSE (NOGUEIRA) (INOX COOPER) - 0,6x0,3x0,06H</v>
          </cell>
          <cell r="Z1141">
            <v>2236.1</v>
          </cell>
          <cell r="AA1141">
            <v>0.4</v>
          </cell>
          <cell r="AB1141">
            <v>1341.6599999999999</v>
          </cell>
          <cell r="AC1141"/>
          <cell r="AD1141"/>
          <cell r="AE1141"/>
          <cell r="AF1141">
            <v>2236.1</v>
          </cell>
          <cell r="AG1141">
            <v>2236.1</v>
          </cell>
          <cell r="AH1141">
            <v>0</v>
          </cell>
          <cell r="AI1141">
            <v>2236.1</v>
          </cell>
          <cell r="AJ1141" t="str">
            <v>REF: 353396</v>
          </cell>
          <cell r="AK1141" t="str">
            <v>PRODUTO PRONTA ENTREGA</v>
          </cell>
          <cell r="AL1141">
            <v>353396</v>
          </cell>
          <cell r="AM1141" t="str">
            <v>BANDEJA MATISSE (LAMINA) (INOX)</v>
          </cell>
          <cell r="AN1141"/>
          <cell r="AO1141">
            <v>0.6</v>
          </cell>
          <cell r="AP1141">
            <v>0.3</v>
          </cell>
          <cell r="AQ1141">
            <v>0.06</v>
          </cell>
          <cell r="AR1141">
            <v>0</v>
          </cell>
          <cell r="AS1141" t="str">
            <v>BANDEJA MATISSE (LAMINA) (INOX) - 0,6x0,3x0,06H</v>
          </cell>
          <cell r="AT1141">
            <v>2236.1</v>
          </cell>
          <cell r="AU1141">
            <v>2236.1</v>
          </cell>
          <cell r="AV1141">
            <v>2236.1</v>
          </cell>
          <cell r="AW1141">
            <v>0</v>
          </cell>
          <cell r="AX1141">
            <v>2236.1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LC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351073</v>
          </cell>
          <cell r="P1142" t="str">
            <v>2022/263-0022-01</v>
          </cell>
          <cell r="Q1142" t="str">
            <v>EST BANDEJA MATISSE (CARRARA G) (PINT CINZA CHUMBO)</v>
          </cell>
          <cell r="R1142"/>
          <cell r="S1142"/>
          <cell r="T1142"/>
          <cell r="U1142">
            <v>0.6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(CARRARA G) (PINT CINZA CHUMBO) - 0,6x0,3x0,06H</v>
          </cell>
          <cell r="Z1142">
            <v>3779.87</v>
          </cell>
          <cell r="AA1142">
            <v>0.4</v>
          </cell>
          <cell r="AB1142">
            <v>2267.9219999999996</v>
          </cell>
          <cell r="AC1142"/>
          <cell r="AD1142"/>
          <cell r="AE1142"/>
          <cell r="AF1142">
            <v>3779.87</v>
          </cell>
          <cell r="AG1142">
            <v>3779.87</v>
          </cell>
          <cell r="AH1142">
            <v>0</v>
          </cell>
          <cell r="AI1142">
            <v>3779.87</v>
          </cell>
          <cell r="AJ1142" t="str">
            <v>REF: 353403</v>
          </cell>
          <cell r="AK1142" t="str">
            <v>PRODUTO PRONTA ENTREGA</v>
          </cell>
          <cell r="AL1142">
            <v>353403</v>
          </cell>
          <cell r="AM1142" t="str">
            <v>BANDEJA MATISSE (PEDRA) (PINTURA)</v>
          </cell>
          <cell r="AN1142"/>
          <cell r="AO1142">
            <v>0.6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(PEDRA) (PINTURA) - 0,6x0,3x0,06H</v>
          </cell>
          <cell r="AT1142">
            <v>3779.87</v>
          </cell>
          <cell r="AU1142">
            <v>3779.87</v>
          </cell>
          <cell r="AV1142">
            <v>3779.87</v>
          </cell>
          <cell r="AW1142">
            <v>0</v>
          </cell>
          <cell r="AX1142">
            <v>3779.86</v>
          </cell>
          <cell r="AY1142">
            <v>9.9999999997635314E-3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LC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351070</v>
          </cell>
          <cell r="P1143" t="str">
            <v>2022/263-0019-01</v>
          </cell>
          <cell r="Q1143" t="str">
            <v>EST BANDEJA MATISSE (GRIS ARMANI) (INOX COOPER)</v>
          </cell>
          <cell r="R1143"/>
          <cell r="S1143"/>
          <cell r="T1143"/>
          <cell r="U1143">
            <v>0.3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(GRIS ARMANI) (INOX COOPER) - 0,3x0,3x0,06H</v>
          </cell>
          <cell r="Z1143">
            <v>2995.15</v>
          </cell>
          <cell r="AA1143">
            <v>0.4</v>
          </cell>
          <cell r="AB1143">
            <v>1797.09</v>
          </cell>
          <cell r="AC1143"/>
          <cell r="AD1143"/>
          <cell r="AE1143"/>
          <cell r="AF1143">
            <v>2995.15</v>
          </cell>
          <cell r="AG1143">
            <v>2995.15</v>
          </cell>
          <cell r="AH1143">
            <v>0</v>
          </cell>
          <cell r="AI1143">
            <v>2995.15</v>
          </cell>
          <cell r="AJ1143" t="str">
            <v>REF: 353414</v>
          </cell>
          <cell r="AK1143" t="str">
            <v>MARMORE SUSPENSO</v>
          </cell>
          <cell r="AL1143">
            <v>353414</v>
          </cell>
          <cell r="AM1143" t="str">
            <v>BANDEJA MATISSE (PEDRA) (INOX)</v>
          </cell>
          <cell r="AN1143"/>
          <cell r="AO1143">
            <v>0.3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BANDEJA MATISSE (PEDRA) (INOX) - 0,3x0,3x0,06H</v>
          </cell>
          <cell r="AT1143">
            <v>2995.15</v>
          </cell>
          <cell r="AU1143">
            <v>2995.15</v>
          </cell>
          <cell r="AV1143">
            <v>2995.15</v>
          </cell>
          <cell r="AW1143">
            <v>0</v>
          </cell>
          <cell r="AX1143">
            <v>2995.15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LC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351068</v>
          </cell>
          <cell r="P1144" t="str">
            <v>2022/263-0017-01</v>
          </cell>
          <cell r="Q1144" t="str">
            <v>EST BANDEJA MATISSE (DUETTO RUST) (PINT CHAMPAGNE)</v>
          </cell>
          <cell r="R1144"/>
          <cell r="S1144"/>
          <cell r="T1144"/>
          <cell r="U1144">
            <v>0.3</v>
          </cell>
          <cell r="V1144">
            <v>0.3</v>
          </cell>
          <cell r="W1144">
            <v>0.06</v>
          </cell>
          <cell r="X1144">
            <v>0</v>
          </cell>
          <cell r="Y1144" t="str">
            <v>EST BANDEJA MATISSE (DUETTO RUST) (PINT CHAMPAGNE) - 0,3x0,3x0,06H</v>
          </cell>
          <cell r="Z1144">
            <v>2307.96</v>
          </cell>
          <cell r="AA1144">
            <v>0.4</v>
          </cell>
          <cell r="AB1144">
            <v>1384.7759999999998</v>
          </cell>
          <cell r="AC1144"/>
          <cell r="AD1144"/>
          <cell r="AE1144"/>
          <cell r="AF1144">
            <v>2307.96</v>
          </cell>
          <cell r="AG1144">
            <v>2307.96</v>
          </cell>
          <cell r="AH1144">
            <v>0</v>
          </cell>
          <cell r="AI1144">
            <v>2307.96</v>
          </cell>
          <cell r="AJ1144" t="str">
            <v>REF: 353415</v>
          </cell>
          <cell r="AK1144" t="str">
            <v>PRODUTO PRONTA ENTREGA</v>
          </cell>
          <cell r="AL1144">
            <v>353415</v>
          </cell>
          <cell r="AM1144" t="str">
            <v>BANDEJA MATISSE (PEDRA) (PINTURA)</v>
          </cell>
          <cell r="AN1144"/>
          <cell r="AO1144">
            <v>0.3</v>
          </cell>
          <cell r="AP1144">
            <v>0.3</v>
          </cell>
          <cell r="AQ1144">
            <v>0.06</v>
          </cell>
          <cell r="AR1144">
            <v>0</v>
          </cell>
          <cell r="AS1144" t="str">
            <v>BANDEJA MATISSE (PEDRA) (PINTURA) - 0,3x0,3x0,06H</v>
          </cell>
          <cell r="AT1144">
            <v>2307.96</v>
          </cell>
          <cell r="AU1144">
            <v>2307.96</v>
          </cell>
          <cell r="AV1144">
            <v>2307.96</v>
          </cell>
          <cell r="AW1144">
            <v>0</v>
          </cell>
          <cell r="AX1144">
            <v>2307.96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LC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351058</v>
          </cell>
          <cell r="P1145" t="str">
            <v>2022/263-0007-01</v>
          </cell>
          <cell r="Q1145" t="str">
            <v>EST BANDEJA MATISSE(CIRCULAR) (GRIS ARMANI INOX COOPER)</v>
          </cell>
          <cell r="R1145"/>
          <cell r="S1145"/>
          <cell r="T1145"/>
          <cell r="U1145">
            <v>0.6</v>
          </cell>
          <cell r="V1145">
            <v>0</v>
          </cell>
          <cell r="W1145">
            <v>0.06</v>
          </cell>
          <cell r="X1145">
            <v>0.6</v>
          </cell>
          <cell r="Y1145" t="str">
            <v>EST BANDEJA MATISSE(CIRCULAR) (GRIS ARMANI INOX COOPER) - Ø0,6x0,06H</v>
          </cell>
          <cell r="Z1145">
            <v>7513.54</v>
          </cell>
          <cell r="AA1145">
            <v>0.4</v>
          </cell>
          <cell r="AB1145">
            <v>4508.1239999999998</v>
          </cell>
          <cell r="AC1145"/>
          <cell r="AD1145"/>
          <cell r="AE1145"/>
          <cell r="AF1145">
            <v>7513.54</v>
          </cell>
          <cell r="AG1145">
            <v>7513.54</v>
          </cell>
          <cell r="AH1145">
            <v>0</v>
          </cell>
          <cell r="AI1145">
            <v>7513.54</v>
          </cell>
          <cell r="AJ1145" t="str">
            <v>REF: 353390</v>
          </cell>
          <cell r="AK1145" t="str">
            <v>MARMORE SUSPENSO</v>
          </cell>
          <cell r="AL1145">
            <v>353390</v>
          </cell>
          <cell r="AM1145" t="str">
            <v>BANDEJA MATISSE (CIRCULAR) (PEDRA) (INOX)</v>
          </cell>
          <cell r="AN1145"/>
          <cell r="AO1145">
            <v>0.6</v>
          </cell>
          <cell r="AP1145">
            <v>0</v>
          </cell>
          <cell r="AQ1145">
            <v>0.06</v>
          </cell>
          <cell r="AR1145">
            <v>0.6</v>
          </cell>
          <cell r="AS1145" t="str">
            <v>BANDEJA MATISSE (CIRCULAR) (PEDRA) (INOX) - Ø0,6x0,06H</v>
          </cell>
          <cell r="AT1145">
            <v>7513.54</v>
          </cell>
          <cell r="AU1145">
            <v>7513.54</v>
          </cell>
          <cell r="AV1145">
            <v>7513.54</v>
          </cell>
          <cell r="AW1145">
            <v>0</v>
          </cell>
          <cell r="AX1145">
            <v>7513.54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LC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351056</v>
          </cell>
          <cell r="P1146" t="str">
            <v>2022/263-0005-01</v>
          </cell>
          <cell r="Q1146" t="str">
            <v>EST BANDEJA MATISSE (CIRCULAR) (GRIS ARMANI INOX COOPER)</v>
          </cell>
          <cell r="R1146"/>
          <cell r="S1146"/>
          <cell r="T1146"/>
          <cell r="U1146">
            <v>0.3</v>
          </cell>
          <cell r="V1146">
            <v>0</v>
          </cell>
          <cell r="W1146">
            <v>0.06</v>
          </cell>
          <cell r="X1146">
            <v>0.3</v>
          </cell>
          <cell r="Y1146" t="str">
            <v>EST BANDEJA MATISSE (CIRCULAR) (GRIS ARMANI INOX COOPER) - Ø0,3x0,06H</v>
          </cell>
          <cell r="Z1146">
            <v>2995.15</v>
          </cell>
          <cell r="AA1146">
            <v>0.4</v>
          </cell>
          <cell r="AB1146">
            <v>1797.09</v>
          </cell>
          <cell r="AC1146"/>
          <cell r="AD1146"/>
          <cell r="AE1146"/>
          <cell r="AF1146">
            <v>2995.15</v>
          </cell>
          <cell r="AG1146">
            <v>2995.15</v>
          </cell>
          <cell r="AH1146">
            <v>0</v>
          </cell>
          <cell r="AI1146">
            <v>2995.15</v>
          </cell>
          <cell r="AJ1146" t="str">
            <v>REF: 353366</v>
          </cell>
          <cell r="AK1146" t="str">
            <v>MARMORE SUSPENSO</v>
          </cell>
          <cell r="AL1146">
            <v>353366</v>
          </cell>
          <cell r="AM1146" t="str">
            <v>BANDEJA MATISSE (CIRCULAR) (PEDRA) (INOX)</v>
          </cell>
          <cell r="AN1146"/>
          <cell r="AO1146">
            <v>0.3</v>
          </cell>
          <cell r="AP1146">
            <v>0</v>
          </cell>
          <cell r="AQ1146">
            <v>0.06</v>
          </cell>
          <cell r="AR1146">
            <v>0.3</v>
          </cell>
          <cell r="AS1146" t="str">
            <v>BANDEJA MATISSE (CIRCULAR) (PEDRA) (INOX) - Ø0,3x0,06H</v>
          </cell>
          <cell r="AT1146">
            <v>2995.15</v>
          </cell>
          <cell r="AU1146">
            <v>2995.15</v>
          </cell>
          <cell r="AV1146">
            <v>2995.15</v>
          </cell>
          <cell r="AW1146">
            <v>0</v>
          </cell>
          <cell r="AX1146">
            <v>2995.15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LC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351054</v>
          </cell>
          <cell r="P1147" t="str">
            <v>2022/263-0003-01</v>
          </cell>
          <cell r="Q1147" t="str">
            <v>EST BANDEJA MATISSE (CIRCULAR) (DUETTO RUST PINT CHAMPAGNE)</v>
          </cell>
          <cell r="R1147"/>
          <cell r="S1147"/>
          <cell r="T1147"/>
          <cell r="U1147">
            <v>0.4</v>
          </cell>
          <cell r="V1147">
            <v>0</v>
          </cell>
          <cell r="W1147">
            <v>0.06</v>
          </cell>
          <cell r="X1147">
            <v>0.4</v>
          </cell>
          <cell r="Y1147" t="str">
            <v>EST BANDEJA MATISSE (CIRCULAR) (DUETTO RUST PINT CHAMPAGNE) - Ø0,4x0,06H</v>
          </cell>
          <cell r="Z1147">
            <v>3518.32</v>
          </cell>
          <cell r="AA1147">
            <v>0.4</v>
          </cell>
          <cell r="AB1147">
            <v>2110.9920000000002</v>
          </cell>
          <cell r="AC1147"/>
          <cell r="AD1147"/>
          <cell r="AE1147"/>
          <cell r="AF1147">
            <v>3518.32</v>
          </cell>
          <cell r="AG1147">
            <v>3518.32</v>
          </cell>
          <cell r="AH1147">
            <v>0</v>
          </cell>
          <cell r="AI1147">
            <v>3518.32</v>
          </cell>
          <cell r="AJ1147" t="str">
            <v>REF: 353379</v>
          </cell>
          <cell r="AK1147" t="str">
            <v>PRODUTO PRONTA ENTREGA</v>
          </cell>
          <cell r="AL1147">
            <v>353379</v>
          </cell>
          <cell r="AM1147" t="str">
            <v>BANDEJA MATISSE (CIRCULAR) (PEDRA) (PINTURA)</v>
          </cell>
          <cell r="AN1147"/>
          <cell r="AO1147">
            <v>0.4</v>
          </cell>
          <cell r="AP1147">
            <v>0</v>
          </cell>
          <cell r="AQ1147">
            <v>0.06</v>
          </cell>
          <cell r="AR1147">
            <v>0.4</v>
          </cell>
          <cell r="AS1147" t="str">
            <v>BANDEJA MATISSE (CIRCULAR) (PEDRA) (PINTURA) - Ø0,4x0,06H</v>
          </cell>
          <cell r="AT1147">
            <v>3518.32</v>
          </cell>
          <cell r="AU1147">
            <v>3518.32</v>
          </cell>
          <cell r="AV1147">
            <v>3518.32</v>
          </cell>
          <cell r="AW1147">
            <v>0</v>
          </cell>
          <cell r="AX1147">
            <v>3518.32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LC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250137</v>
          </cell>
          <cell r="P1148" t="str">
            <v>2019/252-0116-01</v>
          </cell>
          <cell r="Q1148" t="str">
            <v>EST ALMOFADA ONDAS (TERRACOTA COD 4006)</v>
          </cell>
          <cell r="R1148"/>
          <cell r="S1148"/>
          <cell r="T1148"/>
          <cell r="U1148">
            <v>0.5</v>
          </cell>
          <cell r="V1148">
            <v>0.5</v>
          </cell>
          <cell r="W1148">
            <v>0</v>
          </cell>
          <cell r="X1148">
            <v>0</v>
          </cell>
          <cell r="Y1148" t="str">
            <v>EST ALMOFADA ONDAS (TERRACOTA COD 4006) - 0,5x0,5x0H</v>
          </cell>
          <cell r="Z1148">
            <v>981.12</v>
          </cell>
          <cell r="AA1148">
            <v>0.5</v>
          </cell>
          <cell r="AB1148">
            <v>490.56</v>
          </cell>
          <cell r="AC1148"/>
          <cell r="AD1148"/>
          <cell r="AE1148"/>
          <cell r="AF1148">
            <v>981.12</v>
          </cell>
          <cell r="AG1148">
            <v>981.12</v>
          </cell>
          <cell r="AH1148">
            <v>0</v>
          </cell>
          <cell r="AI1148">
            <v>981.12</v>
          </cell>
          <cell r="AJ1148" t="str">
            <v>REF: 250137</v>
          </cell>
          <cell r="AK1148" t="str">
            <v>PRODUTO PRONTA ENTREGA</v>
          </cell>
          <cell r="AL1148">
            <v>250137</v>
          </cell>
          <cell r="AM1148" t="str">
            <v>EST ALMOFADA ONDAS (TERRACOTA COD 4006)</v>
          </cell>
          <cell r="AN1148"/>
          <cell r="AO1148">
            <v>0.5</v>
          </cell>
          <cell r="AP1148">
            <v>0.5</v>
          </cell>
          <cell r="AQ1148">
            <v>0</v>
          </cell>
          <cell r="AR1148">
            <v>0</v>
          </cell>
          <cell r="AS1148" t="str">
            <v>EST ALMOFADA ONDAS (TERRACOTA COD 4006) - 0,5x0,5x0H</v>
          </cell>
          <cell r="AT1148">
            <v>981.12</v>
          </cell>
          <cell r="AU1148">
            <v>981.12</v>
          </cell>
          <cell r="AV1148">
            <v>981.12</v>
          </cell>
          <cell r="AW1148">
            <v>0</v>
          </cell>
          <cell r="AX1148">
            <v>981.12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LC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351080</v>
          </cell>
          <cell r="P1149" t="str">
            <v>2022/263-0029-01</v>
          </cell>
          <cell r="Q1149" t="str">
            <v>EST BANDEJA MATISSE ORGANICA (CARVALHO CAFE) (BRONZE CAFE)</v>
          </cell>
          <cell r="R1149"/>
          <cell r="S1149"/>
          <cell r="T1149"/>
          <cell r="U1149">
            <v>0.6</v>
          </cell>
          <cell r="V1149">
            <v>0.6</v>
          </cell>
          <cell r="W1149">
            <v>0.06</v>
          </cell>
          <cell r="X1149">
            <v>0</v>
          </cell>
          <cell r="Y1149" t="str">
            <v>EST BANDEJA MATISSE ORGANICA (CARVALHO CAFE) (BRONZE CAFE) - 0,6x0,6x0,06H</v>
          </cell>
          <cell r="Z1149">
            <v>2841.31</v>
          </cell>
          <cell r="AA1149">
            <v>0.5</v>
          </cell>
          <cell r="AB1149">
            <v>1420.655</v>
          </cell>
          <cell r="AC1149"/>
          <cell r="AD1149"/>
          <cell r="AE1149"/>
          <cell r="AF1149">
            <v>2841.31</v>
          </cell>
          <cell r="AG1149">
            <v>2841.31</v>
          </cell>
          <cell r="AH1149">
            <v>0</v>
          </cell>
          <cell r="AI1149">
            <v>2841.31</v>
          </cell>
          <cell r="AJ1149" t="str">
            <v>REF: 353421</v>
          </cell>
          <cell r="AK1149" t="str">
            <v>PRODUTO PRONTA ENTREGA</v>
          </cell>
          <cell r="AL1149">
            <v>353421</v>
          </cell>
          <cell r="AM1149" t="str">
            <v>BANDEJA MATISSE (ORGANICA) (LAMINA) (PINTURA)</v>
          </cell>
          <cell r="AN1149"/>
          <cell r="AO1149">
            <v>0.6</v>
          </cell>
          <cell r="AP1149">
            <v>0.6</v>
          </cell>
          <cell r="AQ1149">
            <v>0.06</v>
          </cell>
          <cell r="AR1149">
            <v>0</v>
          </cell>
          <cell r="AS1149" t="str">
            <v>BANDEJA MATISSE (ORGANICA) (LAMINA) (PINTURA) - 0,6x0,6x0,06H</v>
          </cell>
          <cell r="AT1149">
            <v>2841.31</v>
          </cell>
          <cell r="AU1149">
            <v>2841.31</v>
          </cell>
          <cell r="AV1149">
            <v>2841.31</v>
          </cell>
          <cell r="AW1149">
            <v>0</v>
          </cell>
          <cell r="AX1149">
            <v>2841.31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TEO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351067</v>
          </cell>
          <cell r="P1150" t="str">
            <v>2022/263-0016-01</v>
          </cell>
          <cell r="Q1150" t="str">
            <v>EST BANDEJA MATISSE (CIRCULAR) (NOGUEIRA) (INOX COOPER)</v>
          </cell>
          <cell r="R1150"/>
          <cell r="S1150"/>
          <cell r="T1150"/>
          <cell r="U1150">
            <v>0.6</v>
          </cell>
          <cell r="V1150">
            <v>0</v>
          </cell>
          <cell r="W1150">
            <v>0.06</v>
          </cell>
          <cell r="X1150">
            <v>0.6</v>
          </cell>
          <cell r="Y1150" t="str">
            <v>EST BANDEJA MATISSE (CIRCULAR) (NOGUEIRA) (INOX COOPER) - Ø0,6x0,06H</v>
          </cell>
          <cell r="Z1150">
            <v>3359.33</v>
          </cell>
          <cell r="AA1150">
            <v>0.5</v>
          </cell>
          <cell r="AB1150">
            <v>1679.665</v>
          </cell>
          <cell r="AC1150"/>
          <cell r="AD1150"/>
          <cell r="AE1150"/>
          <cell r="AF1150">
            <v>3359.33</v>
          </cell>
          <cell r="AG1150">
            <v>3359.33</v>
          </cell>
          <cell r="AH1150">
            <v>0</v>
          </cell>
          <cell r="AI1150">
            <v>3359.33</v>
          </cell>
          <cell r="AJ1150" t="str">
            <v>REF: 353384</v>
          </cell>
          <cell r="AK1150" t="str">
            <v>PRODUTO PRONTA ENTREGA</v>
          </cell>
          <cell r="AL1150">
            <v>353384</v>
          </cell>
          <cell r="AM1150" t="str">
            <v>BANDEJA MATISSE (CIRCULAR) (LAMINA) (INOX)</v>
          </cell>
          <cell r="AN1150"/>
          <cell r="AO1150">
            <v>0.6</v>
          </cell>
          <cell r="AP1150">
            <v>0</v>
          </cell>
          <cell r="AQ1150">
            <v>0.06</v>
          </cell>
          <cell r="AR1150">
            <v>0.6</v>
          </cell>
          <cell r="AS1150" t="str">
            <v>BANDEJA MATISSE (CIRCULAR) (LAMINA) (INOX) - Ø0,6x0,06H</v>
          </cell>
          <cell r="AT1150">
            <v>3359.33</v>
          </cell>
          <cell r="AU1150">
            <v>3359.33</v>
          </cell>
          <cell r="AV1150">
            <v>3359.33</v>
          </cell>
          <cell r="AW1150">
            <v>0</v>
          </cell>
          <cell r="AX1150">
            <v>3359.33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TEO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351066</v>
          </cell>
          <cell r="P1151" t="str">
            <v>2022/263-0015-01</v>
          </cell>
          <cell r="Q1151" t="str">
            <v>EST BANDEJA MATISSE (CIRCULAR) (NOGUEIRA) (INOX COOPER)</v>
          </cell>
          <cell r="R1151"/>
          <cell r="S1151"/>
          <cell r="T1151"/>
          <cell r="U1151">
            <v>0.4</v>
          </cell>
          <cell r="V1151">
            <v>0</v>
          </cell>
          <cell r="W1151">
            <v>0.06</v>
          </cell>
          <cell r="X1151">
            <v>0.4</v>
          </cell>
          <cell r="Y1151" t="str">
            <v>EST BANDEJA MATISSE (CIRCULAR) (NOGUEIRA) (INOX COOPER) - Ø0,4x0,06H</v>
          </cell>
          <cell r="Z1151">
            <v>2307.96</v>
          </cell>
          <cell r="AA1151">
            <v>0.5</v>
          </cell>
          <cell r="AB1151">
            <v>1153.98</v>
          </cell>
          <cell r="AC1151"/>
          <cell r="AD1151"/>
          <cell r="AE1151"/>
          <cell r="AF1151">
            <v>2307.96</v>
          </cell>
          <cell r="AG1151">
            <v>2307.96</v>
          </cell>
          <cell r="AH1151">
            <v>0</v>
          </cell>
          <cell r="AI1151">
            <v>2307.96</v>
          </cell>
          <cell r="AJ1151" t="str">
            <v>REF: 353372</v>
          </cell>
          <cell r="AK1151" t="str">
            <v>PRODUTO PRONTA ENTREGA</v>
          </cell>
          <cell r="AL1151">
            <v>353372</v>
          </cell>
          <cell r="AM1151" t="str">
            <v>BANDEJA MATISSE (CIRCULAR) (LAMINA) (INOX)</v>
          </cell>
          <cell r="AN1151"/>
          <cell r="AO1151">
            <v>0.4</v>
          </cell>
          <cell r="AP1151">
            <v>0</v>
          </cell>
          <cell r="AQ1151">
            <v>0.06</v>
          </cell>
          <cell r="AR1151">
            <v>0.4</v>
          </cell>
          <cell r="AS1151" t="str">
            <v>BANDEJA MATISSE (CIRCULAR) (LAMINA) (INOX) - Ø0,4x0,06H</v>
          </cell>
          <cell r="AT1151">
            <v>2307.96</v>
          </cell>
          <cell r="AU1151">
            <v>2307.96</v>
          </cell>
          <cell r="AV1151">
            <v>2307.96</v>
          </cell>
          <cell r="AW1151">
            <v>0</v>
          </cell>
          <cell r="AX1151">
            <v>2307.96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TEO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351061</v>
          </cell>
          <cell r="P1152" t="str">
            <v>2022/263-0010-01</v>
          </cell>
          <cell r="Q1152" t="str">
            <v>EST BANDEJA MATISSE (CIRCULAR) (CARRARA G PINT CINZA CHUMBO)</v>
          </cell>
          <cell r="R1152"/>
          <cell r="S1152"/>
          <cell r="T1152"/>
          <cell r="U1152">
            <v>0.6</v>
          </cell>
          <cell r="V1152">
            <v>0</v>
          </cell>
          <cell r="W1152">
            <v>0.06</v>
          </cell>
          <cell r="X1152">
            <v>0.6</v>
          </cell>
          <cell r="Y1152" t="str">
            <v>EST BANDEJA MATISSE (CIRCULAR) (CARRARA G PINT CINZA CHUMBO) - Ø0,6x0,06H</v>
          </cell>
          <cell r="Z1152">
            <v>6657.1</v>
          </cell>
          <cell r="AA1152">
            <v>0.5</v>
          </cell>
          <cell r="AB1152">
            <v>3328.55</v>
          </cell>
          <cell r="AC1152"/>
          <cell r="AD1152"/>
          <cell r="AE1152"/>
          <cell r="AF1152">
            <v>6657.1</v>
          </cell>
          <cell r="AG1152">
            <v>6657.1</v>
          </cell>
          <cell r="AH1152">
            <v>0</v>
          </cell>
          <cell r="AI1152">
            <v>6657.1</v>
          </cell>
          <cell r="AJ1152" t="str">
            <v>REF: 353391</v>
          </cell>
          <cell r="AK1152" t="str">
            <v>PRODUTO PRONTA ENTREGA</v>
          </cell>
          <cell r="AL1152">
            <v>353391</v>
          </cell>
          <cell r="AM1152" t="str">
            <v>BANDEJA MATISSE (CIRCULAR) (PEDRA) (PINTURA)</v>
          </cell>
          <cell r="AN1152"/>
          <cell r="AO1152">
            <v>0.6</v>
          </cell>
          <cell r="AP1152">
            <v>0</v>
          </cell>
          <cell r="AQ1152">
            <v>0.06</v>
          </cell>
          <cell r="AR1152">
            <v>0.6</v>
          </cell>
          <cell r="AS1152" t="str">
            <v>BANDEJA MATISSE (CIRCULAR) (PEDRA) (PINTURA) - Ø0,6x0,06H</v>
          </cell>
          <cell r="AT1152">
            <v>6657.1</v>
          </cell>
          <cell r="AU1152">
            <v>6657.1</v>
          </cell>
          <cell r="AV1152">
            <v>6657.1</v>
          </cell>
          <cell r="AW1152">
            <v>0</v>
          </cell>
          <cell r="AX1152">
            <v>6657.1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TEO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351055</v>
          </cell>
          <cell r="P1153" t="str">
            <v>2022/263-0004-01</v>
          </cell>
          <cell r="Q1153" t="str">
            <v>EST BANDEJA MATISSE (CIRCULAR) (DUETTO RUST PINT CHAMPAGNE)</v>
          </cell>
          <cell r="R1153"/>
          <cell r="S1153"/>
          <cell r="T1153"/>
          <cell r="U1153">
            <v>0.6</v>
          </cell>
          <cell r="V1153">
            <v>0</v>
          </cell>
          <cell r="W1153">
            <v>0.06</v>
          </cell>
          <cell r="X1153">
            <v>0.6</v>
          </cell>
          <cell r="Y1153" t="str">
            <v>EST BANDEJA MATISSE (CIRCULAR) (DUETTO RUST PINT CHAMPAGNE) - Ø0,6x0,06H</v>
          </cell>
          <cell r="Z1153">
            <v>6657.1</v>
          </cell>
          <cell r="AA1153">
            <v>0.5</v>
          </cell>
          <cell r="AB1153">
            <v>3328.55</v>
          </cell>
          <cell r="AC1153"/>
          <cell r="AD1153"/>
          <cell r="AE1153"/>
          <cell r="AF1153">
            <v>6657.1</v>
          </cell>
          <cell r="AG1153">
            <v>6657.1</v>
          </cell>
          <cell r="AH1153">
            <v>0</v>
          </cell>
          <cell r="AI1153">
            <v>6657.1</v>
          </cell>
          <cell r="AJ1153" t="str">
            <v>REF: 353391</v>
          </cell>
          <cell r="AK1153" t="str">
            <v>PRODUTO PRONTA ENTREGA</v>
          </cell>
          <cell r="AL1153">
            <v>353391</v>
          </cell>
          <cell r="AM1153" t="str">
            <v>BANDEJA MATISSE (CIRCULAR) (PEDRA) (PINTURA)</v>
          </cell>
          <cell r="AN1153"/>
          <cell r="AO1153">
            <v>0.6</v>
          </cell>
          <cell r="AP1153">
            <v>0</v>
          </cell>
          <cell r="AQ1153">
            <v>0.06</v>
          </cell>
          <cell r="AR1153">
            <v>0.6</v>
          </cell>
          <cell r="AS1153" t="str">
            <v>BANDEJA MATISSE (CIRCULAR) (PEDRA) (PINTURA) - Ø0,6x0,06H</v>
          </cell>
          <cell r="AT1153">
            <v>6657.1</v>
          </cell>
          <cell r="AU1153">
            <v>6657.1</v>
          </cell>
          <cell r="AV1153">
            <v>6657.1</v>
          </cell>
          <cell r="AW1153">
            <v>0</v>
          </cell>
          <cell r="AX1153">
            <v>6657.1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12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TEO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234046</v>
          </cell>
          <cell r="P1154" t="str">
            <v>2019/164-0105-01</v>
          </cell>
          <cell r="Q1154" t="str">
            <v>EST ALMOFADA (VERDE ESCURO) (COD 120550018)</v>
          </cell>
          <cell r="R1154"/>
          <cell r="S1154"/>
          <cell r="T1154"/>
          <cell r="U1154">
            <v>0.5</v>
          </cell>
          <cell r="V1154">
            <v>0.5</v>
          </cell>
          <cell r="W1154">
            <v>0.15</v>
          </cell>
          <cell r="X1154">
            <v>0</v>
          </cell>
          <cell r="Y1154" t="str">
            <v>EST ALMOFADA (VERDE ESCURO) (COD 120550018) - 0,5x0,5x0,15H</v>
          </cell>
          <cell r="Z1154">
            <v>500</v>
          </cell>
          <cell r="AA1154">
            <v>0.5</v>
          </cell>
          <cell r="AB1154">
            <v>250</v>
          </cell>
          <cell r="AC1154"/>
          <cell r="AD1154"/>
          <cell r="AE1154"/>
          <cell r="AF1154">
            <v>500</v>
          </cell>
          <cell r="AG1154">
            <v>500</v>
          </cell>
          <cell r="AH1154">
            <v>0</v>
          </cell>
          <cell r="AI1154">
            <v>500</v>
          </cell>
          <cell r="AJ1154" t="str">
            <v>REF: 234046</v>
          </cell>
          <cell r="AK1154" t="str">
            <v>PRODUTO PRONTA ENTREGA</v>
          </cell>
          <cell r="AL1154">
            <v>234046</v>
          </cell>
          <cell r="AM1154" t="str">
            <v>EST ALMOFADA (VERDE ESCURO) (COD 120550018)</v>
          </cell>
          <cell r="AN1154"/>
          <cell r="AO1154">
            <v>0.5</v>
          </cell>
          <cell r="AP1154">
            <v>0.5</v>
          </cell>
          <cell r="AQ1154">
            <v>0.15</v>
          </cell>
          <cell r="AR1154">
            <v>0</v>
          </cell>
          <cell r="AS1154" t="str">
            <v>EST ALMOFADA (VERDE ESCURO) (COD 120550018) - 0,5x0,5x0,15H</v>
          </cell>
          <cell r="AT1154">
            <v>500</v>
          </cell>
          <cell r="AU1154">
            <v>500</v>
          </cell>
          <cell r="AV1154">
            <v>500</v>
          </cell>
          <cell r="AW1154">
            <v>0</v>
          </cell>
          <cell r="AX1154">
            <v>500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204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TEO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234046</v>
          </cell>
          <cell r="P1155" t="str">
            <v>2019/164-0108-01</v>
          </cell>
          <cell r="Q1155" t="str">
            <v>EST ALMOFADA (VERDE ESCURO) (COD 120550018)</v>
          </cell>
          <cell r="R1155"/>
          <cell r="S1155"/>
          <cell r="T1155"/>
          <cell r="U1155">
            <v>0.5</v>
          </cell>
          <cell r="V1155">
            <v>0.5</v>
          </cell>
          <cell r="W1155">
            <v>0.15</v>
          </cell>
          <cell r="X1155">
            <v>0</v>
          </cell>
          <cell r="Y1155" t="str">
            <v>EST ALMOFADA (VERDE ESCURO) (COD 120550018) - 0,5x0,5x0,15H</v>
          </cell>
          <cell r="Z1155">
            <v>500</v>
          </cell>
          <cell r="AA1155">
            <v>0.5</v>
          </cell>
          <cell r="AB1155">
            <v>250</v>
          </cell>
          <cell r="AC1155"/>
          <cell r="AD1155"/>
          <cell r="AE1155"/>
          <cell r="AF1155">
            <v>500</v>
          </cell>
          <cell r="AG1155">
            <v>500</v>
          </cell>
          <cell r="AH1155">
            <v>0</v>
          </cell>
          <cell r="AI1155">
            <v>500</v>
          </cell>
          <cell r="AJ1155" t="str">
            <v>REF: 234046</v>
          </cell>
          <cell r="AK1155" t="str">
            <v>PRODUTO PRONTA ENTREGA</v>
          </cell>
          <cell r="AL1155">
            <v>234046</v>
          </cell>
          <cell r="AM1155" t="str">
            <v>EST ALMOFADA (VERDE ESCURO) (COD 120550018)</v>
          </cell>
          <cell r="AN1155"/>
          <cell r="AO1155">
            <v>0.5</v>
          </cell>
          <cell r="AP1155">
            <v>0.5</v>
          </cell>
          <cell r="AQ1155">
            <v>0.15</v>
          </cell>
          <cell r="AR1155">
            <v>0</v>
          </cell>
          <cell r="AS1155" t="str">
            <v>EST ALMOFADA (VERDE ESCURO) (COD 120550018) - 0,5x0,5x0,15H</v>
          </cell>
          <cell r="AT1155">
            <v>500</v>
          </cell>
          <cell r="AU1155">
            <v>500</v>
          </cell>
          <cell r="AV1155">
            <v>500</v>
          </cell>
          <cell r="AW1155">
            <v>0</v>
          </cell>
          <cell r="AX1155">
            <v>500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204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TEO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234044</v>
          </cell>
          <cell r="P1156" t="str">
            <v>2019/164-0100-01</v>
          </cell>
          <cell r="Q1156" t="str">
            <v>EST ALMOFADA (TIGERLILY) (COD 120250011)</v>
          </cell>
          <cell r="R1156"/>
          <cell r="S1156"/>
          <cell r="T1156"/>
          <cell r="U1156">
            <v>0.5</v>
          </cell>
          <cell r="V1156">
            <v>0.5</v>
          </cell>
          <cell r="W1156">
            <v>0.15</v>
          </cell>
          <cell r="X1156">
            <v>0</v>
          </cell>
          <cell r="Y1156" t="str">
            <v>EST ALMOFADA (TIGERLILY) (COD 120250011) - 0,5x0,5x0,15H</v>
          </cell>
          <cell r="Z1156">
            <v>500</v>
          </cell>
          <cell r="AA1156">
            <v>0.5</v>
          </cell>
          <cell r="AB1156">
            <v>250</v>
          </cell>
          <cell r="AC1156"/>
          <cell r="AD1156"/>
          <cell r="AE1156"/>
          <cell r="AF1156">
            <v>500</v>
          </cell>
          <cell r="AG1156">
            <v>500</v>
          </cell>
          <cell r="AH1156">
            <v>0</v>
          </cell>
          <cell r="AI1156">
            <v>500</v>
          </cell>
          <cell r="AJ1156" t="str">
            <v>REF: 234044</v>
          </cell>
          <cell r="AK1156" t="str">
            <v>PRODUTO PRONTA ENTREGA</v>
          </cell>
          <cell r="AL1156">
            <v>234044</v>
          </cell>
          <cell r="AM1156" t="str">
            <v>EST ALMOFADA (TIGERLILY) (COD 120250011)</v>
          </cell>
          <cell r="AN1156"/>
          <cell r="AO1156">
            <v>0.5</v>
          </cell>
          <cell r="AP1156">
            <v>0.5</v>
          </cell>
          <cell r="AQ1156">
            <v>0.15</v>
          </cell>
          <cell r="AR1156">
            <v>0</v>
          </cell>
          <cell r="AS1156" t="str">
            <v>EST ALMOFADA (TIGERLILY) (COD 120250011) - 0,5x0,5x0,15H</v>
          </cell>
          <cell r="AT1156">
            <v>500</v>
          </cell>
          <cell r="AU1156">
            <v>500</v>
          </cell>
          <cell r="AV1156">
            <v>500</v>
          </cell>
          <cell r="AW1156">
            <v>0</v>
          </cell>
          <cell r="AX1156">
            <v>500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204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TEO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234040</v>
          </cell>
          <cell r="P1157" t="str">
            <v>2019/164-0084-01</v>
          </cell>
          <cell r="Q1157" t="str">
            <v>EST ALMOFADA (ADELE ROSSO ED) (COD 120550037)</v>
          </cell>
          <cell r="R1157"/>
          <cell r="S1157"/>
          <cell r="T1157"/>
          <cell r="U1157">
            <v>0.5</v>
          </cell>
          <cell r="V1157">
            <v>0.5</v>
          </cell>
          <cell r="W1157">
            <v>0.15</v>
          </cell>
          <cell r="X1157">
            <v>0</v>
          </cell>
          <cell r="Y1157" t="str">
            <v>EST ALMOFADA (ADELE ROSSO ED) (COD 120550037) - 0,5x0,5x0,15H</v>
          </cell>
          <cell r="Z1157">
            <v>500</v>
          </cell>
          <cell r="AA1157">
            <v>0.5</v>
          </cell>
          <cell r="AB1157">
            <v>250</v>
          </cell>
          <cell r="AC1157"/>
          <cell r="AD1157"/>
          <cell r="AE1157"/>
          <cell r="AF1157">
            <v>500</v>
          </cell>
          <cell r="AG1157">
            <v>500</v>
          </cell>
          <cell r="AH1157">
            <v>0</v>
          </cell>
          <cell r="AI1157">
            <v>500</v>
          </cell>
          <cell r="AJ1157" t="str">
            <v>REF: 234040</v>
          </cell>
          <cell r="AK1157" t="str">
            <v>PRODUTO PRONTA ENTREGA</v>
          </cell>
          <cell r="AL1157">
            <v>234040</v>
          </cell>
          <cell r="AM1157" t="str">
            <v>EST ALMOFADA (ADELE ROSSO ED) (COD 120550037)</v>
          </cell>
          <cell r="AN1157"/>
          <cell r="AO1157">
            <v>0.5</v>
          </cell>
          <cell r="AP1157">
            <v>0.5</v>
          </cell>
          <cell r="AQ1157">
            <v>0.15</v>
          </cell>
          <cell r="AR1157">
            <v>0</v>
          </cell>
          <cell r="AS1157" t="str">
            <v>EST ALMOFADA (ADELE ROSSO ED) (COD 120550037) - 0,5x0,5x0,15H</v>
          </cell>
          <cell r="AT1157">
            <v>500</v>
          </cell>
          <cell r="AU1157">
            <v>500</v>
          </cell>
          <cell r="AV1157">
            <v>500</v>
          </cell>
          <cell r="AW1157">
            <v>0</v>
          </cell>
          <cell r="AX1157">
            <v>500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204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234040</v>
          </cell>
          <cell r="P1158" t="str">
            <v>2019/164-0085-01</v>
          </cell>
          <cell r="Q1158" t="str">
            <v>EST ALMOFADA (ADELE ROSSO ED) (COD 120550037)</v>
          </cell>
          <cell r="R1158"/>
          <cell r="S1158"/>
          <cell r="T1158"/>
          <cell r="U1158">
            <v>0.5</v>
          </cell>
          <cell r="V1158">
            <v>0.5</v>
          </cell>
          <cell r="W1158">
            <v>0.15</v>
          </cell>
          <cell r="X1158">
            <v>0</v>
          </cell>
          <cell r="Y1158" t="str">
            <v>EST ALMOFADA (ADELE ROSSO ED) (COD 120550037) - 0,5x0,5x0,15H</v>
          </cell>
          <cell r="Z1158">
            <v>500</v>
          </cell>
          <cell r="AA1158">
            <v>0.5</v>
          </cell>
          <cell r="AB1158">
            <v>250</v>
          </cell>
          <cell r="AC1158"/>
          <cell r="AD1158"/>
          <cell r="AE1158"/>
          <cell r="AF1158">
            <v>500</v>
          </cell>
          <cell r="AG1158">
            <v>500</v>
          </cell>
          <cell r="AH1158">
            <v>0</v>
          </cell>
          <cell r="AI1158">
            <v>500</v>
          </cell>
          <cell r="AJ1158" t="str">
            <v>REF: 234040</v>
          </cell>
          <cell r="AK1158" t="str">
            <v>PRODUTO PRONTA ENTREGA</v>
          </cell>
          <cell r="AL1158">
            <v>234040</v>
          </cell>
          <cell r="AM1158" t="str">
            <v>EST ALMOFADA (ADELE ROSSO ED) (COD 120550037)</v>
          </cell>
          <cell r="AN1158"/>
          <cell r="AO1158">
            <v>0.5</v>
          </cell>
          <cell r="AP1158">
            <v>0.5</v>
          </cell>
          <cell r="AQ1158">
            <v>0.15</v>
          </cell>
          <cell r="AR1158">
            <v>0</v>
          </cell>
          <cell r="AS1158" t="str">
            <v>EST ALMOFADA (ADELE ROSSO ED) (COD 120550037) - 0,5x0,5x0,15H</v>
          </cell>
          <cell r="AT1158">
            <v>500</v>
          </cell>
          <cell r="AU1158">
            <v>500</v>
          </cell>
          <cell r="AV1158">
            <v>500</v>
          </cell>
          <cell r="AW1158">
            <v>0</v>
          </cell>
          <cell r="AX1158">
            <v>500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204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234040</v>
          </cell>
          <cell r="P1159" t="str">
            <v>2019/164-0086-01</v>
          </cell>
          <cell r="Q1159" t="str">
            <v>EST ALMOFADA (ADELE ROSSO ED) (COD 120550037)</v>
          </cell>
          <cell r="R1159"/>
          <cell r="S1159"/>
          <cell r="T1159"/>
          <cell r="U1159">
            <v>0.5</v>
          </cell>
          <cell r="V1159">
            <v>0.5</v>
          </cell>
          <cell r="W1159">
            <v>0.15</v>
          </cell>
          <cell r="X1159">
            <v>0</v>
          </cell>
          <cell r="Y1159" t="str">
            <v>EST ALMOFADA (ADELE ROSSO ED) (COD 120550037) - 0,5x0,5x0,15H</v>
          </cell>
          <cell r="Z1159">
            <v>500</v>
          </cell>
          <cell r="AA1159">
            <v>0.5</v>
          </cell>
          <cell r="AB1159">
            <v>250</v>
          </cell>
          <cell r="AC1159"/>
          <cell r="AD1159"/>
          <cell r="AE1159"/>
          <cell r="AF1159">
            <v>500</v>
          </cell>
          <cell r="AG1159">
            <v>500</v>
          </cell>
          <cell r="AH1159">
            <v>0</v>
          </cell>
          <cell r="AI1159">
            <v>500</v>
          </cell>
          <cell r="AJ1159" t="str">
            <v>REF: 234040</v>
          </cell>
          <cell r="AK1159" t="str">
            <v>PRODUTO PRONTA ENTREGA</v>
          </cell>
          <cell r="AL1159">
            <v>234040</v>
          </cell>
          <cell r="AM1159" t="str">
            <v>EST ALMOFADA (ADELE ROSSO ED) (COD 120550037)</v>
          </cell>
          <cell r="AN1159"/>
          <cell r="AO1159">
            <v>0.5</v>
          </cell>
          <cell r="AP1159">
            <v>0.5</v>
          </cell>
          <cell r="AQ1159">
            <v>0.15</v>
          </cell>
          <cell r="AR1159">
            <v>0</v>
          </cell>
          <cell r="AS1159" t="str">
            <v>EST ALMOFADA (ADELE ROSSO ED) (COD 120550037) - 0,5x0,5x0,15H</v>
          </cell>
          <cell r="AT1159">
            <v>500</v>
          </cell>
          <cell r="AU1159">
            <v>500</v>
          </cell>
          <cell r="AV1159">
            <v>500</v>
          </cell>
          <cell r="AW1159">
            <v>0</v>
          </cell>
          <cell r="AX1159">
            <v>500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204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234040</v>
          </cell>
          <cell r="P1160" t="str">
            <v>2019/164-0087-01</v>
          </cell>
          <cell r="Q1160" t="str">
            <v>EST ALMOFADA (ADELE ROSSO ED) (COD 120550037)</v>
          </cell>
          <cell r="R1160"/>
          <cell r="S1160"/>
          <cell r="T1160"/>
          <cell r="U1160">
            <v>0.5</v>
          </cell>
          <cell r="V1160">
            <v>0.5</v>
          </cell>
          <cell r="W1160">
            <v>0.15</v>
          </cell>
          <cell r="X1160">
            <v>0</v>
          </cell>
          <cell r="Y1160" t="str">
            <v>EST ALMOFADA (ADELE ROSSO ED) (COD 120550037) - 0,5x0,5x0,15H</v>
          </cell>
          <cell r="Z1160">
            <v>500</v>
          </cell>
          <cell r="AA1160">
            <v>0.5</v>
          </cell>
          <cell r="AB1160">
            <v>250</v>
          </cell>
          <cell r="AC1160"/>
          <cell r="AD1160"/>
          <cell r="AE1160"/>
          <cell r="AF1160">
            <v>500</v>
          </cell>
          <cell r="AG1160">
            <v>500</v>
          </cell>
          <cell r="AH1160">
            <v>0</v>
          </cell>
          <cell r="AI1160">
            <v>500</v>
          </cell>
          <cell r="AJ1160" t="str">
            <v>REF: 234040</v>
          </cell>
          <cell r="AK1160" t="str">
            <v>PRODUTO PRONTA ENTREGA</v>
          </cell>
          <cell r="AL1160">
            <v>234040</v>
          </cell>
          <cell r="AM1160" t="str">
            <v>EST ALMOFADA (ADELE ROSSO ED) (COD 120550037)</v>
          </cell>
          <cell r="AN1160"/>
          <cell r="AO1160">
            <v>0.5</v>
          </cell>
          <cell r="AP1160">
            <v>0.5</v>
          </cell>
          <cell r="AQ1160">
            <v>0.15</v>
          </cell>
          <cell r="AR1160">
            <v>0</v>
          </cell>
          <cell r="AS1160" t="str">
            <v>EST ALMOFADA (ADELE ROSSO ED) (COD 120550037) - 0,5x0,5x0,15H</v>
          </cell>
          <cell r="AT1160">
            <v>500</v>
          </cell>
          <cell r="AU1160">
            <v>500</v>
          </cell>
          <cell r="AV1160">
            <v>500</v>
          </cell>
          <cell r="AW1160">
            <v>0</v>
          </cell>
          <cell r="AX1160">
            <v>500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204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234034</v>
          </cell>
          <cell r="P1161" t="str">
            <v>2019/164-0050-01</v>
          </cell>
          <cell r="Q1161" t="str">
            <v>EST ALMOFADA (SKYSCRAPER) (COD 120550081)</v>
          </cell>
          <cell r="R1161"/>
          <cell r="S1161"/>
          <cell r="T1161"/>
          <cell r="U1161">
            <v>0.5</v>
          </cell>
          <cell r="V1161">
            <v>0.5</v>
          </cell>
          <cell r="W1161">
            <v>0.15</v>
          </cell>
          <cell r="X1161">
            <v>0</v>
          </cell>
          <cell r="Y1161" t="str">
            <v>EST ALMOFADA (SKYSCRAPER) (COD 120550081) - 0,5x0,5x0,15H</v>
          </cell>
          <cell r="Z1161">
            <v>500</v>
          </cell>
          <cell r="AA1161">
            <v>0.5</v>
          </cell>
          <cell r="AB1161">
            <v>250</v>
          </cell>
          <cell r="AC1161"/>
          <cell r="AD1161"/>
          <cell r="AE1161"/>
          <cell r="AF1161">
            <v>500</v>
          </cell>
          <cell r="AG1161">
            <v>500</v>
          </cell>
          <cell r="AH1161">
            <v>0</v>
          </cell>
          <cell r="AI1161">
            <v>500</v>
          </cell>
          <cell r="AJ1161" t="str">
            <v>REF: 234034</v>
          </cell>
          <cell r="AK1161" t="str">
            <v>PRODUTO PRONTA ENTREGA</v>
          </cell>
          <cell r="AL1161">
            <v>234034</v>
          </cell>
          <cell r="AM1161" t="str">
            <v>EST ALMOFADA (SKYSCRAPER) (COD 120550081)</v>
          </cell>
          <cell r="AN1161"/>
          <cell r="AO1161">
            <v>0.5</v>
          </cell>
          <cell r="AP1161">
            <v>0.5</v>
          </cell>
          <cell r="AQ1161">
            <v>0.15</v>
          </cell>
          <cell r="AR1161">
            <v>0</v>
          </cell>
          <cell r="AS1161" t="str">
            <v>EST ALMOFADA (SKYSCRAPER) (COD 120550081) - 0,5x0,5x0,15H</v>
          </cell>
          <cell r="AT1161">
            <v>500</v>
          </cell>
          <cell r="AU1161">
            <v>500</v>
          </cell>
          <cell r="AV1161">
            <v>500</v>
          </cell>
          <cell r="AW1161">
            <v>0</v>
          </cell>
          <cell r="AX1161">
            <v>500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204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234034</v>
          </cell>
          <cell r="P1162" t="str">
            <v>2019/164-0051-01</v>
          </cell>
          <cell r="Q1162" t="str">
            <v>EST ALMOFADA (SKYSCRAPER) (COD 120550081)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(SKYSCRAPER) (COD 120550081)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234034</v>
          </cell>
          <cell r="AK1162" t="str">
            <v>PRODUTO PRONTA ENTREGA</v>
          </cell>
          <cell r="AL1162">
            <v>234034</v>
          </cell>
          <cell r="AM1162" t="str">
            <v>EST ALMOFADA (SKYSCRAPER) (COD 120550081)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(SKYSCRAPER) (COD 120550081)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234034</v>
          </cell>
          <cell r="P1163" t="str">
            <v>2019/164-0052-01</v>
          </cell>
          <cell r="Q1163" t="str">
            <v>EST ALMOFADA (SKYSCRAPER) (COD 120550081)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(SKYSCRAPER) (COD 120550081)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234034</v>
          </cell>
          <cell r="AK1163" t="str">
            <v>PRODUTO PRONTA ENTREGA</v>
          </cell>
          <cell r="AL1163">
            <v>234034</v>
          </cell>
          <cell r="AM1163" t="str">
            <v>EST ALMOFADA (SKYSCRAPER) (COD 120550081)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(SKYSCRAPER) (COD 120550081)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234034</v>
          </cell>
          <cell r="P1164" t="str">
            <v>2019/164-0054-01</v>
          </cell>
          <cell r="Q1164" t="str">
            <v>EST ALMOFADA (SKYSCRAPER) (COD 120550081)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(SKYSCRAPER) (COD 120550081)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234034</v>
          </cell>
          <cell r="AK1164" t="str">
            <v>PRODUTO PRONTA ENTREGA</v>
          </cell>
          <cell r="AL1164">
            <v>234034</v>
          </cell>
          <cell r="AM1164" t="str">
            <v>EST ALMOFADA (SKYSCRAPER) (COD 120550081)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(SKYSCRAPER) (COD 120550081)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234034</v>
          </cell>
          <cell r="P1165" t="str">
            <v>2019/164-0055-01</v>
          </cell>
          <cell r="Q1165" t="str">
            <v>EST ALMOFADA (SKYSCRAPER) (COD 120550081)</v>
          </cell>
          <cell r="R1165"/>
          <cell r="S1165"/>
          <cell r="T1165"/>
          <cell r="U1165">
            <v>0.5</v>
          </cell>
          <cell r="V1165">
            <v>0.5</v>
          </cell>
          <cell r="W1165">
            <v>0.15</v>
          </cell>
          <cell r="X1165">
            <v>0</v>
          </cell>
          <cell r="Y1165" t="str">
            <v>EST ALMOFADA (SKYSCRAPER) (COD 120550081) - 0,5x0,5x0,15H</v>
          </cell>
          <cell r="Z1165">
            <v>500</v>
          </cell>
          <cell r="AA1165">
            <v>0.5</v>
          </cell>
          <cell r="AB1165">
            <v>250</v>
          </cell>
          <cell r="AC1165"/>
          <cell r="AD1165"/>
          <cell r="AE1165"/>
          <cell r="AF1165">
            <v>500</v>
          </cell>
          <cell r="AG1165">
            <v>500</v>
          </cell>
          <cell r="AH1165">
            <v>0</v>
          </cell>
          <cell r="AI1165">
            <v>500</v>
          </cell>
          <cell r="AJ1165" t="str">
            <v>REF: 234034</v>
          </cell>
          <cell r="AK1165" t="str">
            <v>PRODUTO PRONTA ENTREGA</v>
          </cell>
          <cell r="AL1165">
            <v>234034</v>
          </cell>
          <cell r="AM1165" t="str">
            <v>EST ALMOFADA (SKYSCRAPER) (COD 120550081)</v>
          </cell>
          <cell r="AN1165"/>
          <cell r="AO1165">
            <v>0.5</v>
          </cell>
          <cell r="AP1165">
            <v>0.5</v>
          </cell>
          <cell r="AQ1165">
            <v>0.15</v>
          </cell>
          <cell r="AR1165">
            <v>0</v>
          </cell>
          <cell r="AS1165" t="str">
            <v>EST ALMOFADA (SKYSCRAPER) (COD 120550081) - 0,5x0,5x0,15H</v>
          </cell>
          <cell r="AT1165">
            <v>500</v>
          </cell>
          <cell r="AU1165">
            <v>500</v>
          </cell>
          <cell r="AV1165">
            <v>500</v>
          </cell>
          <cell r="AW1165">
            <v>0</v>
          </cell>
          <cell r="AX1165">
            <v>500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204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 PE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404831</v>
          </cell>
          <cell r="P1166" t="str">
            <v>2025/129-0035-01</v>
          </cell>
          <cell r="Q1166" t="str">
            <v>EST TAPETE SISAL CH (BARRA VIRADA)</v>
          </cell>
          <cell r="R1166"/>
          <cell r="S1166"/>
          <cell r="T1166"/>
          <cell r="U1166">
            <v>4</v>
          </cell>
          <cell r="V1166">
            <v>0</v>
          </cell>
          <cell r="W1166">
            <v>0</v>
          </cell>
          <cell r="X1166">
            <v>4</v>
          </cell>
          <cell r="Y1166" t="str">
            <v>EST TAPETE SISAL CH (BARRA VIRADA) - Ø4x0H</v>
          </cell>
          <cell r="Z1166">
            <v>8444.7999999999993</v>
          </cell>
          <cell r="AA1166">
            <v>0.35</v>
          </cell>
          <cell r="AB1166">
            <v>5489.12</v>
          </cell>
          <cell r="AC1166"/>
          <cell r="AD1166"/>
          <cell r="AE1166"/>
          <cell r="AF1166">
            <v>8444.7999999999993</v>
          </cell>
          <cell r="AG1166">
            <v>8444.7999999999993</v>
          </cell>
          <cell r="AH1166">
            <v>0</v>
          </cell>
          <cell r="AI1166">
            <v>8444.7999999999993</v>
          </cell>
          <cell r="AJ1166" t="str">
            <v>REF: 404831</v>
          </cell>
          <cell r="AK1166" t="str">
            <v>PRODUTO PRONTA ENTREGA</v>
          </cell>
          <cell r="AL1166">
            <v>404831</v>
          </cell>
          <cell r="AM1166" t="str">
            <v>EST TAPETE SISAL CH (BARRA VIRADA)</v>
          </cell>
          <cell r="AN1166"/>
          <cell r="AO1166">
            <v>4</v>
          </cell>
          <cell r="AP1166">
            <v>0</v>
          </cell>
          <cell r="AQ1166">
            <v>0</v>
          </cell>
          <cell r="AR1166">
            <v>4</v>
          </cell>
          <cell r="AS1166" t="str">
            <v>EST TAPETE SISAL CH (BARRA VIRADA) - Ø4x0H</v>
          </cell>
          <cell r="AT1166">
            <v>8444.7999999999993</v>
          </cell>
          <cell r="AU1166">
            <v>8444.7999999999993</v>
          </cell>
          <cell r="AV1166">
            <v>8444.7999999999993</v>
          </cell>
          <cell r="AW1166">
            <v>0</v>
          </cell>
          <cell r="AX1166">
            <v>8444.7999999999993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12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TEODORO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404830</v>
          </cell>
          <cell r="P1167" t="str">
            <v>2025/129-0034-01</v>
          </cell>
          <cell r="Q1167" t="str">
            <v>EST TAPETE SISAL CD (BARRA VIRADA)</v>
          </cell>
          <cell r="R1167"/>
          <cell r="S1167"/>
          <cell r="T1167"/>
          <cell r="U1167">
            <v>6</v>
          </cell>
          <cell r="V1167">
            <v>5</v>
          </cell>
          <cell r="W1167">
            <v>0</v>
          </cell>
          <cell r="X1167">
            <v>0</v>
          </cell>
          <cell r="Y1167" t="str">
            <v>EST TAPETE SISAL CD (BARRA VIRADA) - 6x5x0H</v>
          </cell>
          <cell r="Z1167">
            <v>16119.04</v>
          </cell>
          <cell r="AA1167">
            <v>0.35</v>
          </cell>
          <cell r="AB1167">
            <v>10477.376</v>
          </cell>
          <cell r="AC1167"/>
          <cell r="AD1167"/>
          <cell r="AE1167"/>
          <cell r="AF1167">
            <v>16119.04</v>
          </cell>
          <cell r="AG1167">
            <v>16119.04</v>
          </cell>
          <cell r="AH1167">
            <v>0</v>
          </cell>
          <cell r="AI1167">
            <v>16119.04</v>
          </cell>
          <cell r="AJ1167" t="str">
            <v>REF: 404830</v>
          </cell>
          <cell r="AK1167" t="str">
            <v>PRODUTO PRONTA ENTREGA</v>
          </cell>
          <cell r="AL1167">
            <v>404830</v>
          </cell>
          <cell r="AM1167" t="str">
            <v>EST TAPETE SISAL CD (BARRA VIRADA)</v>
          </cell>
          <cell r="AN1167"/>
          <cell r="AO1167">
            <v>6</v>
          </cell>
          <cell r="AP1167">
            <v>5</v>
          </cell>
          <cell r="AQ1167">
            <v>0</v>
          </cell>
          <cell r="AR1167">
            <v>0</v>
          </cell>
          <cell r="AS1167" t="str">
            <v>EST TAPETE SISAL CD (BARRA VIRADA) - 6x5x0H</v>
          </cell>
          <cell r="AT1167">
            <v>16119.04</v>
          </cell>
          <cell r="AU1167">
            <v>16119.04</v>
          </cell>
          <cell r="AV1167">
            <v>16119.04</v>
          </cell>
          <cell r="AW1167">
            <v>0</v>
          </cell>
          <cell r="AX1167">
            <v>16119.04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12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TEODORO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404829</v>
          </cell>
          <cell r="P1168" t="str">
            <v>2025/129-0033-01</v>
          </cell>
          <cell r="Q1168" t="str">
            <v>EST TAPETE SISAL CY (BARRA VIRADA)</v>
          </cell>
          <cell r="R1168"/>
          <cell r="S1168"/>
          <cell r="T1168"/>
          <cell r="U1168">
            <v>5</v>
          </cell>
          <cell r="V1168">
            <v>4</v>
          </cell>
          <cell r="W1168">
            <v>0</v>
          </cell>
          <cell r="X1168">
            <v>0</v>
          </cell>
          <cell r="Y1168" t="str">
            <v>EST TAPETE SISAL CY (BARRA VIRADA) - 5x4x0H</v>
          </cell>
          <cell r="Z1168">
            <v>10559.36</v>
          </cell>
          <cell r="AA1168">
            <v>0.35</v>
          </cell>
          <cell r="AB1168">
            <v>6863.5840000000007</v>
          </cell>
          <cell r="AC1168"/>
          <cell r="AD1168"/>
          <cell r="AE1168"/>
          <cell r="AF1168">
            <v>10559.36</v>
          </cell>
          <cell r="AG1168">
            <v>10559.36</v>
          </cell>
          <cell r="AH1168">
            <v>0</v>
          </cell>
          <cell r="AI1168">
            <v>10559.36</v>
          </cell>
          <cell r="AJ1168" t="str">
            <v>REF: 404829</v>
          </cell>
          <cell r="AK1168" t="str">
            <v>PRODUTO PRONTA ENTREGA</v>
          </cell>
          <cell r="AL1168">
            <v>404829</v>
          </cell>
          <cell r="AM1168" t="str">
            <v>EST TAPETE SISAL CY (BARRA VIRADA)</v>
          </cell>
          <cell r="AN1168"/>
          <cell r="AO1168">
            <v>5</v>
          </cell>
          <cell r="AP1168">
            <v>4</v>
          </cell>
          <cell r="AQ1168">
            <v>0</v>
          </cell>
          <cell r="AR1168">
            <v>0</v>
          </cell>
          <cell r="AS1168" t="str">
            <v>EST TAPETE SISAL CY (BARRA VIRADA) - 5x4x0H</v>
          </cell>
          <cell r="AT1168">
            <v>10559.36</v>
          </cell>
          <cell r="AU1168">
            <v>10559.36</v>
          </cell>
          <cell r="AV1168">
            <v>10559.36</v>
          </cell>
          <cell r="AW1168">
            <v>0</v>
          </cell>
          <cell r="AX1168">
            <v>10559.36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12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TEODORO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390204</v>
          </cell>
          <cell r="P1169" t="str">
            <v>2024/264-0043-01</v>
          </cell>
          <cell r="Q1169" t="str">
            <v>EST MESA JANTAR AURORA (TPO CHANF LAM FREIJO TNZ) BS LAMINDA</v>
          </cell>
          <cell r="R1169"/>
          <cell r="S1169"/>
          <cell r="T1169"/>
          <cell r="U1169">
            <v>3</v>
          </cell>
          <cell r="V1169">
            <v>1.2</v>
          </cell>
          <cell r="W1169">
            <v>0.75</v>
          </cell>
          <cell r="X1169">
            <v>0</v>
          </cell>
          <cell r="Y1169" t="str">
            <v>EST MESA JANTAR AURORA (TPO CHANF LAM FREIJO TNZ) BS LAMINDA - 3x1,2x0,75H</v>
          </cell>
          <cell r="Z1169">
            <v>55277.519</v>
          </cell>
          <cell r="AA1169">
            <v>0.35</v>
          </cell>
          <cell r="AB1169">
            <v>35930.387350000005</v>
          </cell>
          <cell r="AC1169"/>
          <cell r="AD1169" t="str">
            <v>ACRES BASE LAMINADA</v>
          </cell>
          <cell r="AE1169" t="str">
            <v>ACRES BASE LAMINADA</v>
          </cell>
          <cell r="AF1169">
            <v>55277.519</v>
          </cell>
          <cell r="AG1169">
            <v>55277.519</v>
          </cell>
          <cell r="AH1169">
            <v>0</v>
          </cell>
          <cell r="AI1169">
            <v>55277.519</v>
          </cell>
          <cell r="AJ1169" t="str">
            <v>REF: 392017</v>
          </cell>
          <cell r="AK1169"/>
          <cell r="AL1169">
            <v>392017</v>
          </cell>
          <cell r="AM1169" t="str">
            <v>MESA JANTAR AURORA (LAMINA)</v>
          </cell>
          <cell r="AN1169"/>
          <cell r="AO1169">
            <v>3</v>
          </cell>
          <cell r="AP1169">
            <v>1.2</v>
          </cell>
          <cell r="AQ1169">
            <v>0.75</v>
          </cell>
          <cell r="AR1169">
            <v>0</v>
          </cell>
          <cell r="AS1169" t="str">
            <v>MESA JANTAR AURORA (LAMINA) - 3x1,2x0,75H</v>
          </cell>
          <cell r="AT1169">
            <v>55277.519</v>
          </cell>
          <cell r="AU1169">
            <v>55277.519</v>
          </cell>
          <cell r="AV1169">
            <v>50252.29</v>
          </cell>
          <cell r="AW1169">
            <v>5025.2289999999994</v>
          </cell>
          <cell r="AX1169">
            <v>55277.51</v>
          </cell>
          <cell r="AY1169">
            <v>8.9999999981955625E-3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12</v>
          </cell>
          <cell r="BJ1169" t="str">
            <v>0</v>
          </cell>
          <cell r="BK1169">
            <v>0.1</v>
          </cell>
          <cell r="BL1169">
            <v>0</v>
          </cell>
          <cell r="BM1169"/>
          <cell r="BN1169"/>
          <cell r="BO1169"/>
          <cell r="BP1169"/>
          <cell r="BR1169" t="str">
            <v>TEODORO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373147</v>
          </cell>
          <cell r="P1170" t="str">
            <v>2023/270-0025-01</v>
          </cell>
          <cell r="Q1170" t="str">
            <v>EST MESA JANTAR MATISSE (TP GRIS ARMANI TRIP) (BS NOG PURE)</v>
          </cell>
          <cell r="R1170"/>
          <cell r="S1170"/>
          <cell r="T1170"/>
          <cell r="U1170">
            <v>1.83</v>
          </cell>
          <cell r="V1170">
            <v>0</v>
          </cell>
          <cell r="W1170">
            <v>0.75</v>
          </cell>
          <cell r="X1170">
            <v>1.83</v>
          </cell>
          <cell r="Y1170" t="str">
            <v>EST MESA JANTAR MATISSE (TP GRIS ARMANI TRIP) (BS NOG PURE) - Ø1,83x0,75H</v>
          </cell>
          <cell r="Z1170">
            <v>87818.8</v>
          </cell>
          <cell r="AA1170">
            <v>0.35</v>
          </cell>
          <cell r="AB1170">
            <v>57082.22</v>
          </cell>
          <cell r="AC1170"/>
          <cell r="AD1170"/>
          <cell r="AE1170"/>
          <cell r="AF1170">
            <v>87818.8</v>
          </cell>
          <cell r="AG1170">
            <v>87818.8</v>
          </cell>
          <cell r="AH1170">
            <v>0</v>
          </cell>
          <cell r="AI1170">
            <v>87818.8</v>
          </cell>
          <cell r="AJ1170" t="str">
            <v>REF: 365018</v>
          </cell>
          <cell r="AK1170" t="str">
            <v>MARMORE SUSPENSO</v>
          </cell>
          <cell r="AL1170">
            <v>365018</v>
          </cell>
          <cell r="AM1170" t="str">
            <v>MESA JANTAR MATISSE (PEDRA) (BASE LAMINA)</v>
          </cell>
          <cell r="AN1170"/>
          <cell r="AO1170">
            <v>1.83</v>
          </cell>
          <cell r="AP1170">
            <v>0</v>
          </cell>
          <cell r="AQ1170">
            <v>0.75</v>
          </cell>
          <cell r="AR1170">
            <v>1.83</v>
          </cell>
          <cell r="AS1170" t="str">
            <v>MESA JANTAR MATISSE (PEDRA) (BASE LAMINA) - Ø1,83x0,75H</v>
          </cell>
          <cell r="AT1170">
            <v>87818.8</v>
          </cell>
          <cell r="AU1170">
            <v>87818.8</v>
          </cell>
          <cell r="AV1170">
            <v>87818.8</v>
          </cell>
          <cell r="AW1170">
            <v>0</v>
          </cell>
          <cell r="AX1170">
            <v>87818.8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12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TEODORO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373052</v>
          </cell>
          <cell r="P1171" t="str">
            <v>2023/270-0023-01</v>
          </cell>
          <cell r="Q1171" t="str">
            <v>EST MESA CENTRO MATISSE ORGANICA (TP CARRARA G) (BS NOG P)</v>
          </cell>
          <cell r="R1171"/>
          <cell r="S1171"/>
          <cell r="T1171"/>
          <cell r="U1171">
            <v>1.9</v>
          </cell>
          <cell r="V1171">
            <v>1.8</v>
          </cell>
          <cell r="W1171">
            <v>0.3</v>
          </cell>
          <cell r="X1171">
            <v>0</v>
          </cell>
          <cell r="Y1171" t="str">
            <v>EST MESA CENTRO MATISSE ORGANICA (TP CARRARA G) (BS NOG P) - 1,9x1,8x0,3H</v>
          </cell>
          <cell r="Z1171">
            <v>68816.97</v>
          </cell>
          <cell r="AA1171">
            <v>0.35</v>
          </cell>
          <cell r="AB1171">
            <v>44731.030500000001</v>
          </cell>
          <cell r="AC1171"/>
          <cell r="AD1171"/>
          <cell r="AE1171"/>
          <cell r="AF1171">
            <v>68816.97</v>
          </cell>
          <cell r="AG1171">
            <v>68816.97</v>
          </cell>
          <cell r="AH1171">
            <v>0</v>
          </cell>
          <cell r="AI1171">
            <v>68816.97</v>
          </cell>
          <cell r="AJ1171" t="str">
            <v>REF: 365173</v>
          </cell>
          <cell r="AK1171"/>
          <cell r="AL1171">
            <v>365173</v>
          </cell>
          <cell r="AM1171" t="str">
            <v>MESA CENTRO MATISSE ORGANICA (PEDRA) (BASE LAMINA)</v>
          </cell>
          <cell r="AN1171"/>
          <cell r="AO1171">
            <v>1.9</v>
          </cell>
          <cell r="AP1171">
            <v>1.8</v>
          </cell>
          <cell r="AQ1171">
            <v>0.3</v>
          </cell>
          <cell r="AR1171">
            <v>0</v>
          </cell>
          <cell r="AS1171" t="str">
            <v>MESA CENTRO MATISSE ORGANICA (PEDRA) (BASE LAMINA) - 1,9x1,8x0,3H</v>
          </cell>
          <cell r="AT1171">
            <v>68816.97</v>
          </cell>
          <cell r="AU1171">
            <v>68816.97</v>
          </cell>
          <cell r="AV1171">
            <v>68816.97</v>
          </cell>
          <cell r="AW1171">
            <v>0</v>
          </cell>
          <cell r="AX1171">
            <v>68816.97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12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TEODORO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365949</v>
          </cell>
          <cell r="P1172" t="str">
            <v>2023/118-0094-01</v>
          </cell>
          <cell r="Q1172" t="str">
            <v>EST MESA JANTAR MATISSE (TP MARM IMP TRAVERT) (BS NOG PURE)</v>
          </cell>
          <cell r="R1172"/>
          <cell r="S1172"/>
          <cell r="T1172"/>
          <cell r="U1172">
            <v>2.7</v>
          </cell>
          <cell r="V1172">
            <v>1.25</v>
          </cell>
          <cell r="W1172">
            <v>0.75</v>
          </cell>
          <cell r="X1172">
            <v>0</v>
          </cell>
          <cell r="Y1172" t="str">
            <v>EST MESA JANTAR MATISSE (TP MARM IMP TRAVERT) (BS NOG PURE) - 2,7x1,25x0,75H</v>
          </cell>
          <cell r="Z1172">
            <v>102661.26</v>
          </cell>
          <cell r="AA1172">
            <v>0.35</v>
          </cell>
          <cell r="AB1172">
            <v>66729.818999999989</v>
          </cell>
          <cell r="AC1172"/>
          <cell r="AD1172"/>
          <cell r="AE1172"/>
          <cell r="AF1172">
            <v>102661.26</v>
          </cell>
          <cell r="AG1172">
            <v>102661.26</v>
          </cell>
          <cell r="AH1172">
            <v>0</v>
          </cell>
          <cell r="AI1172">
            <v>102661.26</v>
          </cell>
          <cell r="AJ1172" t="str">
            <v>REF: 364946</v>
          </cell>
          <cell r="AK1172"/>
          <cell r="AL1172">
            <v>364946</v>
          </cell>
          <cell r="AM1172" t="str">
            <v>MESA JANTAR MATISSE (PEDRA) (BASE LAMINA)</v>
          </cell>
          <cell r="AN1172"/>
          <cell r="AO1172">
            <v>2.7</v>
          </cell>
          <cell r="AP1172">
            <v>1.25</v>
          </cell>
          <cell r="AQ1172">
            <v>0.75</v>
          </cell>
          <cell r="AR1172">
            <v>0</v>
          </cell>
          <cell r="AS1172" t="str">
            <v>MESA JANTAR MATISSE (PEDRA) (BASE LAMINA) - 2,7x1,25x0,75H</v>
          </cell>
          <cell r="AT1172">
            <v>102661.26</v>
          </cell>
          <cell r="AU1172">
            <v>102661.26</v>
          </cell>
          <cell r="AV1172">
            <v>102661.26</v>
          </cell>
          <cell r="AW1172">
            <v>0</v>
          </cell>
          <cell r="AX1172">
            <v>102661.26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12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TEODORO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351082</v>
          </cell>
          <cell r="P1173" t="str">
            <v>2022/263-0031-01</v>
          </cell>
          <cell r="Q1173" t="str">
            <v>EST BANDEJA MATISSE ORGANICA (PED PLATINUN) (PINT CHAMPAGNE)</v>
          </cell>
          <cell r="R1173"/>
          <cell r="S1173"/>
          <cell r="T1173"/>
          <cell r="U1173">
            <v>0.6</v>
          </cell>
          <cell r="V1173">
            <v>0.6</v>
          </cell>
          <cell r="W1173">
            <v>0.06</v>
          </cell>
          <cell r="X1173">
            <v>0</v>
          </cell>
          <cell r="Y1173" t="str">
            <v>EST BANDEJA MATISSE ORGANICA (PED PLATINUN) (PINT CHAMPAGNE) - 0,6x0,6x0,06H</v>
          </cell>
          <cell r="Z1173">
            <v>6036.49</v>
          </cell>
          <cell r="AA1173">
            <v>0.35</v>
          </cell>
          <cell r="AB1173">
            <v>3923.7184999999999</v>
          </cell>
          <cell r="AC1173"/>
          <cell r="AD1173"/>
          <cell r="AE1173"/>
          <cell r="AF1173">
            <v>6036.49</v>
          </cell>
          <cell r="AG1173">
            <v>6036.49</v>
          </cell>
          <cell r="AH1173">
            <v>0</v>
          </cell>
          <cell r="AI1173">
            <v>6036.49</v>
          </cell>
          <cell r="AJ1173" t="str">
            <v>REF: 353427</v>
          </cell>
          <cell r="AK1173"/>
          <cell r="AL1173">
            <v>353427</v>
          </cell>
          <cell r="AM1173" t="str">
            <v>BANDEJA MATISSE (ORGANICA) (LAMINA PEDRA) (PINTURA)</v>
          </cell>
          <cell r="AN1173"/>
          <cell r="AO1173">
            <v>0.6</v>
          </cell>
          <cell r="AP1173">
            <v>0.6</v>
          </cell>
          <cell r="AQ1173">
            <v>0.06</v>
          </cell>
          <cell r="AR1173">
            <v>0</v>
          </cell>
          <cell r="AS1173" t="str">
            <v>BANDEJA MATISSE (ORGANICA) (LAMINA PEDRA) (PINTURA) - 0,6x0,6x0,06H</v>
          </cell>
          <cell r="AT1173">
            <v>6036.49</v>
          </cell>
          <cell r="AU1173">
            <v>6036.49</v>
          </cell>
          <cell r="AV1173">
            <v>6036.49</v>
          </cell>
          <cell r="AW1173">
            <v>0</v>
          </cell>
          <cell r="AX1173">
            <v>6036.49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12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TEODORO</v>
          </cell>
          <cell r="BT1173" t="str">
            <v/>
          </cell>
          <cell r="BU1173" t="str">
            <v/>
          </cell>
        </row>
        <row r="1174">
          <cell r="H1174">
            <v>1</v>
          </cell>
          <cell r="O1174">
            <v>221178</v>
          </cell>
          <cell r="P1174" t="str">
            <v>2020/031-0041-01</v>
          </cell>
          <cell r="Q1174" t="str">
            <v>EST POLTRONA KAZZ FX E5007/REC 2562/ESTRUTURA PRETA</v>
          </cell>
          <cell r="R1174"/>
          <cell r="S1174"/>
          <cell r="T1174"/>
          <cell r="U1174">
            <v>0.85</v>
          </cell>
          <cell r="V1174">
            <v>0.85</v>
          </cell>
          <cell r="W1174">
            <v>0.75</v>
          </cell>
          <cell r="X1174">
            <v>0</v>
          </cell>
          <cell r="Y1174" t="str">
            <v>EST POLTRONA KAZZ FX E5007/REC 2562/ESTRUTURA PRETA - 0,85x0,85x0,75H</v>
          </cell>
          <cell r="Z1174">
            <v>18609.61</v>
          </cell>
          <cell r="AA1174">
            <v>0.5</v>
          </cell>
          <cell r="AB1174">
            <v>9304.8050000000003</v>
          </cell>
          <cell r="AC1174"/>
          <cell r="AD1174"/>
          <cell r="AE1174"/>
          <cell r="AF1174">
            <v>18609.61</v>
          </cell>
          <cell r="AG1174">
            <v>18609.61</v>
          </cell>
          <cell r="AH1174">
            <v>0</v>
          </cell>
          <cell r="AI1174">
            <v>18609.61</v>
          </cell>
          <cell r="AJ1174" t="str">
            <v>REF: 297435</v>
          </cell>
          <cell r="AK1174" t="str">
            <v>REVESTIMENTO FORA DE LINHA</v>
          </cell>
          <cell r="AL1174">
            <v>297435</v>
          </cell>
          <cell r="AM1174" t="str">
            <v>POLTRONA KAZZ (FX E)</v>
          </cell>
          <cell r="AN1174"/>
          <cell r="AO1174">
            <v>0.85</v>
          </cell>
          <cell r="AP1174">
            <v>0.85</v>
          </cell>
          <cell r="AQ1174">
            <v>0.75</v>
          </cell>
          <cell r="AR1174">
            <v>0</v>
          </cell>
          <cell r="AS1174" t="str">
            <v>POLTRONA KAZZ (FX E) - 0,85x0,85x0,75H</v>
          </cell>
          <cell r="AT1174">
            <v>18609.61</v>
          </cell>
          <cell r="AU1174">
            <v>18609.61</v>
          </cell>
          <cell r="AV1174">
            <v>18609.61</v>
          </cell>
          <cell r="AW1174">
            <v>0</v>
          </cell>
          <cell r="AX1174">
            <v>18609.61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TEO PE</v>
          </cell>
          <cell r="BT1174" t="str">
            <v>CLAMI POLTRONA</v>
          </cell>
          <cell r="BU1174" t="str">
            <v>POLTRONA KAZZ</v>
          </cell>
        </row>
        <row r="1175">
          <cell r="H1175">
            <v>0</v>
          </cell>
          <cell r="O1175">
            <v>410050</v>
          </cell>
          <cell r="P1175" t="str">
            <v>2025/258-0113-01</v>
          </cell>
          <cell r="Q1175" t="str">
            <v>EST CAPA MESA LATERAL BELLAGIO</v>
          </cell>
          <cell r="R1175"/>
          <cell r="S1175"/>
          <cell r="T1175"/>
          <cell r="U1175">
            <v>0.7</v>
          </cell>
          <cell r="V1175">
            <v>0</v>
          </cell>
          <cell r="W1175">
            <v>0.55000000000000004</v>
          </cell>
          <cell r="X1175">
            <v>0.7</v>
          </cell>
          <cell r="Y1175" t="str">
            <v>EST CAPA MESA LATERAL BELLAGIO - Ø0,7x0,55H</v>
          </cell>
          <cell r="Z1175">
            <v>1227.52</v>
          </cell>
          <cell r="AA1175">
            <v>0.35</v>
          </cell>
          <cell r="AB1175">
            <v>797.88800000000003</v>
          </cell>
          <cell r="AC1175"/>
          <cell r="AD1175"/>
          <cell r="AE1175"/>
          <cell r="AF1175">
            <v>1227.52</v>
          </cell>
          <cell r="AG1175">
            <v>1227.52</v>
          </cell>
          <cell r="AH1175">
            <v>0</v>
          </cell>
          <cell r="AI1175">
            <v>1227.52</v>
          </cell>
          <cell r="AJ1175" t="str">
            <v>REF: 410050</v>
          </cell>
          <cell r="AK1175"/>
          <cell r="AL1175">
            <v>410050</v>
          </cell>
          <cell r="AM1175" t="str">
            <v>EST CAPA MESA LATERAL BELLAGIO</v>
          </cell>
          <cell r="AN1175"/>
          <cell r="AO1175">
            <v>0.7</v>
          </cell>
          <cell r="AP1175">
            <v>0</v>
          </cell>
          <cell r="AQ1175">
            <v>0.55000000000000004</v>
          </cell>
          <cell r="AR1175">
            <v>0.7</v>
          </cell>
          <cell r="AS1175" t="str">
            <v>EST CAPA MESA LATERAL BELLAGIO - Ø0,7x0,55H</v>
          </cell>
          <cell r="AT1175">
            <v>1227.52</v>
          </cell>
          <cell r="AU1175">
            <v>1227.52</v>
          </cell>
          <cell r="AV1175">
            <v>1227.52</v>
          </cell>
          <cell r="AW1175">
            <v>0</v>
          </cell>
          <cell r="AX1175">
            <v>1227.52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GABRIEL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410050</v>
          </cell>
          <cell r="P1176" t="str">
            <v>2025/258-0114-01</v>
          </cell>
          <cell r="Q1176" t="str">
            <v>EST CAPA MESA LATERAL BELLAGIO</v>
          </cell>
          <cell r="R1176"/>
          <cell r="S1176"/>
          <cell r="T1176"/>
          <cell r="U1176">
            <v>0.7</v>
          </cell>
          <cell r="V1176">
            <v>0</v>
          </cell>
          <cell r="W1176">
            <v>0.55000000000000004</v>
          </cell>
          <cell r="X1176">
            <v>0.7</v>
          </cell>
          <cell r="Y1176" t="str">
            <v>EST CAPA MESA LATERAL BELLAGIO - Ø0,7x0,55H</v>
          </cell>
          <cell r="Z1176">
            <v>1227.52</v>
          </cell>
          <cell r="AA1176">
            <v>0.35</v>
          </cell>
          <cell r="AB1176">
            <v>797.88800000000003</v>
          </cell>
          <cell r="AC1176"/>
          <cell r="AD1176"/>
          <cell r="AE1176"/>
          <cell r="AF1176">
            <v>1227.52</v>
          </cell>
          <cell r="AG1176">
            <v>1227.52</v>
          </cell>
          <cell r="AH1176">
            <v>0</v>
          </cell>
          <cell r="AI1176">
            <v>1227.52</v>
          </cell>
          <cell r="AJ1176" t="str">
            <v>REF: 410050</v>
          </cell>
          <cell r="AK1176"/>
          <cell r="AL1176">
            <v>410050</v>
          </cell>
          <cell r="AM1176" t="str">
            <v>EST CAPA MESA LATERAL BELLAGIO</v>
          </cell>
          <cell r="AN1176"/>
          <cell r="AO1176">
            <v>0.7</v>
          </cell>
          <cell r="AP1176">
            <v>0</v>
          </cell>
          <cell r="AQ1176">
            <v>0.55000000000000004</v>
          </cell>
          <cell r="AR1176">
            <v>0.7</v>
          </cell>
          <cell r="AS1176" t="str">
            <v>EST CAPA MESA LATERAL BELLAGIO - Ø0,7x0,55H</v>
          </cell>
          <cell r="AT1176">
            <v>1227.52</v>
          </cell>
          <cell r="AU1176">
            <v>1227.52</v>
          </cell>
          <cell r="AV1176">
            <v>1227.52</v>
          </cell>
          <cell r="AW1176">
            <v>0</v>
          </cell>
          <cell r="AX1176">
            <v>1227.52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GABRIEL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410049</v>
          </cell>
          <cell r="P1177" t="str">
            <v>2025/258-0112-01</v>
          </cell>
          <cell r="Q1177" t="str">
            <v>EST CAPA MESA LATERAL BELLAGIO</v>
          </cell>
          <cell r="R1177"/>
          <cell r="S1177"/>
          <cell r="T1177"/>
          <cell r="U1177">
            <v>0.5</v>
          </cell>
          <cell r="V1177">
            <v>0</v>
          </cell>
          <cell r="W1177">
            <v>0.35</v>
          </cell>
          <cell r="X1177">
            <v>0.5</v>
          </cell>
          <cell r="Y1177" t="str">
            <v>EST CAPA MESA LATERAL BELLAGIO - Ø0,5x0,35H</v>
          </cell>
          <cell r="Z1177">
            <v>715.01</v>
          </cell>
          <cell r="AA1177">
            <v>0.35</v>
          </cell>
          <cell r="AB1177">
            <v>464.75650000000002</v>
          </cell>
          <cell r="AC1177"/>
          <cell r="AD1177"/>
          <cell r="AE1177"/>
          <cell r="AF1177">
            <v>715.01</v>
          </cell>
          <cell r="AG1177">
            <v>715.01</v>
          </cell>
          <cell r="AH1177">
            <v>0</v>
          </cell>
          <cell r="AI1177">
            <v>715.01</v>
          </cell>
          <cell r="AJ1177" t="str">
            <v>REF: 410049</v>
          </cell>
          <cell r="AK1177"/>
          <cell r="AL1177">
            <v>410049</v>
          </cell>
          <cell r="AM1177" t="str">
            <v>EST CAPA MESA LATERAL BELLAGIO</v>
          </cell>
          <cell r="AN1177"/>
          <cell r="AO1177">
            <v>0.5</v>
          </cell>
          <cell r="AP1177">
            <v>0</v>
          </cell>
          <cell r="AQ1177">
            <v>0.35</v>
          </cell>
          <cell r="AR1177">
            <v>0.5</v>
          </cell>
          <cell r="AS1177" t="str">
            <v>EST CAPA MESA LATERAL BELLAGIO - Ø0,5x0,35H</v>
          </cell>
          <cell r="AT1177">
            <v>715.01</v>
          </cell>
          <cell r="AU1177">
            <v>715.01</v>
          </cell>
          <cell r="AV1177">
            <v>715.01</v>
          </cell>
          <cell r="AW1177">
            <v>0</v>
          </cell>
          <cell r="AX1177">
            <v>715.01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GABRIEL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410047</v>
          </cell>
          <cell r="P1178" t="str">
            <v>2025/258-0111-01</v>
          </cell>
          <cell r="Q1178" t="str">
            <v>EST CAPA MESA CENTRO BELLAGIO</v>
          </cell>
          <cell r="R1178"/>
          <cell r="S1178"/>
          <cell r="T1178"/>
          <cell r="U1178">
            <v>1.2</v>
          </cell>
          <cell r="V1178">
            <v>0</v>
          </cell>
          <cell r="W1178">
            <v>0.35</v>
          </cell>
          <cell r="X1178">
            <v>1.2</v>
          </cell>
          <cell r="Y1178" t="str">
            <v>EST CAPA MESA CENTRO BELLAGIO - Ø1,2x0,35H</v>
          </cell>
          <cell r="Z1178">
            <v>1485.34</v>
          </cell>
          <cell r="AA1178">
            <v>0.35</v>
          </cell>
          <cell r="AB1178">
            <v>965.471</v>
          </cell>
          <cell r="AC1178"/>
          <cell r="AD1178"/>
          <cell r="AE1178"/>
          <cell r="AF1178">
            <v>1485.34</v>
          </cell>
          <cell r="AG1178">
            <v>1485.34</v>
          </cell>
          <cell r="AH1178">
            <v>0</v>
          </cell>
          <cell r="AI1178">
            <v>1485.34</v>
          </cell>
          <cell r="AJ1178" t="str">
            <v>REF: 410047</v>
          </cell>
          <cell r="AK1178"/>
          <cell r="AL1178">
            <v>410047</v>
          </cell>
          <cell r="AM1178" t="str">
            <v>EST CAPA MESA CENTRO BELLAGIO</v>
          </cell>
          <cell r="AN1178"/>
          <cell r="AO1178">
            <v>1.2</v>
          </cell>
          <cell r="AP1178">
            <v>0</v>
          </cell>
          <cell r="AQ1178">
            <v>0.35</v>
          </cell>
          <cell r="AR1178">
            <v>1.2</v>
          </cell>
          <cell r="AS1178" t="str">
            <v>EST CAPA MESA CENTRO BELLAGIO - Ø1,2x0,35H</v>
          </cell>
          <cell r="AT1178">
            <v>1485.34</v>
          </cell>
          <cell r="AU1178">
            <v>1485.34</v>
          </cell>
          <cell r="AV1178">
            <v>1485.34</v>
          </cell>
          <cell r="AW1178">
            <v>0</v>
          </cell>
          <cell r="AX1178">
            <v>1485.34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GABRIEL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410046</v>
          </cell>
          <cell r="P1179" t="str">
            <v>2025/258-0105-01</v>
          </cell>
          <cell r="Q1179" t="str">
            <v>EST CAPA CADEIRA BELLAGIO</v>
          </cell>
          <cell r="R1179"/>
          <cell r="S1179"/>
          <cell r="T1179"/>
          <cell r="U1179">
            <v>0.61</v>
          </cell>
          <cell r="V1179">
            <v>0.6</v>
          </cell>
          <cell r="W1179">
            <v>0.76</v>
          </cell>
          <cell r="X1179">
            <v>0</v>
          </cell>
          <cell r="Y1179" t="str">
            <v>EST CAPA CADEIRA BELLAGIO - 0,61x0,6x0,76H</v>
          </cell>
          <cell r="Z1179">
            <v>1854.72</v>
          </cell>
          <cell r="AA1179">
            <v>0.35</v>
          </cell>
          <cell r="AB1179">
            <v>1205.5680000000002</v>
          </cell>
          <cell r="AC1179"/>
          <cell r="AD1179"/>
          <cell r="AE1179"/>
          <cell r="AF1179">
            <v>1854.72</v>
          </cell>
          <cell r="AG1179">
            <v>1854.72</v>
          </cell>
          <cell r="AH1179">
            <v>0</v>
          </cell>
          <cell r="AI1179">
            <v>1854.72</v>
          </cell>
          <cell r="AJ1179" t="str">
            <v>REF: 410046</v>
          </cell>
          <cell r="AK1179"/>
          <cell r="AL1179">
            <v>410046</v>
          </cell>
          <cell r="AM1179" t="str">
            <v>EST CAPA CADEIRA BELLAGIO</v>
          </cell>
          <cell r="AN1179"/>
          <cell r="AO1179">
            <v>0.61</v>
          </cell>
          <cell r="AP1179">
            <v>0.6</v>
          </cell>
          <cell r="AQ1179">
            <v>0.76</v>
          </cell>
          <cell r="AR1179">
            <v>0</v>
          </cell>
          <cell r="AS1179" t="str">
            <v>EST CAPA CADEIRA BELLAGIO - 0,61x0,6x0,76H</v>
          </cell>
          <cell r="AT1179">
            <v>1854.72</v>
          </cell>
          <cell r="AU1179">
            <v>1854.72</v>
          </cell>
          <cell r="AV1179">
            <v>1854.72</v>
          </cell>
          <cell r="AW1179">
            <v>0</v>
          </cell>
          <cell r="AX1179">
            <v>1854.72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GABRIEL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410046</v>
          </cell>
          <cell r="P1180" t="str">
            <v>2025/258-0106-01</v>
          </cell>
          <cell r="Q1180" t="str">
            <v>EST CAPA CADEIRA BELLAGIO</v>
          </cell>
          <cell r="R1180"/>
          <cell r="S1180"/>
          <cell r="T1180"/>
          <cell r="U1180">
            <v>0.61</v>
          </cell>
          <cell r="V1180">
            <v>0.6</v>
          </cell>
          <cell r="W1180">
            <v>0.76</v>
          </cell>
          <cell r="X1180">
            <v>0</v>
          </cell>
          <cell r="Y1180" t="str">
            <v>EST CAPA CADEIRA BELLAGIO - 0,61x0,6x0,76H</v>
          </cell>
          <cell r="Z1180">
            <v>1854.72</v>
          </cell>
          <cell r="AA1180">
            <v>0.35</v>
          </cell>
          <cell r="AB1180">
            <v>1205.5680000000002</v>
          </cell>
          <cell r="AC1180"/>
          <cell r="AD1180"/>
          <cell r="AE1180"/>
          <cell r="AF1180">
            <v>1854.72</v>
          </cell>
          <cell r="AG1180">
            <v>1854.72</v>
          </cell>
          <cell r="AH1180">
            <v>0</v>
          </cell>
          <cell r="AI1180">
            <v>1854.72</v>
          </cell>
          <cell r="AJ1180" t="str">
            <v>REF: 410046</v>
          </cell>
          <cell r="AK1180"/>
          <cell r="AL1180">
            <v>410046</v>
          </cell>
          <cell r="AM1180" t="str">
            <v>EST CAPA CADEIRA BELLAGIO</v>
          </cell>
          <cell r="AN1180"/>
          <cell r="AO1180">
            <v>0.61</v>
          </cell>
          <cell r="AP1180">
            <v>0.6</v>
          </cell>
          <cell r="AQ1180">
            <v>0.76</v>
          </cell>
          <cell r="AR1180">
            <v>0</v>
          </cell>
          <cell r="AS1180" t="str">
            <v>EST CAPA CADEIRA BELLAGIO - 0,61x0,6x0,76H</v>
          </cell>
          <cell r="AT1180">
            <v>1854.72</v>
          </cell>
          <cell r="AU1180">
            <v>1854.72</v>
          </cell>
          <cell r="AV1180">
            <v>1854.72</v>
          </cell>
          <cell r="AW1180">
            <v>0</v>
          </cell>
          <cell r="AX1180">
            <v>1854.72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GABRIEL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410046</v>
          </cell>
          <cell r="P1181" t="str">
            <v>2025/258-0107-01</v>
          </cell>
          <cell r="Q1181" t="str">
            <v>EST CAPA CADEIRA BELLAGIO</v>
          </cell>
          <cell r="R1181"/>
          <cell r="S1181"/>
          <cell r="T1181"/>
          <cell r="U1181">
            <v>0.61</v>
          </cell>
          <cell r="V1181">
            <v>0.6</v>
          </cell>
          <cell r="W1181">
            <v>0.76</v>
          </cell>
          <cell r="X1181">
            <v>0</v>
          </cell>
          <cell r="Y1181" t="str">
            <v>EST CAPA CADEIRA BELLAGIO - 0,61x0,6x0,76H</v>
          </cell>
          <cell r="Z1181">
            <v>1854.72</v>
          </cell>
          <cell r="AA1181">
            <v>0.35</v>
          </cell>
          <cell r="AB1181">
            <v>1205.5680000000002</v>
          </cell>
          <cell r="AC1181"/>
          <cell r="AD1181"/>
          <cell r="AE1181"/>
          <cell r="AF1181">
            <v>1854.72</v>
          </cell>
          <cell r="AG1181">
            <v>1854.72</v>
          </cell>
          <cell r="AH1181">
            <v>0</v>
          </cell>
          <cell r="AI1181">
            <v>1854.72</v>
          </cell>
          <cell r="AJ1181" t="str">
            <v>REF: 410046</v>
          </cell>
          <cell r="AK1181"/>
          <cell r="AL1181">
            <v>410046</v>
          </cell>
          <cell r="AM1181" t="str">
            <v>EST CAPA CADEIRA BELLAGIO</v>
          </cell>
          <cell r="AN1181"/>
          <cell r="AO1181">
            <v>0.61</v>
          </cell>
          <cell r="AP1181">
            <v>0.6</v>
          </cell>
          <cell r="AQ1181">
            <v>0.76</v>
          </cell>
          <cell r="AR1181">
            <v>0</v>
          </cell>
          <cell r="AS1181" t="str">
            <v>EST CAPA CADEIRA BELLAGIO - 0,61x0,6x0,76H</v>
          </cell>
          <cell r="AT1181">
            <v>1854.72</v>
          </cell>
          <cell r="AU1181">
            <v>1854.72</v>
          </cell>
          <cell r="AV1181">
            <v>1854.72</v>
          </cell>
          <cell r="AW1181">
            <v>0</v>
          </cell>
          <cell r="AX1181">
            <v>1854.72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GABRIEL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410046</v>
          </cell>
          <cell r="P1182" t="str">
            <v>2025/258-0108-01</v>
          </cell>
          <cell r="Q1182" t="str">
            <v>EST CAPA CADEIRA BELLAGIO</v>
          </cell>
          <cell r="R1182"/>
          <cell r="S1182"/>
          <cell r="T1182"/>
          <cell r="U1182">
            <v>0.61</v>
          </cell>
          <cell r="V1182">
            <v>0.6</v>
          </cell>
          <cell r="W1182">
            <v>0.76</v>
          </cell>
          <cell r="X1182">
            <v>0</v>
          </cell>
          <cell r="Y1182" t="str">
            <v>EST CAPA CADEIRA BELLAGIO - 0,61x0,6x0,76H</v>
          </cell>
          <cell r="Z1182">
            <v>1854.72</v>
          </cell>
          <cell r="AA1182">
            <v>0.35</v>
          </cell>
          <cell r="AB1182">
            <v>1205.5680000000002</v>
          </cell>
          <cell r="AC1182"/>
          <cell r="AD1182"/>
          <cell r="AE1182"/>
          <cell r="AF1182">
            <v>1854.72</v>
          </cell>
          <cell r="AG1182">
            <v>1854.72</v>
          </cell>
          <cell r="AH1182">
            <v>0</v>
          </cell>
          <cell r="AI1182">
            <v>1854.72</v>
          </cell>
          <cell r="AJ1182" t="str">
            <v>REF: 410046</v>
          </cell>
          <cell r="AK1182"/>
          <cell r="AL1182">
            <v>410046</v>
          </cell>
          <cell r="AM1182" t="str">
            <v>EST CAPA CADEIRA BELLAGIO</v>
          </cell>
          <cell r="AN1182"/>
          <cell r="AO1182">
            <v>0.61</v>
          </cell>
          <cell r="AP1182">
            <v>0.6</v>
          </cell>
          <cell r="AQ1182">
            <v>0.76</v>
          </cell>
          <cell r="AR1182">
            <v>0</v>
          </cell>
          <cell r="AS1182" t="str">
            <v>EST CAPA CADEIRA BELLAGIO - 0,61x0,6x0,76H</v>
          </cell>
          <cell r="AT1182">
            <v>1854.72</v>
          </cell>
          <cell r="AU1182">
            <v>1854.72</v>
          </cell>
          <cell r="AV1182">
            <v>1854.72</v>
          </cell>
          <cell r="AW1182">
            <v>0</v>
          </cell>
          <cell r="AX1182">
            <v>1854.72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GABRIEL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410046</v>
          </cell>
          <cell r="P1183" t="str">
            <v>2025/258-0109-01</v>
          </cell>
          <cell r="Q1183" t="str">
            <v>EST CAPA CADEIRA BELLAGIO</v>
          </cell>
          <cell r="R1183"/>
          <cell r="S1183"/>
          <cell r="T1183"/>
          <cell r="U1183">
            <v>0.61</v>
          </cell>
          <cell r="V1183">
            <v>0.6</v>
          </cell>
          <cell r="W1183">
            <v>0.76</v>
          </cell>
          <cell r="X1183">
            <v>0</v>
          </cell>
          <cell r="Y1183" t="str">
            <v>EST CAPA CADEIRA BELLAGIO - 0,61x0,6x0,76H</v>
          </cell>
          <cell r="Z1183">
            <v>1854.72</v>
          </cell>
          <cell r="AA1183">
            <v>0.35</v>
          </cell>
          <cell r="AB1183">
            <v>1205.5680000000002</v>
          </cell>
          <cell r="AC1183"/>
          <cell r="AD1183"/>
          <cell r="AE1183"/>
          <cell r="AF1183">
            <v>1854.72</v>
          </cell>
          <cell r="AG1183">
            <v>1854.72</v>
          </cell>
          <cell r="AH1183">
            <v>0</v>
          </cell>
          <cell r="AI1183">
            <v>1854.72</v>
          </cell>
          <cell r="AJ1183" t="str">
            <v>REF: 410046</v>
          </cell>
          <cell r="AK1183"/>
          <cell r="AL1183">
            <v>410046</v>
          </cell>
          <cell r="AM1183" t="str">
            <v>EST CAPA CADEIRA BELLAGIO</v>
          </cell>
          <cell r="AN1183"/>
          <cell r="AO1183">
            <v>0.61</v>
          </cell>
          <cell r="AP1183">
            <v>0.6</v>
          </cell>
          <cell r="AQ1183">
            <v>0.76</v>
          </cell>
          <cell r="AR1183">
            <v>0</v>
          </cell>
          <cell r="AS1183" t="str">
            <v>EST CAPA CADEIRA BELLAGIO - 0,61x0,6x0,76H</v>
          </cell>
          <cell r="AT1183">
            <v>1854.72</v>
          </cell>
          <cell r="AU1183">
            <v>1854.72</v>
          </cell>
          <cell r="AV1183">
            <v>1854.72</v>
          </cell>
          <cell r="AW1183">
            <v>0</v>
          </cell>
          <cell r="AX1183">
            <v>1854.72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410046</v>
          </cell>
          <cell r="P1184" t="str">
            <v>2025/258-0110-01</v>
          </cell>
          <cell r="Q1184" t="str">
            <v>EST CAPA CADEIRA BELLAGIO</v>
          </cell>
          <cell r="R1184"/>
          <cell r="S1184"/>
          <cell r="T1184"/>
          <cell r="U1184">
            <v>0.61</v>
          </cell>
          <cell r="V1184">
            <v>0.6</v>
          </cell>
          <cell r="W1184">
            <v>0.76</v>
          </cell>
          <cell r="X1184">
            <v>0</v>
          </cell>
          <cell r="Y1184" t="str">
            <v>EST CAPA CADEIRA BELLAGIO - 0,61x0,6x0,76H</v>
          </cell>
          <cell r="Z1184">
            <v>1854.72</v>
          </cell>
          <cell r="AA1184">
            <v>0.35</v>
          </cell>
          <cell r="AB1184">
            <v>1205.5680000000002</v>
          </cell>
          <cell r="AC1184"/>
          <cell r="AD1184"/>
          <cell r="AE1184"/>
          <cell r="AF1184">
            <v>1854.72</v>
          </cell>
          <cell r="AG1184">
            <v>1854.72</v>
          </cell>
          <cell r="AH1184">
            <v>0</v>
          </cell>
          <cell r="AI1184">
            <v>1854.72</v>
          </cell>
          <cell r="AJ1184" t="str">
            <v>REF: 410046</v>
          </cell>
          <cell r="AK1184"/>
          <cell r="AL1184">
            <v>410046</v>
          </cell>
          <cell r="AM1184" t="str">
            <v>EST CAPA CADEIRA BELLAGIO</v>
          </cell>
          <cell r="AN1184"/>
          <cell r="AO1184">
            <v>0.61</v>
          </cell>
          <cell r="AP1184">
            <v>0.6</v>
          </cell>
          <cell r="AQ1184">
            <v>0.76</v>
          </cell>
          <cell r="AR1184">
            <v>0</v>
          </cell>
          <cell r="AS1184" t="str">
            <v>EST CAPA CADEIRA BELLAGIO - 0,61x0,6x0,76H</v>
          </cell>
          <cell r="AT1184">
            <v>1854.72</v>
          </cell>
          <cell r="AU1184">
            <v>1854.72</v>
          </cell>
          <cell r="AV1184">
            <v>1854.72</v>
          </cell>
          <cell r="AW1184">
            <v>0</v>
          </cell>
          <cell r="AX1184">
            <v>1854.72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410043</v>
          </cell>
          <cell r="P1185" t="str">
            <v>2025/258-0101-01</v>
          </cell>
          <cell r="Q1185" t="str">
            <v>EST CAPA POLTRONA BELLAGIO</v>
          </cell>
          <cell r="R1185"/>
          <cell r="S1185"/>
          <cell r="T1185"/>
          <cell r="U1185">
            <v>0.8</v>
          </cell>
          <cell r="V1185">
            <v>0.85</v>
          </cell>
          <cell r="W1185">
            <v>0.72</v>
          </cell>
          <cell r="X1185">
            <v>0</v>
          </cell>
          <cell r="Y1185" t="str">
            <v>EST CAPA POLTRONA BELLAGIO - 0,8x0,85x0,72H</v>
          </cell>
          <cell r="Z1185">
            <v>1796.03</v>
          </cell>
          <cell r="AA1185">
            <v>0.35</v>
          </cell>
          <cell r="AB1185">
            <v>1167.4195</v>
          </cell>
          <cell r="AC1185"/>
          <cell r="AD1185"/>
          <cell r="AE1185"/>
          <cell r="AF1185">
            <v>1796.03</v>
          </cell>
          <cell r="AG1185">
            <v>1796.03</v>
          </cell>
          <cell r="AH1185">
            <v>0</v>
          </cell>
          <cell r="AI1185">
            <v>1796.03</v>
          </cell>
          <cell r="AJ1185" t="str">
            <v>REF: 410043</v>
          </cell>
          <cell r="AK1185"/>
          <cell r="AL1185">
            <v>410043</v>
          </cell>
          <cell r="AM1185" t="str">
            <v>EST CAPA POLTRONA BELLAGIO</v>
          </cell>
          <cell r="AN1185"/>
          <cell r="AO1185">
            <v>0.8</v>
          </cell>
          <cell r="AP1185">
            <v>0.85</v>
          </cell>
          <cell r="AQ1185">
            <v>0.72</v>
          </cell>
          <cell r="AR1185">
            <v>0</v>
          </cell>
          <cell r="AS1185" t="str">
            <v>EST CAPA POLTRONA BELLAGIO - 0,8x0,85x0,72H</v>
          </cell>
          <cell r="AT1185">
            <v>1796.03</v>
          </cell>
          <cell r="AU1185">
            <v>1796.03</v>
          </cell>
          <cell r="AV1185">
            <v>1796.03</v>
          </cell>
          <cell r="AW1185">
            <v>0</v>
          </cell>
          <cell r="AX1185">
            <v>1796.03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410043</v>
          </cell>
          <cell r="P1186" t="str">
            <v>2025/258-0102-01</v>
          </cell>
          <cell r="Q1186" t="str">
            <v>EST CAPA POLTRONA BELLAGIO</v>
          </cell>
          <cell r="R1186"/>
          <cell r="S1186"/>
          <cell r="T1186"/>
          <cell r="U1186">
            <v>0.8</v>
          </cell>
          <cell r="V1186">
            <v>0.85</v>
          </cell>
          <cell r="W1186">
            <v>0.72</v>
          </cell>
          <cell r="X1186">
            <v>0</v>
          </cell>
          <cell r="Y1186" t="str">
            <v>EST CAPA POLTRONA BELLAGIO - 0,8x0,85x0,72H</v>
          </cell>
          <cell r="Z1186">
            <v>1796.03</v>
          </cell>
          <cell r="AA1186">
            <v>0.35</v>
          </cell>
          <cell r="AB1186">
            <v>1167.4195</v>
          </cell>
          <cell r="AC1186"/>
          <cell r="AD1186"/>
          <cell r="AE1186"/>
          <cell r="AF1186">
            <v>1796.03</v>
          </cell>
          <cell r="AG1186">
            <v>1796.03</v>
          </cell>
          <cell r="AH1186">
            <v>0</v>
          </cell>
          <cell r="AI1186">
            <v>1796.03</v>
          </cell>
          <cell r="AJ1186" t="str">
            <v>REF: 410043</v>
          </cell>
          <cell r="AK1186"/>
          <cell r="AL1186">
            <v>410043</v>
          </cell>
          <cell r="AM1186" t="str">
            <v>EST CAPA POLTRONA BELLAGIO</v>
          </cell>
          <cell r="AN1186"/>
          <cell r="AO1186">
            <v>0.8</v>
          </cell>
          <cell r="AP1186">
            <v>0.85</v>
          </cell>
          <cell r="AQ1186">
            <v>0.72</v>
          </cell>
          <cell r="AR1186">
            <v>0</v>
          </cell>
          <cell r="AS1186" t="str">
            <v>EST CAPA POLTRONA BELLAGIO - 0,8x0,85x0,72H</v>
          </cell>
          <cell r="AT1186">
            <v>1796.03</v>
          </cell>
          <cell r="AU1186">
            <v>1796.03</v>
          </cell>
          <cell r="AV1186">
            <v>1796.03</v>
          </cell>
          <cell r="AW1186">
            <v>0</v>
          </cell>
          <cell r="AX1186">
            <v>1796.03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410043</v>
          </cell>
          <cell r="P1187" t="str">
            <v>2025/258-0103-01</v>
          </cell>
          <cell r="Q1187" t="str">
            <v>EST CAPA POLTRONA BELLAGIO</v>
          </cell>
          <cell r="R1187"/>
          <cell r="S1187"/>
          <cell r="T1187"/>
          <cell r="U1187">
            <v>0.8</v>
          </cell>
          <cell r="V1187">
            <v>0.85</v>
          </cell>
          <cell r="W1187">
            <v>0.72</v>
          </cell>
          <cell r="X1187">
            <v>0</v>
          </cell>
          <cell r="Y1187" t="str">
            <v>EST CAPA POLTRONA BELLAGIO - 0,8x0,85x0,72H</v>
          </cell>
          <cell r="Z1187">
            <v>1796.03</v>
          </cell>
          <cell r="AA1187">
            <v>0.35</v>
          </cell>
          <cell r="AB1187">
            <v>1167.4195</v>
          </cell>
          <cell r="AC1187"/>
          <cell r="AD1187"/>
          <cell r="AE1187"/>
          <cell r="AF1187">
            <v>1796.03</v>
          </cell>
          <cell r="AG1187">
            <v>1796.03</v>
          </cell>
          <cell r="AH1187">
            <v>0</v>
          </cell>
          <cell r="AI1187">
            <v>1796.03</v>
          </cell>
          <cell r="AJ1187" t="str">
            <v>REF: 410043</v>
          </cell>
          <cell r="AK1187"/>
          <cell r="AL1187">
            <v>410043</v>
          </cell>
          <cell r="AM1187" t="str">
            <v>EST CAPA POLTRONA BELLAGIO</v>
          </cell>
          <cell r="AN1187"/>
          <cell r="AO1187">
            <v>0.8</v>
          </cell>
          <cell r="AP1187">
            <v>0.85</v>
          </cell>
          <cell r="AQ1187">
            <v>0.72</v>
          </cell>
          <cell r="AR1187">
            <v>0</v>
          </cell>
          <cell r="AS1187" t="str">
            <v>EST CAPA POLTRONA BELLAGIO - 0,8x0,85x0,72H</v>
          </cell>
          <cell r="AT1187">
            <v>1796.03</v>
          </cell>
          <cell r="AU1187">
            <v>1796.03</v>
          </cell>
          <cell r="AV1187">
            <v>1796.03</v>
          </cell>
          <cell r="AW1187">
            <v>0</v>
          </cell>
          <cell r="AX1187">
            <v>1796.03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410043</v>
          </cell>
          <cell r="P1188" t="str">
            <v>2025/258-0104-01</v>
          </cell>
          <cell r="Q1188" t="str">
            <v>EST CAPA POLTRONA BELLAGIO</v>
          </cell>
          <cell r="R1188"/>
          <cell r="S1188"/>
          <cell r="T1188"/>
          <cell r="U1188">
            <v>0.8</v>
          </cell>
          <cell r="V1188">
            <v>0.85</v>
          </cell>
          <cell r="W1188">
            <v>0.72</v>
          </cell>
          <cell r="X1188">
            <v>0</v>
          </cell>
          <cell r="Y1188" t="str">
            <v>EST CAPA POLTRONA BELLAGIO - 0,8x0,85x0,72H</v>
          </cell>
          <cell r="Z1188">
            <v>1796.03</v>
          </cell>
          <cell r="AA1188">
            <v>0.35</v>
          </cell>
          <cell r="AB1188">
            <v>1167.4195</v>
          </cell>
          <cell r="AC1188"/>
          <cell r="AD1188"/>
          <cell r="AE1188"/>
          <cell r="AF1188">
            <v>1796.03</v>
          </cell>
          <cell r="AG1188">
            <v>1796.03</v>
          </cell>
          <cell r="AH1188">
            <v>0</v>
          </cell>
          <cell r="AI1188">
            <v>1796.03</v>
          </cell>
          <cell r="AJ1188" t="str">
            <v>REF: 410043</v>
          </cell>
          <cell r="AK1188"/>
          <cell r="AL1188">
            <v>410043</v>
          </cell>
          <cell r="AM1188" t="str">
            <v>EST CAPA POLTRONA BELLAGIO</v>
          </cell>
          <cell r="AN1188"/>
          <cell r="AO1188">
            <v>0.8</v>
          </cell>
          <cell r="AP1188">
            <v>0.85</v>
          </cell>
          <cell r="AQ1188">
            <v>0.72</v>
          </cell>
          <cell r="AR1188">
            <v>0</v>
          </cell>
          <cell r="AS1188" t="str">
            <v>EST CAPA POLTRONA BELLAGIO - 0,8x0,85x0,72H</v>
          </cell>
          <cell r="AT1188">
            <v>1796.03</v>
          </cell>
          <cell r="AU1188">
            <v>1796.03</v>
          </cell>
          <cell r="AV1188">
            <v>1796.03</v>
          </cell>
          <cell r="AW1188">
            <v>0</v>
          </cell>
          <cell r="AX1188">
            <v>1796.03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407191</v>
          </cell>
          <cell r="P1189" t="str">
            <v>2025/255-0027-01</v>
          </cell>
          <cell r="Q1189" t="str">
            <v>EST SOFA MAURO C/BC ESTOF C/MESA (TING NOG) TC CRAFTED GLAZE</v>
          </cell>
          <cell r="R1189"/>
          <cell r="S1189"/>
          <cell r="T1189"/>
          <cell r="U1189">
            <v>2.8</v>
          </cell>
          <cell r="V1189">
            <v>1.02</v>
          </cell>
          <cell r="W1189">
            <v>0.78</v>
          </cell>
          <cell r="X1189">
            <v>0</v>
          </cell>
          <cell r="Y1189" t="str">
            <v>EST SOFA MAURO C/BC ESTOF C/MESA (TING NOG) TC CRAFTED GLAZE - 2,8x1,02x0,78H</v>
          </cell>
          <cell r="Z1189">
            <v>93433.27</v>
          </cell>
          <cell r="AA1189">
            <v>0.35</v>
          </cell>
          <cell r="AB1189">
            <v>60731.625500000009</v>
          </cell>
          <cell r="AC1189"/>
          <cell r="AD1189" t="str">
            <v>PROD C/RVST FORN</v>
          </cell>
          <cell r="AE1189" t="str">
            <v>REVESTIMENTO FORN</v>
          </cell>
          <cell r="AF1189">
            <v>93433.27</v>
          </cell>
          <cell r="AG1189">
            <v>93433.27</v>
          </cell>
          <cell r="AH1189">
            <v>0</v>
          </cell>
          <cell r="AI1189">
            <v>93433.27</v>
          </cell>
          <cell r="AJ1189" t="str">
            <v>REF: 407191</v>
          </cell>
          <cell r="AK1189"/>
          <cell r="AL1189">
            <v>407191</v>
          </cell>
          <cell r="AM1189" t="str">
            <v>EST SOFA MAURO C/BC ESTOF C/MESA (TING NOG) TC CRAFTED GLAZE</v>
          </cell>
          <cell r="AN1189"/>
          <cell r="AO1189">
            <v>2.8</v>
          </cell>
          <cell r="AP1189">
            <v>1.02</v>
          </cell>
          <cell r="AQ1189">
            <v>0.78</v>
          </cell>
          <cell r="AR1189">
            <v>0</v>
          </cell>
          <cell r="AS1189" t="str">
            <v>EST SOFA MAURO C/BC ESTOF C/MESA (TING NOG) TC CRAFTED GLAZE - 2,8x1,02x0,78H</v>
          </cell>
          <cell r="AT1189">
            <v>93433.27</v>
          </cell>
          <cell r="AU1189">
            <v>93433.27</v>
          </cell>
          <cell r="AV1189">
            <v>93433.27</v>
          </cell>
          <cell r="AW1189">
            <v>0</v>
          </cell>
          <cell r="AX1189">
            <v>93433.27</v>
          </cell>
          <cell r="AY1189">
            <v>0</v>
          </cell>
          <cell r="AZ1189">
            <v>337923</v>
          </cell>
          <cell r="BA1189" t="str">
            <v>TECIDO CRAFTED -</v>
          </cell>
          <cell r="BB1189" t="str">
            <v>RVST FORN: TECIDO CRAFTED - GLAZE</v>
          </cell>
          <cell r="BC1189">
            <v>15</v>
          </cell>
          <cell r="BD1189"/>
          <cell r="BE1189">
            <v>453.15</v>
          </cell>
          <cell r="BF1189">
            <v>0</v>
          </cell>
          <cell r="BG1189">
            <v>-453.15</v>
          </cell>
          <cell r="BH1189" t="str">
            <v>RVST FORN</v>
          </cell>
          <cell r="BI1189">
            <v>12</v>
          </cell>
          <cell r="BJ1189">
            <v>10685.277</v>
          </cell>
          <cell r="BK1189">
            <v>0</v>
          </cell>
          <cell r="BL1189">
            <v>0.57200000000000006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405887</v>
          </cell>
          <cell r="P1190" t="str">
            <v>2025/189-0004-01</v>
          </cell>
          <cell r="Q1190" t="str">
            <v>EST MESA CENTRO SOLEIL (MARMORE NUVOLATO) (LAMINA NOGUEIRA)</v>
          </cell>
          <cell r="R1190"/>
          <cell r="S1190"/>
          <cell r="T1190"/>
          <cell r="U1190">
            <v>1</v>
          </cell>
          <cell r="V1190">
            <v>1</v>
          </cell>
          <cell r="W1190">
            <v>0.3</v>
          </cell>
          <cell r="X1190">
            <v>0</v>
          </cell>
          <cell r="Y1190" t="str">
            <v>EST MESA CENTRO SOLEIL (MARMORE NUVOLATO) (LAMINA NOGUEIRA) - 1x1x0,3H</v>
          </cell>
          <cell r="Z1190">
            <v>39425.660000000003</v>
          </cell>
          <cell r="AA1190">
            <v>0.35</v>
          </cell>
          <cell r="AB1190">
            <v>25626.679000000004</v>
          </cell>
          <cell r="AC1190"/>
          <cell r="AD1190"/>
          <cell r="AE1190"/>
          <cell r="AF1190">
            <v>39425.660000000003</v>
          </cell>
          <cell r="AG1190">
            <v>39425.660000000003</v>
          </cell>
          <cell r="AH1190">
            <v>0</v>
          </cell>
          <cell r="AI1190">
            <v>39425.660000000003</v>
          </cell>
          <cell r="AJ1190" t="str">
            <v>REF: 405143</v>
          </cell>
          <cell r="AK1190"/>
          <cell r="AL1190">
            <v>405143</v>
          </cell>
          <cell r="AM1190" t="str">
            <v>MESA CENTRO SOLEIL (MARMORE)</v>
          </cell>
          <cell r="AN1190"/>
          <cell r="AO1190">
            <v>1</v>
          </cell>
          <cell r="AP1190">
            <v>1</v>
          </cell>
          <cell r="AQ1190">
            <v>0.3</v>
          </cell>
          <cell r="AR1190">
            <v>0</v>
          </cell>
          <cell r="AS1190" t="str">
            <v>MESA CENTRO SOLEIL (MARMORE) - 1x1x0,3H</v>
          </cell>
          <cell r="AT1190">
            <v>39425.660000000003</v>
          </cell>
          <cell r="AU1190">
            <v>39425.660000000003</v>
          </cell>
          <cell r="AV1190">
            <v>39425.660000000003</v>
          </cell>
          <cell r="AW1190">
            <v>0</v>
          </cell>
          <cell r="AX1190">
            <v>39425.660000000003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405887</v>
          </cell>
          <cell r="P1191" t="str">
            <v>2025/189-0005-01</v>
          </cell>
          <cell r="Q1191" t="str">
            <v>EST MESA CENTRO SOLEIL (MARMORE NUVOLATO) (LAMINA NOGUEIRA)</v>
          </cell>
          <cell r="R1191"/>
          <cell r="S1191"/>
          <cell r="T1191"/>
          <cell r="U1191">
            <v>1</v>
          </cell>
          <cell r="V1191">
            <v>1</v>
          </cell>
          <cell r="W1191">
            <v>0.3</v>
          </cell>
          <cell r="X1191">
            <v>0</v>
          </cell>
          <cell r="Y1191" t="str">
            <v>EST MESA CENTRO SOLEIL (MARMORE NUVOLATO) (LAMINA NOGUEIRA) - 1x1x0,3H</v>
          </cell>
          <cell r="Z1191">
            <v>39425.660000000003</v>
          </cell>
          <cell r="AA1191">
            <v>0.35</v>
          </cell>
          <cell r="AB1191">
            <v>25626.679000000004</v>
          </cell>
          <cell r="AC1191"/>
          <cell r="AD1191"/>
          <cell r="AE1191"/>
          <cell r="AF1191">
            <v>39425.660000000003</v>
          </cell>
          <cell r="AG1191">
            <v>39425.660000000003</v>
          </cell>
          <cell r="AH1191">
            <v>0</v>
          </cell>
          <cell r="AI1191">
            <v>39425.660000000003</v>
          </cell>
          <cell r="AJ1191" t="str">
            <v>REF: 405143</v>
          </cell>
          <cell r="AK1191"/>
          <cell r="AL1191">
            <v>405143</v>
          </cell>
          <cell r="AM1191" t="str">
            <v>MESA CENTRO SOLEIL (MARMORE)</v>
          </cell>
          <cell r="AN1191"/>
          <cell r="AO1191">
            <v>1</v>
          </cell>
          <cell r="AP1191">
            <v>1</v>
          </cell>
          <cell r="AQ1191">
            <v>0.3</v>
          </cell>
          <cell r="AR1191">
            <v>0</v>
          </cell>
          <cell r="AS1191" t="str">
            <v>MESA CENTRO SOLEIL (MARMORE) - 1x1x0,3H</v>
          </cell>
          <cell r="AT1191">
            <v>39425.660000000003</v>
          </cell>
          <cell r="AU1191">
            <v>39425.660000000003</v>
          </cell>
          <cell r="AV1191">
            <v>39425.660000000003</v>
          </cell>
          <cell r="AW1191">
            <v>0</v>
          </cell>
          <cell r="AX1191">
            <v>39425.660000000003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404608</v>
          </cell>
          <cell r="P1192" t="str">
            <v>2025/154-0016-01</v>
          </cell>
          <cell r="Q1192" t="str">
            <v>EST MESA LATERAL BELLAGIO (ALU C32)</v>
          </cell>
          <cell r="R1192"/>
          <cell r="S1192"/>
          <cell r="T1192"/>
          <cell r="U1192">
            <v>0.7</v>
          </cell>
          <cell r="V1192">
            <v>0</v>
          </cell>
          <cell r="W1192">
            <v>0.55000000000000004</v>
          </cell>
          <cell r="X1192">
            <v>0.7</v>
          </cell>
          <cell r="Y1192" t="str">
            <v>EST MESA LATERAL BELLAGIO (ALU C32) - Ø0,7x0,55H</v>
          </cell>
          <cell r="Z1192">
            <v>10168.44</v>
          </cell>
          <cell r="AA1192">
            <v>0.35</v>
          </cell>
          <cell r="AB1192">
            <v>6609.4860000000008</v>
          </cell>
          <cell r="AC1192"/>
          <cell r="AD1192"/>
          <cell r="AE1192"/>
          <cell r="AF1192">
            <v>10168.44</v>
          </cell>
          <cell r="AG1192">
            <v>10168.44</v>
          </cell>
          <cell r="AH1192">
            <v>0</v>
          </cell>
          <cell r="AI1192">
            <v>10168.44</v>
          </cell>
          <cell r="AJ1192" t="str">
            <v>REF: 408979</v>
          </cell>
          <cell r="AK1192"/>
          <cell r="AL1192">
            <v>408979</v>
          </cell>
          <cell r="AM1192" t="str">
            <v>MESA LATERAL BELLAGIO (ALUMINIO)</v>
          </cell>
          <cell r="AN1192"/>
          <cell r="AO1192">
            <v>0.7</v>
          </cell>
          <cell r="AP1192">
            <v>0</v>
          </cell>
          <cell r="AQ1192">
            <v>0.55000000000000004</v>
          </cell>
          <cell r="AR1192">
            <v>0.7</v>
          </cell>
          <cell r="AS1192" t="str">
            <v>MESA LATERAL BELLAGIO (ALUMINIO) - Ø0,7x0,55H</v>
          </cell>
          <cell r="AT1192">
            <v>10168.44</v>
          </cell>
          <cell r="AU1192">
            <v>10168.44</v>
          </cell>
          <cell r="AV1192">
            <v>10168.44</v>
          </cell>
          <cell r="AW1192">
            <v>0</v>
          </cell>
          <cell r="AX1192">
            <v>10168.44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404603</v>
          </cell>
          <cell r="P1193" t="str">
            <v>2025/154-0014-01</v>
          </cell>
          <cell r="Q1193" t="str">
            <v>EST MESA LATERAL BELLAGIO (FORMICA TS CORDA) (ALU C29)</v>
          </cell>
          <cell r="R1193"/>
          <cell r="S1193"/>
          <cell r="T1193"/>
          <cell r="U1193">
            <v>0.7</v>
          </cell>
          <cell r="V1193">
            <v>0</v>
          </cell>
          <cell r="W1193">
            <v>0.55000000000000004</v>
          </cell>
          <cell r="X1193">
            <v>0.7</v>
          </cell>
          <cell r="Y1193" t="str">
            <v>EST MESA LATERAL BELLAGIO (FORMICA TS CORDA) (ALU C29) - Ø0,7x0,55H</v>
          </cell>
          <cell r="Z1193">
            <v>13365.45</v>
          </cell>
          <cell r="AA1193">
            <v>0.35</v>
          </cell>
          <cell r="AB1193">
            <v>8687.5424999999996</v>
          </cell>
          <cell r="AC1193"/>
          <cell r="AD1193"/>
          <cell r="AE1193"/>
          <cell r="AF1193">
            <v>13365.45</v>
          </cell>
          <cell r="AG1193">
            <v>13365.45</v>
          </cell>
          <cell r="AH1193">
            <v>0</v>
          </cell>
          <cell r="AI1193">
            <v>13365.45</v>
          </cell>
          <cell r="AJ1193" t="str">
            <v>REF: 408978</v>
          </cell>
          <cell r="AK1193"/>
          <cell r="AL1193">
            <v>408978</v>
          </cell>
          <cell r="AM1193" t="str">
            <v>MESA LATERAL BELLAGIO (FORMICA TS)</v>
          </cell>
          <cell r="AN1193"/>
          <cell r="AO1193">
            <v>0.7</v>
          </cell>
          <cell r="AP1193">
            <v>0</v>
          </cell>
          <cell r="AQ1193">
            <v>0.55000000000000004</v>
          </cell>
          <cell r="AR1193">
            <v>0.7</v>
          </cell>
          <cell r="AS1193" t="str">
            <v>MESA LATERAL BELLAGIO (FORMICA TS) - Ø0,7x0,55H</v>
          </cell>
          <cell r="AT1193">
            <v>13365.45</v>
          </cell>
          <cell r="AU1193">
            <v>13365.45</v>
          </cell>
          <cell r="AV1193">
            <v>13365.45</v>
          </cell>
          <cell r="AW1193">
            <v>0</v>
          </cell>
          <cell r="AX1193">
            <v>13365.45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404600</v>
          </cell>
          <cell r="P1194" t="str">
            <v>2025/154-0011-01</v>
          </cell>
          <cell r="Q1194" t="str">
            <v>EST MESA JANTAR BELLAGIO (ALU C24 | CORD V01) C/FURO</v>
          </cell>
          <cell r="R1194"/>
          <cell r="S1194"/>
          <cell r="T1194"/>
          <cell r="U1194">
            <v>1.8</v>
          </cell>
          <cell r="V1194">
            <v>0</v>
          </cell>
          <cell r="W1194">
            <v>0.75</v>
          </cell>
          <cell r="X1194">
            <v>1.8</v>
          </cell>
          <cell r="Y1194" t="str">
            <v>EST MESA JANTAR BELLAGIO (ALU C24 | CORD V01) C/FURO - Ø1,8x0,75H</v>
          </cell>
          <cell r="Z1194">
            <v>41155.39</v>
          </cell>
          <cell r="AA1194">
            <v>0.35</v>
          </cell>
          <cell r="AB1194">
            <v>26751.003499999999</v>
          </cell>
          <cell r="AC1194"/>
          <cell r="AD1194"/>
          <cell r="AE1194"/>
          <cell r="AF1194">
            <v>41155.39</v>
          </cell>
          <cell r="AG1194">
            <v>41155.39</v>
          </cell>
          <cell r="AH1194">
            <v>0</v>
          </cell>
          <cell r="AI1194">
            <v>41155.39</v>
          </cell>
          <cell r="AJ1194" t="str">
            <v>REF: 408989</v>
          </cell>
          <cell r="AK1194"/>
          <cell r="AL1194">
            <v>408989</v>
          </cell>
          <cell r="AM1194" t="str">
            <v>MESA JANTAR BELLAGIO (CORDA NAUTICA 6MM) (ALUMINIO)</v>
          </cell>
          <cell r="AN1194"/>
          <cell r="AO1194">
            <v>1.8</v>
          </cell>
          <cell r="AP1194">
            <v>0</v>
          </cell>
          <cell r="AQ1194">
            <v>0.74</v>
          </cell>
          <cell r="AR1194">
            <v>1.8</v>
          </cell>
          <cell r="AS1194" t="str">
            <v>MESA JANTAR BELLAGIO (CORDA NAUTICA 6MM) (ALUMINIO) - Ø1,8x0,74H</v>
          </cell>
          <cell r="AT1194">
            <v>41155.39</v>
          </cell>
          <cell r="AU1194">
            <v>41155.39</v>
          </cell>
          <cell r="AV1194">
            <v>41155.39</v>
          </cell>
          <cell r="AW1194">
            <v>0</v>
          </cell>
          <cell r="AX1194">
            <v>41155.39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12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404597</v>
          </cell>
          <cell r="P1195" t="str">
            <v>2025/154-0061-01</v>
          </cell>
          <cell r="Q1195" t="str">
            <v>EST CADEIRA BELLAGIO (ALU C24 | CORD V01) TC KEEPSAKE SILVER</v>
          </cell>
          <cell r="R1195"/>
          <cell r="S1195"/>
          <cell r="T1195"/>
          <cell r="U1195">
            <v>0.61</v>
          </cell>
          <cell r="V1195">
            <v>0.6</v>
          </cell>
          <cell r="W1195">
            <v>0.76</v>
          </cell>
          <cell r="X1195">
            <v>0</v>
          </cell>
          <cell r="Y1195" t="str">
            <v>EST CADEIRA BELLAGIO (ALU C24 | CORD V01) TC KEEPSAKE SILVER - 0,61x0,6x0,76H</v>
          </cell>
          <cell r="Z1195">
            <v>9386.0164000000004</v>
          </cell>
          <cell r="AA1195">
            <v>0.35</v>
          </cell>
          <cell r="AB1195">
            <v>6100.9106600000005</v>
          </cell>
          <cell r="AC1195"/>
          <cell r="AD1195" t="str">
            <v>PROD C/RVST FORN</v>
          </cell>
          <cell r="AE1195" t="str">
            <v>REVESTIMENTO FORN</v>
          </cell>
          <cell r="AF1195">
            <v>9386.0164000000004</v>
          </cell>
          <cell r="AG1195">
            <v>9386.0164000000004</v>
          </cell>
          <cell r="AH1195">
            <v>0</v>
          </cell>
          <cell r="AI1195">
            <v>9386.0164000000004</v>
          </cell>
          <cell r="AJ1195" t="str">
            <v>REF: 408964</v>
          </cell>
          <cell r="AK1195"/>
          <cell r="AL1195">
            <v>408964</v>
          </cell>
          <cell r="AM1195" t="str">
            <v>CADEIRA BELLAGIO (C/B) (CORDA NAUTICA 6MM) (TC FORN)</v>
          </cell>
          <cell r="AN1195"/>
          <cell r="AO1195">
            <v>0.61</v>
          </cell>
          <cell r="AP1195">
            <v>0.6</v>
          </cell>
          <cell r="AQ1195">
            <v>0.76</v>
          </cell>
          <cell r="AR1195">
            <v>0</v>
          </cell>
          <cell r="AS1195" t="str">
            <v>CADEIRA BELLAGIO (C/B) (CORDA NAUTICA 6MM) (TC FORN) - 0,61x0,6x0,76H</v>
          </cell>
          <cell r="AT1195">
            <v>9386.0164000000004</v>
          </cell>
          <cell r="AU1195">
            <v>9386.0164000000004</v>
          </cell>
          <cell r="AV1195">
            <v>8122.6</v>
          </cell>
          <cell r="AW1195">
            <v>1263.4164000000001</v>
          </cell>
          <cell r="AX1195">
            <v>9385.9599999999991</v>
          </cell>
          <cell r="AY1195">
            <v>5.6400000001303852E-2</v>
          </cell>
          <cell r="AZ1195">
            <v>337981</v>
          </cell>
          <cell r="BA1195" t="str">
            <v>TECIDO O'KEEPSAKE -</v>
          </cell>
          <cell r="BB1195" t="str">
            <v>RVST FORN: TECIDO O'KEEPSAKE - SILVER</v>
          </cell>
          <cell r="BC1195">
            <v>2</v>
          </cell>
          <cell r="BD1195"/>
          <cell r="BE1195">
            <v>401.85</v>
          </cell>
          <cell r="BF1195">
            <v>0</v>
          </cell>
          <cell r="BG1195">
            <v>-401.85</v>
          </cell>
          <cell r="BH1195" t="str">
            <v>RVST FORN</v>
          </cell>
          <cell r="BI1195">
            <v>12</v>
          </cell>
          <cell r="BJ1195">
            <v>1263.4164000000001</v>
          </cell>
          <cell r="BK1195">
            <v>0</v>
          </cell>
          <cell r="BL1195">
            <v>0.57200000000000006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404597</v>
          </cell>
          <cell r="P1196" t="str">
            <v>2025/154-0062-01</v>
          </cell>
          <cell r="Q1196" t="str">
            <v>EST CADEIRA BELLAGIO (ALU C24 | CORD V01) TC KEEPSAKE SILVER</v>
          </cell>
          <cell r="R1196"/>
          <cell r="S1196"/>
          <cell r="T1196"/>
          <cell r="U1196">
            <v>0.61</v>
          </cell>
          <cell r="V1196">
            <v>0.6</v>
          </cell>
          <cell r="W1196">
            <v>0.76</v>
          </cell>
          <cell r="X1196">
            <v>0</v>
          </cell>
          <cell r="Y1196" t="str">
            <v>EST CADEIRA BELLAGIO (ALU C24 | CORD V01) TC KEEPSAKE SILVER - 0,61x0,6x0,76H</v>
          </cell>
          <cell r="Z1196">
            <v>9386.0164000000004</v>
          </cell>
          <cell r="AA1196">
            <v>0.35</v>
          </cell>
          <cell r="AB1196">
            <v>6100.9106600000005</v>
          </cell>
          <cell r="AC1196"/>
          <cell r="AD1196" t="str">
            <v>PROD C/RVST FORN</v>
          </cell>
          <cell r="AE1196" t="str">
            <v>REVESTIMENTO FORN</v>
          </cell>
          <cell r="AF1196">
            <v>9386.0164000000004</v>
          </cell>
          <cell r="AG1196">
            <v>9386.0164000000004</v>
          </cell>
          <cell r="AH1196">
            <v>0</v>
          </cell>
          <cell r="AI1196">
            <v>9386.0164000000004</v>
          </cell>
          <cell r="AJ1196" t="str">
            <v>REF: 408964</v>
          </cell>
          <cell r="AK1196"/>
          <cell r="AL1196">
            <v>408964</v>
          </cell>
          <cell r="AM1196" t="str">
            <v>CADEIRA BELLAGIO (C/B) (CORDA NAUTICA 6MM) (TC FORN)</v>
          </cell>
          <cell r="AN1196"/>
          <cell r="AO1196">
            <v>0.61</v>
          </cell>
          <cell r="AP1196">
            <v>0.6</v>
          </cell>
          <cell r="AQ1196">
            <v>0.76</v>
          </cell>
          <cell r="AR1196">
            <v>0</v>
          </cell>
          <cell r="AS1196" t="str">
            <v>CADEIRA BELLAGIO (C/B) (CORDA NAUTICA 6MM) (TC FORN) - 0,61x0,6x0,76H</v>
          </cell>
          <cell r="AT1196">
            <v>9386.0164000000004</v>
          </cell>
          <cell r="AU1196">
            <v>9386.0164000000004</v>
          </cell>
          <cell r="AV1196">
            <v>8122.6</v>
          </cell>
          <cell r="AW1196">
            <v>1263.4164000000001</v>
          </cell>
          <cell r="AX1196">
            <v>9385.9599999999991</v>
          </cell>
          <cell r="AY1196">
            <v>5.6400000001303852E-2</v>
          </cell>
          <cell r="AZ1196">
            <v>337981</v>
          </cell>
          <cell r="BA1196" t="str">
            <v>TECIDO O'KEEPSAKE -</v>
          </cell>
          <cell r="BB1196" t="str">
            <v>RVST FORN: TECIDO O'KEEPSAKE - SILVER</v>
          </cell>
          <cell r="BC1196">
            <v>2</v>
          </cell>
          <cell r="BD1196"/>
          <cell r="BE1196">
            <v>401.85</v>
          </cell>
          <cell r="BF1196">
            <v>0</v>
          </cell>
          <cell r="BG1196">
            <v>-401.85</v>
          </cell>
          <cell r="BH1196" t="str">
            <v>RVST FORN</v>
          </cell>
          <cell r="BI1196">
            <v>12</v>
          </cell>
          <cell r="BJ1196">
            <v>1263.4164000000001</v>
          </cell>
          <cell r="BK1196">
            <v>0</v>
          </cell>
          <cell r="BL1196">
            <v>0.57200000000000006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404597</v>
          </cell>
          <cell r="P1197" t="str">
            <v>2025/154-0063-01</v>
          </cell>
          <cell r="Q1197" t="str">
            <v>EST CADEIRA BELLAGIO (ALU C24 | CORD V01) TC KEEPSAKE SILVER</v>
          </cell>
          <cell r="R1197"/>
          <cell r="S1197"/>
          <cell r="T1197"/>
          <cell r="U1197">
            <v>0.61</v>
          </cell>
          <cell r="V1197">
            <v>0.6</v>
          </cell>
          <cell r="W1197">
            <v>0.76</v>
          </cell>
          <cell r="X1197">
            <v>0</v>
          </cell>
          <cell r="Y1197" t="str">
            <v>EST CADEIRA BELLAGIO (ALU C24 | CORD V01) TC KEEPSAKE SILVER - 0,61x0,6x0,76H</v>
          </cell>
          <cell r="Z1197">
            <v>9386.0164000000004</v>
          </cell>
          <cell r="AA1197">
            <v>0.35</v>
          </cell>
          <cell r="AB1197">
            <v>6100.9106600000005</v>
          </cell>
          <cell r="AC1197"/>
          <cell r="AD1197" t="str">
            <v>PROD C/RVST FORN</v>
          </cell>
          <cell r="AE1197" t="str">
            <v>REVESTIMENTO FORN</v>
          </cell>
          <cell r="AF1197">
            <v>9386.0164000000004</v>
          </cell>
          <cell r="AG1197">
            <v>9386.0164000000004</v>
          </cell>
          <cell r="AH1197">
            <v>0</v>
          </cell>
          <cell r="AI1197">
            <v>9386.0164000000004</v>
          </cell>
          <cell r="AJ1197" t="str">
            <v>REF: 408964</v>
          </cell>
          <cell r="AK1197"/>
          <cell r="AL1197">
            <v>408964</v>
          </cell>
          <cell r="AM1197" t="str">
            <v>CADEIRA BELLAGIO (C/B) (CORDA NAUTICA 6MM) (TC FORN)</v>
          </cell>
          <cell r="AN1197"/>
          <cell r="AO1197">
            <v>0.61</v>
          </cell>
          <cell r="AP1197">
            <v>0.6</v>
          </cell>
          <cell r="AQ1197">
            <v>0.76</v>
          </cell>
          <cell r="AR1197">
            <v>0</v>
          </cell>
          <cell r="AS1197" t="str">
            <v>CADEIRA BELLAGIO (C/B) (CORDA NAUTICA 6MM) (TC FORN) - 0,61x0,6x0,76H</v>
          </cell>
          <cell r="AT1197">
            <v>9386.0164000000004</v>
          </cell>
          <cell r="AU1197">
            <v>9386.0164000000004</v>
          </cell>
          <cell r="AV1197">
            <v>8122.6</v>
          </cell>
          <cell r="AW1197">
            <v>1263.4164000000001</v>
          </cell>
          <cell r="AX1197">
            <v>9385.9599999999991</v>
          </cell>
          <cell r="AY1197">
            <v>5.6400000001303852E-2</v>
          </cell>
          <cell r="AZ1197">
            <v>337981</v>
          </cell>
          <cell r="BA1197" t="str">
            <v>TECIDO O'KEEPSAKE -</v>
          </cell>
          <cell r="BB1197" t="str">
            <v>RVST FORN: TECIDO O'KEEPSAKE - SILVER</v>
          </cell>
          <cell r="BC1197">
            <v>2</v>
          </cell>
          <cell r="BD1197"/>
          <cell r="BE1197">
            <v>401.85</v>
          </cell>
          <cell r="BF1197">
            <v>0</v>
          </cell>
          <cell r="BG1197">
            <v>-401.85</v>
          </cell>
          <cell r="BH1197" t="str">
            <v>RVST FORN</v>
          </cell>
          <cell r="BI1197">
            <v>12</v>
          </cell>
          <cell r="BJ1197">
            <v>1263.4164000000001</v>
          </cell>
          <cell r="BK1197">
            <v>0</v>
          </cell>
          <cell r="BL1197">
            <v>0.57200000000000006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404597</v>
          </cell>
          <cell r="P1198" t="str">
            <v>2025/154-0064-01</v>
          </cell>
          <cell r="Q1198" t="str">
            <v>EST CADEIRA BELLAGIO (ALU C24 | CORD V01) TC KEEPSAKE SILVER</v>
          </cell>
          <cell r="R1198"/>
          <cell r="S1198"/>
          <cell r="T1198"/>
          <cell r="U1198">
            <v>0.61</v>
          </cell>
          <cell r="V1198">
            <v>0.6</v>
          </cell>
          <cell r="W1198">
            <v>0.76</v>
          </cell>
          <cell r="X1198">
            <v>0</v>
          </cell>
          <cell r="Y1198" t="str">
            <v>EST CADEIRA BELLAGIO (ALU C24 | CORD V01) TC KEEPSAKE SILVER - 0,61x0,6x0,76H</v>
          </cell>
          <cell r="Z1198">
            <v>9386.0164000000004</v>
          </cell>
          <cell r="AA1198">
            <v>0.35</v>
          </cell>
          <cell r="AB1198">
            <v>6100.9106600000005</v>
          </cell>
          <cell r="AC1198"/>
          <cell r="AD1198" t="str">
            <v>PROD C/RVST FORN</v>
          </cell>
          <cell r="AE1198" t="str">
            <v>REVESTIMENTO FORN</v>
          </cell>
          <cell r="AF1198">
            <v>9386.0164000000004</v>
          </cell>
          <cell r="AG1198">
            <v>9386.0164000000004</v>
          </cell>
          <cell r="AH1198">
            <v>0</v>
          </cell>
          <cell r="AI1198">
            <v>9386.0164000000004</v>
          </cell>
          <cell r="AJ1198" t="str">
            <v>REF: 408964</v>
          </cell>
          <cell r="AK1198"/>
          <cell r="AL1198">
            <v>408964</v>
          </cell>
          <cell r="AM1198" t="str">
            <v>CADEIRA BELLAGIO (C/B) (CORDA NAUTICA 6MM) (TC FORN)</v>
          </cell>
          <cell r="AN1198"/>
          <cell r="AO1198">
            <v>0.61</v>
          </cell>
          <cell r="AP1198">
            <v>0.6</v>
          </cell>
          <cell r="AQ1198">
            <v>0.76</v>
          </cell>
          <cell r="AR1198">
            <v>0</v>
          </cell>
          <cell r="AS1198" t="str">
            <v>CADEIRA BELLAGIO (C/B) (CORDA NAUTICA 6MM) (TC FORN) - 0,61x0,6x0,76H</v>
          </cell>
          <cell r="AT1198">
            <v>9386.0164000000004</v>
          </cell>
          <cell r="AU1198">
            <v>9386.0164000000004</v>
          </cell>
          <cell r="AV1198">
            <v>8122.6</v>
          </cell>
          <cell r="AW1198">
            <v>1263.4164000000001</v>
          </cell>
          <cell r="AX1198">
            <v>9385.9599999999991</v>
          </cell>
          <cell r="AY1198">
            <v>5.6400000001303852E-2</v>
          </cell>
          <cell r="AZ1198">
            <v>337981</v>
          </cell>
          <cell r="BA1198" t="str">
            <v>TECIDO O'KEEPSAKE -</v>
          </cell>
          <cell r="BB1198" t="str">
            <v>RVST FORN: TECIDO O'KEEPSAKE - SILVER</v>
          </cell>
          <cell r="BC1198">
            <v>2</v>
          </cell>
          <cell r="BD1198"/>
          <cell r="BE1198">
            <v>401.85</v>
          </cell>
          <cell r="BF1198">
            <v>0</v>
          </cell>
          <cell r="BG1198">
            <v>-401.85</v>
          </cell>
          <cell r="BH1198" t="str">
            <v>RVST FORN</v>
          </cell>
          <cell r="BI1198">
            <v>12</v>
          </cell>
          <cell r="BJ1198">
            <v>1263.4164000000001</v>
          </cell>
          <cell r="BK1198">
            <v>0</v>
          </cell>
          <cell r="BL1198">
            <v>0.57200000000000006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404597</v>
          </cell>
          <cell r="P1199" t="str">
            <v>2025/154-0059-01</v>
          </cell>
          <cell r="Q1199" t="str">
            <v>EST CADEIRA BELLAGIO (ALU C24 | CORD V01) TC KEEPSAKE SILVER</v>
          </cell>
          <cell r="R1199"/>
          <cell r="S1199"/>
          <cell r="T1199"/>
          <cell r="U1199">
            <v>0.61</v>
          </cell>
          <cell r="V1199">
            <v>0.6</v>
          </cell>
          <cell r="W1199">
            <v>0.76</v>
          </cell>
          <cell r="X1199">
            <v>0</v>
          </cell>
          <cell r="Y1199" t="str">
            <v>EST CADEIRA BELLAGIO (ALU C24 | CORD V01) TC KEEPSAKE SILVER - 0,61x0,6x0,76H</v>
          </cell>
          <cell r="Z1199">
            <v>9386.0164000000004</v>
          </cell>
          <cell r="AA1199">
            <v>0.35</v>
          </cell>
          <cell r="AB1199">
            <v>6100.9106600000005</v>
          </cell>
          <cell r="AC1199"/>
          <cell r="AD1199" t="str">
            <v>PROD C/RVST FORN</v>
          </cell>
          <cell r="AE1199" t="str">
            <v>REVESTIMENTO FORN</v>
          </cell>
          <cell r="AF1199">
            <v>9386.0164000000004</v>
          </cell>
          <cell r="AG1199">
            <v>9386.0164000000004</v>
          </cell>
          <cell r="AH1199">
            <v>0</v>
          </cell>
          <cell r="AI1199">
            <v>9386.0164000000004</v>
          </cell>
          <cell r="AJ1199" t="str">
            <v>REF: 408964</v>
          </cell>
          <cell r="AK1199"/>
          <cell r="AL1199">
            <v>408964</v>
          </cell>
          <cell r="AM1199" t="str">
            <v>CADEIRA BELLAGIO (C/B) (CORDA NAUTICA 6MM) (TC FORN)</v>
          </cell>
          <cell r="AN1199"/>
          <cell r="AO1199">
            <v>0.61</v>
          </cell>
          <cell r="AP1199">
            <v>0.6</v>
          </cell>
          <cell r="AQ1199">
            <v>0.76</v>
          </cell>
          <cell r="AR1199">
            <v>0</v>
          </cell>
          <cell r="AS1199" t="str">
            <v>CADEIRA BELLAGIO (C/B) (CORDA NAUTICA 6MM) (TC FORN) - 0,61x0,6x0,76H</v>
          </cell>
          <cell r="AT1199">
            <v>9386.0164000000004</v>
          </cell>
          <cell r="AU1199">
            <v>9386.0164000000004</v>
          </cell>
          <cell r="AV1199">
            <v>8122.6</v>
          </cell>
          <cell r="AW1199">
            <v>1263.4164000000001</v>
          </cell>
          <cell r="AX1199">
            <v>9385.9599999999991</v>
          </cell>
          <cell r="AY1199">
            <v>5.6400000001303852E-2</v>
          </cell>
          <cell r="AZ1199">
            <v>337981</v>
          </cell>
          <cell r="BA1199" t="str">
            <v>TECIDO O'KEEPSAKE -</v>
          </cell>
          <cell r="BB1199" t="str">
            <v>RVST FORN: TECIDO O'KEEPSAKE - SILVER</v>
          </cell>
          <cell r="BC1199">
            <v>2</v>
          </cell>
          <cell r="BD1199"/>
          <cell r="BE1199">
            <v>401.85</v>
          </cell>
          <cell r="BF1199">
            <v>0</v>
          </cell>
          <cell r="BG1199">
            <v>-401.85</v>
          </cell>
          <cell r="BH1199" t="str">
            <v>RVST FORN</v>
          </cell>
          <cell r="BI1199">
            <v>12</v>
          </cell>
          <cell r="BJ1199">
            <v>1263.4164000000001</v>
          </cell>
          <cell r="BK1199">
            <v>0</v>
          </cell>
          <cell r="BL1199">
            <v>0.57200000000000006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404597</v>
          </cell>
          <cell r="P1200" t="str">
            <v>2025/154-0060-01</v>
          </cell>
          <cell r="Q1200" t="str">
            <v>EST CADEIRA BELLAGIO (ALU C24 | CORD V01) TC KEEPSAKE SILVER</v>
          </cell>
          <cell r="R1200"/>
          <cell r="S1200"/>
          <cell r="T1200"/>
          <cell r="U1200">
            <v>0.61</v>
          </cell>
          <cell r="V1200">
            <v>0.6</v>
          </cell>
          <cell r="W1200">
            <v>0.76</v>
          </cell>
          <cell r="X1200">
            <v>0</v>
          </cell>
          <cell r="Y1200" t="str">
            <v>EST CADEIRA BELLAGIO (ALU C24 | CORD V01) TC KEEPSAKE SILVER - 0,61x0,6x0,76H</v>
          </cell>
          <cell r="Z1200">
            <v>9386.0164000000004</v>
          </cell>
          <cell r="AA1200">
            <v>0.35</v>
          </cell>
          <cell r="AB1200">
            <v>6100.9106600000005</v>
          </cell>
          <cell r="AC1200"/>
          <cell r="AD1200" t="str">
            <v>PROD C/RVST FORN</v>
          </cell>
          <cell r="AE1200" t="str">
            <v>REVESTIMENTO FORN</v>
          </cell>
          <cell r="AF1200">
            <v>9386.0164000000004</v>
          </cell>
          <cell r="AG1200">
            <v>9386.0164000000004</v>
          </cell>
          <cell r="AH1200">
            <v>0</v>
          </cell>
          <cell r="AI1200">
            <v>9386.0164000000004</v>
          </cell>
          <cell r="AJ1200" t="str">
            <v>REF: 408964</v>
          </cell>
          <cell r="AK1200"/>
          <cell r="AL1200">
            <v>408964</v>
          </cell>
          <cell r="AM1200" t="str">
            <v>CADEIRA BELLAGIO (C/B) (CORDA NAUTICA 6MM) (TC FORN)</v>
          </cell>
          <cell r="AN1200"/>
          <cell r="AO1200">
            <v>0.61</v>
          </cell>
          <cell r="AP1200">
            <v>0.6</v>
          </cell>
          <cell r="AQ1200">
            <v>0.76</v>
          </cell>
          <cell r="AR1200">
            <v>0</v>
          </cell>
          <cell r="AS1200" t="str">
            <v>CADEIRA BELLAGIO (C/B) (CORDA NAUTICA 6MM) (TC FORN) - 0,61x0,6x0,76H</v>
          </cell>
          <cell r="AT1200">
            <v>9386.0164000000004</v>
          </cell>
          <cell r="AU1200">
            <v>9386.0164000000004</v>
          </cell>
          <cell r="AV1200">
            <v>8122.6</v>
          </cell>
          <cell r="AW1200">
            <v>1263.4164000000001</v>
          </cell>
          <cell r="AX1200">
            <v>9385.9599999999991</v>
          </cell>
          <cell r="AY1200">
            <v>5.6400000001303852E-2</v>
          </cell>
          <cell r="AZ1200">
            <v>337981</v>
          </cell>
          <cell r="BA1200" t="str">
            <v>TECIDO O'KEEPSAKE -</v>
          </cell>
          <cell r="BB1200" t="str">
            <v>RVST FORN: TECIDO O'KEEPSAKE - SILVER</v>
          </cell>
          <cell r="BC1200">
            <v>2</v>
          </cell>
          <cell r="BD1200"/>
          <cell r="BE1200">
            <v>401.85</v>
          </cell>
          <cell r="BF1200">
            <v>0</v>
          </cell>
          <cell r="BG1200">
            <v>-401.85</v>
          </cell>
          <cell r="BH1200" t="str">
            <v>RVST FORN</v>
          </cell>
          <cell r="BI1200">
            <v>12</v>
          </cell>
          <cell r="BJ1200">
            <v>1263.4164000000001</v>
          </cell>
          <cell r="BK1200">
            <v>0</v>
          </cell>
          <cell r="BL1200">
            <v>0.57200000000000006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404593</v>
          </cell>
          <cell r="P1201" t="str">
            <v>2025/154-0041-01</v>
          </cell>
          <cell r="Q1201" t="str">
            <v>EST POLTRONA BELLAGIO (ALU C32 | CORD V07)</v>
          </cell>
          <cell r="R1201"/>
          <cell r="S1201"/>
          <cell r="T1201"/>
          <cell r="U1201">
            <v>0.8</v>
          </cell>
          <cell r="V1201">
            <v>0.85</v>
          </cell>
          <cell r="W1201">
            <v>0.72</v>
          </cell>
          <cell r="X1201">
            <v>0</v>
          </cell>
          <cell r="Y1201" t="str">
            <v>EST POLTRONA BELLAGIO (ALU C32 | CORD V07) - 0,8x0,85x0,72H</v>
          </cell>
          <cell r="Z1201">
            <v>10458.69</v>
          </cell>
          <cell r="AA1201">
            <v>0.35</v>
          </cell>
          <cell r="AB1201">
            <v>6798.1485000000011</v>
          </cell>
          <cell r="AC1201"/>
          <cell r="AD1201" t="str">
            <v>SEM ALMOFADA</v>
          </cell>
          <cell r="AE1201"/>
          <cell r="AF1201">
            <v>10458.69</v>
          </cell>
          <cell r="AG1201">
            <v>10458.69</v>
          </cell>
          <cell r="AH1201">
            <v>0</v>
          </cell>
          <cell r="AI1201">
            <v>10458.69</v>
          </cell>
          <cell r="AJ1201" t="str">
            <v>REF: 408970</v>
          </cell>
          <cell r="AK1201"/>
          <cell r="AL1201">
            <v>408970</v>
          </cell>
          <cell r="AM1201" t="str">
            <v>POLTRONA BELLAGIO (CORDA NAUTICA 6MM) (S/ALMOFADA)</v>
          </cell>
          <cell r="AN1201"/>
          <cell r="AO1201">
            <v>0.8</v>
          </cell>
          <cell r="AP1201">
            <v>0.85</v>
          </cell>
          <cell r="AQ1201">
            <v>0.72</v>
          </cell>
          <cell r="AR1201">
            <v>0</v>
          </cell>
          <cell r="AS1201" t="str">
            <v>POLTRONA BELLAGIO (CORDA NAUTICA 6MM) (S/ALMOFADA) - 0,8x0,85x0,72H</v>
          </cell>
          <cell r="AT1201">
            <v>10458.69</v>
          </cell>
          <cell r="AU1201">
            <v>10458.69</v>
          </cell>
          <cell r="AV1201">
            <v>10458.69</v>
          </cell>
          <cell r="AW1201">
            <v>0</v>
          </cell>
          <cell r="AX1201">
            <v>10458.69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404593</v>
          </cell>
          <cell r="P1202" t="str">
            <v>2025/154-0042-01</v>
          </cell>
          <cell r="Q1202" t="str">
            <v>EST POLTRONA BELLAGIO (ALU C32 | CORD V07)</v>
          </cell>
          <cell r="R1202"/>
          <cell r="S1202"/>
          <cell r="T1202"/>
          <cell r="U1202">
            <v>0.8</v>
          </cell>
          <cell r="V1202">
            <v>0.85</v>
          </cell>
          <cell r="W1202">
            <v>0.72</v>
          </cell>
          <cell r="X1202">
            <v>0</v>
          </cell>
          <cell r="Y1202" t="str">
            <v>EST POLTRONA BELLAGIO (ALU C32 | CORD V07) - 0,8x0,85x0,72H</v>
          </cell>
          <cell r="Z1202">
            <v>10458.69</v>
          </cell>
          <cell r="AA1202">
            <v>0.35</v>
          </cell>
          <cell r="AB1202">
            <v>6798.1485000000011</v>
          </cell>
          <cell r="AC1202"/>
          <cell r="AD1202" t="str">
            <v>SEM ALMOFADA</v>
          </cell>
          <cell r="AE1202"/>
          <cell r="AF1202">
            <v>10458.69</v>
          </cell>
          <cell r="AG1202">
            <v>10458.69</v>
          </cell>
          <cell r="AH1202">
            <v>0</v>
          </cell>
          <cell r="AI1202">
            <v>10458.69</v>
          </cell>
          <cell r="AJ1202" t="str">
            <v>REF: 408970</v>
          </cell>
          <cell r="AK1202"/>
          <cell r="AL1202">
            <v>408970</v>
          </cell>
          <cell r="AM1202" t="str">
            <v>POLTRONA BELLAGIO (CORDA NAUTICA 6MM) (S/ALMOFADA)</v>
          </cell>
          <cell r="AN1202"/>
          <cell r="AO1202">
            <v>0.8</v>
          </cell>
          <cell r="AP1202">
            <v>0.85</v>
          </cell>
          <cell r="AQ1202">
            <v>0.72</v>
          </cell>
          <cell r="AR1202">
            <v>0</v>
          </cell>
          <cell r="AS1202" t="str">
            <v>POLTRONA BELLAGIO (CORDA NAUTICA 6MM) (S/ALMOFADA) - 0,8x0,85x0,72H</v>
          </cell>
          <cell r="AT1202">
            <v>10458.69</v>
          </cell>
          <cell r="AU1202">
            <v>10458.69</v>
          </cell>
          <cell r="AV1202">
            <v>10458.69</v>
          </cell>
          <cell r="AW1202">
            <v>0</v>
          </cell>
          <cell r="AX1202">
            <v>10458.69</v>
          </cell>
          <cell r="AY1202">
            <v>0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12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404590</v>
          </cell>
          <cell r="P1203" t="str">
            <v>2025/154-0033-01</v>
          </cell>
          <cell r="Q1203" t="str">
            <v>EST COMPONENTE ALMOFADA CHAISE BELLAGIO TC KEEPSAKE TAUPE</v>
          </cell>
          <cell r="R1203"/>
          <cell r="S1203"/>
          <cell r="T1203"/>
          <cell r="U1203">
            <v>1.7</v>
          </cell>
          <cell r="V1203">
            <v>0.7</v>
          </cell>
          <cell r="W1203">
            <v>0.05</v>
          </cell>
          <cell r="X1203">
            <v>0</v>
          </cell>
          <cell r="Y1203" t="str">
            <v>EST COMPONENTE ALMOFADA CHAISE BELLAGIO TC KEEPSAKE TAUPE - 1,7x0,7x0,05H</v>
          </cell>
          <cell r="Z1203">
            <v>8865.7227999999996</v>
          </cell>
          <cell r="AA1203">
            <v>0.35</v>
          </cell>
          <cell r="AB1203">
            <v>5762.7198200000003</v>
          </cell>
          <cell r="AC1203"/>
          <cell r="AD1203" t="str">
            <v>PROD C/RVST FORN</v>
          </cell>
          <cell r="AE1203" t="str">
            <v>REVESTIMENTO FORN</v>
          </cell>
          <cell r="AF1203">
            <v>8865.7227999999996</v>
          </cell>
          <cell r="AG1203">
            <v>8865.7227999999996</v>
          </cell>
          <cell r="AH1203">
            <v>0</v>
          </cell>
          <cell r="AI1203">
            <v>8865.7227999999996</v>
          </cell>
          <cell r="AJ1203" t="str">
            <v>REF: 408966</v>
          </cell>
          <cell r="AK1203"/>
          <cell r="AL1203">
            <v>408966</v>
          </cell>
          <cell r="AM1203" t="str">
            <v>COMPONENTE ALMOFADA CHAISE BELLAGIO (TC FORN)</v>
          </cell>
          <cell r="AN1203"/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 t="str">
            <v>COMPONENTE ALMOFADA CHAISE BELLAGIO (TC FORN) - Ø0x0H</v>
          </cell>
          <cell r="AT1203">
            <v>8865.7227999999996</v>
          </cell>
          <cell r="AU1203">
            <v>8865.7227999999996</v>
          </cell>
          <cell r="AV1203">
            <v>6338.89</v>
          </cell>
          <cell r="AW1203">
            <v>2526.8327999999992</v>
          </cell>
          <cell r="AX1203">
            <v>8865.61</v>
          </cell>
          <cell r="AY1203">
            <v>0.11279999999896972</v>
          </cell>
          <cell r="AZ1203">
            <v>337981</v>
          </cell>
          <cell r="BA1203" t="str">
            <v>TECIDO O'KEEPSAKE -</v>
          </cell>
          <cell r="BB1203" t="str">
            <v>RVST FORN: TECIDO O'KEEPSAKE - TAUPE MIX</v>
          </cell>
          <cell r="BC1203">
            <v>4</v>
          </cell>
          <cell r="BD1203"/>
          <cell r="BE1203">
            <v>401.85</v>
          </cell>
          <cell r="BF1203">
            <v>0</v>
          </cell>
          <cell r="BG1203">
            <v>-401.85</v>
          </cell>
          <cell r="BH1203" t="str">
            <v>RVST FORN</v>
          </cell>
          <cell r="BI1203">
            <v>12</v>
          </cell>
          <cell r="BJ1203">
            <v>2526.8328000000001</v>
          </cell>
          <cell r="BK1203">
            <v>0</v>
          </cell>
          <cell r="BL1203">
            <v>0.57200000000000006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404590</v>
          </cell>
          <cell r="P1204" t="str">
            <v>2025/154-0034-01</v>
          </cell>
          <cell r="Q1204" t="str">
            <v>EST COMPONENTE ALMOFADA CHAISE BELLAGIO TC KEEPSAKE TAUPE</v>
          </cell>
          <cell r="R1204"/>
          <cell r="S1204"/>
          <cell r="T1204"/>
          <cell r="U1204">
            <v>1.7</v>
          </cell>
          <cell r="V1204">
            <v>0.7</v>
          </cell>
          <cell r="W1204">
            <v>0.05</v>
          </cell>
          <cell r="X1204">
            <v>0</v>
          </cell>
          <cell r="Y1204" t="str">
            <v>EST COMPONENTE ALMOFADA CHAISE BELLAGIO TC KEEPSAKE TAUPE - 1,7x0,7x0,05H</v>
          </cell>
          <cell r="Z1204">
            <v>8865.7227999999996</v>
          </cell>
          <cell r="AA1204">
            <v>0.35</v>
          </cell>
          <cell r="AB1204">
            <v>5762.7198200000003</v>
          </cell>
          <cell r="AC1204"/>
          <cell r="AD1204" t="str">
            <v>PROD C/RVST FORN</v>
          </cell>
          <cell r="AE1204" t="str">
            <v>REVESTIMENTO FORN</v>
          </cell>
          <cell r="AF1204">
            <v>8865.7227999999996</v>
          </cell>
          <cell r="AG1204">
            <v>8865.7227999999996</v>
          </cell>
          <cell r="AH1204">
            <v>0</v>
          </cell>
          <cell r="AI1204">
            <v>8865.7227999999996</v>
          </cell>
          <cell r="AJ1204" t="str">
            <v>REF: 408966</v>
          </cell>
          <cell r="AK1204"/>
          <cell r="AL1204">
            <v>408966</v>
          </cell>
          <cell r="AM1204" t="str">
            <v>COMPONENTE ALMOFADA CHAISE BELLAGIO (TC FORN)</v>
          </cell>
          <cell r="AN1204"/>
          <cell r="AO1204">
            <v>0</v>
          </cell>
          <cell r="AP1204">
            <v>0</v>
          </cell>
          <cell r="AQ1204">
            <v>0</v>
          </cell>
          <cell r="AR1204">
            <v>0</v>
          </cell>
          <cell r="AS1204" t="str">
            <v>COMPONENTE ALMOFADA CHAISE BELLAGIO (TC FORN) - Ø0x0H</v>
          </cell>
          <cell r="AT1204">
            <v>8865.7227999999996</v>
          </cell>
          <cell r="AU1204">
            <v>8865.7227999999996</v>
          </cell>
          <cell r="AV1204">
            <v>6338.89</v>
          </cell>
          <cell r="AW1204">
            <v>2526.8327999999992</v>
          </cell>
          <cell r="AX1204">
            <v>8865.61</v>
          </cell>
          <cell r="AY1204">
            <v>0.11279999999896972</v>
          </cell>
          <cell r="AZ1204">
            <v>337981</v>
          </cell>
          <cell r="BA1204" t="str">
            <v>TECIDO O'KEEPSAKE -</v>
          </cell>
          <cell r="BB1204" t="str">
            <v>RVST FORN: TECIDO O'KEEPSAKE - TAUPE MIX</v>
          </cell>
          <cell r="BC1204">
            <v>4</v>
          </cell>
          <cell r="BD1204"/>
          <cell r="BE1204">
            <v>401.85</v>
          </cell>
          <cell r="BF1204">
            <v>0</v>
          </cell>
          <cell r="BG1204">
            <v>-401.85</v>
          </cell>
          <cell r="BH1204" t="str">
            <v>RVST FORN</v>
          </cell>
          <cell r="BI1204">
            <v>12</v>
          </cell>
          <cell r="BJ1204">
            <v>2526.8328000000001</v>
          </cell>
          <cell r="BK1204">
            <v>0</v>
          </cell>
          <cell r="BL1204">
            <v>0.57200000000000006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404588</v>
          </cell>
          <cell r="P1205" t="str">
            <v>2025/154-0028-01</v>
          </cell>
          <cell r="Q1205" t="str">
            <v>EST CHAISE BELLAGIO (ALU C29 | CORD V01)</v>
          </cell>
          <cell r="R1205"/>
          <cell r="S1205"/>
          <cell r="T1205"/>
          <cell r="U1205">
            <v>1.7</v>
          </cell>
          <cell r="V1205">
            <v>0.7</v>
          </cell>
          <cell r="W1205">
            <v>0.66</v>
          </cell>
          <cell r="X1205">
            <v>0</v>
          </cell>
          <cell r="Y1205" t="str">
            <v>EST CHAISE BELLAGIO (ALU C29 | CORD V01) - 1,7x0,7x0,66H</v>
          </cell>
          <cell r="Z1205">
            <v>14625.32</v>
          </cell>
          <cell r="AA1205">
            <v>0.35</v>
          </cell>
          <cell r="AB1205">
            <v>9506.4580000000005</v>
          </cell>
          <cell r="AC1205"/>
          <cell r="AD1205" t="str">
            <v>SEM ALMOFADA</v>
          </cell>
          <cell r="AE1205"/>
          <cell r="AF1205">
            <v>14625.32</v>
          </cell>
          <cell r="AG1205">
            <v>14625.32</v>
          </cell>
          <cell r="AH1205">
            <v>0</v>
          </cell>
          <cell r="AI1205">
            <v>14625.32</v>
          </cell>
          <cell r="AJ1205" t="str">
            <v>REF: 408967</v>
          </cell>
          <cell r="AK1205"/>
          <cell r="AL1205">
            <v>408967</v>
          </cell>
          <cell r="AM1205" t="str">
            <v>CHAISE BELLAGIO (CORDA NAUTICA 6MM) (S/ALMOFADA)</v>
          </cell>
          <cell r="AN1205"/>
          <cell r="AO1205">
            <v>1.7</v>
          </cell>
          <cell r="AP1205">
            <v>0.7</v>
          </cell>
          <cell r="AQ1205">
            <v>0.66</v>
          </cell>
          <cell r="AR1205">
            <v>0</v>
          </cell>
          <cell r="AS1205" t="str">
            <v>CHAISE BELLAGIO (CORDA NAUTICA 6MM) (S/ALMOFADA) - 1,7x0,7x0,66H</v>
          </cell>
          <cell r="AT1205">
            <v>14625.32</v>
          </cell>
          <cell r="AU1205">
            <v>14625.32</v>
          </cell>
          <cell r="AV1205">
            <v>14625.32</v>
          </cell>
          <cell r="AW1205">
            <v>0</v>
          </cell>
          <cell r="AX1205">
            <v>14625.32</v>
          </cell>
          <cell r="AY1205">
            <v>0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12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404588</v>
          </cell>
          <cell r="P1206" t="str">
            <v>2025/154-0029-01</v>
          </cell>
          <cell r="Q1206" t="str">
            <v>EST CHAISE BELLAGIO (ALU C29 | CORD V01)</v>
          </cell>
          <cell r="R1206"/>
          <cell r="S1206"/>
          <cell r="T1206"/>
          <cell r="U1206">
            <v>1.7</v>
          </cell>
          <cell r="V1206">
            <v>0.7</v>
          </cell>
          <cell r="W1206">
            <v>0.66</v>
          </cell>
          <cell r="X1206">
            <v>0</v>
          </cell>
          <cell r="Y1206" t="str">
            <v>EST CHAISE BELLAGIO (ALU C29 | CORD V01) - 1,7x0,7x0,66H</v>
          </cell>
          <cell r="Z1206">
            <v>14625.32</v>
          </cell>
          <cell r="AA1206">
            <v>0.35</v>
          </cell>
          <cell r="AB1206">
            <v>9506.4580000000005</v>
          </cell>
          <cell r="AC1206"/>
          <cell r="AD1206" t="str">
            <v>SEM ALMOFADA</v>
          </cell>
          <cell r="AE1206"/>
          <cell r="AF1206">
            <v>14625.32</v>
          </cell>
          <cell r="AG1206">
            <v>14625.32</v>
          </cell>
          <cell r="AH1206">
            <v>0</v>
          </cell>
          <cell r="AI1206">
            <v>14625.32</v>
          </cell>
          <cell r="AJ1206" t="str">
            <v>REF: 408967</v>
          </cell>
          <cell r="AK1206"/>
          <cell r="AL1206">
            <v>408967</v>
          </cell>
          <cell r="AM1206" t="str">
            <v>CHAISE BELLAGIO (CORDA NAUTICA 6MM) (S/ALMOFADA)</v>
          </cell>
          <cell r="AN1206"/>
          <cell r="AO1206">
            <v>1.7</v>
          </cell>
          <cell r="AP1206">
            <v>0.7</v>
          </cell>
          <cell r="AQ1206">
            <v>0.66</v>
          </cell>
          <cell r="AR1206">
            <v>0</v>
          </cell>
          <cell r="AS1206" t="str">
            <v>CHAISE BELLAGIO (CORDA NAUTICA 6MM) (S/ALMOFADA) - 1,7x0,7x0,66H</v>
          </cell>
          <cell r="AT1206">
            <v>14625.32</v>
          </cell>
          <cell r="AU1206">
            <v>14625.32</v>
          </cell>
          <cell r="AV1206">
            <v>14625.32</v>
          </cell>
          <cell r="AW1206">
            <v>0</v>
          </cell>
          <cell r="AX1206">
            <v>14625.32</v>
          </cell>
          <cell r="AY1206">
            <v>0</v>
          </cell>
          <cell r="AZ1206"/>
          <cell r="BA1206" t="str">
            <v/>
          </cell>
          <cell r="BB1206"/>
          <cell r="BC1206"/>
          <cell r="BD1206"/>
          <cell r="BE1206" t="str">
            <v/>
          </cell>
          <cell r="BF1206">
            <v>0</v>
          </cell>
          <cell r="BG1206" t="str">
            <v/>
          </cell>
          <cell r="BH1206" t="str">
            <v/>
          </cell>
          <cell r="BI1206">
            <v>12</v>
          </cell>
          <cell r="BJ1206" t="str">
            <v>0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405108</v>
          </cell>
          <cell r="P1207" t="str">
            <v>2025/213-0054-01</v>
          </cell>
          <cell r="Q1207" t="str">
            <v>EST BANQUETA FLORIPA (MTX CAFE) COURO FIRENZE ENGLISH PUB</v>
          </cell>
          <cell r="R1207"/>
          <cell r="S1207"/>
          <cell r="T1207"/>
          <cell r="U1207">
            <v>0.6</v>
          </cell>
          <cell r="V1207">
            <v>0.6</v>
          </cell>
          <cell r="W1207">
            <v>0.4</v>
          </cell>
          <cell r="X1207">
            <v>0</v>
          </cell>
          <cell r="Y1207" t="str">
            <v>EST BANQUETA FLORIPA (MTX CAFE) COURO FIRENZE ENGLISH PUB - 0,6x0,6x0,4H</v>
          </cell>
          <cell r="Z1207">
            <v>12491.54</v>
          </cell>
          <cell r="AA1207">
            <v>0.35</v>
          </cell>
          <cell r="AB1207">
            <v>8119.5010000000011</v>
          </cell>
          <cell r="AC1207"/>
          <cell r="AD1207" t="str">
            <v>PROD C/RVST FORN</v>
          </cell>
          <cell r="AE1207" t="str">
            <v>REVESTIMENTO FORN</v>
          </cell>
          <cell r="AF1207">
            <v>12491.54</v>
          </cell>
          <cell r="AG1207">
            <v>12491.54</v>
          </cell>
          <cell r="AH1207">
            <v>0</v>
          </cell>
          <cell r="AI1207">
            <v>12491.54</v>
          </cell>
          <cell r="AJ1207" t="str">
            <v>REF: 406225</v>
          </cell>
          <cell r="AK1207"/>
          <cell r="AL1207">
            <v>406225</v>
          </cell>
          <cell r="AM1207" t="str">
            <v>BANQUETA FLORIPA (COURO FORN)</v>
          </cell>
          <cell r="AN1207"/>
          <cell r="AO1207">
            <v>0.6</v>
          </cell>
          <cell r="AP1207">
            <v>0.51</v>
          </cell>
          <cell r="AQ1207">
            <v>0.4</v>
          </cell>
          <cell r="AR1207">
            <v>0</v>
          </cell>
          <cell r="AS1207" t="str">
            <v>BANQUETA FLORIPA (COURO FORN) - 0,6x0,51x0,4H</v>
          </cell>
          <cell r="AT1207">
            <v>12491.54</v>
          </cell>
          <cell r="AU1207">
            <v>12491.54</v>
          </cell>
          <cell r="AV1207">
            <v>11302.1</v>
          </cell>
          <cell r="AW1207">
            <v>1189.4400000000005</v>
          </cell>
          <cell r="AX1207">
            <v>12491.54</v>
          </cell>
          <cell r="AY1207">
            <v>0</v>
          </cell>
          <cell r="AZ1207">
            <v>328274</v>
          </cell>
          <cell r="BA1207" t="str">
            <v>COURO NATURAL FIRENZE (F378)</v>
          </cell>
          <cell r="BB1207" t="str">
            <v>RVST FORN: COURO NATURAL FIRENZE (F378) - ENGLISH PUB</v>
          </cell>
          <cell r="BC1207">
            <v>1.5</v>
          </cell>
          <cell r="BD1207"/>
          <cell r="BE1207">
            <v>792.96</v>
          </cell>
          <cell r="BF1207">
            <v>0</v>
          </cell>
          <cell r="BG1207">
            <v>-792.96</v>
          </cell>
          <cell r="BH1207" t="str">
            <v>RVST FORN</v>
          </cell>
          <cell r="BI1207">
            <v>12</v>
          </cell>
          <cell r="BJ1207">
            <v>1189.44</v>
          </cell>
          <cell r="BK1207">
            <v>0</v>
          </cell>
          <cell r="BL1207">
            <v>0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405107</v>
          </cell>
          <cell r="P1208" t="str">
            <v>2025/213-0053-01</v>
          </cell>
          <cell r="Q1208" t="str">
            <v>EST POLTRONA FLORIPA (MTX CAFE) COURO FIRENZE ENGLISH PUB</v>
          </cell>
          <cell r="R1208"/>
          <cell r="S1208"/>
          <cell r="T1208"/>
          <cell r="U1208">
            <v>0.71</v>
          </cell>
          <cell r="V1208">
            <v>0.84</v>
          </cell>
          <cell r="W1208">
            <v>0.89</v>
          </cell>
          <cell r="X1208">
            <v>0</v>
          </cell>
          <cell r="Y1208" t="str">
            <v>EST POLTRONA FLORIPA (MTX CAFE) COURO FIRENZE ENGLISH PUB - 0,71x0,84x0,89H</v>
          </cell>
          <cell r="Z1208">
            <v>19442.66</v>
          </cell>
          <cell r="AA1208">
            <v>0.35</v>
          </cell>
          <cell r="AB1208">
            <v>12637.728999999999</v>
          </cell>
          <cell r="AC1208"/>
          <cell r="AD1208" t="str">
            <v>PROD C/RVST FORN</v>
          </cell>
          <cell r="AE1208" t="str">
            <v>REVESTIMENTO FORN</v>
          </cell>
          <cell r="AF1208">
            <v>19442.66</v>
          </cell>
          <cell r="AG1208">
            <v>19442.66</v>
          </cell>
          <cell r="AH1208">
            <v>0</v>
          </cell>
          <cell r="AI1208">
            <v>19442.66</v>
          </cell>
          <cell r="AJ1208" t="str">
            <v>REF: 406232</v>
          </cell>
          <cell r="AK1208"/>
          <cell r="AL1208">
            <v>406232</v>
          </cell>
          <cell r="AM1208" t="str">
            <v>POLTRONA FLORIPA (COURO FORN)</v>
          </cell>
          <cell r="AN1208"/>
          <cell r="AO1208">
            <v>0.71</v>
          </cell>
          <cell r="AP1208">
            <v>0.84</v>
          </cell>
          <cell r="AQ1208">
            <v>0.89</v>
          </cell>
          <cell r="AR1208">
            <v>0</v>
          </cell>
          <cell r="AS1208" t="str">
            <v>POLTRONA FLORIPA (COURO FORN) - 0,71x0,84x0,89H</v>
          </cell>
          <cell r="AT1208">
            <v>19442.66</v>
          </cell>
          <cell r="AU1208">
            <v>19442.66</v>
          </cell>
          <cell r="AV1208">
            <v>16270.82</v>
          </cell>
          <cell r="AW1208">
            <v>3171.84</v>
          </cell>
          <cell r="AX1208">
            <v>19442.66</v>
          </cell>
          <cell r="AY1208">
            <v>0</v>
          </cell>
          <cell r="AZ1208">
            <v>328274</v>
          </cell>
          <cell r="BA1208" t="str">
            <v>COURO NATURAL FIRENZE (F378)</v>
          </cell>
          <cell r="BB1208" t="str">
            <v>RVST FORN: COURO NATURAL FIRENZE (F378) - ENGLISH PUB</v>
          </cell>
          <cell r="BC1208">
            <v>4</v>
          </cell>
          <cell r="BD1208"/>
          <cell r="BE1208">
            <v>792.96</v>
          </cell>
          <cell r="BF1208">
            <v>0</v>
          </cell>
          <cell r="BG1208">
            <v>-792.96</v>
          </cell>
          <cell r="BH1208" t="str">
            <v>RVST FORN</v>
          </cell>
          <cell r="BI1208">
            <v>12</v>
          </cell>
          <cell r="BJ1208">
            <v>3171.84</v>
          </cell>
          <cell r="BK1208">
            <v>0</v>
          </cell>
          <cell r="BL1208">
            <v>0</v>
          </cell>
          <cell r="BM1208"/>
          <cell r="BN1208"/>
          <cell r="BO1208"/>
          <cell r="BP1208"/>
          <cell r="BR1208" t="str">
            <v>GABRIEL</v>
          </cell>
          <cell r="BT1208" t="str">
            <v/>
          </cell>
          <cell r="BU1208" t="str">
            <v/>
          </cell>
        </row>
        <row r="1209">
          <cell r="H1209">
            <v>1</v>
          </cell>
          <cell r="O1209">
            <v>404594</v>
          </cell>
          <cell r="P1209" t="str">
            <v>2025/154-0045-01</v>
          </cell>
          <cell r="Q1209" t="str">
            <v>EST COMPONENTE ALMOFADA POLTRONA BELLAGIO TC KEEPSAKE TAUPE</v>
          </cell>
          <cell r="R1209"/>
          <cell r="S1209"/>
          <cell r="T1209"/>
          <cell r="U1209">
            <v>0.8</v>
          </cell>
          <cell r="V1209">
            <v>0.85</v>
          </cell>
          <cell r="W1209">
            <v>0.05</v>
          </cell>
          <cell r="X1209">
            <v>0</v>
          </cell>
          <cell r="Y1209" t="str">
            <v>EST COMPONENTE ALMOFADA POLTRONA BELLAGIO TC KEEPSAKE TAUPE - 0,8x0,85x0,05H</v>
          </cell>
          <cell r="Z1209">
            <v>6064.2404999999999</v>
          </cell>
          <cell r="AA1209">
            <v>0.4</v>
          </cell>
          <cell r="AB1209">
            <v>3638.5443</v>
          </cell>
          <cell r="AC1209"/>
          <cell r="AD1209" t="str">
            <v>PROD C/RVST FORN</v>
          </cell>
          <cell r="AE1209" t="str">
            <v>REVESTIMENTO FORN</v>
          </cell>
          <cell r="AF1209">
            <v>6064.2404999999999</v>
          </cell>
          <cell r="AG1209">
            <v>6064.2404999999999</v>
          </cell>
          <cell r="AH1209">
            <v>0</v>
          </cell>
          <cell r="AI1209">
            <v>6064.2404999999999</v>
          </cell>
          <cell r="AJ1209" t="str">
            <v>REF: 408969</v>
          </cell>
          <cell r="AK1209"/>
          <cell r="AL1209">
            <v>408969</v>
          </cell>
          <cell r="AM1209" t="str">
            <v>COMPONENTE ALMOFADA POLTRONA BELLAGIO (TC FORN)</v>
          </cell>
          <cell r="AN1209"/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 t="str">
            <v>COMPONENTE ALMOFADA POLTRONA BELLAGIO (TC FORN) - Ø0x0H</v>
          </cell>
          <cell r="AT1209">
            <v>6064.2404999999999</v>
          </cell>
          <cell r="AU1209">
            <v>6064.2404999999999</v>
          </cell>
          <cell r="AV1209">
            <v>4484.97</v>
          </cell>
          <cell r="AW1209">
            <v>1579.2704999999996</v>
          </cell>
          <cell r="AX1209">
            <v>6064.17</v>
          </cell>
          <cell r="AY1209">
            <v>7.0499999999810825E-2</v>
          </cell>
          <cell r="AZ1209">
            <v>337981</v>
          </cell>
          <cell r="BA1209" t="str">
            <v>TECIDO O'KEEPSAKE -</v>
          </cell>
          <cell r="BB1209" t="str">
            <v>RVST FORN: TECIDO O'KEEPSAKE - TAUPE MIX</v>
          </cell>
          <cell r="BC1209">
            <v>2.5</v>
          </cell>
          <cell r="BD1209"/>
          <cell r="BE1209">
            <v>401.85</v>
          </cell>
          <cell r="BF1209">
            <v>0</v>
          </cell>
          <cell r="BG1209">
            <v>-401.85</v>
          </cell>
          <cell r="BH1209" t="str">
            <v>RVST FORN</v>
          </cell>
          <cell r="BI1209">
            <v>12</v>
          </cell>
          <cell r="BJ1209">
            <v>1579.2705000000001</v>
          </cell>
          <cell r="BK1209">
            <v>0</v>
          </cell>
          <cell r="BL1209">
            <v>0.57200000000000006</v>
          </cell>
          <cell r="BM1209"/>
          <cell r="BN1209"/>
          <cell r="BO1209"/>
          <cell r="BP1209"/>
          <cell r="BR1209" t="str">
            <v>GABRIEL</v>
          </cell>
          <cell r="BT1209" t="str">
            <v>CLAMI ALMOFADA DECORATIVA</v>
          </cell>
          <cell r="BU1209" t="str">
            <v>ALMOFADA BELLAGIO</v>
          </cell>
        </row>
        <row r="1210">
          <cell r="H1210">
            <v>1</v>
          </cell>
          <cell r="O1210">
            <v>404594</v>
          </cell>
          <cell r="P1210" t="str">
            <v>2025/154-0046-01</v>
          </cell>
          <cell r="Q1210" t="str">
            <v>EST COMPONENTE ALMOFADA POLTRONA BELLAGIO TC KEEPSAKE TAUPE</v>
          </cell>
          <cell r="R1210"/>
          <cell r="S1210"/>
          <cell r="T1210"/>
          <cell r="U1210">
            <v>0.8</v>
          </cell>
          <cell r="V1210">
            <v>0.85</v>
          </cell>
          <cell r="W1210">
            <v>0.05</v>
          </cell>
          <cell r="X1210">
            <v>0</v>
          </cell>
          <cell r="Y1210" t="str">
            <v>EST COMPONENTE ALMOFADA POLTRONA BELLAGIO TC KEEPSAKE TAUPE - 0,8x0,85x0,05H</v>
          </cell>
          <cell r="Z1210">
            <v>6064.2404999999999</v>
          </cell>
          <cell r="AA1210">
            <v>0.4</v>
          </cell>
          <cell r="AB1210">
            <v>3638.5443</v>
          </cell>
          <cell r="AC1210"/>
          <cell r="AD1210" t="str">
            <v>PROD C/RVST FORN</v>
          </cell>
          <cell r="AE1210" t="str">
            <v>REVESTIMENTO FORN</v>
          </cell>
          <cell r="AF1210">
            <v>6064.2404999999999</v>
          </cell>
          <cell r="AG1210">
            <v>6064.2404999999999</v>
          </cell>
          <cell r="AH1210">
            <v>0</v>
          </cell>
          <cell r="AI1210">
            <v>6064.2404999999999</v>
          </cell>
          <cell r="AJ1210" t="str">
            <v>REF: 408969</v>
          </cell>
          <cell r="AK1210"/>
          <cell r="AL1210">
            <v>408969</v>
          </cell>
          <cell r="AM1210" t="str">
            <v>COMPONENTE ALMOFADA POLTRONA BELLAGIO (TC FORN)</v>
          </cell>
          <cell r="AN1210"/>
          <cell r="AO1210">
            <v>0</v>
          </cell>
          <cell r="AP1210">
            <v>0</v>
          </cell>
          <cell r="AQ1210">
            <v>0</v>
          </cell>
          <cell r="AR1210">
            <v>0</v>
          </cell>
          <cell r="AS1210" t="str">
            <v>COMPONENTE ALMOFADA POLTRONA BELLAGIO (TC FORN) - Ø0x0H</v>
          </cell>
          <cell r="AT1210">
            <v>6064.2404999999999</v>
          </cell>
          <cell r="AU1210">
            <v>6064.2404999999999</v>
          </cell>
          <cell r="AV1210">
            <v>4484.97</v>
          </cell>
          <cell r="AW1210">
            <v>1579.2704999999996</v>
          </cell>
          <cell r="AX1210">
            <v>6064.17</v>
          </cell>
          <cell r="AY1210">
            <v>7.0499999999810825E-2</v>
          </cell>
          <cell r="AZ1210">
            <v>337981</v>
          </cell>
          <cell r="BA1210" t="str">
            <v>TECIDO O'KEEPSAKE -</v>
          </cell>
          <cell r="BB1210" t="str">
            <v>RVST FORN: TECIDO O'KEEPSAKE - TAUPE MIX</v>
          </cell>
          <cell r="BC1210">
            <v>2.5</v>
          </cell>
          <cell r="BD1210"/>
          <cell r="BE1210">
            <v>401.85</v>
          </cell>
          <cell r="BF1210">
            <v>0</v>
          </cell>
          <cell r="BG1210">
            <v>-401.85</v>
          </cell>
          <cell r="BH1210" t="str">
            <v>RVST FORN</v>
          </cell>
          <cell r="BI1210">
            <v>12</v>
          </cell>
          <cell r="BJ1210">
            <v>1579.2705000000001</v>
          </cell>
          <cell r="BK1210">
            <v>0</v>
          </cell>
          <cell r="BL1210">
            <v>0.57200000000000006</v>
          </cell>
          <cell r="BM1210"/>
          <cell r="BN1210"/>
          <cell r="BO1210"/>
          <cell r="BP1210"/>
          <cell r="BR1210" t="str">
            <v>GABRIEL</v>
          </cell>
          <cell r="BT1210" t="str">
            <v>CLAMI ALMOFADA DECORATIVA</v>
          </cell>
          <cell r="BU1210" t="str">
            <v>ALMOFADA BELLAGIO</v>
          </cell>
        </row>
        <row r="1211">
          <cell r="H1211">
            <v>0</v>
          </cell>
          <cell r="O1211">
            <v>404610</v>
          </cell>
          <cell r="P1211" t="str">
            <v>2025/154-0019-01</v>
          </cell>
          <cell r="Q1211" t="str">
            <v>EST MESA LATERAL BELLAGIO (FORMICA TS CORDA) (ALU C29)</v>
          </cell>
          <cell r="R1211"/>
          <cell r="S1211"/>
          <cell r="T1211"/>
          <cell r="U1211">
            <v>0.5</v>
          </cell>
          <cell r="V1211">
            <v>0</v>
          </cell>
          <cell r="W1211">
            <v>0.45</v>
          </cell>
          <cell r="X1211">
            <v>0.5</v>
          </cell>
          <cell r="Y1211" t="str">
            <v>EST MESA LATERAL BELLAGIO (FORMICA TS CORDA) (ALU C29) - Ø0,5x0,45H</v>
          </cell>
          <cell r="Z1211">
            <v>8226.94</v>
          </cell>
          <cell r="AA1211">
            <v>0.35</v>
          </cell>
          <cell r="AB1211">
            <v>5347.5110000000004</v>
          </cell>
          <cell r="AC1211"/>
          <cell r="AD1211"/>
          <cell r="AE1211"/>
          <cell r="AF1211">
            <v>8226.94</v>
          </cell>
          <cell r="AG1211">
            <v>8226.94</v>
          </cell>
          <cell r="AH1211">
            <v>0</v>
          </cell>
          <cell r="AI1211">
            <v>8226.94</v>
          </cell>
          <cell r="AJ1211" t="str">
            <v>REF: 409031</v>
          </cell>
          <cell r="AK1211"/>
          <cell r="AL1211">
            <v>409031</v>
          </cell>
          <cell r="AM1211" t="str">
            <v>MESA LATERAL BELLAGIO (FORMICA TS)</v>
          </cell>
          <cell r="AN1211"/>
          <cell r="AO1211">
            <v>0.5</v>
          </cell>
          <cell r="AP1211">
            <v>0</v>
          </cell>
          <cell r="AQ1211">
            <v>0.45</v>
          </cell>
          <cell r="AR1211">
            <v>0.5</v>
          </cell>
          <cell r="AS1211" t="str">
            <v>MESA LATERAL BELLAGIO (FORMICA TS) - Ø0,5x0,45H</v>
          </cell>
          <cell r="AT1211">
            <v>8226.94</v>
          </cell>
          <cell r="AU1211">
            <v>8226.94</v>
          </cell>
          <cell r="AV1211">
            <v>8226.94</v>
          </cell>
          <cell r="AW1211">
            <v>0</v>
          </cell>
          <cell r="AX1211">
            <v>8226.94</v>
          </cell>
          <cell r="AY1211">
            <v>0</v>
          </cell>
          <cell r="AZ1211"/>
          <cell r="BA1211" t="str">
            <v/>
          </cell>
          <cell r="BB1211"/>
          <cell r="BC1211"/>
          <cell r="BD1211"/>
          <cell r="BE1211" t="str">
            <v/>
          </cell>
          <cell r="BF1211">
            <v>0</v>
          </cell>
          <cell r="BG1211" t="str">
            <v/>
          </cell>
          <cell r="BH1211" t="str">
            <v/>
          </cell>
          <cell r="BI1211">
            <v>12</v>
          </cell>
          <cell r="BJ1211" t="str">
            <v>0</v>
          </cell>
          <cell r="BK1211">
            <v>0</v>
          </cell>
          <cell r="BL1211">
            <v>0</v>
          </cell>
          <cell r="BM1211"/>
          <cell r="BN1211"/>
          <cell r="BO1211"/>
          <cell r="BP1211"/>
          <cell r="BR1211" t="str">
            <v>GABRIEL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399503</v>
          </cell>
          <cell r="P1212" t="str">
            <v>2025/037-0006-01</v>
          </cell>
          <cell r="Q1212" t="str">
            <v>EST MODULO B/DIR HIMALAYA (CLA) (NOG) (DB3001) TC TARENTO 12</v>
          </cell>
          <cell r="R1212">
            <v>3.5</v>
          </cell>
          <cell r="S1212">
            <v>1.05</v>
          </cell>
          <cell r="T1212">
            <v>0.74</v>
          </cell>
          <cell r="U1212">
            <v>1.75</v>
          </cell>
          <cell r="V1212">
            <v>1.05</v>
          </cell>
          <cell r="W1212">
            <v>0.74</v>
          </cell>
          <cell r="X1212">
            <v>0</v>
          </cell>
          <cell r="Y1212" t="str">
            <v>EST MODULO B/DIR HIMALAYA (CLA) (NOG) (DB3001) TC TARENTO 12 - 1,75x1,05x0,74H</v>
          </cell>
          <cell r="Z1212">
            <v>58751.646999999997</v>
          </cell>
          <cell r="AA1212">
            <v>0.35</v>
          </cell>
          <cell r="AB1212">
            <v>38188.570550000004</v>
          </cell>
          <cell r="AC1212" t="str">
            <v>AL</v>
          </cell>
          <cell r="AD1212" t="str">
            <v>5% ACRES DEBRUM/RVST FORN</v>
          </cell>
          <cell r="AE1212" t="str">
            <v>VALOR MODULO</v>
          </cell>
          <cell r="AF1212">
            <v>29375.823499999999</v>
          </cell>
          <cell r="AG1212">
            <v>29375.823499999999</v>
          </cell>
          <cell r="AH1212">
            <v>0</v>
          </cell>
          <cell r="AI1212">
            <v>58751.646999999997</v>
          </cell>
          <cell r="AJ1212" t="str">
            <v>REF: 380980</v>
          </cell>
          <cell r="AK1212"/>
          <cell r="AL1212">
            <v>380980</v>
          </cell>
          <cell r="AM1212" t="str">
            <v>MODULO BRACO HIMALAYA (CLASSICO) (TC FORN)</v>
          </cell>
          <cell r="AN1212"/>
          <cell r="AO1212">
            <v>1.75</v>
          </cell>
          <cell r="AP1212">
            <v>1.05</v>
          </cell>
          <cell r="AQ1212">
            <v>0.74</v>
          </cell>
          <cell r="AR1212">
            <v>0</v>
          </cell>
          <cell r="AS1212" t="str">
            <v>MODULO BRACO HIMALAYA (CLASSICO) (TC FORN) - 1,75x1,05x0,74H</v>
          </cell>
          <cell r="AT1212">
            <v>29375.823499999999</v>
          </cell>
          <cell r="AU1212">
            <v>29375.823499999999</v>
          </cell>
          <cell r="AV1212">
            <v>20939.07</v>
          </cell>
          <cell r="AW1212">
            <v>8436.7534999999989</v>
          </cell>
          <cell r="AX1212">
            <v>29375.8</v>
          </cell>
          <cell r="AY1212">
            <v>2.3499999999330612E-2</v>
          </cell>
          <cell r="AZ1212">
            <v>366735</v>
          </cell>
          <cell r="BA1212" t="str">
            <v>TECIDO TARENTO (COD 136271) -</v>
          </cell>
          <cell r="BB1212" t="str">
            <v>RVST FORN: TECIDO TARENTO (COD 136271) - COD 12</v>
          </cell>
          <cell r="BC1212">
            <v>10</v>
          </cell>
          <cell r="BD1212"/>
          <cell r="BE1212">
            <v>738.98</v>
          </cell>
          <cell r="BF1212">
            <v>0</v>
          </cell>
          <cell r="BG1212">
            <v>-738.98</v>
          </cell>
          <cell r="BH1212" t="str">
            <v>RVST FORN</v>
          </cell>
          <cell r="BI1212">
            <v>12</v>
          </cell>
          <cell r="BJ1212">
            <v>7389.8</v>
          </cell>
          <cell r="BK1212">
            <v>0.05</v>
          </cell>
          <cell r="BL1212">
            <v>0</v>
          </cell>
          <cell r="BM1212"/>
          <cell r="BN1212"/>
          <cell r="BO1212"/>
          <cell r="BP1212"/>
          <cell r="BR1212" t="str">
            <v>L CENTER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399502</v>
          </cell>
          <cell r="P1213" t="str">
            <v>2025/037-0005-01</v>
          </cell>
          <cell r="Q1213" t="str">
            <v>EST MODULO B/ESQ HIMALAYA (CLA) (NOG) (DB3001) TC TARENTO 12</v>
          </cell>
          <cell r="R1213">
            <v>3.5</v>
          </cell>
          <cell r="S1213">
            <v>1.05</v>
          </cell>
          <cell r="T1213">
            <v>0.74</v>
          </cell>
          <cell r="U1213">
            <v>1.75</v>
          </cell>
          <cell r="V1213">
            <v>1.05</v>
          </cell>
          <cell r="W1213">
            <v>0.74</v>
          </cell>
          <cell r="X1213">
            <v>0</v>
          </cell>
          <cell r="Y1213" t="str">
            <v>EST MODULO B/ESQ HIMALAYA (CLA) (NOG) (DB3001) TC TARENTO 12 - 1,75x1,05x0,74H</v>
          </cell>
          <cell r="Z1213">
            <v>58751.646999999997</v>
          </cell>
          <cell r="AA1213">
            <v>0.35</v>
          </cell>
          <cell r="AB1213">
            <v>38188.570550000004</v>
          </cell>
          <cell r="AC1213" t="str">
            <v>AL</v>
          </cell>
          <cell r="AD1213" t="str">
            <v>5% ACRES DEBRUM/RVST FORN</v>
          </cell>
          <cell r="AE1213" t="str">
            <v>VALOR MODULO</v>
          </cell>
          <cell r="AF1213">
            <v>29375.823499999999</v>
          </cell>
          <cell r="AG1213">
            <v>29375.823499999999</v>
          </cell>
          <cell r="AH1213">
            <v>0</v>
          </cell>
          <cell r="AI1213">
            <v>58751.646999999997</v>
          </cell>
          <cell r="AJ1213" t="str">
            <v>REF: 380980</v>
          </cell>
          <cell r="AK1213"/>
          <cell r="AL1213">
            <v>380980</v>
          </cell>
          <cell r="AM1213" t="str">
            <v>MODULO BRACO HIMALAYA (CLASSICO) (TC FORN)</v>
          </cell>
          <cell r="AN1213"/>
          <cell r="AO1213">
            <v>1.75</v>
          </cell>
          <cell r="AP1213">
            <v>1.05</v>
          </cell>
          <cell r="AQ1213">
            <v>0.74</v>
          </cell>
          <cell r="AR1213">
            <v>0</v>
          </cell>
          <cell r="AS1213" t="str">
            <v>MODULO BRACO HIMALAYA (CLASSICO) (TC FORN) - 1,75x1,05x0,74H</v>
          </cell>
          <cell r="AT1213">
            <v>29375.823499999999</v>
          </cell>
          <cell r="AU1213">
            <v>29375.823499999999</v>
          </cell>
          <cell r="AV1213">
            <v>20939.07</v>
          </cell>
          <cell r="AW1213">
            <v>8436.7534999999989</v>
          </cell>
          <cell r="AX1213">
            <v>29375.8</v>
          </cell>
          <cell r="AY1213">
            <v>2.3499999999330612E-2</v>
          </cell>
          <cell r="AZ1213">
            <v>366735</v>
          </cell>
          <cell r="BA1213" t="str">
            <v>TECIDO TARENTO (COD 136271) -</v>
          </cell>
          <cell r="BB1213" t="str">
            <v>RVST FORN: TECIDO TARENTO (COD 136271) - COD 12</v>
          </cell>
          <cell r="BC1213">
            <v>10</v>
          </cell>
          <cell r="BD1213"/>
          <cell r="BE1213">
            <v>738.98</v>
          </cell>
          <cell r="BF1213">
            <v>0</v>
          </cell>
          <cell r="BG1213">
            <v>-738.98</v>
          </cell>
          <cell r="BH1213" t="str">
            <v>RVST FORN</v>
          </cell>
          <cell r="BI1213">
            <v>12</v>
          </cell>
          <cell r="BJ1213">
            <v>7389.8</v>
          </cell>
          <cell r="BK1213">
            <v>0.05</v>
          </cell>
          <cell r="BL1213">
            <v>0</v>
          </cell>
          <cell r="BM1213"/>
          <cell r="BN1213"/>
          <cell r="BO1213"/>
          <cell r="BP1213"/>
          <cell r="BR1213" t="str">
            <v>L CENTER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405727</v>
          </cell>
          <cell r="P1214" t="str">
            <v>2025/154-0106-01</v>
          </cell>
          <cell r="Q1214" t="str">
            <v>EST MESA LATERAL SATELITE (NATURE MATT) PINT CORTEN</v>
          </cell>
          <cell r="R1214"/>
          <cell r="S1214"/>
          <cell r="T1214"/>
          <cell r="U1214">
            <v>0.41</v>
          </cell>
          <cell r="V1214">
            <v>0.27</v>
          </cell>
          <cell r="W1214">
            <v>0.5</v>
          </cell>
          <cell r="X1214">
            <v>0</v>
          </cell>
          <cell r="Y1214" t="str">
            <v>EST MESA LATERAL SATELITE (NATURE MATT) PINT CORTEN - 0,41x0,27x0,5H</v>
          </cell>
          <cell r="Z1214">
            <v>4831.28</v>
          </cell>
          <cell r="AA1214">
            <v>0.35</v>
          </cell>
          <cell r="AB1214">
            <v>3140.3319999999999</v>
          </cell>
          <cell r="AC1214"/>
          <cell r="AD1214"/>
          <cell r="AE1214"/>
          <cell r="AF1214">
            <v>4831.28</v>
          </cell>
          <cell r="AG1214">
            <v>4831.28</v>
          </cell>
          <cell r="AH1214">
            <v>0</v>
          </cell>
          <cell r="AI1214">
            <v>4831.28</v>
          </cell>
          <cell r="AJ1214" t="str">
            <v>REF: 404969</v>
          </cell>
          <cell r="AK1214"/>
          <cell r="AL1214">
            <v>404969</v>
          </cell>
          <cell r="AM1214" t="str">
            <v>MESA LATERAL SATELITE (TAMPO LISO)</v>
          </cell>
          <cell r="AN1214"/>
          <cell r="AO1214">
            <v>0.41</v>
          </cell>
          <cell r="AP1214">
            <v>0.27</v>
          </cell>
          <cell r="AQ1214">
            <v>0.5</v>
          </cell>
          <cell r="AR1214">
            <v>0</v>
          </cell>
          <cell r="AS1214" t="str">
            <v>MESA LATERAL SATELITE (TAMPO LISO) - 0,41x0,27x0,5H</v>
          </cell>
          <cell r="AT1214">
            <v>4831.28</v>
          </cell>
          <cell r="AU1214">
            <v>4831.28</v>
          </cell>
          <cell r="AV1214">
            <v>4831.28</v>
          </cell>
          <cell r="AW1214">
            <v>0</v>
          </cell>
          <cell r="AX1214">
            <v>4831.28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D&amp;D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405725</v>
          </cell>
          <cell r="P1215" t="str">
            <v>2025/154-0101-01</v>
          </cell>
          <cell r="Q1215" t="str">
            <v>EST MESA LATERAL SATELITE (NATURE MATT) PINT CORTEN</v>
          </cell>
          <cell r="R1215"/>
          <cell r="S1215"/>
          <cell r="T1215"/>
          <cell r="U1215">
            <v>0.41</v>
          </cell>
          <cell r="V1215">
            <v>0.27</v>
          </cell>
          <cell r="W1215">
            <v>0.35</v>
          </cell>
          <cell r="X1215">
            <v>0</v>
          </cell>
          <cell r="Y1215" t="str">
            <v>EST MESA LATERAL SATELITE (NATURE MATT) PINT CORTEN - 0,41x0,27x0,35H</v>
          </cell>
          <cell r="Z1215">
            <v>4597.6000000000004</v>
          </cell>
          <cell r="AA1215">
            <v>0.35</v>
          </cell>
          <cell r="AB1215">
            <v>2988.4400000000005</v>
          </cell>
          <cell r="AC1215"/>
          <cell r="AD1215"/>
          <cell r="AE1215"/>
          <cell r="AF1215">
            <v>4597.6000000000004</v>
          </cell>
          <cell r="AG1215">
            <v>4597.6000000000004</v>
          </cell>
          <cell r="AH1215">
            <v>0</v>
          </cell>
          <cell r="AI1215">
            <v>4597.6000000000004</v>
          </cell>
          <cell r="AJ1215" t="str">
            <v>REF: 404968</v>
          </cell>
          <cell r="AK1215"/>
          <cell r="AL1215">
            <v>404968</v>
          </cell>
          <cell r="AM1215" t="str">
            <v>MESA LATERAL SATELITE (TAMPO LISO)</v>
          </cell>
          <cell r="AN1215"/>
          <cell r="AO1215">
            <v>0.41</v>
          </cell>
          <cell r="AP1215">
            <v>0.27</v>
          </cell>
          <cell r="AQ1215">
            <v>0.35</v>
          </cell>
          <cell r="AR1215">
            <v>0</v>
          </cell>
          <cell r="AS1215" t="str">
            <v>MESA LATERAL SATELITE (TAMPO LISO) - 0,41x0,27x0,35H</v>
          </cell>
          <cell r="AT1215">
            <v>4597.6000000000004</v>
          </cell>
          <cell r="AU1215">
            <v>4597.6000000000004</v>
          </cell>
          <cell r="AV1215">
            <v>4597.6000000000004</v>
          </cell>
          <cell r="AW1215">
            <v>0</v>
          </cell>
          <cell r="AX1215">
            <v>4597.6000000000004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12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D&amp;D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405719</v>
          </cell>
          <cell r="P1216" t="str">
            <v>2025/154-0092-01</v>
          </cell>
          <cell r="Q1216" t="str">
            <v>EST MESA LATERAL COLOMBINA (MARCHETARIA) WALNUT MATT</v>
          </cell>
          <cell r="R1216"/>
          <cell r="S1216"/>
          <cell r="T1216"/>
          <cell r="U1216">
            <v>0.61</v>
          </cell>
          <cell r="V1216">
            <v>0.61</v>
          </cell>
          <cell r="W1216">
            <v>0.5</v>
          </cell>
          <cell r="X1216">
            <v>0</v>
          </cell>
          <cell r="Y1216" t="str">
            <v>EST MESA LATERAL COLOMBINA (MARCHETARIA) WALNUT MATT - 0,61x0,61x0,5H</v>
          </cell>
          <cell r="Z1216">
            <v>5651.61</v>
          </cell>
          <cell r="AA1216">
            <v>0.35</v>
          </cell>
          <cell r="AB1216">
            <v>3673.5464999999999</v>
          </cell>
          <cell r="AC1216"/>
          <cell r="AD1216"/>
          <cell r="AE1216"/>
          <cell r="AF1216">
            <v>5651.61</v>
          </cell>
          <cell r="AG1216">
            <v>5651.61</v>
          </cell>
          <cell r="AH1216">
            <v>0</v>
          </cell>
          <cell r="AI1216">
            <v>5651.61</v>
          </cell>
          <cell r="AJ1216" t="str">
            <v>REF: 404954</v>
          </cell>
          <cell r="AK1216"/>
          <cell r="AL1216">
            <v>404954</v>
          </cell>
          <cell r="AM1216" t="str">
            <v>MESA LATERAL COLOMBINA (TAMPO MARCHETARIA)</v>
          </cell>
          <cell r="AN1216"/>
          <cell r="AO1216">
            <v>0.61</v>
          </cell>
          <cell r="AP1216">
            <v>0.61</v>
          </cell>
          <cell r="AQ1216">
            <v>0.5</v>
          </cell>
          <cell r="AR1216">
            <v>0</v>
          </cell>
          <cell r="AS1216" t="str">
            <v>MESA LATERAL COLOMBINA (TAMPO MARCHETARIA) - 0,61x0,61x0,5H</v>
          </cell>
          <cell r="AT1216">
            <v>5651.61</v>
          </cell>
          <cell r="AU1216">
            <v>5651.61</v>
          </cell>
          <cell r="AV1216">
            <v>5651.61</v>
          </cell>
          <cell r="AW1216">
            <v>0</v>
          </cell>
          <cell r="AX1216">
            <v>5651.61</v>
          </cell>
          <cell r="AY1216">
            <v>0</v>
          </cell>
          <cell r="AZ1216"/>
          <cell r="BA1216" t="str">
            <v/>
          </cell>
          <cell r="BB1216"/>
          <cell r="BC1216"/>
          <cell r="BD1216"/>
          <cell r="BE1216" t="str">
            <v/>
          </cell>
          <cell r="BF1216">
            <v>0</v>
          </cell>
          <cell r="BG1216" t="str">
            <v/>
          </cell>
          <cell r="BH1216" t="str">
            <v/>
          </cell>
          <cell r="BI1216">
            <v>12</v>
          </cell>
          <cell r="BJ1216" t="str">
            <v>0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D&amp;D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405717</v>
          </cell>
          <cell r="P1217" t="str">
            <v>2025/154-0088-01</v>
          </cell>
          <cell r="Q1217" t="str">
            <v>EST MESA LATERAL COLOMBINA (MARCHETARIA) WALNUT MATT</v>
          </cell>
          <cell r="R1217"/>
          <cell r="S1217"/>
          <cell r="T1217"/>
          <cell r="U1217">
            <v>0.51</v>
          </cell>
          <cell r="V1217">
            <v>0.51</v>
          </cell>
          <cell r="W1217">
            <v>0.43</v>
          </cell>
          <cell r="X1217">
            <v>0</v>
          </cell>
          <cell r="Y1217" t="str">
            <v>EST MESA LATERAL COLOMBINA (MARCHETARIA) WALNUT MATT - 0,51x0,51x0,43H</v>
          </cell>
          <cell r="Z1217">
            <v>5270.09</v>
          </cell>
          <cell r="AA1217">
            <v>0.35</v>
          </cell>
          <cell r="AB1217">
            <v>3425.5585000000001</v>
          </cell>
          <cell r="AC1217"/>
          <cell r="AD1217"/>
          <cell r="AE1217"/>
          <cell r="AF1217">
            <v>5270.09</v>
          </cell>
          <cell r="AG1217">
            <v>5270.09</v>
          </cell>
          <cell r="AH1217">
            <v>0</v>
          </cell>
          <cell r="AI1217">
            <v>5270.09</v>
          </cell>
          <cell r="AJ1217" t="str">
            <v>REF: 404952</v>
          </cell>
          <cell r="AK1217"/>
          <cell r="AL1217">
            <v>404952</v>
          </cell>
          <cell r="AM1217" t="str">
            <v>MESA LATERAL COLOMBINA (TAMPO MARCHETARIA)</v>
          </cell>
          <cell r="AN1217"/>
          <cell r="AO1217">
            <v>0.51</v>
          </cell>
          <cell r="AP1217">
            <v>0.51</v>
          </cell>
          <cell r="AQ1217">
            <v>0.43</v>
          </cell>
          <cell r="AR1217">
            <v>0</v>
          </cell>
          <cell r="AS1217" t="str">
            <v>MESA LATERAL COLOMBINA (TAMPO MARCHETARIA) - 0,51x0,51x0,43H</v>
          </cell>
          <cell r="AT1217">
            <v>5270.09</v>
          </cell>
          <cell r="AU1217">
            <v>5270.09</v>
          </cell>
          <cell r="AV1217">
            <v>5270.09</v>
          </cell>
          <cell r="AW1217">
            <v>0</v>
          </cell>
          <cell r="AX1217">
            <v>5270.09</v>
          </cell>
          <cell r="AY1217">
            <v>0</v>
          </cell>
          <cell r="AZ1217"/>
          <cell r="BA1217" t="str">
            <v/>
          </cell>
          <cell r="BB1217"/>
          <cell r="BC1217"/>
          <cell r="BD1217"/>
          <cell r="BE1217" t="str">
            <v/>
          </cell>
          <cell r="BF1217">
            <v>0</v>
          </cell>
          <cell r="BG1217" t="str">
            <v/>
          </cell>
          <cell r="BH1217" t="str">
            <v/>
          </cell>
          <cell r="BI1217">
            <v>12</v>
          </cell>
          <cell r="BJ1217" t="str">
            <v>0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D&amp;D</v>
          </cell>
          <cell r="BT1217" t="str">
            <v/>
          </cell>
          <cell r="BU1217" t="str">
            <v/>
          </cell>
        </row>
        <row r="1218">
          <cell r="H1218">
            <v>0</v>
          </cell>
          <cell r="O1218">
            <v>402452</v>
          </cell>
          <cell r="P1218" t="str">
            <v>2025/105-0011-01</v>
          </cell>
          <cell r="Q1218" t="str">
            <v>EST POLTRONA ARRAIA (SEXT NT) (NAT MATT) TC BELLAGIO 548</v>
          </cell>
          <cell r="R1218"/>
          <cell r="S1218"/>
          <cell r="T1218"/>
          <cell r="U1218">
            <v>0.73</v>
          </cell>
          <cell r="V1218">
            <v>0.75</v>
          </cell>
          <cell r="W1218">
            <v>0.8</v>
          </cell>
          <cell r="X1218">
            <v>0</v>
          </cell>
          <cell r="Y1218" t="str">
            <v>EST POLTRONA ARRAIA (SEXT NT) (NAT MATT) TC BELLAGIO 548 - 0,73x0,75x0,8H</v>
          </cell>
          <cell r="Z1218">
            <v>13554.24</v>
          </cell>
          <cell r="AA1218">
            <v>0.35</v>
          </cell>
          <cell r="AB1218">
            <v>8810.2560000000012</v>
          </cell>
          <cell r="AC1218"/>
          <cell r="AD1218" t="str">
            <v>PROD C/RVST FORN</v>
          </cell>
          <cell r="AE1218" t="str">
            <v>REVESTIMENTO FORN</v>
          </cell>
          <cell r="AF1218">
            <v>13554.24</v>
          </cell>
          <cell r="AG1218">
            <v>13554.24</v>
          </cell>
          <cell r="AH1218">
            <v>0</v>
          </cell>
          <cell r="AI1218">
            <v>13554.24</v>
          </cell>
          <cell r="AJ1218" t="str">
            <v>REF: 299644</v>
          </cell>
          <cell r="AK1218"/>
          <cell r="AL1218">
            <v>299644</v>
          </cell>
          <cell r="AM1218" t="str">
            <v>POLTRONA ARRAIA (TELA) (SEXTAVADA) (TC FORN)</v>
          </cell>
          <cell r="AN1218"/>
          <cell r="AO1218">
            <v>0.73</v>
          </cell>
          <cell r="AP1218">
            <v>0.75</v>
          </cell>
          <cell r="AQ1218">
            <v>0.8</v>
          </cell>
          <cell r="AR1218">
            <v>0</v>
          </cell>
          <cell r="AS1218" t="str">
            <v>POLTRONA ARRAIA (TELA) (SEXTAVADA) (TC FORN) - 0,73x0,75x0,8H</v>
          </cell>
          <cell r="AT1218">
            <v>13554.24</v>
          </cell>
          <cell r="AU1218">
            <v>13554.24</v>
          </cell>
          <cell r="AV1218">
            <v>12772.17</v>
          </cell>
          <cell r="AW1218">
            <v>782.06999999999971</v>
          </cell>
          <cell r="AX1218">
            <v>13554.24</v>
          </cell>
          <cell r="AY1218">
            <v>0</v>
          </cell>
          <cell r="AZ1218">
            <v>365699</v>
          </cell>
          <cell r="BA1218" t="str">
            <v>TECIDO RUSTICO BELLAGIO (COD 5256) (EASY&amp;CLEAN - RUSTICOS) -</v>
          </cell>
          <cell r="BB1218" t="str">
            <v>RVST FORN: TECIDO RUSTICO BELLAGIO (COD 5256) (EASY&amp;CLEAN - RUSTICOS) - COR 548</v>
          </cell>
          <cell r="BC1218">
            <v>1.5</v>
          </cell>
          <cell r="BD1218"/>
          <cell r="BE1218">
            <v>521.38</v>
          </cell>
          <cell r="BF1218">
            <v>0</v>
          </cell>
          <cell r="BG1218">
            <v>-521.38</v>
          </cell>
          <cell r="BH1218" t="str">
            <v>RVST FORN</v>
          </cell>
          <cell r="BI1218">
            <v>12</v>
          </cell>
          <cell r="BJ1218">
            <v>782.06999999999994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D&amp;D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402452</v>
          </cell>
          <cell r="P1219" t="str">
            <v>2025/105-0012-01</v>
          </cell>
          <cell r="Q1219" t="str">
            <v>EST POLTRONA ARRAIA (SEXT NT) (NAT MATT) TC BELLAGIO 548</v>
          </cell>
          <cell r="R1219"/>
          <cell r="S1219"/>
          <cell r="T1219"/>
          <cell r="U1219">
            <v>0.73</v>
          </cell>
          <cell r="V1219">
            <v>0.75</v>
          </cell>
          <cell r="W1219">
            <v>0.8</v>
          </cell>
          <cell r="X1219">
            <v>0</v>
          </cell>
          <cell r="Y1219" t="str">
            <v>EST POLTRONA ARRAIA (SEXT NT) (NAT MATT) TC BELLAGIO 548 - 0,73x0,75x0,8H</v>
          </cell>
          <cell r="Z1219">
            <v>13554.24</v>
          </cell>
          <cell r="AA1219">
            <v>0.35</v>
          </cell>
          <cell r="AB1219">
            <v>8810.2560000000012</v>
          </cell>
          <cell r="AC1219"/>
          <cell r="AD1219" t="str">
            <v>PROD C/RVST FORN</v>
          </cell>
          <cell r="AE1219" t="str">
            <v>REVESTIMENTO FORN</v>
          </cell>
          <cell r="AF1219">
            <v>13554.24</v>
          </cell>
          <cell r="AG1219">
            <v>13554.24</v>
          </cell>
          <cell r="AH1219">
            <v>0</v>
          </cell>
          <cell r="AI1219">
            <v>13554.24</v>
          </cell>
          <cell r="AJ1219" t="str">
            <v>REF: 299644</v>
          </cell>
          <cell r="AK1219"/>
          <cell r="AL1219">
            <v>299644</v>
          </cell>
          <cell r="AM1219" t="str">
            <v>POLTRONA ARRAIA (TELA) (SEXTAVADA) (TC FORN)</v>
          </cell>
          <cell r="AN1219"/>
          <cell r="AO1219">
            <v>0.73</v>
          </cell>
          <cell r="AP1219">
            <v>0.75</v>
          </cell>
          <cell r="AQ1219">
            <v>0.8</v>
          </cell>
          <cell r="AR1219">
            <v>0</v>
          </cell>
          <cell r="AS1219" t="str">
            <v>POLTRONA ARRAIA (TELA) (SEXTAVADA) (TC FORN) - 0,73x0,75x0,8H</v>
          </cell>
          <cell r="AT1219">
            <v>13554.24</v>
          </cell>
          <cell r="AU1219">
            <v>13554.24</v>
          </cell>
          <cell r="AV1219">
            <v>12772.17</v>
          </cell>
          <cell r="AW1219">
            <v>782.06999999999971</v>
          </cell>
          <cell r="AX1219">
            <v>13554.24</v>
          </cell>
          <cell r="AY1219">
            <v>0</v>
          </cell>
          <cell r="AZ1219">
            <v>365699</v>
          </cell>
          <cell r="BA1219" t="str">
            <v>TECIDO RUSTICO BELLAGIO (COD 5256) (EASY&amp;CLEAN - RUSTICOS) -</v>
          </cell>
          <cell r="BB1219" t="str">
            <v>RVST FORN: TECIDO RUSTICO BELLAGIO (COD 5256) (EASY&amp;CLEAN - RUSTICOS) - COR 548</v>
          </cell>
          <cell r="BC1219">
            <v>1.5</v>
          </cell>
          <cell r="BD1219"/>
          <cell r="BE1219">
            <v>521.38</v>
          </cell>
          <cell r="BF1219">
            <v>0</v>
          </cell>
          <cell r="BG1219">
            <v>-521.38</v>
          </cell>
          <cell r="BH1219" t="str">
            <v>RVST FORN</v>
          </cell>
          <cell r="BI1219">
            <v>12</v>
          </cell>
          <cell r="BJ1219">
            <v>782.06999999999994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D&amp;D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374385</v>
          </cell>
          <cell r="P1220" t="str">
            <v>2024/026-0072-01</v>
          </cell>
          <cell r="Q1220" t="str">
            <v>EST CADEIRA HIMALAYA C/B (CON) (C3008) NOG</v>
          </cell>
          <cell r="R1220"/>
          <cell r="S1220"/>
          <cell r="T1220"/>
          <cell r="U1220">
            <v>0.6</v>
          </cell>
          <cell r="V1220">
            <v>0.52</v>
          </cell>
          <cell r="W1220">
            <v>0.76</v>
          </cell>
          <cell r="X1220">
            <v>0</v>
          </cell>
          <cell r="Y1220" t="str">
            <v>EST CADEIRA HIMALAYA C/B (CON) (C3008) NOG - 0,6x0,52x0,76H</v>
          </cell>
          <cell r="Z1220">
            <v>8922.32</v>
          </cell>
          <cell r="AA1220">
            <v>0.35</v>
          </cell>
          <cell r="AB1220">
            <v>5799.5079999999998</v>
          </cell>
          <cell r="AC1220"/>
          <cell r="AD1220"/>
          <cell r="AE1220"/>
          <cell r="AF1220">
            <v>8922.32</v>
          </cell>
          <cell r="AG1220">
            <v>8922.32</v>
          </cell>
          <cell r="AH1220">
            <v>0</v>
          </cell>
          <cell r="AI1220">
            <v>8922.32</v>
          </cell>
          <cell r="AJ1220" t="str">
            <v>REF: 381779</v>
          </cell>
          <cell r="AK1220"/>
          <cell r="AL1220">
            <v>381779</v>
          </cell>
          <cell r="AM1220" t="str">
            <v>CADEIRA HIMALAYA (C/B) (CONTEMP) (COURO)</v>
          </cell>
          <cell r="AN1220"/>
          <cell r="AO1220">
            <v>0.6</v>
          </cell>
          <cell r="AP1220">
            <v>0.52</v>
          </cell>
          <cell r="AQ1220">
            <v>0.76</v>
          </cell>
          <cell r="AR1220">
            <v>0</v>
          </cell>
          <cell r="AS1220" t="str">
            <v>CADEIRA HIMALAYA (C/B) (CONTEMP) (COURO) - 0,6x0,52x0,76H</v>
          </cell>
          <cell r="AT1220">
            <v>8922.32</v>
          </cell>
          <cell r="AU1220">
            <v>8922.32</v>
          </cell>
          <cell r="AV1220">
            <v>8922.32</v>
          </cell>
          <cell r="AW1220">
            <v>0</v>
          </cell>
          <cell r="AX1220">
            <v>8922.32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D&amp;D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374385</v>
          </cell>
          <cell r="P1221" t="str">
            <v>2024/026-0073-01</v>
          </cell>
          <cell r="Q1221" t="str">
            <v>EST CADEIRA HIMALAYA C/B (CON) (C3008) NOG</v>
          </cell>
          <cell r="R1221"/>
          <cell r="S1221"/>
          <cell r="T1221"/>
          <cell r="U1221">
            <v>0.6</v>
          </cell>
          <cell r="V1221">
            <v>0.52</v>
          </cell>
          <cell r="W1221">
            <v>0.76</v>
          </cell>
          <cell r="X1221">
            <v>0</v>
          </cell>
          <cell r="Y1221" t="str">
            <v>EST CADEIRA HIMALAYA C/B (CON) (C3008) NOG - 0,6x0,52x0,76H</v>
          </cell>
          <cell r="Z1221">
            <v>8922.32</v>
          </cell>
          <cell r="AA1221">
            <v>0.35</v>
          </cell>
          <cell r="AB1221">
            <v>5799.5079999999998</v>
          </cell>
          <cell r="AC1221"/>
          <cell r="AD1221"/>
          <cell r="AE1221"/>
          <cell r="AF1221">
            <v>8922.32</v>
          </cell>
          <cell r="AG1221">
            <v>8922.32</v>
          </cell>
          <cell r="AH1221">
            <v>0</v>
          </cell>
          <cell r="AI1221">
            <v>8922.32</v>
          </cell>
          <cell r="AJ1221" t="str">
            <v>REF: 381779</v>
          </cell>
          <cell r="AK1221"/>
          <cell r="AL1221">
            <v>381779</v>
          </cell>
          <cell r="AM1221" t="str">
            <v>CADEIRA HIMALAYA (C/B) (CONTEMP) (COURO)</v>
          </cell>
          <cell r="AN1221"/>
          <cell r="AO1221">
            <v>0.6</v>
          </cell>
          <cell r="AP1221">
            <v>0.52</v>
          </cell>
          <cell r="AQ1221">
            <v>0.76</v>
          </cell>
          <cell r="AR1221">
            <v>0</v>
          </cell>
          <cell r="AS1221" t="str">
            <v>CADEIRA HIMALAYA (C/B) (CONTEMP) (COURO) - 0,6x0,52x0,76H</v>
          </cell>
          <cell r="AT1221">
            <v>8922.32</v>
          </cell>
          <cell r="AU1221">
            <v>8922.32</v>
          </cell>
          <cell r="AV1221">
            <v>8922.32</v>
          </cell>
          <cell r="AW1221">
            <v>0</v>
          </cell>
          <cell r="AX1221">
            <v>8922.32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374385</v>
          </cell>
          <cell r="P1222" t="str">
            <v>2024/026-0074-01</v>
          </cell>
          <cell r="Q1222" t="str">
            <v>EST CADEIRA HIMALAYA C/B (CON) (C3008) NOG</v>
          </cell>
          <cell r="R1222"/>
          <cell r="S1222"/>
          <cell r="T1222"/>
          <cell r="U1222">
            <v>0.6</v>
          </cell>
          <cell r="V1222">
            <v>0.52</v>
          </cell>
          <cell r="W1222">
            <v>0.76</v>
          </cell>
          <cell r="X1222">
            <v>0</v>
          </cell>
          <cell r="Y1222" t="str">
            <v>EST CADEIRA HIMALAYA C/B (CON) (C3008) NOG - 0,6x0,52x0,76H</v>
          </cell>
          <cell r="Z1222">
            <v>8922.32</v>
          </cell>
          <cell r="AA1222">
            <v>0.35</v>
          </cell>
          <cell r="AB1222">
            <v>5799.5079999999998</v>
          </cell>
          <cell r="AC1222"/>
          <cell r="AD1222"/>
          <cell r="AE1222"/>
          <cell r="AF1222">
            <v>8922.32</v>
          </cell>
          <cell r="AG1222">
            <v>8922.32</v>
          </cell>
          <cell r="AH1222">
            <v>0</v>
          </cell>
          <cell r="AI1222">
            <v>8922.32</v>
          </cell>
          <cell r="AJ1222" t="str">
            <v>REF: 381779</v>
          </cell>
          <cell r="AK1222"/>
          <cell r="AL1222">
            <v>381779</v>
          </cell>
          <cell r="AM1222" t="str">
            <v>CADEIRA HIMALAYA (C/B) (CONTEMP) (COURO)</v>
          </cell>
          <cell r="AN1222"/>
          <cell r="AO1222">
            <v>0.6</v>
          </cell>
          <cell r="AP1222">
            <v>0.52</v>
          </cell>
          <cell r="AQ1222">
            <v>0.76</v>
          </cell>
          <cell r="AR1222">
            <v>0</v>
          </cell>
          <cell r="AS1222" t="str">
            <v>CADEIRA HIMALAYA (C/B) (CONTEMP) (COURO) - 0,6x0,52x0,76H</v>
          </cell>
          <cell r="AT1222">
            <v>8922.32</v>
          </cell>
          <cell r="AU1222">
            <v>8922.32</v>
          </cell>
          <cell r="AV1222">
            <v>8922.32</v>
          </cell>
          <cell r="AW1222">
            <v>0</v>
          </cell>
          <cell r="AX1222">
            <v>8922.32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374385</v>
          </cell>
          <cell r="P1223" t="str">
            <v>2024/026-0075-01</v>
          </cell>
          <cell r="Q1223" t="str">
            <v>EST CADEIRA HIMALAYA C/B (CON) (C3008) NOG</v>
          </cell>
          <cell r="R1223"/>
          <cell r="S1223"/>
          <cell r="T1223"/>
          <cell r="U1223">
            <v>0.6</v>
          </cell>
          <cell r="V1223">
            <v>0.52</v>
          </cell>
          <cell r="W1223">
            <v>0.76</v>
          </cell>
          <cell r="X1223">
            <v>0</v>
          </cell>
          <cell r="Y1223" t="str">
            <v>EST CADEIRA HIMALAYA C/B (CON) (C3008) NOG - 0,6x0,52x0,76H</v>
          </cell>
          <cell r="Z1223">
            <v>8922.32</v>
          </cell>
          <cell r="AA1223">
            <v>0.35</v>
          </cell>
          <cell r="AB1223">
            <v>5799.5079999999998</v>
          </cell>
          <cell r="AC1223"/>
          <cell r="AD1223"/>
          <cell r="AE1223"/>
          <cell r="AF1223">
            <v>8922.32</v>
          </cell>
          <cell r="AG1223">
            <v>8922.32</v>
          </cell>
          <cell r="AH1223">
            <v>0</v>
          </cell>
          <cell r="AI1223">
            <v>8922.32</v>
          </cell>
          <cell r="AJ1223" t="str">
            <v>REF: 381779</v>
          </cell>
          <cell r="AK1223"/>
          <cell r="AL1223">
            <v>381779</v>
          </cell>
          <cell r="AM1223" t="str">
            <v>CADEIRA HIMALAYA (C/B) (CONTEMP) (COURO)</v>
          </cell>
          <cell r="AN1223"/>
          <cell r="AO1223">
            <v>0.6</v>
          </cell>
          <cell r="AP1223">
            <v>0.52</v>
          </cell>
          <cell r="AQ1223">
            <v>0.76</v>
          </cell>
          <cell r="AR1223">
            <v>0</v>
          </cell>
          <cell r="AS1223" t="str">
            <v>CADEIRA HIMALAYA (C/B) (CONTEMP) (COURO) - 0,6x0,52x0,76H</v>
          </cell>
          <cell r="AT1223">
            <v>8922.32</v>
          </cell>
          <cell r="AU1223">
            <v>8922.32</v>
          </cell>
          <cell r="AV1223">
            <v>8922.32</v>
          </cell>
          <cell r="AW1223">
            <v>0</v>
          </cell>
          <cell r="AX1223">
            <v>8922.32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374385</v>
          </cell>
          <cell r="P1224" t="str">
            <v>2024/026-0076-01</v>
          </cell>
          <cell r="Q1224" t="str">
            <v>EST CADEIRA HIMALAYA C/B (CON) (C3008) NOG</v>
          </cell>
          <cell r="R1224"/>
          <cell r="S1224"/>
          <cell r="T1224"/>
          <cell r="U1224">
            <v>0.6</v>
          </cell>
          <cell r="V1224">
            <v>0.52</v>
          </cell>
          <cell r="W1224">
            <v>0.76</v>
          </cell>
          <cell r="X1224">
            <v>0</v>
          </cell>
          <cell r="Y1224" t="str">
            <v>EST CADEIRA HIMALAYA C/B (CON) (C3008) NOG - 0,6x0,52x0,76H</v>
          </cell>
          <cell r="Z1224">
            <v>8922.32</v>
          </cell>
          <cell r="AA1224">
            <v>0.35</v>
          </cell>
          <cell r="AB1224">
            <v>5799.5079999999998</v>
          </cell>
          <cell r="AC1224"/>
          <cell r="AD1224"/>
          <cell r="AE1224"/>
          <cell r="AF1224">
            <v>8922.32</v>
          </cell>
          <cell r="AG1224">
            <v>8922.32</v>
          </cell>
          <cell r="AH1224">
            <v>0</v>
          </cell>
          <cell r="AI1224">
            <v>8922.32</v>
          </cell>
          <cell r="AJ1224" t="str">
            <v>REF: 381779</v>
          </cell>
          <cell r="AK1224"/>
          <cell r="AL1224">
            <v>381779</v>
          </cell>
          <cell r="AM1224" t="str">
            <v>CADEIRA HIMALAYA (C/B) (CONTEMP) (COURO)</v>
          </cell>
          <cell r="AN1224"/>
          <cell r="AO1224">
            <v>0.6</v>
          </cell>
          <cell r="AP1224">
            <v>0.52</v>
          </cell>
          <cell r="AQ1224">
            <v>0.76</v>
          </cell>
          <cell r="AR1224">
            <v>0</v>
          </cell>
          <cell r="AS1224" t="str">
            <v>CADEIRA HIMALAYA (C/B) (CONTEMP) (COURO) - 0,6x0,52x0,76H</v>
          </cell>
          <cell r="AT1224">
            <v>8922.32</v>
          </cell>
          <cell r="AU1224">
            <v>8922.32</v>
          </cell>
          <cell r="AV1224">
            <v>8922.32</v>
          </cell>
          <cell r="AW1224">
            <v>0</v>
          </cell>
          <cell r="AX1224">
            <v>8922.32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374385</v>
          </cell>
          <cell r="P1225" t="str">
            <v>2024/026-0077-01</v>
          </cell>
          <cell r="Q1225" t="str">
            <v>EST CADEIRA HIMALAYA C/B (CON) (C3008) NOG</v>
          </cell>
          <cell r="R1225"/>
          <cell r="S1225"/>
          <cell r="T1225"/>
          <cell r="U1225">
            <v>0.6</v>
          </cell>
          <cell r="V1225">
            <v>0.52</v>
          </cell>
          <cell r="W1225">
            <v>0.76</v>
          </cell>
          <cell r="X1225">
            <v>0</v>
          </cell>
          <cell r="Y1225" t="str">
            <v>EST CADEIRA HIMALAYA C/B (CON) (C3008) NOG - 0,6x0,52x0,76H</v>
          </cell>
          <cell r="Z1225">
            <v>8922.32</v>
          </cell>
          <cell r="AA1225">
            <v>0.35</v>
          </cell>
          <cell r="AB1225">
            <v>5799.5079999999998</v>
          </cell>
          <cell r="AC1225"/>
          <cell r="AD1225"/>
          <cell r="AE1225"/>
          <cell r="AF1225">
            <v>8922.32</v>
          </cell>
          <cell r="AG1225">
            <v>8922.32</v>
          </cell>
          <cell r="AH1225">
            <v>0</v>
          </cell>
          <cell r="AI1225">
            <v>8922.32</v>
          </cell>
          <cell r="AJ1225" t="str">
            <v>REF: 381779</v>
          </cell>
          <cell r="AK1225"/>
          <cell r="AL1225">
            <v>381779</v>
          </cell>
          <cell r="AM1225" t="str">
            <v>CADEIRA HIMALAYA (C/B) (CONTEMP) (COURO)</v>
          </cell>
          <cell r="AN1225"/>
          <cell r="AO1225">
            <v>0.6</v>
          </cell>
          <cell r="AP1225">
            <v>0.52</v>
          </cell>
          <cell r="AQ1225">
            <v>0.76</v>
          </cell>
          <cell r="AR1225">
            <v>0</v>
          </cell>
          <cell r="AS1225" t="str">
            <v>CADEIRA HIMALAYA (C/B) (CONTEMP) (COURO) - 0,6x0,52x0,76H</v>
          </cell>
          <cell r="AT1225">
            <v>8922.32</v>
          </cell>
          <cell r="AU1225">
            <v>8922.32</v>
          </cell>
          <cell r="AV1225">
            <v>8922.32</v>
          </cell>
          <cell r="AW1225">
            <v>0</v>
          </cell>
          <cell r="AX1225">
            <v>8922.32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374384</v>
          </cell>
          <cell r="P1226" t="str">
            <v>2024/026-0071-01</v>
          </cell>
          <cell r="Q1226" t="str">
            <v>EST CHAISE HIMALAYA (RED) (CON) (TC PET01) BASE NOG</v>
          </cell>
          <cell r="R1226"/>
          <cell r="S1226"/>
          <cell r="T1226"/>
          <cell r="U1226">
            <v>1.6</v>
          </cell>
          <cell r="V1226">
            <v>0</v>
          </cell>
          <cell r="W1226">
            <v>0.74</v>
          </cell>
          <cell r="X1226">
            <v>1.6</v>
          </cell>
          <cell r="Y1226" t="str">
            <v>EST CHAISE HIMALAYA (RED) (CON) (TC PET01) BASE NOG - Ø1,6x0,74H</v>
          </cell>
          <cell r="Z1226">
            <v>42896.4</v>
          </cell>
          <cell r="AA1226">
            <v>0.35</v>
          </cell>
          <cell r="AB1226">
            <v>27882.660000000003</v>
          </cell>
          <cell r="AC1226"/>
          <cell r="AD1226"/>
          <cell r="AE1226"/>
          <cell r="AF1226">
            <v>42896.4</v>
          </cell>
          <cell r="AG1226">
            <v>42896.4</v>
          </cell>
          <cell r="AH1226">
            <v>0</v>
          </cell>
          <cell r="AI1226">
            <v>42896.4</v>
          </cell>
          <cell r="AJ1226" t="str">
            <v>REF: 383806</v>
          </cell>
          <cell r="AK1226"/>
          <cell r="AL1226">
            <v>383806</v>
          </cell>
          <cell r="AM1226" t="str">
            <v>CHAISE HIMALAYA (REDONDA) (CONTEMP) (FX PET)</v>
          </cell>
          <cell r="AN1226"/>
          <cell r="AO1226">
            <v>1.6</v>
          </cell>
          <cell r="AP1226">
            <v>0</v>
          </cell>
          <cell r="AQ1226">
            <v>0.74</v>
          </cell>
          <cell r="AR1226">
            <v>1.6</v>
          </cell>
          <cell r="AS1226" t="str">
            <v>CHAISE HIMALAYA (REDONDA) (CONTEMP) (FX PET) - Ø1,6x0,74H</v>
          </cell>
          <cell r="AT1226">
            <v>42896.4</v>
          </cell>
          <cell r="AU1226">
            <v>42896.4</v>
          </cell>
          <cell r="AV1226">
            <v>42896.4</v>
          </cell>
          <cell r="AW1226">
            <v>0</v>
          </cell>
          <cell r="AX1226">
            <v>42896.4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374374</v>
          </cell>
          <cell r="P1227" t="str">
            <v>2024/026-0057-01</v>
          </cell>
          <cell r="Q1227" t="str">
            <v>EST ALMOFADA DECORATIVA HIMALAYA (G) (SOFT) (COURO 3001)</v>
          </cell>
          <cell r="R1227"/>
          <cell r="S1227"/>
          <cell r="T1227"/>
          <cell r="U1227">
            <v>0.9</v>
          </cell>
          <cell r="V1227">
            <v>0.7</v>
          </cell>
          <cell r="W1227">
            <v>0</v>
          </cell>
          <cell r="X1227">
            <v>0</v>
          </cell>
          <cell r="Y1227" t="str">
            <v>EST ALMOFADA DECORATIVA HIMALAYA (G) (SOFT) (COURO 3001) - 0,9x0,7x0H</v>
          </cell>
          <cell r="Z1227">
            <v>5536.61</v>
          </cell>
          <cell r="AA1227">
            <v>0.35</v>
          </cell>
          <cell r="AB1227">
            <v>3598.7964999999999</v>
          </cell>
          <cell r="AC1227"/>
          <cell r="AD1227"/>
          <cell r="AE1227"/>
          <cell r="AF1227">
            <v>5536.61</v>
          </cell>
          <cell r="AG1227">
            <v>5536.61</v>
          </cell>
          <cell r="AH1227">
            <v>0</v>
          </cell>
          <cell r="AI1227">
            <v>5536.61</v>
          </cell>
          <cell r="AJ1227" t="str">
            <v>REF: 381761</v>
          </cell>
          <cell r="AK1227"/>
          <cell r="AL1227">
            <v>381761</v>
          </cell>
          <cell r="AM1227" t="str">
            <v>ALMOFADA DECORATIVA HIMALAYA (G) (SOFT) (COURO)</v>
          </cell>
          <cell r="AN1227"/>
          <cell r="AO1227">
            <v>0.9</v>
          </cell>
          <cell r="AP1227">
            <v>0.7</v>
          </cell>
          <cell r="AQ1227">
            <v>0.3</v>
          </cell>
          <cell r="AR1227">
            <v>0</v>
          </cell>
          <cell r="AS1227" t="str">
            <v>ALMOFADA DECORATIVA HIMALAYA (G) (SOFT) (COURO) - 0,9x0,7x0,3H</v>
          </cell>
          <cell r="AT1227">
            <v>5536.61</v>
          </cell>
          <cell r="AU1227">
            <v>5536.61</v>
          </cell>
          <cell r="AV1227">
            <v>5536.61</v>
          </cell>
          <cell r="AW1227">
            <v>0</v>
          </cell>
          <cell r="AX1227">
            <v>5536.61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374374</v>
          </cell>
          <cell r="P1228" t="str">
            <v>2024/026-0058-01</v>
          </cell>
          <cell r="Q1228" t="str">
            <v>EST ALMOFADA DECORATIVA HIMALAYA (G) (SOFT) (COURO 3001)</v>
          </cell>
          <cell r="R1228"/>
          <cell r="S1228"/>
          <cell r="T1228"/>
          <cell r="U1228">
            <v>0.9</v>
          </cell>
          <cell r="V1228">
            <v>0.7</v>
          </cell>
          <cell r="W1228">
            <v>0</v>
          </cell>
          <cell r="X1228">
            <v>0</v>
          </cell>
          <cell r="Y1228" t="str">
            <v>EST ALMOFADA DECORATIVA HIMALAYA (G) (SOFT) (COURO 3001) - 0,9x0,7x0H</v>
          </cell>
          <cell r="Z1228">
            <v>5536.61</v>
          </cell>
          <cell r="AA1228">
            <v>0.35</v>
          </cell>
          <cell r="AB1228">
            <v>3598.7964999999999</v>
          </cell>
          <cell r="AC1228"/>
          <cell r="AD1228"/>
          <cell r="AE1228"/>
          <cell r="AF1228">
            <v>5536.61</v>
          </cell>
          <cell r="AG1228">
            <v>5536.61</v>
          </cell>
          <cell r="AH1228">
            <v>0</v>
          </cell>
          <cell r="AI1228">
            <v>5536.61</v>
          </cell>
          <cell r="AJ1228" t="str">
            <v>REF: 381761</v>
          </cell>
          <cell r="AK1228"/>
          <cell r="AL1228">
            <v>381761</v>
          </cell>
          <cell r="AM1228" t="str">
            <v>ALMOFADA DECORATIVA HIMALAYA (G) (SOFT) (COURO)</v>
          </cell>
          <cell r="AN1228"/>
          <cell r="AO1228">
            <v>0.9</v>
          </cell>
          <cell r="AP1228">
            <v>0.7</v>
          </cell>
          <cell r="AQ1228">
            <v>0.3</v>
          </cell>
          <cell r="AR1228">
            <v>0</v>
          </cell>
          <cell r="AS1228" t="str">
            <v>ALMOFADA DECORATIVA HIMALAYA (G) (SOFT) (COURO) - 0,9x0,7x0,3H</v>
          </cell>
          <cell r="AT1228">
            <v>5536.61</v>
          </cell>
          <cell r="AU1228">
            <v>5536.61</v>
          </cell>
          <cell r="AV1228">
            <v>5536.61</v>
          </cell>
          <cell r="AW1228">
            <v>0</v>
          </cell>
          <cell r="AX1228">
            <v>5536.61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373426</v>
          </cell>
          <cell r="P1229" t="str">
            <v>2023/280-0025-01</v>
          </cell>
          <cell r="Q1229" t="str">
            <v>EST BANQUETA BAR QUERO QUERO H65 (COURO2 2014) (NATURE MATT)</v>
          </cell>
          <cell r="R1229"/>
          <cell r="S1229"/>
          <cell r="T1229"/>
          <cell r="U1229">
            <v>0.46</v>
          </cell>
          <cell r="V1229">
            <v>0.56000000000000005</v>
          </cell>
          <cell r="W1229">
            <v>0.92</v>
          </cell>
          <cell r="X1229">
            <v>0</v>
          </cell>
          <cell r="Y1229" t="str">
            <v>EST BANQUETA BAR QUERO QUERO H65 (COURO2 2014) (NATURE MATT) - 0,46x0,56x0,92H</v>
          </cell>
          <cell r="Z1229">
            <v>9028.2800000000007</v>
          </cell>
          <cell r="AA1229">
            <v>0.35</v>
          </cell>
          <cell r="AB1229">
            <v>5868.3820000000005</v>
          </cell>
          <cell r="AC1229"/>
          <cell r="AD1229"/>
          <cell r="AE1229"/>
          <cell r="AF1229">
            <v>9028.2800000000007</v>
          </cell>
          <cell r="AG1229">
            <v>9028.2800000000007</v>
          </cell>
          <cell r="AH1229">
            <v>0</v>
          </cell>
          <cell r="AI1229">
            <v>9028.2800000000007</v>
          </cell>
          <cell r="AJ1229" t="str">
            <v>REF: 373373</v>
          </cell>
          <cell r="AK1229"/>
          <cell r="AL1229">
            <v>373373</v>
          </cell>
          <cell r="AM1229" t="str">
            <v>BANQUETA BAR QUERO QUERO H65 (S/B) (COURO)</v>
          </cell>
          <cell r="AN1229"/>
          <cell r="AO1229">
            <v>0.46</v>
          </cell>
          <cell r="AP1229">
            <v>0.56000000000000005</v>
          </cell>
          <cell r="AQ1229">
            <v>0.92</v>
          </cell>
          <cell r="AR1229">
            <v>0</v>
          </cell>
          <cell r="AS1229" t="str">
            <v>BANQUETA BAR QUERO QUERO H65 (S/B) (COURO) - 0,46x0,56x0,92H</v>
          </cell>
          <cell r="AT1229">
            <v>9028.2800000000007</v>
          </cell>
          <cell r="AU1229">
            <v>9028.2800000000007</v>
          </cell>
          <cell r="AV1229">
            <v>9028.2800000000007</v>
          </cell>
          <cell r="AW1229">
            <v>0</v>
          </cell>
          <cell r="AX1229">
            <v>9028.2800000000007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371342</v>
          </cell>
          <cell r="P1230" t="str">
            <v>2023/234-0094-01</v>
          </cell>
          <cell r="Q1230" t="str">
            <v>EST CADEIRA QUERO QUERO (COURO 2 2013) (WALNUT MATT)</v>
          </cell>
          <cell r="R1230"/>
          <cell r="S1230"/>
          <cell r="T1230"/>
          <cell r="U1230">
            <v>0.49</v>
          </cell>
          <cell r="V1230">
            <v>0.54</v>
          </cell>
          <cell r="W1230">
            <v>0.8</v>
          </cell>
          <cell r="X1230">
            <v>0</v>
          </cell>
          <cell r="Y1230" t="str">
            <v>EST CADEIRA QUERO QUERO (COURO 2 2013) (WALNUT MATT) - 0,49x0,54x0,8H</v>
          </cell>
          <cell r="Z1230">
            <v>7735.8</v>
          </cell>
          <cell r="AA1230">
            <v>0.35</v>
          </cell>
          <cell r="AB1230">
            <v>5028.2700000000004</v>
          </cell>
          <cell r="AC1230"/>
          <cell r="AD1230"/>
          <cell r="AE1230"/>
          <cell r="AF1230">
            <v>7735.8</v>
          </cell>
          <cell r="AG1230">
            <v>7735.8</v>
          </cell>
          <cell r="AH1230">
            <v>0</v>
          </cell>
          <cell r="AI1230">
            <v>7735.8</v>
          </cell>
          <cell r="AJ1230" t="str">
            <v>REF: 371328</v>
          </cell>
          <cell r="AK1230"/>
          <cell r="AL1230">
            <v>371328</v>
          </cell>
          <cell r="AM1230" t="str">
            <v>CADEIRA QUERO QUERO (S/B) (COURO)</v>
          </cell>
          <cell r="AN1230"/>
          <cell r="AO1230">
            <v>0.49</v>
          </cell>
          <cell r="AP1230">
            <v>0.54</v>
          </cell>
          <cell r="AQ1230">
            <v>0.8</v>
          </cell>
          <cell r="AR1230">
            <v>0</v>
          </cell>
          <cell r="AS1230" t="str">
            <v>CADEIRA QUERO QUERO (S/B) (COURO) - 0,49x0,54x0,8H</v>
          </cell>
          <cell r="AT1230">
            <v>7735.8</v>
          </cell>
          <cell r="AU1230">
            <v>7735.8</v>
          </cell>
          <cell r="AV1230">
            <v>7735.8</v>
          </cell>
          <cell r="AW1230">
            <v>0</v>
          </cell>
          <cell r="AX1230">
            <v>7735.8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371342</v>
          </cell>
          <cell r="P1231" t="str">
            <v>2023/234-0095-01</v>
          </cell>
          <cell r="Q1231" t="str">
            <v>EST CADEIRA QUERO QUERO (COURO 2 2013) (WALNUT MATT)</v>
          </cell>
          <cell r="R1231"/>
          <cell r="S1231"/>
          <cell r="T1231"/>
          <cell r="U1231">
            <v>0.49</v>
          </cell>
          <cell r="V1231">
            <v>0.54</v>
          </cell>
          <cell r="W1231">
            <v>0.8</v>
          </cell>
          <cell r="X1231">
            <v>0</v>
          </cell>
          <cell r="Y1231" t="str">
            <v>EST CADEIRA QUERO QUERO (COURO 2 2013) (WALNUT MATT) - 0,49x0,54x0,8H</v>
          </cell>
          <cell r="Z1231">
            <v>7735.8</v>
          </cell>
          <cell r="AA1231">
            <v>0.35</v>
          </cell>
          <cell r="AB1231">
            <v>5028.2700000000004</v>
          </cell>
          <cell r="AC1231"/>
          <cell r="AD1231"/>
          <cell r="AE1231"/>
          <cell r="AF1231">
            <v>7735.8</v>
          </cell>
          <cell r="AG1231">
            <v>7735.8</v>
          </cell>
          <cell r="AH1231">
            <v>0</v>
          </cell>
          <cell r="AI1231">
            <v>7735.8</v>
          </cell>
          <cell r="AJ1231" t="str">
            <v>REF: 371328</v>
          </cell>
          <cell r="AK1231"/>
          <cell r="AL1231">
            <v>371328</v>
          </cell>
          <cell r="AM1231" t="str">
            <v>CADEIRA QUERO QUERO (S/B) (COURO)</v>
          </cell>
          <cell r="AN1231"/>
          <cell r="AO1231">
            <v>0.49</v>
          </cell>
          <cell r="AP1231">
            <v>0.54</v>
          </cell>
          <cell r="AQ1231">
            <v>0.8</v>
          </cell>
          <cell r="AR1231">
            <v>0</v>
          </cell>
          <cell r="AS1231" t="str">
            <v>CADEIRA QUERO QUERO (S/B) (COURO) - 0,49x0,54x0,8H</v>
          </cell>
          <cell r="AT1231">
            <v>7735.8</v>
          </cell>
          <cell r="AU1231">
            <v>7735.8</v>
          </cell>
          <cell r="AV1231">
            <v>7735.8</v>
          </cell>
          <cell r="AW1231">
            <v>0</v>
          </cell>
          <cell r="AX1231">
            <v>7735.8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371342</v>
          </cell>
          <cell r="P1232" t="str">
            <v>2023/234-0096-01</v>
          </cell>
          <cell r="Q1232" t="str">
            <v>EST CADEIRA QUERO QUERO (COURO 2 2013) (WALNUT MATT)</v>
          </cell>
          <cell r="R1232"/>
          <cell r="S1232"/>
          <cell r="T1232"/>
          <cell r="U1232">
            <v>0.49</v>
          </cell>
          <cell r="V1232">
            <v>0.54</v>
          </cell>
          <cell r="W1232">
            <v>0.8</v>
          </cell>
          <cell r="X1232">
            <v>0</v>
          </cell>
          <cell r="Y1232" t="str">
            <v>EST CADEIRA QUERO QUERO (COURO 2 2013) (WALNUT MATT) - 0,49x0,54x0,8H</v>
          </cell>
          <cell r="Z1232">
            <v>7735.8</v>
          </cell>
          <cell r="AA1232">
            <v>0.35</v>
          </cell>
          <cell r="AB1232">
            <v>5028.2700000000004</v>
          </cell>
          <cell r="AC1232"/>
          <cell r="AD1232"/>
          <cell r="AE1232"/>
          <cell r="AF1232">
            <v>7735.8</v>
          </cell>
          <cell r="AG1232">
            <v>7735.8</v>
          </cell>
          <cell r="AH1232">
            <v>0</v>
          </cell>
          <cell r="AI1232">
            <v>7735.8</v>
          </cell>
          <cell r="AJ1232" t="str">
            <v>REF: 371328</v>
          </cell>
          <cell r="AK1232"/>
          <cell r="AL1232">
            <v>371328</v>
          </cell>
          <cell r="AM1232" t="str">
            <v>CADEIRA QUERO QUERO (S/B) (COURO)</v>
          </cell>
          <cell r="AN1232"/>
          <cell r="AO1232">
            <v>0.49</v>
          </cell>
          <cell r="AP1232">
            <v>0.54</v>
          </cell>
          <cell r="AQ1232">
            <v>0.8</v>
          </cell>
          <cell r="AR1232">
            <v>0</v>
          </cell>
          <cell r="AS1232" t="str">
            <v>CADEIRA QUERO QUERO (S/B) (COURO) - 0,49x0,54x0,8H</v>
          </cell>
          <cell r="AT1232">
            <v>7735.8</v>
          </cell>
          <cell r="AU1232">
            <v>7735.8</v>
          </cell>
          <cell r="AV1232">
            <v>7735.8</v>
          </cell>
          <cell r="AW1232">
            <v>0</v>
          </cell>
          <cell r="AX1232">
            <v>7735.8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371342</v>
          </cell>
          <cell r="P1233" t="str">
            <v>2023/234-0097-01</v>
          </cell>
          <cell r="Q1233" t="str">
            <v>EST CADEIRA QUERO QUERO (COURO 2 2013) (WALNUT MATT)</v>
          </cell>
          <cell r="R1233"/>
          <cell r="S1233"/>
          <cell r="T1233"/>
          <cell r="U1233">
            <v>0.49</v>
          </cell>
          <cell r="V1233">
            <v>0.54</v>
          </cell>
          <cell r="W1233">
            <v>0.8</v>
          </cell>
          <cell r="X1233">
            <v>0</v>
          </cell>
          <cell r="Y1233" t="str">
            <v>EST CADEIRA QUERO QUERO (COURO 2 2013) (WALNUT MATT) - 0,49x0,54x0,8H</v>
          </cell>
          <cell r="Z1233">
            <v>7735.8</v>
          </cell>
          <cell r="AA1233">
            <v>0.35</v>
          </cell>
          <cell r="AB1233">
            <v>5028.2700000000004</v>
          </cell>
          <cell r="AC1233"/>
          <cell r="AD1233"/>
          <cell r="AE1233"/>
          <cell r="AF1233">
            <v>7735.8</v>
          </cell>
          <cell r="AG1233">
            <v>7735.8</v>
          </cell>
          <cell r="AH1233">
            <v>0</v>
          </cell>
          <cell r="AI1233">
            <v>7735.8</v>
          </cell>
          <cell r="AJ1233" t="str">
            <v>REF: 371328</v>
          </cell>
          <cell r="AK1233"/>
          <cell r="AL1233">
            <v>371328</v>
          </cell>
          <cell r="AM1233" t="str">
            <v>CADEIRA QUERO QUERO (S/B) (COURO)</v>
          </cell>
          <cell r="AN1233"/>
          <cell r="AO1233">
            <v>0.49</v>
          </cell>
          <cell r="AP1233">
            <v>0.54</v>
          </cell>
          <cell r="AQ1233">
            <v>0.8</v>
          </cell>
          <cell r="AR1233">
            <v>0</v>
          </cell>
          <cell r="AS1233" t="str">
            <v>CADEIRA QUERO QUERO (S/B) (COURO) - 0,49x0,54x0,8H</v>
          </cell>
          <cell r="AT1233">
            <v>7735.8</v>
          </cell>
          <cell r="AU1233">
            <v>7735.8</v>
          </cell>
          <cell r="AV1233">
            <v>7735.8</v>
          </cell>
          <cell r="AW1233">
            <v>0</v>
          </cell>
          <cell r="AX1233">
            <v>7735.8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371342</v>
          </cell>
          <cell r="P1234" t="str">
            <v>2023/234-0098-01</v>
          </cell>
          <cell r="Q1234" t="str">
            <v>EST CADEIRA QUERO QUERO (COURO 2 2013) (WALNUT MATT)</v>
          </cell>
          <cell r="R1234"/>
          <cell r="S1234"/>
          <cell r="T1234"/>
          <cell r="U1234">
            <v>0.49</v>
          </cell>
          <cell r="V1234">
            <v>0.54</v>
          </cell>
          <cell r="W1234">
            <v>0.8</v>
          </cell>
          <cell r="X1234">
            <v>0</v>
          </cell>
          <cell r="Y1234" t="str">
            <v>EST CADEIRA QUERO QUERO (COURO 2 2013) (WALNUT MATT) - 0,49x0,54x0,8H</v>
          </cell>
          <cell r="Z1234">
            <v>7735.8</v>
          </cell>
          <cell r="AA1234">
            <v>0.35</v>
          </cell>
          <cell r="AB1234">
            <v>5028.2700000000004</v>
          </cell>
          <cell r="AC1234"/>
          <cell r="AD1234"/>
          <cell r="AE1234"/>
          <cell r="AF1234">
            <v>7735.8</v>
          </cell>
          <cell r="AG1234">
            <v>7735.8</v>
          </cell>
          <cell r="AH1234">
            <v>0</v>
          </cell>
          <cell r="AI1234">
            <v>7735.8</v>
          </cell>
          <cell r="AJ1234" t="str">
            <v>REF: 371328</v>
          </cell>
          <cell r="AK1234"/>
          <cell r="AL1234">
            <v>371328</v>
          </cell>
          <cell r="AM1234" t="str">
            <v>CADEIRA QUERO QUERO (S/B) (COURO)</v>
          </cell>
          <cell r="AN1234"/>
          <cell r="AO1234">
            <v>0.49</v>
          </cell>
          <cell r="AP1234">
            <v>0.54</v>
          </cell>
          <cell r="AQ1234">
            <v>0.8</v>
          </cell>
          <cell r="AR1234">
            <v>0</v>
          </cell>
          <cell r="AS1234" t="str">
            <v>CADEIRA QUERO QUERO (S/B) (COURO) - 0,49x0,54x0,8H</v>
          </cell>
          <cell r="AT1234">
            <v>7735.8</v>
          </cell>
          <cell r="AU1234">
            <v>7735.8</v>
          </cell>
          <cell r="AV1234">
            <v>7735.8</v>
          </cell>
          <cell r="AW1234">
            <v>0</v>
          </cell>
          <cell r="AX1234">
            <v>7735.8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371342</v>
          </cell>
          <cell r="P1235" t="str">
            <v>2023/234-0099-01</v>
          </cell>
          <cell r="Q1235" t="str">
            <v>EST CADEIRA QUERO QUERO (COURO 2 2013) (WALNUT MATT)</v>
          </cell>
          <cell r="R1235"/>
          <cell r="S1235"/>
          <cell r="T1235"/>
          <cell r="U1235">
            <v>0.49</v>
          </cell>
          <cell r="V1235">
            <v>0.54</v>
          </cell>
          <cell r="W1235">
            <v>0.8</v>
          </cell>
          <cell r="X1235">
            <v>0</v>
          </cell>
          <cell r="Y1235" t="str">
            <v>EST CADEIRA QUERO QUERO (COURO 2 2013) (WALNUT MATT) - 0,49x0,54x0,8H</v>
          </cell>
          <cell r="Z1235">
            <v>7735.8</v>
          </cell>
          <cell r="AA1235">
            <v>0.35</v>
          </cell>
          <cell r="AB1235">
            <v>5028.2700000000004</v>
          </cell>
          <cell r="AC1235"/>
          <cell r="AD1235"/>
          <cell r="AE1235"/>
          <cell r="AF1235">
            <v>7735.8</v>
          </cell>
          <cell r="AG1235">
            <v>7735.8</v>
          </cell>
          <cell r="AH1235">
            <v>0</v>
          </cell>
          <cell r="AI1235">
            <v>7735.8</v>
          </cell>
          <cell r="AJ1235" t="str">
            <v>REF: 371328</v>
          </cell>
          <cell r="AK1235"/>
          <cell r="AL1235">
            <v>371328</v>
          </cell>
          <cell r="AM1235" t="str">
            <v>CADEIRA QUERO QUERO (S/B) (COURO)</v>
          </cell>
          <cell r="AN1235"/>
          <cell r="AO1235">
            <v>0.49</v>
          </cell>
          <cell r="AP1235">
            <v>0.54</v>
          </cell>
          <cell r="AQ1235">
            <v>0.8</v>
          </cell>
          <cell r="AR1235">
            <v>0</v>
          </cell>
          <cell r="AS1235" t="str">
            <v>CADEIRA QUERO QUERO (S/B) (COURO) - 0,49x0,54x0,8H</v>
          </cell>
          <cell r="AT1235">
            <v>7735.8</v>
          </cell>
          <cell r="AU1235">
            <v>7735.8</v>
          </cell>
          <cell r="AV1235">
            <v>7735.8</v>
          </cell>
          <cell r="AW1235">
            <v>0</v>
          </cell>
          <cell r="AX1235">
            <v>7735.8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371342</v>
          </cell>
          <cell r="P1236" t="str">
            <v>2023/234-0100-01</v>
          </cell>
          <cell r="Q1236" t="str">
            <v>EST CADEIRA QUERO QUERO (COURO 2 2013) (WALNUT MATT)</v>
          </cell>
          <cell r="R1236"/>
          <cell r="S1236"/>
          <cell r="T1236"/>
          <cell r="U1236">
            <v>0.49</v>
          </cell>
          <cell r="V1236">
            <v>0.54</v>
          </cell>
          <cell r="W1236">
            <v>0.8</v>
          </cell>
          <cell r="X1236">
            <v>0</v>
          </cell>
          <cell r="Y1236" t="str">
            <v>EST CADEIRA QUERO QUERO (COURO 2 2013) (WALNUT MATT) - 0,49x0,54x0,8H</v>
          </cell>
          <cell r="Z1236">
            <v>7735.8</v>
          </cell>
          <cell r="AA1236">
            <v>0.35</v>
          </cell>
          <cell r="AB1236">
            <v>5028.2700000000004</v>
          </cell>
          <cell r="AC1236"/>
          <cell r="AD1236"/>
          <cell r="AE1236"/>
          <cell r="AF1236">
            <v>7735.8</v>
          </cell>
          <cell r="AG1236">
            <v>7735.8</v>
          </cell>
          <cell r="AH1236">
            <v>0</v>
          </cell>
          <cell r="AI1236">
            <v>7735.8</v>
          </cell>
          <cell r="AJ1236" t="str">
            <v>REF: 371328</v>
          </cell>
          <cell r="AK1236"/>
          <cell r="AL1236">
            <v>371328</v>
          </cell>
          <cell r="AM1236" t="str">
            <v>CADEIRA QUERO QUERO (S/B) (COURO)</v>
          </cell>
          <cell r="AN1236"/>
          <cell r="AO1236">
            <v>0.49</v>
          </cell>
          <cell r="AP1236">
            <v>0.54</v>
          </cell>
          <cell r="AQ1236">
            <v>0.8</v>
          </cell>
          <cell r="AR1236">
            <v>0</v>
          </cell>
          <cell r="AS1236" t="str">
            <v>CADEIRA QUERO QUERO (S/B) (COURO) - 0,49x0,54x0,8H</v>
          </cell>
          <cell r="AT1236">
            <v>7735.8</v>
          </cell>
          <cell r="AU1236">
            <v>7735.8</v>
          </cell>
          <cell r="AV1236">
            <v>7735.8</v>
          </cell>
          <cell r="AW1236">
            <v>0</v>
          </cell>
          <cell r="AX1236">
            <v>7735.8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371342</v>
          </cell>
          <cell r="P1237" t="str">
            <v>2023/234-0101-01</v>
          </cell>
          <cell r="Q1237" t="str">
            <v>EST CADEIRA QUERO QUERO (COURO 2 2013) (WALNUT MATT)</v>
          </cell>
          <cell r="R1237"/>
          <cell r="S1237"/>
          <cell r="T1237"/>
          <cell r="U1237">
            <v>0.49</v>
          </cell>
          <cell r="V1237">
            <v>0.54</v>
          </cell>
          <cell r="W1237">
            <v>0.8</v>
          </cell>
          <cell r="X1237">
            <v>0</v>
          </cell>
          <cell r="Y1237" t="str">
            <v>EST CADEIRA QUERO QUERO (COURO 2 2013) (WALNUT MATT) - 0,49x0,54x0,8H</v>
          </cell>
          <cell r="Z1237">
            <v>7735.8</v>
          </cell>
          <cell r="AA1237">
            <v>0.35</v>
          </cell>
          <cell r="AB1237">
            <v>5028.2700000000004</v>
          </cell>
          <cell r="AC1237"/>
          <cell r="AD1237"/>
          <cell r="AE1237"/>
          <cell r="AF1237">
            <v>7735.8</v>
          </cell>
          <cell r="AG1237">
            <v>7735.8</v>
          </cell>
          <cell r="AH1237">
            <v>0</v>
          </cell>
          <cell r="AI1237">
            <v>7735.8</v>
          </cell>
          <cell r="AJ1237" t="str">
            <v>REF: 371328</v>
          </cell>
          <cell r="AK1237"/>
          <cell r="AL1237">
            <v>371328</v>
          </cell>
          <cell r="AM1237" t="str">
            <v>CADEIRA QUERO QUERO (S/B) (COURO)</v>
          </cell>
          <cell r="AN1237"/>
          <cell r="AO1237">
            <v>0.49</v>
          </cell>
          <cell r="AP1237">
            <v>0.54</v>
          </cell>
          <cell r="AQ1237">
            <v>0.8</v>
          </cell>
          <cell r="AR1237">
            <v>0</v>
          </cell>
          <cell r="AS1237" t="str">
            <v>CADEIRA QUERO QUERO (S/B) (COURO) - 0,49x0,54x0,8H</v>
          </cell>
          <cell r="AT1237">
            <v>7735.8</v>
          </cell>
          <cell r="AU1237">
            <v>7735.8</v>
          </cell>
          <cell r="AV1237">
            <v>7735.8</v>
          </cell>
          <cell r="AW1237">
            <v>0</v>
          </cell>
          <cell r="AX1237">
            <v>7735.8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330689</v>
          </cell>
          <cell r="P1238" t="str">
            <v>2022/221-0065-01</v>
          </cell>
          <cell r="Q1238" t="str">
            <v>EST POLTRONA MAY (BRACO MAD) (BOU STELLA 225) (TING AMENDOA)</v>
          </cell>
          <cell r="R1238"/>
          <cell r="S1238"/>
          <cell r="T1238"/>
          <cell r="U1238">
            <v>0.71</v>
          </cell>
          <cell r="V1238">
            <v>0.78</v>
          </cell>
          <cell r="W1238">
            <v>0.77</v>
          </cell>
          <cell r="X1238">
            <v>0</v>
          </cell>
          <cell r="Y1238" t="str">
            <v>EST POLTRONA MAY (BRACO MAD) (BOU STELLA 225) (TING AMENDOA) - 0,71x0,78x0,77H</v>
          </cell>
          <cell r="Z1238">
            <v>14492.99</v>
          </cell>
          <cell r="AA1238">
            <v>0.35</v>
          </cell>
          <cell r="AB1238">
            <v>9420.4435000000012</v>
          </cell>
          <cell r="AC1238"/>
          <cell r="AD1238" t="str">
            <v>PROD C/RVST FORN</v>
          </cell>
          <cell r="AE1238" t="str">
            <v>REVESTIMENTO FORN</v>
          </cell>
          <cell r="AF1238">
            <v>14492.99</v>
          </cell>
          <cell r="AG1238">
            <v>14492.99</v>
          </cell>
          <cell r="AH1238">
            <v>0</v>
          </cell>
          <cell r="AI1238">
            <v>14492.99</v>
          </cell>
          <cell r="AJ1238" t="str">
            <v>REF: 328772</v>
          </cell>
          <cell r="AK1238"/>
          <cell r="AL1238">
            <v>328772</v>
          </cell>
          <cell r="AM1238" t="str">
            <v>POLTRONA MAY (BRACO MADEIRA) (TC FORN)</v>
          </cell>
          <cell r="AN1238"/>
          <cell r="AO1238">
            <v>0.71</v>
          </cell>
          <cell r="AP1238">
            <v>0.78</v>
          </cell>
          <cell r="AQ1238">
            <v>0.77</v>
          </cell>
          <cell r="AR1238">
            <v>0</v>
          </cell>
          <cell r="AS1238" t="str">
            <v>POLTRONA MAY (BRACO MADEIRA) (TC FORN) - 0,71x0,78x0,77H</v>
          </cell>
          <cell r="AT1238">
            <v>14492.99</v>
          </cell>
          <cell r="AU1238">
            <v>14492.99</v>
          </cell>
          <cell r="AV1238">
            <v>12824.63</v>
          </cell>
          <cell r="AW1238">
            <v>1668.3600000000006</v>
          </cell>
          <cell r="AX1238">
            <v>14492.98</v>
          </cell>
          <cell r="AY1238">
            <v>1.0000000000218279E-2</v>
          </cell>
          <cell r="AZ1238">
            <v>328942</v>
          </cell>
          <cell r="BA1238" t="str">
            <v>TECIDO BOUCLE STELLA (COD 5313) (CASCATA) -</v>
          </cell>
          <cell r="BB1238" t="str">
            <v>RVST FORN: TECIDO BOUCLE STELLA (COD 5313) (CASCATA) - COD 225</v>
          </cell>
          <cell r="BC1238">
            <v>2</v>
          </cell>
          <cell r="BD1238"/>
          <cell r="BE1238">
            <v>834.18</v>
          </cell>
          <cell r="BF1238">
            <v>0</v>
          </cell>
          <cell r="BG1238">
            <v>-834.18</v>
          </cell>
          <cell r="BH1238" t="str">
            <v>RVST FORN</v>
          </cell>
          <cell r="BI1238">
            <v>12</v>
          </cell>
          <cell r="BJ1238">
            <v>1668.36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330689</v>
          </cell>
          <cell r="P1239" t="str">
            <v>2022/221-0066-01</v>
          </cell>
          <cell r="Q1239" t="str">
            <v>EST POLTRONA MAY (BRACO MAD) (BOU STELLA 225) (TING AMENDOA)</v>
          </cell>
          <cell r="R1239"/>
          <cell r="S1239"/>
          <cell r="T1239"/>
          <cell r="U1239">
            <v>0.71</v>
          </cell>
          <cell r="V1239">
            <v>0.78</v>
          </cell>
          <cell r="W1239">
            <v>0.77</v>
          </cell>
          <cell r="X1239">
            <v>0</v>
          </cell>
          <cell r="Y1239" t="str">
            <v>EST POLTRONA MAY (BRACO MAD) (BOU STELLA 225) (TING AMENDOA) - 0,71x0,78x0,77H</v>
          </cell>
          <cell r="Z1239">
            <v>14492.99</v>
          </cell>
          <cell r="AA1239">
            <v>0.35</v>
          </cell>
          <cell r="AB1239">
            <v>9420.4435000000012</v>
          </cell>
          <cell r="AC1239"/>
          <cell r="AD1239" t="str">
            <v>PROD C/RVST FORN</v>
          </cell>
          <cell r="AE1239" t="str">
            <v>REVESTIMENTO FORN</v>
          </cell>
          <cell r="AF1239">
            <v>14492.99</v>
          </cell>
          <cell r="AG1239">
            <v>14492.99</v>
          </cell>
          <cell r="AH1239">
            <v>0</v>
          </cell>
          <cell r="AI1239">
            <v>14492.99</v>
          </cell>
          <cell r="AJ1239" t="str">
            <v>REF: 328772</v>
          </cell>
          <cell r="AK1239"/>
          <cell r="AL1239">
            <v>328772</v>
          </cell>
          <cell r="AM1239" t="str">
            <v>POLTRONA MAY (BRACO MADEIRA) (TC FORN)</v>
          </cell>
          <cell r="AN1239"/>
          <cell r="AO1239">
            <v>0.71</v>
          </cell>
          <cell r="AP1239">
            <v>0.78</v>
          </cell>
          <cell r="AQ1239">
            <v>0.77</v>
          </cell>
          <cell r="AR1239">
            <v>0</v>
          </cell>
          <cell r="AS1239" t="str">
            <v>POLTRONA MAY (BRACO MADEIRA) (TC FORN) - 0,71x0,78x0,77H</v>
          </cell>
          <cell r="AT1239">
            <v>14492.99</v>
          </cell>
          <cell r="AU1239">
            <v>14492.99</v>
          </cell>
          <cell r="AV1239">
            <v>12824.63</v>
          </cell>
          <cell r="AW1239">
            <v>1668.3600000000006</v>
          </cell>
          <cell r="AX1239">
            <v>14492.98</v>
          </cell>
          <cell r="AY1239">
            <v>1.0000000000218279E-2</v>
          </cell>
          <cell r="AZ1239">
            <v>328942</v>
          </cell>
          <cell r="BA1239" t="str">
            <v>TECIDO BOUCLE STELLA (COD 5313) (CASCATA) -</v>
          </cell>
          <cell r="BB1239" t="str">
            <v>RVST FORN: TECIDO BOUCLE STELLA (COD 5313) (CASCATA) - COD 225</v>
          </cell>
          <cell r="BC1239">
            <v>2</v>
          </cell>
          <cell r="BD1239"/>
          <cell r="BE1239">
            <v>834.18</v>
          </cell>
          <cell r="BF1239">
            <v>0</v>
          </cell>
          <cell r="BG1239">
            <v>-834.18</v>
          </cell>
          <cell r="BH1239" t="str">
            <v>RVST FORN</v>
          </cell>
          <cell r="BI1239">
            <v>12</v>
          </cell>
          <cell r="BJ1239">
            <v>1668.36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D&amp;D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405727</v>
          </cell>
          <cell r="P1240" t="str">
            <v>2025/154-0105-01</v>
          </cell>
          <cell r="Q1240" t="str">
            <v>EST MESA LATERAL SATELITE (NATURE MATT) PINT CORTEN</v>
          </cell>
          <cell r="R1240"/>
          <cell r="S1240"/>
          <cell r="T1240"/>
          <cell r="U1240">
            <v>0.41</v>
          </cell>
          <cell r="V1240">
            <v>0.27</v>
          </cell>
          <cell r="W1240">
            <v>0.5</v>
          </cell>
          <cell r="X1240">
            <v>0</v>
          </cell>
          <cell r="Y1240" t="str">
            <v>EST MESA LATERAL SATELITE (NATURE MATT) PINT CORTEN - 0,41x0,27x0,5H</v>
          </cell>
          <cell r="Z1240">
            <v>4831.28</v>
          </cell>
          <cell r="AA1240">
            <v>0.35</v>
          </cell>
          <cell r="AB1240">
            <v>3140.3319999999999</v>
          </cell>
          <cell r="AC1240"/>
          <cell r="AD1240"/>
          <cell r="AE1240"/>
          <cell r="AF1240">
            <v>4831.28</v>
          </cell>
          <cell r="AG1240">
            <v>4831.28</v>
          </cell>
          <cell r="AH1240">
            <v>0</v>
          </cell>
          <cell r="AI1240">
            <v>4831.28</v>
          </cell>
          <cell r="AJ1240" t="str">
            <v>REF: 404969</v>
          </cell>
          <cell r="AK1240"/>
          <cell r="AL1240">
            <v>404969</v>
          </cell>
          <cell r="AM1240" t="str">
            <v>MESA LATERAL SATELITE (TAMPO LISO)</v>
          </cell>
          <cell r="AN1240"/>
          <cell r="AO1240">
            <v>0.41</v>
          </cell>
          <cell r="AP1240">
            <v>0.27</v>
          </cell>
          <cell r="AQ1240">
            <v>0.5</v>
          </cell>
          <cell r="AR1240">
            <v>0</v>
          </cell>
          <cell r="AS1240" t="str">
            <v>MESA LATERAL SATELITE (TAMPO LISO) - 0,41x0,27x0,5H</v>
          </cell>
          <cell r="AT1240">
            <v>4831.28</v>
          </cell>
          <cell r="AU1240">
            <v>4831.28</v>
          </cell>
          <cell r="AV1240">
            <v>4831.28</v>
          </cell>
          <cell r="AW1240">
            <v>0</v>
          </cell>
          <cell r="AX1240">
            <v>4831.28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GABRIEL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405725</v>
          </cell>
          <cell r="P1241" t="str">
            <v>2025/154-0102-01</v>
          </cell>
          <cell r="Q1241" t="str">
            <v>EST MESA LATERAL SATELITE (NATURE MATT) PINT CORTEN</v>
          </cell>
          <cell r="R1241"/>
          <cell r="S1241"/>
          <cell r="T1241"/>
          <cell r="U1241">
            <v>0.41</v>
          </cell>
          <cell r="V1241">
            <v>0.27</v>
          </cell>
          <cell r="W1241">
            <v>0.35</v>
          </cell>
          <cell r="X1241">
            <v>0</v>
          </cell>
          <cell r="Y1241" t="str">
            <v>EST MESA LATERAL SATELITE (NATURE MATT) PINT CORTEN - 0,41x0,27x0,35H</v>
          </cell>
          <cell r="Z1241">
            <v>4597.6000000000004</v>
          </cell>
          <cell r="AA1241">
            <v>0.35</v>
          </cell>
          <cell r="AB1241">
            <v>2988.4400000000005</v>
          </cell>
          <cell r="AC1241"/>
          <cell r="AD1241"/>
          <cell r="AE1241"/>
          <cell r="AF1241">
            <v>4597.6000000000004</v>
          </cell>
          <cell r="AG1241">
            <v>4597.6000000000004</v>
          </cell>
          <cell r="AH1241">
            <v>0</v>
          </cell>
          <cell r="AI1241">
            <v>4597.6000000000004</v>
          </cell>
          <cell r="AJ1241" t="str">
            <v>REF: 404968</v>
          </cell>
          <cell r="AK1241"/>
          <cell r="AL1241">
            <v>404968</v>
          </cell>
          <cell r="AM1241" t="str">
            <v>MESA LATERAL SATELITE (TAMPO LISO)</v>
          </cell>
          <cell r="AN1241"/>
          <cell r="AO1241">
            <v>0.41</v>
          </cell>
          <cell r="AP1241">
            <v>0.27</v>
          </cell>
          <cell r="AQ1241">
            <v>0.35</v>
          </cell>
          <cell r="AR1241">
            <v>0</v>
          </cell>
          <cell r="AS1241" t="str">
            <v>MESA LATERAL SATELITE (TAMPO LISO) - 0,41x0,27x0,35H</v>
          </cell>
          <cell r="AT1241">
            <v>4597.6000000000004</v>
          </cell>
          <cell r="AU1241">
            <v>4597.6000000000004</v>
          </cell>
          <cell r="AV1241">
            <v>4597.6000000000004</v>
          </cell>
          <cell r="AW1241">
            <v>0</v>
          </cell>
          <cell r="AX1241">
            <v>4597.6000000000004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GABRIEL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405719</v>
          </cell>
          <cell r="P1242" t="str">
            <v>2025/154-0091-01</v>
          </cell>
          <cell r="Q1242" t="str">
            <v>EST MESA LATERAL COLOMBINA (MARCHETARIA) WALNUT MATT</v>
          </cell>
          <cell r="R1242"/>
          <cell r="S1242"/>
          <cell r="T1242"/>
          <cell r="U1242">
            <v>0.61</v>
          </cell>
          <cell r="V1242">
            <v>0.61</v>
          </cell>
          <cell r="W1242">
            <v>0.5</v>
          </cell>
          <cell r="X1242">
            <v>0</v>
          </cell>
          <cell r="Y1242" t="str">
            <v>EST MESA LATERAL COLOMBINA (MARCHETARIA) WALNUT MATT - 0,61x0,61x0,5H</v>
          </cell>
          <cell r="Z1242">
            <v>5651.61</v>
          </cell>
          <cell r="AA1242">
            <v>0.35</v>
          </cell>
          <cell r="AB1242">
            <v>3673.5464999999999</v>
          </cell>
          <cell r="AC1242"/>
          <cell r="AD1242"/>
          <cell r="AE1242"/>
          <cell r="AF1242">
            <v>5651.61</v>
          </cell>
          <cell r="AG1242">
            <v>5651.61</v>
          </cell>
          <cell r="AH1242">
            <v>0</v>
          </cell>
          <cell r="AI1242">
            <v>5651.61</v>
          </cell>
          <cell r="AJ1242" t="str">
            <v>REF: 404954</v>
          </cell>
          <cell r="AK1242"/>
          <cell r="AL1242">
            <v>404954</v>
          </cell>
          <cell r="AM1242" t="str">
            <v>MESA LATERAL COLOMBINA (TAMPO MARCHETARIA)</v>
          </cell>
          <cell r="AN1242"/>
          <cell r="AO1242">
            <v>0.61</v>
          </cell>
          <cell r="AP1242">
            <v>0.61</v>
          </cell>
          <cell r="AQ1242">
            <v>0.5</v>
          </cell>
          <cell r="AR1242">
            <v>0</v>
          </cell>
          <cell r="AS1242" t="str">
            <v>MESA LATERAL COLOMBINA (TAMPO MARCHETARIA) - 0,61x0,61x0,5H</v>
          </cell>
          <cell r="AT1242">
            <v>5651.61</v>
          </cell>
          <cell r="AU1242">
            <v>5651.61</v>
          </cell>
          <cell r="AV1242">
            <v>5651.61</v>
          </cell>
          <cell r="AW1242">
            <v>0</v>
          </cell>
          <cell r="AX1242">
            <v>5651.61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GABRIEL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405717</v>
          </cell>
          <cell r="P1243" t="str">
            <v>2025/154-0087-01</v>
          </cell>
          <cell r="Q1243" t="str">
            <v>EST MESA LATERAL COLOMBINA (MARCHETARIA) WALNUT MATT</v>
          </cell>
          <cell r="R1243"/>
          <cell r="S1243"/>
          <cell r="T1243"/>
          <cell r="U1243">
            <v>0.51</v>
          </cell>
          <cell r="V1243">
            <v>0.51</v>
          </cell>
          <cell r="W1243">
            <v>0.43</v>
          </cell>
          <cell r="X1243">
            <v>0</v>
          </cell>
          <cell r="Y1243" t="str">
            <v>EST MESA LATERAL COLOMBINA (MARCHETARIA) WALNUT MATT - 0,51x0,51x0,43H</v>
          </cell>
          <cell r="Z1243">
            <v>5270.09</v>
          </cell>
          <cell r="AA1243">
            <v>0.35</v>
          </cell>
          <cell r="AB1243">
            <v>3425.5585000000001</v>
          </cell>
          <cell r="AC1243"/>
          <cell r="AD1243"/>
          <cell r="AE1243"/>
          <cell r="AF1243">
            <v>5270.09</v>
          </cell>
          <cell r="AG1243">
            <v>5270.09</v>
          </cell>
          <cell r="AH1243">
            <v>0</v>
          </cell>
          <cell r="AI1243">
            <v>5270.09</v>
          </cell>
          <cell r="AJ1243" t="str">
            <v>REF: 404952</v>
          </cell>
          <cell r="AK1243"/>
          <cell r="AL1243">
            <v>404952</v>
          </cell>
          <cell r="AM1243" t="str">
            <v>MESA LATERAL COLOMBINA (TAMPO MARCHETARIA)</v>
          </cell>
          <cell r="AN1243"/>
          <cell r="AO1243">
            <v>0.51</v>
          </cell>
          <cell r="AP1243">
            <v>0.51</v>
          </cell>
          <cell r="AQ1243">
            <v>0.43</v>
          </cell>
          <cell r="AR1243">
            <v>0</v>
          </cell>
          <cell r="AS1243" t="str">
            <v>MESA LATERAL COLOMBINA (TAMPO MARCHETARIA) - 0,51x0,51x0,43H</v>
          </cell>
          <cell r="AT1243">
            <v>5270.09</v>
          </cell>
          <cell r="AU1243">
            <v>5270.09</v>
          </cell>
          <cell r="AV1243">
            <v>5270.09</v>
          </cell>
          <cell r="AW1243">
            <v>0</v>
          </cell>
          <cell r="AX1243">
            <v>5270.09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GABRIEL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402444</v>
          </cell>
          <cell r="P1244" t="str">
            <v>2025/105-0009-01</v>
          </cell>
          <cell r="Q1244" t="str">
            <v>EST MESA LATERAL PIN (NATURE MATT) (DET PINT CORTEN)</v>
          </cell>
          <cell r="R1244"/>
          <cell r="S1244"/>
          <cell r="T1244"/>
          <cell r="U1244">
            <v>0.35</v>
          </cell>
          <cell r="V1244">
            <v>0</v>
          </cell>
          <cell r="W1244">
            <v>0.52</v>
          </cell>
          <cell r="X1244">
            <v>0.35</v>
          </cell>
          <cell r="Y1244" t="str">
            <v>EST MESA LATERAL PIN (NATURE MATT) (DET PINT CORTEN) - Ø0,35x0,52H</v>
          </cell>
          <cell r="Z1244">
            <v>5384.51</v>
          </cell>
          <cell r="AA1244">
            <v>0.35</v>
          </cell>
          <cell r="AB1244">
            <v>3499.9315000000006</v>
          </cell>
          <cell r="AC1244"/>
          <cell r="AD1244"/>
          <cell r="AE1244"/>
          <cell r="AF1244">
            <v>5384.51</v>
          </cell>
          <cell r="AG1244">
            <v>5384.51</v>
          </cell>
          <cell r="AH1244">
            <v>0</v>
          </cell>
          <cell r="AI1244">
            <v>5384.51</v>
          </cell>
          <cell r="AJ1244" t="str">
            <v>REF: 299569</v>
          </cell>
          <cell r="AK1244"/>
          <cell r="AL1244">
            <v>299569</v>
          </cell>
          <cell r="AM1244" t="str">
            <v>MESA LATERAL PIN (MADEIRA MACICA)</v>
          </cell>
          <cell r="AN1244"/>
          <cell r="AO1244">
            <v>0.35</v>
          </cell>
          <cell r="AP1244">
            <v>0</v>
          </cell>
          <cell r="AQ1244">
            <v>0.52</v>
          </cell>
          <cell r="AR1244">
            <v>0.35</v>
          </cell>
          <cell r="AS1244" t="str">
            <v>MESA LATERAL PIN (MADEIRA MACICA) - Ø0,35x0,52H</v>
          </cell>
          <cell r="AT1244">
            <v>5384.51</v>
          </cell>
          <cell r="AU1244">
            <v>5384.51</v>
          </cell>
          <cell r="AV1244">
            <v>5384.51</v>
          </cell>
          <cell r="AW1244">
            <v>0</v>
          </cell>
          <cell r="AX1244">
            <v>5384.51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GABRIEL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402444</v>
          </cell>
          <cell r="P1245" t="str">
            <v>2025/105-0010-01</v>
          </cell>
          <cell r="Q1245" t="str">
            <v>EST MESA LATERAL PIN (NATURE MATT) (DET PINT CORTEN)</v>
          </cell>
          <cell r="R1245"/>
          <cell r="S1245"/>
          <cell r="T1245"/>
          <cell r="U1245">
            <v>0.35</v>
          </cell>
          <cell r="V1245">
            <v>0</v>
          </cell>
          <cell r="W1245">
            <v>0.52</v>
          </cell>
          <cell r="X1245">
            <v>0.35</v>
          </cell>
          <cell r="Y1245" t="str">
            <v>EST MESA LATERAL PIN (NATURE MATT) (DET PINT CORTEN) - Ø0,35x0,52H</v>
          </cell>
          <cell r="Z1245">
            <v>5384.51</v>
          </cell>
          <cell r="AA1245">
            <v>0.35</v>
          </cell>
          <cell r="AB1245">
            <v>3499.9315000000006</v>
          </cell>
          <cell r="AC1245"/>
          <cell r="AD1245"/>
          <cell r="AE1245"/>
          <cell r="AF1245">
            <v>5384.51</v>
          </cell>
          <cell r="AG1245">
            <v>5384.51</v>
          </cell>
          <cell r="AH1245">
            <v>0</v>
          </cell>
          <cell r="AI1245">
            <v>5384.51</v>
          </cell>
          <cell r="AJ1245" t="str">
            <v>REF: 299569</v>
          </cell>
          <cell r="AK1245"/>
          <cell r="AL1245">
            <v>299569</v>
          </cell>
          <cell r="AM1245" t="str">
            <v>MESA LATERAL PIN (MADEIRA MACICA)</v>
          </cell>
          <cell r="AN1245"/>
          <cell r="AO1245">
            <v>0.35</v>
          </cell>
          <cell r="AP1245">
            <v>0</v>
          </cell>
          <cell r="AQ1245">
            <v>0.52</v>
          </cell>
          <cell r="AR1245">
            <v>0.35</v>
          </cell>
          <cell r="AS1245" t="str">
            <v>MESA LATERAL PIN (MADEIRA MACICA) - Ø0,35x0,52H</v>
          </cell>
          <cell r="AT1245">
            <v>5384.51</v>
          </cell>
          <cell r="AU1245">
            <v>5384.51</v>
          </cell>
          <cell r="AV1245">
            <v>5384.51</v>
          </cell>
          <cell r="AW1245">
            <v>0</v>
          </cell>
          <cell r="AX1245">
            <v>5384.51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GABRIEL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383228</v>
          </cell>
          <cell r="P1246" t="str">
            <v>2024/093-0080-01</v>
          </cell>
          <cell r="Q1246" t="str">
            <v>EST ALMOFADA DECORATIVA HIMALAYA (G) (SOFT) (TC 80009)</v>
          </cell>
          <cell r="R1246"/>
          <cell r="S1246"/>
          <cell r="T1246"/>
          <cell r="U1246">
            <v>0.9</v>
          </cell>
          <cell r="V1246">
            <v>0.7</v>
          </cell>
          <cell r="W1246">
            <v>0</v>
          </cell>
          <cell r="X1246">
            <v>0</v>
          </cell>
          <cell r="Y1246" t="str">
            <v>EST ALMOFADA DECORATIVA HIMALAYA (G) (SOFT) (TC 80009) - 0,9x0,7x0H</v>
          </cell>
          <cell r="Z1246">
            <v>2905.15</v>
          </cell>
          <cell r="AA1246">
            <v>0.35</v>
          </cell>
          <cell r="AB1246">
            <v>1888.3475000000001</v>
          </cell>
          <cell r="AC1246"/>
          <cell r="AD1246"/>
          <cell r="AE1246"/>
          <cell r="AF1246">
            <v>2905.15</v>
          </cell>
          <cell r="AG1246">
            <v>2905.15</v>
          </cell>
          <cell r="AH1246">
            <v>0</v>
          </cell>
          <cell r="AI1246">
            <v>2905.15</v>
          </cell>
          <cell r="AJ1246" t="str">
            <v>REF: 381760</v>
          </cell>
          <cell r="AK1246"/>
          <cell r="AL1246">
            <v>381760</v>
          </cell>
          <cell r="AM1246" t="str">
            <v>ALMOFADA DECORATIVA HIMALAYA (G) (SOFT) (FX 8)</v>
          </cell>
          <cell r="AN1246"/>
          <cell r="AO1246">
            <v>0.9</v>
          </cell>
          <cell r="AP1246">
            <v>0.7</v>
          </cell>
          <cell r="AQ1246">
            <v>0.3</v>
          </cell>
          <cell r="AR1246">
            <v>0</v>
          </cell>
          <cell r="AS1246" t="str">
            <v>ALMOFADA DECORATIVA HIMALAYA (G) (SOFT) (FX 8) - 0,9x0,7x0,3H</v>
          </cell>
          <cell r="AT1246">
            <v>2905.15</v>
          </cell>
          <cell r="AU1246">
            <v>2905.15</v>
          </cell>
          <cell r="AV1246">
            <v>2905.15</v>
          </cell>
          <cell r="AW1246">
            <v>0</v>
          </cell>
          <cell r="AX1246">
            <v>2905.15</v>
          </cell>
          <cell r="AY1246">
            <v>0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GABRIEL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383228</v>
          </cell>
          <cell r="P1247" t="str">
            <v>2024/093-0081-01</v>
          </cell>
          <cell r="Q1247" t="str">
            <v>EST ALMOFADA DECORATIVA HIMALAYA (G) (SOFT) (TC 80009)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(TC 80009) - 0,9x0,7x0H</v>
          </cell>
          <cell r="Z1247">
            <v>2905.15</v>
          </cell>
          <cell r="AA1247">
            <v>0.35</v>
          </cell>
          <cell r="AB1247">
            <v>1888.3475000000001</v>
          </cell>
          <cell r="AC1247"/>
          <cell r="AD1247"/>
          <cell r="AE1247"/>
          <cell r="AF1247">
            <v>2905.15</v>
          </cell>
          <cell r="AG1247">
            <v>2905.15</v>
          </cell>
          <cell r="AH1247">
            <v>0</v>
          </cell>
          <cell r="AI1247">
            <v>2905.15</v>
          </cell>
          <cell r="AJ1247" t="str">
            <v>REF: 381760</v>
          </cell>
          <cell r="AK1247"/>
          <cell r="AL1247">
            <v>381760</v>
          </cell>
          <cell r="AM1247" t="str">
            <v>ALMOFADA DECORATIVA HIMALAYA (G) (SOFT) (FX 8)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(FX 8) - 0,9x0,7x0,3H</v>
          </cell>
          <cell r="AT1247">
            <v>2905.15</v>
          </cell>
          <cell r="AU1247">
            <v>2905.15</v>
          </cell>
          <cell r="AV1247">
            <v>2905.15</v>
          </cell>
          <cell r="AW1247">
            <v>0</v>
          </cell>
          <cell r="AX1247">
            <v>2905.15</v>
          </cell>
          <cell r="AY1247">
            <v>0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GABRIEL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383227</v>
          </cell>
          <cell r="P1248" t="str">
            <v>2024/093-0069-01</v>
          </cell>
          <cell r="Q1248" t="str">
            <v>EST ALMOFADA DECORATIVA HIMALAYA (G) (SOFT) TC CRAFTED GLAZE</v>
          </cell>
          <cell r="R1248"/>
          <cell r="S1248"/>
          <cell r="T1248"/>
          <cell r="U1248">
            <v>0.9</v>
          </cell>
          <cell r="V1248">
            <v>0.7</v>
          </cell>
          <cell r="W1248">
            <v>0</v>
          </cell>
          <cell r="X1248">
            <v>0</v>
          </cell>
          <cell r="Y1248" t="str">
            <v>EST ALMOFADA DECORATIVA HIMALAYA (G) (SOFT) TC CRAFTED GLAZE - 0,9x0,7x0H</v>
          </cell>
          <cell r="Z1248">
            <v>2915.6380600000002</v>
          </cell>
          <cell r="AA1248">
            <v>0.35</v>
          </cell>
          <cell r="AB1248">
            <v>1895.1647390000003</v>
          </cell>
          <cell r="AC1248"/>
          <cell r="AD1248" t="str">
            <v>PROD C/RVST FORN</v>
          </cell>
          <cell r="AE1248" t="str">
            <v>REVESTIMENTO FORN</v>
          </cell>
          <cell r="AF1248">
            <v>2915.6380600000002</v>
          </cell>
          <cell r="AG1248">
            <v>2915.6380600000002</v>
          </cell>
          <cell r="AH1248">
            <v>0</v>
          </cell>
          <cell r="AI1248">
            <v>2915.6380600000002</v>
          </cell>
          <cell r="AJ1248" t="str">
            <v>REF: 381754</v>
          </cell>
          <cell r="AK1248"/>
          <cell r="AL1248">
            <v>381754</v>
          </cell>
          <cell r="AM1248" t="str">
            <v>ALMOFADA DECORATIVA HIMALAYA (G) (SOFT) (TC FORN)</v>
          </cell>
          <cell r="AN1248"/>
          <cell r="AO1248">
            <v>0.9</v>
          </cell>
          <cell r="AP1248">
            <v>0.7</v>
          </cell>
          <cell r="AQ1248">
            <v>0.3</v>
          </cell>
          <cell r="AR1248">
            <v>0</v>
          </cell>
          <cell r="AS1248" t="str">
            <v>ALMOFADA DECORATIVA HIMALAYA (G) (SOFT) (TC FORN) - 0,9x0,7x0,3H</v>
          </cell>
          <cell r="AT1248">
            <v>2915.6380600000002</v>
          </cell>
          <cell r="AU1248">
            <v>2915.6380600000002</v>
          </cell>
          <cell r="AV1248">
            <v>1704.64</v>
          </cell>
          <cell r="AW1248">
            <v>1210.9980600000001</v>
          </cell>
          <cell r="AX1248">
            <v>2915.59</v>
          </cell>
          <cell r="AY1248">
            <v>4.8060000000077707E-2</v>
          </cell>
          <cell r="AZ1248">
            <v>337923</v>
          </cell>
          <cell r="BA1248" t="str">
            <v>TECIDO CRAFTED -</v>
          </cell>
          <cell r="BB1248" t="str">
            <v>RVST FORN: TECIDO CRAFTED - GLAZE</v>
          </cell>
          <cell r="BC1248">
            <v>1.7</v>
          </cell>
          <cell r="BD1248"/>
          <cell r="BE1248">
            <v>453.15</v>
          </cell>
          <cell r="BF1248">
            <v>0</v>
          </cell>
          <cell r="BG1248">
            <v>-453.15</v>
          </cell>
          <cell r="BH1248" t="str">
            <v>RVST FORN</v>
          </cell>
          <cell r="BI1248">
            <v>12</v>
          </cell>
          <cell r="BJ1248">
            <v>1210.9980599999999</v>
          </cell>
          <cell r="BK1248">
            <v>0</v>
          </cell>
          <cell r="BL1248">
            <v>0.57200000000000006</v>
          </cell>
          <cell r="BM1248"/>
          <cell r="BN1248"/>
          <cell r="BO1248"/>
          <cell r="BP1248"/>
          <cell r="BR1248" t="str">
            <v>GABRIEL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383227</v>
          </cell>
          <cell r="P1249" t="str">
            <v>2024/093-0070-01</v>
          </cell>
          <cell r="Q1249" t="str">
            <v>EST ALMOFADA DECORATIVA HIMALAYA (G) (SOFT) TC CRAFTED GLAZE</v>
          </cell>
          <cell r="R1249"/>
          <cell r="S1249"/>
          <cell r="T1249"/>
          <cell r="U1249">
            <v>0.9</v>
          </cell>
          <cell r="V1249">
            <v>0.7</v>
          </cell>
          <cell r="W1249">
            <v>0</v>
          </cell>
          <cell r="X1249">
            <v>0</v>
          </cell>
          <cell r="Y1249" t="str">
            <v>EST ALMOFADA DECORATIVA HIMALAYA (G) (SOFT) TC CRAFTED GLAZE - 0,9x0,7x0H</v>
          </cell>
          <cell r="Z1249">
            <v>2915.6380600000002</v>
          </cell>
          <cell r="AA1249">
            <v>0.35</v>
          </cell>
          <cell r="AB1249">
            <v>1895.1647390000003</v>
          </cell>
          <cell r="AC1249"/>
          <cell r="AD1249" t="str">
            <v>PROD C/RVST FORN</v>
          </cell>
          <cell r="AE1249" t="str">
            <v>REVESTIMENTO FORN</v>
          </cell>
          <cell r="AF1249">
            <v>2915.6380600000002</v>
          </cell>
          <cell r="AG1249">
            <v>2915.6380600000002</v>
          </cell>
          <cell r="AH1249">
            <v>0</v>
          </cell>
          <cell r="AI1249">
            <v>2915.6380600000002</v>
          </cell>
          <cell r="AJ1249" t="str">
            <v>REF: 381754</v>
          </cell>
          <cell r="AK1249"/>
          <cell r="AL1249">
            <v>381754</v>
          </cell>
          <cell r="AM1249" t="str">
            <v>ALMOFADA DECORATIVA HIMALAYA (G) (SOFT) (TC FORN)</v>
          </cell>
          <cell r="AN1249"/>
          <cell r="AO1249">
            <v>0.9</v>
          </cell>
          <cell r="AP1249">
            <v>0.7</v>
          </cell>
          <cell r="AQ1249">
            <v>0.3</v>
          </cell>
          <cell r="AR1249">
            <v>0</v>
          </cell>
          <cell r="AS1249" t="str">
            <v>ALMOFADA DECORATIVA HIMALAYA (G) (SOFT) (TC FORN) - 0,9x0,7x0,3H</v>
          </cell>
          <cell r="AT1249">
            <v>2915.6380600000002</v>
          </cell>
          <cell r="AU1249">
            <v>2915.6380600000002</v>
          </cell>
          <cell r="AV1249">
            <v>1704.64</v>
          </cell>
          <cell r="AW1249">
            <v>1210.9980600000001</v>
          </cell>
          <cell r="AX1249">
            <v>2915.59</v>
          </cell>
          <cell r="AY1249">
            <v>4.8060000000077707E-2</v>
          </cell>
          <cell r="AZ1249">
            <v>337923</v>
          </cell>
          <cell r="BA1249" t="str">
            <v>TECIDO CRAFTED -</v>
          </cell>
          <cell r="BB1249" t="str">
            <v>RVST FORN: TECIDO CRAFTED - GLAZE</v>
          </cell>
          <cell r="BC1249">
            <v>1.7</v>
          </cell>
          <cell r="BD1249"/>
          <cell r="BE1249">
            <v>453.15</v>
          </cell>
          <cell r="BF1249">
            <v>0</v>
          </cell>
          <cell r="BG1249">
            <v>-453.15</v>
          </cell>
          <cell r="BH1249" t="str">
            <v>RVST FORN</v>
          </cell>
          <cell r="BI1249">
            <v>12</v>
          </cell>
          <cell r="BJ1249">
            <v>1210.9980599999999</v>
          </cell>
          <cell r="BK1249">
            <v>0</v>
          </cell>
          <cell r="BL1249">
            <v>0.57200000000000006</v>
          </cell>
          <cell r="BM1249"/>
          <cell r="BN1249"/>
          <cell r="BO1249"/>
          <cell r="BP1249"/>
          <cell r="BR1249" t="str">
            <v>GABRIEL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383227</v>
          </cell>
          <cell r="P1250" t="str">
            <v>2024/093-0071-01</v>
          </cell>
          <cell r="Q1250" t="str">
            <v>EST ALMOFADA DECORATIVA HIMALAYA (G) (SOFT) TC CRAFTED GLAZE</v>
          </cell>
          <cell r="R1250"/>
          <cell r="S1250"/>
          <cell r="T1250"/>
          <cell r="U1250">
            <v>0.9</v>
          </cell>
          <cell r="V1250">
            <v>0.7</v>
          </cell>
          <cell r="W1250">
            <v>0</v>
          </cell>
          <cell r="X1250">
            <v>0</v>
          </cell>
          <cell r="Y1250" t="str">
            <v>EST ALMOFADA DECORATIVA HIMALAYA (G) (SOFT) TC CRAFTED GLAZE - 0,9x0,7x0H</v>
          </cell>
          <cell r="Z1250">
            <v>2915.6380600000002</v>
          </cell>
          <cell r="AA1250">
            <v>0.35</v>
          </cell>
          <cell r="AB1250">
            <v>1895.1647390000003</v>
          </cell>
          <cell r="AC1250"/>
          <cell r="AD1250" t="str">
            <v>PROD C/RVST FORN</v>
          </cell>
          <cell r="AE1250" t="str">
            <v>REVESTIMENTO FORN</v>
          </cell>
          <cell r="AF1250">
            <v>2915.6380600000002</v>
          </cell>
          <cell r="AG1250">
            <v>2915.6380600000002</v>
          </cell>
          <cell r="AH1250">
            <v>0</v>
          </cell>
          <cell r="AI1250">
            <v>2915.6380600000002</v>
          </cell>
          <cell r="AJ1250" t="str">
            <v>REF: 381754</v>
          </cell>
          <cell r="AK1250"/>
          <cell r="AL1250">
            <v>381754</v>
          </cell>
          <cell r="AM1250" t="str">
            <v>ALMOFADA DECORATIVA HIMALAYA (G) (SOFT) (TC FORN)</v>
          </cell>
          <cell r="AN1250"/>
          <cell r="AO1250">
            <v>0.9</v>
          </cell>
          <cell r="AP1250">
            <v>0.7</v>
          </cell>
          <cell r="AQ1250">
            <v>0.3</v>
          </cell>
          <cell r="AR1250">
            <v>0</v>
          </cell>
          <cell r="AS1250" t="str">
            <v>ALMOFADA DECORATIVA HIMALAYA (G) (SOFT) (TC FORN) - 0,9x0,7x0,3H</v>
          </cell>
          <cell r="AT1250">
            <v>2915.6380600000002</v>
          </cell>
          <cell r="AU1250">
            <v>2915.6380600000002</v>
          </cell>
          <cell r="AV1250">
            <v>1704.64</v>
          </cell>
          <cell r="AW1250">
            <v>1210.9980600000001</v>
          </cell>
          <cell r="AX1250">
            <v>2915.59</v>
          </cell>
          <cell r="AY1250">
            <v>4.8060000000077707E-2</v>
          </cell>
          <cell r="AZ1250">
            <v>337923</v>
          </cell>
          <cell r="BA1250" t="str">
            <v>TECIDO CRAFTED -</v>
          </cell>
          <cell r="BB1250" t="str">
            <v>RVST FORN: TECIDO CRAFTED - GLAZE</v>
          </cell>
          <cell r="BC1250">
            <v>1.7</v>
          </cell>
          <cell r="BD1250"/>
          <cell r="BE1250">
            <v>453.15</v>
          </cell>
          <cell r="BF1250">
            <v>0</v>
          </cell>
          <cell r="BG1250">
            <v>-453.15</v>
          </cell>
          <cell r="BH1250" t="str">
            <v>RVST FORN</v>
          </cell>
          <cell r="BI1250">
            <v>12</v>
          </cell>
          <cell r="BJ1250">
            <v>1210.9980599999999</v>
          </cell>
          <cell r="BK1250">
            <v>0</v>
          </cell>
          <cell r="BL1250">
            <v>0.57200000000000006</v>
          </cell>
          <cell r="BM1250"/>
          <cell r="BN1250"/>
          <cell r="BO1250"/>
          <cell r="BP1250"/>
          <cell r="BR1250" t="str">
            <v>GABRIEL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383227</v>
          </cell>
          <cell r="P1251" t="str">
            <v>2024/093-0072-01</v>
          </cell>
          <cell r="Q1251" t="str">
            <v>EST ALMOFADA DECORATIVA HIMALAYA (G) (SOFT) TC CRAFTED GLAZE</v>
          </cell>
          <cell r="R1251"/>
          <cell r="S1251"/>
          <cell r="T1251"/>
          <cell r="U1251">
            <v>0.9</v>
          </cell>
          <cell r="V1251">
            <v>0.7</v>
          </cell>
          <cell r="W1251">
            <v>0</v>
          </cell>
          <cell r="X1251">
            <v>0</v>
          </cell>
          <cell r="Y1251" t="str">
            <v>EST ALMOFADA DECORATIVA HIMALAYA (G) (SOFT) TC CRAFTED GLAZE - 0,9x0,7x0H</v>
          </cell>
          <cell r="Z1251">
            <v>2915.6380600000002</v>
          </cell>
          <cell r="AA1251">
            <v>0.35</v>
          </cell>
          <cell r="AB1251">
            <v>1895.1647390000003</v>
          </cell>
          <cell r="AC1251"/>
          <cell r="AD1251" t="str">
            <v>PROD C/RVST FORN</v>
          </cell>
          <cell r="AE1251" t="str">
            <v>REVESTIMENTO FORN</v>
          </cell>
          <cell r="AF1251">
            <v>2915.6380600000002</v>
          </cell>
          <cell r="AG1251">
            <v>2915.6380600000002</v>
          </cell>
          <cell r="AH1251">
            <v>0</v>
          </cell>
          <cell r="AI1251">
            <v>2915.6380600000002</v>
          </cell>
          <cell r="AJ1251" t="str">
            <v>REF: 381754</v>
          </cell>
          <cell r="AK1251"/>
          <cell r="AL1251">
            <v>381754</v>
          </cell>
          <cell r="AM1251" t="str">
            <v>ALMOFADA DECORATIVA HIMALAYA (G) (SOFT) (TC FORN)</v>
          </cell>
          <cell r="AN1251"/>
          <cell r="AO1251">
            <v>0.9</v>
          </cell>
          <cell r="AP1251">
            <v>0.7</v>
          </cell>
          <cell r="AQ1251">
            <v>0.3</v>
          </cell>
          <cell r="AR1251">
            <v>0</v>
          </cell>
          <cell r="AS1251" t="str">
            <v>ALMOFADA DECORATIVA HIMALAYA (G) (SOFT) (TC FORN) - 0,9x0,7x0,3H</v>
          </cell>
          <cell r="AT1251">
            <v>2915.6380600000002</v>
          </cell>
          <cell r="AU1251">
            <v>2915.6380600000002</v>
          </cell>
          <cell r="AV1251">
            <v>1704.64</v>
          </cell>
          <cell r="AW1251">
            <v>1210.9980600000001</v>
          </cell>
          <cell r="AX1251">
            <v>2915.59</v>
          </cell>
          <cell r="AY1251">
            <v>4.8060000000077707E-2</v>
          </cell>
          <cell r="AZ1251">
            <v>337923</v>
          </cell>
          <cell r="BA1251" t="str">
            <v>TECIDO CRAFTED -</v>
          </cell>
          <cell r="BB1251" t="str">
            <v>RVST FORN: TECIDO CRAFTED - GLAZE</v>
          </cell>
          <cell r="BC1251">
            <v>1.7</v>
          </cell>
          <cell r="BD1251"/>
          <cell r="BE1251">
            <v>453.15</v>
          </cell>
          <cell r="BF1251">
            <v>0</v>
          </cell>
          <cell r="BG1251">
            <v>-453.15</v>
          </cell>
          <cell r="BH1251" t="str">
            <v>RVST FORN</v>
          </cell>
          <cell r="BI1251">
            <v>12</v>
          </cell>
          <cell r="BJ1251">
            <v>1210.9980599999999</v>
          </cell>
          <cell r="BK1251">
            <v>0</v>
          </cell>
          <cell r="BL1251">
            <v>0.57200000000000006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383227</v>
          </cell>
          <cell r="P1252" t="str">
            <v>2024/093-0073-01</v>
          </cell>
          <cell r="Q1252" t="str">
            <v>EST ALMOFADA DECORATIVA HIMALAYA (G) (SOFT) TC CRAFTED GLAZE</v>
          </cell>
          <cell r="R1252"/>
          <cell r="S1252"/>
          <cell r="T1252"/>
          <cell r="U1252">
            <v>0.9</v>
          </cell>
          <cell r="V1252">
            <v>0.7</v>
          </cell>
          <cell r="W1252">
            <v>0</v>
          </cell>
          <cell r="X1252">
            <v>0</v>
          </cell>
          <cell r="Y1252" t="str">
            <v>EST ALMOFADA DECORATIVA HIMALAYA (G) (SOFT) TC CRAFTED GLAZE - 0,9x0,7x0H</v>
          </cell>
          <cell r="Z1252">
            <v>2915.6380600000002</v>
          </cell>
          <cell r="AA1252">
            <v>0.35</v>
          </cell>
          <cell r="AB1252">
            <v>1895.1647390000003</v>
          </cell>
          <cell r="AC1252"/>
          <cell r="AD1252" t="str">
            <v>PROD C/RVST FORN</v>
          </cell>
          <cell r="AE1252" t="str">
            <v>REVESTIMENTO FORN</v>
          </cell>
          <cell r="AF1252">
            <v>2915.6380600000002</v>
          </cell>
          <cell r="AG1252">
            <v>2915.6380600000002</v>
          </cell>
          <cell r="AH1252">
            <v>0</v>
          </cell>
          <cell r="AI1252">
            <v>2915.6380600000002</v>
          </cell>
          <cell r="AJ1252" t="str">
            <v>REF: 381754</v>
          </cell>
          <cell r="AK1252"/>
          <cell r="AL1252">
            <v>381754</v>
          </cell>
          <cell r="AM1252" t="str">
            <v>ALMOFADA DECORATIVA HIMALAYA (G) (SOFT) (TC FORN)</v>
          </cell>
          <cell r="AN1252"/>
          <cell r="AO1252">
            <v>0.9</v>
          </cell>
          <cell r="AP1252">
            <v>0.7</v>
          </cell>
          <cell r="AQ1252">
            <v>0.3</v>
          </cell>
          <cell r="AR1252">
            <v>0</v>
          </cell>
          <cell r="AS1252" t="str">
            <v>ALMOFADA DECORATIVA HIMALAYA (G) (SOFT) (TC FORN) - 0,9x0,7x0,3H</v>
          </cell>
          <cell r="AT1252">
            <v>2915.6380600000002</v>
          </cell>
          <cell r="AU1252">
            <v>2915.6380600000002</v>
          </cell>
          <cell r="AV1252">
            <v>1704.64</v>
          </cell>
          <cell r="AW1252">
            <v>1210.9980600000001</v>
          </cell>
          <cell r="AX1252">
            <v>2915.59</v>
          </cell>
          <cell r="AY1252">
            <v>4.8060000000077707E-2</v>
          </cell>
          <cell r="AZ1252">
            <v>337923</v>
          </cell>
          <cell r="BA1252" t="str">
            <v>TECIDO CRAFTED -</v>
          </cell>
          <cell r="BB1252" t="str">
            <v>RVST FORN: TECIDO CRAFTED - GLAZE</v>
          </cell>
          <cell r="BC1252">
            <v>1.7</v>
          </cell>
          <cell r="BD1252"/>
          <cell r="BE1252">
            <v>453.15</v>
          </cell>
          <cell r="BF1252">
            <v>0</v>
          </cell>
          <cell r="BG1252">
            <v>-453.15</v>
          </cell>
          <cell r="BH1252" t="str">
            <v>RVST FORN</v>
          </cell>
          <cell r="BI1252">
            <v>12</v>
          </cell>
          <cell r="BJ1252">
            <v>1210.9980599999999</v>
          </cell>
          <cell r="BK1252">
            <v>0</v>
          </cell>
          <cell r="BL1252">
            <v>0.57200000000000006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383227</v>
          </cell>
          <cell r="P1253" t="str">
            <v>2024/093-0074-01</v>
          </cell>
          <cell r="Q1253" t="str">
            <v>EST ALMOFADA DECORATIVA HIMALAYA (G) (SOFT) TC CRAFTED GLAZE</v>
          </cell>
          <cell r="R1253"/>
          <cell r="S1253"/>
          <cell r="T1253"/>
          <cell r="U1253">
            <v>0.9</v>
          </cell>
          <cell r="V1253">
            <v>0.7</v>
          </cell>
          <cell r="W1253">
            <v>0</v>
          </cell>
          <cell r="X1253">
            <v>0</v>
          </cell>
          <cell r="Y1253" t="str">
            <v>EST ALMOFADA DECORATIVA HIMALAYA (G) (SOFT) TC CRAFTED GLAZE - 0,9x0,7x0H</v>
          </cell>
          <cell r="Z1253">
            <v>2915.6380600000002</v>
          </cell>
          <cell r="AA1253">
            <v>0.35</v>
          </cell>
          <cell r="AB1253">
            <v>1895.1647390000003</v>
          </cell>
          <cell r="AC1253"/>
          <cell r="AD1253" t="str">
            <v>PROD C/RVST FORN</v>
          </cell>
          <cell r="AE1253" t="str">
            <v>REVESTIMENTO FORN</v>
          </cell>
          <cell r="AF1253">
            <v>2915.6380600000002</v>
          </cell>
          <cell r="AG1253">
            <v>2915.6380600000002</v>
          </cell>
          <cell r="AH1253">
            <v>0</v>
          </cell>
          <cell r="AI1253">
            <v>2915.6380600000002</v>
          </cell>
          <cell r="AJ1253" t="str">
            <v>REF: 381754</v>
          </cell>
          <cell r="AK1253"/>
          <cell r="AL1253">
            <v>381754</v>
          </cell>
          <cell r="AM1253" t="str">
            <v>ALMOFADA DECORATIVA HIMALAYA (G) (SOFT) (TC FORN)</v>
          </cell>
          <cell r="AN1253"/>
          <cell r="AO1253">
            <v>0.9</v>
          </cell>
          <cell r="AP1253">
            <v>0.7</v>
          </cell>
          <cell r="AQ1253">
            <v>0.3</v>
          </cell>
          <cell r="AR1253">
            <v>0</v>
          </cell>
          <cell r="AS1253" t="str">
            <v>ALMOFADA DECORATIVA HIMALAYA (G) (SOFT) (TC FORN) - 0,9x0,7x0,3H</v>
          </cell>
          <cell r="AT1253">
            <v>2915.6380600000002</v>
          </cell>
          <cell r="AU1253">
            <v>2915.6380600000002</v>
          </cell>
          <cell r="AV1253">
            <v>1704.64</v>
          </cell>
          <cell r="AW1253">
            <v>1210.9980600000001</v>
          </cell>
          <cell r="AX1253">
            <v>2915.59</v>
          </cell>
          <cell r="AY1253">
            <v>4.8060000000077707E-2</v>
          </cell>
          <cell r="AZ1253">
            <v>337923</v>
          </cell>
          <cell r="BA1253" t="str">
            <v>TECIDO CRAFTED -</v>
          </cell>
          <cell r="BB1253" t="str">
            <v>RVST FORN: TECIDO CRAFTED - GLAZE</v>
          </cell>
          <cell r="BC1253">
            <v>1.7</v>
          </cell>
          <cell r="BD1253"/>
          <cell r="BE1253">
            <v>453.15</v>
          </cell>
          <cell r="BF1253">
            <v>0</v>
          </cell>
          <cell r="BG1253">
            <v>-453.15</v>
          </cell>
          <cell r="BH1253" t="str">
            <v>RVST FORN</v>
          </cell>
          <cell r="BI1253">
            <v>12</v>
          </cell>
          <cell r="BJ1253">
            <v>1210.9980599999999</v>
          </cell>
          <cell r="BK1253">
            <v>0</v>
          </cell>
          <cell r="BL1253">
            <v>0.57200000000000006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383227</v>
          </cell>
          <cell r="P1254" t="str">
            <v>2024/093-0075-01</v>
          </cell>
          <cell r="Q1254" t="str">
            <v>EST ALMOFADA DECORATIVA HIMALAYA (G) (SOFT) TC CRAFTED GLAZE</v>
          </cell>
          <cell r="R1254"/>
          <cell r="S1254"/>
          <cell r="T1254"/>
          <cell r="U1254">
            <v>0.9</v>
          </cell>
          <cell r="V1254">
            <v>0.7</v>
          </cell>
          <cell r="W1254">
            <v>0</v>
          </cell>
          <cell r="X1254">
            <v>0</v>
          </cell>
          <cell r="Y1254" t="str">
            <v>EST ALMOFADA DECORATIVA HIMALAYA (G) (SOFT) TC CRAFTED GLAZE - 0,9x0,7x0H</v>
          </cell>
          <cell r="Z1254">
            <v>2915.6380600000002</v>
          </cell>
          <cell r="AA1254">
            <v>0.35</v>
          </cell>
          <cell r="AB1254">
            <v>1895.1647390000003</v>
          </cell>
          <cell r="AC1254"/>
          <cell r="AD1254" t="str">
            <v>PROD C/RVST FORN</v>
          </cell>
          <cell r="AE1254" t="str">
            <v>REVESTIMENTO FORN</v>
          </cell>
          <cell r="AF1254">
            <v>2915.6380600000002</v>
          </cell>
          <cell r="AG1254">
            <v>2915.6380600000002</v>
          </cell>
          <cell r="AH1254">
            <v>0</v>
          </cell>
          <cell r="AI1254">
            <v>2915.6380600000002</v>
          </cell>
          <cell r="AJ1254" t="str">
            <v>REF: 381754</v>
          </cell>
          <cell r="AK1254"/>
          <cell r="AL1254">
            <v>381754</v>
          </cell>
          <cell r="AM1254" t="str">
            <v>ALMOFADA DECORATIVA HIMALAYA (G) (SOFT) (TC FORN)</v>
          </cell>
          <cell r="AN1254"/>
          <cell r="AO1254">
            <v>0.9</v>
          </cell>
          <cell r="AP1254">
            <v>0.7</v>
          </cell>
          <cell r="AQ1254">
            <v>0.3</v>
          </cell>
          <cell r="AR1254">
            <v>0</v>
          </cell>
          <cell r="AS1254" t="str">
            <v>ALMOFADA DECORATIVA HIMALAYA (G) (SOFT) (TC FORN) - 0,9x0,7x0,3H</v>
          </cell>
          <cell r="AT1254">
            <v>2915.6380600000002</v>
          </cell>
          <cell r="AU1254">
            <v>2915.6380600000002</v>
          </cell>
          <cell r="AV1254">
            <v>1704.64</v>
          </cell>
          <cell r="AW1254">
            <v>1210.9980600000001</v>
          </cell>
          <cell r="AX1254">
            <v>2915.59</v>
          </cell>
          <cell r="AY1254">
            <v>4.8060000000077707E-2</v>
          </cell>
          <cell r="AZ1254">
            <v>337923</v>
          </cell>
          <cell r="BA1254" t="str">
            <v>TECIDO CRAFTED -</v>
          </cell>
          <cell r="BB1254" t="str">
            <v>RVST FORN: TECIDO CRAFTED - GLAZE</v>
          </cell>
          <cell r="BC1254">
            <v>1.7</v>
          </cell>
          <cell r="BD1254"/>
          <cell r="BE1254">
            <v>453.15</v>
          </cell>
          <cell r="BF1254">
            <v>0</v>
          </cell>
          <cell r="BG1254">
            <v>-453.15</v>
          </cell>
          <cell r="BH1254" t="str">
            <v>RVST FORN</v>
          </cell>
          <cell r="BI1254">
            <v>12</v>
          </cell>
          <cell r="BJ1254">
            <v>1210.9980599999999</v>
          </cell>
          <cell r="BK1254">
            <v>0</v>
          </cell>
          <cell r="BL1254">
            <v>0.57200000000000006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374378</v>
          </cell>
          <cell r="P1255" t="str">
            <v>2024/026-0064-01</v>
          </cell>
          <cell r="Q1255" t="str">
            <v>EST ALMOFADA DECORATIVA HIMALAYA (P) (SOFT) (DB3001) OLD RUS</v>
          </cell>
          <cell r="R1255"/>
          <cell r="S1255"/>
          <cell r="T1255"/>
          <cell r="U1255">
            <v>0.5</v>
          </cell>
          <cell r="V1255">
            <v>0.33</v>
          </cell>
          <cell r="W1255">
            <v>7.0000000000000007E-2</v>
          </cell>
          <cell r="X1255">
            <v>0</v>
          </cell>
          <cell r="Y1255" t="str">
            <v>EST ALMOFADA DECORATIVA HIMALAYA (P) (SOFT) (DB3001) OLD RUS - 0,5x0,33x0,07H</v>
          </cell>
          <cell r="Z1255">
            <v>1695.5190000000002</v>
          </cell>
          <cell r="AA1255">
            <v>0.35</v>
          </cell>
          <cell r="AB1255">
            <v>1102.0873500000002</v>
          </cell>
          <cell r="AC1255"/>
          <cell r="AD1255" t="str">
            <v>5% ACRES DEBRUM/RVST FORN</v>
          </cell>
          <cell r="AE1255" t="str">
            <v>REVESTIMENTO FORN</v>
          </cell>
          <cell r="AF1255">
            <v>1695.5190000000002</v>
          </cell>
          <cell r="AG1255">
            <v>1695.5190000000002</v>
          </cell>
          <cell r="AH1255">
            <v>0</v>
          </cell>
          <cell r="AI1255">
            <v>1695.5190000000002</v>
          </cell>
          <cell r="AJ1255" t="str">
            <v>REF: 383939</v>
          </cell>
          <cell r="AK1255"/>
          <cell r="AL1255">
            <v>383939</v>
          </cell>
          <cell r="AM1255" t="str">
            <v>ALMOFADA DECORATIVA HIMALAYA (P) (SOFT) (COURO FORN)</v>
          </cell>
          <cell r="AN1255"/>
          <cell r="AO1255">
            <v>0.45</v>
          </cell>
          <cell r="AP1255">
            <v>7.0000000000000007E-2</v>
          </cell>
          <cell r="AQ1255">
            <v>0.3</v>
          </cell>
          <cell r="AR1255">
            <v>0</v>
          </cell>
          <cell r="AS1255" t="str">
            <v>ALMOFADA DECORATIVA HIMALAYA (P) (SOFT) (COURO FORN) - 0,45x0,07x0,3H</v>
          </cell>
          <cell r="AT1255">
            <v>1695.5190000000002</v>
          </cell>
          <cell r="AU1255">
            <v>1695.5190000000002</v>
          </cell>
          <cell r="AV1255">
            <v>859.58</v>
          </cell>
          <cell r="AW1255">
            <v>835.93900000000019</v>
          </cell>
          <cell r="AX1255">
            <v>1695.5</v>
          </cell>
          <cell r="AY1255">
            <v>1.9000000000232831E-2</v>
          </cell>
          <cell r="AZ1255">
            <v>373063</v>
          </cell>
          <cell r="BA1255" t="str">
            <v>COURO NATURAL OLD (F378)</v>
          </cell>
          <cell r="BB1255" t="str">
            <v>RVST FORN: COURO NATURAL OLD (F378) -COD RUSTY</v>
          </cell>
          <cell r="BC1255">
            <v>1</v>
          </cell>
          <cell r="BD1255"/>
          <cell r="BE1255">
            <v>792.96</v>
          </cell>
          <cell r="BF1255">
            <v>0</v>
          </cell>
          <cell r="BG1255">
            <v>-792.96</v>
          </cell>
          <cell r="BH1255" t="str">
            <v>RVST FORN</v>
          </cell>
          <cell r="BI1255">
            <v>12</v>
          </cell>
          <cell r="BJ1255">
            <v>792.96</v>
          </cell>
          <cell r="BK1255">
            <v>0.05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374378</v>
          </cell>
          <cell r="P1256" t="str">
            <v>2024/026-0065-01</v>
          </cell>
          <cell r="Q1256" t="str">
            <v>EST ALMOFADA DECORATIVA HIMALAYA (P) (SOFT) (DB3001) OLD RUS</v>
          </cell>
          <cell r="R1256"/>
          <cell r="S1256"/>
          <cell r="T1256"/>
          <cell r="U1256">
            <v>0.5</v>
          </cell>
          <cell r="V1256">
            <v>0.33</v>
          </cell>
          <cell r="W1256">
            <v>7.0000000000000007E-2</v>
          </cell>
          <cell r="X1256">
            <v>0</v>
          </cell>
          <cell r="Y1256" t="str">
            <v>EST ALMOFADA DECORATIVA HIMALAYA (P) (SOFT) (DB3001) OLD RUS - 0,5x0,33x0,07H</v>
          </cell>
          <cell r="Z1256">
            <v>1695.5190000000002</v>
          </cell>
          <cell r="AA1256">
            <v>0.35</v>
          </cell>
          <cell r="AB1256">
            <v>1102.0873500000002</v>
          </cell>
          <cell r="AC1256"/>
          <cell r="AD1256" t="str">
            <v>5% ACRES DEBRUM/RVST FORN</v>
          </cell>
          <cell r="AE1256" t="str">
            <v>REVESTIMENTO FORN</v>
          </cell>
          <cell r="AF1256">
            <v>1695.5190000000002</v>
          </cell>
          <cell r="AG1256">
            <v>1695.5190000000002</v>
          </cell>
          <cell r="AH1256">
            <v>0</v>
          </cell>
          <cell r="AI1256">
            <v>1695.5190000000002</v>
          </cell>
          <cell r="AJ1256" t="str">
            <v>REF: 383939</v>
          </cell>
          <cell r="AK1256"/>
          <cell r="AL1256">
            <v>383939</v>
          </cell>
          <cell r="AM1256" t="str">
            <v>ALMOFADA DECORATIVA HIMALAYA (P) (SOFT) (COURO FORN)</v>
          </cell>
          <cell r="AN1256"/>
          <cell r="AO1256">
            <v>0.45</v>
          </cell>
          <cell r="AP1256">
            <v>7.0000000000000007E-2</v>
          </cell>
          <cell r="AQ1256">
            <v>0.3</v>
          </cell>
          <cell r="AR1256">
            <v>0</v>
          </cell>
          <cell r="AS1256" t="str">
            <v>ALMOFADA DECORATIVA HIMALAYA (P) (SOFT) (COURO FORN) - 0,45x0,07x0,3H</v>
          </cell>
          <cell r="AT1256">
            <v>1695.5190000000002</v>
          </cell>
          <cell r="AU1256">
            <v>1695.5190000000002</v>
          </cell>
          <cell r="AV1256">
            <v>859.58</v>
          </cell>
          <cell r="AW1256">
            <v>835.93900000000019</v>
          </cell>
          <cell r="AX1256">
            <v>1695.5</v>
          </cell>
          <cell r="AY1256">
            <v>1.9000000000232831E-2</v>
          </cell>
          <cell r="AZ1256">
            <v>373063</v>
          </cell>
          <cell r="BA1256" t="str">
            <v>COURO NATURAL OLD (F378)</v>
          </cell>
          <cell r="BB1256" t="str">
            <v>RVST FORN: COURO NATURAL OLD (F378) -COD RUSTY</v>
          </cell>
          <cell r="BC1256">
            <v>1</v>
          </cell>
          <cell r="BD1256"/>
          <cell r="BE1256">
            <v>792.96</v>
          </cell>
          <cell r="BF1256">
            <v>0</v>
          </cell>
          <cell r="BG1256">
            <v>-792.96</v>
          </cell>
          <cell r="BH1256" t="str">
            <v>RVST FORN</v>
          </cell>
          <cell r="BI1256">
            <v>12</v>
          </cell>
          <cell r="BJ1256">
            <v>792.96</v>
          </cell>
          <cell r="BK1256">
            <v>0.05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374377</v>
          </cell>
          <cell r="P1257" t="str">
            <v>2024/026-0062-01</v>
          </cell>
          <cell r="Q1257" t="str">
            <v>EST POLTRONA HIMALAYA (ESTAR) (CON) NOG COURO OLD RUSTY</v>
          </cell>
          <cell r="R1257"/>
          <cell r="S1257"/>
          <cell r="T1257"/>
          <cell r="U1257">
            <v>0.7</v>
          </cell>
          <cell r="V1257">
            <v>0.7</v>
          </cell>
          <cell r="W1257">
            <v>0.73</v>
          </cell>
          <cell r="X1257">
            <v>0</v>
          </cell>
          <cell r="Y1257" t="str">
            <v>EST POLTRONA HIMALAYA (ESTAR) (CON) NOG COURO OLD RUSTY - 0,7x0,7x0,73H</v>
          </cell>
          <cell r="Z1257">
            <v>9534.8719999999994</v>
          </cell>
          <cell r="AA1257">
            <v>0.35</v>
          </cell>
          <cell r="AB1257">
            <v>6197.6668</v>
          </cell>
          <cell r="AC1257"/>
          <cell r="AD1257" t="str">
            <v>PROD C/RVST FORN</v>
          </cell>
          <cell r="AE1257" t="str">
            <v>REVESTIMENTO FORN</v>
          </cell>
          <cell r="AF1257">
            <v>9534.8719999999994</v>
          </cell>
          <cell r="AG1257">
            <v>9534.8719999999994</v>
          </cell>
          <cell r="AH1257">
            <v>0</v>
          </cell>
          <cell r="AI1257">
            <v>9534.8719999999994</v>
          </cell>
          <cell r="AJ1257" t="str">
            <v>REF: 383947</v>
          </cell>
          <cell r="AK1257"/>
          <cell r="AL1257">
            <v>383947</v>
          </cell>
          <cell r="AM1257" t="str">
            <v>POLTRONA HIMALAYA (ESTAR) (CONTEMP) (COURO FORN)</v>
          </cell>
          <cell r="AN1257"/>
          <cell r="AO1257">
            <v>0.7</v>
          </cell>
          <cell r="AP1257">
            <v>0.7</v>
          </cell>
          <cell r="AQ1257">
            <v>0.73</v>
          </cell>
          <cell r="AR1257">
            <v>0</v>
          </cell>
          <cell r="AS1257" t="str">
            <v>POLTRONA HIMALAYA (ESTAR) (CONTEMP) (COURO FORN) - 0,7x0,7x0,73H</v>
          </cell>
          <cell r="AT1257">
            <v>9534.8719999999994</v>
          </cell>
          <cell r="AU1257">
            <v>9534.8719999999994</v>
          </cell>
          <cell r="AV1257">
            <v>7790.36</v>
          </cell>
          <cell r="AW1257">
            <v>1744.5119999999997</v>
          </cell>
          <cell r="AX1257">
            <v>9534.8700000000008</v>
          </cell>
          <cell r="AY1257">
            <v>1.9999999985884642E-3</v>
          </cell>
          <cell r="AZ1257">
            <v>373063</v>
          </cell>
          <cell r="BA1257" t="str">
            <v>COURO NATURAL OLD (F378)</v>
          </cell>
          <cell r="BB1257" t="str">
            <v>RVST FORN: COURO NATURAL OLD (F378) -COD RUSTY</v>
          </cell>
          <cell r="BC1257">
            <v>2.2000000000000002</v>
          </cell>
          <cell r="BD1257"/>
          <cell r="BE1257">
            <v>792.96</v>
          </cell>
          <cell r="BF1257">
            <v>0</v>
          </cell>
          <cell r="BG1257">
            <v>-792.96</v>
          </cell>
          <cell r="BH1257" t="str">
            <v>RVST FORN</v>
          </cell>
          <cell r="BI1257">
            <v>12</v>
          </cell>
          <cell r="BJ1257">
            <v>1744.5120000000002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374377</v>
          </cell>
          <cell r="P1258" t="str">
            <v>2024/026-0063-01</v>
          </cell>
          <cell r="Q1258" t="str">
            <v>EST POLTRONA HIMALAYA (ESTAR) (CON) NOG COURO OLD RUSTY</v>
          </cell>
          <cell r="R1258"/>
          <cell r="S1258"/>
          <cell r="T1258"/>
          <cell r="U1258">
            <v>0.7</v>
          </cell>
          <cell r="V1258">
            <v>0.7</v>
          </cell>
          <cell r="W1258">
            <v>0.73</v>
          </cell>
          <cell r="X1258">
            <v>0</v>
          </cell>
          <cell r="Y1258" t="str">
            <v>EST POLTRONA HIMALAYA (ESTAR) (CON) NOG COURO OLD RUSTY - 0,7x0,7x0,73H</v>
          </cell>
          <cell r="Z1258">
            <v>9534.8719999999994</v>
          </cell>
          <cell r="AA1258">
            <v>0.35</v>
          </cell>
          <cell r="AB1258">
            <v>6197.6668</v>
          </cell>
          <cell r="AC1258"/>
          <cell r="AD1258" t="str">
            <v>PROD C/RVST FORN</v>
          </cell>
          <cell r="AE1258" t="str">
            <v>REVESTIMENTO FORN</v>
          </cell>
          <cell r="AF1258">
            <v>9534.8719999999994</v>
          </cell>
          <cell r="AG1258">
            <v>9534.8719999999994</v>
          </cell>
          <cell r="AH1258">
            <v>0</v>
          </cell>
          <cell r="AI1258">
            <v>9534.8719999999994</v>
          </cell>
          <cell r="AJ1258" t="str">
            <v>REF: 383947</v>
          </cell>
          <cell r="AK1258"/>
          <cell r="AL1258">
            <v>383947</v>
          </cell>
          <cell r="AM1258" t="str">
            <v>POLTRONA HIMALAYA (ESTAR) (CONTEMP) (COURO FORN)</v>
          </cell>
          <cell r="AN1258"/>
          <cell r="AO1258">
            <v>0.7</v>
          </cell>
          <cell r="AP1258">
            <v>0.7</v>
          </cell>
          <cell r="AQ1258">
            <v>0.73</v>
          </cell>
          <cell r="AR1258">
            <v>0</v>
          </cell>
          <cell r="AS1258" t="str">
            <v>POLTRONA HIMALAYA (ESTAR) (CONTEMP) (COURO FORN) - 0,7x0,7x0,73H</v>
          </cell>
          <cell r="AT1258">
            <v>9534.8719999999994</v>
          </cell>
          <cell r="AU1258">
            <v>9534.8719999999994</v>
          </cell>
          <cell r="AV1258">
            <v>7790.36</v>
          </cell>
          <cell r="AW1258">
            <v>1744.5119999999997</v>
          </cell>
          <cell r="AX1258">
            <v>9534.8700000000008</v>
          </cell>
          <cell r="AY1258">
            <v>1.9999999985884642E-3</v>
          </cell>
          <cell r="AZ1258">
            <v>373063</v>
          </cell>
          <cell r="BA1258" t="str">
            <v>COURO NATURAL OLD (F378)</v>
          </cell>
          <cell r="BB1258" t="str">
            <v>RVST FORN: COURO NATURAL OLD (F378) -COD RUSTY</v>
          </cell>
          <cell r="BC1258">
            <v>2.2000000000000002</v>
          </cell>
          <cell r="BD1258"/>
          <cell r="BE1258">
            <v>792.96</v>
          </cell>
          <cell r="BF1258">
            <v>0</v>
          </cell>
          <cell r="BG1258">
            <v>-792.96</v>
          </cell>
          <cell r="BH1258" t="str">
            <v>RVST FORN</v>
          </cell>
          <cell r="BI1258">
            <v>12</v>
          </cell>
          <cell r="BJ1258">
            <v>1744.5120000000002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374376</v>
          </cell>
          <cell r="P1259" t="str">
            <v>2024/026-0061-01</v>
          </cell>
          <cell r="Q1259" t="str">
            <v>EST CHAISE HIMALAYA (RED) (CON) (FX 80009) BASE C3001</v>
          </cell>
          <cell r="R1259"/>
          <cell r="S1259"/>
          <cell r="T1259"/>
          <cell r="U1259">
            <v>1.6</v>
          </cell>
          <cell r="V1259">
            <v>0</v>
          </cell>
          <cell r="W1259">
            <v>0.74</v>
          </cell>
          <cell r="X1259">
            <v>1.6</v>
          </cell>
          <cell r="Y1259" t="str">
            <v>EST CHAISE HIMALAYA (RED) (CON) (FX 80009) BASE C3001 - Ø1,6x0,74H</v>
          </cell>
          <cell r="Z1259">
            <v>36425.356</v>
          </cell>
          <cell r="AA1259">
            <v>0.35</v>
          </cell>
          <cell r="AB1259">
            <v>23676.481400000001</v>
          </cell>
          <cell r="AC1259"/>
          <cell r="AD1259" t="str">
            <v>10% ACRES BASE/RVST FORN</v>
          </cell>
          <cell r="AE1259"/>
          <cell r="AF1259">
            <v>36425.356</v>
          </cell>
          <cell r="AG1259">
            <v>36425.356</v>
          </cell>
          <cell r="AH1259">
            <v>0</v>
          </cell>
          <cell r="AI1259">
            <v>36425.356</v>
          </cell>
          <cell r="AJ1259" t="str">
            <v>REF: 383785</v>
          </cell>
          <cell r="AK1259"/>
          <cell r="AL1259">
            <v>383785</v>
          </cell>
          <cell r="AM1259" t="str">
            <v>CHAISE HIMALAYA (REDONDA) (CONTEMP) (FX 8)</v>
          </cell>
          <cell r="AN1259"/>
          <cell r="AO1259">
            <v>1.6</v>
          </cell>
          <cell r="AP1259">
            <v>0</v>
          </cell>
          <cell r="AQ1259">
            <v>0.74</v>
          </cell>
          <cell r="AR1259">
            <v>1.6</v>
          </cell>
          <cell r="AS1259" t="str">
            <v>CHAISE HIMALAYA (REDONDA) (CONTEMP) (FX 8) - Ø1,6x0,74H</v>
          </cell>
          <cell r="AT1259">
            <v>36425.356</v>
          </cell>
          <cell r="AU1259">
            <v>36425.356</v>
          </cell>
          <cell r="AV1259">
            <v>33113.96</v>
          </cell>
          <cell r="AW1259">
            <v>3311.3960000000006</v>
          </cell>
          <cell r="AX1259">
            <v>36425.360000000001</v>
          </cell>
          <cell r="AY1259">
            <v>-4.0000000008149073E-3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0.1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374375</v>
          </cell>
          <cell r="P1260" t="str">
            <v>2024/026-0059-01</v>
          </cell>
          <cell r="Q1260" t="str">
            <v>EST ALMOFADA DECORATIVA HIMALAYA (M) (SOFT) (COURO 3001)</v>
          </cell>
          <cell r="R1260"/>
          <cell r="S1260"/>
          <cell r="T1260"/>
          <cell r="U1260">
            <v>0.7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(M) (SOFT) (COURO 3001) - 0,7x0,7x0H</v>
          </cell>
          <cell r="Z1260">
            <v>4460.96</v>
          </cell>
          <cell r="AA1260">
            <v>0.35</v>
          </cell>
          <cell r="AB1260">
            <v>2899.6239999999998</v>
          </cell>
          <cell r="AC1260"/>
          <cell r="AD1260"/>
          <cell r="AE1260"/>
          <cell r="AF1260">
            <v>4460.96</v>
          </cell>
          <cell r="AG1260">
            <v>4460.96</v>
          </cell>
          <cell r="AH1260">
            <v>0</v>
          </cell>
          <cell r="AI1260">
            <v>4460.96</v>
          </cell>
          <cell r="AJ1260" t="str">
            <v>REF: 381752</v>
          </cell>
          <cell r="AK1260"/>
          <cell r="AL1260">
            <v>381752</v>
          </cell>
          <cell r="AM1260" t="str">
            <v>ALMOFADA DECORATIVA HIMALAYA (M) (SOFT) (COURO)</v>
          </cell>
          <cell r="AN1260"/>
          <cell r="AO1260">
            <v>0.7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(M) (SOFT) (COURO) - 0,7x0,7x0,3H</v>
          </cell>
          <cell r="AT1260">
            <v>4460.96</v>
          </cell>
          <cell r="AU1260">
            <v>4460.96</v>
          </cell>
          <cell r="AV1260">
            <v>4460.96</v>
          </cell>
          <cell r="AW1260">
            <v>0</v>
          </cell>
          <cell r="AX1260">
            <v>4460.96</v>
          </cell>
          <cell r="AY1260">
            <v>0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374375</v>
          </cell>
          <cell r="P1261" t="str">
            <v>2024/026-0060-01</v>
          </cell>
          <cell r="Q1261" t="str">
            <v>EST ALMOFADA DECORATIVA HIMALAYA (M) (SOFT) (COURO 3001)</v>
          </cell>
          <cell r="R1261"/>
          <cell r="S1261"/>
          <cell r="T1261"/>
          <cell r="U1261">
            <v>0.7</v>
          </cell>
          <cell r="V1261">
            <v>0.7</v>
          </cell>
          <cell r="W1261">
            <v>0</v>
          </cell>
          <cell r="X1261">
            <v>0</v>
          </cell>
          <cell r="Y1261" t="str">
            <v>EST ALMOFADA DECORATIVA HIMALAYA (M) (SOFT) (COURO 3001) - 0,7x0,7x0H</v>
          </cell>
          <cell r="Z1261">
            <v>4460.96</v>
          </cell>
          <cell r="AA1261">
            <v>0.35</v>
          </cell>
          <cell r="AB1261">
            <v>2899.6239999999998</v>
          </cell>
          <cell r="AC1261"/>
          <cell r="AD1261"/>
          <cell r="AE1261"/>
          <cell r="AF1261">
            <v>4460.96</v>
          </cell>
          <cell r="AG1261">
            <v>4460.96</v>
          </cell>
          <cell r="AH1261">
            <v>0</v>
          </cell>
          <cell r="AI1261">
            <v>4460.96</v>
          </cell>
          <cell r="AJ1261" t="str">
            <v>REF: 381752</v>
          </cell>
          <cell r="AK1261"/>
          <cell r="AL1261">
            <v>381752</v>
          </cell>
          <cell r="AM1261" t="str">
            <v>ALMOFADA DECORATIVA HIMALAYA (M) (SOFT) (COURO)</v>
          </cell>
          <cell r="AN1261"/>
          <cell r="AO1261">
            <v>0.7</v>
          </cell>
          <cell r="AP1261">
            <v>0.7</v>
          </cell>
          <cell r="AQ1261">
            <v>0.3</v>
          </cell>
          <cell r="AR1261">
            <v>0</v>
          </cell>
          <cell r="AS1261" t="str">
            <v>ALMOFADA DECORATIVA HIMALAYA (M) (SOFT) (COURO) - 0,7x0,7x0,3H</v>
          </cell>
          <cell r="AT1261">
            <v>4460.96</v>
          </cell>
          <cell r="AU1261">
            <v>4460.96</v>
          </cell>
          <cell r="AV1261">
            <v>4460.96</v>
          </cell>
          <cell r="AW1261">
            <v>0</v>
          </cell>
          <cell r="AX1261">
            <v>4460.96</v>
          </cell>
          <cell r="AY1261">
            <v>0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</v>
          </cell>
          <cell r="BL1261">
            <v>0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374367</v>
          </cell>
          <cell r="P1262" t="str">
            <v>2024/026-0039-01</v>
          </cell>
          <cell r="Q1262" t="str">
            <v>EST ALMOFADA DECORATIVA HIMALAYA (PP) (SOFT) (C3002/DB3001)</v>
          </cell>
          <cell r="R1262"/>
          <cell r="S1262"/>
          <cell r="T1262"/>
          <cell r="U1262">
            <v>0.4</v>
          </cell>
          <cell r="V1262">
            <v>0.33</v>
          </cell>
          <cell r="W1262">
            <v>7.0000000000000007E-2</v>
          </cell>
          <cell r="X1262">
            <v>0</v>
          </cell>
          <cell r="Y1262" t="str">
            <v>EST ALMOFADA DECORATIVA HIMALAYA (PP) (SOFT) (C3002/DB3001) - 0,4x0,33x0,07H</v>
          </cell>
          <cell r="Z1262">
            <v>2107.5284999999999</v>
          </cell>
          <cell r="AA1262">
            <v>0.35</v>
          </cell>
          <cell r="AB1262">
            <v>1369.893525</v>
          </cell>
          <cell r="AC1262"/>
          <cell r="AD1262" t="str">
            <v>5% ACRES DEBRUM</v>
          </cell>
          <cell r="AE1262"/>
          <cell r="AF1262">
            <v>2107.5284999999999</v>
          </cell>
          <cell r="AG1262">
            <v>2107.5284999999999</v>
          </cell>
          <cell r="AH1262">
            <v>0</v>
          </cell>
          <cell r="AI1262">
            <v>2107.5284999999999</v>
          </cell>
          <cell r="AJ1262" t="str">
            <v>REF: 381734</v>
          </cell>
          <cell r="AK1262"/>
          <cell r="AL1262">
            <v>381734</v>
          </cell>
          <cell r="AM1262" t="str">
            <v>ALMOFADA DECORATIVA HIMALAYA (PP) (SOFT) (COURO)</v>
          </cell>
          <cell r="AN1262"/>
          <cell r="AO1262">
            <v>0.4</v>
          </cell>
          <cell r="AP1262">
            <v>7.0000000000000007E-2</v>
          </cell>
          <cell r="AQ1262">
            <v>0.3</v>
          </cell>
          <cell r="AR1262">
            <v>0</v>
          </cell>
          <cell r="AS1262" t="str">
            <v>ALMOFADA DECORATIVA HIMALAYA (PP) (SOFT) (COURO) - 0,4x0,07x0,3H</v>
          </cell>
          <cell r="AT1262">
            <v>2107.5284999999999</v>
          </cell>
          <cell r="AU1262">
            <v>2107.5284999999999</v>
          </cell>
          <cell r="AV1262">
            <v>2007.17</v>
          </cell>
          <cell r="AW1262">
            <v>100.35849999999982</v>
          </cell>
          <cell r="AX1262">
            <v>2107.5300000000002</v>
          </cell>
          <cell r="AY1262">
            <v>-1.5000000003055902E-3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0.05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374367</v>
          </cell>
          <cell r="P1263" t="str">
            <v>2024/026-0040-01</v>
          </cell>
          <cell r="Q1263" t="str">
            <v>EST ALMOFADA DECORATIVA HIMALAYA (PP) (SOFT) (C3002/DB3001)</v>
          </cell>
          <cell r="R1263"/>
          <cell r="S1263"/>
          <cell r="T1263"/>
          <cell r="U1263">
            <v>0.4</v>
          </cell>
          <cell r="V1263">
            <v>0.33</v>
          </cell>
          <cell r="W1263">
            <v>7.0000000000000007E-2</v>
          </cell>
          <cell r="X1263">
            <v>0</v>
          </cell>
          <cell r="Y1263" t="str">
            <v>EST ALMOFADA DECORATIVA HIMALAYA (PP) (SOFT) (C3002/DB3001) - 0,4x0,33x0,07H</v>
          </cell>
          <cell r="Z1263">
            <v>2107.5284999999999</v>
          </cell>
          <cell r="AA1263">
            <v>0.35</v>
          </cell>
          <cell r="AB1263">
            <v>1369.893525</v>
          </cell>
          <cell r="AC1263"/>
          <cell r="AD1263" t="str">
            <v>5% ACRES DEBRUM</v>
          </cell>
          <cell r="AE1263"/>
          <cell r="AF1263">
            <v>2107.5284999999999</v>
          </cell>
          <cell r="AG1263">
            <v>2107.5284999999999</v>
          </cell>
          <cell r="AH1263">
            <v>0</v>
          </cell>
          <cell r="AI1263">
            <v>2107.5284999999999</v>
          </cell>
          <cell r="AJ1263" t="str">
            <v>REF: 381734</v>
          </cell>
          <cell r="AK1263"/>
          <cell r="AL1263">
            <v>381734</v>
          </cell>
          <cell r="AM1263" t="str">
            <v>ALMOFADA DECORATIVA HIMALAYA (PP) (SOFT) (COURO)</v>
          </cell>
          <cell r="AN1263"/>
          <cell r="AO1263">
            <v>0.4</v>
          </cell>
          <cell r="AP1263">
            <v>7.0000000000000007E-2</v>
          </cell>
          <cell r="AQ1263">
            <v>0.3</v>
          </cell>
          <cell r="AR1263">
            <v>0</v>
          </cell>
          <cell r="AS1263" t="str">
            <v>ALMOFADA DECORATIVA HIMALAYA (PP) (SOFT) (COURO) - 0,4x0,07x0,3H</v>
          </cell>
          <cell r="AT1263">
            <v>2107.5284999999999</v>
          </cell>
          <cell r="AU1263">
            <v>2107.5284999999999</v>
          </cell>
          <cell r="AV1263">
            <v>2007.17</v>
          </cell>
          <cell r="AW1263">
            <v>100.35849999999982</v>
          </cell>
          <cell r="AX1263">
            <v>2107.5300000000002</v>
          </cell>
          <cell r="AY1263">
            <v>-1.5000000003055902E-3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12</v>
          </cell>
          <cell r="BJ1263" t="str">
            <v>0</v>
          </cell>
          <cell r="BK1263">
            <v>0.05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374367</v>
          </cell>
          <cell r="P1264" t="str">
            <v>2024/026-0041-01</v>
          </cell>
          <cell r="Q1264" t="str">
            <v>EST ALMOFADA DECORATIVA HIMALAYA (PP) (SOFT) (C3002/DB3001)</v>
          </cell>
          <cell r="R1264"/>
          <cell r="S1264"/>
          <cell r="T1264"/>
          <cell r="U1264">
            <v>0.4</v>
          </cell>
          <cell r="V1264">
            <v>0.33</v>
          </cell>
          <cell r="W1264">
            <v>7.0000000000000007E-2</v>
          </cell>
          <cell r="X1264">
            <v>0</v>
          </cell>
          <cell r="Y1264" t="str">
            <v>EST ALMOFADA DECORATIVA HIMALAYA (PP) (SOFT) (C3002/DB3001) - 0,4x0,33x0,07H</v>
          </cell>
          <cell r="Z1264">
            <v>2107.5284999999999</v>
          </cell>
          <cell r="AA1264">
            <v>0.35</v>
          </cell>
          <cell r="AB1264">
            <v>1369.893525</v>
          </cell>
          <cell r="AC1264"/>
          <cell r="AD1264" t="str">
            <v>5% ACRES DEBRUM</v>
          </cell>
          <cell r="AE1264"/>
          <cell r="AF1264">
            <v>2107.5284999999999</v>
          </cell>
          <cell r="AG1264">
            <v>2107.5284999999999</v>
          </cell>
          <cell r="AH1264">
            <v>0</v>
          </cell>
          <cell r="AI1264">
            <v>2107.5284999999999</v>
          </cell>
          <cell r="AJ1264" t="str">
            <v>REF: 381734</v>
          </cell>
          <cell r="AK1264"/>
          <cell r="AL1264">
            <v>381734</v>
          </cell>
          <cell r="AM1264" t="str">
            <v>ALMOFADA DECORATIVA HIMALAYA (PP) (SOFT) (COURO)</v>
          </cell>
          <cell r="AN1264"/>
          <cell r="AO1264">
            <v>0.4</v>
          </cell>
          <cell r="AP1264">
            <v>7.0000000000000007E-2</v>
          </cell>
          <cell r="AQ1264">
            <v>0.3</v>
          </cell>
          <cell r="AR1264">
            <v>0</v>
          </cell>
          <cell r="AS1264" t="str">
            <v>ALMOFADA DECORATIVA HIMALAYA (PP) (SOFT) (COURO) - 0,4x0,07x0,3H</v>
          </cell>
          <cell r="AT1264">
            <v>2107.5284999999999</v>
          </cell>
          <cell r="AU1264">
            <v>2107.5284999999999</v>
          </cell>
          <cell r="AV1264">
            <v>2007.17</v>
          </cell>
          <cell r="AW1264">
            <v>100.35849999999982</v>
          </cell>
          <cell r="AX1264">
            <v>2107.5300000000002</v>
          </cell>
          <cell r="AY1264">
            <v>-1.5000000003055902E-3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12</v>
          </cell>
          <cell r="BJ1264" t="str">
            <v>0</v>
          </cell>
          <cell r="BK1264">
            <v>0.05</v>
          </cell>
          <cell r="BL1264">
            <v>0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374367</v>
          </cell>
          <cell r="P1265" t="str">
            <v>2024/026-0042-01</v>
          </cell>
          <cell r="Q1265" t="str">
            <v>EST ALMOFADA DECORATIVA HIMALAYA (PP) (SOFT) (C3002/DB3001)</v>
          </cell>
          <cell r="R1265"/>
          <cell r="S1265"/>
          <cell r="T1265"/>
          <cell r="U1265">
            <v>0.4</v>
          </cell>
          <cell r="V1265">
            <v>0.33</v>
          </cell>
          <cell r="W1265">
            <v>7.0000000000000007E-2</v>
          </cell>
          <cell r="X1265">
            <v>0</v>
          </cell>
          <cell r="Y1265" t="str">
            <v>EST ALMOFADA DECORATIVA HIMALAYA (PP) (SOFT) (C3002/DB3001) - 0,4x0,33x0,07H</v>
          </cell>
          <cell r="Z1265">
            <v>2107.5284999999999</v>
          </cell>
          <cell r="AA1265">
            <v>0.35</v>
          </cell>
          <cell r="AB1265">
            <v>1369.893525</v>
          </cell>
          <cell r="AC1265"/>
          <cell r="AD1265" t="str">
            <v>5% ACRES DEBRUM</v>
          </cell>
          <cell r="AE1265"/>
          <cell r="AF1265">
            <v>2107.5284999999999</v>
          </cell>
          <cell r="AG1265">
            <v>2107.5284999999999</v>
          </cell>
          <cell r="AH1265">
            <v>0</v>
          </cell>
          <cell r="AI1265">
            <v>2107.5284999999999</v>
          </cell>
          <cell r="AJ1265" t="str">
            <v>REF: 381734</v>
          </cell>
          <cell r="AK1265"/>
          <cell r="AL1265">
            <v>381734</v>
          </cell>
          <cell r="AM1265" t="str">
            <v>ALMOFADA DECORATIVA HIMALAYA (PP) (SOFT) (COURO)</v>
          </cell>
          <cell r="AN1265"/>
          <cell r="AO1265">
            <v>0.4</v>
          </cell>
          <cell r="AP1265">
            <v>7.0000000000000007E-2</v>
          </cell>
          <cell r="AQ1265">
            <v>0.3</v>
          </cell>
          <cell r="AR1265">
            <v>0</v>
          </cell>
          <cell r="AS1265" t="str">
            <v>ALMOFADA DECORATIVA HIMALAYA (PP) (SOFT) (COURO) - 0,4x0,07x0,3H</v>
          </cell>
          <cell r="AT1265">
            <v>2107.5284999999999</v>
          </cell>
          <cell r="AU1265">
            <v>2107.5284999999999</v>
          </cell>
          <cell r="AV1265">
            <v>2007.17</v>
          </cell>
          <cell r="AW1265">
            <v>100.35849999999982</v>
          </cell>
          <cell r="AX1265">
            <v>2107.5300000000002</v>
          </cell>
          <cell r="AY1265">
            <v>-1.5000000003055902E-3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12</v>
          </cell>
          <cell r="BJ1265" t="str">
            <v>0</v>
          </cell>
          <cell r="BK1265">
            <v>0.05</v>
          </cell>
          <cell r="BL1265">
            <v>0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374367</v>
          </cell>
          <cell r="P1266" t="str">
            <v>2024/026-0043-01</v>
          </cell>
          <cell r="Q1266" t="str">
            <v>EST ALMOFADA DECORATIVA HIMALAYA (PP) (SOFT) (C3002/DB3001)</v>
          </cell>
          <cell r="R1266"/>
          <cell r="S1266"/>
          <cell r="T1266"/>
          <cell r="U1266">
            <v>0.4</v>
          </cell>
          <cell r="V1266">
            <v>0.33</v>
          </cell>
          <cell r="W1266">
            <v>7.0000000000000007E-2</v>
          </cell>
          <cell r="X1266">
            <v>0</v>
          </cell>
          <cell r="Y1266" t="str">
            <v>EST ALMOFADA DECORATIVA HIMALAYA (PP) (SOFT) (C3002/DB3001) - 0,4x0,33x0,07H</v>
          </cell>
          <cell r="Z1266">
            <v>2107.5284999999999</v>
          </cell>
          <cell r="AA1266">
            <v>0.35</v>
          </cell>
          <cell r="AB1266">
            <v>1369.893525</v>
          </cell>
          <cell r="AC1266"/>
          <cell r="AD1266" t="str">
            <v>5% ACRES DEBRUM</v>
          </cell>
          <cell r="AE1266"/>
          <cell r="AF1266">
            <v>2107.5284999999999</v>
          </cell>
          <cell r="AG1266">
            <v>2107.5284999999999</v>
          </cell>
          <cell r="AH1266">
            <v>0</v>
          </cell>
          <cell r="AI1266">
            <v>2107.5284999999999</v>
          </cell>
          <cell r="AJ1266" t="str">
            <v>REF: 381734</v>
          </cell>
          <cell r="AK1266"/>
          <cell r="AL1266">
            <v>381734</v>
          </cell>
          <cell r="AM1266" t="str">
            <v>ALMOFADA DECORATIVA HIMALAYA (PP) (SOFT) (COURO)</v>
          </cell>
          <cell r="AN1266"/>
          <cell r="AO1266">
            <v>0.4</v>
          </cell>
          <cell r="AP1266">
            <v>7.0000000000000007E-2</v>
          </cell>
          <cell r="AQ1266">
            <v>0.3</v>
          </cell>
          <cell r="AR1266">
            <v>0</v>
          </cell>
          <cell r="AS1266" t="str">
            <v>ALMOFADA DECORATIVA HIMALAYA (PP) (SOFT) (COURO) - 0,4x0,07x0,3H</v>
          </cell>
          <cell r="AT1266">
            <v>2107.5284999999999</v>
          </cell>
          <cell r="AU1266">
            <v>2107.5284999999999</v>
          </cell>
          <cell r="AV1266">
            <v>2007.17</v>
          </cell>
          <cell r="AW1266">
            <v>100.35849999999982</v>
          </cell>
          <cell r="AX1266">
            <v>2107.5300000000002</v>
          </cell>
          <cell r="AY1266">
            <v>-1.5000000003055902E-3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12</v>
          </cell>
          <cell r="BJ1266" t="str">
            <v>0</v>
          </cell>
          <cell r="BK1266">
            <v>0.05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374367</v>
          </cell>
          <cell r="P1267" t="str">
            <v>2024/026-0044-01</v>
          </cell>
          <cell r="Q1267" t="str">
            <v>EST ALMOFADA DECORATIVA HIMALAYA (PP) (SOFT) (C3002/DB3001)</v>
          </cell>
          <cell r="R1267"/>
          <cell r="S1267"/>
          <cell r="T1267"/>
          <cell r="U1267">
            <v>0.4</v>
          </cell>
          <cell r="V1267">
            <v>0.33</v>
          </cell>
          <cell r="W1267">
            <v>7.0000000000000007E-2</v>
          </cell>
          <cell r="X1267">
            <v>0</v>
          </cell>
          <cell r="Y1267" t="str">
            <v>EST ALMOFADA DECORATIVA HIMALAYA (PP) (SOFT) (C3002/DB3001) - 0,4x0,33x0,07H</v>
          </cell>
          <cell r="Z1267">
            <v>2107.5284999999999</v>
          </cell>
          <cell r="AA1267">
            <v>0.35</v>
          </cell>
          <cell r="AB1267">
            <v>1369.893525</v>
          </cell>
          <cell r="AC1267"/>
          <cell r="AD1267" t="str">
            <v>5% ACRES DEBRUM</v>
          </cell>
          <cell r="AE1267"/>
          <cell r="AF1267">
            <v>2107.5284999999999</v>
          </cell>
          <cell r="AG1267">
            <v>2107.5284999999999</v>
          </cell>
          <cell r="AH1267">
            <v>0</v>
          </cell>
          <cell r="AI1267">
            <v>2107.5284999999999</v>
          </cell>
          <cell r="AJ1267" t="str">
            <v>REF: 381734</v>
          </cell>
          <cell r="AK1267"/>
          <cell r="AL1267">
            <v>381734</v>
          </cell>
          <cell r="AM1267" t="str">
            <v>ALMOFADA DECORATIVA HIMALAYA (PP) (SOFT) (COURO)</v>
          </cell>
          <cell r="AN1267"/>
          <cell r="AO1267">
            <v>0.4</v>
          </cell>
          <cell r="AP1267">
            <v>7.0000000000000007E-2</v>
          </cell>
          <cell r="AQ1267">
            <v>0.3</v>
          </cell>
          <cell r="AR1267">
            <v>0</v>
          </cell>
          <cell r="AS1267" t="str">
            <v>ALMOFADA DECORATIVA HIMALAYA (PP) (SOFT) (COURO) - 0,4x0,07x0,3H</v>
          </cell>
          <cell r="AT1267">
            <v>2107.5284999999999</v>
          </cell>
          <cell r="AU1267">
            <v>2107.5284999999999</v>
          </cell>
          <cell r="AV1267">
            <v>2007.17</v>
          </cell>
          <cell r="AW1267">
            <v>100.35849999999982</v>
          </cell>
          <cell r="AX1267">
            <v>2107.5300000000002</v>
          </cell>
          <cell r="AY1267">
            <v>-1.5000000003055902E-3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12</v>
          </cell>
          <cell r="BJ1267" t="str">
            <v>0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374366</v>
          </cell>
          <cell r="P1268" t="str">
            <v>2024/026-0033-01</v>
          </cell>
          <cell r="Q1268" t="str">
            <v>EST CADEIRA HIMALAYA C/B (CLA) (C3002/DB3001) NOG</v>
          </cell>
          <cell r="R1268"/>
          <cell r="S1268"/>
          <cell r="T1268"/>
          <cell r="U1268">
            <v>0.6</v>
          </cell>
          <cell r="V1268">
            <v>0.52</v>
          </cell>
          <cell r="W1268">
            <v>0.76</v>
          </cell>
          <cell r="X1268">
            <v>0</v>
          </cell>
          <cell r="Y1268" t="str">
            <v>EST CADEIRA HIMALAYA C/B (CLA) (C3002/DB3001) NOG - 0,6x0,52x0,76H</v>
          </cell>
          <cell r="Z1268">
            <v>10038.0105</v>
          </cell>
          <cell r="AA1268">
            <v>0.35</v>
          </cell>
          <cell r="AB1268">
            <v>6524.7068250000002</v>
          </cell>
          <cell r="AC1268"/>
          <cell r="AD1268" t="str">
            <v>5% ACRES DEBRUM</v>
          </cell>
          <cell r="AE1268"/>
          <cell r="AF1268">
            <v>10038.0105</v>
          </cell>
          <cell r="AG1268">
            <v>10038.0105</v>
          </cell>
          <cell r="AH1268">
            <v>0</v>
          </cell>
          <cell r="AI1268">
            <v>10038.0105</v>
          </cell>
          <cell r="AJ1268" t="str">
            <v>REF: 381770</v>
          </cell>
          <cell r="AK1268"/>
          <cell r="AL1268">
            <v>381770</v>
          </cell>
          <cell r="AM1268" t="str">
            <v>CADEIRA HIMALAYA (C/B) (CLASSICO) (COURO)</v>
          </cell>
          <cell r="AN1268"/>
          <cell r="AO1268">
            <v>0.6</v>
          </cell>
          <cell r="AP1268">
            <v>0.52</v>
          </cell>
          <cell r="AQ1268">
            <v>0.76</v>
          </cell>
          <cell r="AR1268">
            <v>0</v>
          </cell>
          <cell r="AS1268" t="str">
            <v>CADEIRA HIMALAYA (C/B) (CLASSICO) (COURO) - 0,6x0,52x0,76H</v>
          </cell>
          <cell r="AT1268">
            <v>10038.0105</v>
          </cell>
          <cell r="AU1268">
            <v>10038.0105</v>
          </cell>
          <cell r="AV1268">
            <v>9560.01</v>
          </cell>
          <cell r="AW1268">
            <v>478.0005000000001</v>
          </cell>
          <cell r="AX1268">
            <v>10038.02</v>
          </cell>
          <cell r="AY1268">
            <v>-9.5000000001164153E-3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12</v>
          </cell>
          <cell r="BJ1268" t="str">
            <v>0</v>
          </cell>
          <cell r="BK1268">
            <v>0.05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374366</v>
          </cell>
          <cell r="P1269" t="str">
            <v>2024/026-0034-01</v>
          </cell>
          <cell r="Q1269" t="str">
            <v>EST CADEIRA HIMALAYA C/B (CLA) (C3002/DB3001) NOG</v>
          </cell>
          <cell r="R1269"/>
          <cell r="S1269"/>
          <cell r="T1269"/>
          <cell r="U1269">
            <v>0.6</v>
          </cell>
          <cell r="V1269">
            <v>0.52</v>
          </cell>
          <cell r="W1269">
            <v>0.76</v>
          </cell>
          <cell r="X1269">
            <v>0</v>
          </cell>
          <cell r="Y1269" t="str">
            <v>EST CADEIRA HIMALAYA C/B (CLA) (C3002/DB3001) NOG - 0,6x0,52x0,76H</v>
          </cell>
          <cell r="Z1269">
            <v>10038.0105</v>
          </cell>
          <cell r="AA1269">
            <v>0.35</v>
          </cell>
          <cell r="AB1269">
            <v>6524.7068250000002</v>
          </cell>
          <cell r="AC1269"/>
          <cell r="AD1269" t="str">
            <v>5% ACRES DEBRUM</v>
          </cell>
          <cell r="AE1269"/>
          <cell r="AF1269">
            <v>10038.0105</v>
          </cell>
          <cell r="AG1269">
            <v>10038.0105</v>
          </cell>
          <cell r="AH1269">
            <v>0</v>
          </cell>
          <cell r="AI1269">
            <v>10038.0105</v>
          </cell>
          <cell r="AJ1269" t="str">
            <v>REF: 381770</v>
          </cell>
          <cell r="AK1269"/>
          <cell r="AL1269">
            <v>381770</v>
          </cell>
          <cell r="AM1269" t="str">
            <v>CADEIRA HIMALAYA (C/B) (CLASSICO) (COURO)</v>
          </cell>
          <cell r="AN1269"/>
          <cell r="AO1269">
            <v>0.6</v>
          </cell>
          <cell r="AP1269">
            <v>0.52</v>
          </cell>
          <cell r="AQ1269">
            <v>0.76</v>
          </cell>
          <cell r="AR1269">
            <v>0</v>
          </cell>
          <cell r="AS1269" t="str">
            <v>CADEIRA HIMALAYA (C/B) (CLASSICO) (COURO) - 0,6x0,52x0,76H</v>
          </cell>
          <cell r="AT1269">
            <v>10038.0105</v>
          </cell>
          <cell r="AU1269">
            <v>10038.0105</v>
          </cell>
          <cell r="AV1269">
            <v>9560.01</v>
          </cell>
          <cell r="AW1269">
            <v>478.0005000000001</v>
          </cell>
          <cell r="AX1269">
            <v>10038.02</v>
          </cell>
          <cell r="AY1269">
            <v>-9.5000000001164153E-3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12</v>
          </cell>
          <cell r="BJ1269" t="str">
            <v>0</v>
          </cell>
          <cell r="BK1269">
            <v>0.05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374366</v>
          </cell>
          <cell r="P1270" t="str">
            <v>2024/026-0035-01</v>
          </cell>
          <cell r="Q1270" t="str">
            <v>EST CADEIRA HIMALAYA C/B (CLA) (C3002/DB3001) NOG</v>
          </cell>
          <cell r="R1270"/>
          <cell r="S1270"/>
          <cell r="T1270"/>
          <cell r="U1270">
            <v>0.6</v>
          </cell>
          <cell r="V1270">
            <v>0.52</v>
          </cell>
          <cell r="W1270">
            <v>0.76</v>
          </cell>
          <cell r="X1270">
            <v>0</v>
          </cell>
          <cell r="Y1270" t="str">
            <v>EST CADEIRA HIMALAYA C/B (CLA) (C3002/DB3001) NOG - 0,6x0,52x0,76H</v>
          </cell>
          <cell r="Z1270">
            <v>10038.0105</v>
          </cell>
          <cell r="AA1270">
            <v>0.35</v>
          </cell>
          <cell r="AB1270">
            <v>6524.7068250000002</v>
          </cell>
          <cell r="AC1270"/>
          <cell r="AD1270" t="str">
            <v>5% ACRES DEBRUM</v>
          </cell>
          <cell r="AE1270"/>
          <cell r="AF1270">
            <v>10038.0105</v>
          </cell>
          <cell r="AG1270">
            <v>10038.0105</v>
          </cell>
          <cell r="AH1270">
            <v>0</v>
          </cell>
          <cell r="AI1270">
            <v>10038.0105</v>
          </cell>
          <cell r="AJ1270" t="str">
            <v>REF: 381770</v>
          </cell>
          <cell r="AK1270"/>
          <cell r="AL1270">
            <v>381770</v>
          </cell>
          <cell r="AM1270" t="str">
            <v>CADEIRA HIMALAYA (C/B) (CLASSICO) (COURO)</v>
          </cell>
          <cell r="AN1270"/>
          <cell r="AO1270">
            <v>0.6</v>
          </cell>
          <cell r="AP1270">
            <v>0.52</v>
          </cell>
          <cell r="AQ1270">
            <v>0.76</v>
          </cell>
          <cell r="AR1270">
            <v>0</v>
          </cell>
          <cell r="AS1270" t="str">
            <v>CADEIRA HIMALAYA (C/B) (CLASSICO) (COURO) - 0,6x0,52x0,76H</v>
          </cell>
          <cell r="AT1270">
            <v>10038.0105</v>
          </cell>
          <cell r="AU1270">
            <v>10038.0105</v>
          </cell>
          <cell r="AV1270">
            <v>9560.01</v>
          </cell>
          <cell r="AW1270">
            <v>478.0005000000001</v>
          </cell>
          <cell r="AX1270">
            <v>10038.02</v>
          </cell>
          <cell r="AY1270">
            <v>-9.5000000001164153E-3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0.05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374366</v>
          </cell>
          <cell r="P1271" t="str">
            <v>2024/026-0036-01</v>
          </cell>
          <cell r="Q1271" t="str">
            <v>EST CADEIRA HIMALAYA C/B (CLA) (C3002/DB3001) NOG</v>
          </cell>
          <cell r="R1271"/>
          <cell r="S1271"/>
          <cell r="T1271"/>
          <cell r="U1271">
            <v>0.6</v>
          </cell>
          <cell r="V1271">
            <v>0.52</v>
          </cell>
          <cell r="W1271">
            <v>0.76</v>
          </cell>
          <cell r="X1271">
            <v>0</v>
          </cell>
          <cell r="Y1271" t="str">
            <v>EST CADEIRA HIMALAYA C/B (CLA) (C3002/DB3001) NOG - 0,6x0,52x0,76H</v>
          </cell>
          <cell r="Z1271">
            <v>10038.0105</v>
          </cell>
          <cell r="AA1271">
            <v>0.35</v>
          </cell>
          <cell r="AB1271">
            <v>6524.7068250000002</v>
          </cell>
          <cell r="AC1271"/>
          <cell r="AD1271" t="str">
            <v>5% ACRES DEBRUM</v>
          </cell>
          <cell r="AE1271"/>
          <cell r="AF1271">
            <v>10038.0105</v>
          </cell>
          <cell r="AG1271">
            <v>10038.0105</v>
          </cell>
          <cell r="AH1271">
            <v>0</v>
          </cell>
          <cell r="AI1271">
            <v>10038.0105</v>
          </cell>
          <cell r="AJ1271" t="str">
            <v>REF: 381770</v>
          </cell>
          <cell r="AK1271"/>
          <cell r="AL1271">
            <v>381770</v>
          </cell>
          <cell r="AM1271" t="str">
            <v>CADEIRA HIMALAYA (C/B) (CLASSICO) (COURO)</v>
          </cell>
          <cell r="AN1271"/>
          <cell r="AO1271">
            <v>0.6</v>
          </cell>
          <cell r="AP1271">
            <v>0.52</v>
          </cell>
          <cell r="AQ1271">
            <v>0.76</v>
          </cell>
          <cell r="AR1271">
            <v>0</v>
          </cell>
          <cell r="AS1271" t="str">
            <v>CADEIRA HIMALAYA (C/B) (CLASSICO) (COURO) - 0,6x0,52x0,76H</v>
          </cell>
          <cell r="AT1271">
            <v>10038.0105</v>
          </cell>
          <cell r="AU1271">
            <v>10038.0105</v>
          </cell>
          <cell r="AV1271">
            <v>9560.01</v>
          </cell>
          <cell r="AW1271">
            <v>478.0005000000001</v>
          </cell>
          <cell r="AX1271">
            <v>10038.02</v>
          </cell>
          <cell r="AY1271">
            <v>-9.5000000001164153E-3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374366</v>
          </cell>
          <cell r="P1272" t="str">
            <v>2024/026-0037-01</v>
          </cell>
          <cell r="Q1272" t="str">
            <v>EST CADEIRA HIMALAYA C/B (CLA) (C3002/DB3001) NOG</v>
          </cell>
          <cell r="R1272"/>
          <cell r="S1272"/>
          <cell r="T1272"/>
          <cell r="U1272">
            <v>0.6</v>
          </cell>
          <cell r="V1272">
            <v>0.52</v>
          </cell>
          <cell r="W1272">
            <v>0.76</v>
          </cell>
          <cell r="X1272">
            <v>0</v>
          </cell>
          <cell r="Y1272" t="str">
            <v>EST CADEIRA HIMALAYA C/B (CLA) (C3002/DB3001) NOG - 0,6x0,52x0,76H</v>
          </cell>
          <cell r="Z1272">
            <v>10038.0105</v>
          </cell>
          <cell r="AA1272">
            <v>0.35</v>
          </cell>
          <cell r="AB1272">
            <v>6524.7068250000002</v>
          </cell>
          <cell r="AC1272"/>
          <cell r="AD1272" t="str">
            <v>5% ACRES DEBRUM</v>
          </cell>
          <cell r="AE1272"/>
          <cell r="AF1272">
            <v>10038.0105</v>
          </cell>
          <cell r="AG1272">
            <v>10038.0105</v>
          </cell>
          <cell r="AH1272">
            <v>0</v>
          </cell>
          <cell r="AI1272">
            <v>10038.0105</v>
          </cell>
          <cell r="AJ1272" t="str">
            <v>REF: 381770</v>
          </cell>
          <cell r="AK1272"/>
          <cell r="AL1272">
            <v>381770</v>
          </cell>
          <cell r="AM1272" t="str">
            <v>CADEIRA HIMALAYA (C/B) (CLASSICO) (COURO)</v>
          </cell>
          <cell r="AN1272"/>
          <cell r="AO1272">
            <v>0.6</v>
          </cell>
          <cell r="AP1272">
            <v>0.52</v>
          </cell>
          <cell r="AQ1272">
            <v>0.76</v>
          </cell>
          <cell r="AR1272">
            <v>0</v>
          </cell>
          <cell r="AS1272" t="str">
            <v>CADEIRA HIMALAYA (C/B) (CLASSICO) (COURO) - 0,6x0,52x0,76H</v>
          </cell>
          <cell r="AT1272">
            <v>10038.0105</v>
          </cell>
          <cell r="AU1272">
            <v>10038.0105</v>
          </cell>
          <cell r="AV1272">
            <v>9560.01</v>
          </cell>
          <cell r="AW1272">
            <v>478.0005000000001</v>
          </cell>
          <cell r="AX1272">
            <v>10038.02</v>
          </cell>
          <cell r="AY1272">
            <v>-9.5000000001164153E-3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374366</v>
          </cell>
          <cell r="P1273" t="str">
            <v>2024/026-0038-01</v>
          </cell>
          <cell r="Q1273" t="str">
            <v>EST CADEIRA HIMALAYA C/B (CLA) (C3002/DB3001) NOG</v>
          </cell>
          <cell r="R1273"/>
          <cell r="S1273"/>
          <cell r="T1273"/>
          <cell r="U1273">
            <v>0.6</v>
          </cell>
          <cell r="V1273">
            <v>0.52</v>
          </cell>
          <cell r="W1273">
            <v>0.76</v>
          </cell>
          <cell r="X1273">
            <v>0</v>
          </cell>
          <cell r="Y1273" t="str">
            <v>EST CADEIRA HIMALAYA C/B (CLA) (C3002/DB3001) NOG - 0,6x0,52x0,76H</v>
          </cell>
          <cell r="Z1273">
            <v>10038.0105</v>
          </cell>
          <cell r="AA1273">
            <v>0.35</v>
          </cell>
          <cell r="AB1273">
            <v>6524.7068250000002</v>
          </cell>
          <cell r="AC1273"/>
          <cell r="AD1273" t="str">
            <v>5% ACRES DEBRUM</v>
          </cell>
          <cell r="AE1273"/>
          <cell r="AF1273">
            <v>10038.0105</v>
          </cell>
          <cell r="AG1273">
            <v>10038.0105</v>
          </cell>
          <cell r="AH1273">
            <v>0</v>
          </cell>
          <cell r="AI1273">
            <v>10038.0105</v>
          </cell>
          <cell r="AJ1273" t="str">
            <v>REF: 381770</v>
          </cell>
          <cell r="AK1273"/>
          <cell r="AL1273">
            <v>381770</v>
          </cell>
          <cell r="AM1273" t="str">
            <v>CADEIRA HIMALAYA (C/B) (CLASSICO) (COURO)</v>
          </cell>
          <cell r="AN1273"/>
          <cell r="AO1273">
            <v>0.6</v>
          </cell>
          <cell r="AP1273">
            <v>0.52</v>
          </cell>
          <cell r="AQ1273">
            <v>0.76</v>
          </cell>
          <cell r="AR1273">
            <v>0</v>
          </cell>
          <cell r="AS1273" t="str">
            <v>CADEIRA HIMALAYA (C/B) (CLASSICO) (COURO) - 0,6x0,52x0,76H</v>
          </cell>
          <cell r="AT1273">
            <v>10038.0105</v>
          </cell>
          <cell r="AU1273">
            <v>10038.0105</v>
          </cell>
          <cell r="AV1273">
            <v>9560.01</v>
          </cell>
          <cell r="AW1273">
            <v>478.0005000000001</v>
          </cell>
          <cell r="AX1273">
            <v>10038.02</v>
          </cell>
          <cell r="AY1273">
            <v>-9.5000000001164153E-3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0.05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374365</v>
          </cell>
          <cell r="P1274" t="str">
            <v>2024/026-0031-01</v>
          </cell>
          <cell r="Q1274" t="str">
            <v>EST ALMOFADA DECORATIVA HIMALAYA (P) (SOFT) (C3002/DB3001)</v>
          </cell>
          <cell r="R1274"/>
          <cell r="S1274"/>
          <cell r="T1274"/>
          <cell r="U1274">
            <v>0.5</v>
          </cell>
          <cell r="V1274">
            <v>0.33</v>
          </cell>
          <cell r="W1274">
            <v>7.0000000000000007E-2</v>
          </cell>
          <cell r="X1274">
            <v>0</v>
          </cell>
          <cell r="Y1274" t="str">
            <v>EST ALMOFADA DECORATIVA HIMALAYA (P) (SOFT) (C3002/DB3001) - 0,5x0,33x0,07H</v>
          </cell>
          <cell r="Z1274">
            <v>2339.4839999999999</v>
          </cell>
          <cell r="AA1274">
            <v>0.35</v>
          </cell>
          <cell r="AB1274">
            <v>1520.6646000000001</v>
          </cell>
          <cell r="AC1274"/>
          <cell r="AD1274" t="str">
            <v>5% ACRES DEBRUM</v>
          </cell>
          <cell r="AE1274"/>
          <cell r="AF1274">
            <v>2339.4839999999999</v>
          </cell>
          <cell r="AG1274">
            <v>2339.4839999999999</v>
          </cell>
          <cell r="AH1274">
            <v>0</v>
          </cell>
          <cell r="AI1274">
            <v>2339.4839999999999</v>
          </cell>
          <cell r="AJ1274" t="str">
            <v>REF: 381743</v>
          </cell>
          <cell r="AK1274"/>
          <cell r="AL1274">
            <v>381743</v>
          </cell>
          <cell r="AM1274" t="str">
            <v>ALMOFADA DECORATIVA HIMALAYA (P) (SOFT) (COURO)</v>
          </cell>
          <cell r="AN1274"/>
          <cell r="AO1274">
            <v>0.45</v>
          </cell>
          <cell r="AP1274">
            <v>7.0000000000000007E-2</v>
          </cell>
          <cell r="AQ1274">
            <v>0.3</v>
          </cell>
          <cell r="AR1274">
            <v>0</v>
          </cell>
          <cell r="AS1274" t="str">
            <v>ALMOFADA DECORATIVA HIMALAYA (P) (SOFT) (COURO) - 0,45x0,07x0,3H</v>
          </cell>
          <cell r="AT1274">
            <v>2339.4839999999999</v>
          </cell>
          <cell r="AU1274">
            <v>2339.4839999999999</v>
          </cell>
          <cell r="AV1274">
            <v>2228.08</v>
          </cell>
          <cell r="AW1274">
            <v>111.404</v>
          </cell>
          <cell r="AX1274">
            <v>2339.5</v>
          </cell>
          <cell r="AY1274">
            <v>-1.6000000000076398E-2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0.05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374365</v>
          </cell>
          <cell r="P1275" t="str">
            <v>2024/026-0032-01</v>
          </cell>
          <cell r="Q1275" t="str">
            <v>EST ALMOFADA DECORATIVA HIMALAYA (P) (SOFT) (C3002/DB3001)</v>
          </cell>
          <cell r="R1275"/>
          <cell r="S1275"/>
          <cell r="T1275"/>
          <cell r="U1275">
            <v>0.5</v>
          </cell>
          <cell r="V1275">
            <v>0.33</v>
          </cell>
          <cell r="W1275">
            <v>7.0000000000000007E-2</v>
          </cell>
          <cell r="X1275">
            <v>0</v>
          </cell>
          <cell r="Y1275" t="str">
            <v>EST ALMOFADA DECORATIVA HIMALAYA (P) (SOFT) (C3002/DB3001) - 0,5x0,33x0,07H</v>
          </cell>
          <cell r="Z1275">
            <v>2339.4839999999999</v>
          </cell>
          <cell r="AA1275">
            <v>0.35</v>
          </cell>
          <cell r="AB1275">
            <v>1520.6646000000001</v>
          </cell>
          <cell r="AC1275"/>
          <cell r="AD1275" t="str">
            <v>5% ACRES DEBRUM</v>
          </cell>
          <cell r="AE1275"/>
          <cell r="AF1275">
            <v>2339.4839999999999</v>
          </cell>
          <cell r="AG1275">
            <v>2339.4839999999999</v>
          </cell>
          <cell r="AH1275">
            <v>0</v>
          </cell>
          <cell r="AI1275">
            <v>2339.4839999999999</v>
          </cell>
          <cell r="AJ1275" t="str">
            <v>REF: 381743</v>
          </cell>
          <cell r="AK1275"/>
          <cell r="AL1275">
            <v>381743</v>
          </cell>
          <cell r="AM1275" t="str">
            <v>ALMOFADA DECORATIVA HIMALAYA (P) (SOFT) (COURO)</v>
          </cell>
          <cell r="AN1275"/>
          <cell r="AO1275">
            <v>0.45</v>
          </cell>
          <cell r="AP1275">
            <v>7.0000000000000007E-2</v>
          </cell>
          <cell r="AQ1275">
            <v>0.3</v>
          </cell>
          <cell r="AR1275">
            <v>0</v>
          </cell>
          <cell r="AS1275" t="str">
            <v>ALMOFADA DECORATIVA HIMALAYA (P) (SOFT) (COURO) - 0,45x0,07x0,3H</v>
          </cell>
          <cell r="AT1275">
            <v>2339.4839999999999</v>
          </cell>
          <cell r="AU1275">
            <v>2339.4839999999999</v>
          </cell>
          <cell r="AV1275">
            <v>2228.08</v>
          </cell>
          <cell r="AW1275">
            <v>111.404</v>
          </cell>
          <cell r="AX1275">
            <v>2339.5</v>
          </cell>
          <cell r="AY1275">
            <v>-1.6000000000076398E-2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12</v>
          </cell>
          <cell r="BJ1275" t="str">
            <v>0</v>
          </cell>
          <cell r="BK1275">
            <v>0.05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374361</v>
          </cell>
          <cell r="P1276" t="str">
            <v>2024/026-0026-01</v>
          </cell>
          <cell r="Q1276" t="str">
            <v>EST ALMOFADA DECORATIVA HIMALAYA (P) (SOFT) FIRENZE TALLIN</v>
          </cell>
          <cell r="R1276"/>
          <cell r="S1276"/>
          <cell r="T1276"/>
          <cell r="U1276">
            <v>0.5</v>
          </cell>
          <cell r="V1276">
            <v>0.33</v>
          </cell>
          <cell r="W1276">
            <v>7.0000000000000007E-2</v>
          </cell>
          <cell r="X1276">
            <v>0</v>
          </cell>
          <cell r="Y1276" t="str">
            <v>EST ALMOFADA DECORATIVA HIMALAYA (P) (SOFT) FIRENZE TALLIN - 0,5x0,33x0,07H</v>
          </cell>
          <cell r="Z1276">
            <v>1695.5190000000002</v>
          </cell>
          <cell r="AA1276">
            <v>0.35</v>
          </cell>
          <cell r="AB1276">
            <v>1102.0873500000002</v>
          </cell>
          <cell r="AC1276"/>
          <cell r="AD1276" t="str">
            <v>5% ACRES DEBRUM/RVST FORN</v>
          </cell>
          <cell r="AE1276" t="str">
            <v>REVESTIMENTO FORN</v>
          </cell>
          <cell r="AF1276">
            <v>1695.5190000000002</v>
          </cell>
          <cell r="AG1276">
            <v>1695.5190000000002</v>
          </cell>
          <cell r="AH1276">
            <v>0</v>
          </cell>
          <cell r="AI1276">
            <v>1695.5190000000002</v>
          </cell>
          <cell r="AJ1276" t="str">
            <v>REF: 383939</v>
          </cell>
          <cell r="AK1276"/>
          <cell r="AL1276">
            <v>383939</v>
          </cell>
          <cell r="AM1276" t="str">
            <v>ALMOFADA DECORATIVA HIMALAYA (P) (SOFT) (COURO FORN)</v>
          </cell>
          <cell r="AN1276"/>
          <cell r="AO1276">
            <v>0.45</v>
          </cell>
          <cell r="AP1276">
            <v>7.0000000000000007E-2</v>
          </cell>
          <cell r="AQ1276">
            <v>0.3</v>
          </cell>
          <cell r="AR1276">
            <v>0</v>
          </cell>
          <cell r="AS1276" t="str">
            <v>ALMOFADA DECORATIVA HIMALAYA (P) (SOFT) (COURO FORN) - 0,45x0,07x0,3H</v>
          </cell>
          <cell r="AT1276">
            <v>1695.5190000000002</v>
          </cell>
          <cell r="AU1276">
            <v>1695.5190000000002</v>
          </cell>
          <cell r="AV1276">
            <v>859.58</v>
          </cell>
          <cell r="AW1276">
            <v>835.93900000000019</v>
          </cell>
          <cell r="AX1276">
            <v>1695.5</v>
          </cell>
          <cell r="AY1276">
            <v>1.9000000000232831E-2</v>
          </cell>
          <cell r="AZ1276">
            <v>328274</v>
          </cell>
          <cell r="BA1276" t="str">
            <v>COURO NATURAL FIRENZE (F378)</v>
          </cell>
          <cell r="BB1276" t="str">
            <v>RVST FORN: COURO NATURAL FIRENZE (F378) - COD TALLIN</v>
          </cell>
          <cell r="BC1276">
            <v>1</v>
          </cell>
          <cell r="BD1276"/>
          <cell r="BE1276">
            <v>792.96</v>
          </cell>
          <cell r="BF1276">
            <v>0</v>
          </cell>
          <cell r="BG1276">
            <v>-792.96</v>
          </cell>
          <cell r="BH1276" t="str">
            <v>RVST FORN</v>
          </cell>
          <cell r="BI1276">
            <v>12</v>
          </cell>
          <cell r="BJ1276">
            <v>792.96</v>
          </cell>
          <cell r="BK1276">
            <v>0.05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374355</v>
          </cell>
          <cell r="P1277" t="str">
            <v>2024/026-0018-01</v>
          </cell>
          <cell r="Q1277" t="str">
            <v>EST ALMOFADA DECORATIVA HIMALAYA (M) (SOFT) (COURO 3001)</v>
          </cell>
          <cell r="R1277"/>
          <cell r="S1277"/>
          <cell r="T1277"/>
          <cell r="U1277">
            <v>0.7</v>
          </cell>
          <cell r="V1277">
            <v>0.7</v>
          </cell>
          <cell r="W1277">
            <v>0</v>
          </cell>
          <cell r="X1277">
            <v>0</v>
          </cell>
          <cell r="Y1277" t="str">
            <v>EST ALMOFADA DECORATIVA HIMALAYA (M) (SOFT) (COURO 3001) - 0,7x0,7x0H</v>
          </cell>
          <cell r="Z1277">
            <v>4460.96</v>
          </cell>
          <cell r="AA1277">
            <v>0.35</v>
          </cell>
          <cell r="AB1277">
            <v>2899.6239999999998</v>
          </cell>
          <cell r="AC1277"/>
          <cell r="AD1277"/>
          <cell r="AE1277"/>
          <cell r="AF1277">
            <v>4460.96</v>
          </cell>
          <cell r="AG1277">
            <v>4460.96</v>
          </cell>
          <cell r="AH1277">
            <v>0</v>
          </cell>
          <cell r="AI1277">
            <v>4460.96</v>
          </cell>
          <cell r="AJ1277" t="str">
            <v>REF: 381752</v>
          </cell>
          <cell r="AK1277"/>
          <cell r="AL1277">
            <v>381752</v>
          </cell>
          <cell r="AM1277" t="str">
            <v>ALMOFADA DECORATIVA HIMALAYA (M) (SOFT) (COURO)</v>
          </cell>
          <cell r="AN1277"/>
          <cell r="AO1277">
            <v>0.7</v>
          </cell>
          <cell r="AP1277">
            <v>0.7</v>
          </cell>
          <cell r="AQ1277">
            <v>0.3</v>
          </cell>
          <cell r="AR1277">
            <v>0</v>
          </cell>
          <cell r="AS1277" t="str">
            <v>ALMOFADA DECORATIVA HIMALAYA (M) (SOFT) (COURO) - 0,7x0,7x0,3H</v>
          </cell>
          <cell r="AT1277">
            <v>4460.96</v>
          </cell>
          <cell r="AU1277">
            <v>4460.96</v>
          </cell>
          <cell r="AV1277">
            <v>4460.96</v>
          </cell>
          <cell r="AW1277">
            <v>0</v>
          </cell>
          <cell r="AX1277">
            <v>4460.96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374351</v>
          </cell>
          <cell r="P1278" t="str">
            <v>2024/026-0014-01</v>
          </cell>
          <cell r="Q1278" t="str">
            <v>EST ALMOFADA DECORATIVA HIMALAYA (G) (SOFT) (COURO 3001)</v>
          </cell>
          <cell r="R1278"/>
          <cell r="S1278"/>
          <cell r="T1278"/>
          <cell r="U1278">
            <v>0.9</v>
          </cell>
          <cell r="V1278">
            <v>0.7</v>
          </cell>
          <cell r="W1278">
            <v>0</v>
          </cell>
          <cell r="X1278">
            <v>0</v>
          </cell>
          <cell r="Y1278" t="str">
            <v>EST ALMOFADA DECORATIVA HIMALAYA (G) (SOFT) (COURO 3001) - 0,9x0,7x0H</v>
          </cell>
          <cell r="Z1278">
            <v>5536.61</v>
          </cell>
          <cell r="AA1278">
            <v>0.35</v>
          </cell>
          <cell r="AB1278">
            <v>3598.7964999999999</v>
          </cell>
          <cell r="AC1278"/>
          <cell r="AD1278"/>
          <cell r="AE1278"/>
          <cell r="AF1278">
            <v>5536.61</v>
          </cell>
          <cell r="AG1278">
            <v>5536.61</v>
          </cell>
          <cell r="AH1278">
            <v>0</v>
          </cell>
          <cell r="AI1278">
            <v>5536.61</v>
          </cell>
          <cell r="AJ1278" t="str">
            <v>REF: 381761</v>
          </cell>
          <cell r="AK1278"/>
          <cell r="AL1278">
            <v>381761</v>
          </cell>
          <cell r="AM1278" t="str">
            <v>ALMOFADA DECORATIVA HIMALAYA (G) (SOFT) (COURO)</v>
          </cell>
          <cell r="AN1278"/>
          <cell r="AO1278">
            <v>0.9</v>
          </cell>
          <cell r="AP1278">
            <v>0.7</v>
          </cell>
          <cell r="AQ1278">
            <v>0.3</v>
          </cell>
          <cell r="AR1278">
            <v>0</v>
          </cell>
          <cell r="AS1278" t="str">
            <v>ALMOFADA DECORATIVA HIMALAYA (G) (SOFT) (COURO) - 0,9x0,7x0,3H</v>
          </cell>
          <cell r="AT1278">
            <v>5536.61</v>
          </cell>
          <cell r="AU1278">
            <v>5536.61</v>
          </cell>
          <cell r="AV1278">
            <v>5536.61</v>
          </cell>
          <cell r="AW1278">
            <v>0</v>
          </cell>
          <cell r="AX1278">
            <v>5536.61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373426</v>
          </cell>
          <cell r="P1279" t="str">
            <v>2023/280-0024-01</v>
          </cell>
          <cell r="Q1279" t="str">
            <v>EST BANQUETA BAR QUERO QUERO H65 (COURO2 2014) (NATURE MATT)</v>
          </cell>
          <cell r="R1279"/>
          <cell r="S1279"/>
          <cell r="T1279"/>
          <cell r="U1279">
            <v>0.46</v>
          </cell>
          <cell r="V1279">
            <v>0.56000000000000005</v>
          </cell>
          <cell r="W1279">
            <v>0.92</v>
          </cell>
          <cell r="X1279">
            <v>0</v>
          </cell>
          <cell r="Y1279" t="str">
            <v>EST BANQUETA BAR QUERO QUERO H65 (COURO2 2014) (NATURE MATT) - 0,46x0,56x0,92H</v>
          </cell>
          <cell r="Z1279">
            <v>9028.2800000000007</v>
          </cell>
          <cell r="AA1279">
            <v>0.35</v>
          </cell>
          <cell r="AB1279">
            <v>5868.3820000000005</v>
          </cell>
          <cell r="AC1279"/>
          <cell r="AD1279"/>
          <cell r="AE1279"/>
          <cell r="AF1279">
            <v>9028.2800000000007</v>
          </cell>
          <cell r="AG1279">
            <v>9028.2800000000007</v>
          </cell>
          <cell r="AH1279">
            <v>0</v>
          </cell>
          <cell r="AI1279">
            <v>9028.2800000000007</v>
          </cell>
          <cell r="AJ1279" t="str">
            <v>REF: 373373</v>
          </cell>
          <cell r="AK1279"/>
          <cell r="AL1279">
            <v>373373</v>
          </cell>
          <cell r="AM1279" t="str">
            <v>BANQUETA BAR QUERO QUERO H65 (S/B) (COURO)</v>
          </cell>
          <cell r="AN1279"/>
          <cell r="AO1279">
            <v>0.46</v>
          </cell>
          <cell r="AP1279">
            <v>0.56000000000000005</v>
          </cell>
          <cell r="AQ1279">
            <v>0.92</v>
          </cell>
          <cell r="AR1279">
            <v>0</v>
          </cell>
          <cell r="AS1279" t="str">
            <v>BANQUETA BAR QUERO QUERO H65 (S/B) (COURO) - 0,46x0,56x0,92H</v>
          </cell>
          <cell r="AT1279">
            <v>9028.2800000000007</v>
          </cell>
          <cell r="AU1279">
            <v>9028.2800000000007</v>
          </cell>
          <cell r="AV1279">
            <v>9028.2800000000007</v>
          </cell>
          <cell r="AW1279">
            <v>0</v>
          </cell>
          <cell r="AX1279">
            <v>9028.2800000000007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373424</v>
          </cell>
          <cell r="P1280" t="str">
            <v>2023/280-0014-01</v>
          </cell>
          <cell r="Q1280" t="str">
            <v>EST CADEIRA QUERO QUERO (FX 50010) (WALNUT MATT)</v>
          </cell>
          <cell r="R1280"/>
          <cell r="S1280"/>
          <cell r="T1280"/>
          <cell r="U1280">
            <v>0.49</v>
          </cell>
          <cell r="V1280">
            <v>0.54</v>
          </cell>
          <cell r="W1280">
            <v>0.8</v>
          </cell>
          <cell r="X1280">
            <v>0</v>
          </cell>
          <cell r="Y1280" t="str">
            <v>EST CADEIRA QUERO QUERO (FX 50010) (WALNUT MATT) - 0,49x0,54x0,8H</v>
          </cell>
          <cell r="Z1280">
            <v>6223.93</v>
          </cell>
          <cell r="AA1280">
            <v>0.35</v>
          </cell>
          <cell r="AB1280">
            <v>4045.5545000000002</v>
          </cell>
          <cell r="AC1280"/>
          <cell r="AD1280"/>
          <cell r="AE1280"/>
          <cell r="AF1280">
            <v>6223.93</v>
          </cell>
          <cell r="AG1280">
            <v>6223.93</v>
          </cell>
          <cell r="AH1280">
            <v>0</v>
          </cell>
          <cell r="AI1280">
            <v>6223.93</v>
          </cell>
          <cell r="AJ1280" t="str">
            <v>REF: 371324</v>
          </cell>
          <cell r="AK1280"/>
          <cell r="AL1280">
            <v>371324</v>
          </cell>
          <cell r="AM1280" t="str">
            <v>CADEIRA QUERO QUERO (S/B) (FX 5)</v>
          </cell>
          <cell r="AN1280"/>
          <cell r="AO1280">
            <v>0.49</v>
          </cell>
          <cell r="AP1280">
            <v>0.54</v>
          </cell>
          <cell r="AQ1280">
            <v>0.8</v>
          </cell>
          <cell r="AR1280">
            <v>0</v>
          </cell>
          <cell r="AS1280" t="str">
            <v>CADEIRA QUERO QUERO (S/B) (FX 5) - 0,49x0,54x0,8H</v>
          </cell>
          <cell r="AT1280">
            <v>6223.93</v>
          </cell>
          <cell r="AU1280">
            <v>6223.93</v>
          </cell>
          <cell r="AV1280">
            <v>6223.93</v>
          </cell>
          <cell r="AW1280">
            <v>0</v>
          </cell>
          <cell r="AX1280">
            <v>6223.93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373424</v>
          </cell>
          <cell r="P1281" t="str">
            <v>2023/280-0016-01</v>
          </cell>
          <cell r="Q1281" t="str">
            <v>EST CADEIRA QUERO QUERO (FX 50010) (WALNUT MATT)</v>
          </cell>
          <cell r="R1281"/>
          <cell r="S1281"/>
          <cell r="T1281"/>
          <cell r="U1281">
            <v>0.49</v>
          </cell>
          <cell r="V1281">
            <v>0.54</v>
          </cell>
          <cell r="W1281">
            <v>0.8</v>
          </cell>
          <cell r="X1281">
            <v>0</v>
          </cell>
          <cell r="Y1281" t="str">
            <v>EST CADEIRA QUERO QUERO (FX 50010) (WALNUT MATT) - 0,49x0,54x0,8H</v>
          </cell>
          <cell r="Z1281">
            <v>6223.93</v>
          </cell>
          <cell r="AA1281">
            <v>0.35</v>
          </cell>
          <cell r="AB1281">
            <v>4045.5545000000002</v>
          </cell>
          <cell r="AC1281"/>
          <cell r="AD1281"/>
          <cell r="AE1281"/>
          <cell r="AF1281">
            <v>6223.93</v>
          </cell>
          <cell r="AG1281">
            <v>6223.93</v>
          </cell>
          <cell r="AH1281">
            <v>0</v>
          </cell>
          <cell r="AI1281">
            <v>6223.93</v>
          </cell>
          <cell r="AJ1281" t="str">
            <v>REF: 371324</v>
          </cell>
          <cell r="AK1281"/>
          <cell r="AL1281">
            <v>371324</v>
          </cell>
          <cell r="AM1281" t="str">
            <v>CADEIRA QUERO QUERO (S/B) (FX 5)</v>
          </cell>
          <cell r="AN1281"/>
          <cell r="AO1281">
            <v>0.49</v>
          </cell>
          <cell r="AP1281">
            <v>0.54</v>
          </cell>
          <cell r="AQ1281">
            <v>0.8</v>
          </cell>
          <cell r="AR1281">
            <v>0</v>
          </cell>
          <cell r="AS1281" t="str">
            <v>CADEIRA QUERO QUERO (S/B) (FX 5) - 0,49x0,54x0,8H</v>
          </cell>
          <cell r="AT1281">
            <v>6223.93</v>
          </cell>
          <cell r="AU1281">
            <v>6223.93</v>
          </cell>
          <cell r="AV1281">
            <v>6223.93</v>
          </cell>
          <cell r="AW1281">
            <v>0</v>
          </cell>
          <cell r="AX1281">
            <v>6223.93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373424</v>
          </cell>
          <cell r="P1282" t="str">
            <v>2023/280-0017-01</v>
          </cell>
          <cell r="Q1282" t="str">
            <v>EST CADEIRA QUERO QUERO (FX 50010) (WALNUT MATT)</v>
          </cell>
          <cell r="R1282"/>
          <cell r="S1282"/>
          <cell r="T1282"/>
          <cell r="U1282">
            <v>0.49</v>
          </cell>
          <cell r="V1282">
            <v>0.54</v>
          </cell>
          <cell r="W1282">
            <v>0.8</v>
          </cell>
          <cell r="X1282">
            <v>0</v>
          </cell>
          <cell r="Y1282" t="str">
            <v>EST CADEIRA QUERO QUERO (FX 50010) (WALNUT MATT) - 0,49x0,54x0,8H</v>
          </cell>
          <cell r="Z1282">
            <v>6223.93</v>
          </cell>
          <cell r="AA1282">
            <v>0.35</v>
          </cell>
          <cell r="AB1282">
            <v>4045.5545000000002</v>
          </cell>
          <cell r="AC1282"/>
          <cell r="AD1282"/>
          <cell r="AE1282"/>
          <cell r="AF1282">
            <v>6223.93</v>
          </cell>
          <cell r="AG1282">
            <v>6223.93</v>
          </cell>
          <cell r="AH1282">
            <v>0</v>
          </cell>
          <cell r="AI1282">
            <v>6223.93</v>
          </cell>
          <cell r="AJ1282" t="str">
            <v>REF: 371324</v>
          </cell>
          <cell r="AK1282"/>
          <cell r="AL1282">
            <v>371324</v>
          </cell>
          <cell r="AM1282" t="str">
            <v>CADEIRA QUERO QUERO (S/B) (FX 5)</v>
          </cell>
          <cell r="AN1282"/>
          <cell r="AO1282">
            <v>0.49</v>
          </cell>
          <cell r="AP1282">
            <v>0.54</v>
          </cell>
          <cell r="AQ1282">
            <v>0.8</v>
          </cell>
          <cell r="AR1282">
            <v>0</v>
          </cell>
          <cell r="AS1282" t="str">
            <v>CADEIRA QUERO QUERO (S/B) (FX 5) - 0,49x0,54x0,8H</v>
          </cell>
          <cell r="AT1282">
            <v>6223.93</v>
          </cell>
          <cell r="AU1282">
            <v>6223.93</v>
          </cell>
          <cell r="AV1282">
            <v>6223.93</v>
          </cell>
          <cell r="AW1282">
            <v>0</v>
          </cell>
          <cell r="AX1282">
            <v>6223.93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373424</v>
          </cell>
          <cell r="P1283" t="str">
            <v>2023/280-0018-01</v>
          </cell>
          <cell r="Q1283" t="str">
            <v>EST CADEIRA QUERO QUERO (FX 50010) (WALNUT MATT)</v>
          </cell>
          <cell r="R1283"/>
          <cell r="S1283"/>
          <cell r="T1283"/>
          <cell r="U1283">
            <v>0.49</v>
          </cell>
          <cell r="V1283">
            <v>0.54</v>
          </cell>
          <cell r="W1283">
            <v>0.8</v>
          </cell>
          <cell r="X1283">
            <v>0</v>
          </cell>
          <cell r="Y1283" t="str">
            <v>EST CADEIRA QUERO QUERO (FX 50010) (WALNUT MATT) - 0,49x0,54x0,8H</v>
          </cell>
          <cell r="Z1283">
            <v>6223.93</v>
          </cell>
          <cell r="AA1283">
            <v>0.35</v>
          </cell>
          <cell r="AB1283">
            <v>4045.5545000000002</v>
          </cell>
          <cell r="AC1283"/>
          <cell r="AD1283"/>
          <cell r="AE1283"/>
          <cell r="AF1283">
            <v>6223.93</v>
          </cell>
          <cell r="AG1283">
            <v>6223.93</v>
          </cell>
          <cell r="AH1283">
            <v>0</v>
          </cell>
          <cell r="AI1283">
            <v>6223.93</v>
          </cell>
          <cell r="AJ1283" t="str">
            <v>REF: 371324</v>
          </cell>
          <cell r="AK1283"/>
          <cell r="AL1283">
            <v>371324</v>
          </cell>
          <cell r="AM1283" t="str">
            <v>CADEIRA QUERO QUERO (S/B) (FX 5)</v>
          </cell>
          <cell r="AN1283"/>
          <cell r="AO1283">
            <v>0.49</v>
          </cell>
          <cell r="AP1283">
            <v>0.54</v>
          </cell>
          <cell r="AQ1283">
            <v>0.8</v>
          </cell>
          <cell r="AR1283">
            <v>0</v>
          </cell>
          <cell r="AS1283" t="str">
            <v>CADEIRA QUERO QUERO (S/B) (FX 5) - 0,49x0,54x0,8H</v>
          </cell>
          <cell r="AT1283">
            <v>6223.93</v>
          </cell>
          <cell r="AU1283">
            <v>6223.93</v>
          </cell>
          <cell r="AV1283">
            <v>6223.93</v>
          </cell>
          <cell r="AW1283">
            <v>0</v>
          </cell>
          <cell r="AX1283">
            <v>6223.93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373424</v>
          </cell>
          <cell r="P1284" t="str">
            <v>2023/280-0020-01</v>
          </cell>
          <cell r="Q1284" t="str">
            <v>EST CADEIRA QUERO QUERO (FX 50010) (WALNUT MATT)</v>
          </cell>
          <cell r="R1284"/>
          <cell r="S1284"/>
          <cell r="T1284"/>
          <cell r="U1284">
            <v>0.49</v>
          </cell>
          <cell r="V1284">
            <v>0.54</v>
          </cell>
          <cell r="W1284">
            <v>0.8</v>
          </cell>
          <cell r="X1284">
            <v>0</v>
          </cell>
          <cell r="Y1284" t="str">
            <v>EST CADEIRA QUERO QUERO (FX 50010) (WALNUT MATT) - 0,49x0,54x0,8H</v>
          </cell>
          <cell r="Z1284">
            <v>6223.93</v>
          </cell>
          <cell r="AA1284">
            <v>0.35</v>
          </cell>
          <cell r="AB1284">
            <v>4045.5545000000002</v>
          </cell>
          <cell r="AC1284"/>
          <cell r="AD1284"/>
          <cell r="AE1284"/>
          <cell r="AF1284">
            <v>6223.93</v>
          </cell>
          <cell r="AG1284">
            <v>6223.93</v>
          </cell>
          <cell r="AH1284">
            <v>0</v>
          </cell>
          <cell r="AI1284">
            <v>6223.93</v>
          </cell>
          <cell r="AJ1284" t="str">
            <v>REF: 371324</v>
          </cell>
          <cell r="AK1284"/>
          <cell r="AL1284">
            <v>371324</v>
          </cell>
          <cell r="AM1284" t="str">
            <v>CADEIRA QUERO QUERO (S/B) (FX 5)</v>
          </cell>
          <cell r="AN1284"/>
          <cell r="AO1284">
            <v>0.49</v>
          </cell>
          <cell r="AP1284">
            <v>0.54</v>
          </cell>
          <cell r="AQ1284">
            <v>0.8</v>
          </cell>
          <cell r="AR1284">
            <v>0</v>
          </cell>
          <cell r="AS1284" t="str">
            <v>CADEIRA QUERO QUERO (S/B) (FX 5) - 0,49x0,54x0,8H</v>
          </cell>
          <cell r="AT1284">
            <v>6223.93</v>
          </cell>
          <cell r="AU1284">
            <v>6223.93</v>
          </cell>
          <cell r="AV1284">
            <v>6223.93</v>
          </cell>
          <cell r="AW1284">
            <v>0</v>
          </cell>
          <cell r="AX1284">
            <v>6223.93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373424</v>
          </cell>
          <cell r="P1285" t="str">
            <v>2023/280-0021-01</v>
          </cell>
          <cell r="Q1285" t="str">
            <v>EST CADEIRA QUERO QUERO (FX 50010) (WALNUT MATT)</v>
          </cell>
          <cell r="R1285"/>
          <cell r="S1285"/>
          <cell r="T1285"/>
          <cell r="U1285">
            <v>0.49</v>
          </cell>
          <cell r="V1285">
            <v>0.54</v>
          </cell>
          <cell r="W1285">
            <v>0.8</v>
          </cell>
          <cell r="X1285">
            <v>0</v>
          </cell>
          <cell r="Y1285" t="str">
            <v>EST CADEIRA QUERO QUERO (FX 50010) (WALNUT MATT) - 0,49x0,54x0,8H</v>
          </cell>
          <cell r="Z1285">
            <v>6223.93</v>
          </cell>
          <cell r="AA1285">
            <v>0.35</v>
          </cell>
          <cell r="AB1285">
            <v>4045.5545000000002</v>
          </cell>
          <cell r="AC1285"/>
          <cell r="AD1285"/>
          <cell r="AE1285"/>
          <cell r="AF1285">
            <v>6223.93</v>
          </cell>
          <cell r="AG1285">
            <v>6223.93</v>
          </cell>
          <cell r="AH1285">
            <v>0</v>
          </cell>
          <cell r="AI1285">
            <v>6223.93</v>
          </cell>
          <cell r="AJ1285" t="str">
            <v>REF: 371324</v>
          </cell>
          <cell r="AK1285"/>
          <cell r="AL1285">
            <v>371324</v>
          </cell>
          <cell r="AM1285" t="str">
            <v>CADEIRA QUERO QUERO (S/B) (FX 5)</v>
          </cell>
          <cell r="AN1285"/>
          <cell r="AO1285">
            <v>0.49</v>
          </cell>
          <cell r="AP1285">
            <v>0.54</v>
          </cell>
          <cell r="AQ1285">
            <v>0.8</v>
          </cell>
          <cell r="AR1285">
            <v>0</v>
          </cell>
          <cell r="AS1285" t="str">
            <v>CADEIRA QUERO QUERO (S/B) (FX 5) - 0,49x0,54x0,8H</v>
          </cell>
          <cell r="AT1285">
            <v>6223.93</v>
          </cell>
          <cell r="AU1285">
            <v>6223.93</v>
          </cell>
          <cell r="AV1285">
            <v>6223.93</v>
          </cell>
          <cell r="AW1285">
            <v>0</v>
          </cell>
          <cell r="AX1285">
            <v>6223.93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362674</v>
          </cell>
          <cell r="P1286" t="str">
            <v>2023/087-0065-01</v>
          </cell>
          <cell r="Q1286" t="str">
            <v>EST POLTRONA MAY (BRACO MAD) (FX F50010) (TING AMENDOA)</v>
          </cell>
          <cell r="R1286"/>
          <cell r="S1286"/>
          <cell r="T1286"/>
          <cell r="U1286">
            <v>0.71</v>
          </cell>
          <cell r="V1286">
            <v>0.78</v>
          </cell>
          <cell r="W1286">
            <v>0.77</v>
          </cell>
          <cell r="X1286">
            <v>0</v>
          </cell>
          <cell r="Y1286" t="str">
            <v>EST POLTRONA MAY (BRACO MAD) (FX F50010) (TING AMENDOA) - 0,71x0,78x0,77H</v>
          </cell>
          <cell r="Z1286">
            <v>13349.28</v>
          </cell>
          <cell r="AA1286">
            <v>0.35</v>
          </cell>
          <cell r="AB1286">
            <v>8677.0320000000011</v>
          </cell>
          <cell r="AC1286"/>
          <cell r="AD1286"/>
          <cell r="AE1286"/>
          <cell r="AF1286">
            <v>13349.28</v>
          </cell>
          <cell r="AG1286">
            <v>13349.28</v>
          </cell>
          <cell r="AH1286">
            <v>0</v>
          </cell>
          <cell r="AI1286">
            <v>13349.28</v>
          </cell>
          <cell r="AJ1286" t="str">
            <v>REF: 328776</v>
          </cell>
          <cell r="AK1286"/>
          <cell r="AL1286">
            <v>328776</v>
          </cell>
          <cell r="AM1286" t="str">
            <v>POLTRONA MAY (BRACO MADEIRA) (FX 5)</v>
          </cell>
          <cell r="AN1286"/>
          <cell r="AO1286">
            <v>0.71</v>
          </cell>
          <cell r="AP1286">
            <v>0.78</v>
          </cell>
          <cell r="AQ1286">
            <v>0.77</v>
          </cell>
          <cell r="AR1286">
            <v>0</v>
          </cell>
          <cell r="AS1286" t="str">
            <v>POLTRONA MAY (BRACO MADEIRA) (FX 5) - 0,71x0,78x0,77H</v>
          </cell>
          <cell r="AT1286">
            <v>13349.28</v>
          </cell>
          <cell r="AU1286">
            <v>13349.28</v>
          </cell>
          <cell r="AV1286">
            <v>13349.28</v>
          </cell>
          <cell r="AW1286">
            <v>0</v>
          </cell>
          <cell r="AX1286">
            <v>13349.28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362674</v>
          </cell>
          <cell r="P1287" t="str">
            <v>2023/087-0066-01</v>
          </cell>
          <cell r="Q1287" t="str">
            <v>EST POLTRONA MAY (BRACO MAD) (FX F50010) (TING AMENDOA)</v>
          </cell>
          <cell r="R1287"/>
          <cell r="S1287"/>
          <cell r="T1287"/>
          <cell r="U1287">
            <v>0.71</v>
          </cell>
          <cell r="V1287">
            <v>0.78</v>
          </cell>
          <cell r="W1287">
            <v>0.77</v>
          </cell>
          <cell r="X1287">
            <v>0</v>
          </cell>
          <cell r="Y1287" t="str">
            <v>EST POLTRONA MAY (BRACO MAD) (FX F50010) (TING AMENDOA) - 0,71x0,78x0,77H</v>
          </cell>
          <cell r="Z1287">
            <v>13349.28</v>
          </cell>
          <cell r="AA1287">
            <v>0.35</v>
          </cell>
          <cell r="AB1287">
            <v>8677.0320000000011</v>
          </cell>
          <cell r="AC1287"/>
          <cell r="AD1287"/>
          <cell r="AE1287"/>
          <cell r="AF1287">
            <v>13349.28</v>
          </cell>
          <cell r="AG1287">
            <v>13349.28</v>
          </cell>
          <cell r="AH1287">
            <v>0</v>
          </cell>
          <cell r="AI1287">
            <v>13349.28</v>
          </cell>
          <cell r="AJ1287" t="str">
            <v>REF: 328776</v>
          </cell>
          <cell r="AK1287"/>
          <cell r="AL1287">
            <v>328776</v>
          </cell>
          <cell r="AM1287" t="str">
            <v>POLTRONA MAY (BRACO MADEIRA) (FX 5)</v>
          </cell>
          <cell r="AN1287"/>
          <cell r="AO1287">
            <v>0.71</v>
          </cell>
          <cell r="AP1287">
            <v>0.78</v>
          </cell>
          <cell r="AQ1287">
            <v>0.77</v>
          </cell>
          <cell r="AR1287">
            <v>0</v>
          </cell>
          <cell r="AS1287" t="str">
            <v>POLTRONA MAY (BRACO MADEIRA) (FX 5) - 0,71x0,78x0,77H</v>
          </cell>
          <cell r="AT1287">
            <v>13349.28</v>
          </cell>
          <cell r="AU1287">
            <v>13349.28</v>
          </cell>
          <cell r="AV1287">
            <v>13349.28</v>
          </cell>
          <cell r="AW1287">
            <v>0</v>
          </cell>
          <cell r="AX1287">
            <v>13349.28</v>
          </cell>
          <cell r="AY1287">
            <v>0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334439</v>
          </cell>
          <cell r="P1288" t="str">
            <v>2022/228-0028-01</v>
          </cell>
          <cell r="Q1288" t="str">
            <v>EST POLTRONA ARRAIA (SEXT NT) (FX 30003) (WALNUT MATTE)</v>
          </cell>
          <cell r="R1288"/>
          <cell r="S1288"/>
          <cell r="T1288"/>
          <cell r="U1288">
            <v>0.73</v>
          </cell>
          <cell r="V1288">
            <v>0.75</v>
          </cell>
          <cell r="W1288">
            <v>0.8</v>
          </cell>
          <cell r="X1288">
            <v>0</v>
          </cell>
          <cell r="Y1288" t="str">
            <v>EST POLTRONA ARRAIA (SEXT NT) (FX 30003) (WALNUT MATTE) - 0,73x0,75x0,8H</v>
          </cell>
          <cell r="Z1288">
            <v>13010.64</v>
          </cell>
          <cell r="AA1288">
            <v>0.35</v>
          </cell>
          <cell r="AB1288">
            <v>8456.9160000000011</v>
          </cell>
          <cell r="AC1288"/>
          <cell r="AD1288"/>
          <cell r="AE1288"/>
          <cell r="AF1288">
            <v>13010.64</v>
          </cell>
          <cell r="AG1288">
            <v>13010.64</v>
          </cell>
          <cell r="AH1288">
            <v>0</v>
          </cell>
          <cell r="AI1288">
            <v>13010.64</v>
          </cell>
          <cell r="AJ1288" t="str">
            <v>REF: 299645</v>
          </cell>
          <cell r="AK1288"/>
          <cell r="AL1288">
            <v>299645</v>
          </cell>
          <cell r="AM1288" t="str">
            <v>POLTRONA ARRAIA (TELA) (SEXTAVADA) (FX 3)</v>
          </cell>
          <cell r="AN1288"/>
          <cell r="AO1288">
            <v>0.73</v>
          </cell>
          <cell r="AP1288">
            <v>0.75</v>
          </cell>
          <cell r="AQ1288">
            <v>0.8</v>
          </cell>
          <cell r="AR1288">
            <v>0</v>
          </cell>
          <cell r="AS1288" t="str">
            <v>POLTRONA ARRAIA (TELA) (SEXTAVADA) (FX 3) - 0,73x0,75x0,8H</v>
          </cell>
          <cell r="AT1288">
            <v>13010.64</v>
          </cell>
          <cell r="AU1288">
            <v>13010.64</v>
          </cell>
          <cell r="AV1288">
            <v>13010.64</v>
          </cell>
          <cell r="AW1288">
            <v>0</v>
          </cell>
          <cell r="AX1288">
            <v>13010.63</v>
          </cell>
          <cell r="AY1288">
            <v>1.0000000000218279E-2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334439</v>
          </cell>
          <cell r="P1289" t="str">
            <v>2022/228-0029-01</v>
          </cell>
          <cell r="Q1289" t="str">
            <v>EST POLTRONA ARRAIA (SEXT NT) (FX 30003) (WALNUT MATTE)</v>
          </cell>
          <cell r="R1289"/>
          <cell r="S1289"/>
          <cell r="T1289"/>
          <cell r="U1289">
            <v>0.73</v>
          </cell>
          <cell r="V1289">
            <v>0.75</v>
          </cell>
          <cell r="W1289">
            <v>0.8</v>
          </cell>
          <cell r="X1289">
            <v>0</v>
          </cell>
          <cell r="Y1289" t="str">
            <v>EST POLTRONA ARRAIA (SEXT NT) (FX 30003) (WALNUT MATTE) - 0,73x0,75x0,8H</v>
          </cell>
          <cell r="Z1289">
            <v>13010.64</v>
          </cell>
          <cell r="AA1289">
            <v>0.35</v>
          </cell>
          <cell r="AB1289">
            <v>8456.9160000000011</v>
          </cell>
          <cell r="AC1289"/>
          <cell r="AD1289"/>
          <cell r="AE1289"/>
          <cell r="AF1289">
            <v>13010.64</v>
          </cell>
          <cell r="AG1289">
            <v>13010.64</v>
          </cell>
          <cell r="AH1289">
            <v>0</v>
          </cell>
          <cell r="AI1289">
            <v>13010.64</v>
          </cell>
          <cell r="AJ1289" t="str">
            <v>REF: 299645</v>
          </cell>
          <cell r="AK1289"/>
          <cell r="AL1289">
            <v>299645</v>
          </cell>
          <cell r="AM1289" t="str">
            <v>POLTRONA ARRAIA (TELA) (SEXTAVADA) (FX 3)</v>
          </cell>
          <cell r="AN1289"/>
          <cell r="AO1289">
            <v>0.73</v>
          </cell>
          <cell r="AP1289">
            <v>0.75</v>
          </cell>
          <cell r="AQ1289">
            <v>0.8</v>
          </cell>
          <cell r="AR1289">
            <v>0</v>
          </cell>
          <cell r="AS1289" t="str">
            <v>POLTRONA ARRAIA (TELA) (SEXTAVADA) (FX 3) - 0,73x0,75x0,8H</v>
          </cell>
          <cell r="AT1289">
            <v>13010.64</v>
          </cell>
          <cell r="AU1289">
            <v>13010.64</v>
          </cell>
          <cell r="AV1289">
            <v>13010.64</v>
          </cell>
          <cell r="AW1289">
            <v>0</v>
          </cell>
          <cell r="AX1289">
            <v>13010.63</v>
          </cell>
          <cell r="AY1289">
            <v>1.0000000000218279E-2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GABRIEL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373423</v>
          </cell>
          <cell r="P1290" t="str">
            <v>2023/280-0012-01</v>
          </cell>
          <cell r="Q1290" t="str">
            <v>EST CADEIRA QUERO QUERO C/BR (FX 50010) (CORTEN) (WALNUT M)</v>
          </cell>
          <cell r="R1290"/>
          <cell r="S1290"/>
          <cell r="T1290"/>
          <cell r="U1290">
            <v>0.61</v>
          </cell>
          <cell r="V1290">
            <v>0.54</v>
          </cell>
          <cell r="W1290">
            <v>0.8</v>
          </cell>
          <cell r="X1290">
            <v>0</v>
          </cell>
          <cell r="Y1290" t="str">
            <v>EST CADEIRA QUERO QUERO C/BR (FX 50010) (CORTEN) (WALNUT M) - 0,61x0,54x0,8H</v>
          </cell>
          <cell r="Z1290">
            <v>7759.63</v>
          </cell>
          <cell r="AA1290">
            <v>0.35</v>
          </cell>
          <cell r="AB1290">
            <v>5043.7595000000001</v>
          </cell>
          <cell r="AC1290"/>
          <cell r="AD1290"/>
          <cell r="AE1290"/>
          <cell r="AF1290">
            <v>7759.63</v>
          </cell>
          <cell r="AG1290">
            <v>7759.63</v>
          </cell>
          <cell r="AH1290">
            <v>0</v>
          </cell>
          <cell r="AI1290">
            <v>7759.63</v>
          </cell>
          <cell r="AJ1290" t="str">
            <v>REF: 373339</v>
          </cell>
          <cell r="AK1290"/>
          <cell r="AL1290">
            <v>373339</v>
          </cell>
          <cell r="AM1290" t="str">
            <v>CADEIRA QUERO QUERO (C/B) (FX 5)</v>
          </cell>
          <cell r="AN1290"/>
          <cell r="AO1290">
            <v>0.56999999999999995</v>
          </cell>
          <cell r="AP1290">
            <v>0.54</v>
          </cell>
          <cell r="AQ1290">
            <v>0.78</v>
          </cell>
          <cell r="AR1290">
            <v>0</v>
          </cell>
          <cell r="AS1290" t="str">
            <v>CADEIRA QUERO QUERO (C/B) (FX 5) - 0,57x0,54x0,78H</v>
          </cell>
          <cell r="AT1290">
            <v>7759.63</v>
          </cell>
          <cell r="AU1290">
            <v>7759.63</v>
          </cell>
          <cell r="AV1290">
            <v>7759.63</v>
          </cell>
          <cell r="AW1290">
            <v>0</v>
          </cell>
          <cell r="AX1290">
            <v>7759.63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GB PE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373423</v>
          </cell>
          <cell r="P1291" t="str">
            <v>2023/280-0013-01</v>
          </cell>
          <cell r="Q1291" t="str">
            <v>EST CADEIRA QUERO QUERO C/BR (FX 50010) (CORTEN) (WALNUT M)</v>
          </cell>
          <cell r="R1291"/>
          <cell r="S1291"/>
          <cell r="T1291"/>
          <cell r="U1291">
            <v>0.61</v>
          </cell>
          <cell r="V1291">
            <v>0.54</v>
          </cell>
          <cell r="W1291">
            <v>0.8</v>
          </cell>
          <cell r="X1291">
            <v>0</v>
          </cell>
          <cell r="Y1291" t="str">
            <v>EST CADEIRA QUERO QUERO C/BR (FX 50010) (CORTEN) (WALNUT M) - 0,61x0,54x0,8H</v>
          </cell>
          <cell r="Z1291">
            <v>7759.63</v>
          </cell>
          <cell r="AA1291">
            <v>0.35</v>
          </cell>
          <cell r="AB1291">
            <v>5043.7595000000001</v>
          </cell>
          <cell r="AC1291"/>
          <cell r="AD1291"/>
          <cell r="AE1291"/>
          <cell r="AF1291">
            <v>7759.63</v>
          </cell>
          <cell r="AG1291">
            <v>7759.63</v>
          </cell>
          <cell r="AH1291">
            <v>0</v>
          </cell>
          <cell r="AI1291">
            <v>7759.63</v>
          </cell>
          <cell r="AJ1291" t="str">
            <v>REF: 373339</v>
          </cell>
          <cell r="AK1291"/>
          <cell r="AL1291">
            <v>373339</v>
          </cell>
          <cell r="AM1291" t="str">
            <v>CADEIRA QUERO QUERO (C/B) (FX 5)</v>
          </cell>
          <cell r="AN1291"/>
          <cell r="AO1291">
            <v>0.56999999999999995</v>
          </cell>
          <cell r="AP1291">
            <v>0.54</v>
          </cell>
          <cell r="AQ1291">
            <v>0.78</v>
          </cell>
          <cell r="AR1291">
            <v>0</v>
          </cell>
          <cell r="AS1291" t="str">
            <v>CADEIRA QUERO QUERO (C/B) (FX 5) - 0,57x0,54x0,78H</v>
          </cell>
          <cell r="AT1291">
            <v>7759.63</v>
          </cell>
          <cell r="AU1291">
            <v>7759.63</v>
          </cell>
          <cell r="AV1291">
            <v>7759.63</v>
          </cell>
          <cell r="AW1291">
            <v>0</v>
          </cell>
          <cell r="AX1291">
            <v>7759.63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GB PE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405728</v>
          </cell>
          <cell r="P1292" t="str">
            <v>2025/154-0108-01</v>
          </cell>
          <cell r="Q1292" t="str">
            <v>EST MESA LATERAL SATELITE (WALNUT MATT) PINT CORTEN</v>
          </cell>
          <cell r="R1292"/>
          <cell r="S1292"/>
          <cell r="T1292"/>
          <cell r="U1292">
            <v>0.41</v>
          </cell>
          <cell r="V1292">
            <v>0.27</v>
          </cell>
          <cell r="W1292">
            <v>0.5</v>
          </cell>
          <cell r="X1292">
            <v>0</v>
          </cell>
          <cell r="Y1292" t="str">
            <v>EST MESA LATERAL SATELITE (WALNUT MATT) PINT CORTEN - 0,41x0,27x0,5H</v>
          </cell>
          <cell r="Z1292">
            <v>4831.28</v>
          </cell>
          <cell r="AA1292">
            <v>0.35</v>
          </cell>
          <cell r="AB1292">
            <v>3140.3319999999999</v>
          </cell>
          <cell r="AC1292"/>
          <cell r="AD1292"/>
          <cell r="AE1292"/>
          <cell r="AF1292">
            <v>4831.28</v>
          </cell>
          <cell r="AG1292">
            <v>4831.28</v>
          </cell>
          <cell r="AH1292">
            <v>0</v>
          </cell>
          <cell r="AI1292">
            <v>4831.28</v>
          </cell>
          <cell r="AJ1292" t="str">
            <v>REF: 404969</v>
          </cell>
          <cell r="AK1292"/>
          <cell r="AL1292">
            <v>404969</v>
          </cell>
          <cell r="AM1292" t="str">
            <v>MESA LATERAL SATELITE (TAMPO LISO)</v>
          </cell>
          <cell r="AN1292"/>
          <cell r="AO1292">
            <v>0.41</v>
          </cell>
          <cell r="AP1292">
            <v>0.27</v>
          </cell>
          <cell r="AQ1292">
            <v>0.5</v>
          </cell>
          <cell r="AR1292">
            <v>0</v>
          </cell>
          <cell r="AS1292" t="str">
            <v>MESA LATERAL SATELITE (TAMPO LISO) - 0,41x0,27x0,5H</v>
          </cell>
          <cell r="AT1292">
            <v>4831.28</v>
          </cell>
          <cell r="AU1292">
            <v>4831.28</v>
          </cell>
          <cell r="AV1292">
            <v>4831.28</v>
          </cell>
          <cell r="AW1292">
            <v>0</v>
          </cell>
          <cell r="AX1292">
            <v>4831.28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L CENTER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405726</v>
          </cell>
          <cell r="P1293" t="str">
            <v>2025/154-0104-01</v>
          </cell>
          <cell r="Q1293" t="str">
            <v>EST MESA LATERAL SATELITE (WALNUT MATT) PINT CORTEN</v>
          </cell>
          <cell r="R1293"/>
          <cell r="S1293"/>
          <cell r="T1293"/>
          <cell r="U1293">
            <v>0.41</v>
          </cell>
          <cell r="V1293">
            <v>0.27</v>
          </cell>
          <cell r="W1293">
            <v>0.35</v>
          </cell>
          <cell r="X1293">
            <v>0</v>
          </cell>
          <cell r="Y1293" t="str">
            <v>EST MESA LATERAL SATELITE (WALNUT MATT) PINT CORTEN - 0,41x0,27x0,35H</v>
          </cell>
          <cell r="Z1293">
            <v>4597.6000000000004</v>
          </cell>
          <cell r="AA1293">
            <v>0.35</v>
          </cell>
          <cell r="AB1293">
            <v>2988.4400000000005</v>
          </cell>
          <cell r="AC1293"/>
          <cell r="AD1293"/>
          <cell r="AE1293"/>
          <cell r="AF1293">
            <v>4597.6000000000004</v>
          </cell>
          <cell r="AG1293">
            <v>4597.6000000000004</v>
          </cell>
          <cell r="AH1293">
            <v>0</v>
          </cell>
          <cell r="AI1293">
            <v>4597.6000000000004</v>
          </cell>
          <cell r="AJ1293" t="str">
            <v>REF: 404968</v>
          </cell>
          <cell r="AK1293"/>
          <cell r="AL1293">
            <v>404968</v>
          </cell>
          <cell r="AM1293" t="str">
            <v>MESA LATERAL SATELITE (TAMPO LISO)</v>
          </cell>
          <cell r="AN1293"/>
          <cell r="AO1293">
            <v>0.41</v>
          </cell>
          <cell r="AP1293">
            <v>0.27</v>
          </cell>
          <cell r="AQ1293">
            <v>0.35</v>
          </cell>
          <cell r="AR1293">
            <v>0</v>
          </cell>
          <cell r="AS1293" t="str">
            <v>MESA LATERAL SATELITE (TAMPO LISO) - 0,41x0,27x0,35H</v>
          </cell>
          <cell r="AT1293">
            <v>4597.6000000000004</v>
          </cell>
          <cell r="AU1293">
            <v>4597.6000000000004</v>
          </cell>
          <cell r="AV1293">
            <v>4597.6000000000004</v>
          </cell>
          <cell r="AW1293">
            <v>0</v>
          </cell>
          <cell r="AX1293">
            <v>4597.6000000000004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L CENTER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405724</v>
          </cell>
          <cell r="P1294" t="str">
            <v>2025/154-0099-01</v>
          </cell>
          <cell r="Q1294" t="str">
            <v>EST MESA CENTRO GROTA (TAMPO MARCHETARIA) NATURE MATT</v>
          </cell>
          <cell r="R1294"/>
          <cell r="S1294"/>
          <cell r="T1294"/>
          <cell r="U1294">
            <v>1.82</v>
          </cell>
          <cell r="V1294">
            <v>0.72</v>
          </cell>
          <cell r="W1294">
            <v>0.25</v>
          </cell>
          <cell r="X1294">
            <v>0</v>
          </cell>
          <cell r="Y1294" t="str">
            <v>EST MESA CENTRO GROTA (TAMPO MARCHETARIA) NATURE MATT - 1,82x0,72x0,25H</v>
          </cell>
          <cell r="Z1294">
            <v>17884.88</v>
          </cell>
          <cell r="AA1294">
            <v>0.35</v>
          </cell>
          <cell r="AB1294">
            <v>11625.172000000002</v>
          </cell>
          <cell r="AC1294"/>
          <cell r="AD1294"/>
          <cell r="AE1294"/>
          <cell r="AF1294">
            <v>17884.88</v>
          </cell>
          <cell r="AG1294">
            <v>17884.88</v>
          </cell>
          <cell r="AH1294">
            <v>0</v>
          </cell>
          <cell r="AI1294">
            <v>17884.88</v>
          </cell>
          <cell r="AJ1294" t="str">
            <v>REF: 404966</v>
          </cell>
          <cell r="AK1294"/>
          <cell r="AL1294">
            <v>404966</v>
          </cell>
          <cell r="AM1294" t="str">
            <v>MESA CENTRO GROTA (TAMPO MARCHETARIA)</v>
          </cell>
          <cell r="AN1294"/>
          <cell r="AO1294">
            <v>1.82</v>
          </cell>
          <cell r="AP1294">
            <v>0.72</v>
          </cell>
          <cell r="AQ1294">
            <v>0.25</v>
          </cell>
          <cell r="AR1294">
            <v>0</v>
          </cell>
          <cell r="AS1294" t="str">
            <v>MESA CENTRO GROTA (TAMPO MARCHETARIA) - 1,82x0,72x0,25H</v>
          </cell>
          <cell r="AT1294">
            <v>17884.88</v>
          </cell>
          <cell r="AU1294">
            <v>17884.88</v>
          </cell>
          <cell r="AV1294">
            <v>17884.88</v>
          </cell>
          <cell r="AW1294">
            <v>0</v>
          </cell>
          <cell r="AX1294">
            <v>17884.88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L CENTER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405720</v>
          </cell>
          <cell r="P1295" t="str">
            <v>2025/154-0094-01</v>
          </cell>
          <cell r="Q1295" t="str">
            <v>EST MESA LATERAL COLOMBINA (TAMPO MARCHETARIA) NATURE MATT</v>
          </cell>
          <cell r="R1295"/>
          <cell r="S1295"/>
          <cell r="T1295"/>
          <cell r="U1295">
            <v>0.61</v>
          </cell>
          <cell r="V1295">
            <v>0.61</v>
          </cell>
          <cell r="W1295">
            <v>0.5</v>
          </cell>
          <cell r="X1295">
            <v>0</v>
          </cell>
          <cell r="Y1295" t="str">
            <v>EST MESA LATERAL COLOMBINA (TAMPO MARCHETARIA) NATURE MATT - 0,61x0,61x0,5H</v>
          </cell>
          <cell r="Z1295">
            <v>5651.61</v>
          </cell>
          <cell r="AA1295">
            <v>0.35</v>
          </cell>
          <cell r="AB1295">
            <v>3673.5464999999999</v>
          </cell>
          <cell r="AC1295"/>
          <cell r="AD1295"/>
          <cell r="AE1295"/>
          <cell r="AF1295">
            <v>5651.61</v>
          </cell>
          <cell r="AG1295">
            <v>5651.61</v>
          </cell>
          <cell r="AH1295">
            <v>0</v>
          </cell>
          <cell r="AI1295">
            <v>5651.61</v>
          </cell>
          <cell r="AJ1295" t="str">
            <v>REF: 404954</v>
          </cell>
          <cell r="AK1295"/>
          <cell r="AL1295">
            <v>404954</v>
          </cell>
          <cell r="AM1295" t="str">
            <v>MESA LATERAL COLOMBINA (TAMPO MARCHETARIA)</v>
          </cell>
          <cell r="AN1295"/>
          <cell r="AO1295">
            <v>0.61</v>
          </cell>
          <cell r="AP1295">
            <v>0.61</v>
          </cell>
          <cell r="AQ1295">
            <v>0.5</v>
          </cell>
          <cell r="AR1295">
            <v>0</v>
          </cell>
          <cell r="AS1295" t="str">
            <v>MESA LATERAL COLOMBINA (TAMPO MARCHETARIA) - 0,61x0,61x0,5H</v>
          </cell>
          <cell r="AT1295">
            <v>5651.61</v>
          </cell>
          <cell r="AU1295">
            <v>5651.61</v>
          </cell>
          <cell r="AV1295">
            <v>5651.61</v>
          </cell>
          <cell r="AW1295">
            <v>0</v>
          </cell>
          <cell r="AX1295">
            <v>5651.61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L CENTER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405718</v>
          </cell>
          <cell r="P1296" t="str">
            <v>2025/154-0089-01</v>
          </cell>
          <cell r="Q1296" t="str">
            <v>EST MESA LATERAL COLOMBINA (TAMPO MARCHETARIA) NATURE MATT</v>
          </cell>
          <cell r="R1296"/>
          <cell r="S1296"/>
          <cell r="T1296"/>
          <cell r="U1296">
            <v>0.51</v>
          </cell>
          <cell r="V1296">
            <v>0.51</v>
          </cell>
          <cell r="W1296">
            <v>0.43</v>
          </cell>
          <cell r="X1296">
            <v>0</v>
          </cell>
          <cell r="Y1296" t="str">
            <v>EST MESA LATERAL COLOMBINA (TAMPO MARCHETARIA) NATURE MATT - 0,51x0,51x0,43H</v>
          </cell>
          <cell r="Z1296">
            <v>5270.09</v>
          </cell>
          <cell r="AA1296">
            <v>0.35</v>
          </cell>
          <cell r="AB1296">
            <v>3425.5585000000001</v>
          </cell>
          <cell r="AC1296"/>
          <cell r="AD1296"/>
          <cell r="AE1296"/>
          <cell r="AF1296">
            <v>5270.09</v>
          </cell>
          <cell r="AG1296">
            <v>5270.09</v>
          </cell>
          <cell r="AH1296">
            <v>0</v>
          </cell>
          <cell r="AI1296">
            <v>5270.09</v>
          </cell>
          <cell r="AJ1296" t="str">
            <v>REF: 404952</v>
          </cell>
          <cell r="AK1296"/>
          <cell r="AL1296">
            <v>404952</v>
          </cell>
          <cell r="AM1296" t="str">
            <v>MESA LATERAL COLOMBINA (TAMPO MARCHETARIA)</v>
          </cell>
          <cell r="AN1296"/>
          <cell r="AO1296">
            <v>0.51</v>
          </cell>
          <cell r="AP1296">
            <v>0.51</v>
          </cell>
          <cell r="AQ1296">
            <v>0.43</v>
          </cell>
          <cell r="AR1296">
            <v>0</v>
          </cell>
          <cell r="AS1296" t="str">
            <v>MESA LATERAL COLOMBINA (TAMPO MARCHETARIA) - 0,51x0,51x0,43H</v>
          </cell>
          <cell r="AT1296">
            <v>5270.09</v>
          </cell>
          <cell r="AU1296">
            <v>5270.09</v>
          </cell>
          <cell r="AV1296">
            <v>5270.09</v>
          </cell>
          <cell r="AW1296">
            <v>0</v>
          </cell>
          <cell r="AX1296">
            <v>5270.09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L CENTER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400490</v>
          </cell>
          <cell r="P1297" t="str">
            <v>2025/014-0053-01</v>
          </cell>
          <cell r="Q1297" t="str">
            <v>EST MESA LATERAL PIN (NATURE MATT) (DET PINT CORTEN)</v>
          </cell>
          <cell r="R1297"/>
          <cell r="S1297"/>
          <cell r="T1297"/>
          <cell r="U1297">
            <v>0.35</v>
          </cell>
          <cell r="V1297">
            <v>0</v>
          </cell>
          <cell r="W1297">
            <v>0.52</v>
          </cell>
          <cell r="X1297">
            <v>0.35</v>
          </cell>
          <cell r="Y1297" t="str">
            <v>EST MESA LATERAL PIN (NATURE MATT) (DET PINT CORTEN) - Ø0,35x0,52H</v>
          </cell>
          <cell r="Z1297">
            <v>5384.51</v>
          </cell>
          <cell r="AA1297">
            <v>0.35</v>
          </cell>
          <cell r="AB1297">
            <v>3499.9315000000006</v>
          </cell>
          <cell r="AC1297"/>
          <cell r="AD1297"/>
          <cell r="AE1297"/>
          <cell r="AF1297">
            <v>5384.51</v>
          </cell>
          <cell r="AG1297">
            <v>5384.51</v>
          </cell>
          <cell r="AH1297">
            <v>0</v>
          </cell>
          <cell r="AI1297">
            <v>5384.51</v>
          </cell>
          <cell r="AJ1297" t="str">
            <v>REF: 299569</v>
          </cell>
          <cell r="AK1297"/>
          <cell r="AL1297">
            <v>299569</v>
          </cell>
          <cell r="AM1297" t="str">
            <v>MESA LATERAL PIN (MADEIRA MACICA)</v>
          </cell>
          <cell r="AN1297"/>
          <cell r="AO1297">
            <v>0.35</v>
          </cell>
          <cell r="AP1297">
            <v>0</v>
          </cell>
          <cell r="AQ1297">
            <v>0.52</v>
          </cell>
          <cell r="AR1297">
            <v>0.35</v>
          </cell>
          <cell r="AS1297" t="str">
            <v>MESA LATERAL PIN (MADEIRA MACICA) - Ø0,35x0,52H</v>
          </cell>
          <cell r="AT1297">
            <v>5384.51</v>
          </cell>
          <cell r="AU1297">
            <v>5384.51</v>
          </cell>
          <cell r="AV1297">
            <v>5384.51</v>
          </cell>
          <cell r="AW1297">
            <v>0</v>
          </cell>
          <cell r="AX1297">
            <v>5384.51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L CENTER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388603</v>
          </cell>
          <cell r="P1298" t="str">
            <v>2024/227-0010-01</v>
          </cell>
          <cell r="Q1298" t="str">
            <v>EST POLTRONA ARRAIA (TELA SEXT NT) (FX 40033) (NAT MATT)</v>
          </cell>
          <cell r="R1298"/>
          <cell r="S1298"/>
          <cell r="T1298"/>
          <cell r="U1298">
            <v>0.73</v>
          </cell>
          <cell r="V1298">
            <v>0.75</v>
          </cell>
          <cell r="W1298">
            <v>0.8</v>
          </cell>
          <cell r="X1298">
            <v>0</v>
          </cell>
          <cell r="Y1298" t="str">
            <v>EST POLTRONA ARRAIA (TELA SEXT NT) (FX 40033) (NAT MATT) - 0,73x0,75x0,8H</v>
          </cell>
          <cell r="Z1298">
            <v>13172.77</v>
          </cell>
          <cell r="AA1298">
            <v>0.35</v>
          </cell>
          <cell r="AB1298">
            <v>8562.3005000000012</v>
          </cell>
          <cell r="AC1298"/>
          <cell r="AD1298"/>
          <cell r="AE1298"/>
          <cell r="AF1298">
            <v>13172.77</v>
          </cell>
          <cell r="AG1298">
            <v>13172.77</v>
          </cell>
          <cell r="AH1298">
            <v>0</v>
          </cell>
          <cell r="AI1298">
            <v>13172.77</v>
          </cell>
          <cell r="AJ1298" t="str">
            <v>REF: 299646</v>
          </cell>
          <cell r="AK1298"/>
          <cell r="AL1298">
            <v>299646</v>
          </cell>
          <cell r="AM1298" t="str">
            <v>POLTRONA ARRAIA (TELA) (SEXTAVADA) (FX 4)</v>
          </cell>
          <cell r="AN1298"/>
          <cell r="AO1298">
            <v>0.73</v>
          </cell>
          <cell r="AP1298">
            <v>0.75</v>
          </cell>
          <cell r="AQ1298">
            <v>0.8</v>
          </cell>
          <cell r="AR1298">
            <v>0</v>
          </cell>
          <cell r="AS1298" t="str">
            <v>POLTRONA ARRAIA (TELA) (SEXTAVADA) (FX 4) - 0,73x0,75x0,8H</v>
          </cell>
          <cell r="AT1298">
            <v>13172.77</v>
          </cell>
          <cell r="AU1298">
            <v>13172.77</v>
          </cell>
          <cell r="AV1298">
            <v>13172.77</v>
          </cell>
          <cell r="AW1298">
            <v>0</v>
          </cell>
          <cell r="AX1298">
            <v>13172.77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L CENTER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388603</v>
          </cell>
          <cell r="P1299" t="str">
            <v>2024/227-0011-01</v>
          </cell>
          <cell r="Q1299" t="str">
            <v>EST POLTRONA ARRAIA (TELA SEXT NT) (FX 40033) (NAT MATT)</v>
          </cell>
          <cell r="R1299"/>
          <cell r="S1299"/>
          <cell r="T1299"/>
          <cell r="U1299">
            <v>0.73</v>
          </cell>
          <cell r="V1299">
            <v>0.75</v>
          </cell>
          <cell r="W1299">
            <v>0.8</v>
          </cell>
          <cell r="X1299">
            <v>0</v>
          </cell>
          <cell r="Y1299" t="str">
            <v>EST POLTRONA ARRAIA (TELA SEXT NT) (FX 40033) (NAT MATT) - 0,73x0,75x0,8H</v>
          </cell>
          <cell r="Z1299">
            <v>13172.77</v>
          </cell>
          <cell r="AA1299">
            <v>0.35</v>
          </cell>
          <cell r="AB1299">
            <v>8562.3005000000012</v>
          </cell>
          <cell r="AC1299"/>
          <cell r="AD1299"/>
          <cell r="AE1299"/>
          <cell r="AF1299">
            <v>13172.77</v>
          </cell>
          <cell r="AG1299">
            <v>13172.77</v>
          </cell>
          <cell r="AH1299">
            <v>0</v>
          </cell>
          <cell r="AI1299">
            <v>13172.77</v>
          </cell>
          <cell r="AJ1299" t="str">
            <v>REF: 299646</v>
          </cell>
          <cell r="AK1299"/>
          <cell r="AL1299">
            <v>299646</v>
          </cell>
          <cell r="AM1299" t="str">
            <v>POLTRONA ARRAIA (TELA) (SEXTAVADA) (FX 4)</v>
          </cell>
          <cell r="AN1299"/>
          <cell r="AO1299">
            <v>0.73</v>
          </cell>
          <cell r="AP1299">
            <v>0.75</v>
          </cell>
          <cell r="AQ1299">
            <v>0.8</v>
          </cell>
          <cell r="AR1299">
            <v>0</v>
          </cell>
          <cell r="AS1299" t="str">
            <v>POLTRONA ARRAIA (TELA) (SEXTAVADA) (FX 4) - 0,73x0,75x0,8H</v>
          </cell>
          <cell r="AT1299">
            <v>13172.77</v>
          </cell>
          <cell r="AU1299">
            <v>13172.77</v>
          </cell>
          <cell r="AV1299">
            <v>13172.77</v>
          </cell>
          <cell r="AW1299">
            <v>0</v>
          </cell>
          <cell r="AX1299">
            <v>13172.77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L CENTER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379556</v>
          </cell>
          <cell r="P1300" t="str">
            <v>2024/080-0016-01</v>
          </cell>
          <cell r="Q1300" t="str">
            <v>EST ALMOFADA DECORATIVA HIMALAYA (P) (TC 80006/DB80006)</v>
          </cell>
          <cell r="R1300"/>
          <cell r="S1300"/>
          <cell r="T1300"/>
          <cell r="U1300">
            <v>0.5</v>
          </cell>
          <cell r="V1300">
            <v>0.33</v>
          </cell>
          <cell r="W1300">
            <v>7.0000000000000007E-2</v>
          </cell>
          <cell r="X1300">
            <v>0</v>
          </cell>
          <cell r="Y1300" t="str">
            <v>EST ALMOFADA DECORATIVA HIMALAYA (P) (TC 80006/DB80006) - 0,5x0,33x0,07H</v>
          </cell>
          <cell r="Z1300">
            <v>1266.1480999999999</v>
          </cell>
          <cell r="AA1300">
            <v>0.35</v>
          </cell>
          <cell r="AB1300">
            <v>822.99626499999999</v>
          </cell>
          <cell r="AC1300"/>
          <cell r="AD1300" t="str">
            <v>3% ACRES DEBRUM</v>
          </cell>
          <cell r="AE1300"/>
          <cell r="AF1300">
            <v>1266.1480999999999</v>
          </cell>
          <cell r="AG1300">
            <v>1266.1480999999999</v>
          </cell>
          <cell r="AH1300">
            <v>0</v>
          </cell>
          <cell r="AI1300">
            <v>1266.1480999999999</v>
          </cell>
          <cell r="AJ1300" t="str">
            <v>REF: 381742</v>
          </cell>
          <cell r="AK1300"/>
          <cell r="AL1300">
            <v>381742</v>
          </cell>
          <cell r="AM1300" t="str">
            <v>ALMOFADA DECORATIVA HIMALAYA (P) (SOFT) (FX 8)</v>
          </cell>
          <cell r="AN1300"/>
          <cell r="AO1300">
            <v>0.45</v>
          </cell>
          <cell r="AP1300">
            <v>7.0000000000000007E-2</v>
          </cell>
          <cell r="AQ1300">
            <v>0.3</v>
          </cell>
          <cell r="AR1300">
            <v>0</v>
          </cell>
          <cell r="AS1300" t="str">
            <v>ALMOFADA DECORATIVA HIMALAYA (P) (SOFT) (FX 8) - 0,45x0,07x0,3H</v>
          </cell>
          <cell r="AT1300">
            <v>1266.1480999999999</v>
          </cell>
          <cell r="AU1300">
            <v>1266.1480999999999</v>
          </cell>
          <cell r="AV1300">
            <v>1229.27</v>
          </cell>
          <cell r="AW1300">
            <v>36.878099999999904</v>
          </cell>
          <cell r="AX1300">
            <v>1266.1400000000001</v>
          </cell>
          <cell r="AY1300">
            <v>8.099999999785723E-3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0.03</v>
          </cell>
          <cell r="BL1300">
            <v>0</v>
          </cell>
          <cell r="BM1300"/>
          <cell r="BN1300"/>
          <cell r="BO1300"/>
          <cell r="BP1300"/>
          <cell r="BR1300" t="str">
            <v>L CENTER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379556</v>
          </cell>
          <cell r="P1301" t="str">
            <v>2024/080-0017-01</v>
          </cell>
          <cell r="Q1301" t="str">
            <v>EST ALMOFADA DECORATIVA HIMALAYA (P) (TC 80006/DB80006)</v>
          </cell>
          <cell r="R1301"/>
          <cell r="S1301"/>
          <cell r="T1301"/>
          <cell r="U1301">
            <v>0.5</v>
          </cell>
          <cell r="V1301">
            <v>0.33</v>
          </cell>
          <cell r="W1301">
            <v>7.0000000000000007E-2</v>
          </cell>
          <cell r="X1301">
            <v>0</v>
          </cell>
          <cell r="Y1301" t="str">
            <v>EST ALMOFADA DECORATIVA HIMALAYA (P) (TC 80006/DB80006) - 0,5x0,33x0,07H</v>
          </cell>
          <cell r="Z1301">
            <v>1266.1480999999999</v>
          </cell>
          <cell r="AA1301">
            <v>0.35</v>
          </cell>
          <cell r="AB1301">
            <v>822.99626499999999</v>
          </cell>
          <cell r="AC1301"/>
          <cell r="AD1301" t="str">
            <v>3% ACRES DEBRUM</v>
          </cell>
          <cell r="AE1301"/>
          <cell r="AF1301">
            <v>1266.1480999999999</v>
          </cell>
          <cell r="AG1301">
            <v>1266.1480999999999</v>
          </cell>
          <cell r="AH1301">
            <v>0</v>
          </cell>
          <cell r="AI1301">
            <v>1266.1480999999999</v>
          </cell>
          <cell r="AJ1301" t="str">
            <v>REF: 381742</v>
          </cell>
          <cell r="AK1301"/>
          <cell r="AL1301">
            <v>381742</v>
          </cell>
          <cell r="AM1301" t="str">
            <v>ALMOFADA DECORATIVA HIMALAYA (P) (SOFT) (FX 8)</v>
          </cell>
          <cell r="AN1301"/>
          <cell r="AO1301">
            <v>0.45</v>
          </cell>
          <cell r="AP1301">
            <v>7.0000000000000007E-2</v>
          </cell>
          <cell r="AQ1301">
            <v>0.3</v>
          </cell>
          <cell r="AR1301">
            <v>0</v>
          </cell>
          <cell r="AS1301" t="str">
            <v>ALMOFADA DECORATIVA HIMALAYA (P) (SOFT) (FX 8) - 0,45x0,07x0,3H</v>
          </cell>
          <cell r="AT1301">
            <v>1266.1480999999999</v>
          </cell>
          <cell r="AU1301">
            <v>1266.1480999999999</v>
          </cell>
          <cell r="AV1301">
            <v>1229.27</v>
          </cell>
          <cell r="AW1301">
            <v>36.878099999999904</v>
          </cell>
          <cell r="AX1301">
            <v>1266.1400000000001</v>
          </cell>
          <cell r="AY1301">
            <v>8.099999999785723E-3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0.03</v>
          </cell>
          <cell r="BL1301">
            <v>0</v>
          </cell>
          <cell r="BM1301"/>
          <cell r="BN1301"/>
          <cell r="BO1301"/>
          <cell r="BP1301"/>
          <cell r="BR1301" t="str">
            <v>L CENTER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379555</v>
          </cell>
          <cell r="P1302" t="str">
            <v>2024/080-0014-01</v>
          </cell>
          <cell r="Q1302" t="str">
            <v>EST POLTRONA HIMALAYA (JANTAR) (CLA) (80006/DB80006) NOG</v>
          </cell>
          <cell r="R1302"/>
          <cell r="S1302"/>
          <cell r="T1302"/>
          <cell r="U1302">
            <v>0.7</v>
          </cell>
          <cell r="V1302">
            <v>0.7</v>
          </cell>
          <cell r="W1302">
            <v>0.76</v>
          </cell>
          <cell r="X1302">
            <v>0</v>
          </cell>
          <cell r="Y1302" t="str">
            <v>EST POLTRONA HIMALAYA (JANTAR) (CLA) (80006/DB80006) NOG - 0,7x0,7x0,76H</v>
          </cell>
          <cell r="Z1302">
            <v>9526.0167999999994</v>
          </cell>
          <cell r="AA1302">
            <v>0.35</v>
          </cell>
          <cell r="AB1302">
            <v>6191.9109200000003</v>
          </cell>
          <cell r="AC1302"/>
          <cell r="AD1302" t="str">
            <v>3% ACRES DEBRUM</v>
          </cell>
          <cell r="AE1302"/>
          <cell r="AF1302">
            <v>9526.0167999999994</v>
          </cell>
          <cell r="AG1302">
            <v>9526.0167999999994</v>
          </cell>
          <cell r="AH1302">
            <v>0</v>
          </cell>
          <cell r="AI1302">
            <v>9526.0167999999994</v>
          </cell>
          <cell r="AJ1302" t="str">
            <v>REF: 381787</v>
          </cell>
          <cell r="AK1302"/>
          <cell r="AL1302">
            <v>381787</v>
          </cell>
          <cell r="AM1302" t="str">
            <v>POLTRONA HIMALAYA (JANTAR) (CLASSICO) (FX 8)</v>
          </cell>
          <cell r="AN1302"/>
          <cell r="AO1302">
            <v>0.7</v>
          </cell>
          <cell r="AP1302">
            <v>0.7</v>
          </cell>
          <cell r="AQ1302">
            <v>0.76</v>
          </cell>
          <cell r="AR1302">
            <v>0</v>
          </cell>
          <cell r="AS1302" t="str">
            <v>POLTRONA HIMALAYA (JANTAR) (CLASSICO) (FX 8) - 0,7x0,7x0,76H</v>
          </cell>
          <cell r="AT1302">
            <v>9526.0167999999994</v>
          </cell>
          <cell r="AU1302">
            <v>9526.0167999999994</v>
          </cell>
          <cell r="AV1302">
            <v>9248.56</v>
          </cell>
          <cell r="AW1302">
            <v>277.45679999999993</v>
          </cell>
          <cell r="AX1302">
            <v>9526.01</v>
          </cell>
          <cell r="AY1302">
            <v>6.799999999202555E-3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0.03</v>
          </cell>
          <cell r="BL1302">
            <v>0</v>
          </cell>
          <cell r="BM1302"/>
          <cell r="BN1302"/>
          <cell r="BO1302"/>
          <cell r="BP1302"/>
          <cell r="BR1302" t="str">
            <v>L CENTER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379555</v>
          </cell>
          <cell r="P1303" t="str">
            <v>2024/080-0015-01</v>
          </cell>
          <cell r="Q1303" t="str">
            <v>EST POLTRONA HIMALAYA (JANTAR) (CLA) (80006/DB80006) NOG</v>
          </cell>
          <cell r="R1303"/>
          <cell r="S1303"/>
          <cell r="T1303"/>
          <cell r="U1303">
            <v>0.7</v>
          </cell>
          <cell r="V1303">
            <v>0.7</v>
          </cell>
          <cell r="W1303">
            <v>0.76</v>
          </cell>
          <cell r="X1303">
            <v>0</v>
          </cell>
          <cell r="Y1303" t="str">
            <v>EST POLTRONA HIMALAYA (JANTAR) (CLA) (80006/DB80006) NOG - 0,7x0,7x0,76H</v>
          </cell>
          <cell r="Z1303">
            <v>9526.0167999999994</v>
          </cell>
          <cell r="AA1303">
            <v>0.35</v>
          </cell>
          <cell r="AB1303">
            <v>6191.9109200000003</v>
          </cell>
          <cell r="AC1303"/>
          <cell r="AD1303" t="str">
            <v>3% ACRES DEBRUM</v>
          </cell>
          <cell r="AE1303"/>
          <cell r="AF1303">
            <v>9526.0167999999994</v>
          </cell>
          <cell r="AG1303">
            <v>9526.0167999999994</v>
          </cell>
          <cell r="AH1303">
            <v>0</v>
          </cell>
          <cell r="AI1303">
            <v>9526.0167999999994</v>
          </cell>
          <cell r="AJ1303" t="str">
            <v>REF: 381787</v>
          </cell>
          <cell r="AK1303"/>
          <cell r="AL1303">
            <v>381787</v>
          </cell>
          <cell r="AM1303" t="str">
            <v>POLTRONA HIMALAYA (JANTAR) (CLASSICO) (FX 8)</v>
          </cell>
          <cell r="AN1303"/>
          <cell r="AO1303">
            <v>0.7</v>
          </cell>
          <cell r="AP1303">
            <v>0.7</v>
          </cell>
          <cell r="AQ1303">
            <v>0.76</v>
          </cell>
          <cell r="AR1303">
            <v>0</v>
          </cell>
          <cell r="AS1303" t="str">
            <v>POLTRONA HIMALAYA (JANTAR) (CLASSICO) (FX 8) - 0,7x0,7x0,76H</v>
          </cell>
          <cell r="AT1303">
            <v>9526.0167999999994</v>
          </cell>
          <cell r="AU1303">
            <v>9526.0167999999994</v>
          </cell>
          <cell r="AV1303">
            <v>9248.56</v>
          </cell>
          <cell r="AW1303">
            <v>277.45679999999993</v>
          </cell>
          <cell r="AX1303">
            <v>9526.01</v>
          </cell>
          <cell r="AY1303">
            <v>6.799999999202555E-3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0.03</v>
          </cell>
          <cell r="BL1303">
            <v>0</v>
          </cell>
          <cell r="BM1303"/>
          <cell r="BN1303"/>
          <cell r="BO1303"/>
          <cell r="BP1303"/>
          <cell r="BR1303" t="str">
            <v>L CENTER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378925</v>
          </cell>
          <cell r="P1304" t="str">
            <v>2024/065-0086-01</v>
          </cell>
          <cell r="Q1304" t="str">
            <v>EST MESA CENTRO HIMALAYA VITRINE (CLEAR) (LAM2 PFERRO) NOGAL</v>
          </cell>
          <cell r="R1304"/>
          <cell r="S1304"/>
          <cell r="T1304"/>
          <cell r="U1304">
            <v>0.9</v>
          </cell>
          <cell r="V1304">
            <v>0.9</v>
          </cell>
          <cell r="W1304">
            <v>0.3</v>
          </cell>
          <cell r="X1304">
            <v>0</v>
          </cell>
          <cell r="Y1304" t="str">
            <v>EST MESA CENTRO HIMALAYA VITRINE (CLEAR) (LAM2 PFERRO) NOGAL - 0,9x0,9x0,3H</v>
          </cell>
          <cell r="Z1304">
            <v>31947.37</v>
          </cell>
          <cell r="AA1304">
            <v>0.35</v>
          </cell>
          <cell r="AB1304">
            <v>20765.790499999999</v>
          </cell>
          <cell r="AC1304"/>
          <cell r="AD1304"/>
          <cell r="AE1304"/>
          <cell r="AF1304">
            <v>31947.37</v>
          </cell>
          <cell r="AG1304">
            <v>31947.37</v>
          </cell>
          <cell r="AH1304">
            <v>0</v>
          </cell>
          <cell r="AI1304">
            <v>31947.37</v>
          </cell>
          <cell r="AJ1304" t="str">
            <v>REF: 381878</v>
          </cell>
          <cell r="AK1304"/>
          <cell r="AL1304">
            <v>381878</v>
          </cell>
          <cell r="AM1304" t="str">
            <v>MESA CENTRO HIMALAYA VITRINE (VIDRO CLEAR) (LAMINA 2)</v>
          </cell>
          <cell r="AN1304"/>
          <cell r="AO1304">
            <v>0.9</v>
          </cell>
          <cell r="AP1304">
            <v>0.9</v>
          </cell>
          <cell r="AQ1304">
            <v>0.3</v>
          </cell>
          <cell r="AR1304">
            <v>0</v>
          </cell>
          <cell r="AS1304" t="str">
            <v>MESA CENTRO HIMALAYA VITRINE (VIDRO CLEAR) (LAMINA 2) - 0,9x0,9x0,3H</v>
          </cell>
          <cell r="AT1304">
            <v>31947.37</v>
          </cell>
          <cell r="AU1304">
            <v>31947.37</v>
          </cell>
          <cell r="AV1304">
            <v>31947.37</v>
          </cell>
          <cell r="AW1304">
            <v>0</v>
          </cell>
          <cell r="AX1304">
            <v>31947.37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L CENTER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378925</v>
          </cell>
          <cell r="P1305" t="str">
            <v>2024/065-0089-01</v>
          </cell>
          <cell r="Q1305" t="str">
            <v>EST MESA CENTRO HIMALAYA VITRINE (CLEAR) (LAM2 PFERRO) NOGAL</v>
          </cell>
          <cell r="R1305"/>
          <cell r="S1305"/>
          <cell r="T1305"/>
          <cell r="U1305">
            <v>0.9</v>
          </cell>
          <cell r="V1305">
            <v>0.9</v>
          </cell>
          <cell r="W1305">
            <v>0.3</v>
          </cell>
          <cell r="X1305">
            <v>0</v>
          </cell>
          <cell r="Y1305" t="str">
            <v>EST MESA CENTRO HIMALAYA VITRINE (CLEAR) (LAM2 PFERRO) NOGAL - 0,9x0,9x0,3H</v>
          </cell>
          <cell r="Z1305">
            <v>31947.37</v>
          </cell>
          <cell r="AA1305">
            <v>0.35</v>
          </cell>
          <cell r="AB1305">
            <v>20765.790499999999</v>
          </cell>
          <cell r="AC1305"/>
          <cell r="AD1305"/>
          <cell r="AE1305"/>
          <cell r="AF1305">
            <v>31947.37</v>
          </cell>
          <cell r="AG1305">
            <v>31947.37</v>
          </cell>
          <cell r="AH1305">
            <v>0</v>
          </cell>
          <cell r="AI1305">
            <v>31947.37</v>
          </cell>
          <cell r="AJ1305" t="str">
            <v>REF: 381878</v>
          </cell>
          <cell r="AK1305"/>
          <cell r="AL1305">
            <v>381878</v>
          </cell>
          <cell r="AM1305" t="str">
            <v>MESA CENTRO HIMALAYA VITRINE (VIDRO CLEAR) (LAMINA 2)</v>
          </cell>
          <cell r="AN1305"/>
          <cell r="AO1305">
            <v>0.9</v>
          </cell>
          <cell r="AP1305">
            <v>0.9</v>
          </cell>
          <cell r="AQ1305">
            <v>0.3</v>
          </cell>
          <cell r="AR1305">
            <v>0</v>
          </cell>
          <cell r="AS1305" t="str">
            <v>MESA CENTRO HIMALAYA VITRINE (VIDRO CLEAR) (LAMINA 2) - 0,9x0,9x0,3H</v>
          </cell>
          <cell r="AT1305">
            <v>31947.37</v>
          </cell>
          <cell r="AU1305">
            <v>31947.37</v>
          </cell>
          <cell r="AV1305">
            <v>31947.37</v>
          </cell>
          <cell r="AW1305">
            <v>0</v>
          </cell>
          <cell r="AX1305">
            <v>31947.37</v>
          </cell>
          <cell r="AY1305">
            <v>0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L CENTER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374388</v>
          </cell>
          <cell r="P1306" t="str">
            <v>2024/080-0007-01</v>
          </cell>
          <cell r="Q1306" t="str">
            <v>EST ALMOFADA DECORATIVA HIMALAYA (PP) (SOFT) (80006/DB80006)</v>
          </cell>
          <cell r="R1306"/>
          <cell r="S1306"/>
          <cell r="T1306"/>
          <cell r="U1306">
            <v>0.4</v>
          </cell>
          <cell r="V1306">
            <v>0.33</v>
          </cell>
          <cell r="W1306">
            <v>7.0000000000000007E-2</v>
          </cell>
          <cell r="X1306">
            <v>0</v>
          </cell>
          <cell r="Y1306" t="str">
            <v>EST ALMOFADA DECORATIVA HIMALAYA (PP) (SOFT) (80006/DB80006) - 0,4x0,33x0,07H</v>
          </cell>
          <cell r="Z1306">
            <v>1137.5423000000001</v>
          </cell>
          <cell r="AA1306">
            <v>0.35</v>
          </cell>
          <cell r="AB1306">
            <v>739.40249500000004</v>
          </cell>
          <cell r="AC1306"/>
          <cell r="AD1306" t="str">
            <v>3% ACRES DEBRUM</v>
          </cell>
          <cell r="AE1306"/>
          <cell r="AF1306">
            <v>1137.5423000000001</v>
          </cell>
          <cell r="AG1306">
            <v>1137.5423000000001</v>
          </cell>
          <cell r="AH1306">
            <v>0</v>
          </cell>
          <cell r="AI1306">
            <v>1137.5423000000001</v>
          </cell>
          <cell r="AJ1306" t="str">
            <v>REF: 381733</v>
          </cell>
          <cell r="AK1306"/>
          <cell r="AL1306">
            <v>381733</v>
          </cell>
          <cell r="AM1306" t="str">
            <v>ALMOFADA DECORATIVA HIMALAYA (PP) (SOFT) (FX 8)</v>
          </cell>
          <cell r="AN1306"/>
          <cell r="AO1306">
            <v>0.4</v>
          </cell>
          <cell r="AP1306">
            <v>7.0000000000000007E-2</v>
          </cell>
          <cell r="AQ1306">
            <v>0.3</v>
          </cell>
          <cell r="AR1306">
            <v>0</v>
          </cell>
          <cell r="AS1306" t="str">
            <v>ALMOFADA DECORATIVA HIMALAYA (PP) (SOFT) (FX 8) - 0,4x0,07x0,3H</v>
          </cell>
          <cell r="AT1306">
            <v>1137.5423000000001</v>
          </cell>
          <cell r="AU1306">
            <v>1137.5423000000001</v>
          </cell>
          <cell r="AV1306">
            <v>1104.4100000000001</v>
          </cell>
          <cell r="AW1306">
            <v>33.132299999999987</v>
          </cell>
          <cell r="AX1306">
            <v>1137.56</v>
          </cell>
          <cell r="AY1306">
            <v>-1.7699999999877036E-2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0.03</v>
          </cell>
          <cell r="BL1306">
            <v>0</v>
          </cell>
          <cell r="BM1306"/>
          <cell r="BN1306"/>
          <cell r="BO1306"/>
          <cell r="BP1306"/>
          <cell r="BR1306" t="str">
            <v>L CENTER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374388</v>
          </cell>
          <cell r="P1307" t="str">
            <v>2024/080-0008-01</v>
          </cell>
          <cell r="Q1307" t="str">
            <v>EST ALMOFADA DECORATIVA HIMALAYA (PP) (SOFT) (80006/DB80006)</v>
          </cell>
          <cell r="R1307"/>
          <cell r="S1307"/>
          <cell r="T1307"/>
          <cell r="U1307">
            <v>0.4</v>
          </cell>
          <cell r="V1307">
            <v>0.33</v>
          </cell>
          <cell r="W1307">
            <v>7.0000000000000007E-2</v>
          </cell>
          <cell r="X1307">
            <v>0</v>
          </cell>
          <cell r="Y1307" t="str">
            <v>EST ALMOFADA DECORATIVA HIMALAYA (PP) (SOFT) (80006/DB80006) - 0,4x0,33x0,07H</v>
          </cell>
          <cell r="Z1307">
            <v>1137.5423000000001</v>
          </cell>
          <cell r="AA1307">
            <v>0.35</v>
          </cell>
          <cell r="AB1307">
            <v>739.40249500000004</v>
          </cell>
          <cell r="AC1307"/>
          <cell r="AD1307" t="str">
            <v>3% ACRES DEBRUM</v>
          </cell>
          <cell r="AE1307"/>
          <cell r="AF1307">
            <v>1137.5423000000001</v>
          </cell>
          <cell r="AG1307">
            <v>1137.5423000000001</v>
          </cell>
          <cell r="AH1307">
            <v>0</v>
          </cell>
          <cell r="AI1307">
            <v>1137.5423000000001</v>
          </cell>
          <cell r="AJ1307" t="str">
            <v>REF: 381733</v>
          </cell>
          <cell r="AK1307"/>
          <cell r="AL1307">
            <v>381733</v>
          </cell>
          <cell r="AM1307" t="str">
            <v>ALMOFADA DECORATIVA HIMALAYA (PP) (SOFT) (FX 8)</v>
          </cell>
          <cell r="AN1307"/>
          <cell r="AO1307">
            <v>0.4</v>
          </cell>
          <cell r="AP1307">
            <v>7.0000000000000007E-2</v>
          </cell>
          <cell r="AQ1307">
            <v>0.3</v>
          </cell>
          <cell r="AR1307">
            <v>0</v>
          </cell>
          <cell r="AS1307" t="str">
            <v>ALMOFADA DECORATIVA HIMALAYA (PP) (SOFT) (FX 8) - 0,4x0,07x0,3H</v>
          </cell>
          <cell r="AT1307">
            <v>1137.5423000000001</v>
          </cell>
          <cell r="AU1307">
            <v>1137.5423000000001</v>
          </cell>
          <cell r="AV1307">
            <v>1104.4100000000001</v>
          </cell>
          <cell r="AW1307">
            <v>33.132299999999987</v>
          </cell>
          <cell r="AX1307">
            <v>1137.56</v>
          </cell>
          <cell r="AY1307">
            <v>-1.7699999999877036E-2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0.03</v>
          </cell>
          <cell r="BL1307">
            <v>0</v>
          </cell>
          <cell r="BM1307"/>
          <cell r="BN1307"/>
          <cell r="BO1307"/>
          <cell r="BP1307"/>
          <cell r="BR1307" t="str">
            <v>L CENTER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374388</v>
          </cell>
          <cell r="P1308" t="str">
            <v>2024/080-0009-01</v>
          </cell>
          <cell r="Q1308" t="str">
            <v>EST ALMOFADA DECORATIVA HIMALAYA (PP) (SOFT) (80006/DB80006)</v>
          </cell>
          <cell r="R1308"/>
          <cell r="S1308"/>
          <cell r="T1308"/>
          <cell r="U1308">
            <v>0.4</v>
          </cell>
          <cell r="V1308">
            <v>0.33</v>
          </cell>
          <cell r="W1308">
            <v>7.0000000000000007E-2</v>
          </cell>
          <cell r="X1308">
            <v>0</v>
          </cell>
          <cell r="Y1308" t="str">
            <v>EST ALMOFADA DECORATIVA HIMALAYA (PP) (SOFT) (80006/DB80006) - 0,4x0,33x0,07H</v>
          </cell>
          <cell r="Z1308">
            <v>1137.5423000000001</v>
          </cell>
          <cell r="AA1308">
            <v>0.35</v>
          </cell>
          <cell r="AB1308">
            <v>739.40249500000004</v>
          </cell>
          <cell r="AC1308"/>
          <cell r="AD1308" t="str">
            <v>3% ACRES DEBRUM</v>
          </cell>
          <cell r="AE1308"/>
          <cell r="AF1308">
            <v>1137.5423000000001</v>
          </cell>
          <cell r="AG1308">
            <v>1137.5423000000001</v>
          </cell>
          <cell r="AH1308">
            <v>0</v>
          </cell>
          <cell r="AI1308">
            <v>1137.5423000000001</v>
          </cell>
          <cell r="AJ1308" t="str">
            <v>REF: 381733</v>
          </cell>
          <cell r="AK1308"/>
          <cell r="AL1308">
            <v>381733</v>
          </cell>
          <cell r="AM1308" t="str">
            <v>ALMOFADA DECORATIVA HIMALAYA (PP) (SOFT) (FX 8)</v>
          </cell>
          <cell r="AN1308"/>
          <cell r="AO1308">
            <v>0.4</v>
          </cell>
          <cell r="AP1308">
            <v>7.0000000000000007E-2</v>
          </cell>
          <cell r="AQ1308">
            <v>0.3</v>
          </cell>
          <cell r="AR1308">
            <v>0</v>
          </cell>
          <cell r="AS1308" t="str">
            <v>ALMOFADA DECORATIVA HIMALAYA (PP) (SOFT) (FX 8) - 0,4x0,07x0,3H</v>
          </cell>
          <cell r="AT1308">
            <v>1137.5423000000001</v>
          </cell>
          <cell r="AU1308">
            <v>1137.5423000000001</v>
          </cell>
          <cell r="AV1308">
            <v>1104.4100000000001</v>
          </cell>
          <cell r="AW1308">
            <v>33.132299999999987</v>
          </cell>
          <cell r="AX1308">
            <v>1137.56</v>
          </cell>
          <cell r="AY1308">
            <v>-1.7699999999877036E-2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0.03</v>
          </cell>
          <cell r="BL1308">
            <v>0</v>
          </cell>
          <cell r="BM1308"/>
          <cell r="BN1308"/>
          <cell r="BO1308"/>
          <cell r="BP1308"/>
          <cell r="BR1308" t="str">
            <v>L CENTER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374387</v>
          </cell>
          <cell r="P1309" t="str">
            <v>2024/080-0001-01</v>
          </cell>
          <cell r="Q1309" t="str">
            <v>EST CADEIRA HIMALAYA C/B (CON) (TC 80006) NOG</v>
          </cell>
          <cell r="R1309"/>
          <cell r="S1309"/>
          <cell r="T1309"/>
          <cell r="U1309">
            <v>0.6</v>
          </cell>
          <cell r="V1309">
            <v>0.52</v>
          </cell>
          <cell r="W1309">
            <v>0.76</v>
          </cell>
          <cell r="X1309">
            <v>0</v>
          </cell>
          <cell r="Y1309" t="str">
            <v>EST CADEIRA HIMALAYA C/B (CON) (TC 80006) NOG - 0,6x0,52x0,76H</v>
          </cell>
          <cell r="Z1309">
            <v>7464.13</v>
          </cell>
          <cell r="AA1309">
            <v>0.35</v>
          </cell>
          <cell r="AB1309">
            <v>4851.6845000000003</v>
          </cell>
          <cell r="AC1309"/>
          <cell r="AD1309"/>
          <cell r="AE1309"/>
          <cell r="AF1309">
            <v>7464.13</v>
          </cell>
          <cell r="AG1309">
            <v>7464.13</v>
          </cell>
          <cell r="AH1309">
            <v>0</v>
          </cell>
          <cell r="AI1309">
            <v>7464.13</v>
          </cell>
          <cell r="AJ1309" t="str">
            <v>REF: 381778</v>
          </cell>
          <cell r="AK1309"/>
          <cell r="AL1309">
            <v>381778</v>
          </cell>
          <cell r="AM1309" t="str">
            <v>CADEIRA HIMALAYA (C/B) (CONTEMP) (FX 8)</v>
          </cell>
          <cell r="AN1309"/>
          <cell r="AO1309">
            <v>0.6</v>
          </cell>
          <cell r="AP1309">
            <v>0.52</v>
          </cell>
          <cell r="AQ1309">
            <v>0.76</v>
          </cell>
          <cell r="AR1309">
            <v>0</v>
          </cell>
          <cell r="AS1309" t="str">
            <v>CADEIRA HIMALAYA (C/B) (CONTEMP) (FX 8) - 0,6x0,52x0,76H</v>
          </cell>
          <cell r="AT1309">
            <v>7464.13</v>
          </cell>
          <cell r="AU1309">
            <v>7464.13</v>
          </cell>
          <cell r="AV1309">
            <v>7464.13</v>
          </cell>
          <cell r="AW1309">
            <v>0</v>
          </cell>
          <cell r="AX1309">
            <v>7464.13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L CENTER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374387</v>
          </cell>
          <cell r="P1310" t="str">
            <v>2024/080-0002-01</v>
          </cell>
          <cell r="Q1310" t="str">
            <v>EST CADEIRA HIMALAYA C/B (CON) (TC 80006) NOG</v>
          </cell>
          <cell r="R1310"/>
          <cell r="S1310"/>
          <cell r="T1310"/>
          <cell r="U1310">
            <v>0.6</v>
          </cell>
          <cell r="V1310">
            <v>0.52</v>
          </cell>
          <cell r="W1310">
            <v>0.76</v>
          </cell>
          <cell r="X1310">
            <v>0</v>
          </cell>
          <cell r="Y1310" t="str">
            <v>EST CADEIRA HIMALAYA C/B (CON) (TC 80006) NOG - 0,6x0,52x0,76H</v>
          </cell>
          <cell r="Z1310">
            <v>7464.13</v>
          </cell>
          <cell r="AA1310">
            <v>0.35</v>
          </cell>
          <cell r="AB1310">
            <v>4851.6845000000003</v>
          </cell>
          <cell r="AC1310"/>
          <cell r="AD1310"/>
          <cell r="AE1310"/>
          <cell r="AF1310">
            <v>7464.13</v>
          </cell>
          <cell r="AG1310">
            <v>7464.13</v>
          </cell>
          <cell r="AH1310">
            <v>0</v>
          </cell>
          <cell r="AI1310">
            <v>7464.13</v>
          </cell>
          <cell r="AJ1310" t="str">
            <v>REF: 381778</v>
          </cell>
          <cell r="AK1310"/>
          <cell r="AL1310">
            <v>381778</v>
          </cell>
          <cell r="AM1310" t="str">
            <v>CADEIRA HIMALAYA (C/B) (CONTEMP) (FX 8)</v>
          </cell>
          <cell r="AN1310"/>
          <cell r="AO1310">
            <v>0.6</v>
          </cell>
          <cell r="AP1310">
            <v>0.52</v>
          </cell>
          <cell r="AQ1310">
            <v>0.76</v>
          </cell>
          <cell r="AR1310">
            <v>0</v>
          </cell>
          <cell r="AS1310" t="str">
            <v>CADEIRA HIMALAYA (C/B) (CONTEMP) (FX 8) - 0,6x0,52x0,76H</v>
          </cell>
          <cell r="AT1310">
            <v>7464.13</v>
          </cell>
          <cell r="AU1310">
            <v>7464.13</v>
          </cell>
          <cell r="AV1310">
            <v>7464.13</v>
          </cell>
          <cell r="AW1310">
            <v>0</v>
          </cell>
          <cell r="AX1310">
            <v>7464.13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L CENTER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374387</v>
          </cell>
          <cell r="P1311" t="str">
            <v>2024/080-0003-01</v>
          </cell>
          <cell r="Q1311" t="str">
            <v>EST CADEIRA HIMALAYA C/B (CON) (TC 80006) NOG</v>
          </cell>
          <cell r="R1311"/>
          <cell r="S1311"/>
          <cell r="T1311"/>
          <cell r="U1311">
            <v>0.6</v>
          </cell>
          <cell r="V1311">
            <v>0.52</v>
          </cell>
          <cell r="W1311">
            <v>0.76</v>
          </cell>
          <cell r="X1311">
            <v>0</v>
          </cell>
          <cell r="Y1311" t="str">
            <v>EST CADEIRA HIMALAYA C/B (CON) (TC 80006) NOG - 0,6x0,52x0,76H</v>
          </cell>
          <cell r="Z1311">
            <v>7464.13</v>
          </cell>
          <cell r="AA1311">
            <v>0.35</v>
          </cell>
          <cell r="AB1311">
            <v>4851.6845000000003</v>
          </cell>
          <cell r="AC1311"/>
          <cell r="AD1311"/>
          <cell r="AE1311"/>
          <cell r="AF1311">
            <v>7464.13</v>
          </cell>
          <cell r="AG1311">
            <v>7464.13</v>
          </cell>
          <cell r="AH1311">
            <v>0</v>
          </cell>
          <cell r="AI1311">
            <v>7464.13</v>
          </cell>
          <cell r="AJ1311" t="str">
            <v>REF: 381778</v>
          </cell>
          <cell r="AK1311"/>
          <cell r="AL1311">
            <v>381778</v>
          </cell>
          <cell r="AM1311" t="str">
            <v>CADEIRA HIMALAYA (C/B) (CONTEMP) (FX 8)</v>
          </cell>
          <cell r="AN1311"/>
          <cell r="AO1311">
            <v>0.6</v>
          </cell>
          <cell r="AP1311">
            <v>0.52</v>
          </cell>
          <cell r="AQ1311">
            <v>0.76</v>
          </cell>
          <cell r="AR1311">
            <v>0</v>
          </cell>
          <cell r="AS1311" t="str">
            <v>CADEIRA HIMALAYA (C/B) (CONTEMP) (FX 8) - 0,6x0,52x0,76H</v>
          </cell>
          <cell r="AT1311">
            <v>7464.13</v>
          </cell>
          <cell r="AU1311">
            <v>7464.13</v>
          </cell>
          <cell r="AV1311">
            <v>7464.13</v>
          </cell>
          <cell r="AW1311">
            <v>0</v>
          </cell>
          <cell r="AX1311">
            <v>7464.13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 CENTER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374387</v>
          </cell>
          <cell r="P1312" t="str">
            <v>2024/080-0004-01</v>
          </cell>
          <cell r="Q1312" t="str">
            <v>EST CADEIRA HIMALAYA C/B (CON) (TC 80006) NOG</v>
          </cell>
          <cell r="R1312"/>
          <cell r="S1312"/>
          <cell r="T1312"/>
          <cell r="U1312">
            <v>0.6</v>
          </cell>
          <cell r="V1312">
            <v>0.52</v>
          </cell>
          <cell r="W1312">
            <v>0.76</v>
          </cell>
          <cell r="X1312">
            <v>0</v>
          </cell>
          <cell r="Y1312" t="str">
            <v>EST CADEIRA HIMALAYA C/B (CON) (TC 80006) NOG - 0,6x0,52x0,76H</v>
          </cell>
          <cell r="Z1312">
            <v>7464.13</v>
          </cell>
          <cell r="AA1312">
            <v>0.35</v>
          </cell>
          <cell r="AB1312">
            <v>4851.6845000000003</v>
          </cell>
          <cell r="AC1312"/>
          <cell r="AD1312"/>
          <cell r="AE1312"/>
          <cell r="AF1312">
            <v>7464.13</v>
          </cell>
          <cell r="AG1312">
            <v>7464.13</v>
          </cell>
          <cell r="AH1312">
            <v>0</v>
          </cell>
          <cell r="AI1312">
            <v>7464.13</v>
          </cell>
          <cell r="AJ1312" t="str">
            <v>REF: 381778</v>
          </cell>
          <cell r="AK1312"/>
          <cell r="AL1312">
            <v>381778</v>
          </cell>
          <cell r="AM1312" t="str">
            <v>CADEIRA HIMALAYA (C/B) (CONTEMP) (FX 8)</v>
          </cell>
          <cell r="AN1312"/>
          <cell r="AO1312">
            <v>0.6</v>
          </cell>
          <cell r="AP1312">
            <v>0.52</v>
          </cell>
          <cell r="AQ1312">
            <v>0.76</v>
          </cell>
          <cell r="AR1312">
            <v>0</v>
          </cell>
          <cell r="AS1312" t="str">
            <v>CADEIRA HIMALAYA (C/B) (CONTEMP) (FX 8) - 0,6x0,52x0,76H</v>
          </cell>
          <cell r="AT1312">
            <v>7464.13</v>
          </cell>
          <cell r="AU1312">
            <v>7464.13</v>
          </cell>
          <cell r="AV1312">
            <v>7464.13</v>
          </cell>
          <cell r="AW1312">
            <v>0</v>
          </cell>
          <cell r="AX1312">
            <v>7464.13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374387</v>
          </cell>
          <cell r="P1313" t="str">
            <v>2024/080-0005-01</v>
          </cell>
          <cell r="Q1313" t="str">
            <v>EST CADEIRA HIMALAYA C/B (CON) (TC 80006) NOG</v>
          </cell>
          <cell r="R1313"/>
          <cell r="S1313"/>
          <cell r="T1313"/>
          <cell r="U1313">
            <v>0.6</v>
          </cell>
          <cell r="V1313">
            <v>0.52</v>
          </cell>
          <cell r="W1313">
            <v>0.76</v>
          </cell>
          <cell r="X1313">
            <v>0</v>
          </cell>
          <cell r="Y1313" t="str">
            <v>EST CADEIRA HIMALAYA C/B (CON) (TC 80006) NOG - 0,6x0,52x0,76H</v>
          </cell>
          <cell r="Z1313">
            <v>7464.13</v>
          </cell>
          <cell r="AA1313">
            <v>0.35</v>
          </cell>
          <cell r="AB1313">
            <v>4851.6845000000003</v>
          </cell>
          <cell r="AC1313"/>
          <cell r="AD1313"/>
          <cell r="AE1313"/>
          <cell r="AF1313">
            <v>7464.13</v>
          </cell>
          <cell r="AG1313">
            <v>7464.13</v>
          </cell>
          <cell r="AH1313">
            <v>0</v>
          </cell>
          <cell r="AI1313">
            <v>7464.13</v>
          </cell>
          <cell r="AJ1313" t="str">
            <v>REF: 381778</v>
          </cell>
          <cell r="AK1313"/>
          <cell r="AL1313">
            <v>381778</v>
          </cell>
          <cell r="AM1313" t="str">
            <v>CADEIRA HIMALAYA (C/B) (CONTEMP) (FX 8)</v>
          </cell>
          <cell r="AN1313"/>
          <cell r="AO1313">
            <v>0.6</v>
          </cell>
          <cell r="AP1313">
            <v>0.52</v>
          </cell>
          <cell r="AQ1313">
            <v>0.76</v>
          </cell>
          <cell r="AR1313">
            <v>0</v>
          </cell>
          <cell r="AS1313" t="str">
            <v>CADEIRA HIMALAYA (C/B) (CONTEMP) (FX 8) - 0,6x0,52x0,76H</v>
          </cell>
          <cell r="AT1313">
            <v>7464.13</v>
          </cell>
          <cell r="AU1313">
            <v>7464.13</v>
          </cell>
          <cell r="AV1313">
            <v>7464.13</v>
          </cell>
          <cell r="AW1313">
            <v>0</v>
          </cell>
          <cell r="AX1313">
            <v>7464.13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374387</v>
          </cell>
          <cell r="P1314" t="str">
            <v>2024/080-0006-01</v>
          </cell>
          <cell r="Q1314" t="str">
            <v>EST CADEIRA HIMALAYA C/B (CON) (TC 80006) NOG</v>
          </cell>
          <cell r="R1314"/>
          <cell r="S1314"/>
          <cell r="T1314"/>
          <cell r="U1314">
            <v>0.6</v>
          </cell>
          <cell r="V1314">
            <v>0.52</v>
          </cell>
          <cell r="W1314">
            <v>0.76</v>
          </cell>
          <cell r="X1314">
            <v>0</v>
          </cell>
          <cell r="Y1314" t="str">
            <v>EST CADEIRA HIMALAYA C/B (CON) (TC 80006) NOG - 0,6x0,52x0,76H</v>
          </cell>
          <cell r="Z1314">
            <v>7464.13</v>
          </cell>
          <cell r="AA1314">
            <v>0.35</v>
          </cell>
          <cell r="AB1314">
            <v>4851.6845000000003</v>
          </cell>
          <cell r="AC1314"/>
          <cell r="AD1314"/>
          <cell r="AE1314"/>
          <cell r="AF1314">
            <v>7464.13</v>
          </cell>
          <cell r="AG1314">
            <v>7464.13</v>
          </cell>
          <cell r="AH1314">
            <v>0</v>
          </cell>
          <cell r="AI1314">
            <v>7464.13</v>
          </cell>
          <cell r="AJ1314" t="str">
            <v>REF: 381778</v>
          </cell>
          <cell r="AK1314"/>
          <cell r="AL1314">
            <v>381778</v>
          </cell>
          <cell r="AM1314" t="str">
            <v>CADEIRA HIMALAYA (C/B) (CONTEMP) (FX 8)</v>
          </cell>
          <cell r="AN1314"/>
          <cell r="AO1314">
            <v>0.6</v>
          </cell>
          <cell r="AP1314">
            <v>0.52</v>
          </cell>
          <cell r="AQ1314">
            <v>0.76</v>
          </cell>
          <cell r="AR1314">
            <v>0</v>
          </cell>
          <cell r="AS1314" t="str">
            <v>CADEIRA HIMALAYA (C/B) (CONTEMP) (FX 8) - 0,6x0,52x0,76H</v>
          </cell>
          <cell r="AT1314">
            <v>7464.13</v>
          </cell>
          <cell r="AU1314">
            <v>7464.13</v>
          </cell>
          <cell r="AV1314">
            <v>7464.13</v>
          </cell>
          <cell r="AW1314">
            <v>0</v>
          </cell>
          <cell r="AX1314">
            <v>7464.13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373426</v>
          </cell>
          <cell r="P1315" t="str">
            <v>2023/280-0023-01</v>
          </cell>
          <cell r="Q1315" t="str">
            <v>EST BANQUETA BAR QUERO QUERO H65 (COURO2 2014) (NATURE MATT)</v>
          </cell>
          <cell r="R1315"/>
          <cell r="S1315"/>
          <cell r="T1315"/>
          <cell r="U1315">
            <v>0.46</v>
          </cell>
          <cell r="V1315">
            <v>0.56000000000000005</v>
          </cell>
          <cell r="W1315">
            <v>0.92</v>
          </cell>
          <cell r="X1315">
            <v>0</v>
          </cell>
          <cell r="Y1315" t="str">
            <v>EST BANQUETA BAR QUERO QUERO H65 (COURO2 2014) (NATURE MATT) - 0,46x0,56x0,92H</v>
          </cell>
          <cell r="Z1315">
            <v>9028.2800000000007</v>
          </cell>
          <cell r="AA1315">
            <v>0.35</v>
          </cell>
          <cell r="AB1315">
            <v>5868.3820000000005</v>
          </cell>
          <cell r="AC1315"/>
          <cell r="AD1315"/>
          <cell r="AE1315"/>
          <cell r="AF1315">
            <v>9028.2800000000007</v>
          </cell>
          <cell r="AG1315">
            <v>9028.2800000000007</v>
          </cell>
          <cell r="AH1315">
            <v>0</v>
          </cell>
          <cell r="AI1315">
            <v>9028.2800000000007</v>
          </cell>
          <cell r="AJ1315" t="str">
            <v>REF: 373373</v>
          </cell>
          <cell r="AK1315"/>
          <cell r="AL1315">
            <v>373373</v>
          </cell>
          <cell r="AM1315" t="str">
            <v>BANQUETA BAR QUERO QUERO H65 (S/B) (COURO)</v>
          </cell>
          <cell r="AN1315"/>
          <cell r="AO1315">
            <v>0.46</v>
          </cell>
          <cell r="AP1315">
            <v>0.56000000000000005</v>
          </cell>
          <cell r="AQ1315">
            <v>0.92</v>
          </cell>
          <cell r="AR1315">
            <v>0</v>
          </cell>
          <cell r="AS1315" t="str">
            <v>BANQUETA BAR QUERO QUERO H65 (S/B) (COURO) - 0,46x0,56x0,92H</v>
          </cell>
          <cell r="AT1315">
            <v>9028.2800000000007</v>
          </cell>
          <cell r="AU1315">
            <v>9028.2800000000007</v>
          </cell>
          <cell r="AV1315">
            <v>9028.2800000000007</v>
          </cell>
          <cell r="AW1315">
            <v>0</v>
          </cell>
          <cell r="AX1315">
            <v>9028.2800000000007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300080</v>
          </cell>
          <cell r="P1316" t="str">
            <v>2021/302-0015-01</v>
          </cell>
          <cell r="Q1316" t="str">
            <v>EST ESPELHO DESLIZE (BLACK GLOSS) (ESPELHO PRATA)</v>
          </cell>
          <cell r="R1316"/>
          <cell r="S1316"/>
          <cell r="T1316"/>
          <cell r="U1316">
            <v>0.43</v>
          </cell>
          <cell r="V1316">
            <v>0.89</v>
          </cell>
          <cell r="W1316">
            <v>0.03</v>
          </cell>
          <cell r="X1316">
            <v>0</v>
          </cell>
          <cell r="Y1316" t="str">
            <v>EST ESPELHO DESLIZE (BLACK GLOSS) (ESPELHO PRATA) - 0,43x0,89x0,03H</v>
          </cell>
          <cell r="Z1316">
            <v>6265.82</v>
          </cell>
          <cell r="AA1316">
            <v>0.35</v>
          </cell>
          <cell r="AB1316">
            <v>4072.7829999999999</v>
          </cell>
          <cell r="AC1316"/>
          <cell r="AD1316"/>
          <cell r="AE1316"/>
          <cell r="AF1316">
            <v>6265.82</v>
          </cell>
          <cell r="AG1316">
            <v>6265.82</v>
          </cell>
          <cell r="AH1316">
            <v>0</v>
          </cell>
          <cell r="AI1316">
            <v>6265.82</v>
          </cell>
          <cell r="AJ1316" t="str">
            <v>REF: 299568</v>
          </cell>
          <cell r="AK1316"/>
          <cell r="AL1316">
            <v>299568</v>
          </cell>
          <cell r="AM1316" t="str">
            <v>ESPELHO DESLIZE (MADEIRA MACICA) (ESPELHO)</v>
          </cell>
          <cell r="AN1316"/>
          <cell r="AO1316">
            <v>0.43</v>
          </cell>
          <cell r="AP1316">
            <v>0.89</v>
          </cell>
          <cell r="AQ1316">
            <v>0.03</v>
          </cell>
          <cell r="AR1316">
            <v>0</v>
          </cell>
          <cell r="AS1316" t="str">
            <v>ESPELHO DESLIZE (MADEIRA MACICA) (ESPELHO) - 0,43x0,89x0,03H</v>
          </cell>
          <cell r="AT1316">
            <v>6265.82</v>
          </cell>
          <cell r="AU1316">
            <v>6265.82</v>
          </cell>
          <cell r="AV1316">
            <v>6265.82</v>
          </cell>
          <cell r="AW1316">
            <v>0</v>
          </cell>
          <cell r="AX1316">
            <v>6265.82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300080</v>
          </cell>
          <cell r="P1317" t="str">
            <v>2021/302-0016-01</v>
          </cell>
          <cell r="Q1317" t="str">
            <v>EST ESPELHO DESLIZE (BLACK GLOSS) (ESPELHO PRATA)</v>
          </cell>
          <cell r="R1317"/>
          <cell r="S1317"/>
          <cell r="T1317"/>
          <cell r="U1317">
            <v>0.43</v>
          </cell>
          <cell r="V1317">
            <v>0.89</v>
          </cell>
          <cell r="W1317">
            <v>0.03</v>
          </cell>
          <cell r="X1317">
            <v>0</v>
          </cell>
          <cell r="Y1317" t="str">
            <v>EST ESPELHO DESLIZE (BLACK GLOSS) (ESPELHO PRATA) - 0,43x0,89x0,03H</v>
          </cell>
          <cell r="Z1317">
            <v>6265.82</v>
          </cell>
          <cell r="AA1317">
            <v>0.35</v>
          </cell>
          <cell r="AB1317">
            <v>4072.7829999999999</v>
          </cell>
          <cell r="AC1317"/>
          <cell r="AD1317"/>
          <cell r="AE1317"/>
          <cell r="AF1317">
            <v>6265.82</v>
          </cell>
          <cell r="AG1317">
            <v>6265.82</v>
          </cell>
          <cell r="AH1317">
            <v>0</v>
          </cell>
          <cell r="AI1317">
            <v>6265.82</v>
          </cell>
          <cell r="AJ1317" t="str">
            <v>REF: 299568</v>
          </cell>
          <cell r="AK1317"/>
          <cell r="AL1317">
            <v>299568</v>
          </cell>
          <cell r="AM1317" t="str">
            <v>ESPELHO DESLIZE (MADEIRA MACICA) (ESPELHO)</v>
          </cell>
          <cell r="AN1317"/>
          <cell r="AO1317">
            <v>0.43</v>
          </cell>
          <cell r="AP1317">
            <v>0.89</v>
          </cell>
          <cell r="AQ1317">
            <v>0.03</v>
          </cell>
          <cell r="AR1317">
            <v>0</v>
          </cell>
          <cell r="AS1317" t="str">
            <v>ESPELHO DESLIZE (MADEIRA MACICA) (ESPELHO) - 0,43x0,89x0,03H</v>
          </cell>
          <cell r="AT1317">
            <v>6265.82</v>
          </cell>
          <cell r="AU1317">
            <v>6265.82</v>
          </cell>
          <cell r="AV1317">
            <v>6265.82</v>
          </cell>
          <cell r="AW1317">
            <v>0</v>
          </cell>
          <cell r="AX1317">
            <v>6265.82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300080</v>
          </cell>
          <cell r="P1318" t="str">
            <v>2021/302-0017-01</v>
          </cell>
          <cell r="Q1318" t="str">
            <v>EST ESPELHO DESLIZE (BLACK GLOSS) (ESPELHO PRATA)</v>
          </cell>
          <cell r="R1318"/>
          <cell r="S1318"/>
          <cell r="T1318"/>
          <cell r="U1318">
            <v>0.43</v>
          </cell>
          <cell r="V1318">
            <v>0.89</v>
          </cell>
          <cell r="W1318">
            <v>0.03</v>
          </cell>
          <cell r="X1318">
            <v>0</v>
          </cell>
          <cell r="Y1318" t="str">
            <v>EST ESPELHO DESLIZE (BLACK GLOSS) (ESPELHO PRATA) - 0,43x0,89x0,03H</v>
          </cell>
          <cell r="Z1318">
            <v>6265.82</v>
          </cell>
          <cell r="AA1318">
            <v>0.35</v>
          </cell>
          <cell r="AB1318">
            <v>4072.7829999999999</v>
          </cell>
          <cell r="AC1318"/>
          <cell r="AD1318"/>
          <cell r="AE1318"/>
          <cell r="AF1318">
            <v>6265.82</v>
          </cell>
          <cell r="AG1318">
            <v>6265.82</v>
          </cell>
          <cell r="AH1318">
            <v>0</v>
          </cell>
          <cell r="AI1318">
            <v>6265.82</v>
          </cell>
          <cell r="AJ1318" t="str">
            <v>REF: 299568</v>
          </cell>
          <cell r="AK1318"/>
          <cell r="AL1318">
            <v>299568</v>
          </cell>
          <cell r="AM1318" t="str">
            <v>ESPELHO DESLIZE (MADEIRA MACICA) (ESPELHO)</v>
          </cell>
          <cell r="AN1318"/>
          <cell r="AO1318">
            <v>0.43</v>
          </cell>
          <cell r="AP1318">
            <v>0.89</v>
          </cell>
          <cell r="AQ1318">
            <v>0.03</v>
          </cell>
          <cell r="AR1318">
            <v>0</v>
          </cell>
          <cell r="AS1318" t="str">
            <v>ESPELHO DESLIZE (MADEIRA MACICA) (ESPELHO) - 0,43x0,89x0,03H</v>
          </cell>
          <cell r="AT1318">
            <v>6265.82</v>
          </cell>
          <cell r="AU1318">
            <v>6265.82</v>
          </cell>
          <cell r="AV1318">
            <v>6265.82</v>
          </cell>
          <cell r="AW1318">
            <v>0</v>
          </cell>
          <cell r="AX1318">
            <v>6265.82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300080</v>
          </cell>
          <cell r="P1319" t="str">
            <v>2021/302-0018-01</v>
          </cell>
          <cell r="Q1319" t="str">
            <v>EST ESPELHO DESLIZE (BLACK GLOSS) (ESPELHO PRATA)</v>
          </cell>
          <cell r="R1319"/>
          <cell r="S1319"/>
          <cell r="T1319"/>
          <cell r="U1319">
            <v>0.43</v>
          </cell>
          <cell r="V1319">
            <v>0.89</v>
          </cell>
          <cell r="W1319">
            <v>0.03</v>
          </cell>
          <cell r="X1319">
            <v>0</v>
          </cell>
          <cell r="Y1319" t="str">
            <v>EST ESPELHO DESLIZE (BLACK GLOSS) (ESPELHO PRATA) - 0,43x0,89x0,03H</v>
          </cell>
          <cell r="Z1319">
            <v>6265.82</v>
          </cell>
          <cell r="AA1319">
            <v>0.35</v>
          </cell>
          <cell r="AB1319">
            <v>4072.7829999999999</v>
          </cell>
          <cell r="AC1319"/>
          <cell r="AD1319"/>
          <cell r="AE1319"/>
          <cell r="AF1319">
            <v>6265.82</v>
          </cell>
          <cell r="AG1319">
            <v>6265.82</v>
          </cell>
          <cell r="AH1319">
            <v>0</v>
          </cell>
          <cell r="AI1319">
            <v>6265.82</v>
          </cell>
          <cell r="AJ1319" t="str">
            <v>REF: 299568</v>
          </cell>
          <cell r="AK1319"/>
          <cell r="AL1319">
            <v>299568</v>
          </cell>
          <cell r="AM1319" t="str">
            <v>ESPELHO DESLIZE (MADEIRA MACICA) (ESPELHO)</v>
          </cell>
          <cell r="AN1319"/>
          <cell r="AO1319">
            <v>0.43</v>
          </cell>
          <cell r="AP1319">
            <v>0.89</v>
          </cell>
          <cell r="AQ1319">
            <v>0.03</v>
          </cell>
          <cell r="AR1319">
            <v>0</v>
          </cell>
          <cell r="AS1319" t="str">
            <v>ESPELHO DESLIZE (MADEIRA MACICA) (ESPELHO) - 0,43x0,89x0,03H</v>
          </cell>
          <cell r="AT1319">
            <v>6265.82</v>
          </cell>
          <cell r="AU1319">
            <v>6265.82</v>
          </cell>
          <cell r="AV1319">
            <v>6265.82</v>
          </cell>
          <cell r="AW1319">
            <v>0</v>
          </cell>
          <cell r="AX1319">
            <v>6265.82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273386</v>
          </cell>
          <cell r="P1320" t="str">
            <v>2021/061-0116-01</v>
          </cell>
          <cell r="Q1320" t="str">
            <v>EST MESA CENTRO IPANEMA (LAM NOGAL NT)</v>
          </cell>
          <cell r="R1320"/>
          <cell r="S1320"/>
          <cell r="T1320"/>
          <cell r="U1320">
            <v>1.3</v>
          </cell>
          <cell r="V1320">
            <v>0.6</v>
          </cell>
          <cell r="W1320">
            <v>0.38</v>
          </cell>
          <cell r="X1320">
            <v>0</v>
          </cell>
          <cell r="Y1320" t="str">
            <v>EST MESA CENTRO IPANEMA (LAM NOGAL NT) - 1,3x0,6x0,38H</v>
          </cell>
          <cell r="Z1320">
            <v>7850.26</v>
          </cell>
          <cell r="AA1320">
            <v>0.35</v>
          </cell>
          <cell r="AB1320">
            <v>5102.6689999999999</v>
          </cell>
          <cell r="AC1320"/>
          <cell r="AD1320"/>
          <cell r="AE1320"/>
          <cell r="AF1320">
            <v>7850.26</v>
          </cell>
          <cell r="AG1320">
            <v>7850.26</v>
          </cell>
          <cell r="AH1320">
            <v>0</v>
          </cell>
          <cell r="AI1320">
            <v>7850.26</v>
          </cell>
          <cell r="AJ1320" t="str">
            <v>REF: 324667</v>
          </cell>
          <cell r="AK1320"/>
          <cell r="AL1320">
            <v>324667</v>
          </cell>
          <cell r="AM1320" t="str">
            <v>MESA CENTRO IPANEMA (LAMINA NOGAL)</v>
          </cell>
          <cell r="AN1320"/>
          <cell r="AO1320">
            <v>1.3</v>
          </cell>
          <cell r="AP1320">
            <v>0.6</v>
          </cell>
          <cell r="AQ1320">
            <v>0.38</v>
          </cell>
          <cell r="AR1320">
            <v>0</v>
          </cell>
          <cell r="AS1320" t="str">
            <v>MESA CENTRO IPANEMA (LAMINA NOGAL) - 1,3x0,6x0,38H</v>
          </cell>
          <cell r="AT1320">
            <v>7850.26</v>
          </cell>
          <cell r="AU1320">
            <v>7850.26</v>
          </cell>
          <cell r="AV1320">
            <v>7850.26</v>
          </cell>
          <cell r="AW1320">
            <v>0</v>
          </cell>
          <cell r="AX1320">
            <v>7850.26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217688</v>
          </cell>
          <cell r="P1321" t="str">
            <v>2018/068-0036-01</v>
          </cell>
          <cell r="Q1321" t="str">
            <v>EST MESA CENTRO IPANEMA (LAM NOGAL NT C/CRIS SYLCK 1050)</v>
          </cell>
          <cell r="R1321"/>
          <cell r="S1321"/>
          <cell r="T1321"/>
          <cell r="U1321">
            <v>0.9</v>
          </cell>
          <cell r="V1321">
            <v>0</v>
          </cell>
          <cell r="W1321">
            <v>0.35</v>
          </cell>
          <cell r="X1321">
            <v>0.9</v>
          </cell>
          <cell r="Y1321" t="str">
            <v>EST MESA CENTRO IPANEMA (LAM NOGAL NT C/CRIS SYLCK 1050) - Ø0,9x0,35H</v>
          </cell>
          <cell r="Z1321">
            <v>11331.85</v>
          </cell>
          <cell r="AA1321">
            <v>0.35</v>
          </cell>
          <cell r="AB1321">
            <v>7365.7025000000003</v>
          </cell>
          <cell r="AC1321"/>
          <cell r="AD1321"/>
          <cell r="AE1321"/>
          <cell r="AF1321">
            <v>11331.85</v>
          </cell>
          <cell r="AG1321">
            <v>11331.85</v>
          </cell>
          <cell r="AH1321">
            <v>0</v>
          </cell>
          <cell r="AI1321">
            <v>11331.85</v>
          </cell>
          <cell r="AJ1321" t="str">
            <v>REF: 217688</v>
          </cell>
          <cell r="AK1321" t="str">
            <v>ACABAMENTO FORA DE LINHA</v>
          </cell>
          <cell r="AL1321">
            <v>217688</v>
          </cell>
          <cell r="AM1321" t="str">
            <v>EST MESA CENTRO IPANEMA (LAM NOGAL NT C/CRIS SYLCK 1050)</v>
          </cell>
          <cell r="AN1321"/>
          <cell r="AO1321">
            <v>0.9</v>
          </cell>
          <cell r="AP1321">
            <v>0</v>
          </cell>
          <cell r="AQ1321">
            <v>0.35</v>
          </cell>
          <cell r="AR1321">
            <v>0.9</v>
          </cell>
          <cell r="AS1321" t="str">
            <v>EST MESA CENTRO IPANEMA (LAM NOGAL NT C/CRIS SYLCK 1050) - Ø0,9x0,35H</v>
          </cell>
          <cell r="AT1321">
            <v>11331.85</v>
          </cell>
          <cell r="AU1321">
            <v>11331.85</v>
          </cell>
          <cell r="AV1321">
            <v>11331.85</v>
          </cell>
          <cell r="AW1321">
            <v>0</v>
          </cell>
          <cell r="AX1321">
            <v>11331.85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L CENTER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334244</v>
          </cell>
          <cell r="P1322" t="str">
            <v>2022/210-0116-01</v>
          </cell>
          <cell r="Q1322" t="str">
            <v>EST MESA CENTRO IPANEMA (LAM EBANIZADO C/CRIS PINT PT)</v>
          </cell>
          <cell r="R1322"/>
          <cell r="S1322"/>
          <cell r="T1322"/>
          <cell r="U1322">
            <v>0.9</v>
          </cell>
          <cell r="V1322">
            <v>0</v>
          </cell>
          <cell r="W1322">
            <v>0.35</v>
          </cell>
          <cell r="X1322">
            <v>0.9</v>
          </cell>
          <cell r="Y1322" t="str">
            <v>EST MESA CENTRO IPANEMA (LAM EBANIZADO C/CRIS PINT PT) - Ø0,9x0,35H</v>
          </cell>
          <cell r="Z1322">
            <v>9114.11</v>
          </cell>
          <cell r="AA1322">
            <v>0.5</v>
          </cell>
          <cell r="AB1322">
            <v>4557.0550000000003</v>
          </cell>
          <cell r="AC1322"/>
          <cell r="AD1322"/>
          <cell r="AE1322"/>
          <cell r="AF1322">
            <v>9114.11</v>
          </cell>
          <cell r="AG1322">
            <v>9114.11</v>
          </cell>
          <cell r="AH1322">
            <v>0</v>
          </cell>
          <cell r="AI1322">
            <v>9114.11</v>
          </cell>
          <cell r="AJ1322" t="str">
            <v>REF: 334244</v>
          </cell>
          <cell r="AK1322" t="str">
            <v>ACABAMENTO FORA DE LINHA</v>
          </cell>
          <cell r="AL1322">
            <v>334244</v>
          </cell>
          <cell r="AM1322" t="str">
            <v>EST MESA CENTRO IPANEMA (LAM EBANIZADO C/CRIS PINT PT)</v>
          </cell>
          <cell r="AN1322"/>
          <cell r="AO1322">
            <v>0.9</v>
          </cell>
          <cell r="AP1322">
            <v>0</v>
          </cell>
          <cell r="AQ1322">
            <v>0.35</v>
          </cell>
          <cell r="AR1322">
            <v>0.9</v>
          </cell>
          <cell r="AS1322" t="str">
            <v>EST MESA CENTRO IPANEMA (LAM EBANIZADO C/CRIS PINT PT) - Ø0,9x0,35H</v>
          </cell>
          <cell r="AT1322">
            <v>9114.11</v>
          </cell>
          <cell r="AU1322">
            <v>9114.11</v>
          </cell>
          <cell r="AV1322">
            <v>9114.11</v>
          </cell>
          <cell r="AW1322">
            <v>0</v>
          </cell>
          <cell r="AX1322">
            <v>9114.11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TEO PE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278063</v>
          </cell>
          <cell r="P1323" t="str">
            <v>2021/182-0043-01</v>
          </cell>
          <cell r="Q1323" t="str">
            <v>EST CADEIRA RENDEIRA (FX 5408/TELA LEVE NAT) (WALNUT MATT)</v>
          </cell>
          <cell r="R1323"/>
          <cell r="S1323"/>
          <cell r="T1323"/>
          <cell r="U1323">
            <v>0.48</v>
          </cell>
          <cell r="V1323">
            <v>0.59</v>
          </cell>
          <cell r="W1323">
            <v>0.8</v>
          </cell>
          <cell r="X1323">
            <v>0</v>
          </cell>
          <cell r="Y1323" t="str">
            <v>EST CADEIRA RENDEIRA (FX 5408/TELA LEVE NAT) (WALNUT MATT) - 0,48x0,59x0,8H</v>
          </cell>
          <cell r="Z1323">
            <v>6796.25</v>
          </cell>
          <cell r="AA1323">
            <v>0.5</v>
          </cell>
          <cell r="AB1323">
            <v>3398.125</v>
          </cell>
          <cell r="AC1323"/>
          <cell r="AD1323"/>
          <cell r="AE1323"/>
          <cell r="AF1323">
            <v>6796.25</v>
          </cell>
          <cell r="AG1323">
            <v>6796.25</v>
          </cell>
          <cell r="AH1323">
            <v>0</v>
          </cell>
          <cell r="AI1323">
            <v>6796.25</v>
          </cell>
          <cell r="AJ1323" t="str">
            <v>REF: 299776</v>
          </cell>
          <cell r="AK1323"/>
          <cell r="AL1323">
            <v>299776</v>
          </cell>
          <cell r="AM1323" t="str">
            <v>CADEIRA RENDEIRA (S/B) (MISTA) (TELA LEVE) (FX 5)</v>
          </cell>
          <cell r="AN1323"/>
          <cell r="AO1323">
            <v>0.48</v>
          </cell>
          <cell r="AP1323">
            <v>0.59</v>
          </cell>
          <cell r="AQ1323">
            <v>0.8</v>
          </cell>
          <cell r="AR1323">
            <v>0</v>
          </cell>
          <cell r="AS1323" t="str">
            <v>CADEIRA RENDEIRA (S/B) (MISTA) (TELA LEVE) (FX 5) - 0,48x0,59x0,8H</v>
          </cell>
          <cell r="AT1323">
            <v>6796.25</v>
          </cell>
          <cell r="AU1323">
            <v>6796.25</v>
          </cell>
          <cell r="AV1323">
            <v>6796.25</v>
          </cell>
          <cell r="AW1323">
            <v>0</v>
          </cell>
          <cell r="AX1323">
            <v>6796.25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TEO PE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278063</v>
          </cell>
          <cell r="P1324" t="str">
            <v>2021/182-0044-01</v>
          </cell>
          <cell r="Q1324" t="str">
            <v>EST CADEIRA RENDEIRA (FX 5408/TELA LEVE NAT) (WALNUT MATT)</v>
          </cell>
          <cell r="R1324"/>
          <cell r="S1324"/>
          <cell r="T1324"/>
          <cell r="U1324">
            <v>0.48</v>
          </cell>
          <cell r="V1324">
            <v>0.59</v>
          </cell>
          <cell r="W1324">
            <v>0.8</v>
          </cell>
          <cell r="X1324">
            <v>0</v>
          </cell>
          <cell r="Y1324" t="str">
            <v>EST CADEIRA RENDEIRA (FX 5408/TELA LEVE NAT) (WALNUT MATT) - 0,48x0,59x0,8H</v>
          </cell>
          <cell r="Z1324">
            <v>6796.25</v>
          </cell>
          <cell r="AA1324">
            <v>0.5</v>
          </cell>
          <cell r="AB1324">
            <v>3398.125</v>
          </cell>
          <cell r="AC1324"/>
          <cell r="AD1324"/>
          <cell r="AE1324"/>
          <cell r="AF1324">
            <v>6796.25</v>
          </cell>
          <cell r="AG1324">
            <v>6796.25</v>
          </cell>
          <cell r="AH1324">
            <v>0</v>
          </cell>
          <cell r="AI1324">
            <v>6796.25</v>
          </cell>
          <cell r="AJ1324" t="str">
            <v>REF: 299776</v>
          </cell>
          <cell r="AK1324"/>
          <cell r="AL1324">
            <v>299776</v>
          </cell>
          <cell r="AM1324" t="str">
            <v>CADEIRA RENDEIRA (S/B) (MISTA) (TELA LEVE) (FX 5)</v>
          </cell>
          <cell r="AN1324"/>
          <cell r="AO1324">
            <v>0.48</v>
          </cell>
          <cell r="AP1324">
            <v>0.59</v>
          </cell>
          <cell r="AQ1324">
            <v>0.8</v>
          </cell>
          <cell r="AR1324">
            <v>0</v>
          </cell>
          <cell r="AS1324" t="str">
            <v>CADEIRA RENDEIRA (S/B) (MISTA) (TELA LEVE) (FX 5) - 0,48x0,59x0,8H</v>
          </cell>
          <cell r="AT1324">
            <v>6796.25</v>
          </cell>
          <cell r="AU1324">
            <v>6796.25</v>
          </cell>
          <cell r="AV1324">
            <v>6796.25</v>
          </cell>
          <cell r="AW1324">
            <v>0</v>
          </cell>
          <cell r="AX1324">
            <v>6796.25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TEO PE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278063</v>
          </cell>
          <cell r="P1325" t="str">
            <v>2021/182-0045-01</v>
          </cell>
          <cell r="Q1325" t="str">
            <v>EST CADEIRA RENDEIRA (FX 5408/TELA LEVE NAT) (WALNUT MATT)</v>
          </cell>
          <cell r="R1325"/>
          <cell r="S1325"/>
          <cell r="T1325"/>
          <cell r="U1325">
            <v>0.48</v>
          </cell>
          <cell r="V1325">
            <v>0.59</v>
          </cell>
          <cell r="W1325">
            <v>0.8</v>
          </cell>
          <cell r="X1325">
            <v>0</v>
          </cell>
          <cell r="Y1325" t="str">
            <v>EST CADEIRA RENDEIRA (FX 5408/TELA LEVE NAT) (WALNUT MATT) - 0,48x0,59x0,8H</v>
          </cell>
          <cell r="Z1325">
            <v>6796.25</v>
          </cell>
          <cell r="AA1325">
            <v>0.5</v>
          </cell>
          <cell r="AB1325">
            <v>3398.125</v>
          </cell>
          <cell r="AC1325"/>
          <cell r="AD1325"/>
          <cell r="AE1325"/>
          <cell r="AF1325">
            <v>6796.25</v>
          </cell>
          <cell r="AG1325">
            <v>6796.25</v>
          </cell>
          <cell r="AH1325">
            <v>0</v>
          </cell>
          <cell r="AI1325">
            <v>6796.25</v>
          </cell>
          <cell r="AJ1325" t="str">
            <v>REF: 299776</v>
          </cell>
          <cell r="AK1325"/>
          <cell r="AL1325">
            <v>299776</v>
          </cell>
          <cell r="AM1325" t="str">
            <v>CADEIRA RENDEIRA (S/B) (MISTA) (TELA LEVE) (FX 5)</v>
          </cell>
          <cell r="AN1325"/>
          <cell r="AO1325">
            <v>0.48</v>
          </cell>
          <cell r="AP1325">
            <v>0.59</v>
          </cell>
          <cell r="AQ1325">
            <v>0.8</v>
          </cell>
          <cell r="AR1325">
            <v>0</v>
          </cell>
          <cell r="AS1325" t="str">
            <v>CADEIRA RENDEIRA (S/B) (MISTA) (TELA LEVE) (FX 5) - 0,48x0,59x0,8H</v>
          </cell>
          <cell r="AT1325">
            <v>6796.25</v>
          </cell>
          <cell r="AU1325">
            <v>6796.25</v>
          </cell>
          <cell r="AV1325">
            <v>6796.25</v>
          </cell>
          <cell r="AW1325">
            <v>0</v>
          </cell>
          <cell r="AX1325">
            <v>6796.25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TEO PE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278063</v>
          </cell>
          <cell r="P1326" t="str">
            <v>2021/182-0046-01</v>
          </cell>
          <cell r="Q1326" t="str">
            <v>EST CADEIRA RENDEIRA (FX 5408/TELA LEVE NAT) (WALNUT MATT)</v>
          </cell>
          <cell r="R1326"/>
          <cell r="S1326"/>
          <cell r="T1326"/>
          <cell r="U1326">
            <v>0.48</v>
          </cell>
          <cell r="V1326">
            <v>0.59</v>
          </cell>
          <cell r="W1326">
            <v>0.8</v>
          </cell>
          <cell r="X1326">
            <v>0</v>
          </cell>
          <cell r="Y1326" t="str">
            <v>EST CADEIRA RENDEIRA (FX 5408/TELA LEVE NAT) (WALNUT MATT) - 0,48x0,59x0,8H</v>
          </cell>
          <cell r="Z1326">
            <v>6796.25</v>
          </cell>
          <cell r="AA1326">
            <v>0.5</v>
          </cell>
          <cell r="AB1326">
            <v>3398.125</v>
          </cell>
          <cell r="AC1326"/>
          <cell r="AD1326"/>
          <cell r="AE1326"/>
          <cell r="AF1326">
            <v>6796.25</v>
          </cell>
          <cell r="AG1326">
            <v>6796.25</v>
          </cell>
          <cell r="AH1326">
            <v>0</v>
          </cell>
          <cell r="AI1326">
            <v>6796.25</v>
          </cell>
          <cell r="AJ1326" t="str">
            <v>REF: 299776</v>
          </cell>
          <cell r="AK1326"/>
          <cell r="AL1326">
            <v>299776</v>
          </cell>
          <cell r="AM1326" t="str">
            <v>CADEIRA RENDEIRA (S/B) (MISTA) (TELA LEVE) (FX 5)</v>
          </cell>
          <cell r="AN1326"/>
          <cell r="AO1326">
            <v>0.48</v>
          </cell>
          <cell r="AP1326">
            <v>0.59</v>
          </cell>
          <cell r="AQ1326">
            <v>0.8</v>
          </cell>
          <cell r="AR1326">
            <v>0</v>
          </cell>
          <cell r="AS1326" t="str">
            <v>CADEIRA RENDEIRA (S/B) (MISTA) (TELA LEVE) (FX 5) - 0,48x0,59x0,8H</v>
          </cell>
          <cell r="AT1326">
            <v>6796.25</v>
          </cell>
          <cell r="AU1326">
            <v>6796.25</v>
          </cell>
          <cell r="AV1326">
            <v>6796.25</v>
          </cell>
          <cell r="AW1326">
            <v>0</v>
          </cell>
          <cell r="AX1326">
            <v>6796.25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TEO PE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278063</v>
          </cell>
          <cell r="P1327" t="str">
            <v>2021/182-0047-01</v>
          </cell>
          <cell r="Q1327" t="str">
            <v>EST CADEIRA RENDEIRA (FX 5408/TELA LEVE NAT) (WALNUT MATT)</v>
          </cell>
          <cell r="R1327"/>
          <cell r="S1327"/>
          <cell r="T1327"/>
          <cell r="U1327">
            <v>0.48</v>
          </cell>
          <cell r="V1327">
            <v>0.59</v>
          </cell>
          <cell r="W1327">
            <v>0.8</v>
          </cell>
          <cell r="X1327">
            <v>0</v>
          </cell>
          <cell r="Y1327" t="str">
            <v>EST CADEIRA RENDEIRA (FX 5408/TELA LEVE NAT) (WALNUT MATT) - 0,48x0,59x0,8H</v>
          </cell>
          <cell r="Z1327">
            <v>6796.25</v>
          </cell>
          <cell r="AA1327">
            <v>0.5</v>
          </cell>
          <cell r="AB1327">
            <v>3398.125</v>
          </cell>
          <cell r="AC1327"/>
          <cell r="AD1327"/>
          <cell r="AE1327"/>
          <cell r="AF1327">
            <v>6796.25</v>
          </cell>
          <cell r="AG1327">
            <v>6796.25</v>
          </cell>
          <cell r="AH1327">
            <v>0</v>
          </cell>
          <cell r="AI1327">
            <v>6796.25</v>
          </cell>
          <cell r="AJ1327" t="str">
            <v>REF: 299776</v>
          </cell>
          <cell r="AK1327"/>
          <cell r="AL1327">
            <v>299776</v>
          </cell>
          <cell r="AM1327" t="str">
            <v>CADEIRA RENDEIRA (S/B) (MISTA) (TELA LEVE) (FX 5)</v>
          </cell>
          <cell r="AN1327"/>
          <cell r="AO1327">
            <v>0.48</v>
          </cell>
          <cell r="AP1327">
            <v>0.59</v>
          </cell>
          <cell r="AQ1327">
            <v>0.8</v>
          </cell>
          <cell r="AR1327">
            <v>0</v>
          </cell>
          <cell r="AS1327" t="str">
            <v>CADEIRA RENDEIRA (S/B) (MISTA) (TELA LEVE) (FX 5) - 0,48x0,59x0,8H</v>
          </cell>
          <cell r="AT1327">
            <v>6796.25</v>
          </cell>
          <cell r="AU1327">
            <v>6796.25</v>
          </cell>
          <cell r="AV1327">
            <v>6796.25</v>
          </cell>
          <cell r="AW1327">
            <v>0</v>
          </cell>
          <cell r="AX1327">
            <v>6796.25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TEO PE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278063</v>
          </cell>
          <cell r="P1328" t="str">
            <v>2021/182-0048-01</v>
          </cell>
          <cell r="Q1328" t="str">
            <v>EST CADEIRA RENDEIRA (FX 5408/TELA LEVE NAT) (WALNUT MATT)</v>
          </cell>
          <cell r="R1328"/>
          <cell r="S1328"/>
          <cell r="T1328"/>
          <cell r="U1328">
            <v>0.48</v>
          </cell>
          <cell r="V1328">
            <v>0.59</v>
          </cell>
          <cell r="W1328">
            <v>0.8</v>
          </cell>
          <cell r="X1328">
            <v>0</v>
          </cell>
          <cell r="Y1328" t="str">
            <v>EST CADEIRA RENDEIRA (FX 5408/TELA LEVE NAT) (WALNUT MATT) - 0,48x0,59x0,8H</v>
          </cell>
          <cell r="Z1328">
            <v>6796.25</v>
          </cell>
          <cell r="AA1328">
            <v>0.5</v>
          </cell>
          <cell r="AB1328">
            <v>3398.125</v>
          </cell>
          <cell r="AC1328"/>
          <cell r="AD1328"/>
          <cell r="AE1328"/>
          <cell r="AF1328">
            <v>6796.25</v>
          </cell>
          <cell r="AG1328">
            <v>6796.25</v>
          </cell>
          <cell r="AH1328">
            <v>0</v>
          </cell>
          <cell r="AI1328">
            <v>6796.25</v>
          </cell>
          <cell r="AJ1328" t="str">
            <v>REF: 299776</v>
          </cell>
          <cell r="AK1328"/>
          <cell r="AL1328">
            <v>299776</v>
          </cell>
          <cell r="AM1328" t="str">
            <v>CADEIRA RENDEIRA (S/B) (MISTA) (TELA LEVE) (FX 5)</v>
          </cell>
          <cell r="AN1328"/>
          <cell r="AO1328">
            <v>0.48</v>
          </cell>
          <cell r="AP1328">
            <v>0.59</v>
          </cell>
          <cell r="AQ1328">
            <v>0.8</v>
          </cell>
          <cell r="AR1328">
            <v>0</v>
          </cell>
          <cell r="AS1328" t="str">
            <v>CADEIRA RENDEIRA (S/B) (MISTA) (TELA LEVE) (FX 5) - 0,48x0,59x0,8H</v>
          </cell>
          <cell r="AT1328">
            <v>6796.25</v>
          </cell>
          <cell r="AU1328">
            <v>6796.25</v>
          </cell>
          <cell r="AV1328">
            <v>6796.25</v>
          </cell>
          <cell r="AW1328">
            <v>0</v>
          </cell>
          <cell r="AX1328">
            <v>6796.25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TEO PE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156587</v>
          </cell>
          <cell r="P1329" t="str">
            <v>2014/233-0019-01</v>
          </cell>
          <cell r="Q1329" t="str">
            <v>EST MESA LATERAL IPANEMA (CINAMOMO NATURAL) (CRISTAL BRANCO)</v>
          </cell>
          <cell r="R1329"/>
          <cell r="S1329"/>
          <cell r="T1329"/>
          <cell r="U1329">
            <v>0.77</v>
          </cell>
          <cell r="V1329">
            <v>0</v>
          </cell>
          <cell r="W1329">
            <v>0.7</v>
          </cell>
          <cell r="X1329">
            <v>0.77</v>
          </cell>
          <cell r="Y1329" t="str">
            <v>EST MESA LATERAL IPANEMA (CINAMOMO NATURAL) (CRISTAL BRANCO) - Ø0,77x0,7H</v>
          </cell>
          <cell r="Z1329">
            <v>7235.02</v>
          </cell>
          <cell r="AA1329">
            <v>0.5</v>
          </cell>
          <cell r="AB1329">
            <v>3617.51</v>
          </cell>
          <cell r="AC1329"/>
          <cell r="AD1329"/>
          <cell r="AE1329"/>
          <cell r="AF1329">
            <v>7235.02</v>
          </cell>
          <cell r="AG1329">
            <v>7235.02</v>
          </cell>
          <cell r="AH1329">
            <v>0</v>
          </cell>
          <cell r="AI1329">
            <v>7235.02</v>
          </cell>
          <cell r="AJ1329" t="str">
            <v>REF: 156587</v>
          </cell>
          <cell r="AK1329" t="str">
            <v>VERSÃO CRISTAL FORA DE LINHA</v>
          </cell>
          <cell r="AL1329">
            <v>156587</v>
          </cell>
          <cell r="AM1329" t="str">
            <v>EST MESA LATERAL IPANEMA (CINAMOMO NATURAL) (CRISTAL BRANCO)</v>
          </cell>
          <cell r="AN1329"/>
          <cell r="AO1329">
            <v>0.77</v>
          </cell>
          <cell r="AP1329">
            <v>0</v>
          </cell>
          <cell r="AQ1329">
            <v>0.7</v>
          </cell>
          <cell r="AR1329">
            <v>0.77</v>
          </cell>
          <cell r="AS1329" t="str">
            <v>EST MESA LATERAL IPANEMA (CINAMOMO NATURAL) (CRISTAL BRANCO) - Ø0,77x0,7H</v>
          </cell>
          <cell r="AT1329">
            <v>7235.02</v>
          </cell>
          <cell r="AU1329">
            <v>7235.02</v>
          </cell>
          <cell r="AV1329">
            <v>7235.02</v>
          </cell>
          <cell r="AW1329">
            <v>0</v>
          </cell>
          <cell r="AX1329">
            <v>7235.02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TEO PE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405728</v>
          </cell>
          <cell r="P1330" t="str">
            <v>2025/154-0107-01</v>
          </cell>
          <cell r="Q1330" t="str">
            <v>EST MESA LATERAL SATELITE (WALNUT MATT) PINT CORTEN</v>
          </cell>
          <cell r="R1330"/>
          <cell r="S1330"/>
          <cell r="T1330"/>
          <cell r="U1330">
            <v>0.41</v>
          </cell>
          <cell r="V1330">
            <v>0.27</v>
          </cell>
          <cell r="W1330">
            <v>0.5</v>
          </cell>
          <cell r="X1330">
            <v>0</v>
          </cell>
          <cell r="Y1330" t="str">
            <v>EST MESA LATERAL SATELITE (WALNUT MATT) PINT CORTEN - 0,41x0,27x0,5H</v>
          </cell>
          <cell r="Z1330">
            <v>4831.28</v>
          </cell>
          <cell r="AA1330">
            <v>0.35</v>
          </cell>
          <cell r="AB1330">
            <v>3140.3319999999999</v>
          </cell>
          <cell r="AC1330"/>
          <cell r="AD1330"/>
          <cell r="AE1330"/>
          <cell r="AF1330">
            <v>4831.28</v>
          </cell>
          <cell r="AG1330">
            <v>4831.28</v>
          </cell>
          <cell r="AH1330">
            <v>0</v>
          </cell>
          <cell r="AI1330">
            <v>4831.28</v>
          </cell>
          <cell r="AJ1330" t="str">
            <v>REF: 404969</v>
          </cell>
          <cell r="AK1330"/>
          <cell r="AL1330">
            <v>404969</v>
          </cell>
          <cell r="AM1330" t="str">
            <v>MESA LATERAL SATELITE (TAMPO LISO)</v>
          </cell>
          <cell r="AN1330"/>
          <cell r="AO1330">
            <v>0.41</v>
          </cell>
          <cell r="AP1330">
            <v>0.27</v>
          </cell>
          <cell r="AQ1330">
            <v>0.5</v>
          </cell>
          <cell r="AR1330">
            <v>0</v>
          </cell>
          <cell r="AS1330" t="str">
            <v>MESA LATERAL SATELITE (TAMPO LISO) - 0,41x0,27x0,5H</v>
          </cell>
          <cell r="AT1330">
            <v>4831.28</v>
          </cell>
          <cell r="AU1330">
            <v>4831.28</v>
          </cell>
          <cell r="AV1330">
            <v>4831.28</v>
          </cell>
          <cell r="AW1330">
            <v>0</v>
          </cell>
          <cell r="AX1330">
            <v>4831.28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TEODORO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405726</v>
          </cell>
          <cell r="P1331" t="str">
            <v>2025/154-0103-01</v>
          </cell>
          <cell r="Q1331" t="str">
            <v>EST MESA LATERAL SATELITE (WALNUT MATT) PINT CORTEN</v>
          </cell>
          <cell r="R1331"/>
          <cell r="S1331"/>
          <cell r="T1331"/>
          <cell r="U1331">
            <v>0.41</v>
          </cell>
          <cell r="V1331">
            <v>0.27</v>
          </cell>
          <cell r="W1331">
            <v>0.35</v>
          </cell>
          <cell r="X1331">
            <v>0</v>
          </cell>
          <cell r="Y1331" t="str">
            <v>EST MESA LATERAL SATELITE (WALNUT MATT) PINT CORTEN - 0,41x0,27x0,35H</v>
          </cell>
          <cell r="Z1331">
            <v>4597.6000000000004</v>
          </cell>
          <cell r="AA1331">
            <v>0.35</v>
          </cell>
          <cell r="AB1331">
            <v>2988.4400000000005</v>
          </cell>
          <cell r="AC1331"/>
          <cell r="AD1331"/>
          <cell r="AE1331"/>
          <cell r="AF1331">
            <v>4597.6000000000004</v>
          </cell>
          <cell r="AG1331">
            <v>4597.6000000000004</v>
          </cell>
          <cell r="AH1331">
            <v>0</v>
          </cell>
          <cell r="AI1331">
            <v>4597.6000000000004</v>
          </cell>
          <cell r="AJ1331" t="str">
            <v>REF: 404968</v>
          </cell>
          <cell r="AK1331"/>
          <cell r="AL1331">
            <v>404968</v>
          </cell>
          <cell r="AM1331" t="str">
            <v>MESA LATERAL SATELITE (TAMPO LISO)</v>
          </cell>
          <cell r="AN1331"/>
          <cell r="AO1331">
            <v>0.41</v>
          </cell>
          <cell r="AP1331">
            <v>0.27</v>
          </cell>
          <cell r="AQ1331">
            <v>0.35</v>
          </cell>
          <cell r="AR1331">
            <v>0</v>
          </cell>
          <cell r="AS1331" t="str">
            <v>MESA LATERAL SATELITE (TAMPO LISO) - 0,41x0,27x0,35H</v>
          </cell>
          <cell r="AT1331">
            <v>4597.6000000000004</v>
          </cell>
          <cell r="AU1331">
            <v>4597.6000000000004</v>
          </cell>
          <cell r="AV1331">
            <v>4597.6000000000004</v>
          </cell>
          <cell r="AW1331">
            <v>0</v>
          </cell>
          <cell r="AX1331">
            <v>4597.6000000000004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TEODORO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405723</v>
          </cell>
          <cell r="P1332" t="str">
            <v>2025/154-0097-01</v>
          </cell>
          <cell r="Q1332" t="str">
            <v>EST MESA CENTRO GROTA (TAMPO LISO) WALNUT MATT</v>
          </cell>
          <cell r="R1332"/>
          <cell r="S1332"/>
          <cell r="T1332"/>
          <cell r="U1332">
            <v>1.82</v>
          </cell>
          <cell r="V1332">
            <v>0.72</v>
          </cell>
          <cell r="W1332">
            <v>0.18</v>
          </cell>
          <cell r="X1332">
            <v>0</v>
          </cell>
          <cell r="Y1332" t="str">
            <v>EST MESA CENTRO GROTA (TAMPO LISO) WALNUT MATT - 1,82x0,72x0,18H</v>
          </cell>
          <cell r="Z1332">
            <v>13625.88</v>
          </cell>
          <cell r="AA1332">
            <v>0.35</v>
          </cell>
          <cell r="AB1332">
            <v>8856.8220000000001</v>
          </cell>
          <cell r="AC1332"/>
          <cell r="AD1332"/>
          <cell r="AE1332"/>
          <cell r="AF1332">
            <v>13625.88</v>
          </cell>
          <cell r="AG1332">
            <v>13625.88</v>
          </cell>
          <cell r="AH1332">
            <v>0</v>
          </cell>
          <cell r="AI1332">
            <v>13625.88</v>
          </cell>
          <cell r="AJ1332" t="str">
            <v>REF: 404965</v>
          </cell>
          <cell r="AK1332"/>
          <cell r="AL1332">
            <v>404965</v>
          </cell>
          <cell r="AM1332" t="str">
            <v>MESA CENTRO GROTA (TAMPO LISO)</v>
          </cell>
          <cell r="AN1332"/>
          <cell r="AO1332">
            <v>1.82</v>
          </cell>
          <cell r="AP1332">
            <v>0.72</v>
          </cell>
          <cell r="AQ1332">
            <v>0.18</v>
          </cell>
          <cell r="AR1332">
            <v>0</v>
          </cell>
          <cell r="AS1332" t="str">
            <v>MESA CENTRO GROTA (TAMPO LISO) - 1,82x0,72x0,18H</v>
          </cell>
          <cell r="AT1332">
            <v>13625.88</v>
          </cell>
          <cell r="AU1332">
            <v>13625.88</v>
          </cell>
          <cell r="AV1332">
            <v>13625.88</v>
          </cell>
          <cell r="AW1332">
            <v>0</v>
          </cell>
          <cell r="AX1332">
            <v>13625.88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TEODORO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405720</v>
          </cell>
          <cell r="P1333" t="str">
            <v>2025/154-0093-01</v>
          </cell>
          <cell r="Q1333" t="str">
            <v>EST MESA LATERAL COLOMBINA (TAMPO MARCHETARIA) NATURE MATT</v>
          </cell>
          <cell r="R1333"/>
          <cell r="S1333"/>
          <cell r="T1333"/>
          <cell r="U1333">
            <v>0.61</v>
          </cell>
          <cell r="V1333">
            <v>0.61</v>
          </cell>
          <cell r="W1333">
            <v>0.5</v>
          </cell>
          <cell r="X1333">
            <v>0</v>
          </cell>
          <cell r="Y1333" t="str">
            <v>EST MESA LATERAL COLOMBINA (TAMPO MARCHETARIA) NATURE MATT - 0,61x0,61x0,5H</v>
          </cell>
          <cell r="Z1333">
            <v>5651.61</v>
          </cell>
          <cell r="AA1333">
            <v>0.35</v>
          </cell>
          <cell r="AB1333">
            <v>3673.5464999999999</v>
          </cell>
          <cell r="AC1333"/>
          <cell r="AD1333"/>
          <cell r="AE1333"/>
          <cell r="AF1333">
            <v>5651.61</v>
          </cell>
          <cell r="AG1333">
            <v>5651.61</v>
          </cell>
          <cell r="AH1333">
            <v>0</v>
          </cell>
          <cell r="AI1333">
            <v>5651.61</v>
          </cell>
          <cell r="AJ1333" t="str">
            <v>REF: 404954</v>
          </cell>
          <cell r="AK1333"/>
          <cell r="AL1333">
            <v>404954</v>
          </cell>
          <cell r="AM1333" t="str">
            <v>MESA LATERAL COLOMBINA (TAMPO MARCHETARIA)</v>
          </cell>
          <cell r="AN1333"/>
          <cell r="AO1333">
            <v>0.61</v>
          </cell>
          <cell r="AP1333">
            <v>0.61</v>
          </cell>
          <cell r="AQ1333">
            <v>0.5</v>
          </cell>
          <cell r="AR1333">
            <v>0</v>
          </cell>
          <cell r="AS1333" t="str">
            <v>MESA LATERAL COLOMBINA (TAMPO MARCHETARIA) - 0,61x0,61x0,5H</v>
          </cell>
          <cell r="AT1333">
            <v>5651.61</v>
          </cell>
          <cell r="AU1333">
            <v>5651.61</v>
          </cell>
          <cell r="AV1333">
            <v>5651.61</v>
          </cell>
          <cell r="AW1333">
            <v>0</v>
          </cell>
          <cell r="AX1333">
            <v>5651.61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TEODORO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405718</v>
          </cell>
          <cell r="P1334" t="str">
            <v>2025/154-0090-01</v>
          </cell>
          <cell r="Q1334" t="str">
            <v>EST MESA LATERAL COLOMBINA (TAMPO MARCHETARIA) NATURE MATT</v>
          </cell>
          <cell r="R1334"/>
          <cell r="S1334"/>
          <cell r="T1334"/>
          <cell r="U1334">
            <v>0.51</v>
          </cell>
          <cell r="V1334">
            <v>0.51</v>
          </cell>
          <cell r="W1334">
            <v>0.43</v>
          </cell>
          <cell r="X1334">
            <v>0</v>
          </cell>
          <cell r="Y1334" t="str">
            <v>EST MESA LATERAL COLOMBINA (TAMPO MARCHETARIA) NATURE MATT - 0,51x0,51x0,43H</v>
          </cell>
          <cell r="Z1334">
            <v>5270.09</v>
          </cell>
          <cell r="AA1334">
            <v>0.35</v>
          </cell>
          <cell r="AB1334">
            <v>3425.5585000000001</v>
          </cell>
          <cell r="AC1334"/>
          <cell r="AD1334"/>
          <cell r="AE1334"/>
          <cell r="AF1334">
            <v>5270.09</v>
          </cell>
          <cell r="AG1334">
            <v>5270.09</v>
          </cell>
          <cell r="AH1334">
            <v>0</v>
          </cell>
          <cell r="AI1334">
            <v>5270.09</v>
          </cell>
          <cell r="AJ1334" t="str">
            <v>REF: 404952</v>
          </cell>
          <cell r="AK1334"/>
          <cell r="AL1334">
            <v>404952</v>
          </cell>
          <cell r="AM1334" t="str">
            <v>MESA LATERAL COLOMBINA (TAMPO MARCHETARIA)</v>
          </cell>
          <cell r="AN1334"/>
          <cell r="AO1334">
            <v>0.51</v>
          </cell>
          <cell r="AP1334">
            <v>0.51</v>
          </cell>
          <cell r="AQ1334">
            <v>0.43</v>
          </cell>
          <cell r="AR1334">
            <v>0</v>
          </cell>
          <cell r="AS1334" t="str">
            <v>MESA LATERAL COLOMBINA (TAMPO MARCHETARIA) - 0,51x0,51x0,43H</v>
          </cell>
          <cell r="AT1334">
            <v>5270.09</v>
          </cell>
          <cell r="AU1334">
            <v>5270.09</v>
          </cell>
          <cell r="AV1334">
            <v>5270.09</v>
          </cell>
          <cell r="AW1334">
            <v>0</v>
          </cell>
          <cell r="AX1334">
            <v>5270.09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TEODORO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402444</v>
          </cell>
          <cell r="P1335" t="str">
            <v>2025/105-0007-01</v>
          </cell>
          <cell r="Q1335" t="str">
            <v>EST MESA LATERAL PIN (NATURE MATT) (DET PINT CORTEN)</v>
          </cell>
          <cell r="R1335"/>
          <cell r="S1335"/>
          <cell r="T1335"/>
          <cell r="U1335">
            <v>0.35</v>
          </cell>
          <cell r="V1335">
            <v>0</v>
          </cell>
          <cell r="W1335">
            <v>0.52</v>
          </cell>
          <cell r="X1335">
            <v>0.35</v>
          </cell>
          <cell r="Y1335" t="str">
            <v>EST MESA LATERAL PIN (NATURE MATT) (DET PINT CORTEN) - Ø0,35x0,52H</v>
          </cell>
          <cell r="Z1335">
            <v>5384.51</v>
          </cell>
          <cell r="AA1335">
            <v>0.35</v>
          </cell>
          <cell r="AB1335">
            <v>3499.9315000000006</v>
          </cell>
          <cell r="AC1335"/>
          <cell r="AD1335"/>
          <cell r="AE1335"/>
          <cell r="AF1335">
            <v>5384.51</v>
          </cell>
          <cell r="AG1335">
            <v>5384.51</v>
          </cell>
          <cell r="AH1335">
            <v>0</v>
          </cell>
          <cell r="AI1335">
            <v>5384.51</v>
          </cell>
          <cell r="AJ1335" t="str">
            <v>REF: 299569</v>
          </cell>
          <cell r="AK1335"/>
          <cell r="AL1335">
            <v>299569</v>
          </cell>
          <cell r="AM1335" t="str">
            <v>MESA LATERAL PIN (MADEIRA MACICA)</v>
          </cell>
          <cell r="AN1335"/>
          <cell r="AO1335">
            <v>0.35</v>
          </cell>
          <cell r="AP1335">
            <v>0</v>
          </cell>
          <cell r="AQ1335">
            <v>0.52</v>
          </cell>
          <cell r="AR1335">
            <v>0.35</v>
          </cell>
          <cell r="AS1335" t="str">
            <v>MESA LATERAL PIN (MADEIRA MACICA) - Ø0,35x0,52H</v>
          </cell>
          <cell r="AT1335">
            <v>5384.51</v>
          </cell>
          <cell r="AU1335">
            <v>5384.51</v>
          </cell>
          <cell r="AV1335">
            <v>5384.51</v>
          </cell>
          <cell r="AW1335">
            <v>0</v>
          </cell>
          <cell r="AX1335">
            <v>5384.51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TEODORO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402444</v>
          </cell>
          <cell r="P1336" t="str">
            <v>2025/105-0008-01</v>
          </cell>
          <cell r="Q1336" t="str">
            <v>EST MESA LATERAL PIN (NATURE MATT) (DET PINT CORTEN)</v>
          </cell>
          <cell r="R1336"/>
          <cell r="S1336"/>
          <cell r="T1336"/>
          <cell r="U1336">
            <v>0.35</v>
          </cell>
          <cell r="V1336">
            <v>0</v>
          </cell>
          <cell r="W1336">
            <v>0.52</v>
          </cell>
          <cell r="X1336">
            <v>0.35</v>
          </cell>
          <cell r="Y1336" t="str">
            <v>EST MESA LATERAL PIN (NATURE MATT) (DET PINT CORTEN) - Ø0,35x0,52H</v>
          </cell>
          <cell r="Z1336">
            <v>5384.51</v>
          </cell>
          <cell r="AA1336">
            <v>0.35</v>
          </cell>
          <cell r="AB1336">
            <v>3499.9315000000006</v>
          </cell>
          <cell r="AC1336"/>
          <cell r="AD1336"/>
          <cell r="AE1336"/>
          <cell r="AF1336">
            <v>5384.51</v>
          </cell>
          <cell r="AG1336">
            <v>5384.51</v>
          </cell>
          <cell r="AH1336">
            <v>0</v>
          </cell>
          <cell r="AI1336">
            <v>5384.51</v>
          </cell>
          <cell r="AJ1336" t="str">
            <v>REF: 299569</v>
          </cell>
          <cell r="AK1336"/>
          <cell r="AL1336">
            <v>299569</v>
          </cell>
          <cell r="AM1336" t="str">
            <v>MESA LATERAL PIN (MADEIRA MACICA)</v>
          </cell>
          <cell r="AN1336"/>
          <cell r="AO1336">
            <v>0.35</v>
          </cell>
          <cell r="AP1336">
            <v>0</v>
          </cell>
          <cell r="AQ1336">
            <v>0.52</v>
          </cell>
          <cell r="AR1336">
            <v>0.35</v>
          </cell>
          <cell r="AS1336" t="str">
            <v>MESA LATERAL PIN (MADEIRA MACICA) - Ø0,35x0,52H</v>
          </cell>
          <cell r="AT1336">
            <v>5384.51</v>
          </cell>
          <cell r="AU1336">
            <v>5384.51</v>
          </cell>
          <cell r="AV1336">
            <v>5384.51</v>
          </cell>
          <cell r="AW1336">
            <v>0</v>
          </cell>
          <cell r="AX1336">
            <v>5384.51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TEODORO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374369</v>
          </cell>
          <cell r="P1337" t="str">
            <v>2024/026-0047-01</v>
          </cell>
          <cell r="Q1337" t="str">
            <v>EST CADEIRA HIMALAYA C/B (CLA) (C3006/DB) AMEND/NOG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(CLA) (C3006/DB) AMEND/NOG - 0,6x0,52x0,76H</v>
          </cell>
          <cell r="Z1337">
            <v>9846.810300000001</v>
          </cell>
          <cell r="AA1337">
            <v>0.35</v>
          </cell>
          <cell r="AB1337">
            <v>6400.426695000001</v>
          </cell>
          <cell r="AC1337"/>
          <cell r="AD1337" t="str">
            <v>3% ACRES DEBRUM</v>
          </cell>
          <cell r="AE1337"/>
          <cell r="AF1337">
            <v>9846.810300000001</v>
          </cell>
          <cell r="AG1337">
            <v>9846.810300000001</v>
          </cell>
          <cell r="AH1337">
            <v>0</v>
          </cell>
          <cell r="AI1337">
            <v>9846.810300000001</v>
          </cell>
          <cell r="AJ1337" t="str">
            <v>REF: 381770</v>
          </cell>
          <cell r="AK1337"/>
          <cell r="AL1337">
            <v>381770</v>
          </cell>
          <cell r="AM1337" t="str">
            <v>CADEIRA HIMALAYA (C/B) (CLASSICO) (COURO)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(CLASSICO) (COURO) - 0,6x0,52x0,76H</v>
          </cell>
          <cell r="AT1337">
            <v>9846.810300000001</v>
          </cell>
          <cell r="AU1337">
            <v>9846.810300000001</v>
          </cell>
          <cell r="AV1337">
            <v>9560.01</v>
          </cell>
          <cell r="AW1337">
            <v>286.80030000000079</v>
          </cell>
          <cell r="AX1337">
            <v>9846.81</v>
          </cell>
          <cell r="AY1337">
            <v>3.0000000151630957E-4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0.03</v>
          </cell>
          <cell r="BL1337">
            <v>0</v>
          </cell>
          <cell r="BM1337"/>
          <cell r="BN1337"/>
          <cell r="BO1337"/>
          <cell r="BP1337"/>
          <cell r="BR1337" t="str">
            <v>TEODORO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374369</v>
          </cell>
          <cell r="P1338" t="str">
            <v>2024/026-0048-01</v>
          </cell>
          <cell r="Q1338" t="str">
            <v>EST CADEIRA HIMALAYA C/B (CLA) (C3006/DB) AMEND/NOG</v>
          </cell>
          <cell r="R1338"/>
          <cell r="S1338"/>
          <cell r="T1338"/>
          <cell r="U1338">
            <v>0.6</v>
          </cell>
          <cell r="V1338">
            <v>0.52</v>
          </cell>
          <cell r="W1338">
            <v>0.76</v>
          </cell>
          <cell r="X1338">
            <v>0</v>
          </cell>
          <cell r="Y1338" t="str">
            <v>EST CADEIRA HIMALAYA C/B (CLA) (C3006/DB) AMEND/NOG - 0,6x0,52x0,76H</v>
          </cell>
          <cell r="Z1338">
            <v>9846.810300000001</v>
          </cell>
          <cell r="AA1338">
            <v>0.35</v>
          </cell>
          <cell r="AB1338">
            <v>6400.426695000001</v>
          </cell>
          <cell r="AC1338"/>
          <cell r="AD1338" t="str">
            <v>3% ACRES DEBRUM</v>
          </cell>
          <cell r="AE1338"/>
          <cell r="AF1338">
            <v>9846.810300000001</v>
          </cell>
          <cell r="AG1338">
            <v>9846.810300000001</v>
          </cell>
          <cell r="AH1338">
            <v>0</v>
          </cell>
          <cell r="AI1338">
            <v>9846.810300000001</v>
          </cell>
          <cell r="AJ1338" t="str">
            <v>REF: 381770</v>
          </cell>
          <cell r="AK1338"/>
          <cell r="AL1338">
            <v>381770</v>
          </cell>
          <cell r="AM1338" t="str">
            <v>CADEIRA HIMALAYA (C/B) (CLASSICO) (COURO)</v>
          </cell>
          <cell r="AN1338"/>
          <cell r="AO1338">
            <v>0.6</v>
          </cell>
          <cell r="AP1338">
            <v>0.52</v>
          </cell>
          <cell r="AQ1338">
            <v>0.76</v>
          </cell>
          <cell r="AR1338">
            <v>0</v>
          </cell>
          <cell r="AS1338" t="str">
            <v>CADEIRA HIMALAYA (C/B) (CLASSICO) (COURO) - 0,6x0,52x0,76H</v>
          </cell>
          <cell r="AT1338">
            <v>9846.810300000001</v>
          </cell>
          <cell r="AU1338">
            <v>9846.810300000001</v>
          </cell>
          <cell r="AV1338">
            <v>9560.01</v>
          </cell>
          <cell r="AW1338">
            <v>286.80030000000079</v>
          </cell>
          <cell r="AX1338">
            <v>9846.81</v>
          </cell>
          <cell r="AY1338">
            <v>3.0000000151630957E-4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0.03</v>
          </cell>
          <cell r="BL1338">
            <v>0</v>
          </cell>
          <cell r="BM1338"/>
          <cell r="BN1338"/>
          <cell r="BO1338"/>
          <cell r="BP1338"/>
          <cell r="BR1338" t="str">
            <v>TEODORO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374369</v>
          </cell>
          <cell r="P1339" t="str">
            <v>2024/026-0049-01</v>
          </cell>
          <cell r="Q1339" t="str">
            <v>EST CADEIRA HIMALAYA C/B (CLA) (C3006/DB) AMEND/NOG</v>
          </cell>
          <cell r="R1339"/>
          <cell r="S1339"/>
          <cell r="T1339"/>
          <cell r="U1339">
            <v>0.6</v>
          </cell>
          <cell r="V1339">
            <v>0.52</v>
          </cell>
          <cell r="W1339">
            <v>0.76</v>
          </cell>
          <cell r="X1339">
            <v>0</v>
          </cell>
          <cell r="Y1339" t="str">
            <v>EST CADEIRA HIMALAYA C/B (CLA) (C3006/DB) AMEND/NOG - 0,6x0,52x0,76H</v>
          </cell>
          <cell r="Z1339">
            <v>9846.810300000001</v>
          </cell>
          <cell r="AA1339">
            <v>0.35</v>
          </cell>
          <cell r="AB1339">
            <v>6400.426695000001</v>
          </cell>
          <cell r="AC1339"/>
          <cell r="AD1339" t="str">
            <v>3% ACRES DEBRUM</v>
          </cell>
          <cell r="AE1339"/>
          <cell r="AF1339">
            <v>9846.810300000001</v>
          </cell>
          <cell r="AG1339">
            <v>9846.810300000001</v>
          </cell>
          <cell r="AH1339">
            <v>0</v>
          </cell>
          <cell r="AI1339">
            <v>9846.810300000001</v>
          </cell>
          <cell r="AJ1339" t="str">
            <v>REF: 381770</v>
          </cell>
          <cell r="AK1339"/>
          <cell r="AL1339">
            <v>381770</v>
          </cell>
          <cell r="AM1339" t="str">
            <v>CADEIRA HIMALAYA (C/B) (CLASSICO) (COURO)</v>
          </cell>
          <cell r="AN1339"/>
          <cell r="AO1339">
            <v>0.6</v>
          </cell>
          <cell r="AP1339">
            <v>0.52</v>
          </cell>
          <cell r="AQ1339">
            <v>0.76</v>
          </cell>
          <cell r="AR1339">
            <v>0</v>
          </cell>
          <cell r="AS1339" t="str">
            <v>CADEIRA HIMALAYA (C/B) (CLASSICO) (COURO) - 0,6x0,52x0,76H</v>
          </cell>
          <cell r="AT1339">
            <v>9846.810300000001</v>
          </cell>
          <cell r="AU1339">
            <v>9846.810300000001</v>
          </cell>
          <cell r="AV1339">
            <v>9560.01</v>
          </cell>
          <cell r="AW1339">
            <v>286.80030000000079</v>
          </cell>
          <cell r="AX1339">
            <v>9846.81</v>
          </cell>
          <cell r="AY1339">
            <v>3.0000000151630957E-4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0.03</v>
          </cell>
          <cell r="BL1339">
            <v>0</v>
          </cell>
          <cell r="BM1339"/>
          <cell r="BN1339"/>
          <cell r="BO1339"/>
          <cell r="BP1339"/>
          <cell r="BR1339" t="str">
            <v>TEODORO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374369</v>
          </cell>
          <cell r="P1340" t="str">
            <v>2024/026-0050-01</v>
          </cell>
          <cell r="Q1340" t="str">
            <v>EST CADEIRA HIMALAYA C/B (CLA) (C3006/DB) AMEND/NOG</v>
          </cell>
          <cell r="R1340"/>
          <cell r="S1340"/>
          <cell r="T1340"/>
          <cell r="U1340">
            <v>0.6</v>
          </cell>
          <cell r="V1340">
            <v>0.52</v>
          </cell>
          <cell r="W1340">
            <v>0.76</v>
          </cell>
          <cell r="X1340">
            <v>0</v>
          </cell>
          <cell r="Y1340" t="str">
            <v>EST CADEIRA HIMALAYA C/B (CLA) (C3006/DB) AMEND/NOG - 0,6x0,52x0,76H</v>
          </cell>
          <cell r="Z1340">
            <v>9846.810300000001</v>
          </cell>
          <cell r="AA1340">
            <v>0.35</v>
          </cell>
          <cell r="AB1340">
            <v>6400.426695000001</v>
          </cell>
          <cell r="AC1340"/>
          <cell r="AD1340" t="str">
            <v>3% ACRES DEBRUM</v>
          </cell>
          <cell r="AE1340"/>
          <cell r="AF1340">
            <v>9846.810300000001</v>
          </cell>
          <cell r="AG1340">
            <v>9846.810300000001</v>
          </cell>
          <cell r="AH1340">
            <v>0</v>
          </cell>
          <cell r="AI1340">
            <v>9846.810300000001</v>
          </cell>
          <cell r="AJ1340" t="str">
            <v>REF: 381770</v>
          </cell>
          <cell r="AK1340"/>
          <cell r="AL1340">
            <v>381770</v>
          </cell>
          <cell r="AM1340" t="str">
            <v>CADEIRA HIMALAYA (C/B) (CLASSICO) (COURO)</v>
          </cell>
          <cell r="AN1340"/>
          <cell r="AO1340">
            <v>0.6</v>
          </cell>
          <cell r="AP1340">
            <v>0.52</v>
          </cell>
          <cell r="AQ1340">
            <v>0.76</v>
          </cell>
          <cell r="AR1340">
            <v>0</v>
          </cell>
          <cell r="AS1340" t="str">
            <v>CADEIRA HIMALAYA (C/B) (CLASSICO) (COURO) - 0,6x0,52x0,76H</v>
          </cell>
          <cell r="AT1340">
            <v>9846.810300000001</v>
          </cell>
          <cell r="AU1340">
            <v>9846.810300000001</v>
          </cell>
          <cell r="AV1340">
            <v>9560.01</v>
          </cell>
          <cell r="AW1340">
            <v>286.80030000000079</v>
          </cell>
          <cell r="AX1340">
            <v>9846.81</v>
          </cell>
          <cell r="AY1340">
            <v>3.0000000151630957E-4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0.03</v>
          </cell>
          <cell r="BL1340">
            <v>0</v>
          </cell>
          <cell r="BM1340"/>
          <cell r="BN1340"/>
          <cell r="BO1340"/>
          <cell r="BP1340"/>
          <cell r="BR1340" t="str">
            <v>TEODORO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374369</v>
          </cell>
          <cell r="P1341" t="str">
            <v>2024/026-0051-01</v>
          </cell>
          <cell r="Q1341" t="str">
            <v>EST CADEIRA HIMALAYA C/B (CLA) (C3006/DB) AMEND/NOG</v>
          </cell>
          <cell r="R1341"/>
          <cell r="S1341"/>
          <cell r="T1341"/>
          <cell r="U1341">
            <v>0.6</v>
          </cell>
          <cell r="V1341">
            <v>0.52</v>
          </cell>
          <cell r="W1341">
            <v>0.76</v>
          </cell>
          <cell r="X1341">
            <v>0</v>
          </cell>
          <cell r="Y1341" t="str">
            <v>EST CADEIRA HIMALAYA C/B (CLA) (C3006/DB) AMEND/NOG - 0,6x0,52x0,76H</v>
          </cell>
          <cell r="Z1341">
            <v>9846.810300000001</v>
          </cell>
          <cell r="AA1341">
            <v>0.35</v>
          </cell>
          <cell r="AB1341">
            <v>6400.426695000001</v>
          </cell>
          <cell r="AC1341"/>
          <cell r="AD1341" t="str">
            <v>3% ACRES DEBRUM</v>
          </cell>
          <cell r="AE1341"/>
          <cell r="AF1341">
            <v>9846.810300000001</v>
          </cell>
          <cell r="AG1341">
            <v>9846.810300000001</v>
          </cell>
          <cell r="AH1341">
            <v>0</v>
          </cell>
          <cell r="AI1341">
            <v>9846.810300000001</v>
          </cell>
          <cell r="AJ1341" t="str">
            <v>REF: 381770</v>
          </cell>
          <cell r="AK1341"/>
          <cell r="AL1341">
            <v>381770</v>
          </cell>
          <cell r="AM1341" t="str">
            <v>CADEIRA HIMALAYA (C/B) (CLASSICO) (COURO)</v>
          </cell>
          <cell r="AN1341"/>
          <cell r="AO1341">
            <v>0.6</v>
          </cell>
          <cell r="AP1341">
            <v>0.52</v>
          </cell>
          <cell r="AQ1341">
            <v>0.76</v>
          </cell>
          <cell r="AR1341">
            <v>0</v>
          </cell>
          <cell r="AS1341" t="str">
            <v>CADEIRA HIMALAYA (C/B) (CLASSICO) (COURO) - 0,6x0,52x0,76H</v>
          </cell>
          <cell r="AT1341">
            <v>9846.810300000001</v>
          </cell>
          <cell r="AU1341">
            <v>9846.810300000001</v>
          </cell>
          <cell r="AV1341">
            <v>9560.01</v>
          </cell>
          <cell r="AW1341">
            <v>286.80030000000079</v>
          </cell>
          <cell r="AX1341">
            <v>9846.81</v>
          </cell>
          <cell r="AY1341">
            <v>3.0000000151630957E-4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0.03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374369</v>
          </cell>
          <cell r="P1342" t="str">
            <v>2024/026-0052-01</v>
          </cell>
          <cell r="Q1342" t="str">
            <v>EST CADEIRA HIMALAYA C/B (CLA) (C3006/DB) AMEND/NOG</v>
          </cell>
          <cell r="R1342"/>
          <cell r="S1342"/>
          <cell r="T1342"/>
          <cell r="U1342">
            <v>0.6</v>
          </cell>
          <cell r="V1342">
            <v>0.52</v>
          </cell>
          <cell r="W1342">
            <v>0.76</v>
          </cell>
          <cell r="X1342">
            <v>0</v>
          </cell>
          <cell r="Y1342" t="str">
            <v>EST CADEIRA HIMALAYA C/B (CLA) (C3006/DB) AMEND/NOG - 0,6x0,52x0,76H</v>
          </cell>
          <cell r="Z1342">
            <v>9846.810300000001</v>
          </cell>
          <cell r="AA1342">
            <v>0.35</v>
          </cell>
          <cell r="AB1342">
            <v>6400.426695000001</v>
          </cell>
          <cell r="AC1342"/>
          <cell r="AD1342" t="str">
            <v>3% ACRES DEBRUM</v>
          </cell>
          <cell r="AE1342"/>
          <cell r="AF1342">
            <v>9846.810300000001</v>
          </cell>
          <cell r="AG1342">
            <v>9846.810300000001</v>
          </cell>
          <cell r="AH1342">
            <v>0</v>
          </cell>
          <cell r="AI1342">
            <v>9846.810300000001</v>
          </cell>
          <cell r="AJ1342" t="str">
            <v>REF: 381770</v>
          </cell>
          <cell r="AK1342"/>
          <cell r="AL1342">
            <v>381770</v>
          </cell>
          <cell r="AM1342" t="str">
            <v>CADEIRA HIMALAYA (C/B) (CLASSICO) (COURO)</v>
          </cell>
          <cell r="AN1342"/>
          <cell r="AO1342">
            <v>0.6</v>
          </cell>
          <cell r="AP1342">
            <v>0.52</v>
          </cell>
          <cell r="AQ1342">
            <v>0.76</v>
          </cell>
          <cell r="AR1342">
            <v>0</v>
          </cell>
          <cell r="AS1342" t="str">
            <v>CADEIRA HIMALAYA (C/B) (CLASSICO) (COURO) - 0,6x0,52x0,76H</v>
          </cell>
          <cell r="AT1342">
            <v>9846.810300000001</v>
          </cell>
          <cell r="AU1342">
            <v>9846.810300000001</v>
          </cell>
          <cell r="AV1342">
            <v>9560.01</v>
          </cell>
          <cell r="AW1342">
            <v>286.80030000000079</v>
          </cell>
          <cell r="AX1342">
            <v>9846.81</v>
          </cell>
          <cell r="AY1342">
            <v>3.0000000151630957E-4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12</v>
          </cell>
          <cell r="BJ1342" t="str">
            <v>0</v>
          </cell>
          <cell r="BK1342">
            <v>0.03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374361</v>
          </cell>
          <cell r="P1343" t="str">
            <v>2024/026-0025-01</v>
          </cell>
          <cell r="Q1343" t="str">
            <v>EST ALMOFADA DECORATIVA HIMALAYA (P) (SOFT) FIRENZE TALLIN</v>
          </cell>
          <cell r="R1343"/>
          <cell r="S1343"/>
          <cell r="T1343"/>
          <cell r="U1343">
            <v>0.5</v>
          </cell>
          <cell r="V1343">
            <v>0.33</v>
          </cell>
          <cell r="W1343">
            <v>7.0000000000000007E-2</v>
          </cell>
          <cell r="X1343">
            <v>0</v>
          </cell>
          <cell r="Y1343" t="str">
            <v>EST ALMOFADA DECORATIVA HIMALAYA (P) (SOFT) FIRENZE TALLIN - 0,5x0,33x0,07H</v>
          </cell>
          <cell r="Z1343">
            <v>1695.5190000000002</v>
          </cell>
          <cell r="AA1343">
            <v>0.35</v>
          </cell>
          <cell r="AB1343">
            <v>1102.0873500000002</v>
          </cell>
          <cell r="AC1343"/>
          <cell r="AD1343" t="str">
            <v>5% ACRES DEBRUM/RVST FORN</v>
          </cell>
          <cell r="AE1343" t="str">
            <v>REVESTIMENTO FORN</v>
          </cell>
          <cell r="AF1343">
            <v>1695.5190000000002</v>
          </cell>
          <cell r="AG1343">
            <v>1695.5190000000002</v>
          </cell>
          <cell r="AH1343">
            <v>0</v>
          </cell>
          <cell r="AI1343">
            <v>1695.5190000000002</v>
          </cell>
          <cell r="AJ1343" t="str">
            <v>REF: 383939</v>
          </cell>
          <cell r="AK1343"/>
          <cell r="AL1343">
            <v>383939</v>
          </cell>
          <cell r="AM1343" t="str">
            <v>ALMOFADA DECORATIVA HIMALAYA (P) (SOFT) (COURO FORN)</v>
          </cell>
          <cell r="AN1343"/>
          <cell r="AO1343">
            <v>0.45</v>
          </cell>
          <cell r="AP1343">
            <v>7.0000000000000007E-2</v>
          </cell>
          <cell r="AQ1343">
            <v>0.3</v>
          </cell>
          <cell r="AR1343">
            <v>0</v>
          </cell>
          <cell r="AS1343" t="str">
            <v>ALMOFADA DECORATIVA HIMALAYA (P) (SOFT) (COURO FORN) - 0,45x0,07x0,3H</v>
          </cell>
          <cell r="AT1343">
            <v>1695.5190000000002</v>
          </cell>
          <cell r="AU1343">
            <v>1695.5190000000002</v>
          </cell>
          <cell r="AV1343">
            <v>859.58</v>
          </cell>
          <cell r="AW1343">
            <v>835.93900000000019</v>
          </cell>
          <cell r="AX1343">
            <v>1695.5</v>
          </cell>
          <cell r="AY1343">
            <v>1.9000000000232831E-2</v>
          </cell>
          <cell r="AZ1343">
            <v>328274</v>
          </cell>
          <cell r="BA1343" t="str">
            <v>COURO NATURAL FIRENZE (F378)</v>
          </cell>
          <cell r="BB1343" t="str">
            <v>RVST FORN: COURO NATURAL FIRENZE (F378) - COD TALLIN</v>
          </cell>
          <cell r="BC1343">
            <v>1</v>
          </cell>
          <cell r="BD1343"/>
          <cell r="BE1343">
            <v>792.96</v>
          </cell>
          <cell r="BF1343">
            <v>0</v>
          </cell>
          <cell r="BG1343">
            <v>-792.96</v>
          </cell>
          <cell r="BH1343" t="str">
            <v>RVST FORN</v>
          </cell>
          <cell r="BI1343">
            <v>12</v>
          </cell>
          <cell r="BJ1343">
            <v>792.96</v>
          </cell>
          <cell r="BK1343">
            <v>0.05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374360</v>
          </cell>
          <cell r="P1344" t="str">
            <v>2024/026-0023-01</v>
          </cell>
          <cell r="Q1344" t="str">
            <v>EST POLTRONA HIMALAYA (ESTAR) (CLA) (DB3001/NOG) FZE TALLIN</v>
          </cell>
          <cell r="R1344"/>
          <cell r="S1344"/>
          <cell r="T1344"/>
          <cell r="U1344">
            <v>0.7</v>
          </cell>
          <cell r="V1344">
            <v>0.7</v>
          </cell>
          <cell r="W1344">
            <v>0.73</v>
          </cell>
          <cell r="X1344">
            <v>0</v>
          </cell>
          <cell r="Y1344" t="str">
            <v>EST POLTRONA HIMALAYA (ESTAR) (CLA) (DB3001/NOG) FZE TALLIN - 0,7x0,7x0,73H</v>
          </cell>
          <cell r="Z1344">
            <v>10754.835000000001</v>
          </cell>
          <cell r="AA1344">
            <v>0.35</v>
          </cell>
          <cell r="AB1344">
            <v>6990.6427500000009</v>
          </cell>
          <cell r="AC1344"/>
          <cell r="AD1344" t="str">
            <v>5% ACRES DEBRUM/RVST FORN</v>
          </cell>
          <cell r="AE1344" t="str">
            <v>REVESTIMENTO FORN</v>
          </cell>
          <cell r="AF1344">
            <v>10754.835000000001</v>
          </cell>
          <cell r="AG1344">
            <v>10754.835000000001</v>
          </cell>
          <cell r="AH1344">
            <v>0</v>
          </cell>
          <cell r="AI1344">
            <v>10754.835000000001</v>
          </cell>
          <cell r="AJ1344" t="str">
            <v>REF: 383946</v>
          </cell>
          <cell r="AK1344"/>
          <cell r="AL1344">
            <v>383946</v>
          </cell>
          <cell r="AM1344" t="str">
            <v>POLTRONA HIMALAYA (ESTAR) (CLASSICO) (COURO FORN)</v>
          </cell>
          <cell r="AN1344"/>
          <cell r="AO1344">
            <v>0.7</v>
          </cell>
          <cell r="AP1344">
            <v>0.7</v>
          </cell>
          <cell r="AQ1344">
            <v>0.73</v>
          </cell>
          <cell r="AR1344">
            <v>0</v>
          </cell>
          <cell r="AS1344" t="str">
            <v>POLTRONA HIMALAYA (ESTAR) (CLASSICO) (COURO FORN) - 0,7x0,7x0,73H</v>
          </cell>
          <cell r="AT1344">
            <v>10754.835000000001</v>
          </cell>
          <cell r="AU1344">
            <v>10754.835000000001</v>
          </cell>
          <cell r="AV1344">
            <v>8581.26</v>
          </cell>
          <cell r="AW1344">
            <v>2173.5750000000007</v>
          </cell>
          <cell r="AX1344">
            <v>10754.82</v>
          </cell>
          <cell r="AY1344">
            <v>1.5000000001236913E-2</v>
          </cell>
          <cell r="AZ1344">
            <v>328274</v>
          </cell>
          <cell r="BA1344" t="str">
            <v>COURO NATURAL FIRENZE (F378)</v>
          </cell>
          <cell r="BB1344" t="str">
            <v>RVST FORN: COURO NATURAL FIRENZE (F378) - COD TALLIN</v>
          </cell>
          <cell r="BC1344">
            <v>2.2000000000000002</v>
          </cell>
          <cell r="BD1344"/>
          <cell r="BE1344">
            <v>792.96</v>
          </cell>
          <cell r="BF1344">
            <v>0</v>
          </cell>
          <cell r="BG1344">
            <v>-792.96</v>
          </cell>
          <cell r="BH1344" t="str">
            <v>RVST FORN</v>
          </cell>
          <cell r="BI1344">
            <v>12</v>
          </cell>
          <cell r="BJ1344">
            <v>1744.5120000000002</v>
          </cell>
          <cell r="BK1344">
            <v>0.05</v>
          </cell>
          <cell r="BL1344">
            <v>0</v>
          </cell>
          <cell r="BM1344"/>
          <cell r="BN1344"/>
          <cell r="BO1344"/>
          <cell r="BP1344"/>
          <cell r="BR1344" t="str">
            <v>TEODORO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374360</v>
          </cell>
          <cell r="P1345" t="str">
            <v>2024/026-0024-01</v>
          </cell>
          <cell r="Q1345" t="str">
            <v>EST POLTRONA HIMALAYA (ESTAR) (CLA) (DB3001/NOG) FZE TALLIN</v>
          </cell>
          <cell r="R1345"/>
          <cell r="S1345"/>
          <cell r="T1345"/>
          <cell r="U1345">
            <v>0.7</v>
          </cell>
          <cell r="V1345">
            <v>0.7</v>
          </cell>
          <cell r="W1345">
            <v>0.73</v>
          </cell>
          <cell r="X1345">
            <v>0</v>
          </cell>
          <cell r="Y1345" t="str">
            <v>EST POLTRONA HIMALAYA (ESTAR) (CLA) (DB3001/NOG) FZE TALLIN - 0,7x0,7x0,73H</v>
          </cell>
          <cell r="Z1345">
            <v>10754.835000000001</v>
          </cell>
          <cell r="AA1345">
            <v>0.35</v>
          </cell>
          <cell r="AB1345">
            <v>6990.6427500000009</v>
          </cell>
          <cell r="AC1345"/>
          <cell r="AD1345" t="str">
            <v>5% ACRES DEBRUM/RVST FORN</v>
          </cell>
          <cell r="AE1345" t="str">
            <v>REVESTIMENTO FORN</v>
          </cell>
          <cell r="AF1345">
            <v>10754.835000000001</v>
          </cell>
          <cell r="AG1345">
            <v>10754.835000000001</v>
          </cell>
          <cell r="AH1345">
            <v>0</v>
          </cell>
          <cell r="AI1345">
            <v>10754.835000000001</v>
          </cell>
          <cell r="AJ1345" t="str">
            <v>REF: 383946</v>
          </cell>
          <cell r="AK1345"/>
          <cell r="AL1345">
            <v>383946</v>
          </cell>
          <cell r="AM1345" t="str">
            <v>POLTRONA HIMALAYA (ESTAR) (CLASSICO) (COURO FORN)</v>
          </cell>
          <cell r="AN1345"/>
          <cell r="AO1345">
            <v>0.7</v>
          </cell>
          <cell r="AP1345">
            <v>0.7</v>
          </cell>
          <cell r="AQ1345">
            <v>0.73</v>
          </cell>
          <cell r="AR1345">
            <v>0</v>
          </cell>
          <cell r="AS1345" t="str">
            <v>POLTRONA HIMALAYA (ESTAR) (CLASSICO) (COURO FORN) - 0,7x0,7x0,73H</v>
          </cell>
          <cell r="AT1345">
            <v>10754.835000000001</v>
          </cell>
          <cell r="AU1345">
            <v>10754.835000000001</v>
          </cell>
          <cell r="AV1345">
            <v>8581.26</v>
          </cell>
          <cell r="AW1345">
            <v>2173.5750000000007</v>
          </cell>
          <cell r="AX1345">
            <v>10754.82</v>
          </cell>
          <cell r="AY1345">
            <v>1.5000000001236913E-2</v>
          </cell>
          <cell r="AZ1345">
            <v>328274</v>
          </cell>
          <cell r="BA1345" t="str">
            <v>COURO NATURAL FIRENZE (F378)</v>
          </cell>
          <cell r="BB1345" t="str">
            <v>RVST FORN: COURO NATURAL FIRENZE (F378) - COD TALLIN</v>
          </cell>
          <cell r="BC1345">
            <v>2.2000000000000002</v>
          </cell>
          <cell r="BD1345"/>
          <cell r="BE1345">
            <v>792.96</v>
          </cell>
          <cell r="BF1345">
            <v>0</v>
          </cell>
          <cell r="BG1345">
            <v>-792.96</v>
          </cell>
          <cell r="BH1345" t="str">
            <v>RVST FORN</v>
          </cell>
          <cell r="BI1345">
            <v>12</v>
          </cell>
          <cell r="BJ1345">
            <v>1744.5120000000002</v>
          </cell>
          <cell r="BK1345">
            <v>0.05</v>
          </cell>
          <cell r="BL1345">
            <v>0</v>
          </cell>
          <cell r="BM1345"/>
          <cell r="BN1345"/>
          <cell r="BO1345"/>
          <cell r="BP1345"/>
          <cell r="BR1345" t="str">
            <v>TEODORO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374354</v>
          </cell>
          <cell r="P1346" t="str">
            <v xml:space="preserve">2024/026-0017-01 </v>
          </cell>
          <cell r="Q1346" t="str">
            <v>EST CHAISE HIMALAYA (RED) (CLA) (DB3001) NOG TC FAVOLA 052</v>
          </cell>
          <cell r="R1346"/>
          <cell r="S1346"/>
          <cell r="T1346"/>
          <cell r="U1346">
            <v>1.6</v>
          </cell>
          <cell r="V1346">
            <v>0</v>
          </cell>
          <cell r="W1346">
            <v>0.74</v>
          </cell>
          <cell r="X1346">
            <v>1.6</v>
          </cell>
          <cell r="Y1346" t="str">
            <v>EST CHAISE HIMALAYA (RED) (CLA) (DB3001) NOG TC FAVOLA 052 - Ø1,6x0,74H</v>
          </cell>
          <cell r="Z1346">
            <v>37459.807499999995</v>
          </cell>
          <cell r="AA1346">
            <v>0.35</v>
          </cell>
          <cell r="AB1346">
            <v>24348.874874999998</v>
          </cell>
          <cell r="AC1346"/>
          <cell r="AD1346" t="str">
            <v>5% ACRES DEBRUM/RVST FORN</v>
          </cell>
          <cell r="AE1346" t="str">
            <v>REVESTIMENTO FORN</v>
          </cell>
          <cell r="AF1346">
            <v>37459.807499999995</v>
          </cell>
          <cell r="AG1346">
            <v>37459.807499999995</v>
          </cell>
          <cell r="AH1346">
            <v>0</v>
          </cell>
          <cell r="AI1346">
            <v>37459.807499999995</v>
          </cell>
          <cell r="AJ1346" t="str">
            <v>REF: 381286</v>
          </cell>
          <cell r="AK1346"/>
          <cell r="AL1346">
            <v>381286</v>
          </cell>
          <cell r="AM1346" t="str">
            <v>CHAISE HIMALAYA (REDONDA) (CLASSICO) (TC FORN)</v>
          </cell>
          <cell r="AN1346"/>
          <cell r="AO1346">
            <v>1.6</v>
          </cell>
          <cell r="AP1346">
            <v>0</v>
          </cell>
          <cell r="AQ1346">
            <v>0.74</v>
          </cell>
          <cell r="AR1346">
            <v>1.6</v>
          </cell>
          <cell r="AS1346" t="str">
            <v>CHAISE HIMALAYA (REDONDA) (CLASSICO) (TC FORN) - Ø1,6x0,74H</v>
          </cell>
          <cell r="AT1346">
            <v>37459.807499999995</v>
          </cell>
          <cell r="AU1346">
            <v>37459.807499999995</v>
          </cell>
          <cell r="AV1346">
            <v>28675.05</v>
          </cell>
          <cell r="AW1346">
            <v>8784.7574999999961</v>
          </cell>
          <cell r="AX1346">
            <v>37459.74</v>
          </cell>
          <cell r="AY1346">
            <v>6.7499999997380655E-2</v>
          </cell>
          <cell r="AZ1346">
            <v>361842</v>
          </cell>
          <cell r="BA1346" t="str">
            <v>TECIDO FAVOLA (COD 127102) -</v>
          </cell>
          <cell r="BB1346" t="str">
            <v>RVST FORN: TECIDO FAVOLA (COD 127102) - 052</v>
          </cell>
          <cell r="BC1346">
            <v>9.5</v>
          </cell>
          <cell r="BD1346"/>
          <cell r="BE1346">
            <v>773.79</v>
          </cell>
          <cell r="BF1346">
            <v>0</v>
          </cell>
          <cell r="BG1346">
            <v>-773.79</v>
          </cell>
          <cell r="BH1346" t="str">
            <v>RVST FORN</v>
          </cell>
          <cell r="BI1346">
            <v>12</v>
          </cell>
          <cell r="BJ1346">
            <v>7351.0049999999992</v>
          </cell>
          <cell r="BK1346">
            <v>0.05</v>
          </cell>
          <cell r="BL1346">
            <v>0</v>
          </cell>
          <cell r="BM1346"/>
          <cell r="BN1346"/>
          <cell r="BO1346"/>
          <cell r="BP1346"/>
          <cell r="BR1346" t="str">
            <v>TEODORO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373833</v>
          </cell>
          <cell r="P1347" t="str">
            <v>2023/318-0064-01</v>
          </cell>
          <cell r="Q1347" t="str">
            <v>EST CADEIRA QUERO QUERO (C FORN OLD RUSTY) WALNUT MATT</v>
          </cell>
          <cell r="R1347"/>
          <cell r="S1347"/>
          <cell r="T1347"/>
          <cell r="U1347">
            <v>0.49</v>
          </cell>
          <cell r="V1347">
            <v>0.54</v>
          </cell>
          <cell r="W1347">
            <v>0.8</v>
          </cell>
          <cell r="X1347">
            <v>0</v>
          </cell>
          <cell r="Y1347" t="str">
            <v>EST CADEIRA QUERO QUERO (C FORN OLD RUSTY) WALNUT MATT - 0,49x0,54x0,8H</v>
          </cell>
          <cell r="Z1347">
            <v>7210.0640000000003</v>
          </cell>
          <cell r="AA1347">
            <v>0.35</v>
          </cell>
          <cell r="AB1347">
            <v>4686.5416000000005</v>
          </cell>
          <cell r="AC1347"/>
          <cell r="AD1347" t="str">
            <v>PROD C/RVST FORN</v>
          </cell>
          <cell r="AE1347" t="str">
            <v>REVESTIMENTO FORN</v>
          </cell>
          <cell r="AF1347">
            <v>7210.0640000000003</v>
          </cell>
          <cell r="AG1347">
            <v>7210.0640000000003</v>
          </cell>
          <cell r="AH1347">
            <v>0</v>
          </cell>
          <cell r="AI1347">
            <v>7210.0640000000003</v>
          </cell>
          <cell r="AJ1347" t="str">
            <v>REF: 374199</v>
          </cell>
          <cell r="AK1347"/>
          <cell r="AL1347">
            <v>374199</v>
          </cell>
          <cell r="AM1347" t="str">
            <v>CADEIRA QUERO QUERO (S/B) (COURO FORN)</v>
          </cell>
          <cell r="AN1347"/>
          <cell r="AO1347">
            <v>0.49</v>
          </cell>
          <cell r="AP1347">
            <v>0.54</v>
          </cell>
          <cell r="AQ1347">
            <v>0.8</v>
          </cell>
          <cell r="AR1347">
            <v>0</v>
          </cell>
          <cell r="AS1347" t="str">
            <v>CADEIRA QUERO QUERO (S/B) (COURO FORN) - 0,49x0,54x0,8H</v>
          </cell>
          <cell r="AT1347">
            <v>7210.0640000000003</v>
          </cell>
          <cell r="AU1347">
            <v>7210.0640000000003</v>
          </cell>
          <cell r="AV1347">
            <v>6099.92</v>
          </cell>
          <cell r="AW1347">
            <v>1110.1440000000002</v>
          </cell>
          <cell r="AX1347">
            <v>7210.07</v>
          </cell>
          <cell r="AY1347">
            <v>-5.9999999994033715E-3</v>
          </cell>
          <cell r="AZ1347">
            <v>373063</v>
          </cell>
          <cell r="BA1347" t="str">
            <v>COURO NATURAL OLD (F378)</v>
          </cell>
          <cell r="BB1347" t="str">
            <v>RVST FORN: COURO NATURAL OLD (F378) -COD RUSTY</v>
          </cell>
          <cell r="BC1347">
            <v>1.4</v>
          </cell>
          <cell r="BD1347"/>
          <cell r="BE1347">
            <v>792.96</v>
          </cell>
          <cell r="BF1347">
            <v>0</v>
          </cell>
          <cell r="BG1347">
            <v>-792.96</v>
          </cell>
          <cell r="BH1347" t="str">
            <v>RVST FORN</v>
          </cell>
          <cell r="BI1347">
            <v>12</v>
          </cell>
          <cell r="BJ1347">
            <v>1110.144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TEODORO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373833</v>
          </cell>
          <cell r="P1348" t="str">
            <v>2023/318-0065-01</v>
          </cell>
          <cell r="Q1348" t="str">
            <v>EST CADEIRA QUERO QUERO (C FORN OLD RUSTY) WALNUT MATT</v>
          </cell>
          <cell r="R1348"/>
          <cell r="S1348"/>
          <cell r="T1348"/>
          <cell r="U1348">
            <v>0.49</v>
          </cell>
          <cell r="V1348">
            <v>0.54</v>
          </cell>
          <cell r="W1348">
            <v>0.8</v>
          </cell>
          <cell r="X1348">
            <v>0</v>
          </cell>
          <cell r="Y1348" t="str">
            <v>EST CADEIRA QUERO QUERO (C FORN OLD RUSTY) WALNUT MATT - 0,49x0,54x0,8H</v>
          </cell>
          <cell r="Z1348">
            <v>7210.0640000000003</v>
          </cell>
          <cell r="AA1348">
            <v>0.35</v>
          </cell>
          <cell r="AB1348">
            <v>4686.5416000000005</v>
          </cell>
          <cell r="AC1348"/>
          <cell r="AD1348" t="str">
            <v>PROD C/RVST FORN</v>
          </cell>
          <cell r="AE1348" t="str">
            <v>REVESTIMENTO FORN</v>
          </cell>
          <cell r="AF1348">
            <v>7210.0640000000003</v>
          </cell>
          <cell r="AG1348">
            <v>7210.0640000000003</v>
          </cell>
          <cell r="AH1348">
            <v>0</v>
          </cell>
          <cell r="AI1348">
            <v>7210.0640000000003</v>
          </cell>
          <cell r="AJ1348" t="str">
            <v>REF: 374199</v>
          </cell>
          <cell r="AK1348"/>
          <cell r="AL1348">
            <v>374199</v>
          </cell>
          <cell r="AM1348" t="str">
            <v>CADEIRA QUERO QUERO (S/B) (COURO FORN)</v>
          </cell>
          <cell r="AN1348"/>
          <cell r="AO1348">
            <v>0.49</v>
          </cell>
          <cell r="AP1348">
            <v>0.54</v>
          </cell>
          <cell r="AQ1348">
            <v>0.8</v>
          </cell>
          <cell r="AR1348">
            <v>0</v>
          </cell>
          <cell r="AS1348" t="str">
            <v>CADEIRA QUERO QUERO (S/B) (COURO FORN) - 0,49x0,54x0,8H</v>
          </cell>
          <cell r="AT1348">
            <v>7210.0640000000003</v>
          </cell>
          <cell r="AU1348">
            <v>7210.0640000000003</v>
          </cell>
          <cell r="AV1348">
            <v>6099.92</v>
          </cell>
          <cell r="AW1348">
            <v>1110.1440000000002</v>
          </cell>
          <cell r="AX1348">
            <v>7210.07</v>
          </cell>
          <cell r="AY1348">
            <v>-5.9999999994033715E-3</v>
          </cell>
          <cell r="AZ1348">
            <v>373063</v>
          </cell>
          <cell r="BA1348" t="str">
            <v>COURO NATURAL OLD (F378)</v>
          </cell>
          <cell r="BB1348" t="str">
            <v>RVST FORN: COURO NATURAL OLD (F378) -COD RUSTY</v>
          </cell>
          <cell r="BC1348">
            <v>1.4</v>
          </cell>
          <cell r="BD1348"/>
          <cell r="BE1348">
            <v>792.96</v>
          </cell>
          <cell r="BF1348">
            <v>0</v>
          </cell>
          <cell r="BG1348">
            <v>-792.96</v>
          </cell>
          <cell r="BH1348" t="str">
            <v>RVST FORN</v>
          </cell>
          <cell r="BI1348">
            <v>12</v>
          </cell>
          <cell r="BJ1348">
            <v>1110.144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TEODORO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373833</v>
          </cell>
          <cell r="P1349" t="str">
            <v>2023/318-0066-01</v>
          </cell>
          <cell r="Q1349" t="str">
            <v>EST CADEIRA QUERO QUERO (C FORN OLD RUSTY) WALNUT MATT</v>
          </cell>
          <cell r="R1349"/>
          <cell r="S1349"/>
          <cell r="T1349"/>
          <cell r="U1349">
            <v>0.49</v>
          </cell>
          <cell r="V1349">
            <v>0.54</v>
          </cell>
          <cell r="W1349">
            <v>0.8</v>
          </cell>
          <cell r="X1349">
            <v>0</v>
          </cell>
          <cell r="Y1349" t="str">
            <v>EST CADEIRA QUERO QUERO (C FORN OLD RUSTY) WALNUT MATT - 0,49x0,54x0,8H</v>
          </cell>
          <cell r="Z1349">
            <v>7210.0640000000003</v>
          </cell>
          <cell r="AA1349">
            <v>0.35</v>
          </cell>
          <cell r="AB1349">
            <v>4686.5416000000005</v>
          </cell>
          <cell r="AC1349"/>
          <cell r="AD1349" t="str">
            <v>PROD C/RVST FORN</v>
          </cell>
          <cell r="AE1349" t="str">
            <v>REVESTIMENTO FORN</v>
          </cell>
          <cell r="AF1349">
            <v>7210.0640000000003</v>
          </cell>
          <cell r="AG1349">
            <v>7210.0640000000003</v>
          </cell>
          <cell r="AH1349">
            <v>0</v>
          </cell>
          <cell r="AI1349">
            <v>7210.0640000000003</v>
          </cell>
          <cell r="AJ1349" t="str">
            <v>REF: 374199</v>
          </cell>
          <cell r="AK1349"/>
          <cell r="AL1349">
            <v>374199</v>
          </cell>
          <cell r="AM1349" t="str">
            <v>CADEIRA QUERO QUERO (S/B) (COURO FORN)</v>
          </cell>
          <cell r="AN1349"/>
          <cell r="AO1349">
            <v>0.49</v>
          </cell>
          <cell r="AP1349">
            <v>0.54</v>
          </cell>
          <cell r="AQ1349">
            <v>0.8</v>
          </cell>
          <cell r="AR1349">
            <v>0</v>
          </cell>
          <cell r="AS1349" t="str">
            <v>CADEIRA QUERO QUERO (S/B) (COURO FORN) - 0,49x0,54x0,8H</v>
          </cell>
          <cell r="AT1349">
            <v>7210.0640000000003</v>
          </cell>
          <cell r="AU1349">
            <v>7210.0640000000003</v>
          </cell>
          <cell r="AV1349">
            <v>6099.92</v>
          </cell>
          <cell r="AW1349">
            <v>1110.1440000000002</v>
          </cell>
          <cell r="AX1349">
            <v>7210.07</v>
          </cell>
          <cell r="AY1349">
            <v>-5.9999999994033715E-3</v>
          </cell>
          <cell r="AZ1349">
            <v>373063</v>
          </cell>
          <cell r="BA1349" t="str">
            <v>COURO NATURAL OLD (F378)</v>
          </cell>
          <cell r="BB1349" t="str">
            <v>RVST FORN: COURO NATURAL OLD (F378) -COD RUSTY</v>
          </cell>
          <cell r="BC1349">
            <v>1.4</v>
          </cell>
          <cell r="BD1349"/>
          <cell r="BE1349">
            <v>792.96</v>
          </cell>
          <cell r="BF1349">
            <v>0</v>
          </cell>
          <cell r="BG1349">
            <v>-792.96</v>
          </cell>
          <cell r="BH1349" t="str">
            <v>RVST FORN</v>
          </cell>
          <cell r="BI1349">
            <v>12</v>
          </cell>
          <cell r="BJ1349">
            <v>1110.144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TEODORO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373833</v>
          </cell>
          <cell r="P1350" t="str">
            <v>2023/318-0067-01</v>
          </cell>
          <cell r="Q1350" t="str">
            <v>EST CADEIRA QUERO QUERO (C FORN OLD RUSTY) WALNUT MATT</v>
          </cell>
          <cell r="R1350"/>
          <cell r="S1350"/>
          <cell r="T1350"/>
          <cell r="U1350">
            <v>0.49</v>
          </cell>
          <cell r="V1350">
            <v>0.54</v>
          </cell>
          <cell r="W1350">
            <v>0.8</v>
          </cell>
          <cell r="X1350">
            <v>0</v>
          </cell>
          <cell r="Y1350" t="str">
            <v>EST CADEIRA QUERO QUERO (C FORN OLD RUSTY) WALNUT MATT - 0,49x0,54x0,8H</v>
          </cell>
          <cell r="Z1350">
            <v>7210.0640000000003</v>
          </cell>
          <cell r="AA1350">
            <v>0.35</v>
          </cell>
          <cell r="AB1350">
            <v>4686.5416000000005</v>
          </cell>
          <cell r="AC1350"/>
          <cell r="AD1350" t="str">
            <v>PROD C/RVST FORN</v>
          </cell>
          <cell r="AE1350" t="str">
            <v>REVESTIMENTO FORN</v>
          </cell>
          <cell r="AF1350">
            <v>7210.0640000000003</v>
          </cell>
          <cell r="AG1350">
            <v>7210.0640000000003</v>
          </cell>
          <cell r="AH1350">
            <v>0</v>
          </cell>
          <cell r="AI1350">
            <v>7210.0640000000003</v>
          </cell>
          <cell r="AJ1350" t="str">
            <v>REF: 374199</v>
          </cell>
          <cell r="AK1350"/>
          <cell r="AL1350">
            <v>374199</v>
          </cell>
          <cell r="AM1350" t="str">
            <v>CADEIRA QUERO QUERO (S/B) (COURO FORN)</v>
          </cell>
          <cell r="AN1350"/>
          <cell r="AO1350">
            <v>0.49</v>
          </cell>
          <cell r="AP1350">
            <v>0.54</v>
          </cell>
          <cell r="AQ1350">
            <v>0.8</v>
          </cell>
          <cell r="AR1350">
            <v>0</v>
          </cell>
          <cell r="AS1350" t="str">
            <v>CADEIRA QUERO QUERO (S/B) (COURO FORN) - 0,49x0,54x0,8H</v>
          </cell>
          <cell r="AT1350">
            <v>7210.0640000000003</v>
          </cell>
          <cell r="AU1350">
            <v>7210.0640000000003</v>
          </cell>
          <cell r="AV1350">
            <v>6099.92</v>
          </cell>
          <cell r="AW1350">
            <v>1110.1440000000002</v>
          </cell>
          <cell r="AX1350">
            <v>7210.07</v>
          </cell>
          <cell r="AY1350">
            <v>-5.9999999994033715E-3</v>
          </cell>
          <cell r="AZ1350">
            <v>373063</v>
          </cell>
          <cell r="BA1350" t="str">
            <v>COURO NATURAL OLD (F378)</v>
          </cell>
          <cell r="BB1350" t="str">
            <v>RVST FORN: COURO NATURAL OLD (F378) -COD RUSTY</v>
          </cell>
          <cell r="BC1350">
            <v>1.4</v>
          </cell>
          <cell r="BD1350"/>
          <cell r="BE1350">
            <v>792.96</v>
          </cell>
          <cell r="BF1350">
            <v>0</v>
          </cell>
          <cell r="BG1350">
            <v>-792.96</v>
          </cell>
          <cell r="BH1350" t="str">
            <v>RVST FORN</v>
          </cell>
          <cell r="BI1350">
            <v>12</v>
          </cell>
          <cell r="BJ1350">
            <v>1110.144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TEODORO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373833</v>
          </cell>
          <cell r="P1351" t="str">
            <v>2023/318-0068-01</v>
          </cell>
          <cell r="Q1351" t="str">
            <v>EST CADEIRA QUERO QUERO (C FORN OLD RUSTY) WALNUT MATT</v>
          </cell>
          <cell r="R1351"/>
          <cell r="S1351"/>
          <cell r="T1351"/>
          <cell r="U1351">
            <v>0.49</v>
          </cell>
          <cell r="V1351">
            <v>0.54</v>
          </cell>
          <cell r="W1351">
            <v>0.8</v>
          </cell>
          <cell r="X1351">
            <v>0</v>
          </cell>
          <cell r="Y1351" t="str">
            <v>EST CADEIRA QUERO QUERO (C FORN OLD RUSTY) WALNUT MATT - 0,49x0,54x0,8H</v>
          </cell>
          <cell r="Z1351">
            <v>7210.0640000000003</v>
          </cell>
          <cell r="AA1351">
            <v>0.35</v>
          </cell>
          <cell r="AB1351">
            <v>4686.5416000000005</v>
          </cell>
          <cell r="AC1351"/>
          <cell r="AD1351" t="str">
            <v>PROD C/RVST FORN</v>
          </cell>
          <cell r="AE1351" t="str">
            <v>REVESTIMENTO FORN</v>
          </cell>
          <cell r="AF1351">
            <v>7210.0640000000003</v>
          </cell>
          <cell r="AG1351">
            <v>7210.0640000000003</v>
          </cell>
          <cell r="AH1351">
            <v>0</v>
          </cell>
          <cell r="AI1351">
            <v>7210.0640000000003</v>
          </cell>
          <cell r="AJ1351" t="str">
            <v>REF: 374199</v>
          </cell>
          <cell r="AK1351"/>
          <cell r="AL1351">
            <v>374199</v>
          </cell>
          <cell r="AM1351" t="str">
            <v>CADEIRA QUERO QUERO (S/B) (COURO FORN)</v>
          </cell>
          <cell r="AN1351"/>
          <cell r="AO1351">
            <v>0.49</v>
          </cell>
          <cell r="AP1351">
            <v>0.54</v>
          </cell>
          <cell r="AQ1351">
            <v>0.8</v>
          </cell>
          <cell r="AR1351">
            <v>0</v>
          </cell>
          <cell r="AS1351" t="str">
            <v>CADEIRA QUERO QUERO (S/B) (COURO FORN) - 0,49x0,54x0,8H</v>
          </cell>
          <cell r="AT1351">
            <v>7210.0640000000003</v>
          </cell>
          <cell r="AU1351">
            <v>7210.0640000000003</v>
          </cell>
          <cell r="AV1351">
            <v>6099.92</v>
          </cell>
          <cell r="AW1351">
            <v>1110.1440000000002</v>
          </cell>
          <cell r="AX1351">
            <v>7210.07</v>
          </cell>
          <cell r="AY1351">
            <v>-5.9999999994033715E-3</v>
          </cell>
          <cell r="AZ1351">
            <v>373063</v>
          </cell>
          <cell r="BA1351" t="str">
            <v>COURO NATURAL OLD (F378)</v>
          </cell>
          <cell r="BB1351" t="str">
            <v>RVST FORN: COURO NATURAL OLD (F378) -COD RUSTY</v>
          </cell>
          <cell r="BC1351">
            <v>1.4</v>
          </cell>
          <cell r="BD1351"/>
          <cell r="BE1351">
            <v>792.96</v>
          </cell>
          <cell r="BF1351">
            <v>0</v>
          </cell>
          <cell r="BG1351">
            <v>-792.96</v>
          </cell>
          <cell r="BH1351" t="str">
            <v>RVST FORN</v>
          </cell>
          <cell r="BI1351">
            <v>12</v>
          </cell>
          <cell r="BJ1351">
            <v>1110.144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TEODORO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373833</v>
          </cell>
          <cell r="P1352" t="str">
            <v>2023/318-0069-01</v>
          </cell>
          <cell r="Q1352" t="str">
            <v>EST CADEIRA QUERO QUERO (C FORN OLD RUSTY) WALNUT MATT</v>
          </cell>
          <cell r="R1352"/>
          <cell r="S1352"/>
          <cell r="T1352"/>
          <cell r="U1352">
            <v>0.49</v>
          </cell>
          <cell r="V1352">
            <v>0.54</v>
          </cell>
          <cell r="W1352">
            <v>0.8</v>
          </cell>
          <cell r="X1352">
            <v>0</v>
          </cell>
          <cell r="Y1352" t="str">
            <v>EST CADEIRA QUERO QUERO (C FORN OLD RUSTY) WALNUT MATT - 0,49x0,54x0,8H</v>
          </cell>
          <cell r="Z1352">
            <v>7210.0640000000003</v>
          </cell>
          <cell r="AA1352">
            <v>0.35</v>
          </cell>
          <cell r="AB1352">
            <v>4686.5416000000005</v>
          </cell>
          <cell r="AC1352"/>
          <cell r="AD1352" t="str">
            <v>PROD C/RVST FORN</v>
          </cell>
          <cell r="AE1352" t="str">
            <v>REVESTIMENTO FORN</v>
          </cell>
          <cell r="AF1352">
            <v>7210.0640000000003</v>
          </cell>
          <cell r="AG1352">
            <v>7210.0640000000003</v>
          </cell>
          <cell r="AH1352">
            <v>0</v>
          </cell>
          <cell r="AI1352">
            <v>7210.0640000000003</v>
          </cell>
          <cell r="AJ1352" t="str">
            <v>REF: 374199</v>
          </cell>
          <cell r="AK1352"/>
          <cell r="AL1352">
            <v>374199</v>
          </cell>
          <cell r="AM1352" t="str">
            <v>CADEIRA QUERO QUERO (S/B) (COURO FORN)</v>
          </cell>
          <cell r="AN1352"/>
          <cell r="AO1352">
            <v>0.49</v>
          </cell>
          <cell r="AP1352">
            <v>0.54</v>
          </cell>
          <cell r="AQ1352">
            <v>0.8</v>
          </cell>
          <cell r="AR1352">
            <v>0</v>
          </cell>
          <cell r="AS1352" t="str">
            <v>CADEIRA QUERO QUERO (S/B) (COURO FORN) - 0,49x0,54x0,8H</v>
          </cell>
          <cell r="AT1352">
            <v>7210.0640000000003</v>
          </cell>
          <cell r="AU1352">
            <v>7210.0640000000003</v>
          </cell>
          <cell r="AV1352">
            <v>6099.92</v>
          </cell>
          <cell r="AW1352">
            <v>1110.1440000000002</v>
          </cell>
          <cell r="AX1352">
            <v>7210.07</v>
          </cell>
          <cell r="AY1352">
            <v>-5.9999999994033715E-3</v>
          </cell>
          <cell r="AZ1352">
            <v>373063</v>
          </cell>
          <cell r="BA1352" t="str">
            <v>COURO NATURAL OLD (F378)</v>
          </cell>
          <cell r="BB1352" t="str">
            <v>RVST FORN: COURO NATURAL OLD (F378) -COD RUSTY</v>
          </cell>
          <cell r="BC1352">
            <v>1.4</v>
          </cell>
          <cell r="BD1352"/>
          <cell r="BE1352">
            <v>792.96</v>
          </cell>
          <cell r="BF1352">
            <v>0</v>
          </cell>
          <cell r="BG1352">
            <v>-792.96</v>
          </cell>
          <cell r="BH1352" t="str">
            <v>RVST FORN</v>
          </cell>
          <cell r="BI1352">
            <v>12</v>
          </cell>
          <cell r="BJ1352">
            <v>1110.144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TEODORO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373832</v>
          </cell>
          <cell r="P1353" t="str">
            <v>2023/318-0062-01</v>
          </cell>
          <cell r="Q1353" t="str">
            <v>EST CADEIRA QUERO QUERO C/BRACO (C FORN OLD RUSTY) WALNUT M</v>
          </cell>
          <cell r="R1353"/>
          <cell r="S1353"/>
          <cell r="T1353"/>
          <cell r="U1353">
            <v>0.56999999999999995</v>
          </cell>
          <cell r="V1353">
            <v>0.54</v>
          </cell>
          <cell r="W1353">
            <v>0.78</v>
          </cell>
          <cell r="X1353">
            <v>0</v>
          </cell>
          <cell r="Y1353" t="str">
            <v>EST CADEIRA QUERO QUERO C/BRACO (C FORN OLD RUSTY) WALNUT M - 0,57x0,54x0,78H</v>
          </cell>
          <cell r="Z1353">
            <v>8745.7639999999992</v>
          </cell>
          <cell r="AA1353">
            <v>0.35</v>
          </cell>
          <cell r="AB1353">
            <v>5684.7465999999995</v>
          </cell>
          <cell r="AC1353"/>
          <cell r="AD1353" t="str">
            <v>PROD C/RVST FORN</v>
          </cell>
          <cell r="AE1353" t="str">
            <v>REVESTIMENTO FORN</v>
          </cell>
          <cell r="AF1353">
            <v>8745.7639999999992</v>
          </cell>
          <cell r="AG1353">
            <v>8745.7639999999992</v>
          </cell>
          <cell r="AH1353">
            <v>0</v>
          </cell>
          <cell r="AI1353">
            <v>8745.7639999999992</v>
          </cell>
          <cell r="AJ1353" t="str">
            <v>REF: 374200</v>
          </cell>
          <cell r="AK1353"/>
          <cell r="AL1353">
            <v>374200</v>
          </cell>
          <cell r="AM1353" t="str">
            <v>CADEIRA QUERO QUERO (C/B) (COURO FORN)</v>
          </cell>
          <cell r="AN1353"/>
          <cell r="AO1353">
            <v>0.56999999999999995</v>
          </cell>
          <cell r="AP1353">
            <v>0.54</v>
          </cell>
          <cell r="AQ1353">
            <v>0.78</v>
          </cell>
          <cell r="AR1353">
            <v>0</v>
          </cell>
          <cell r="AS1353" t="str">
            <v>CADEIRA QUERO QUERO (C/B) (COURO FORN) - 0,57x0,54x0,78H</v>
          </cell>
          <cell r="AT1353">
            <v>8745.7639999999992</v>
          </cell>
          <cell r="AU1353">
            <v>8745.7639999999992</v>
          </cell>
          <cell r="AV1353">
            <v>7635.62</v>
          </cell>
          <cell r="AW1353">
            <v>1110.1439999999993</v>
          </cell>
          <cell r="AX1353">
            <v>8745.76</v>
          </cell>
          <cell r="AY1353">
            <v>3.9999999989959178E-3</v>
          </cell>
          <cell r="AZ1353">
            <v>373063</v>
          </cell>
          <cell r="BA1353" t="str">
            <v>COURO NATURAL OLD (F378)</v>
          </cell>
          <cell r="BB1353" t="str">
            <v>RVST FORN: COURO NATURAL OLD (F378) -COD RUSTY</v>
          </cell>
          <cell r="BC1353">
            <v>1.4</v>
          </cell>
          <cell r="BD1353"/>
          <cell r="BE1353">
            <v>792.96</v>
          </cell>
          <cell r="BF1353">
            <v>0</v>
          </cell>
          <cell r="BG1353">
            <v>-792.96</v>
          </cell>
          <cell r="BH1353" t="str">
            <v>RVST FORN</v>
          </cell>
          <cell r="BI1353">
            <v>12</v>
          </cell>
          <cell r="BJ1353">
            <v>1110.144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TEODORO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373832</v>
          </cell>
          <cell r="P1354" t="str">
            <v>2023/318-0063-01</v>
          </cell>
          <cell r="Q1354" t="str">
            <v>EST CADEIRA QUERO QUERO C/BRACO (C FORN OLD RUSTY) WALNUT M</v>
          </cell>
          <cell r="R1354"/>
          <cell r="S1354"/>
          <cell r="T1354"/>
          <cell r="U1354">
            <v>0.56999999999999995</v>
          </cell>
          <cell r="V1354">
            <v>0.54</v>
          </cell>
          <cell r="W1354">
            <v>0.78</v>
          </cell>
          <cell r="X1354">
            <v>0</v>
          </cell>
          <cell r="Y1354" t="str">
            <v>EST CADEIRA QUERO QUERO C/BRACO (C FORN OLD RUSTY) WALNUT M - 0,57x0,54x0,78H</v>
          </cell>
          <cell r="Z1354">
            <v>8745.7639999999992</v>
          </cell>
          <cell r="AA1354">
            <v>0.35</v>
          </cell>
          <cell r="AB1354">
            <v>5684.7465999999995</v>
          </cell>
          <cell r="AC1354"/>
          <cell r="AD1354" t="str">
            <v>PROD C/RVST FORN</v>
          </cell>
          <cell r="AE1354" t="str">
            <v>REVESTIMENTO FORN</v>
          </cell>
          <cell r="AF1354">
            <v>8745.7639999999992</v>
          </cell>
          <cell r="AG1354">
            <v>8745.7639999999992</v>
          </cell>
          <cell r="AH1354">
            <v>0</v>
          </cell>
          <cell r="AI1354">
            <v>8745.7639999999992</v>
          </cell>
          <cell r="AJ1354" t="str">
            <v>REF: 374200</v>
          </cell>
          <cell r="AK1354"/>
          <cell r="AL1354">
            <v>374200</v>
          </cell>
          <cell r="AM1354" t="str">
            <v>CADEIRA QUERO QUERO (C/B) (COURO FORN)</v>
          </cell>
          <cell r="AN1354"/>
          <cell r="AO1354">
            <v>0.56999999999999995</v>
          </cell>
          <cell r="AP1354">
            <v>0.54</v>
          </cell>
          <cell r="AQ1354">
            <v>0.78</v>
          </cell>
          <cell r="AR1354">
            <v>0</v>
          </cell>
          <cell r="AS1354" t="str">
            <v>CADEIRA QUERO QUERO (C/B) (COURO FORN) - 0,57x0,54x0,78H</v>
          </cell>
          <cell r="AT1354">
            <v>8745.7639999999992</v>
          </cell>
          <cell r="AU1354">
            <v>8745.7639999999992</v>
          </cell>
          <cell r="AV1354">
            <v>7635.62</v>
          </cell>
          <cell r="AW1354">
            <v>1110.1439999999993</v>
          </cell>
          <cell r="AX1354">
            <v>8745.76</v>
          </cell>
          <cell r="AY1354">
            <v>3.9999999989959178E-3</v>
          </cell>
          <cell r="AZ1354">
            <v>373063</v>
          </cell>
          <cell r="BA1354" t="str">
            <v>COURO NATURAL OLD (F378)</v>
          </cell>
          <cell r="BB1354" t="str">
            <v>RVST FORN: COURO NATURAL OLD (F378) -COD RUSTY</v>
          </cell>
          <cell r="BC1354">
            <v>1.4</v>
          </cell>
          <cell r="BD1354"/>
          <cell r="BE1354">
            <v>792.96</v>
          </cell>
          <cell r="BF1354">
            <v>0</v>
          </cell>
          <cell r="BG1354">
            <v>-792.96</v>
          </cell>
          <cell r="BH1354" t="str">
            <v>RVST FORN</v>
          </cell>
          <cell r="BI1354">
            <v>12</v>
          </cell>
          <cell r="BJ1354">
            <v>1110.144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TEODORO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373426</v>
          </cell>
          <cell r="P1355" t="str">
            <v>2023/280-0022-01</v>
          </cell>
          <cell r="Q1355" t="str">
            <v>EST BANQUETA BAR QUERO QUERO H65 (COURO2 2014) (NATURE MATT)</v>
          </cell>
          <cell r="R1355"/>
          <cell r="S1355"/>
          <cell r="T1355"/>
          <cell r="U1355">
            <v>0.46</v>
          </cell>
          <cell r="V1355">
            <v>0.56000000000000005</v>
          </cell>
          <cell r="W1355">
            <v>0.92</v>
          </cell>
          <cell r="X1355">
            <v>0</v>
          </cell>
          <cell r="Y1355" t="str">
            <v>EST BANQUETA BAR QUERO QUERO H65 (COURO2 2014) (NATURE MATT) - 0,46x0,56x0,92H</v>
          </cell>
          <cell r="Z1355">
            <v>9028.2800000000007</v>
          </cell>
          <cell r="AA1355">
            <v>0.35</v>
          </cell>
          <cell r="AB1355">
            <v>5868.3820000000005</v>
          </cell>
          <cell r="AC1355"/>
          <cell r="AD1355"/>
          <cell r="AE1355"/>
          <cell r="AF1355">
            <v>9028.2800000000007</v>
          </cell>
          <cell r="AG1355">
            <v>9028.2800000000007</v>
          </cell>
          <cell r="AH1355">
            <v>0</v>
          </cell>
          <cell r="AI1355">
            <v>9028.2800000000007</v>
          </cell>
          <cell r="AJ1355" t="str">
            <v>REF: 373373</v>
          </cell>
          <cell r="AK1355"/>
          <cell r="AL1355">
            <v>373373</v>
          </cell>
          <cell r="AM1355" t="str">
            <v>BANQUETA BAR QUERO QUERO H65 (S/B) (COURO)</v>
          </cell>
          <cell r="AN1355"/>
          <cell r="AO1355">
            <v>0.46</v>
          </cell>
          <cell r="AP1355">
            <v>0.56000000000000005</v>
          </cell>
          <cell r="AQ1355">
            <v>0.92</v>
          </cell>
          <cell r="AR1355">
            <v>0</v>
          </cell>
          <cell r="AS1355" t="str">
            <v>BANQUETA BAR QUERO QUERO H65 (S/B) (COURO) - 0,46x0,56x0,92H</v>
          </cell>
          <cell r="AT1355">
            <v>9028.2800000000007</v>
          </cell>
          <cell r="AU1355">
            <v>9028.2800000000007</v>
          </cell>
          <cell r="AV1355">
            <v>9028.2800000000007</v>
          </cell>
          <cell r="AW1355">
            <v>0</v>
          </cell>
          <cell r="AX1355">
            <v>9028.2800000000007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TEODORO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334245</v>
          </cell>
          <cell r="P1356" t="str">
            <v>2022/210-0117-01</v>
          </cell>
          <cell r="Q1356" t="str">
            <v>EST MESA LATERAL PIN (COFFEE GLOSS) (DET PINT CORTEN)</v>
          </cell>
          <cell r="R1356"/>
          <cell r="S1356"/>
          <cell r="T1356"/>
          <cell r="U1356">
            <v>0.35</v>
          </cell>
          <cell r="V1356">
            <v>0</v>
          </cell>
          <cell r="W1356">
            <v>0.52</v>
          </cell>
          <cell r="X1356">
            <v>0.35</v>
          </cell>
          <cell r="Y1356" t="str">
            <v>EST MESA LATERAL PIN (COFFEE GLOSS) (DET PINT CORTEN) - Ø0,35x0,52H</v>
          </cell>
          <cell r="Z1356">
            <v>5384.51</v>
          </cell>
          <cell r="AA1356">
            <v>0.35</v>
          </cell>
          <cell r="AB1356">
            <v>3499.9315000000006</v>
          </cell>
          <cell r="AC1356"/>
          <cell r="AD1356"/>
          <cell r="AE1356"/>
          <cell r="AF1356">
            <v>5384.51</v>
          </cell>
          <cell r="AG1356">
            <v>5384.51</v>
          </cell>
          <cell r="AH1356">
            <v>0</v>
          </cell>
          <cell r="AI1356">
            <v>5384.51</v>
          </cell>
          <cell r="AJ1356" t="str">
            <v>REF: 299569</v>
          </cell>
          <cell r="AK1356"/>
          <cell r="AL1356">
            <v>299569</v>
          </cell>
          <cell r="AM1356" t="str">
            <v>MESA LATERAL PIN (MADEIRA MACICA)</v>
          </cell>
          <cell r="AN1356"/>
          <cell r="AO1356">
            <v>0.35</v>
          </cell>
          <cell r="AP1356">
            <v>0</v>
          </cell>
          <cell r="AQ1356">
            <v>0.52</v>
          </cell>
          <cell r="AR1356">
            <v>0.35</v>
          </cell>
          <cell r="AS1356" t="str">
            <v>MESA LATERAL PIN (MADEIRA MACICA) - Ø0,35x0,52H</v>
          </cell>
          <cell r="AT1356">
            <v>5384.51</v>
          </cell>
          <cell r="AU1356">
            <v>5384.51</v>
          </cell>
          <cell r="AV1356">
            <v>5384.51</v>
          </cell>
          <cell r="AW1356">
            <v>0</v>
          </cell>
          <cell r="AX1356">
            <v>5384.51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TEODORO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334245</v>
          </cell>
          <cell r="P1357" t="str">
            <v>2022/210-0118-01</v>
          </cell>
          <cell r="Q1357" t="str">
            <v>EST MESA LATERAL PIN (COFFEE GLOSS) (DET PINT CORTEN)</v>
          </cell>
          <cell r="R1357"/>
          <cell r="S1357"/>
          <cell r="T1357"/>
          <cell r="U1357">
            <v>0.35</v>
          </cell>
          <cell r="V1357">
            <v>0</v>
          </cell>
          <cell r="W1357">
            <v>0.52</v>
          </cell>
          <cell r="X1357">
            <v>0.35</v>
          </cell>
          <cell r="Y1357" t="str">
            <v>EST MESA LATERAL PIN (COFFEE GLOSS) (DET PINT CORTEN) - Ø0,35x0,52H</v>
          </cell>
          <cell r="Z1357">
            <v>5384.51</v>
          </cell>
          <cell r="AA1357">
            <v>0.35</v>
          </cell>
          <cell r="AB1357">
            <v>3499.9315000000006</v>
          </cell>
          <cell r="AC1357"/>
          <cell r="AD1357"/>
          <cell r="AE1357"/>
          <cell r="AF1357">
            <v>5384.51</v>
          </cell>
          <cell r="AG1357">
            <v>5384.51</v>
          </cell>
          <cell r="AH1357">
            <v>0</v>
          </cell>
          <cell r="AI1357">
            <v>5384.51</v>
          </cell>
          <cell r="AJ1357" t="str">
            <v>REF: 299569</v>
          </cell>
          <cell r="AK1357"/>
          <cell r="AL1357">
            <v>299569</v>
          </cell>
          <cell r="AM1357" t="str">
            <v>MESA LATERAL PIN (MADEIRA MACICA)</v>
          </cell>
          <cell r="AN1357"/>
          <cell r="AO1357">
            <v>0.35</v>
          </cell>
          <cell r="AP1357">
            <v>0</v>
          </cell>
          <cell r="AQ1357">
            <v>0.52</v>
          </cell>
          <cell r="AR1357">
            <v>0.35</v>
          </cell>
          <cell r="AS1357" t="str">
            <v>MESA LATERAL PIN (MADEIRA MACICA) - Ø0,35x0,52H</v>
          </cell>
          <cell r="AT1357">
            <v>5384.51</v>
          </cell>
          <cell r="AU1357">
            <v>5384.51</v>
          </cell>
          <cell r="AV1357">
            <v>5384.51</v>
          </cell>
          <cell r="AW1357">
            <v>0</v>
          </cell>
          <cell r="AX1357">
            <v>5384.51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12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TEODORO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330690</v>
          </cell>
          <cell r="P1358" t="str">
            <v>2022/221-0021-01</v>
          </cell>
          <cell r="Q1358" t="str">
            <v>EST POLTRONA MAY (BRACO MAD) (RUST ASTI 162) (TING AMENDOA)</v>
          </cell>
          <cell r="R1358"/>
          <cell r="S1358"/>
          <cell r="T1358"/>
          <cell r="U1358">
            <v>0.71</v>
          </cell>
          <cell r="V1358">
            <v>0.78</v>
          </cell>
          <cell r="W1358">
            <v>0.77</v>
          </cell>
          <cell r="X1358">
            <v>0</v>
          </cell>
          <cell r="Y1358" t="str">
            <v>EST POLTRONA MAY (BRACO MAD) (RUST ASTI 162) (TING AMENDOA) - 0,71x0,78x0,77H</v>
          </cell>
          <cell r="Z1358">
            <v>13748.189999999999</v>
          </cell>
          <cell r="AA1358">
            <v>0.35</v>
          </cell>
          <cell r="AB1358">
            <v>8936.3234999999986</v>
          </cell>
          <cell r="AC1358"/>
          <cell r="AD1358" t="str">
            <v>PROD C/RVST FORN</v>
          </cell>
          <cell r="AE1358" t="str">
            <v>REVESTIMENTO FORN</v>
          </cell>
          <cell r="AF1358">
            <v>13748.189999999999</v>
          </cell>
          <cell r="AG1358">
            <v>13748.189999999999</v>
          </cell>
          <cell r="AH1358">
            <v>0</v>
          </cell>
          <cell r="AI1358">
            <v>13748.189999999999</v>
          </cell>
          <cell r="AJ1358" t="str">
            <v>REF: 328772</v>
          </cell>
          <cell r="AK1358"/>
          <cell r="AL1358">
            <v>328772</v>
          </cell>
          <cell r="AM1358" t="str">
            <v>POLTRONA MAY (BRACO MADEIRA) (TC FORN)</v>
          </cell>
          <cell r="AN1358"/>
          <cell r="AO1358">
            <v>0.71</v>
          </cell>
          <cell r="AP1358">
            <v>0.78</v>
          </cell>
          <cell r="AQ1358">
            <v>0.77</v>
          </cell>
          <cell r="AR1358">
            <v>0</v>
          </cell>
          <cell r="AS1358" t="str">
            <v>POLTRONA MAY (BRACO MADEIRA) (TC FORN) - 0,71x0,78x0,77H</v>
          </cell>
          <cell r="AT1358">
            <v>13748.189999999999</v>
          </cell>
          <cell r="AU1358">
            <v>13748.189999999999</v>
          </cell>
          <cell r="AV1358">
            <v>12824.63</v>
          </cell>
          <cell r="AW1358">
            <v>923.55999999999949</v>
          </cell>
          <cell r="AX1358">
            <v>13748.22</v>
          </cell>
          <cell r="AY1358">
            <v>-3.0000000000654836E-2</v>
          </cell>
          <cell r="AZ1358">
            <v>328917</v>
          </cell>
          <cell r="BA1358" t="str">
            <v>TECIDO RUSTICO ASTI (COD 5229) (EASY&amp;CLEAN - RUSTICOS) -</v>
          </cell>
          <cell r="BB1358" t="str">
            <v>RVST FORN: TECIDO RUSTICO ASTI (COD 5229) (EASY &amp; CLEAN I) - COD 162</v>
          </cell>
          <cell r="BC1358">
            <v>2</v>
          </cell>
          <cell r="BD1358"/>
          <cell r="BE1358">
            <v>461.78</v>
          </cell>
          <cell r="BF1358">
            <v>0</v>
          </cell>
          <cell r="BG1358">
            <v>-461.78</v>
          </cell>
          <cell r="BH1358" t="str">
            <v>RVST FORN</v>
          </cell>
          <cell r="BI1358">
            <v>12</v>
          </cell>
          <cell r="BJ1358">
            <v>923.56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TEODORO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330690</v>
          </cell>
          <cell r="P1359" t="str">
            <v>2022/221-0022-01</v>
          </cell>
          <cell r="Q1359" t="str">
            <v>EST POLTRONA MAY (BRACO MAD) (RUST ASTI 162) (TING AMENDOA)</v>
          </cell>
          <cell r="R1359"/>
          <cell r="S1359"/>
          <cell r="T1359"/>
          <cell r="U1359">
            <v>0.71</v>
          </cell>
          <cell r="V1359">
            <v>0.78</v>
          </cell>
          <cell r="W1359">
            <v>0.77</v>
          </cell>
          <cell r="X1359">
            <v>0</v>
          </cell>
          <cell r="Y1359" t="str">
            <v>EST POLTRONA MAY (BRACO MAD) (RUST ASTI 162) (TING AMENDOA) - 0,71x0,78x0,77H</v>
          </cell>
          <cell r="Z1359">
            <v>13748.189999999999</v>
          </cell>
          <cell r="AA1359">
            <v>0.35</v>
          </cell>
          <cell r="AB1359">
            <v>8936.3234999999986</v>
          </cell>
          <cell r="AC1359"/>
          <cell r="AD1359" t="str">
            <v>PROD C/RVST FORN</v>
          </cell>
          <cell r="AE1359" t="str">
            <v>REVESTIMENTO FORN</v>
          </cell>
          <cell r="AF1359">
            <v>13748.189999999999</v>
          </cell>
          <cell r="AG1359">
            <v>13748.189999999999</v>
          </cell>
          <cell r="AH1359">
            <v>0</v>
          </cell>
          <cell r="AI1359">
            <v>13748.189999999999</v>
          </cell>
          <cell r="AJ1359" t="str">
            <v>REF: 328772</v>
          </cell>
          <cell r="AK1359"/>
          <cell r="AL1359">
            <v>328772</v>
          </cell>
          <cell r="AM1359" t="str">
            <v>POLTRONA MAY (BRACO MADEIRA) (TC FORN)</v>
          </cell>
          <cell r="AN1359"/>
          <cell r="AO1359">
            <v>0.71</v>
          </cell>
          <cell r="AP1359">
            <v>0.78</v>
          </cell>
          <cell r="AQ1359">
            <v>0.77</v>
          </cell>
          <cell r="AR1359">
            <v>0</v>
          </cell>
          <cell r="AS1359" t="str">
            <v>POLTRONA MAY (BRACO MADEIRA) (TC FORN) - 0,71x0,78x0,77H</v>
          </cell>
          <cell r="AT1359">
            <v>13748.189999999999</v>
          </cell>
          <cell r="AU1359">
            <v>13748.189999999999</v>
          </cell>
          <cell r="AV1359">
            <v>12824.63</v>
          </cell>
          <cell r="AW1359">
            <v>923.55999999999949</v>
          </cell>
          <cell r="AX1359">
            <v>13748.22</v>
          </cell>
          <cell r="AY1359">
            <v>-3.0000000000654836E-2</v>
          </cell>
          <cell r="AZ1359">
            <v>328917</v>
          </cell>
          <cell r="BA1359" t="str">
            <v>TECIDO RUSTICO ASTI (COD 5229) (EASY&amp;CLEAN - RUSTICOS) -</v>
          </cell>
          <cell r="BB1359" t="str">
            <v>RVST FORN: TECIDO RUSTICO ASTI (COD 5229) (EASY &amp; CLEAN I) - COD 162</v>
          </cell>
          <cell r="BC1359">
            <v>2</v>
          </cell>
          <cell r="BD1359"/>
          <cell r="BE1359">
            <v>461.78</v>
          </cell>
          <cell r="BF1359">
            <v>0</v>
          </cell>
          <cell r="BG1359">
            <v>-461.78</v>
          </cell>
          <cell r="BH1359" t="str">
            <v>RVST FORN</v>
          </cell>
          <cell r="BI1359">
            <v>12</v>
          </cell>
          <cell r="BJ1359">
            <v>923.56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TEODORO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309867</v>
          </cell>
          <cell r="P1360" t="str">
            <v>2021/350-0105-01</v>
          </cell>
          <cell r="Q1360" t="str">
            <v>EST POLTRONA ARRAIA (SEXT NT) (FX 50033) (NATURE GLOSS)</v>
          </cell>
          <cell r="R1360"/>
          <cell r="S1360"/>
          <cell r="T1360"/>
          <cell r="U1360">
            <v>0.73</v>
          </cell>
          <cell r="V1360">
            <v>0.75</v>
          </cell>
          <cell r="W1360">
            <v>0.8</v>
          </cell>
          <cell r="X1360">
            <v>0</v>
          </cell>
          <cell r="Y1360" t="str">
            <v>EST POLTRONA ARRAIA (SEXT NT) (FX 50033) (NATURE GLOSS) - 0,73x0,75x0,8H</v>
          </cell>
          <cell r="Z1360">
            <v>13334.94</v>
          </cell>
          <cell r="AA1360">
            <v>0.35</v>
          </cell>
          <cell r="AB1360">
            <v>8667.7109999999993</v>
          </cell>
          <cell r="AC1360"/>
          <cell r="AD1360"/>
          <cell r="AE1360"/>
          <cell r="AF1360">
            <v>13334.94</v>
          </cell>
          <cell r="AG1360">
            <v>13334.94</v>
          </cell>
          <cell r="AH1360">
            <v>0</v>
          </cell>
          <cell r="AI1360">
            <v>13334.94</v>
          </cell>
          <cell r="AJ1360" t="str">
            <v>REF: 299647</v>
          </cell>
          <cell r="AK1360"/>
          <cell r="AL1360">
            <v>299647</v>
          </cell>
          <cell r="AM1360" t="str">
            <v>POLTRONA ARRAIA (TELA) (SEXTAVADA) (FX 5)</v>
          </cell>
          <cell r="AN1360"/>
          <cell r="AO1360">
            <v>0.73</v>
          </cell>
          <cell r="AP1360">
            <v>0.75</v>
          </cell>
          <cell r="AQ1360">
            <v>0.8</v>
          </cell>
          <cell r="AR1360">
            <v>0</v>
          </cell>
          <cell r="AS1360" t="str">
            <v>POLTRONA ARRAIA (TELA) (SEXTAVADA) (FX 5) - 0,73x0,75x0,8H</v>
          </cell>
          <cell r="AT1360">
            <v>13334.94</v>
          </cell>
          <cell r="AU1360">
            <v>13334.94</v>
          </cell>
          <cell r="AV1360">
            <v>13334.94</v>
          </cell>
          <cell r="AW1360">
            <v>0</v>
          </cell>
          <cell r="AX1360">
            <v>13334.94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TEODORO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309867</v>
          </cell>
          <cell r="P1361" t="str">
            <v>2021/350-0106-01</v>
          </cell>
          <cell r="Q1361" t="str">
            <v>EST POLTRONA ARRAIA (SEXT NT) (FX 50033) (NATURE GLOSS)</v>
          </cell>
          <cell r="R1361"/>
          <cell r="S1361"/>
          <cell r="T1361"/>
          <cell r="U1361">
            <v>0.73</v>
          </cell>
          <cell r="V1361">
            <v>0.75</v>
          </cell>
          <cell r="W1361">
            <v>0.8</v>
          </cell>
          <cell r="X1361">
            <v>0</v>
          </cell>
          <cell r="Y1361" t="str">
            <v>EST POLTRONA ARRAIA (SEXT NT) (FX 50033) (NATURE GLOSS) - 0,73x0,75x0,8H</v>
          </cell>
          <cell r="Z1361">
            <v>13334.94</v>
          </cell>
          <cell r="AA1361">
            <v>0.35</v>
          </cell>
          <cell r="AB1361">
            <v>8667.7109999999993</v>
          </cell>
          <cell r="AC1361"/>
          <cell r="AD1361"/>
          <cell r="AE1361"/>
          <cell r="AF1361">
            <v>13334.94</v>
          </cell>
          <cell r="AG1361">
            <v>13334.94</v>
          </cell>
          <cell r="AH1361">
            <v>0</v>
          </cell>
          <cell r="AI1361">
            <v>13334.94</v>
          </cell>
          <cell r="AJ1361" t="str">
            <v>REF: 299647</v>
          </cell>
          <cell r="AK1361"/>
          <cell r="AL1361">
            <v>299647</v>
          </cell>
          <cell r="AM1361" t="str">
            <v>POLTRONA ARRAIA (TELA) (SEXTAVADA) (FX 5)</v>
          </cell>
          <cell r="AN1361"/>
          <cell r="AO1361">
            <v>0.73</v>
          </cell>
          <cell r="AP1361">
            <v>0.75</v>
          </cell>
          <cell r="AQ1361">
            <v>0.8</v>
          </cell>
          <cell r="AR1361">
            <v>0</v>
          </cell>
          <cell r="AS1361" t="str">
            <v>POLTRONA ARRAIA (TELA) (SEXTAVADA) (FX 5) - 0,73x0,75x0,8H</v>
          </cell>
          <cell r="AT1361">
            <v>13334.94</v>
          </cell>
          <cell r="AU1361">
            <v>13334.94</v>
          </cell>
          <cell r="AV1361">
            <v>13334.94</v>
          </cell>
          <cell r="AW1361">
            <v>0</v>
          </cell>
          <cell r="AX1361">
            <v>13334.94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TEODORO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179300</v>
          </cell>
          <cell r="P1362" t="str">
            <v>2015/335-0019-01</v>
          </cell>
          <cell r="Q1362" t="str">
            <v>EST MESA CENTRO IPANEMA (LAM CINAMONO IMBUIA C/CRIS PRETO)</v>
          </cell>
          <cell r="R1362"/>
          <cell r="S1362"/>
          <cell r="T1362"/>
          <cell r="U1362">
            <v>1.1000000000000001</v>
          </cell>
          <cell r="V1362">
            <v>0</v>
          </cell>
          <cell r="W1362">
            <v>0.3</v>
          </cell>
          <cell r="X1362">
            <v>1.1000000000000001</v>
          </cell>
          <cell r="Y1362" t="str">
            <v>EST MESA CENTRO IPANEMA (LAM CINAMONO IMBUIA C/CRIS PRETO) - Ø1,1x0,3H</v>
          </cell>
          <cell r="Z1362">
            <v>13649.71</v>
          </cell>
          <cell r="AA1362">
            <v>0.35</v>
          </cell>
          <cell r="AB1362">
            <v>8872.3114999999998</v>
          </cell>
          <cell r="AC1362"/>
          <cell r="AD1362"/>
          <cell r="AE1362"/>
          <cell r="AF1362">
            <v>13649.71</v>
          </cell>
          <cell r="AG1362">
            <v>13649.71</v>
          </cell>
          <cell r="AH1362">
            <v>0</v>
          </cell>
          <cell r="AI1362">
            <v>13649.71</v>
          </cell>
          <cell r="AJ1362" t="str">
            <v>REF: 179300</v>
          </cell>
          <cell r="AK1362" t="str">
            <v>ACABAMENTO FORA DE LINHA</v>
          </cell>
          <cell r="AL1362">
            <v>179300</v>
          </cell>
          <cell r="AM1362" t="str">
            <v>EST MESA CENTRO IPANEMA (LAM CINAMONO IMBUIA C/CRIS PRETO)</v>
          </cell>
          <cell r="AN1362"/>
          <cell r="AO1362">
            <v>1.1000000000000001</v>
          </cell>
          <cell r="AP1362">
            <v>0</v>
          </cell>
          <cell r="AQ1362">
            <v>0.3</v>
          </cell>
          <cell r="AR1362">
            <v>1.1000000000000001</v>
          </cell>
          <cell r="AS1362" t="str">
            <v>EST MESA CENTRO IPANEMA (LAM CINAMONO IMBUIA C/CRIS PRETO) - Ø1,1x0,3H</v>
          </cell>
          <cell r="AT1362">
            <v>13649.71</v>
          </cell>
          <cell r="AU1362">
            <v>13649.71</v>
          </cell>
          <cell r="AV1362">
            <v>13649.71</v>
          </cell>
          <cell r="AW1362">
            <v>0</v>
          </cell>
          <cell r="AX1362">
            <v>13649.71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12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TEODORO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374373</v>
          </cell>
          <cell r="P1363" t="str">
            <v>2024/026-0056-01</v>
          </cell>
          <cell r="Q1363" t="str">
            <v>EST MODULO PUFF HIMALAYA (CON) (BS C3001) TC CRAFTED GLAZE</v>
          </cell>
          <cell r="R1363">
            <v>4.5999999999999996</v>
          </cell>
          <cell r="S1363">
            <v>3.55</v>
          </cell>
          <cell r="T1363">
            <v>0.74</v>
          </cell>
          <cell r="U1363">
            <v>1.05</v>
          </cell>
          <cell r="V1363">
            <v>1.05</v>
          </cell>
          <cell r="W1363">
            <v>0.42</v>
          </cell>
          <cell r="X1363">
            <v>0</v>
          </cell>
          <cell r="Y1363" t="str">
            <v>EST MODULO PUFF HIMALAYA (CON) (BS C3001) TC CRAFTED GLAZE - 1,05x1,05x0,42H</v>
          </cell>
          <cell r="Z1363">
            <v>110525.7015</v>
          </cell>
          <cell r="AA1363">
            <v>0.35</v>
          </cell>
          <cell r="AB1363">
            <v>71841.70597499999</v>
          </cell>
          <cell r="AC1363" t="str">
            <v>HP</v>
          </cell>
          <cell r="AD1363" t="str">
            <v>10% ACRES BASE/RVST FORN</v>
          </cell>
          <cell r="AE1363" t="str">
            <v>VALOR MODULO</v>
          </cell>
          <cell r="AF1363">
            <v>11421.422500000001</v>
          </cell>
          <cell r="AG1363">
            <v>11421.422500000001</v>
          </cell>
          <cell r="AH1363">
            <v>0</v>
          </cell>
          <cell r="AI1363">
            <v>110525.7015</v>
          </cell>
          <cell r="AJ1363" t="str">
            <v>REF: 381466</v>
          </cell>
          <cell r="AK1363"/>
          <cell r="AL1363">
            <v>381466</v>
          </cell>
          <cell r="AM1363" t="str">
            <v>MODULO PUFF HIMALAYA (CONTEMP) (TC FORN)</v>
          </cell>
          <cell r="AN1363"/>
          <cell r="AO1363">
            <v>1.05</v>
          </cell>
          <cell r="AP1363">
            <v>1.05</v>
          </cell>
          <cell r="AQ1363">
            <v>0.42</v>
          </cell>
          <cell r="AR1363">
            <v>0</v>
          </cell>
          <cell r="AS1363" t="str">
            <v>MODULO PUFF HIMALAYA (CONTEMP) (TC FORN) - 1,05x1,05x0,42H</v>
          </cell>
          <cell r="AT1363">
            <v>11421.422500000001</v>
          </cell>
          <cell r="AU1363">
            <v>11421.422500000001</v>
          </cell>
          <cell r="AV1363">
            <v>8764.1299999999992</v>
          </cell>
          <cell r="AW1363">
            <v>2657.2925000000014</v>
          </cell>
          <cell r="AX1363">
            <v>11421.35</v>
          </cell>
          <cell r="AY1363">
            <v>7.2500000000218279E-2</v>
          </cell>
          <cell r="AZ1363">
            <v>337923</v>
          </cell>
          <cell r="BA1363" t="str">
            <v>TECIDO CRAFTED -</v>
          </cell>
          <cell r="BB1363" t="str">
            <v>RVST FORN: TECIDO CRAFTED - GLAZE</v>
          </cell>
          <cell r="BC1363">
            <v>2.5</v>
          </cell>
          <cell r="BD1363"/>
          <cell r="BE1363">
            <v>453.15</v>
          </cell>
          <cell r="BF1363">
            <v>0</v>
          </cell>
          <cell r="BG1363">
            <v>-453.15</v>
          </cell>
          <cell r="BH1363" t="str">
            <v>RVST FORN</v>
          </cell>
          <cell r="BI1363">
            <v>12</v>
          </cell>
          <cell r="BJ1363">
            <v>1780.8795</v>
          </cell>
          <cell r="BK1363">
            <v>0.1</v>
          </cell>
          <cell r="BL1363">
            <v>0.57200000000000006</v>
          </cell>
          <cell r="BM1363"/>
          <cell r="BN1363"/>
          <cell r="BO1363"/>
          <cell r="BP1363"/>
          <cell r="BR1363" t="str">
            <v>GABRIEL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374372</v>
          </cell>
          <cell r="P1364" t="str">
            <v>2024/026-0055-01</v>
          </cell>
          <cell r="Q1364" t="str">
            <v>EST MODULO S/B HIMALAYA (CON) (BS C3001) TC CRAFTED GLAZE</v>
          </cell>
          <cell r="R1364">
            <v>4.5999999999999996</v>
          </cell>
          <cell r="S1364">
            <v>3.55</v>
          </cell>
          <cell r="T1364">
            <v>0.74</v>
          </cell>
          <cell r="U1364">
            <v>2.5</v>
          </cell>
          <cell r="V1364">
            <v>1.05</v>
          </cell>
          <cell r="W1364">
            <v>0.74</v>
          </cell>
          <cell r="X1364">
            <v>0</v>
          </cell>
          <cell r="Y1364" t="str">
            <v>EST MODULO S/B HIMALAYA (CON) (BS C3001) TC CRAFTED GLAZE - 2,5x1,05x0,74H</v>
          </cell>
          <cell r="Z1364">
            <v>110525.7015</v>
          </cell>
          <cell r="AA1364">
            <v>0.35</v>
          </cell>
          <cell r="AB1364">
            <v>71841.70597499999</v>
          </cell>
          <cell r="AC1364" t="str">
            <v>HP</v>
          </cell>
          <cell r="AD1364" t="str">
            <v>10% ACRES BASE/RVST FORN</v>
          </cell>
          <cell r="AE1364" t="str">
            <v>VALOR MODULO</v>
          </cell>
          <cell r="AF1364">
            <v>39196.434099999999</v>
          </cell>
          <cell r="AG1364">
            <v>39196.434099999999</v>
          </cell>
          <cell r="AH1364">
            <v>0</v>
          </cell>
          <cell r="AI1364">
            <v>110525.7015</v>
          </cell>
          <cell r="AJ1364" t="str">
            <v>REF: 381457</v>
          </cell>
          <cell r="AK1364"/>
          <cell r="AL1364">
            <v>381457</v>
          </cell>
          <cell r="AM1364" t="str">
            <v>MODULO S/BRACO HIMALAYA (CONTEMP) (TC FORN)</v>
          </cell>
          <cell r="AN1364"/>
          <cell r="AO1364">
            <v>2.5</v>
          </cell>
          <cell r="AP1364">
            <v>1.05</v>
          </cell>
          <cell r="AQ1364">
            <v>0.74</v>
          </cell>
          <cell r="AR1364">
            <v>0</v>
          </cell>
          <cell r="AS1364" t="str">
            <v>MODULO S/BRACO HIMALAYA (CONTEMP) (TC FORN) - 2,5x1,05x0,74H</v>
          </cell>
          <cell r="AT1364">
            <v>39196.434099999999</v>
          </cell>
          <cell r="AU1364">
            <v>39196.434099999999</v>
          </cell>
          <cell r="AV1364">
            <v>26243.03</v>
          </cell>
          <cell r="AW1364">
            <v>12953.4041</v>
          </cell>
          <cell r="AX1364">
            <v>39195.980000000003</v>
          </cell>
          <cell r="AY1364">
            <v>0.45409999999537831</v>
          </cell>
          <cell r="AZ1364">
            <v>337923</v>
          </cell>
          <cell r="BA1364" t="str">
            <v>TECIDO CRAFTED -</v>
          </cell>
          <cell r="BB1364" t="str">
            <v>RVST FORN: TECIDO CRAFTED - GLAZE</v>
          </cell>
          <cell r="BC1364">
            <v>14.5</v>
          </cell>
          <cell r="BD1364"/>
          <cell r="BE1364">
            <v>453.15</v>
          </cell>
          <cell r="BF1364">
            <v>0</v>
          </cell>
          <cell r="BG1364">
            <v>-453.15</v>
          </cell>
          <cell r="BH1364" t="str">
            <v>RVST FORN</v>
          </cell>
          <cell r="BI1364">
            <v>12</v>
          </cell>
          <cell r="BJ1364">
            <v>10329.1011</v>
          </cell>
          <cell r="BK1364">
            <v>0.1</v>
          </cell>
          <cell r="BL1364">
            <v>0.57200000000000006</v>
          </cell>
          <cell r="BM1364"/>
          <cell r="BN1364"/>
          <cell r="BO1364"/>
          <cell r="BP1364"/>
          <cell r="BR1364" t="str">
            <v>GABRIEL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374371</v>
          </cell>
          <cell r="P1365" t="str">
            <v>2024/026-0054-01</v>
          </cell>
          <cell r="Q1365" t="str">
            <v>EST MODULO CANTO HIMALAYA (CON) (BS C3001) TC CRAFTED GLAZE</v>
          </cell>
          <cell r="R1365">
            <v>4.5999999999999996</v>
          </cell>
          <cell r="S1365">
            <v>3.55</v>
          </cell>
          <cell r="T1365">
            <v>0.74</v>
          </cell>
          <cell r="U1365">
            <v>1.05</v>
          </cell>
          <cell r="V1365">
            <v>1.05</v>
          </cell>
          <cell r="W1365">
            <v>0.74</v>
          </cell>
          <cell r="X1365">
            <v>0</v>
          </cell>
          <cell r="Y1365" t="str">
            <v>EST MODULO CANTO HIMALAYA (CON) (BS C3001) TC CRAFTED GLAZE - 1,05x1,05x0,74H</v>
          </cell>
          <cell r="Z1365">
            <v>110525.7015</v>
          </cell>
          <cell r="AA1365">
            <v>0.35</v>
          </cell>
          <cell r="AB1365">
            <v>71841.70597499999</v>
          </cell>
          <cell r="AC1365" t="str">
            <v>HP</v>
          </cell>
          <cell r="AD1365" t="str">
            <v>10% ACRES BASE/RVST FORN</v>
          </cell>
          <cell r="AE1365" t="str">
            <v>VALOR MODULO</v>
          </cell>
          <cell r="AF1365">
            <v>19254.196799999998</v>
          </cell>
          <cell r="AG1365">
            <v>19254.196799999998</v>
          </cell>
          <cell r="AH1365">
            <v>0</v>
          </cell>
          <cell r="AI1365">
            <v>110525.7015</v>
          </cell>
          <cell r="AJ1365" t="str">
            <v>REF: 381664</v>
          </cell>
          <cell r="AK1365"/>
          <cell r="AL1365">
            <v>381664</v>
          </cell>
          <cell r="AM1365" t="str">
            <v>MODULO CANTO HIMALAYA (CONTEMP) (TC FORN)</v>
          </cell>
          <cell r="AN1365"/>
          <cell r="AO1365">
            <v>1.05</v>
          </cell>
          <cell r="AP1365">
            <v>1.05</v>
          </cell>
          <cell r="AQ1365">
            <v>0.74</v>
          </cell>
          <cell r="AR1365">
            <v>0</v>
          </cell>
          <cell r="AS1365" t="str">
            <v>MODULO CANTO HIMALAYA (CONTEMP) (TC FORN) - 1,05x1,05x0,74H</v>
          </cell>
          <cell r="AT1365">
            <v>19254.196799999998</v>
          </cell>
          <cell r="AU1365">
            <v>19254.196799999998</v>
          </cell>
          <cell r="AV1365">
            <v>13618.26</v>
          </cell>
          <cell r="AW1365">
            <v>5635.9367999999977</v>
          </cell>
          <cell r="AX1365">
            <v>19254.009999999998</v>
          </cell>
          <cell r="AY1365">
            <v>0.18679999999949359</v>
          </cell>
          <cell r="AZ1365">
            <v>337923</v>
          </cell>
          <cell r="BA1365" t="str">
            <v>TECIDO CRAFTED -</v>
          </cell>
          <cell r="BB1365" t="str">
            <v>RVST FORN: TECIDO CRAFTED - GLAZE</v>
          </cell>
          <cell r="BC1365">
            <v>6</v>
          </cell>
          <cell r="BD1365"/>
          <cell r="BE1365">
            <v>453.15</v>
          </cell>
          <cell r="BF1365">
            <v>0</v>
          </cell>
          <cell r="BG1365">
            <v>-453.15</v>
          </cell>
          <cell r="BH1365" t="str">
            <v>RVST FORN</v>
          </cell>
          <cell r="BI1365">
            <v>12</v>
          </cell>
          <cell r="BJ1365">
            <v>4274.1107999999995</v>
          </cell>
          <cell r="BK1365">
            <v>0.1</v>
          </cell>
          <cell r="BL1365">
            <v>0.57200000000000006</v>
          </cell>
          <cell r="BM1365"/>
          <cell r="BN1365"/>
          <cell r="BO1365"/>
          <cell r="BP1365"/>
          <cell r="BR1365" t="str">
            <v>GABRIEL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374370</v>
          </cell>
          <cell r="P1366" t="str">
            <v>2024/026-0053-01</v>
          </cell>
          <cell r="Q1366" t="str">
            <v>EST MODULO B/ESQ HIMALAYA (CON) (BS C3001) TC CRAFTED GLAZE</v>
          </cell>
          <cell r="R1366">
            <v>4.5999999999999996</v>
          </cell>
          <cell r="S1366">
            <v>3.55</v>
          </cell>
          <cell r="T1366">
            <v>0.74</v>
          </cell>
          <cell r="U1366">
            <v>2.5</v>
          </cell>
          <cell r="V1366">
            <v>1.05</v>
          </cell>
          <cell r="W1366">
            <v>0.74</v>
          </cell>
          <cell r="X1366">
            <v>0</v>
          </cell>
          <cell r="Y1366" t="str">
            <v>EST MODULO B/ESQ HIMALAYA (CON) (BS C3001) TC CRAFTED GLAZE - 2,5x1,05x0,74H</v>
          </cell>
          <cell r="Z1366">
            <v>110525.7015</v>
          </cell>
          <cell r="AA1366">
            <v>0.35</v>
          </cell>
          <cell r="AB1366">
            <v>71841.70597499999</v>
          </cell>
          <cell r="AC1366" t="str">
            <v>HP</v>
          </cell>
          <cell r="AD1366" t="str">
            <v>10% ACRES BASE/RVST FORN</v>
          </cell>
          <cell r="AE1366" t="str">
            <v>VALOR MODULO</v>
          </cell>
          <cell r="AF1366">
            <v>40653.648099999999</v>
          </cell>
          <cell r="AG1366">
            <v>40653.648099999999</v>
          </cell>
          <cell r="AH1366">
            <v>0</v>
          </cell>
          <cell r="AI1366">
            <v>110525.7015</v>
          </cell>
          <cell r="AJ1366" t="str">
            <v>REF: 381403</v>
          </cell>
          <cell r="AK1366"/>
          <cell r="AL1366">
            <v>381403</v>
          </cell>
          <cell r="AM1366" t="str">
            <v>MODULO BRACO HIMALAYA (CONTEMP) (TC FORN)</v>
          </cell>
          <cell r="AN1366"/>
          <cell r="AO1366">
            <v>2.5</v>
          </cell>
          <cell r="AP1366">
            <v>1.05</v>
          </cell>
          <cell r="AQ1366">
            <v>0.74</v>
          </cell>
          <cell r="AR1366">
            <v>0</v>
          </cell>
          <cell r="AS1366" t="str">
            <v>MODULO BRACO HIMALAYA (CONTEMP) (TC FORN) - 2,5x1,05x0,74H</v>
          </cell>
          <cell r="AT1366">
            <v>40653.648099999999</v>
          </cell>
          <cell r="AU1366">
            <v>40653.648099999999</v>
          </cell>
          <cell r="AV1366">
            <v>27567.77</v>
          </cell>
          <cell r="AW1366">
            <v>13085.878099999998</v>
          </cell>
          <cell r="AX1366">
            <v>40653.18</v>
          </cell>
          <cell r="AY1366">
            <v>0.46809999999823049</v>
          </cell>
          <cell r="AZ1366">
            <v>337923</v>
          </cell>
          <cell r="BA1366" t="str">
            <v>TECIDO CRAFTED -</v>
          </cell>
          <cell r="BB1366" t="str">
            <v>RVST FORN: TECIDO CRAFTED - GLAZE</v>
          </cell>
          <cell r="BC1366">
            <v>14.5</v>
          </cell>
          <cell r="BD1366"/>
          <cell r="BE1366">
            <v>453.15</v>
          </cell>
          <cell r="BF1366">
            <v>0</v>
          </cell>
          <cell r="BG1366">
            <v>-453.15</v>
          </cell>
          <cell r="BH1366" t="str">
            <v>RVST FORN</v>
          </cell>
          <cell r="BI1366">
            <v>12</v>
          </cell>
          <cell r="BJ1366">
            <v>10329.1011</v>
          </cell>
          <cell r="BK1366">
            <v>0.1</v>
          </cell>
          <cell r="BL1366">
            <v>0.57200000000000006</v>
          </cell>
          <cell r="BM1366"/>
          <cell r="BN1366"/>
          <cell r="BO1366"/>
          <cell r="BP1366"/>
          <cell r="BR1366" t="str">
            <v>GABRIEL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374383</v>
          </cell>
          <cell r="P1367" t="str">
            <v>2024/026-0070-01</v>
          </cell>
          <cell r="Q1367" t="str">
            <v>EST MODULO PUFF HIMALAYA (CON) TC CRAFTED GLAZE</v>
          </cell>
          <cell r="R1367">
            <v>4.78</v>
          </cell>
          <cell r="S1367">
            <v>1.9</v>
          </cell>
          <cell r="T1367">
            <v>0.74</v>
          </cell>
          <cell r="U1367">
            <v>1.05</v>
          </cell>
          <cell r="V1367">
            <v>1.05</v>
          </cell>
          <cell r="W1367">
            <v>0.42</v>
          </cell>
          <cell r="X1367">
            <v>0</v>
          </cell>
          <cell r="Y1367" t="str">
            <v>EST MODULO PUFF HIMALAYA (CON) TC CRAFTED GLAZE - 1,05x1,05x0,42H</v>
          </cell>
          <cell r="Z1367">
            <v>71288.620899999994</v>
          </cell>
          <cell r="AA1367">
            <v>0.35</v>
          </cell>
          <cell r="AB1367">
            <v>46337.603584999997</v>
          </cell>
          <cell r="AC1367" t="str">
            <v>IU</v>
          </cell>
          <cell r="AD1367" t="str">
            <v>COMPLETO C/RVST FORN S/ALMOFADA</v>
          </cell>
          <cell r="AE1367" t="str">
            <v>VALOR MODULO</v>
          </cell>
          <cell r="AF1367">
            <v>10545.0095</v>
          </cell>
          <cell r="AG1367">
            <v>10545.0095</v>
          </cell>
          <cell r="AH1367">
            <v>0</v>
          </cell>
          <cell r="AI1367">
            <v>71288.620899999994</v>
          </cell>
          <cell r="AJ1367" t="str">
            <v>REF: 381466</v>
          </cell>
          <cell r="AK1367"/>
          <cell r="AL1367">
            <v>381466</v>
          </cell>
          <cell r="AM1367" t="str">
            <v>MODULO PUFF HIMALAYA (CONTEMP) (TC FORN)</v>
          </cell>
          <cell r="AN1367"/>
          <cell r="AO1367">
            <v>1.05</v>
          </cell>
          <cell r="AP1367">
            <v>1.05</v>
          </cell>
          <cell r="AQ1367">
            <v>0.42</v>
          </cell>
          <cell r="AR1367">
            <v>0</v>
          </cell>
          <cell r="AS1367" t="str">
            <v>MODULO PUFF HIMALAYA (CONTEMP) (TC FORN) - 1,05x1,05x0,42H</v>
          </cell>
          <cell r="AT1367">
            <v>10545.0095</v>
          </cell>
          <cell r="AU1367">
            <v>10545.0095</v>
          </cell>
          <cell r="AV1367">
            <v>8764.1299999999992</v>
          </cell>
          <cell r="AW1367">
            <v>1780.8795000000009</v>
          </cell>
          <cell r="AX1367">
            <v>10544.93</v>
          </cell>
          <cell r="AY1367">
            <v>7.9499999999825377E-2</v>
          </cell>
          <cell r="AZ1367">
            <v>337923</v>
          </cell>
          <cell r="BA1367" t="str">
            <v>TECIDO CRAFTED -</v>
          </cell>
          <cell r="BB1367" t="str">
            <v>RVST FORN: TECIDO CRAFTED - GLAZE</v>
          </cell>
          <cell r="BC1367">
            <v>2.5</v>
          </cell>
          <cell r="BD1367"/>
          <cell r="BE1367">
            <v>453.15</v>
          </cell>
          <cell r="BF1367">
            <v>0</v>
          </cell>
          <cell r="BG1367">
            <v>-453.15</v>
          </cell>
          <cell r="BH1367" t="str">
            <v>RVST FORN</v>
          </cell>
          <cell r="BI1367">
            <v>12</v>
          </cell>
          <cell r="BJ1367">
            <v>1780.8795</v>
          </cell>
          <cell r="BK1367">
            <v>0</v>
          </cell>
          <cell r="BL1367">
            <v>0.57200000000000006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374382</v>
          </cell>
          <cell r="P1368" t="str">
            <v>2024/026-0069-01</v>
          </cell>
          <cell r="Q1368" t="str">
            <v>EST MODULO ANGULAR DIR S/B HIMALAYA (CON) TC CRAFTED GLAZE</v>
          </cell>
          <cell r="R1368">
            <v>4.78</v>
          </cell>
          <cell r="S1368">
            <v>1.9</v>
          </cell>
          <cell r="T1368">
            <v>0.74</v>
          </cell>
          <cell r="U1368">
            <v>2</v>
          </cell>
          <cell r="V1368">
            <v>1.05</v>
          </cell>
          <cell r="W1368">
            <v>0.74</v>
          </cell>
          <cell r="X1368">
            <v>0</v>
          </cell>
          <cell r="Y1368" t="str">
            <v>EST MODULO ANGULAR DIR S/B HIMALAYA (CON) TC CRAFTED GLAZE - 2x1,05x0,74H</v>
          </cell>
          <cell r="Z1368">
            <v>71288.620899999994</v>
          </cell>
          <cell r="AA1368">
            <v>0.35</v>
          </cell>
          <cell r="AB1368">
            <v>46337.603584999997</v>
          </cell>
          <cell r="AC1368" t="str">
            <v>IU</v>
          </cell>
          <cell r="AD1368" t="str">
            <v>COMPLETO C/RVST FORN S/ALMOFADA</v>
          </cell>
          <cell r="AE1368" t="str">
            <v>VALOR MODULO</v>
          </cell>
          <cell r="AF1368">
            <v>29818.165699999998</v>
          </cell>
          <cell r="AG1368">
            <v>29818.165699999998</v>
          </cell>
          <cell r="AH1368">
            <v>0</v>
          </cell>
          <cell r="AI1368">
            <v>71288.620899999994</v>
          </cell>
          <cell r="AJ1368" t="str">
            <v>REF: 381592</v>
          </cell>
          <cell r="AK1368"/>
          <cell r="AL1368">
            <v>381592</v>
          </cell>
          <cell r="AM1368" t="str">
            <v>MODULO ANGULAR S/BRACO HIMALAYA (CONTEMP) (TC FORN)</v>
          </cell>
          <cell r="AN1368"/>
          <cell r="AO1368">
            <v>2</v>
          </cell>
          <cell r="AP1368">
            <v>1.05</v>
          </cell>
          <cell r="AQ1368">
            <v>0.74</v>
          </cell>
          <cell r="AR1368">
            <v>0</v>
          </cell>
          <cell r="AS1368" t="str">
            <v>MODULO ANGULAR S/BRACO HIMALAYA (CONTEMP) (TC FORN) - 2x1,05x0,74H</v>
          </cell>
          <cell r="AT1368">
            <v>29818.165699999998</v>
          </cell>
          <cell r="AU1368">
            <v>29818.165699999998</v>
          </cell>
          <cell r="AV1368">
            <v>21626.12</v>
          </cell>
          <cell r="AW1368">
            <v>8192.0456999999988</v>
          </cell>
          <cell r="AX1368">
            <v>29817.81</v>
          </cell>
          <cell r="AY1368">
            <v>0.35569999999643187</v>
          </cell>
          <cell r="AZ1368">
            <v>337923</v>
          </cell>
          <cell r="BA1368" t="str">
            <v>TECIDO CRAFTED -</v>
          </cell>
          <cell r="BB1368" t="str">
            <v>RVST FORN: TECIDO CRAFTED - GLAZE</v>
          </cell>
          <cell r="BC1368">
            <v>11.5</v>
          </cell>
          <cell r="BD1368"/>
          <cell r="BE1368">
            <v>453.15</v>
          </cell>
          <cell r="BF1368">
            <v>0</v>
          </cell>
          <cell r="BG1368">
            <v>-453.15</v>
          </cell>
          <cell r="BH1368" t="str">
            <v>RVST FORN</v>
          </cell>
          <cell r="BI1368">
            <v>12</v>
          </cell>
          <cell r="BJ1368">
            <v>8192.0456999999988</v>
          </cell>
          <cell r="BK1368">
            <v>0</v>
          </cell>
          <cell r="BL1368">
            <v>0.57200000000000006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374381</v>
          </cell>
          <cell r="P1369" t="str">
            <v>2024/026-0068-01</v>
          </cell>
          <cell r="Q1369" t="str">
            <v>EST MODULO ANGULAR B/DIR HIMALAYA (CON) TC CRAFTED GLAZE</v>
          </cell>
          <cell r="R1369">
            <v>4.78</v>
          </cell>
          <cell r="S1369">
            <v>1.9</v>
          </cell>
          <cell r="T1369">
            <v>0.74</v>
          </cell>
          <cell r="U1369">
            <v>2</v>
          </cell>
          <cell r="V1369">
            <v>1.05</v>
          </cell>
          <cell r="W1369">
            <v>0.74</v>
          </cell>
          <cell r="X1369">
            <v>0</v>
          </cell>
          <cell r="Y1369" t="str">
            <v>EST MODULO ANGULAR B/DIR HIMALAYA (CON) TC CRAFTED GLAZE - 2x1,05x0,74H</v>
          </cell>
          <cell r="Z1369">
            <v>71288.620899999994</v>
          </cell>
          <cell r="AA1369">
            <v>0.35</v>
          </cell>
          <cell r="AB1369">
            <v>46337.603584999997</v>
          </cell>
          <cell r="AC1369" t="str">
            <v>IU</v>
          </cell>
          <cell r="AD1369" t="str">
            <v>COMPLETO C/RVST FORN S/ALMOFADA</v>
          </cell>
          <cell r="AE1369" t="str">
            <v>VALOR MODULO</v>
          </cell>
          <cell r="AF1369">
            <v>30925.4457</v>
          </cell>
          <cell r="AG1369">
            <v>30925.4457</v>
          </cell>
          <cell r="AH1369">
            <v>0</v>
          </cell>
          <cell r="AI1369">
            <v>71288.620899999994</v>
          </cell>
          <cell r="AJ1369" t="str">
            <v>REF: 381547</v>
          </cell>
          <cell r="AK1369"/>
          <cell r="AL1369">
            <v>381547</v>
          </cell>
          <cell r="AM1369" t="str">
            <v>MODULO ANGULAR BRACO HIMALAYA (CONTEMP) (TC FORN)</v>
          </cell>
          <cell r="AN1369"/>
          <cell r="AO1369">
            <v>2</v>
          </cell>
          <cell r="AP1369">
            <v>1.05</v>
          </cell>
          <cell r="AQ1369">
            <v>0.74</v>
          </cell>
          <cell r="AR1369">
            <v>0</v>
          </cell>
          <cell r="AS1369" t="str">
            <v>MODULO ANGULAR BRACO HIMALAYA (CONTEMP) (TC FORN) - 2x1,05x0,74H</v>
          </cell>
          <cell r="AT1369">
            <v>30925.4457</v>
          </cell>
          <cell r="AU1369">
            <v>30925.4457</v>
          </cell>
          <cell r="AV1369">
            <v>22733.4</v>
          </cell>
          <cell r="AW1369">
            <v>8192.0456999999988</v>
          </cell>
          <cell r="AX1369">
            <v>30925.08</v>
          </cell>
          <cell r="AY1369">
            <v>0.36569999999846914</v>
          </cell>
          <cell r="AZ1369">
            <v>337923</v>
          </cell>
          <cell r="BA1369" t="str">
            <v>TECIDO CRAFTED -</v>
          </cell>
          <cell r="BB1369" t="str">
            <v>RVST FORN: TECIDO CRAFTED - GLAZE</v>
          </cell>
          <cell r="BC1369">
            <v>11.5</v>
          </cell>
          <cell r="BD1369"/>
          <cell r="BE1369">
            <v>453.15</v>
          </cell>
          <cell r="BF1369">
            <v>0</v>
          </cell>
          <cell r="BG1369">
            <v>-453.15</v>
          </cell>
          <cell r="BH1369" t="str">
            <v>RVST FORN</v>
          </cell>
          <cell r="BI1369">
            <v>12</v>
          </cell>
          <cell r="BJ1369">
            <v>8192.0456999999988</v>
          </cell>
          <cell r="BK1369">
            <v>0</v>
          </cell>
          <cell r="BL1369">
            <v>0.57200000000000006</v>
          </cell>
          <cell r="BM1369"/>
          <cell r="BN1369"/>
          <cell r="BO1369"/>
          <cell r="BP1369"/>
          <cell r="BR1369" t="str">
            <v>TEODORO</v>
          </cell>
          <cell r="BT1369" t="str">
            <v/>
          </cell>
          <cell r="BU1369" t="str">
            <v/>
          </cell>
        </row>
        <row r="1370">
          <cell r="H1370">
            <v>1</v>
          </cell>
          <cell r="O1370">
            <v>374386</v>
          </cell>
          <cell r="P1370" t="str">
            <v>2024/026-0078-01</v>
          </cell>
          <cell r="Q1370" t="str">
            <v>EST ALMOFADA DECORATIVA HIMALAYA (PP) (SOFT) (C3008/DB3001)</v>
          </cell>
          <cell r="R1370"/>
          <cell r="S1370"/>
          <cell r="T1370"/>
          <cell r="U1370">
            <v>0.4</v>
          </cell>
          <cell r="V1370">
            <v>0.33</v>
          </cell>
          <cell r="W1370">
            <v>7.0000000000000007E-2</v>
          </cell>
          <cell r="X1370">
            <v>0</v>
          </cell>
          <cell r="Y1370" t="str">
            <v>EST ALMOFADA DECORATIVA HIMALAYA (PP) (SOFT) (C3008/DB3001) - 0,4x0,33x0,07H</v>
          </cell>
          <cell r="Z1370">
            <v>2107.5284999999999</v>
          </cell>
          <cell r="AA1370">
            <v>0.4</v>
          </cell>
          <cell r="AB1370">
            <v>1264.5171</v>
          </cell>
          <cell r="AC1370"/>
          <cell r="AD1370" t="str">
            <v>5% ACRES DEBRUM</v>
          </cell>
          <cell r="AE1370"/>
          <cell r="AF1370">
            <v>2107.5284999999999</v>
          </cell>
          <cell r="AG1370">
            <v>2107.5284999999999</v>
          </cell>
          <cell r="AH1370">
            <v>0</v>
          </cell>
          <cell r="AI1370">
            <v>2107.5284999999999</v>
          </cell>
          <cell r="AJ1370" t="str">
            <v>REF: 381734</v>
          </cell>
          <cell r="AK1370"/>
          <cell r="AL1370">
            <v>381734</v>
          </cell>
          <cell r="AM1370" t="str">
            <v>ALMOFADA DECORATIVA HIMALAYA (PP) (SOFT) (COURO)</v>
          </cell>
          <cell r="AN1370"/>
          <cell r="AO1370">
            <v>0.4</v>
          </cell>
          <cell r="AP1370">
            <v>7.0000000000000007E-2</v>
          </cell>
          <cell r="AQ1370">
            <v>0.3</v>
          </cell>
          <cell r="AR1370">
            <v>0</v>
          </cell>
          <cell r="AS1370" t="str">
            <v>ALMOFADA DECORATIVA HIMALAYA (PP) (SOFT) (COURO) - 0,4x0,07x0,3H</v>
          </cell>
          <cell r="AT1370">
            <v>2107.5284999999999</v>
          </cell>
          <cell r="AU1370">
            <v>2107.5284999999999</v>
          </cell>
          <cell r="AV1370">
            <v>2007.17</v>
          </cell>
          <cell r="AW1370">
            <v>100.35849999999982</v>
          </cell>
          <cell r="AX1370">
            <v>2107.5300000000002</v>
          </cell>
          <cell r="AY1370">
            <v>-1.5000000003055902E-3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0.05</v>
          </cell>
          <cell r="BL1370">
            <v>0</v>
          </cell>
          <cell r="BM1370"/>
          <cell r="BN1370"/>
          <cell r="BO1370"/>
          <cell r="BP1370"/>
          <cell r="BR1370" t="str">
            <v>D&amp;D</v>
          </cell>
          <cell r="BT1370" t="str">
            <v>CLAMI ALMOFADA DECORATIVA</v>
          </cell>
          <cell r="BU1370" t="str">
            <v>ALMOFADA HIMALAYA (RBD)</v>
          </cell>
        </row>
        <row r="1371">
          <cell r="H1371">
            <v>1</v>
          </cell>
          <cell r="O1371">
            <v>374386</v>
          </cell>
          <cell r="P1371" t="str">
            <v>2024/026-0079-01</v>
          </cell>
          <cell r="Q1371" t="str">
            <v>EST ALMOFADA DECORATIVA HIMALAYA (PP) (SOFT) (C3008/DB3001)</v>
          </cell>
          <cell r="R1371"/>
          <cell r="S1371"/>
          <cell r="T1371"/>
          <cell r="U1371">
            <v>0.4</v>
          </cell>
          <cell r="V1371">
            <v>0.33</v>
          </cell>
          <cell r="W1371">
            <v>7.0000000000000007E-2</v>
          </cell>
          <cell r="X1371">
            <v>0</v>
          </cell>
          <cell r="Y1371" t="str">
            <v>EST ALMOFADA DECORATIVA HIMALAYA (PP) (SOFT) (C3008/DB3001) - 0,4x0,33x0,07H</v>
          </cell>
          <cell r="Z1371">
            <v>2107.5284999999999</v>
          </cell>
          <cell r="AA1371">
            <v>0.4</v>
          </cell>
          <cell r="AB1371">
            <v>1264.5171</v>
          </cell>
          <cell r="AC1371"/>
          <cell r="AD1371" t="str">
            <v>5% ACRES DEBRUM</v>
          </cell>
          <cell r="AE1371"/>
          <cell r="AF1371">
            <v>2107.5284999999999</v>
          </cell>
          <cell r="AG1371">
            <v>2107.5284999999999</v>
          </cell>
          <cell r="AH1371">
            <v>0</v>
          </cell>
          <cell r="AI1371">
            <v>2107.5284999999999</v>
          </cell>
          <cell r="AJ1371" t="str">
            <v>REF: 381734</v>
          </cell>
          <cell r="AK1371"/>
          <cell r="AL1371">
            <v>381734</v>
          </cell>
          <cell r="AM1371" t="str">
            <v>ALMOFADA DECORATIVA HIMALAYA (PP) (SOFT) (COURO)</v>
          </cell>
          <cell r="AN1371"/>
          <cell r="AO1371">
            <v>0.4</v>
          </cell>
          <cell r="AP1371">
            <v>7.0000000000000007E-2</v>
          </cell>
          <cell r="AQ1371">
            <v>0.3</v>
          </cell>
          <cell r="AR1371">
            <v>0</v>
          </cell>
          <cell r="AS1371" t="str">
            <v>ALMOFADA DECORATIVA HIMALAYA (PP) (SOFT) (COURO) - 0,4x0,07x0,3H</v>
          </cell>
          <cell r="AT1371">
            <v>2107.5284999999999</v>
          </cell>
          <cell r="AU1371">
            <v>2107.5284999999999</v>
          </cell>
          <cell r="AV1371">
            <v>2007.17</v>
          </cell>
          <cell r="AW1371">
            <v>100.35849999999982</v>
          </cell>
          <cell r="AX1371">
            <v>2107.5300000000002</v>
          </cell>
          <cell r="AY1371">
            <v>-1.5000000003055902E-3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0.05</v>
          </cell>
          <cell r="BL1371">
            <v>0</v>
          </cell>
          <cell r="BM1371"/>
          <cell r="BN1371"/>
          <cell r="BO1371"/>
          <cell r="BP1371"/>
          <cell r="BR1371" t="str">
            <v>D&amp;D</v>
          </cell>
          <cell r="BT1371" t="str">
            <v>CLAMI ALMOFADA DECORATIVA</v>
          </cell>
          <cell r="BU1371" t="str">
            <v>ALMOFADA HIMALAYA (RBD)</v>
          </cell>
        </row>
        <row r="1372">
          <cell r="H1372">
            <v>1</v>
          </cell>
          <cell r="O1372">
            <v>374386</v>
          </cell>
          <cell r="P1372" t="str">
            <v>2024/026-0080-01</v>
          </cell>
          <cell r="Q1372" t="str">
            <v>EST ALMOFADA DECORATIVA HIMALAYA (PP) (SOFT) (C3008/DB3001)</v>
          </cell>
          <cell r="R1372"/>
          <cell r="S1372"/>
          <cell r="T1372"/>
          <cell r="U1372">
            <v>0.4</v>
          </cell>
          <cell r="V1372">
            <v>0.33</v>
          </cell>
          <cell r="W1372">
            <v>7.0000000000000007E-2</v>
          </cell>
          <cell r="X1372">
            <v>0</v>
          </cell>
          <cell r="Y1372" t="str">
            <v>EST ALMOFADA DECORATIVA HIMALAYA (PP) (SOFT) (C3008/DB3001) - 0,4x0,33x0,07H</v>
          </cell>
          <cell r="Z1372">
            <v>2107.5284999999999</v>
          </cell>
          <cell r="AA1372">
            <v>0.4</v>
          </cell>
          <cell r="AB1372">
            <v>1264.5171</v>
          </cell>
          <cell r="AC1372"/>
          <cell r="AD1372" t="str">
            <v>5% ACRES DEBRUM</v>
          </cell>
          <cell r="AE1372"/>
          <cell r="AF1372">
            <v>2107.5284999999999</v>
          </cell>
          <cell r="AG1372">
            <v>2107.5284999999999</v>
          </cell>
          <cell r="AH1372">
            <v>0</v>
          </cell>
          <cell r="AI1372">
            <v>2107.5284999999999</v>
          </cell>
          <cell r="AJ1372" t="str">
            <v>REF: 381734</v>
          </cell>
          <cell r="AK1372"/>
          <cell r="AL1372">
            <v>381734</v>
          </cell>
          <cell r="AM1372" t="str">
            <v>ALMOFADA DECORATIVA HIMALAYA (PP) (SOFT) (COURO)</v>
          </cell>
          <cell r="AN1372"/>
          <cell r="AO1372">
            <v>0.4</v>
          </cell>
          <cell r="AP1372">
            <v>7.0000000000000007E-2</v>
          </cell>
          <cell r="AQ1372">
            <v>0.3</v>
          </cell>
          <cell r="AR1372">
            <v>0</v>
          </cell>
          <cell r="AS1372" t="str">
            <v>ALMOFADA DECORATIVA HIMALAYA (PP) (SOFT) (COURO) - 0,4x0,07x0,3H</v>
          </cell>
          <cell r="AT1372">
            <v>2107.5284999999999</v>
          </cell>
          <cell r="AU1372">
            <v>2107.5284999999999</v>
          </cell>
          <cell r="AV1372">
            <v>2007.17</v>
          </cell>
          <cell r="AW1372">
            <v>100.35849999999982</v>
          </cell>
          <cell r="AX1372">
            <v>2107.5300000000002</v>
          </cell>
          <cell r="AY1372">
            <v>-1.5000000003055902E-3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0.05</v>
          </cell>
          <cell r="BL1372">
            <v>0</v>
          </cell>
          <cell r="BM1372"/>
          <cell r="BN1372"/>
          <cell r="BO1372"/>
          <cell r="BP1372"/>
          <cell r="BR1372" t="str">
            <v>D&amp;D</v>
          </cell>
          <cell r="BT1372" t="str">
            <v>CLAMI ALMOFADA DECORATIVA</v>
          </cell>
          <cell r="BU1372" t="str">
            <v>ALMOFADA HIMALAYA (RBD)</v>
          </cell>
        </row>
        <row r="1373">
          <cell r="H1373">
            <v>1</v>
          </cell>
          <cell r="O1373">
            <v>374368</v>
          </cell>
          <cell r="P1373" t="str">
            <v>2024/026-0046-01</v>
          </cell>
          <cell r="Q1373" t="str">
            <v>EST BANQUETA BAR HIMALAYA 75H C/BR (CON) (C3008) AMENDOA</v>
          </cell>
          <cell r="R1373"/>
          <cell r="S1373"/>
          <cell r="T1373"/>
          <cell r="U1373">
            <v>0.56000000000000005</v>
          </cell>
          <cell r="V1373">
            <v>0.52</v>
          </cell>
          <cell r="W1373">
            <v>1.04</v>
          </cell>
          <cell r="X1373">
            <v>0</v>
          </cell>
          <cell r="Y1373" t="str">
            <v>EST BANQUETA BAR HIMALAYA 75H C/BR (CON) (C3008) AMENDOA - 0,56x0,52x1,04H</v>
          </cell>
          <cell r="Z1373">
            <v>10607.92</v>
          </cell>
          <cell r="AA1373">
            <v>0.4</v>
          </cell>
          <cell r="AB1373">
            <v>6364.7519999999995</v>
          </cell>
          <cell r="AC1373"/>
          <cell r="AD1373"/>
          <cell r="AE1373"/>
          <cell r="AF1373">
            <v>10607.92</v>
          </cell>
          <cell r="AG1373">
            <v>10607.92</v>
          </cell>
          <cell r="AH1373">
            <v>0</v>
          </cell>
          <cell r="AI1373">
            <v>10607.92</v>
          </cell>
          <cell r="AJ1373" t="str">
            <v>REF: 381851</v>
          </cell>
          <cell r="AK1373"/>
          <cell r="AL1373">
            <v>381851</v>
          </cell>
          <cell r="AM1373" t="str">
            <v>BANQUETA BAR HIMALAYA H75 (C/B) (CONTEMP) (COURO)</v>
          </cell>
          <cell r="AN1373"/>
          <cell r="AO1373">
            <v>0.56000000000000005</v>
          </cell>
          <cell r="AP1373">
            <v>0.52</v>
          </cell>
          <cell r="AQ1373">
            <v>1.04</v>
          </cell>
          <cell r="AR1373">
            <v>0</v>
          </cell>
          <cell r="AS1373" t="str">
            <v>BANQUETA BAR HIMALAYA H75 (C/B) (CONTEMP) (COURO) - 0,56x0,52x1,04H</v>
          </cell>
          <cell r="AT1373">
            <v>10607.92</v>
          </cell>
          <cell r="AU1373">
            <v>10607.92</v>
          </cell>
          <cell r="AV1373">
            <v>10607.92</v>
          </cell>
          <cell r="AW1373">
            <v>0</v>
          </cell>
          <cell r="AX1373">
            <v>10607.92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GABRIEL</v>
          </cell>
          <cell r="BT1373" t="str">
            <v>CLAMI BANQUETA BAR</v>
          </cell>
          <cell r="BU1373" t="str">
            <v>BANQUETA BAR HIMALAYA (RBD)</v>
          </cell>
        </row>
        <row r="1374">
          <cell r="H1374">
            <v>1</v>
          </cell>
          <cell r="O1374">
            <v>309862</v>
          </cell>
          <cell r="P1374" t="str">
            <v>2022/210-0113-01</v>
          </cell>
          <cell r="Q1374" t="str">
            <v>EST ESPELHO DESLIZE (WALNUT MATTE) (ESPELHO PRATA)</v>
          </cell>
          <cell r="R1374"/>
          <cell r="S1374"/>
          <cell r="T1374"/>
          <cell r="U1374">
            <v>0.43</v>
          </cell>
          <cell r="V1374">
            <v>0.89</v>
          </cell>
          <cell r="W1374">
            <v>0.03</v>
          </cell>
          <cell r="X1374">
            <v>0</v>
          </cell>
          <cell r="Y1374" t="str">
            <v>EST ESPELHO DESLIZE (WALNUT MATTE) (ESPELHO PRATA) - 0,43x0,89x0,03H</v>
          </cell>
          <cell r="Z1374">
            <v>6265.82</v>
          </cell>
          <cell r="AA1374">
            <v>0.4</v>
          </cell>
          <cell r="AB1374">
            <v>3759.4919999999997</v>
          </cell>
          <cell r="AC1374"/>
          <cell r="AD1374"/>
          <cell r="AE1374"/>
          <cell r="AF1374">
            <v>6265.82</v>
          </cell>
          <cell r="AG1374">
            <v>6265.82</v>
          </cell>
          <cell r="AH1374">
            <v>0</v>
          </cell>
          <cell r="AI1374">
            <v>6265.82</v>
          </cell>
          <cell r="AJ1374" t="str">
            <v>REF: 299568</v>
          </cell>
          <cell r="AK1374"/>
          <cell r="AL1374">
            <v>299568</v>
          </cell>
          <cell r="AM1374" t="str">
            <v>ESPELHO DESLIZE (MADEIRA MACICA) (ESPELHO)</v>
          </cell>
          <cell r="AN1374"/>
          <cell r="AO1374">
            <v>0.43</v>
          </cell>
          <cell r="AP1374">
            <v>0.89</v>
          </cell>
          <cell r="AQ1374">
            <v>0.03</v>
          </cell>
          <cell r="AR1374">
            <v>0</v>
          </cell>
          <cell r="AS1374" t="str">
            <v>ESPELHO DESLIZE (MADEIRA MACICA) (ESPELHO) - 0,43x0,89x0,03H</v>
          </cell>
          <cell r="AT1374">
            <v>6265.82</v>
          </cell>
          <cell r="AU1374">
            <v>6265.82</v>
          </cell>
          <cell r="AV1374">
            <v>6265.82</v>
          </cell>
          <cell r="AW1374">
            <v>0</v>
          </cell>
          <cell r="AX1374">
            <v>6265.82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GABRIEL</v>
          </cell>
          <cell r="BT1374" t="str">
            <v>CLAMI ESPELHO</v>
          </cell>
          <cell r="BU1374" t="str">
            <v>ESPELHO DESLIZE</v>
          </cell>
        </row>
        <row r="1375">
          <cell r="H1375">
            <v>1</v>
          </cell>
          <cell r="O1375">
            <v>309862</v>
          </cell>
          <cell r="P1375" t="str">
            <v>2022/210-0114-01</v>
          </cell>
          <cell r="Q1375" t="str">
            <v>EST ESPELHO DESLIZE (WALNUT MATTE) (ESPELHO PRATA)</v>
          </cell>
          <cell r="R1375"/>
          <cell r="S1375"/>
          <cell r="T1375"/>
          <cell r="U1375">
            <v>0.43</v>
          </cell>
          <cell r="V1375">
            <v>0.89</v>
          </cell>
          <cell r="W1375">
            <v>0.03</v>
          </cell>
          <cell r="X1375">
            <v>0</v>
          </cell>
          <cell r="Y1375" t="str">
            <v>EST ESPELHO DESLIZE (WALNUT MATTE) (ESPELHO PRATA) - 0,43x0,89x0,03H</v>
          </cell>
          <cell r="Z1375">
            <v>6265.82</v>
          </cell>
          <cell r="AA1375">
            <v>0.4</v>
          </cell>
          <cell r="AB1375">
            <v>3759.4919999999997</v>
          </cell>
          <cell r="AC1375"/>
          <cell r="AD1375"/>
          <cell r="AE1375"/>
          <cell r="AF1375">
            <v>6265.82</v>
          </cell>
          <cell r="AG1375">
            <v>6265.82</v>
          </cell>
          <cell r="AH1375">
            <v>0</v>
          </cell>
          <cell r="AI1375">
            <v>6265.82</v>
          </cell>
          <cell r="AJ1375" t="str">
            <v>REF: 299568</v>
          </cell>
          <cell r="AK1375"/>
          <cell r="AL1375">
            <v>299568</v>
          </cell>
          <cell r="AM1375" t="str">
            <v>ESPELHO DESLIZE (MADEIRA MACICA) (ESPELHO)</v>
          </cell>
          <cell r="AN1375"/>
          <cell r="AO1375">
            <v>0.43</v>
          </cell>
          <cell r="AP1375">
            <v>0.89</v>
          </cell>
          <cell r="AQ1375">
            <v>0.03</v>
          </cell>
          <cell r="AR1375">
            <v>0</v>
          </cell>
          <cell r="AS1375" t="str">
            <v>ESPELHO DESLIZE (MADEIRA MACICA) (ESPELHO) - 0,43x0,89x0,03H</v>
          </cell>
          <cell r="AT1375">
            <v>6265.82</v>
          </cell>
          <cell r="AU1375">
            <v>6265.82</v>
          </cell>
          <cell r="AV1375">
            <v>6265.82</v>
          </cell>
          <cell r="AW1375">
            <v>0</v>
          </cell>
          <cell r="AX1375">
            <v>6265.82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GABRIEL</v>
          </cell>
          <cell r="BT1375" t="str">
            <v>CLAMI ESPELHO</v>
          </cell>
          <cell r="BU1375" t="str">
            <v>ESPELHO DESLIZE</v>
          </cell>
        </row>
        <row r="1376">
          <cell r="H1376">
            <v>1</v>
          </cell>
          <cell r="O1376">
            <v>371340</v>
          </cell>
          <cell r="P1376" t="str">
            <v>2023/234-0090-01</v>
          </cell>
          <cell r="Q1376" t="str">
            <v>EST CADEIRA QUERO QUERO (COURO 2 2016) (NATURE MATT)</v>
          </cell>
          <cell r="R1376"/>
          <cell r="S1376"/>
          <cell r="T1376"/>
          <cell r="U1376">
            <v>0.49</v>
          </cell>
          <cell r="V1376">
            <v>0.54</v>
          </cell>
          <cell r="W1376">
            <v>0.8</v>
          </cell>
          <cell r="X1376">
            <v>0</v>
          </cell>
          <cell r="Y1376" t="str">
            <v>EST CADEIRA QUERO QUERO (COURO 2 2016) (NATURE MATT) - 0,49x0,54x0,8H</v>
          </cell>
          <cell r="Z1376">
            <v>7735.8</v>
          </cell>
          <cell r="AA1376">
            <v>0.4</v>
          </cell>
          <cell r="AB1376">
            <v>4641.4799999999996</v>
          </cell>
          <cell r="AC1376"/>
          <cell r="AD1376"/>
          <cell r="AE1376"/>
          <cell r="AF1376">
            <v>7735.8</v>
          </cell>
          <cell r="AG1376">
            <v>7735.8</v>
          </cell>
          <cell r="AH1376">
            <v>0</v>
          </cell>
          <cell r="AI1376">
            <v>7735.8</v>
          </cell>
          <cell r="AJ1376" t="str">
            <v>REF: 371328</v>
          </cell>
          <cell r="AK1376"/>
          <cell r="AL1376">
            <v>371328</v>
          </cell>
          <cell r="AM1376" t="str">
            <v>CADEIRA QUERO QUERO (S/B) (COURO)</v>
          </cell>
          <cell r="AN1376"/>
          <cell r="AO1376">
            <v>0.49</v>
          </cell>
          <cell r="AP1376">
            <v>0.54</v>
          </cell>
          <cell r="AQ1376">
            <v>0.8</v>
          </cell>
          <cell r="AR1376">
            <v>0</v>
          </cell>
          <cell r="AS1376" t="str">
            <v>CADEIRA QUERO QUERO (S/B) (COURO) - 0,49x0,54x0,8H</v>
          </cell>
          <cell r="AT1376">
            <v>7735.8</v>
          </cell>
          <cell r="AU1376">
            <v>7735.8</v>
          </cell>
          <cell r="AV1376">
            <v>7735.8</v>
          </cell>
          <cell r="AW1376">
            <v>0</v>
          </cell>
          <cell r="AX1376">
            <v>7735.8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L CENTER</v>
          </cell>
          <cell r="BT1376" t="str">
            <v>CLAMI CADEIRA</v>
          </cell>
          <cell r="BU1376" t="str">
            <v>CADEIRA QUERO QUERO</v>
          </cell>
        </row>
        <row r="1377">
          <cell r="H1377">
            <v>1</v>
          </cell>
          <cell r="O1377">
            <v>374363</v>
          </cell>
          <cell r="P1377" t="str">
            <v>2024/026-0028-01</v>
          </cell>
          <cell r="Q1377" t="str">
            <v>EST MODULO CHAISE ESQ HIMALAYA (CON) TC PET 01</v>
          </cell>
          <cell r="R1377"/>
          <cell r="S1377"/>
          <cell r="T1377"/>
          <cell r="U1377">
            <v>1.1499999999999999</v>
          </cell>
          <cell r="V1377">
            <v>1.7</v>
          </cell>
          <cell r="W1377">
            <v>0.74</v>
          </cell>
          <cell r="X1377">
            <v>0</v>
          </cell>
          <cell r="Y1377" t="str">
            <v>EST MODULO CHAISE ESQ HIMALAYA (CON) TC PET 01 - 1,15x1,7x0,74H</v>
          </cell>
          <cell r="Z1377">
            <v>35590.46</v>
          </cell>
          <cell r="AA1377">
            <v>0.4</v>
          </cell>
          <cell r="AB1377">
            <v>21354.275999999998</v>
          </cell>
          <cell r="AC1377"/>
          <cell r="AD1377"/>
          <cell r="AE1377"/>
          <cell r="AF1377">
            <v>35590.46</v>
          </cell>
          <cell r="AG1377">
            <v>35590.46</v>
          </cell>
          <cell r="AH1377">
            <v>0</v>
          </cell>
          <cell r="AI1377">
            <v>35590.46</v>
          </cell>
          <cell r="AJ1377" t="str">
            <v>REF: 381681</v>
          </cell>
          <cell r="AK1377"/>
          <cell r="AL1377">
            <v>381681</v>
          </cell>
          <cell r="AM1377" t="str">
            <v>MODULO CHAISE BRACO HIMALAYA (CONTEMP) (FX PET)</v>
          </cell>
          <cell r="AN1377"/>
          <cell r="AO1377">
            <v>1.1499999999999999</v>
          </cell>
          <cell r="AP1377">
            <v>1.7</v>
          </cell>
          <cell r="AQ1377">
            <v>0.74</v>
          </cell>
          <cell r="AR1377">
            <v>0</v>
          </cell>
          <cell r="AS1377" t="str">
            <v>MODULO CHAISE BRACO HIMALAYA (CONTEMP) (FX PET) - 1,15x1,7x0,74H</v>
          </cell>
          <cell r="AT1377">
            <v>35590.46</v>
          </cell>
          <cell r="AU1377">
            <v>35590.46</v>
          </cell>
          <cell r="AV1377">
            <v>35590.46</v>
          </cell>
          <cell r="AW1377">
            <v>0</v>
          </cell>
          <cell r="AX1377">
            <v>35590.46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L CENTER</v>
          </cell>
          <cell r="BT1377" t="str">
            <v>CLAMI CHAISE</v>
          </cell>
          <cell r="BU1377" t="str">
            <v>CHAISE HIMALAYA (RBD)</v>
          </cell>
        </row>
        <row r="1378">
          <cell r="H1378">
            <v>1</v>
          </cell>
          <cell r="O1378">
            <v>328721</v>
          </cell>
          <cell r="P1378" t="str">
            <v>2022/172-0040-01</v>
          </cell>
          <cell r="Q1378" t="str">
            <v>EST CADEIRA MELIZA (GIR) (FX 60004) (TING NOGAL)</v>
          </cell>
          <cell r="R1378"/>
          <cell r="S1378"/>
          <cell r="T1378"/>
          <cell r="U1378">
            <v>0.6</v>
          </cell>
          <cell r="V1378">
            <v>0.49</v>
          </cell>
          <cell r="W1378">
            <v>0.79</v>
          </cell>
          <cell r="X1378">
            <v>0</v>
          </cell>
          <cell r="Y1378" t="str">
            <v>EST CADEIRA MELIZA (GIR) (FX 60004) (TING NOGAL) - 0,6x0,49x0,79H</v>
          </cell>
          <cell r="Z1378">
            <v>5980.67</v>
          </cell>
          <cell r="AA1378">
            <v>0.5</v>
          </cell>
          <cell r="AB1378">
            <v>2990.335</v>
          </cell>
          <cell r="AC1378"/>
          <cell r="AD1378"/>
          <cell r="AE1378"/>
          <cell r="AF1378">
            <v>5980.67</v>
          </cell>
          <cell r="AG1378">
            <v>5980.67</v>
          </cell>
          <cell r="AH1378">
            <v>0</v>
          </cell>
          <cell r="AI1378">
            <v>5980.67</v>
          </cell>
          <cell r="AJ1378" t="str">
            <v>REF: 299760</v>
          </cell>
          <cell r="AK1378"/>
          <cell r="AL1378">
            <v>299760</v>
          </cell>
          <cell r="AM1378" t="str">
            <v>CADEIRA MELIZA (S/B) (GIRATORIA) (FX 6)</v>
          </cell>
          <cell r="AN1378"/>
          <cell r="AO1378">
            <v>0.5</v>
          </cell>
          <cell r="AP1378">
            <v>0.59</v>
          </cell>
          <cell r="AQ1378">
            <v>0.8</v>
          </cell>
          <cell r="AR1378">
            <v>0</v>
          </cell>
          <cell r="AS1378" t="str">
            <v>CADEIRA MELIZA (S/B) (GIRATORIA) (FX 6) - 0,5x0,59x0,8H</v>
          </cell>
          <cell r="AT1378">
            <v>5980.67</v>
          </cell>
          <cell r="AU1378">
            <v>5980.67</v>
          </cell>
          <cell r="AV1378">
            <v>5980.67</v>
          </cell>
          <cell r="AW1378">
            <v>0</v>
          </cell>
          <cell r="AX1378">
            <v>5980.67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LC PE</v>
          </cell>
          <cell r="BT1378" t="str">
            <v>CLAMI CADEIRA</v>
          </cell>
          <cell r="BU1378" t="str">
            <v>CADEIRA MELIZA</v>
          </cell>
        </row>
        <row r="1379">
          <cell r="H1379">
            <v>1</v>
          </cell>
          <cell r="O1379">
            <v>328721</v>
          </cell>
          <cell r="P1379" t="str">
            <v>2022/172-0043-01</v>
          </cell>
          <cell r="Q1379" t="str">
            <v>EST CADEIRA MELIZA (GIR) (FX 60004) (TING NOGAL)</v>
          </cell>
          <cell r="R1379"/>
          <cell r="S1379"/>
          <cell r="T1379"/>
          <cell r="U1379">
            <v>0.6</v>
          </cell>
          <cell r="V1379">
            <v>0.49</v>
          </cell>
          <cell r="W1379">
            <v>0.79</v>
          </cell>
          <cell r="X1379">
            <v>0</v>
          </cell>
          <cell r="Y1379" t="str">
            <v>EST CADEIRA MELIZA (GIR) (FX 60004) (TING NOGAL) - 0,6x0,49x0,79H</v>
          </cell>
          <cell r="Z1379">
            <v>5980.67</v>
          </cell>
          <cell r="AA1379">
            <v>0.5</v>
          </cell>
          <cell r="AB1379">
            <v>2990.335</v>
          </cell>
          <cell r="AC1379"/>
          <cell r="AD1379"/>
          <cell r="AE1379"/>
          <cell r="AF1379">
            <v>5980.67</v>
          </cell>
          <cell r="AG1379">
            <v>5980.67</v>
          </cell>
          <cell r="AH1379">
            <v>0</v>
          </cell>
          <cell r="AI1379">
            <v>5980.67</v>
          </cell>
          <cell r="AJ1379" t="str">
            <v>REF: 299760</v>
          </cell>
          <cell r="AK1379"/>
          <cell r="AL1379">
            <v>299760</v>
          </cell>
          <cell r="AM1379" t="str">
            <v>CADEIRA MELIZA (S/B) (GIRATORIA) (FX 6)</v>
          </cell>
          <cell r="AN1379"/>
          <cell r="AO1379">
            <v>0.5</v>
          </cell>
          <cell r="AP1379">
            <v>0.59</v>
          </cell>
          <cell r="AQ1379">
            <v>0.8</v>
          </cell>
          <cell r="AR1379">
            <v>0</v>
          </cell>
          <cell r="AS1379" t="str">
            <v>CADEIRA MELIZA (S/B) (GIRATORIA) (FX 6) - 0,5x0,59x0,8H</v>
          </cell>
          <cell r="AT1379">
            <v>5980.67</v>
          </cell>
          <cell r="AU1379">
            <v>5980.67</v>
          </cell>
          <cell r="AV1379">
            <v>5980.67</v>
          </cell>
          <cell r="AW1379">
            <v>0</v>
          </cell>
          <cell r="AX1379">
            <v>5980.67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LC PE</v>
          </cell>
          <cell r="BT1379" t="str">
            <v>CLAMI CADEIRA</v>
          </cell>
          <cell r="BU1379" t="str">
            <v>CADEIRA MELIZA</v>
          </cell>
        </row>
        <row r="1380">
          <cell r="H1380">
            <v>1</v>
          </cell>
          <cell r="O1380">
            <v>328721</v>
          </cell>
          <cell r="P1380" t="str">
            <v>2022/172-0044-01</v>
          </cell>
          <cell r="Q1380" t="str">
            <v>EST CADEIRA MELIZA (GIR) (FX 60004) (TING NOGAL)</v>
          </cell>
          <cell r="R1380"/>
          <cell r="S1380"/>
          <cell r="T1380"/>
          <cell r="U1380">
            <v>0.6</v>
          </cell>
          <cell r="V1380">
            <v>0.49</v>
          </cell>
          <cell r="W1380">
            <v>0.79</v>
          </cell>
          <cell r="X1380">
            <v>0</v>
          </cell>
          <cell r="Y1380" t="str">
            <v>EST CADEIRA MELIZA (GIR) (FX 60004) (TING NOGAL) - 0,6x0,49x0,79H</v>
          </cell>
          <cell r="Z1380">
            <v>5980.67</v>
          </cell>
          <cell r="AA1380">
            <v>0.5</v>
          </cell>
          <cell r="AB1380">
            <v>2990.335</v>
          </cell>
          <cell r="AC1380"/>
          <cell r="AD1380"/>
          <cell r="AE1380"/>
          <cell r="AF1380">
            <v>5980.67</v>
          </cell>
          <cell r="AG1380">
            <v>5980.67</v>
          </cell>
          <cell r="AH1380">
            <v>0</v>
          </cell>
          <cell r="AI1380">
            <v>5980.67</v>
          </cell>
          <cell r="AJ1380" t="str">
            <v>REF: 299760</v>
          </cell>
          <cell r="AK1380"/>
          <cell r="AL1380">
            <v>299760</v>
          </cell>
          <cell r="AM1380" t="str">
            <v>CADEIRA MELIZA (S/B) (GIRATORIA) (FX 6)</v>
          </cell>
          <cell r="AN1380"/>
          <cell r="AO1380">
            <v>0.5</v>
          </cell>
          <cell r="AP1380">
            <v>0.59</v>
          </cell>
          <cell r="AQ1380">
            <v>0.8</v>
          </cell>
          <cell r="AR1380">
            <v>0</v>
          </cell>
          <cell r="AS1380" t="str">
            <v>CADEIRA MELIZA (S/B) (GIRATORIA) (FX 6) - 0,5x0,59x0,8H</v>
          </cell>
          <cell r="AT1380">
            <v>5980.67</v>
          </cell>
          <cell r="AU1380">
            <v>5980.67</v>
          </cell>
          <cell r="AV1380">
            <v>5980.67</v>
          </cell>
          <cell r="AW1380">
            <v>0</v>
          </cell>
          <cell r="AX1380">
            <v>5980.67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LC PE</v>
          </cell>
          <cell r="BT1380" t="str">
            <v>CLAMI CADEIRA</v>
          </cell>
          <cell r="BU1380" t="str">
            <v>CADEIRA MELIZA</v>
          </cell>
        </row>
        <row r="1381">
          <cell r="H1381">
            <v>1</v>
          </cell>
          <cell r="O1381">
            <v>328721</v>
          </cell>
          <cell r="P1381" t="str">
            <v>2022/172-0045-01</v>
          </cell>
          <cell r="Q1381" t="str">
            <v>EST CADEIRA MELIZA (GIR) (FX 60004) (TING NOGAL)</v>
          </cell>
          <cell r="R1381"/>
          <cell r="S1381"/>
          <cell r="T1381"/>
          <cell r="U1381">
            <v>0.6</v>
          </cell>
          <cell r="V1381">
            <v>0.49</v>
          </cell>
          <cell r="W1381">
            <v>0.79</v>
          </cell>
          <cell r="X1381">
            <v>0</v>
          </cell>
          <cell r="Y1381" t="str">
            <v>EST CADEIRA MELIZA (GIR) (FX 60004) (TING NOGAL) - 0,6x0,49x0,79H</v>
          </cell>
          <cell r="Z1381">
            <v>5980.67</v>
          </cell>
          <cell r="AA1381">
            <v>0.5</v>
          </cell>
          <cell r="AB1381">
            <v>2990.335</v>
          </cell>
          <cell r="AC1381"/>
          <cell r="AD1381"/>
          <cell r="AE1381"/>
          <cell r="AF1381">
            <v>5980.67</v>
          </cell>
          <cell r="AG1381">
            <v>5980.67</v>
          </cell>
          <cell r="AH1381">
            <v>0</v>
          </cell>
          <cell r="AI1381">
            <v>5980.67</v>
          </cell>
          <cell r="AJ1381" t="str">
            <v>REF: 299760</v>
          </cell>
          <cell r="AK1381"/>
          <cell r="AL1381">
            <v>299760</v>
          </cell>
          <cell r="AM1381" t="str">
            <v>CADEIRA MELIZA (S/B) (GIRATORIA) (FX 6)</v>
          </cell>
          <cell r="AN1381"/>
          <cell r="AO1381">
            <v>0.5</v>
          </cell>
          <cell r="AP1381">
            <v>0.59</v>
          </cell>
          <cell r="AQ1381">
            <v>0.8</v>
          </cell>
          <cell r="AR1381">
            <v>0</v>
          </cell>
          <cell r="AS1381" t="str">
            <v>CADEIRA MELIZA (S/B) (GIRATORIA) (FX 6) - 0,5x0,59x0,8H</v>
          </cell>
          <cell r="AT1381">
            <v>5980.67</v>
          </cell>
          <cell r="AU1381">
            <v>5980.67</v>
          </cell>
          <cell r="AV1381">
            <v>5980.67</v>
          </cell>
          <cell r="AW1381">
            <v>0</v>
          </cell>
          <cell r="AX1381">
            <v>5980.67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LC PE</v>
          </cell>
          <cell r="BT1381" t="str">
            <v>CLAMI CADEIRA</v>
          </cell>
          <cell r="BU1381" t="str">
            <v>CADEIRA MELIZA</v>
          </cell>
        </row>
        <row r="1382">
          <cell r="H1382">
            <v>1</v>
          </cell>
          <cell r="O1382">
            <v>328721</v>
          </cell>
          <cell r="P1382" t="str">
            <v>2022/172-0046-01</v>
          </cell>
          <cell r="Q1382" t="str">
            <v>EST CADEIRA MELIZA (GIR) (FX 60004) (TING NOGAL)</v>
          </cell>
          <cell r="R1382"/>
          <cell r="S1382"/>
          <cell r="T1382"/>
          <cell r="U1382">
            <v>0.6</v>
          </cell>
          <cell r="V1382">
            <v>0.49</v>
          </cell>
          <cell r="W1382">
            <v>0.79</v>
          </cell>
          <cell r="X1382">
            <v>0</v>
          </cell>
          <cell r="Y1382" t="str">
            <v>EST CADEIRA MELIZA (GIR) (FX 60004) (TING NOGAL) - 0,6x0,49x0,79H</v>
          </cell>
          <cell r="Z1382">
            <v>5980.67</v>
          </cell>
          <cell r="AA1382">
            <v>0.5</v>
          </cell>
          <cell r="AB1382">
            <v>2990.335</v>
          </cell>
          <cell r="AC1382"/>
          <cell r="AD1382"/>
          <cell r="AE1382"/>
          <cell r="AF1382">
            <v>5980.67</v>
          </cell>
          <cell r="AG1382">
            <v>5980.67</v>
          </cell>
          <cell r="AH1382">
            <v>0</v>
          </cell>
          <cell r="AI1382">
            <v>5980.67</v>
          </cell>
          <cell r="AJ1382" t="str">
            <v>REF: 299760</v>
          </cell>
          <cell r="AK1382"/>
          <cell r="AL1382">
            <v>299760</v>
          </cell>
          <cell r="AM1382" t="str">
            <v>CADEIRA MELIZA (S/B) (GIRATORIA) (FX 6)</v>
          </cell>
          <cell r="AN1382"/>
          <cell r="AO1382">
            <v>0.5</v>
          </cell>
          <cell r="AP1382">
            <v>0.59</v>
          </cell>
          <cell r="AQ1382">
            <v>0.8</v>
          </cell>
          <cell r="AR1382">
            <v>0</v>
          </cell>
          <cell r="AS1382" t="str">
            <v>CADEIRA MELIZA (S/B) (GIRATORIA) (FX 6) - 0,5x0,59x0,8H</v>
          </cell>
          <cell r="AT1382">
            <v>5980.67</v>
          </cell>
          <cell r="AU1382">
            <v>5980.67</v>
          </cell>
          <cell r="AV1382">
            <v>5980.67</v>
          </cell>
          <cell r="AW1382">
            <v>0</v>
          </cell>
          <cell r="AX1382">
            <v>5980.67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LC PE</v>
          </cell>
          <cell r="BT1382" t="str">
            <v>CLAMI CADEIRA</v>
          </cell>
          <cell r="BU1382" t="str">
            <v>CADEIRA MELIZA</v>
          </cell>
        </row>
        <row r="1383">
          <cell r="H1383">
            <v>1</v>
          </cell>
          <cell r="O1383">
            <v>328721</v>
          </cell>
          <cell r="P1383" t="str">
            <v>2022/172-0047-01</v>
          </cell>
          <cell r="Q1383" t="str">
            <v>EST CADEIRA MELIZA (GIR) (FX 60004) (TING NOGAL)</v>
          </cell>
          <cell r="R1383"/>
          <cell r="S1383"/>
          <cell r="T1383"/>
          <cell r="U1383">
            <v>0.6</v>
          </cell>
          <cell r="V1383">
            <v>0.49</v>
          </cell>
          <cell r="W1383">
            <v>0.79</v>
          </cell>
          <cell r="X1383">
            <v>0</v>
          </cell>
          <cell r="Y1383" t="str">
            <v>EST CADEIRA MELIZA (GIR) (FX 60004) (TING NOGAL) - 0,6x0,49x0,79H</v>
          </cell>
          <cell r="Z1383">
            <v>5980.67</v>
          </cell>
          <cell r="AA1383">
            <v>0.5</v>
          </cell>
          <cell r="AB1383">
            <v>2990.335</v>
          </cell>
          <cell r="AC1383"/>
          <cell r="AD1383"/>
          <cell r="AE1383"/>
          <cell r="AF1383">
            <v>5980.67</v>
          </cell>
          <cell r="AG1383">
            <v>5980.67</v>
          </cell>
          <cell r="AH1383">
            <v>0</v>
          </cell>
          <cell r="AI1383">
            <v>5980.67</v>
          </cell>
          <cell r="AJ1383" t="str">
            <v>REF: 299760</v>
          </cell>
          <cell r="AK1383"/>
          <cell r="AL1383">
            <v>299760</v>
          </cell>
          <cell r="AM1383" t="str">
            <v>CADEIRA MELIZA (S/B) (GIRATORIA) (FX 6)</v>
          </cell>
          <cell r="AN1383"/>
          <cell r="AO1383">
            <v>0.5</v>
          </cell>
          <cell r="AP1383">
            <v>0.59</v>
          </cell>
          <cell r="AQ1383">
            <v>0.8</v>
          </cell>
          <cell r="AR1383">
            <v>0</v>
          </cell>
          <cell r="AS1383" t="str">
            <v>CADEIRA MELIZA (S/B) (GIRATORIA) (FX 6) - 0,5x0,59x0,8H</v>
          </cell>
          <cell r="AT1383">
            <v>5980.67</v>
          </cell>
          <cell r="AU1383">
            <v>5980.67</v>
          </cell>
          <cell r="AV1383">
            <v>5980.67</v>
          </cell>
          <cell r="AW1383">
            <v>0</v>
          </cell>
          <cell r="AX1383">
            <v>5980.67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LC PE</v>
          </cell>
          <cell r="BT1383" t="str">
            <v>CLAMI CADEIRA</v>
          </cell>
          <cell r="BU1383" t="str">
            <v>CADEIRA MELIZA</v>
          </cell>
        </row>
        <row r="1384">
          <cell r="H1384">
            <v>1</v>
          </cell>
          <cell r="O1384">
            <v>328721</v>
          </cell>
          <cell r="P1384" t="str">
            <v>2022/172-0042-01</v>
          </cell>
          <cell r="Q1384" t="str">
            <v>EST CADEIRA MELIZA (GIR) (FX 60004) (TING NOGAL)</v>
          </cell>
          <cell r="R1384"/>
          <cell r="S1384"/>
          <cell r="T1384"/>
          <cell r="U1384">
            <v>0.6</v>
          </cell>
          <cell r="V1384">
            <v>0.49</v>
          </cell>
          <cell r="W1384">
            <v>0.79</v>
          </cell>
          <cell r="X1384">
            <v>0</v>
          </cell>
          <cell r="Y1384" t="str">
            <v>EST CADEIRA MELIZA (GIR) (FX 60004) (TING NOGAL) - 0,6x0,49x0,79H</v>
          </cell>
          <cell r="Z1384">
            <v>5980.67</v>
          </cell>
          <cell r="AA1384">
            <v>0.4</v>
          </cell>
          <cell r="AB1384">
            <v>3588.402</v>
          </cell>
          <cell r="AC1384"/>
          <cell r="AD1384"/>
          <cell r="AE1384"/>
          <cell r="AF1384">
            <v>5980.67</v>
          </cell>
          <cell r="AG1384">
            <v>5980.67</v>
          </cell>
          <cell r="AH1384">
            <v>0</v>
          </cell>
          <cell r="AI1384">
            <v>5980.67</v>
          </cell>
          <cell r="AJ1384" t="str">
            <v>REF: 299760</v>
          </cell>
          <cell r="AK1384"/>
          <cell r="AL1384">
            <v>299760</v>
          </cell>
          <cell r="AM1384" t="str">
            <v>CADEIRA MELIZA (S/B) (GIRATORIA) (FX 6)</v>
          </cell>
          <cell r="AN1384"/>
          <cell r="AO1384">
            <v>0.5</v>
          </cell>
          <cell r="AP1384">
            <v>0.59</v>
          </cell>
          <cell r="AQ1384">
            <v>0.8</v>
          </cell>
          <cell r="AR1384">
            <v>0</v>
          </cell>
          <cell r="AS1384" t="str">
            <v>CADEIRA MELIZA (S/B) (GIRATORIA) (FX 6) - 0,5x0,59x0,8H</v>
          </cell>
          <cell r="AT1384">
            <v>5980.67</v>
          </cell>
          <cell r="AU1384">
            <v>5980.67</v>
          </cell>
          <cell r="AV1384">
            <v>5980.67</v>
          </cell>
          <cell r="AW1384">
            <v>0</v>
          </cell>
          <cell r="AX1384">
            <v>5980.67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>CLAMI CADEIRA</v>
          </cell>
          <cell r="BU1384" t="str">
            <v>CADEIRA MELIZA</v>
          </cell>
        </row>
        <row r="1385">
          <cell r="H1385">
            <v>1</v>
          </cell>
          <cell r="O1385">
            <v>378924</v>
          </cell>
          <cell r="P1385" t="str">
            <v>2024/065-0085-01</v>
          </cell>
          <cell r="Q1385" t="str">
            <v>EST MESA CENTRO HIMALAYA VITRINE (CLEAR) (LAM2 PFERRO) NOGAL</v>
          </cell>
          <cell r="R1385"/>
          <cell r="S1385"/>
          <cell r="T1385"/>
          <cell r="U1385">
            <v>1.05</v>
          </cell>
          <cell r="V1385">
            <v>1.05</v>
          </cell>
          <cell r="W1385">
            <v>0.31</v>
          </cell>
          <cell r="X1385">
            <v>0</v>
          </cell>
          <cell r="Y1385" t="str">
            <v>EST MESA CENTRO HIMALAYA VITRINE (CLEAR) (LAM2 PFERRO) NOGAL - 1,05x1,05x0,31H</v>
          </cell>
          <cell r="Z1385">
            <v>39278.04</v>
          </cell>
          <cell r="AA1385">
            <v>0.4</v>
          </cell>
          <cell r="AB1385">
            <v>23566.824000000001</v>
          </cell>
          <cell r="AC1385"/>
          <cell r="AD1385"/>
          <cell r="AE1385"/>
          <cell r="AF1385">
            <v>39278.04</v>
          </cell>
          <cell r="AG1385">
            <v>39278.04</v>
          </cell>
          <cell r="AH1385">
            <v>0</v>
          </cell>
          <cell r="AI1385">
            <v>39278.04</v>
          </cell>
          <cell r="AJ1385" t="str">
            <v>REF: 381890</v>
          </cell>
          <cell r="AK1385"/>
          <cell r="AL1385">
            <v>381890</v>
          </cell>
          <cell r="AM1385" t="str">
            <v>MESA CENTRO HIMALAYA VITRINE (VIDRO CLEAR) (LAMINA 2)</v>
          </cell>
          <cell r="AN1385"/>
          <cell r="AO1385">
            <v>1.05</v>
          </cell>
          <cell r="AP1385">
            <v>1.05</v>
          </cell>
          <cell r="AQ1385">
            <v>0.3</v>
          </cell>
          <cell r="AR1385">
            <v>0</v>
          </cell>
          <cell r="AS1385" t="str">
            <v>MESA CENTRO HIMALAYA VITRINE (VIDRO CLEAR) (LAMINA 2) - 1,05x1,05x0,3H</v>
          </cell>
          <cell r="AT1385">
            <v>39278.04</v>
          </cell>
          <cell r="AU1385">
            <v>39278.04</v>
          </cell>
          <cell r="AV1385">
            <v>39278.04</v>
          </cell>
          <cell r="AW1385">
            <v>0</v>
          </cell>
          <cell r="AX1385">
            <v>39278.04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12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TEODORO</v>
          </cell>
          <cell r="BT1385" t="str">
            <v>CLAMI MESA CENTRO</v>
          </cell>
          <cell r="BU1385" t="str">
            <v>MESA CENTRO HIMALAYA VITRINE</v>
          </cell>
        </row>
        <row r="1386">
          <cell r="H1386">
            <v>1</v>
          </cell>
          <cell r="O1386">
            <v>232035</v>
          </cell>
          <cell r="P1386" t="str">
            <v>2019/065-0021-01</v>
          </cell>
          <cell r="Q1386" t="str">
            <v>EST PUFF SOHO (COURO 2 - 2007 WHISKY ENV) (TING IMBUIA)</v>
          </cell>
          <cell r="R1386"/>
          <cell r="S1386"/>
          <cell r="T1386"/>
          <cell r="U1386">
            <v>1</v>
          </cell>
          <cell r="V1386">
            <v>0</v>
          </cell>
          <cell r="W1386">
            <v>0.3</v>
          </cell>
          <cell r="X1386">
            <v>1</v>
          </cell>
          <cell r="Y1386" t="str">
            <v>EST PUFF SOHO (COURO 2 - 2007 WHISKY ENV) (TING IMBUIA) - Ø1x0,3H</v>
          </cell>
          <cell r="Z1386">
            <v>11131.55</v>
          </cell>
          <cell r="AA1386">
            <v>0.5</v>
          </cell>
          <cell r="AB1386">
            <v>5565.7749999999996</v>
          </cell>
          <cell r="AC1386"/>
          <cell r="AD1386"/>
          <cell r="AE1386"/>
          <cell r="AF1386">
            <v>11131.55</v>
          </cell>
          <cell r="AG1386">
            <v>11131.55</v>
          </cell>
          <cell r="AH1386">
            <v>0</v>
          </cell>
          <cell r="AI1386">
            <v>11131.55</v>
          </cell>
          <cell r="AJ1386" t="str">
            <v>REF: 299966</v>
          </cell>
          <cell r="AK1386" t="str">
            <v>ACABAMENTO FORA DE LINHA</v>
          </cell>
          <cell r="AL1386">
            <v>299966</v>
          </cell>
          <cell r="AM1386" t="str">
            <v>PUFF SOHO (COURO)</v>
          </cell>
          <cell r="AN1386"/>
          <cell r="AO1386">
            <v>1</v>
          </cell>
          <cell r="AP1386">
            <v>0</v>
          </cell>
          <cell r="AQ1386">
            <v>0.3</v>
          </cell>
          <cell r="AR1386">
            <v>1</v>
          </cell>
          <cell r="AS1386" t="str">
            <v>PUFF SOHO (COURO) - Ø1x0,3H</v>
          </cell>
          <cell r="AT1386">
            <v>11131.55</v>
          </cell>
          <cell r="AU1386">
            <v>11131.55</v>
          </cell>
          <cell r="AV1386">
            <v>11131.55</v>
          </cell>
          <cell r="AW1386">
            <v>0</v>
          </cell>
          <cell r="AX1386">
            <v>11131.55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12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LC PE</v>
          </cell>
          <cell r="BT1386" t="str">
            <v>CLAMI PUFF</v>
          </cell>
          <cell r="BU1386" t="str">
            <v>PUFF SOHO</v>
          </cell>
        </row>
        <row r="1387">
          <cell r="H1387">
            <v>1</v>
          </cell>
          <cell r="O1387">
            <v>232035</v>
          </cell>
          <cell r="P1387" t="str">
            <v>2019/065-0027-01</v>
          </cell>
          <cell r="Q1387" t="str">
            <v>EST PUFF SOHO (COURO 2 - 2007 WHISKY ENV) (TING IMBUIA)</v>
          </cell>
          <cell r="R1387"/>
          <cell r="S1387"/>
          <cell r="T1387"/>
          <cell r="U1387">
            <v>1</v>
          </cell>
          <cell r="V1387">
            <v>0</v>
          </cell>
          <cell r="W1387">
            <v>0.3</v>
          </cell>
          <cell r="X1387">
            <v>1</v>
          </cell>
          <cell r="Y1387" t="str">
            <v>EST PUFF SOHO (COURO 2 - 2007 WHISKY ENV) (TING IMBUIA) - Ø1x0,3H</v>
          </cell>
          <cell r="Z1387">
            <v>11131.55</v>
          </cell>
          <cell r="AA1387">
            <v>0.5</v>
          </cell>
          <cell r="AB1387">
            <v>5565.7749999999996</v>
          </cell>
          <cell r="AC1387"/>
          <cell r="AD1387"/>
          <cell r="AE1387"/>
          <cell r="AF1387">
            <v>11131.55</v>
          </cell>
          <cell r="AG1387">
            <v>11131.55</v>
          </cell>
          <cell r="AH1387">
            <v>0</v>
          </cell>
          <cell r="AI1387">
            <v>11131.55</v>
          </cell>
          <cell r="AJ1387" t="str">
            <v>REF: 299966</v>
          </cell>
          <cell r="AK1387" t="str">
            <v>ACABAMENTO FORA DE LINHA</v>
          </cell>
          <cell r="AL1387">
            <v>299966</v>
          </cell>
          <cell r="AM1387" t="str">
            <v>PUFF SOHO (COURO)</v>
          </cell>
          <cell r="AN1387"/>
          <cell r="AO1387">
            <v>1</v>
          </cell>
          <cell r="AP1387">
            <v>0</v>
          </cell>
          <cell r="AQ1387">
            <v>0.3</v>
          </cell>
          <cell r="AR1387">
            <v>1</v>
          </cell>
          <cell r="AS1387" t="str">
            <v>PUFF SOHO (COURO) - Ø1x0,3H</v>
          </cell>
          <cell r="AT1387">
            <v>11131.55</v>
          </cell>
          <cell r="AU1387">
            <v>11131.55</v>
          </cell>
          <cell r="AV1387">
            <v>11131.55</v>
          </cell>
          <cell r="AW1387">
            <v>0</v>
          </cell>
          <cell r="AX1387">
            <v>11131.55</v>
          </cell>
          <cell r="AY1387">
            <v>0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LC PE</v>
          </cell>
          <cell r="BT1387" t="str">
            <v>CLAMI PUFF</v>
          </cell>
          <cell r="BU1387" t="str">
            <v>PUFF SOHO</v>
          </cell>
        </row>
        <row r="1388">
          <cell r="H1388">
            <v>2</v>
          </cell>
          <cell r="O1388">
            <v>383215</v>
          </cell>
          <cell r="P1388" t="str">
            <v>2024/093-0065-01</v>
          </cell>
          <cell r="Q1388" t="str">
            <v>EST ALMOFADA DECORATIVA HIMALAYA (G) (SOFT) (FX PET 01)</v>
          </cell>
          <cell r="R1388"/>
          <cell r="S1388"/>
          <cell r="T1388"/>
          <cell r="U1388">
            <v>0.9</v>
          </cell>
          <cell r="V1388">
            <v>0.7</v>
          </cell>
          <cell r="W1388">
            <v>0</v>
          </cell>
          <cell r="X1388">
            <v>0</v>
          </cell>
          <cell r="Y1388" t="str">
            <v>EST ALMOFADA DECORATIVA HIMALAYA (G) (SOFT) (FX PET 01) - 0,9x0,7x0H</v>
          </cell>
          <cell r="Z1388">
            <v>4907.53</v>
          </cell>
          <cell r="AA1388">
            <v>0.4</v>
          </cell>
          <cell r="AB1388">
            <v>2944.518</v>
          </cell>
          <cell r="AC1388"/>
          <cell r="AD1388"/>
          <cell r="AE1388"/>
          <cell r="AF1388">
            <v>4907.53</v>
          </cell>
          <cell r="AG1388">
            <v>4907.53</v>
          </cell>
          <cell r="AH1388">
            <v>0</v>
          </cell>
          <cell r="AI1388">
            <v>4907.53</v>
          </cell>
          <cell r="AJ1388" t="str">
            <v>REF: 381762</v>
          </cell>
          <cell r="AK1388"/>
          <cell r="AL1388">
            <v>381762</v>
          </cell>
          <cell r="AM1388" t="str">
            <v>ALMOFADA DECORATIVA HIMALAYA (G) (SOFT) (FX PET)</v>
          </cell>
          <cell r="AN1388"/>
          <cell r="AO1388">
            <v>0.9</v>
          </cell>
          <cell r="AP1388">
            <v>0.7</v>
          </cell>
          <cell r="AQ1388">
            <v>0.3</v>
          </cell>
          <cell r="AR1388">
            <v>0</v>
          </cell>
          <cell r="AS1388" t="str">
            <v>ALMOFADA DECORATIVA HIMALAYA (G) (SOFT) (FX PET) - 0,9x0,7x0,3H</v>
          </cell>
          <cell r="AT1388">
            <v>4907.53</v>
          </cell>
          <cell r="AU1388">
            <v>4907.53</v>
          </cell>
          <cell r="AV1388">
            <v>4907.53</v>
          </cell>
          <cell r="AW1388">
            <v>0</v>
          </cell>
          <cell r="AX1388">
            <v>4907.5200000000004</v>
          </cell>
          <cell r="AY1388">
            <v>9.999999999308784E-3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12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D&amp;D</v>
          </cell>
          <cell r="BT1388" t="str">
            <v>CLAMI ALMOFADA DECORATIVA</v>
          </cell>
          <cell r="BU1388" t="str">
            <v>ALMOFADA HIMALAYA (RBD)</v>
          </cell>
        </row>
        <row r="1389">
          <cell r="H1389">
            <v>2</v>
          </cell>
          <cell r="O1389">
            <v>383215</v>
          </cell>
          <cell r="P1389" t="str">
            <v>2024/093-0066-01</v>
          </cell>
          <cell r="Q1389" t="str">
            <v>EST ALMOFADA DECORATIVA HIMALAYA (G) (SOFT) (FX PET 01)</v>
          </cell>
          <cell r="R1389"/>
          <cell r="S1389"/>
          <cell r="T1389"/>
          <cell r="U1389">
            <v>0.9</v>
          </cell>
          <cell r="V1389">
            <v>0.7</v>
          </cell>
          <cell r="W1389">
            <v>0</v>
          </cell>
          <cell r="X1389">
            <v>0</v>
          </cell>
          <cell r="Y1389" t="str">
            <v>EST ALMOFADA DECORATIVA HIMALAYA (G) (SOFT) (FX PET 01) - 0,9x0,7x0H</v>
          </cell>
          <cell r="Z1389">
            <v>4907.53</v>
          </cell>
          <cell r="AA1389">
            <v>0.4</v>
          </cell>
          <cell r="AB1389">
            <v>2944.518</v>
          </cell>
          <cell r="AC1389"/>
          <cell r="AD1389"/>
          <cell r="AE1389"/>
          <cell r="AF1389">
            <v>4907.53</v>
          </cell>
          <cell r="AG1389">
            <v>4907.53</v>
          </cell>
          <cell r="AH1389">
            <v>0</v>
          </cell>
          <cell r="AI1389">
            <v>4907.53</v>
          </cell>
          <cell r="AJ1389" t="str">
            <v>REF: 381762</v>
          </cell>
          <cell r="AK1389"/>
          <cell r="AL1389">
            <v>381762</v>
          </cell>
          <cell r="AM1389" t="str">
            <v>ALMOFADA DECORATIVA HIMALAYA (G) (SOFT) (FX PET)</v>
          </cell>
          <cell r="AN1389"/>
          <cell r="AO1389">
            <v>0.9</v>
          </cell>
          <cell r="AP1389">
            <v>0.7</v>
          </cell>
          <cell r="AQ1389">
            <v>0.3</v>
          </cell>
          <cell r="AR1389">
            <v>0</v>
          </cell>
          <cell r="AS1389" t="str">
            <v>ALMOFADA DECORATIVA HIMALAYA (G) (SOFT) (FX PET) - 0,9x0,7x0,3H</v>
          </cell>
          <cell r="AT1389">
            <v>4907.53</v>
          </cell>
          <cell r="AU1389">
            <v>4907.53</v>
          </cell>
          <cell r="AV1389">
            <v>4907.53</v>
          </cell>
          <cell r="AW1389">
            <v>0</v>
          </cell>
          <cell r="AX1389">
            <v>4907.5200000000004</v>
          </cell>
          <cell r="AY1389">
            <v>9.999999999308784E-3</v>
          </cell>
          <cell r="AZ1389"/>
          <cell r="BA1389" t="str">
            <v/>
          </cell>
          <cell r="BB1389"/>
          <cell r="BC1389"/>
          <cell r="BD1389"/>
          <cell r="BE1389" t="str">
            <v/>
          </cell>
          <cell r="BF1389">
            <v>0</v>
          </cell>
          <cell r="BG1389" t="str">
            <v/>
          </cell>
          <cell r="BH1389" t="str">
            <v/>
          </cell>
          <cell r="BI1389">
            <v>12</v>
          </cell>
          <cell r="BJ1389" t="str">
            <v>0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D&amp;D</v>
          </cell>
          <cell r="BT1389" t="str">
            <v>CLAMI ALMOFADA DECORATIVA</v>
          </cell>
          <cell r="BU1389" t="str">
            <v>ALMOFADA HIMALAYA (RBD)</v>
          </cell>
        </row>
        <row r="1390">
          <cell r="H1390">
            <v>2</v>
          </cell>
          <cell r="O1390">
            <v>389957</v>
          </cell>
          <cell r="P1390" t="str">
            <v>2024/247-0111-01</v>
          </cell>
          <cell r="Q1390" t="str">
            <v>EST ALMOFADA DECORATIVA HIMALAYA (G) TC KEEPSAKE TAUPE</v>
          </cell>
          <cell r="R1390"/>
          <cell r="S1390"/>
          <cell r="T1390"/>
          <cell r="U1390">
            <v>0.9</v>
          </cell>
          <cell r="V1390">
            <v>0.7</v>
          </cell>
          <cell r="W1390">
            <v>0</v>
          </cell>
          <cell r="X1390">
            <v>0</v>
          </cell>
          <cell r="Y1390" t="str">
            <v>EST ALMOFADA DECORATIVA HIMALAYA (G) TC KEEPSAKE TAUPE - 0,9x0,7x0H</v>
          </cell>
          <cell r="Z1390">
            <v>2778.5439400000005</v>
          </cell>
          <cell r="AA1390">
            <v>0.4</v>
          </cell>
          <cell r="AB1390">
            <v>1667.1263640000002</v>
          </cell>
          <cell r="AC1390"/>
          <cell r="AD1390" t="str">
            <v>PROD C/RVST FORN</v>
          </cell>
          <cell r="AE1390" t="str">
            <v>REVESTIMENTO FORN</v>
          </cell>
          <cell r="AF1390">
            <v>2778.5439400000005</v>
          </cell>
          <cell r="AG1390">
            <v>2778.5439400000005</v>
          </cell>
          <cell r="AH1390">
            <v>0</v>
          </cell>
          <cell r="AI1390">
            <v>2778.5439400000005</v>
          </cell>
          <cell r="AJ1390" t="str">
            <v>REF: 381754</v>
          </cell>
          <cell r="AK1390"/>
          <cell r="AL1390">
            <v>381754</v>
          </cell>
          <cell r="AM1390" t="str">
            <v>ALMOFADA DECORATIVA HIMALAYA (G) (SOFT) (TC FORN)</v>
          </cell>
          <cell r="AN1390"/>
          <cell r="AO1390">
            <v>0.9</v>
          </cell>
          <cell r="AP1390">
            <v>0.7</v>
          </cell>
          <cell r="AQ1390">
            <v>0.3</v>
          </cell>
          <cell r="AR1390">
            <v>0</v>
          </cell>
          <cell r="AS1390" t="str">
            <v>ALMOFADA DECORATIVA HIMALAYA (G) (SOFT) (TC FORN) - 0,9x0,7x0,3H</v>
          </cell>
          <cell r="AT1390">
            <v>2778.5439400000005</v>
          </cell>
          <cell r="AU1390">
            <v>2778.5439400000005</v>
          </cell>
          <cell r="AV1390">
            <v>1704.64</v>
          </cell>
          <cell r="AW1390">
            <v>1073.9039400000004</v>
          </cell>
          <cell r="AX1390">
            <v>2778.5</v>
          </cell>
          <cell r="AY1390">
            <v>4.3940000000475266E-2</v>
          </cell>
          <cell r="AZ1390">
            <v>337981</v>
          </cell>
          <cell r="BA1390" t="str">
            <v>TECIDO O'KEEPSAKE -</v>
          </cell>
          <cell r="BB1390" t="str">
            <v>RVST FORN: TECIDO O'KEEPSAKE - TAUPE MIX</v>
          </cell>
          <cell r="BC1390">
            <v>1.7</v>
          </cell>
          <cell r="BD1390"/>
          <cell r="BE1390">
            <v>401.85</v>
          </cell>
          <cell r="BF1390">
            <v>0</v>
          </cell>
          <cell r="BG1390">
            <v>-401.85</v>
          </cell>
          <cell r="BH1390" t="str">
            <v>RVST FORN</v>
          </cell>
          <cell r="BI1390">
            <v>12</v>
          </cell>
          <cell r="BJ1390">
            <v>1073.9039400000001</v>
          </cell>
          <cell r="BK1390">
            <v>0</v>
          </cell>
          <cell r="BL1390">
            <v>0.57200000000000006</v>
          </cell>
          <cell r="BM1390"/>
          <cell r="BN1390"/>
          <cell r="BO1390"/>
          <cell r="BP1390"/>
          <cell r="BR1390" t="str">
            <v>GABRIEL</v>
          </cell>
          <cell r="BT1390" t="str">
            <v>CLAMI ALMOFADA DECORATIVA</v>
          </cell>
          <cell r="BU1390" t="str">
            <v>ALMOFADA HIMALAYA (RBD)</v>
          </cell>
        </row>
        <row r="1391">
          <cell r="H1391">
            <v>2</v>
          </cell>
          <cell r="O1391">
            <v>389957</v>
          </cell>
          <cell r="P1391" t="str">
            <v>2024/247-0112-01</v>
          </cell>
          <cell r="Q1391" t="str">
            <v>EST ALMOFADA DECORATIVA HIMALAYA (G) TC KEEPSAKE TAUPE</v>
          </cell>
          <cell r="R1391"/>
          <cell r="S1391"/>
          <cell r="T1391"/>
          <cell r="U1391">
            <v>0.9</v>
          </cell>
          <cell r="V1391">
            <v>0.7</v>
          </cell>
          <cell r="W1391">
            <v>0</v>
          </cell>
          <cell r="X1391">
            <v>0</v>
          </cell>
          <cell r="Y1391" t="str">
            <v>EST ALMOFADA DECORATIVA HIMALAYA (G) TC KEEPSAKE TAUPE - 0,9x0,7x0H</v>
          </cell>
          <cell r="Z1391">
            <v>2778.5439400000005</v>
          </cell>
          <cell r="AA1391">
            <v>0.4</v>
          </cell>
          <cell r="AB1391">
            <v>1667.1263640000002</v>
          </cell>
          <cell r="AC1391"/>
          <cell r="AD1391" t="str">
            <v>PROD C/RVST FORN</v>
          </cell>
          <cell r="AE1391" t="str">
            <v>REVESTIMENTO FORN</v>
          </cell>
          <cell r="AF1391">
            <v>2778.5439400000005</v>
          </cell>
          <cell r="AG1391">
            <v>2778.5439400000005</v>
          </cell>
          <cell r="AH1391">
            <v>0</v>
          </cell>
          <cell r="AI1391">
            <v>2778.5439400000005</v>
          </cell>
          <cell r="AJ1391" t="str">
            <v>REF: 381754</v>
          </cell>
          <cell r="AK1391"/>
          <cell r="AL1391">
            <v>381754</v>
          </cell>
          <cell r="AM1391" t="str">
            <v>ALMOFADA DECORATIVA HIMALAYA (G) (SOFT) (TC FORN)</v>
          </cell>
          <cell r="AN1391"/>
          <cell r="AO1391">
            <v>0.9</v>
          </cell>
          <cell r="AP1391">
            <v>0.7</v>
          </cell>
          <cell r="AQ1391">
            <v>0.3</v>
          </cell>
          <cell r="AR1391">
            <v>0</v>
          </cell>
          <cell r="AS1391" t="str">
            <v>ALMOFADA DECORATIVA HIMALAYA (G) (SOFT) (TC FORN) - 0,9x0,7x0,3H</v>
          </cell>
          <cell r="AT1391">
            <v>2778.5439400000005</v>
          </cell>
          <cell r="AU1391">
            <v>2778.5439400000005</v>
          </cell>
          <cell r="AV1391">
            <v>1704.64</v>
          </cell>
          <cell r="AW1391">
            <v>1073.9039400000004</v>
          </cell>
          <cell r="AX1391">
            <v>2778.5</v>
          </cell>
          <cell r="AY1391">
            <v>4.3940000000475266E-2</v>
          </cell>
          <cell r="AZ1391">
            <v>337981</v>
          </cell>
          <cell r="BA1391" t="str">
            <v>TECIDO O'KEEPSAKE -</v>
          </cell>
          <cell r="BB1391" t="str">
            <v>RVST FORN: TECIDO O'KEEPSAKE - TAUPE MIX</v>
          </cell>
          <cell r="BC1391">
            <v>1.7</v>
          </cell>
          <cell r="BD1391"/>
          <cell r="BE1391">
            <v>401.85</v>
          </cell>
          <cell r="BF1391">
            <v>0</v>
          </cell>
          <cell r="BG1391">
            <v>-401.85</v>
          </cell>
          <cell r="BH1391" t="str">
            <v>RVST FORN</v>
          </cell>
          <cell r="BI1391">
            <v>12</v>
          </cell>
          <cell r="BJ1391">
            <v>1073.9039400000001</v>
          </cell>
          <cell r="BK1391">
            <v>0</v>
          </cell>
          <cell r="BL1391">
            <v>0.57200000000000006</v>
          </cell>
          <cell r="BM1391"/>
          <cell r="BN1391"/>
          <cell r="BO1391"/>
          <cell r="BP1391"/>
          <cell r="BR1391" t="str">
            <v>GABRIEL</v>
          </cell>
          <cell r="BT1391" t="str">
            <v>CLAMI ALMOFADA DECORATIVA</v>
          </cell>
          <cell r="BU1391" t="str">
            <v>ALMOFADA HIMALAYA (RBD)</v>
          </cell>
        </row>
        <row r="1392">
          <cell r="H1392">
            <v>2</v>
          </cell>
          <cell r="O1392">
            <v>383215</v>
          </cell>
          <cell r="P1392" t="str">
            <v>2024/093-0068-01</v>
          </cell>
          <cell r="Q1392" t="str">
            <v>EST ALMOFADA DECORATIVA HIMALAYA (G) (SOFT) (FX PET 01)</v>
          </cell>
          <cell r="R1392"/>
          <cell r="S1392"/>
          <cell r="T1392"/>
          <cell r="U1392">
            <v>0.9</v>
          </cell>
          <cell r="V1392">
            <v>0.7</v>
          </cell>
          <cell r="W1392">
            <v>0</v>
          </cell>
          <cell r="X1392">
            <v>0</v>
          </cell>
          <cell r="Y1392" t="str">
            <v>EST ALMOFADA DECORATIVA HIMALAYA (G) (SOFT) (FX PET 01) - 0,9x0,7x0H</v>
          </cell>
          <cell r="Z1392">
            <v>4907.53</v>
          </cell>
          <cell r="AA1392">
            <v>0.4</v>
          </cell>
          <cell r="AB1392">
            <v>2944.518</v>
          </cell>
          <cell r="AC1392"/>
          <cell r="AD1392"/>
          <cell r="AE1392"/>
          <cell r="AF1392">
            <v>4907.53</v>
          </cell>
          <cell r="AG1392">
            <v>4907.53</v>
          </cell>
          <cell r="AH1392">
            <v>0</v>
          </cell>
          <cell r="AI1392">
            <v>4907.53</v>
          </cell>
          <cell r="AJ1392" t="str">
            <v>REF: 381762</v>
          </cell>
          <cell r="AK1392"/>
          <cell r="AL1392">
            <v>381762</v>
          </cell>
          <cell r="AM1392" t="str">
            <v>ALMOFADA DECORATIVA HIMALAYA (G) (SOFT) (FX PET)</v>
          </cell>
          <cell r="AN1392"/>
          <cell r="AO1392">
            <v>0.9</v>
          </cell>
          <cell r="AP1392">
            <v>0.7</v>
          </cell>
          <cell r="AQ1392">
            <v>0.3</v>
          </cell>
          <cell r="AR1392">
            <v>0</v>
          </cell>
          <cell r="AS1392" t="str">
            <v>ALMOFADA DECORATIVA HIMALAYA (G) (SOFT) (FX PET) - 0,9x0,7x0,3H</v>
          </cell>
          <cell r="AT1392">
            <v>4907.53</v>
          </cell>
          <cell r="AU1392">
            <v>4907.53</v>
          </cell>
          <cell r="AV1392">
            <v>4907.53</v>
          </cell>
          <cell r="AW1392">
            <v>0</v>
          </cell>
          <cell r="AX1392">
            <v>4907.5200000000004</v>
          </cell>
          <cell r="AY1392">
            <v>9.999999999308784E-3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L CENTER</v>
          </cell>
          <cell r="BT1392" t="str">
            <v>CLAMI ALMOFADA DECORATIVA</v>
          </cell>
          <cell r="BU1392" t="str">
            <v>ALMOFADA HIMALAYA (RBD)</v>
          </cell>
        </row>
        <row r="1393">
          <cell r="H1393">
            <v>2</v>
          </cell>
          <cell r="O1393">
            <v>361520</v>
          </cell>
          <cell r="P1393" t="str">
            <v>2023/041-0018-01</v>
          </cell>
          <cell r="Q1393" t="str">
            <v>EST BANQUETA BAR MELIZA H75 (GIR) (FX 60004) (TING NOGAL)</v>
          </cell>
          <cell r="R1393"/>
          <cell r="S1393"/>
          <cell r="T1393"/>
          <cell r="U1393">
            <v>0.5</v>
          </cell>
          <cell r="V1393">
            <v>0.6</v>
          </cell>
          <cell r="W1393">
            <v>0.99</v>
          </cell>
          <cell r="X1393">
            <v>0</v>
          </cell>
          <cell r="Y1393" t="str">
            <v>EST BANQUETA BAR MELIZA H75 (GIR) (FX 60004) (TING NOGAL) - 0,5x0,6x0,99H</v>
          </cell>
          <cell r="Z1393">
            <v>6882.09</v>
          </cell>
          <cell r="AA1393">
            <v>0.4</v>
          </cell>
          <cell r="AB1393">
            <v>4129.2539999999999</v>
          </cell>
          <cell r="AC1393"/>
          <cell r="AD1393"/>
          <cell r="AE1393"/>
          <cell r="AF1393">
            <v>6882.09</v>
          </cell>
          <cell r="AG1393">
            <v>6882.09</v>
          </cell>
          <cell r="AH1393">
            <v>0</v>
          </cell>
          <cell r="AI1393">
            <v>6882.09</v>
          </cell>
          <cell r="AJ1393" t="str">
            <v>REF: 356733</v>
          </cell>
          <cell r="AK1393"/>
          <cell r="AL1393">
            <v>356733</v>
          </cell>
          <cell r="AM1393" t="str">
            <v>BANQUETA BAR MELIZA H75 (GIRATORIA) (FX 6)</v>
          </cell>
          <cell r="AN1393"/>
          <cell r="AO1393">
            <v>0.49</v>
          </cell>
          <cell r="AP1393">
            <v>0.56999999999999995</v>
          </cell>
          <cell r="AQ1393">
            <v>0.99</v>
          </cell>
          <cell r="AR1393">
            <v>0</v>
          </cell>
          <cell r="AS1393" t="str">
            <v>BANQUETA BAR MELIZA H75 (GIRATORIA) (FX 6) - 0,49x0,57x0,99H</v>
          </cell>
          <cell r="AT1393">
            <v>6882.09</v>
          </cell>
          <cell r="AU1393">
            <v>6882.09</v>
          </cell>
          <cell r="AV1393">
            <v>6882.09</v>
          </cell>
          <cell r="AW1393">
            <v>0</v>
          </cell>
          <cell r="AX1393">
            <v>6882.09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L CENTER</v>
          </cell>
          <cell r="BT1393" t="str">
            <v>CLAMI BANQUETA BAR</v>
          </cell>
          <cell r="BU1393" t="str">
            <v>BANQUETA BAR MELIZA</v>
          </cell>
        </row>
        <row r="1394">
          <cell r="H1394">
            <v>2</v>
          </cell>
          <cell r="O1394">
            <v>361520</v>
          </cell>
          <cell r="P1394" t="str">
            <v>2023/041-0019-01</v>
          </cell>
          <cell r="Q1394" t="str">
            <v>EST BANQUETA BAR MELIZA H75 (GIR) (FX 60004) (TING NOGAL)</v>
          </cell>
          <cell r="R1394"/>
          <cell r="S1394"/>
          <cell r="T1394"/>
          <cell r="U1394">
            <v>0.5</v>
          </cell>
          <cell r="V1394">
            <v>0.6</v>
          </cell>
          <cell r="W1394">
            <v>0.99</v>
          </cell>
          <cell r="X1394">
            <v>0</v>
          </cell>
          <cell r="Y1394" t="str">
            <v>EST BANQUETA BAR MELIZA H75 (GIR) (FX 60004) (TING NOGAL) - 0,5x0,6x0,99H</v>
          </cell>
          <cell r="Z1394">
            <v>6882.09</v>
          </cell>
          <cell r="AA1394">
            <v>0.4</v>
          </cell>
          <cell r="AB1394">
            <v>4129.2539999999999</v>
          </cell>
          <cell r="AC1394"/>
          <cell r="AD1394"/>
          <cell r="AE1394"/>
          <cell r="AF1394">
            <v>6882.09</v>
          </cell>
          <cell r="AG1394">
            <v>6882.09</v>
          </cell>
          <cell r="AH1394">
            <v>0</v>
          </cell>
          <cell r="AI1394">
            <v>6882.09</v>
          </cell>
          <cell r="AJ1394" t="str">
            <v>REF: 356733</v>
          </cell>
          <cell r="AK1394"/>
          <cell r="AL1394">
            <v>356733</v>
          </cell>
          <cell r="AM1394" t="str">
            <v>BANQUETA BAR MELIZA H75 (GIRATORIA) (FX 6)</v>
          </cell>
          <cell r="AN1394"/>
          <cell r="AO1394">
            <v>0.49</v>
          </cell>
          <cell r="AP1394">
            <v>0.56999999999999995</v>
          </cell>
          <cell r="AQ1394">
            <v>0.99</v>
          </cell>
          <cell r="AR1394">
            <v>0</v>
          </cell>
          <cell r="AS1394" t="str">
            <v>BANQUETA BAR MELIZA H75 (GIRATORIA) (FX 6) - 0,49x0,57x0,99H</v>
          </cell>
          <cell r="AT1394">
            <v>6882.09</v>
          </cell>
          <cell r="AU1394">
            <v>6882.09</v>
          </cell>
          <cell r="AV1394">
            <v>6882.09</v>
          </cell>
          <cell r="AW1394">
            <v>0</v>
          </cell>
          <cell r="AX1394">
            <v>6882.09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TEODORO</v>
          </cell>
          <cell r="BT1394" t="str">
            <v>CLAMI BANQUETA BAR</v>
          </cell>
          <cell r="BU1394" t="str">
            <v>BANQUETA BAR MELIZA</v>
          </cell>
        </row>
        <row r="1395">
          <cell r="H1395">
            <v>0</v>
          </cell>
          <cell r="O1395">
            <v>394899</v>
          </cell>
          <cell r="P1395" t="str">
            <v>2024/311-0018-01</v>
          </cell>
          <cell r="Q1395" t="str">
            <v>EST MODULO BRACO DIR AGREABLE (FX G7138)</v>
          </cell>
          <cell r="R1395">
            <v>3.4</v>
          </cell>
          <cell r="S1395">
            <v>1</v>
          </cell>
          <cell r="T1395">
            <v>0.77</v>
          </cell>
          <cell r="U1395">
            <v>1.2</v>
          </cell>
          <cell r="V1395">
            <v>1</v>
          </cell>
          <cell r="W1395">
            <v>0.77</v>
          </cell>
          <cell r="X1395">
            <v>0</v>
          </cell>
          <cell r="Y1395" t="str">
            <v>EST MODULO BRACO DIR AGREABLE (FX G7138) - 1,2x1x0,77H</v>
          </cell>
          <cell r="Z1395">
            <v>49561.71</v>
          </cell>
          <cell r="AA1395">
            <v>0.35</v>
          </cell>
          <cell r="AB1395">
            <v>32215.111499999999</v>
          </cell>
          <cell r="AC1395" t="str">
            <v>AJ</v>
          </cell>
          <cell r="AD1395" t="str">
            <v>SOFA COMPLETO</v>
          </cell>
          <cell r="AE1395" t="str">
            <v>VALOR MODULO</v>
          </cell>
          <cell r="AF1395">
            <v>17372.099999999999</v>
          </cell>
          <cell r="AG1395">
            <v>17372.099999999999</v>
          </cell>
          <cell r="AH1395">
            <v>0</v>
          </cell>
          <cell r="AI1395">
            <v>49561.71</v>
          </cell>
          <cell r="AJ1395" t="str">
            <v>REF: 392330</v>
          </cell>
          <cell r="AK1395"/>
          <cell r="AL1395">
            <v>392330</v>
          </cell>
          <cell r="AM1395" t="str">
            <v>MODULO BRACO AGREABLE (FX G)</v>
          </cell>
          <cell r="AN1395"/>
          <cell r="AO1395">
            <v>1.2</v>
          </cell>
          <cell r="AP1395">
            <v>1</v>
          </cell>
          <cell r="AQ1395">
            <v>0.77</v>
          </cell>
          <cell r="AR1395">
            <v>0</v>
          </cell>
          <cell r="AS1395" t="str">
            <v>MODULO BRACO AGREABLE (FX G) - 1,2x1x0,77H</v>
          </cell>
          <cell r="AT1395">
            <v>17372.099999999999</v>
          </cell>
          <cell r="AU1395">
            <v>17372.099999999999</v>
          </cell>
          <cell r="AV1395">
            <v>17372.099999999999</v>
          </cell>
          <cell r="AW1395">
            <v>0</v>
          </cell>
          <cell r="AX1395">
            <v>17372.099999999999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GABRIEL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394898</v>
          </cell>
          <cell r="P1396" t="str">
            <v>2024/311-0017-01</v>
          </cell>
          <cell r="Q1396" t="str">
            <v>EST MODULO S/BRACO AGREABLE (FX G7138)</v>
          </cell>
          <cell r="R1396">
            <v>3.4</v>
          </cell>
          <cell r="S1396">
            <v>1</v>
          </cell>
          <cell r="T1396">
            <v>0.77</v>
          </cell>
          <cell r="U1396">
            <v>1</v>
          </cell>
          <cell r="V1396">
            <v>1</v>
          </cell>
          <cell r="W1396">
            <v>0.77</v>
          </cell>
          <cell r="X1396">
            <v>0</v>
          </cell>
          <cell r="Y1396" t="str">
            <v>EST MODULO S/BRACO AGREABLE (FX G7138) - 1x1x0,77H</v>
          </cell>
          <cell r="Z1396">
            <v>49561.71</v>
          </cell>
          <cell r="AA1396">
            <v>0.35</v>
          </cell>
          <cell r="AB1396">
            <v>32215.111499999999</v>
          </cell>
          <cell r="AC1396" t="str">
            <v>AJ</v>
          </cell>
          <cell r="AD1396" t="str">
            <v>SOFA COMPLETO</v>
          </cell>
          <cell r="AE1396" t="str">
            <v>VALOR MODULO</v>
          </cell>
          <cell r="AF1396">
            <v>14817.51</v>
          </cell>
          <cell r="AG1396">
            <v>14817.51</v>
          </cell>
          <cell r="AH1396">
            <v>0</v>
          </cell>
          <cell r="AI1396">
            <v>49561.71</v>
          </cell>
          <cell r="AJ1396" t="str">
            <v>REF: 392407</v>
          </cell>
          <cell r="AK1396"/>
          <cell r="AL1396">
            <v>392407</v>
          </cell>
          <cell r="AM1396" t="str">
            <v>MODULO S/BRACO AGREABLE (FX G)</v>
          </cell>
          <cell r="AN1396"/>
          <cell r="AO1396">
            <v>1</v>
          </cell>
          <cell r="AP1396">
            <v>1</v>
          </cell>
          <cell r="AQ1396">
            <v>0.77</v>
          </cell>
          <cell r="AR1396">
            <v>0</v>
          </cell>
          <cell r="AS1396" t="str">
            <v>MODULO S/BRACO AGREABLE (FX G) - 1x1x0,77H</v>
          </cell>
          <cell r="AT1396">
            <v>14817.51</v>
          </cell>
          <cell r="AU1396">
            <v>14817.51</v>
          </cell>
          <cell r="AV1396">
            <v>14817.51</v>
          </cell>
          <cell r="AW1396">
            <v>0</v>
          </cell>
          <cell r="AX1396">
            <v>14817.51</v>
          </cell>
          <cell r="AY1396">
            <v>0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12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GABRIEL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394897</v>
          </cell>
          <cell r="P1397" t="str">
            <v>2024/311-0016-01</v>
          </cell>
          <cell r="Q1397" t="str">
            <v>EST MODULO BRACO ESQ AGREABLE (FX G7138)</v>
          </cell>
          <cell r="R1397">
            <v>3.4</v>
          </cell>
          <cell r="S1397">
            <v>1</v>
          </cell>
          <cell r="T1397">
            <v>0.77</v>
          </cell>
          <cell r="U1397">
            <v>1.2</v>
          </cell>
          <cell r="V1397">
            <v>1</v>
          </cell>
          <cell r="W1397">
            <v>0.77</v>
          </cell>
          <cell r="X1397">
            <v>0</v>
          </cell>
          <cell r="Y1397" t="str">
            <v>EST MODULO BRACO ESQ AGREABLE (FX G7138) - 1,2x1x0,77H</v>
          </cell>
          <cell r="Z1397">
            <v>49561.71</v>
          </cell>
          <cell r="AA1397">
            <v>0.35</v>
          </cell>
          <cell r="AB1397">
            <v>32215.111499999999</v>
          </cell>
          <cell r="AC1397" t="str">
            <v>AJ</v>
          </cell>
          <cell r="AD1397" t="str">
            <v>SOFA COMPLETO</v>
          </cell>
          <cell r="AE1397" t="str">
            <v>VALOR MODULO</v>
          </cell>
          <cell r="AF1397">
            <v>17372.099999999999</v>
          </cell>
          <cell r="AG1397">
            <v>17372.099999999999</v>
          </cell>
          <cell r="AH1397">
            <v>0</v>
          </cell>
          <cell r="AI1397">
            <v>49561.71</v>
          </cell>
          <cell r="AJ1397" t="str">
            <v>REF: 392330</v>
          </cell>
          <cell r="AK1397"/>
          <cell r="AL1397">
            <v>392330</v>
          </cell>
          <cell r="AM1397" t="str">
            <v>MODULO BRACO AGREABLE (FX G)</v>
          </cell>
          <cell r="AN1397"/>
          <cell r="AO1397">
            <v>1.2</v>
          </cell>
          <cell r="AP1397">
            <v>1</v>
          </cell>
          <cell r="AQ1397">
            <v>0.77</v>
          </cell>
          <cell r="AR1397">
            <v>0</v>
          </cell>
          <cell r="AS1397" t="str">
            <v>MODULO BRACO AGREABLE (FX G) - 1,2x1x0,77H</v>
          </cell>
          <cell r="AT1397">
            <v>17372.099999999999</v>
          </cell>
          <cell r="AU1397">
            <v>17372.099999999999</v>
          </cell>
          <cell r="AV1397">
            <v>17372.099999999999</v>
          </cell>
          <cell r="AW1397">
            <v>0</v>
          </cell>
          <cell r="AX1397">
            <v>17372.099999999999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12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GABRIEL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409056</v>
          </cell>
          <cell r="P1398" t="str">
            <v>2025/232-0049-01</v>
          </cell>
          <cell r="Q1398" t="str">
            <v>EST TAMPO MARMORE (F10916) (SILVER FOSCO)</v>
          </cell>
          <cell r="R1398">
            <v>1.25</v>
          </cell>
          <cell r="S1398">
            <v>0</v>
          </cell>
          <cell r="T1398">
            <v>0.35</v>
          </cell>
          <cell r="U1398">
            <v>1.25</v>
          </cell>
          <cell r="V1398">
            <v>0</v>
          </cell>
          <cell r="W1398">
            <v>0.02</v>
          </cell>
          <cell r="X1398">
            <v>1.25</v>
          </cell>
          <cell r="Y1398" t="str">
            <v>EST TAMPO MARMORE (F10916) (SILVER FOSCO) - Ø1,25x0,02H</v>
          </cell>
          <cell r="Z1398">
            <v>27488.497599999999</v>
          </cell>
          <cell r="AA1398">
            <v>0.35</v>
          </cell>
          <cell r="AB1398">
            <v>17867.523439999997</v>
          </cell>
          <cell r="AC1398" t="str">
            <v>BZ</v>
          </cell>
          <cell r="AD1398" t="str">
            <v>TAMPO + BASE</v>
          </cell>
          <cell r="AE1398" t="str">
            <v>VALOR TAMPO</v>
          </cell>
          <cell r="AF1398">
            <v>20152.407599999999</v>
          </cell>
          <cell r="AG1398">
            <v>20152.407599999999</v>
          </cell>
          <cell r="AH1398">
            <v>0</v>
          </cell>
          <cell r="AI1398">
            <v>27488.497599999999</v>
          </cell>
          <cell r="AJ1398" t="str">
            <v>REF: 409056</v>
          </cell>
          <cell r="AK1398"/>
          <cell r="AL1398">
            <v>409056</v>
          </cell>
          <cell r="AM1398" t="str">
            <v>EST TAMPO MARMORE (F10916) (SILVER FOSCO)</v>
          </cell>
          <cell r="AN1398"/>
          <cell r="AO1398">
            <v>1.25</v>
          </cell>
          <cell r="AP1398">
            <v>0</v>
          </cell>
          <cell r="AQ1398">
            <v>0.02</v>
          </cell>
          <cell r="AR1398">
            <v>1.25</v>
          </cell>
          <cell r="AS1398" t="str">
            <v>EST TAMPO MARMORE (F10916) (SILVER FOSCO) - Ø1,25x0,02H</v>
          </cell>
          <cell r="AT1398">
            <v>20152.407599999999</v>
          </cell>
          <cell r="AU1398">
            <v>20152.407599999999</v>
          </cell>
          <cell r="AV1398">
            <v>20152.43</v>
          </cell>
          <cell r="AW1398">
            <v>-2.2400000001653098E-2</v>
          </cell>
          <cell r="AX1398">
            <v>20152.43</v>
          </cell>
          <cell r="AY1398">
            <v>-2.2400000001653098E-2</v>
          </cell>
          <cell r="AZ1398">
            <v>399355</v>
          </cell>
          <cell r="BA1398" t="str">
            <v>TAMPO MARMORE (F10916) (M²)</v>
          </cell>
          <cell r="BB1398" t="str">
            <v>(M²): TAMPO MARMORE (F10916) (M²) (SILVER FOSCO)</v>
          </cell>
          <cell r="BC1398">
            <v>1.56</v>
          </cell>
          <cell r="BD1398"/>
          <cell r="BE1398">
            <v>12918.21</v>
          </cell>
          <cell r="BF1398">
            <v>0</v>
          </cell>
          <cell r="BG1398">
            <v>-12918.21</v>
          </cell>
          <cell r="BH1398" t="str">
            <v>(M²)</v>
          </cell>
          <cell r="BI1398">
            <v>12</v>
          </cell>
          <cell r="BJ1398">
            <v>20152.407599999999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GABRIEL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404604</v>
          </cell>
          <cell r="P1399" t="str">
            <v>2025/246-0037-01</v>
          </cell>
          <cell r="Q1399" t="str">
            <v>EST BASE CENTRO BELLAGIO (ALU C29)</v>
          </cell>
          <cell r="R1399">
            <v>1.25</v>
          </cell>
          <cell r="S1399">
            <v>0</v>
          </cell>
          <cell r="T1399">
            <v>0.35</v>
          </cell>
          <cell r="U1399">
            <v>1.2</v>
          </cell>
          <cell r="V1399">
            <v>0</v>
          </cell>
          <cell r="W1399">
            <v>0.35</v>
          </cell>
          <cell r="X1399">
            <v>1.2</v>
          </cell>
          <cell r="Y1399" t="str">
            <v>EST BASE CENTRO BELLAGIO (ALU C29) - Ø1,2x0,35H</v>
          </cell>
          <cell r="Z1399">
            <v>27488.497599999999</v>
          </cell>
          <cell r="AA1399">
            <v>0.35</v>
          </cell>
          <cell r="AB1399">
            <v>17867.523439999997</v>
          </cell>
          <cell r="AC1399" t="str">
            <v>BZ</v>
          </cell>
          <cell r="AD1399" t="str">
            <v>TAMPO + BASE</v>
          </cell>
          <cell r="AE1399" t="str">
            <v>VALOR BASE</v>
          </cell>
          <cell r="AF1399">
            <v>7336.09</v>
          </cell>
          <cell r="AG1399">
            <v>7336.09</v>
          </cell>
          <cell r="AH1399">
            <v>0</v>
          </cell>
          <cell r="AI1399">
            <v>27488.497599999999</v>
          </cell>
          <cell r="AJ1399" t="str">
            <v>REF: 408991</v>
          </cell>
          <cell r="AK1399"/>
          <cell r="AL1399">
            <v>408991</v>
          </cell>
          <cell r="AM1399" t="str">
            <v>BASE CENTRO BELLAGIO (ALUMINIO)</v>
          </cell>
          <cell r="AN1399"/>
          <cell r="AO1399">
            <v>1.2</v>
          </cell>
          <cell r="AP1399">
            <v>0</v>
          </cell>
          <cell r="AQ1399">
            <v>0.35</v>
          </cell>
          <cell r="AR1399">
            <v>1.2</v>
          </cell>
          <cell r="AS1399" t="str">
            <v>BASE CENTRO BELLAGIO (ALUMINIO) - Ø1,2x0,35H</v>
          </cell>
          <cell r="AT1399">
            <v>7336.09</v>
          </cell>
          <cell r="AU1399">
            <v>7336.09</v>
          </cell>
          <cell r="AV1399">
            <v>7336.09</v>
          </cell>
          <cell r="AW1399">
            <v>0</v>
          </cell>
          <cell r="AX1399">
            <v>7336.09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GABRIEL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409058</v>
          </cell>
          <cell r="P1400" t="str">
            <v>2025/232-0052-01</v>
          </cell>
          <cell r="Q1400" t="str">
            <v>EST TAMPO MARMORE (F10916) (SILVER FOSCO)</v>
          </cell>
          <cell r="R1400">
            <v>1.65</v>
          </cell>
          <cell r="S1400">
            <v>0.5</v>
          </cell>
          <cell r="T1400">
            <v>0.75</v>
          </cell>
          <cell r="U1400">
            <v>1.65</v>
          </cell>
          <cell r="V1400">
            <v>0.5</v>
          </cell>
          <cell r="W1400">
            <v>0.02</v>
          </cell>
          <cell r="X1400">
            <v>0</v>
          </cell>
          <cell r="Y1400" t="str">
            <v>EST TAMPO MARMORE (F10916) (SILVER FOSCO) - 1,65x0,5x0,02H</v>
          </cell>
          <cell r="Z1400">
            <v>23825.3943</v>
          </cell>
          <cell r="AA1400">
            <v>0.35</v>
          </cell>
          <cell r="AB1400">
            <v>15486.506295000001</v>
          </cell>
          <cell r="AC1400" t="str">
            <v>CD</v>
          </cell>
          <cell r="AD1400" t="str">
            <v>TAMPO + BASE</v>
          </cell>
          <cell r="AE1400" t="str">
            <v>VALOR TAMPO</v>
          </cell>
          <cell r="AF1400">
            <v>10722.114299999999</v>
          </cell>
          <cell r="AG1400">
            <v>10722.114299999999</v>
          </cell>
          <cell r="AH1400">
            <v>0</v>
          </cell>
          <cell r="AI1400">
            <v>23825.3943</v>
          </cell>
          <cell r="AJ1400" t="str">
            <v>REF: 409058</v>
          </cell>
          <cell r="AK1400"/>
          <cell r="AL1400">
            <v>409058</v>
          </cell>
          <cell r="AM1400" t="str">
            <v>EST TAMPO MARMORE (F10916) (SILVER FOSCO)</v>
          </cell>
          <cell r="AN1400"/>
          <cell r="AO1400">
            <v>1.65</v>
          </cell>
          <cell r="AP1400">
            <v>0.5</v>
          </cell>
          <cell r="AQ1400">
            <v>0.02</v>
          </cell>
          <cell r="AR1400">
            <v>0</v>
          </cell>
          <cell r="AS1400" t="str">
            <v>EST TAMPO MARMORE (F10916) (SILVER FOSCO) - 1,65x0,5x0,02H</v>
          </cell>
          <cell r="AT1400">
            <v>10722.114299999999</v>
          </cell>
          <cell r="AU1400">
            <v>10722.114299999999</v>
          </cell>
          <cell r="AV1400">
            <v>10722.12</v>
          </cell>
          <cell r="AW1400">
            <v>-5.7000000015250407E-3</v>
          </cell>
          <cell r="AX1400">
            <v>10722.12</v>
          </cell>
          <cell r="AY1400">
            <v>-5.7000000015250407E-3</v>
          </cell>
          <cell r="AZ1400">
            <v>399355</v>
          </cell>
          <cell r="BA1400" t="str">
            <v>TAMPO MARMORE (F10916) (M²)</v>
          </cell>
          <cell r="BB1400" t="str">
            <v>(M²): TAMPO MARMORE (F10916) (M²) (SILVER FOSCO)</v>
          </cell>
          <cell r="BC1400">
            <v>0.83</v>
          </cell>
          <cell r="BD1400"/>
          <cell r="BE1400">
            <v>12918.21</v>
          </cell>
          <cell r="BF1400">
            <v>0</v>
          </cell>
          <cell r="BG1400">
            <v>-12918.21</v>
          </cell>
          <cell r="BH1400" t="str">
            <v>(M²)</v>
          </cell>
          <cell r="BI1400">
            <v>12</v>
          </cell>
          <cell r="BJ1400">
            <v>10722.114299999999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GABRIEL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404616</v>
          </cell>
          <cell r="P1401" t="str">
            <v>2025/154-0024-01</v>
          </cell>
          <cell r="Q1401" t="str">
            <v>EST BASE APARADOR BELLAGIO (ALU C29)</v>
          </cell>
          <cell r="R1401">
            <v>1.65</v>
          </cell>
          <cell r="S1401">
            <v>0.5</v>
          </cell>
          <cell r="T1401">
            <v>0.75</v>
          </cell>
          <cell r="U1401">
            <v>1.6</v>
          </cell>
          <cell r="V1401">
            <v>0.45</v>
          </cell>
          <cell r="W1401">
            <v>0.75</v>
          </cell>
          <cell r="X1401">
            <v>0</v>
          </cell>
          <cell r="Y1401" t="str">
            <v>EST BASE APARADOR BELLAGIO (ALU C29) - 1,6x0,45x0,75H</v>
          </cell>
          <cell r="Z1401">
            <v>23825.3943</v>
          </cell>
          <cell r="AA1401">
            <v>0.35</v>
          </cell>
          <cell r="AB1401">
            <v>15486.506295000001</v>
          </cell>
          <cell r="AC1401" t="str">
            <v>CD</v>
          </cell>
          <cell r="AD1401" t="str">
            <v>TAMPO + BASE</v>
          </cell>
          <cell r="AE1401" t="str">
            <v>VALOR BASE</v>
          </cell>
          <cell r="AF1401">
            <v>13103.28</v>
          </cell>
          <cell r="AG1401">
            <v>13103.28</v>
          </cell>
          <cell r="AH1401">
            <v>0</v>
          </cell>
          <cell r="AI1401">
            <v>23825.3943</v>
          </cell>
          <cell r="AJ1401" t="str">
            <v>REF: 408990</v>
          </cell>
          <cell r="AK1401"/>
          <cell r="AL1401">
            <v>408990</v>
          </cell>
          <cell r="AM1401" t="str">
            <v>BASE APARADOR BELLAGIO (ALUMINIO)</v>
          </cell>
          <cell r="AN1401"/>
          <cell r="AO1401">
            <v>1.6</v>
          </cell>
          <cell r="AP1401">
            <v>0.45</v>
          </cell>
          <cell r="AQ1401">
            <v>0.75</v>
          </cell>
          <cell r="AR1401">
            <v>0</v>
          </cell>
          <cell r="AS1401" t="str">
            <v>BASE APARADOR BELLAGIO (ALUMINIO) - 1,6x0,45x0,75H</v>
          </cell>
          <cell r="AT1401">
            <v>13103.28</v>
          </cell>
          <cell r="AU1401">
            <v>13103.28</v>
          </cell>
          <cell r="AV1401">
            <v>13103.28</v>
          </cell>
          <cell r="AW1401">
            <v>0</v>
          </cell>
          <cell r="AX1401">
            <v>13103.28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GABRIEL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404619</v>
          </cell>
          <cell r="P1402" t="str">
            <v>2025/154-0069-01</v>
          </cell>
          <cell r="Q1402" t="str">
            <v>EST COMPONENTE BASE OMBRELONE BELLAGIO (ALU C24)</v>
          </cell>
          <cell r="R1402">
            <v>2</v>
          </cell>
          <cell r="S1402">
            <v>0</v>
          </cell>
          <cell r="T1402">
            <v>2.52</v>
          </cell>
          <cell r="U1402">
            <v>0.5</v>
          </cell>
          <cell r="V1402">
            <v>0</v>
          </cell>
          <cell r="W1402">
            <v>0.35</v>
          </cell>
          <cell r="X1402">
            <v>0.5</v>
          </cell>
          <cell r="Y1402" t="str">
            <v>EST COMPONENTE BASE OMBRELONE BELLAGIO (ALU C24) - Ø0,5x0,35H</v>
          </cell>
          <cell r="Z1402">
            <v>38325.189999999995</v>
          </cell>
          <cell r="AA1402">
            <v>0.35</v>
          </cell>
          <cell r="AB1402">
            <v>24911.373499999998</v>
          </cell>
          <cell r="AC1402" t="str">
            <v>CE</v>
          </cell>
          <cell r="AD1402" t="str">
            <v>OMBRELONE  + BASE</v>
          </cell>
          <cell r="AE1402" t="str">
            <v>VALOR BASE</v>
          </cell>
          <cell r="AF1402">
            <v>4279.88</v>
          </cell>
          <cell r="AG1402">
            <v>4279.88</v>
          </cell>
          <cell r="AH1402">
            <v>0</v>
          </cell>
          <cell r="AI1402">
            <v>38325.189999999995</v>
          </cell>
          <cell r="AJ1402" t="str">
            <v>REF: 409904</v>
          </cell>
          <cell r="AK1402"/>
          <cell r="AL1402">
            <v>409904</v>
          </cell>
          <cell r="AM1402" t="str">
            <v>COMPONENTE BASE OMBRELONE BELLAGIO (ALUMINIO)</v>
          </cell>
          <cell r="AN1402"/>
          <cell r="AO1402">
            <v>0.5</v>
          </cell>
          <cell r="AP1402">
            <v>0</v>
          </cell>
          <cell r="AQ1402">
            <v>0.35</v>
          </cell>
          <cell r="AR1402">
            <v>0.5</v>
          </cell>
          <cell r="AS1402" t="str">
            <v>COMPONENTE BASE OMBRELONE BELLAGIO (ALUMINIO) - Ø0,5x0,35H</v>
          </cell>
          <cell r="AT1402">
            <v>4279.88</v>
          </cell>
          <cell r="AU1402">
            <v>4279.88</v>
          </cell>
          <cell r="AV1402">
            <v>4279.88</v>
          </cell>
          <cell r="AW1402">
            <v>0</v>
          </cell>
          <cell r="AX1402">
            <v>4279.88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GABRIEL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404617</v>
          </cell>
          <cell r="P1403" t="str">
            <v>2025/160-0012-01</v>
          </cell>
          <cell r="Q1403" t="str">
            <v>EST OMBRELONE BELLAGIO (ALU C24 | CORD V01)</v>
          </cell>
          <cell r="R1403">
            <v>2</v>
          </cell>
          <cell r="S1403">
            <v>0</v>
          </cell>
          <cell r="T1403">
            <v>2.52</v>
          </cell>
          <cell r="U1403">
            <v>2</v>
          </cell>
          <cell r="V1403">
            <v>0</v>
          </cell>
          <cell r="W1403">
            <v>2.52</v>
          </cell>
          <cell r="X1403">
            <v>2</v>
          </cell>
          <cell r="Y1403" t="str">
            <v>EST OMBRELONE BELLAGIO (ALU C24 | CORD V01) - Ø2x2,52H</v>
          </cell>
          <cell r="Z1403">
            <v>38325.189999999995</v>
          </cell>
          <cell r="AA1403">
            <v>0.35</v>
          </cell>
          <cell r="AB1403">
            <v>24911.373499999998</v>
          </cell>
          <cell r="AC1403" t="str">
            <v>CE</v>
          </cell>
          <cell r="AD1403" t="str">
            <v>OMBRELONE  + BASE</v>
          </cell>
          <cell r="AE1403" t="str">
            <v>VALOR OMBRELONE</v>
          </cell>
          <cell r="AF1403">
            <v>34045.31</v>
          </cell>
          <cell r="AG1403">
            <v>34045.31</v>
          </cell>
          <cell r="AH1403">
            <v>0</v>
          </cell>
          <cell r="AI1403">
            <v>38325.189999999995</v>
          </cell>
          <cell r="AJ1403" t="str">
            <v>REF: 408973</v>
          </cell>
          <cell r="AK1403"/>
          <cell r="AL1403">
            <v>408973</v>
          </cell>
          <cell r="AM1403" t="str">
            <v>OMBRELONE BELLAGIO (CORDA NAUTICA 6MM)</v>
          </cell>
          <cell r="AN1403"/>
          <cell r="AO1403">
            <v>2</v>
          </cell>
          <cell r="AP1403">
            <v>0</v>
          </cell>
          <cell r="AQ1403">
            <v>2.52</v>
          </cell>
          <cell r="AR1403">
            <v>2</v>
          </cell>
          <cell r="AS1403" t="str">
            <v>OMBRELONE BELLAGIO (CORDA NAUTICA 6MM) - Ø2x2,52H</v>
          </cell>
          <cell r="AT1403">
            <v>34045.31</v>
          </cell>
          <cell r="AU1403">
            <v>34045.31</v>
          </cell>
          <cell r="AV1403">
            <v>34045.31</v>
          </cell>
          <cell r="AW1403">
            <v>0</v>
          </cell>
          <cell r="AX1403">
            <v>34045.31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GABRIEL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409983</v>
          </cell>
          <cell r="P1404" t="str">
            <v>2025/261-0025-01</v>
          </cell>
          <cell r="Q1404" t="str">
            <v>EST MESA LATERAL PIN (NATURE MATT) (DET PINT CORTEN)</v>
          </cell>
          <cell r="R1404"/>
          <cell r="S1404"/>
          <cell r="T1404"/>
          <cell r="U1404">
            <v>0.35</v>
          </cell>
          <cell r="V1404">
            <v>0</v>
          </cell>
          <cell r="W1404">
            <v>0.52</v>
          </cell>
          <cell r="X1404">
            <v>0.35</v>
          </cell>
          <cell r="Y1404" t="str">
            <v>EST MESA LATERAL PIN (NATURE MATT) (DET PINT CORTEN) - Ø0,35x0,52H</v>
          </cell>
          <cell r="Z1404">
            <v>5384.51</v>
          </cell>
          <cell r="AA1404">
            <v>0.35</v>
          </cell>
          <cell r="AB1404">
            <v>3499.9315000000006</v>
          </cell>
          <cell r="AC1404"/>
          <cell r="AD1404"/>
          <cell r="AE1404"/>
          <cell r="AF1404">
            <v>5384.51</v>
          </cell>
          <cell r="AG1404">
            <v>5384.51</v>
          </cell>
          <cell r="AH1404">
            <v>0</v>
          </cell>
          <cell r="AI1404">
            <v>5384.51</v>
          </cell>
          <cell r="AJ1404" t="str">
            <v>REF: 299569</v>
          </cell>
          <cell r="AK1404"/>
          <cell r="AL1404">
            <v>299569</v>
          </cell>
          <cell r="AM1404" t="str">
            <v>MESA LATERAL PIN (MADEIRA MACICA)</v>
          </cell>
          <cell r="AN1404"/>
          <cell r="AO1404">
            <v>0.35</v>
          </cell>
          <cell r="AP1404">
            <v>0</v>
          </cell>
          <cell r="AQ1404">
            <v>0.52</v>
          </cell>
          <cell r="AR1404">
            <v>0.35</v>
          </cell>
          <cell r="AS1404" t="str">
            <v>MESA LATERAL PIN (MADEIRA MACICA) - Ø0,35x0,52H</v>
          </cell>
          <cell r="AT1404">
            <v>5384.51</v>
          </cell>
          <cell r="AU1404">
            <v>5384.51</v>
          </cell>
          <cell r="AV1404">
            <v>5384.51</v>
          </cell>
          <cell r="AW1404">
            <v>0</v>
          </cell>
          <cell r="AX1404">
            <v>5384.51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409983</v>
          </cell>
          <cell r="P1405" t="str">
            <v>2025/261-0027-01</v>
          </cell>
          <cell r="Q1405" t="str">
            <v>EST MESA LATERAL PIN (NATURE MATT) (DET PINT CORTEN)</v>
          </cell>
          <cell r="R1405"/>
          <cell r="S1405"/>
          <cell r="T1405"/>
          <cell r="U1405">
            <v>0.35</v>
          </cell>
          <cell r="V1405">
            <v>0</v>
          </cell>
          <cell r="W1405">
            <v>0.52</v>
          </cell>
          <cell r="X1405">
            <v>0.35</v>
          </cell>
          <cell r="Y1405" t="str">
            <v>EST MESA LATERAL PIN (NATURE MATT) (DET PINT CORTEN) - Ø0,35x0,52H</v>
          </cell>
          <cell r="Z1405">
            <v>5384.51</v>
          </cell>
          <cell r="AA1405">
            <v>0.35</v>
          </cell>
          <cell r="AB1405">
            <v>3499.9315000000006</v>
          </cell>
          <cell r="AC1405"/>
          <cell r="AD1405"/>
          <cell r="AE1405"/>
          <cell r="AF1405">
            <v>5384.51</v>
          </cell>
          <cell r="AG1405">
            <v>5384.51</v>
          </cell>
          <cell r="AH1405">
            <v>0</v>
          </cell>
          <cell r="AI1405">
            <v>5384.51</v>
          </cell>
          <cell r="AJ1405" t="str">
            <v>REF: 299569</v>
          </cell>
          <cell r="AK1405"/>
          <cell r="AL1405">
            <v>299569</v>
          </cell>
          <cell r="AM1405" t="str">
            <v>MESA LATERAL PIN (MADEIRA MACICA)</v>
          </cell>
          <cell r="AN1405"/>
          <cell r="AO1405">
            <v>0.35</v>
          </cell>
          <cell r="AP1405">
            <v>0</v>
          </cell>
          <cell r="AQ1405">
            <v>0.52</v>
          </cell>
          <cell r="AR1405">
            <v>0.35</v>
          </cell>
          <cell r="AS1405" t="str">
            <v>MESA LATERAL PIN (MADEIRA MACICA) - Ø0,35x0,52H</v>
          </cell>
          <cell r="AT1405">
            <v>5384.51</v>
          </cell>
          <cell r="AU1405">
            <v>5384.51</v>
          </cell>
          <cell r="AV1405">
            <v>5384.51</v>
          </cell>
          <cell r="AW1405">
            <v>0</v>
          </cell>
          <cell r="AX1405">
            <v>5384.51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409786</v>
          </cell>
          <cell r="P1406" t="str">
            <v>2025/260-0009-01</v>
          </cell>
          <cell r="Q1406" t="str">
            <v>EST POLTRONA NEW HARRY (GIRATORIA) FX C3183</v>
          </cell>
          <cell r="R1406"/>
          <cell r="S1406"/>
          <cell r="T1406"/>
          <cell r="U1406">
            <v>0.89</v>
          </cell>
          <cell r="V1406">
            <v>0.83</v>
          </cell>
          <cell r="W1406">
            <v>0.72</v>
          </cell>
          <cell r="X1406">
            <v>0</v>
          </cell>
          <cell r="Y1406" t="str">
            <v>EST POLTRONA NEW HARRY (GIRATORIA) FX C3183 - 0,89x0,83x0,72H</v>
          </cell>
          <cell r="Z1406">
            <v>9054.89</v>
          </cell>
          <cell r="AA1406">
            <v>0.35</v>
          </cell>
          <cell r="AB1406">
            <v>5885.6785</v>
          </cell>
          <cell r="AC1406"/>
          <cell r="AD1406"/>
          <cell r="AE1406"/>
          <cell r="AF1406">
            <v>9054.89</v>
          </cell>
          <cell r="AG1406">
            <v>9054.89</v>
          </cell>
          <cell r="AH1406">
            <v>0</v>
          </cell>
          <cell r="AI1406">
            <v>9054.89</v>
          </cell>
          <cell r="AJ1406" t="str">
            <v>REF: 364355</v>
          </cell>
          <cell r="AK1406"/>
          <cell r="AL1406">
            <v>364355</v>
          </cell>
          <cell r="AM1406" t="str">
            <v>POLTRONA NEW HARRY (GIRATORIA) (FX C)</v>
          </cell>
          <cell r="AN1406"/>
          <cell r="AO1406">
            <v>0.89</v>
          </cell>
          <cell r="AP1406">
            <v>0.83</v>
          </cell>
          <cell r="AQ1406">
            <v>0.72</v>
          </cell>
          <cell r="AR1406">
            <v>0</v>
          </cell>
          <cell r="AS1406" t="str">
            <v>POLTRONA NEW HARRY (GIRATORIA) (FX C) - 0,89x0,83x0,72H</v>
          </cell>
          <cell r="AT1406">
            <v>9054.89</v>
          </cell>
          <cell r="AU1406">
            <v>9054.89</v>
          </cell>
          <cell r="AV1406">
            <v>9054.89</v>
          </cell>
          <cell r="AW1406">
            <v>0</v>
          </cell>
          <cell r="AX1406">
            <v>9054.89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409786</v>
          </cell>
          <cell r="P1407" t="str">
            <v>2025/260-0008-01</v>
          </cell>
          <cell r="Q1407" t="str">
            <v>EST POLTRONA NEW HARRY (GIRATORIA) FX C3183</v>
          </cell>
          <cell r="R1407"/>
          <cell r="S1407"/>
          <cell r="T1407"/>
          <cell r="U1407">
            <v>0.89</v>
          </cell>
          <cell r="V1407">
            <v>0.83</v>
          </cell>
          <cell r="W1407">
            <v>0.72</v>
          </cell>
          <cell r="X1407">
            <v>0</v>
          </cell>
          <cell r="Y1407" t="str">
            <v>EST POLTRONA NEW HARRY (GIRATORIA) FX C3183 - 0,89x0,83x0,72H</v>
          </cell>
          <cell r="Z1407">
            <v>9054.89</v>
          </cell>
          <cell r="AA1407">
            <v>0.35</v>
          </cell>
          <cell r="AB1407">
            <v>5885.6785</v>
          </cell>
          <cell r="AC1407"/>
          <cell r="AD1407"/>
          <cell r="AE1407"/>
          <cell r="AF1407">
            <v>9054.89</v>
          </cell>
          <cell r="AG1407">
            <v>9054.89</v>
          </cell>
          <cell r="AH1407">
            <v>0</v>
          </cell>
          <cell r="AI1407">
            <v>9054.89</v>
          </cell>
          <cell r="AJ1407" t="str">
            <v>REF: 364355</v>
          </cell>
          <cell r="AK1407"/>
          <cell r="AL1407">
            <v>364355</v>
          </cell>
          <cell r="AM1407" t="str">
            <v>POLTRONA NEW HARRY (GIRATORIA) (FX C)</v>
          </cell>
          <cell r="AN1407"/>
          <cell r="AO1407">
            <v>0.89</v>
          </cell>
          <cell r="AP1407">
            <v>0.83</v>
          </cell>
          <cell r="AQ1407">
            <v>0.72</v>
          </cell>
          <cell r="AR1407">
            <v>0</v>
          </cell>
          <cell r="AS1407" t="str">
            <v>POLTRONA NEW HARRY (GIRATORIA) (FX C) - 0,89x0,83x0,72H</v>
          </cell>
          <cell r="AT1407">
            <v>9054.89</v>
          </cell>
          <cell r="AU1407">
            <v>9054.89</v>
          </cell>
          <cell r="AV1407">
            <v>9054.89</v>
          </cell>
          <cell r="AW1407">
            <v>0</v>
          </cell>
          <cell r="AX1407">
            <v>9054.89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409029</v>
          </cell>
          <cell r="P1408" t="str">
            <v>2025/255-0005-01</v>
          </cell>
          <cell r="Q1408" t="str">
            <v>EST ESCRIVANINHA DIX (FREIJO NATURAL) (INOX PRETO)</v>
          </cell>
          <cell r="R1408"/>
          <cell r="S1408"/>
          <cell r="T1408"/>
          <cell r="U1408">
            <v>1.8</v>
          </cell>
          <cell r="V1408">
            <v>0.7</v>
          </cell>
          <cell r="W1408">
            <v>0.75</v>
          </cell>
          <cell r="X1408">
            <v>0</v>
          </cell>
          <cell r="Y1408" t="str">
            <v>EST ESCRIVANINHA DIX (FREIJO NATURAL) (INOX PRETO) - 1,8x0,7x0,75H</v>
          </cell>
          <cell r="Z1408">
            <v>30757.98</v>
          </cell>
          <cell r="AA1408">
            <v>0.35</v>
          </cell>
          <cell r="AB1408">
            <v>19992.686999999998</v>
          </cell>
          <cell r="AC1408"/>
          <cell r="AD1408"/>
          <cell r="AE1408"/>
          <cell r="AF1408">
            <v>30757.98</v>
          </cell>
          <cell r="AG1408">
            <v>30757.98</v>
          </cell>
          <cell r="AH1408">
            <v>0</v>
          </cell>
          <cell r="AI1408">
            <v>30757.98</v>
          </cell>
          <cell r="AJ1408" t="str">
            <v>REF: 302271</v>
          </cell>
          <cell r="AK1408"/>
          <cell r="AL1408">
            <v>302271</v>
          </cell>
          <cell r="AM1408" t="str">
            <v>ESCRIVANINHA DIX (FREIJO) (INOX)</v>
          </cell>
          <cell r="AN1408"/>
          <cell r="AO1408">
            <v>1.8</v>
          </cell>
          <cell r="AP1408">
            <v>0.7</v>
          </cell>
          <cell r="AQ1408">
            <v>0.75</v>
          </cell>
          <cell r="AR1408">
            <v>0</v>
          </cell>
          <cell r="AS1408" t="str">
            <v>ESCRIVANINHA DIX (FREIJO) (INOX) - 1,8x0,7x0,75H</v>
          </cell>
          <cell r="AT1408">
            <v>30757.98</v>
          </cell>
          <cell r="AU1408">
            <v>30757.98</v>
          </cell>
          <cell r="AV1408">
            <v>30757.98</v>
          </cell>
          <cell r="AW1408">
            <v>0</v>
          </cell>
          <cell r="AX1408">
            <v>30757.98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405888</v>
          </cell>
          <cell r="P1409" t="str">
            <v>2025/189-0002-01</v>
          </cell>
          <cell r="Q1409" t="str">
            <v>EST MESA CENTRO SOLEIL (MARMORE TRAVERTINO) (LAMINA WALNUT)</v>
          </cell>
          <cell r="R1409"/>
          <cell r="S1409"/>
          <cell r="T1409"/>
          <cell r="U1409">
            <v>1.2</v>
          </cell>
          <cell r="V1409">
            <v>1</v>
          </cell>
          <cell r="W1409">
            <v>0.3</v>
          </cell>
          <cell r="X1409">
            <v>0</v>
          </cell>
          <cell r="Y1409" t="str">
            <v>EST MESA CENTRO SOLEIL (MARMORE TRAVERTINO) (LAMINA WALNUT) - 1,2x1x0,3H</v>
          </cell>
          <cell r="Z1409">
            <v>41758.300000000003</v>
          </cell>
          <cell r="AA1409">
            <v>0.35</v>
          </cell>
          <cell r="AB1409">
            <v>27142.895000000004</v>
          </cell>
          <cell r="AC1409"/>
          <cell r="AD1409"/>
          <cell r="AE1409"/>
          <cell r="AF1409">
            <v>41758.300000000003</v>
          </cell>
          <cell r="AG1409">
            <v>41758.300000000003</v>
          </cell>
          <cell r="AH1409">
            <v>0</v>
          </cell>
          <cell r="AI1409">
            <v>41758.300000000003</v>
          </cell>
          <cell r="AJ1409" t="str">
            <v>REF: 405227</v>
          </cell>
          <cell r="AK1409"/>
          <cell r="AL1409">
            <v>405227</v>
          </cell>
          <cell r="AM1409" t="str">
            <v>MESA CENTRO SOLEIL (MARMORE)</v>
          </cell>
          <cell r="AN1409"/>
          <cell r="AO1409">
            <v>1.2</v>
          </cell>
          <cell r="AP1409">
            <v>1</v>
          </cell>
          <cell r="AQ1409">
            <v>0.3</v>
          </cell>
          <cell r="AR1409">
            <v>0</v>
          </cell>
          <cell r="AS1409" t="str">
            <v>MESA CENTRO SOLEIL (MARMORE) - 1,2x1x0,3H</v>
          </cell>
          <cell r="AT1409">
            <v>41758.300000000003</v>
          </cell>
          <cell r="AU1409">
            <v>41758.300000000003</v>
          </cell>
          <cell r="AV1409">
            <v>41758.300000000003</v>
          </cell>
          <cell r="AW1409">
            <v>0</v>
          </cell>
          <cell r="AX1409">
            <v>41758.300000000003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405724</v>
          </cell>
          <cell r="P1410" t="str">
            <v>2025/154-0100-01</v>
          </cell>
          <cell r="Q1410" t="str">
            <v>EST MESA CENTRO GROTA (TAMPO MARCHETARIA) NATURE MATT</v>
          </cell>
          <cell r="R1410"/>
          <cell r="S1410"/>
          <cell r="T1410"/>
          <cell r="U1410">
            <v>1.82</v>
          </cell>
          <cell r="V1410">
            <v>0.72</v>
          </cell>
          <cell r="W1410">
            <v>0.25</v>
          </cell>
          <cell r="X1410">
            <v>0</v>
          </cell>
          <cell r="Y1410" t="str">
            <v>EST MESA CENTRO GROTA (TAMPO MARCHETARIA) NATURE MATT - 1,82x0,72x0,25H</v>
          </cell>
          <cell r="Z1410">
            <v>17884.88</v>
          </cell>
          <cell r="AA1410">
            <v>0.35</v>
          </cell>
          <cell r="AB1410">
            <v>11625.172000000002</v>
          </cell>
          <cell r="AC1410"/>
          <cell r="AD1410"/>
          <cell r="AE1410"/>
          <cell r="AF1410">
            <v>17884.88</v>
          </cell>
          <cell r="AG1410">
            <v>17884.88</v>
          </cell>
          <cell r="AH1410">
            <v>0</v>
          </cell>
          <cell r="AI1410">
            <v>17884.88</v>
          </cell>
          <cell r="AJ1410" t="str">
            <v>REF: 404966</v>
          </cell>
          <cell r="AK1410"/>
          <cell r="AL1410">
            <v>404966</v>
          </cell>
          <cell r="AM1410" t="str">
            <v>MESA CENTRO GROTA (TAMPO MARCHETARIA)</v>
          </cell>
          <cell r="AN1410"/>
          <cell r="AO1410">
            <v>1.82</v>
          </cell>
          <cell r="AP1410">
            <v>0.72</v>
          </cell>
          <cell r="AQ1410">
            <v>0.25</v>
          </cell>
          <cell r="AR1410">
            <v>0</v>
          </cell>
          <cell r="AS1410" t="str">
            <v>MESA CENTRO GROTA (TAMPO MARCHETARIA) - 1,82x0,72x0,25H</v>
          </cell>
          <cell r="AT1410">
            <v>17884.88</v>
          </cell>
          <cell r="AU1410">
            <v>17884.88</v>
          </cell>
          <cell r="AV1410">
            <v>17884.88</v>
          </cell>
          <cell r="AW1410">
            <v>0</v>
          </cell>
          <cell r="AX1410">
            <v>17884.88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12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405110</v>
          </cell>
          <cell r="P1411" t="str">
            <v>2025/213-0056-01</v>
          </cell>
          <cell r="Q1411" t="str">
            <v>EST BANQUETA FLORIPA (MTX CAFE) COURO CH OLIVA</v>
          </cell>
          <cell r="R1411"/>
          <cell r="S1411"/>
          <cell r="T1411"/>
          <cell r="U1411">
            <v>0.6</v>
          </cell>
          <cell r="V1411">
            <v>0.6</v>
          </cell>
          <cell r="W1411">
            <v>0.4</v>
          </cell>
          <cell r="X1411">
            <v>0</v>
          </cell>
          <cell r="Y1411" t="str">
            <v>EST BANQUETA FLORIPA (MTX CAFE) COURO CH OLIVA - 0,6x0,6x0,4H</v>
          </cell>
          <cell r="Z1411">
            <v>12491.54</v>
          </cell>
          <cell r="AA1411">
            <v>0.35</v>
          </cell>
          <cell r="AB1411">
            <v>8119.5010000000011</v>
          </cell>
          <cell r="AC1411"/>
          <cell r="AD1411" t="str">
            <v>PROD C/RVST FORN</v>
          </cell>
          <cell r="AE1411" t="str">
            <v>REVESTIMENTO FORN</v>
          </cell>
          <cell r="AF1411">
            <v>12491.54</v>
          </cell>
          <cell r="AG1411">
            <v>12491.54</v>
          </cell>
          <cell r="AH1411">
            <v>0</v>
          </cell>
          <cell r="AI1411">
            <v>12491.54</v>
          </cell>
          <cell r="AJ1411" t="str">
            <v>REF: 406225</v>
          </cell>
          <cell r="AK1411"/>
          <cell r="AL1411">
            <v>406225</v>
          </cell>
          <cell r="AM1411" t="str">
            <v>BANQUETA FLORIPA (COURO FORN)</v>
          </cell>
          <cell r="AN1411"/>
          <cell r="AO1411">
            <v>0.6</v>
          </cell>
          <cell r="AP1411">
            <v>0.51</v>
          </cell>
          <cell r="AQ1411">
            <v>0.4</v>
          </cell>
          <cell r="AR1411">
            <v>0</v>
          </cell>
          <cell r="AS1411" t="str">
            <v>BANQUETA FLORIPA (COURO FORN) - 0,6x0,51x0,4H</v>
          </cell>
          <cell r="AT1411">
            <v>12491.54</v>
          </cell>
          <cell r="AU1411">
            <v>12491.54</v>
          </cell>
          <cell r="AV1411">
            <v>11302.1</v>
          </cell>
          <cell r="AW1411">
            <v>1189.4400000000005</v>
          </cell>
          <cell r="AX1411">
            <v>12491.54</v>
          </cell>
          <cell r="AY1411">
            <v>0</v>
          </cell>
          <cell r="AZ1411">
            <v>328273</v>
          </cell>
          <cell r="BA1411" t="str">
            <v>COURO NATURAL CH ENVELHECIDO (F378)</v>
          </cell>
          <cell r="BB1411" t="str">
            <v>RVST FORN: COURO NATURAL CH ENVELHECIDO (F378) - CH OLIVA</v>
          </cell>
          <cell r="BC1411">
            <v>1.5</v>
          </cell>
          <cell r="BD1411"/>
          <cell r="BE1411">
            <v>792.96</v>
          </cell>
          <cell r="BF1411">
            <v>0</v>
          </cell>
          <cell r="BG1411">
            <v>-792.96</v>
          </cell>
          <cell r="BH1411" t="str">
            <v>RVST FORN</v>
          </cell>
          <cell r="BI1411">
            <v>12</v>
          </cell>
          <cell r="BJ1411">
            <v>1189.44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405109</v>
          </cell>
          <cell r="P1412" t="str">
            <v>2025/213-0055-01</v>
          </cell>
          <cell r="Q1412" t="str">
            <v>EST POLTRONA FLORIPA (MTX CAFE) COURO CH OLIVA</v>
          </cell>
          <cell r="R1412"/>
          <cell r="S1412"/>
          <cell r="T1412"/>
          <cell r="U1412">
            <v>0.71</v>
          </cell>
          <cell r="V1412">
            <v>0.84</v>
          </cell>
          <cell r="W1412">
            <v>0.89</v>
          </cell>
          <cell r="X1412">
            <v>0</v>
          </cell>
          <cell r="Y1412" t="str">
            <v>EST POLTRONA FLORIPA (MTX CAFE) COURO CH OLIVA - 0,71x0,84x0,89H</v>
          </cell>
          <cell r="Z1412">
            <v>19442.66</v>
          </cell>
          <cell r="AA1412">
            <v>0.35</v>
          </cell>
          <cell r="AB1412">
            <v>12637.728999999999</v>
          </cell>
          <cell r="AC1412"/>
          <cell r="AD1412" t="str">
            <v>PROD C/RVST FORN</v>
          </cell>
          <cell r="AE1412" t="str">
            <v>REVESTIMENTO FORN</v>
          </cell>
          <cell r="AF1412">
            <v>19442.66</v>
          </cell>
          <cell r="AG1412">
            <v>19442.66</v>
          </cell>
          <cell r="AH1412">
            <v>0</v>
          </cell>
          <cell r="AI1412">
            <v>19442.66</v>
          </cell>
          <cell r="AJ1412" t="str">
            <v>REF: 406232</v>
          </cell>
          <cell r="AK1412"/>
          <cell r="AL1412">
            <v>406232</v>
          </cell>
          <cell r="AM1412" t="str">
            <v>POLTRONA FLORIPA (COURO FORN)</v>
          </cell>
          <cell r="AN1412"/>
          <cell r="AO1412">
            <v>0.71</v>
          </cell>
          <cell r="AP1412">
            <v>0.84</v>
          </cell>
          <cell r="AQ1412">
            <v>0.89</v>
          </cell>
          <cell r="AR1412">
            <v>0</v>
          </cell>
          <cell r="AS1412" t="str">
            <v>POLTRONA FLORIPA (COURO FORN) - 0,71x0,84x0,89H</v>
          </cell>
          <cell r="AT1412">
            <v>19442.66</v>
          </cell>
          <cell r="AU1412">
            <v>19442.66</v>
          </cell>
          <cell r="AV1412">
            <v>16270.82</v>
          </cell>
          <cell r="AW1412">
            <v>3171.84</v>
          </cell>
          <cell r="AX1412">
            <v>19442.66</v>
          </cell>
          <cell r="AY1412">
            <v>0</v>
          </cell>
          <cell r="AZ1412">
            <v>328273</v>
          </cell>
          <cell r="BA1412" t="str">
            <v>COURO NATURAL CH ENVELHECIDO (F378)</v>
          </cell>
          <cell r="BB1412" t="str">
            <v>RVST FORN: COURO NATURAL CH ENVELHECIDO (F378) - CH OLIVA</v>
          </cell>
          <cell r="BC1412">
            <v>4</v>
          </cell>
          <cell r="BD1412"/>
          <cell r="BE1412">
            <v>792.96</v>
          </cell>
          <cell r="BF1412">
            <v>0</v>
          </cell>
          <cell r="BG1412">
            <v>-792.96</v>
          </cell>
          <cell r="BH1412" t="str">
            <v>RVST FORN</v>
          </cell>
          <cell r="BI1412">
            <v>12</v>
          </cell>
          <cell r="BJ1412">
            <v>3171.84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404743</v>
          </cell>
          <cell r="P1413" t="str">
            <v>2025/083-0007-01</v>
          </cell>
          <cell r="Q1413" t="str">
            <v>EST TAPETE DUNAS (DES) (10MM) D:1399 /6005/87/89</v>
          </cell>
          <cell r="R1413"/>
          <cell r="S1413"/>
          <cell r="T1413"/>
          <cell r="U1413">
            <v>4.8</v>
          </cell>
          <cell r="V1413">
            <v>2.7</v>
          </cell>
          <cell r="W1413">
            <v>0.01</v>
          </cell>
          <cell r="X1413">
            <v>0</v>
          </cell>
          <cell r="Y1413" t="str">
            <v>EST TAPETE DUNAS (DES) (10MM) D:1399 /6005/87/89 - 4,8x2,7x0,01H</v>
          </cell>
          <cell r="Z1413">
            <v>32978.534400000004</v>
          </cell>
          <cell r="AA1413">
            <v>0.35</v>
          </cell>
          <cell r="AB1413">
            <v>21436.047360000004</v>
          </cell>
          <cell r="AC1413"/>
          <cell r="AD1413"/>
          <cell r="AE1413"/>
          <cell r="AF1413">
            <v>32978.534400000004</v>
          </cell>
          <cell r="AG1413">
            <v>32978.534400000004</v>
          </cell>
          <cell r="AH1413">
            <v>0</v>
          </cell>
          <cell r="AI1413">
            <v>32978.534400000004</v>
          </cell>
          <cell r="AJ1413" t="str">
            <v>REF: 369311</v>
          </cell>
          <cell r="AK1413"/>
          <cell r="AL1413">
            <v>369311</v>
          </cell>
          <cell r="AM1413" t="str">
            <v>TAPETE DUNAS (DESENHO) (5 CORES) (10MM)</v>
          </cell>
          <cell r="AN1413"/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 t="str">
            <v>TAPETE DUNAS (DESENHO) (5 CORES) (10MM) - Ø0x0H</v>
          </cell>
          <cell r="AT1413">
            <v>32978.534400000004</v>
          </cell>
          <cell r="AU1413">
            <v>32978.534400000004</v>
          </cell>
          <cell r="AV1413">
            <v>2544.64</v>
          </cell>
          <cell r="AW1413">
            <v>30433.894400000005</v>
          </cell>
          <cell r="AX1413">
            <v>32978.53</v>
          </cell>
          <cell r="AY1413">
            <v>4.4000000052619725E-3</v>
          </cell>
          <cell r="AZ1413">
            <v>369311</v>
          </cell>
          <cell r="BA1413" t="str">
            <v>TAPETE DUNAS (DESENHO) (5 CORES) (10MM)</v>
          </cell>
          <cell r="BB1413"/>
          <cell r="BC1413">
            <v>12.96</v>
          </cell>
          <cell r="BD1413"/>
          <cell r="BE1413">
            <v>2544.64</v>
          </cell>
          <cell r="BF1413">
            <v>0</v>
          </cell>
          <cell r="BG1413">
            <v>-2544.64</v>
          </cell>
          <cell r="BH1413" t="str">
            <v/>
          </cell>
          <cell r="BI1413">
            <v>12</v>
          </cell>
          <cell r="BJ1413">
            <v>32978.534400000004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404614</v>
          </cell>
          <cell r="P1414" t="str">
            <v>2025/154-0022-01</v>
          </cell>
          <cell r="Q1414" t="str">
            <v>EST BANCO BELLAGIO (FORMICA TS CORDA) (ALU C29)</v>
          </cell>
          <cell r="R1414"/>
          <cell r="S1414"/>
          <cell r="T1414"/>
          <cell r="U1414">
            <v>1.6</v>
          </cell>
          <cell r="V1414">
            <v>0.45</v>
          </cell>
          <cell r="W1414">
            <v>0.45</v>
          </cell>
          <cell r="X1414">
            <v>0</v>
          </cell>
          <cell r="Y1414" t="str">
            <v>EST BANCO BELLAGIO (FORMICA TS CORDA) (ALU C29) - 1,6x0,45x0,45H</v>
          </cell>
          <cell r="Z1414">
            <v>14256.79</v>
          </cell>
          <cell r="AA1414">
            <v>0.35</v>
          </cell>
          <cell r="AB1414">
            <v>9266.9135000000006</v>
          </cell>
          <cell r="AC1414"/>
          <cell r="AD1414"/>
          <cell r="AE1414"/>
          <cell r="AF1414">
            <v>14256.79</v>
          </cell>
          <cell r="AG1414">
            <v>14256.79</v>
          </cell>
          <cell r="AH1414">
            <v>0</v>
          </cell>
          <cell r="AI1414">
            <v>14256.79</v>
          </cell>
          <cell r="AJ1414" t="str">
            <v>REF: 408963</v>
          </cell>
          <cell r="AK1414"/>
          <cell r="AL1414">
            <v>408963</v>
          </cell>
          <cell r="AM1414" t="str">
            <v>BANCO BELLAGIO (FORMICA TS)</v>
          </cell>
          <cell r="AN1414"/>
          <cell r="AO1414">
            <v>1.6</v>
          </cell>
          <cell r="AP1414">
            <v>0.45</v>
          </cell>
          <cell r="AQ1414">
            <v>0.45</v>
          </cell>
          <cell r="AR1414">
            <v>0</v>
          </cell>
          <cell r="AS1414" t="str">
            <v>BANCO BELLAGIO (FORMICA TS) - 1,6x0,45x0,45H</v>
          </cell>
          <cell r="AT1414">
            <v>14256.79</v>
          </cell>
          <cell r="AU1414">
            <v>14256.79</v>
          </cell>
          <cell r="AV1414">
            <v>14256.79</v>
          </cell>
          <cell r="AW1414">
            <v>0</v>
          </cell>
          <cell r="AX1414">
            <v>14256.79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404606</v>
          </cell>
          <cell r="P1415" t="str">
            <v>2025/154-0066-01</v>
          </cell>
          <cell r="Q1415" t="str">
            <v>EST MESA CENTRO BELLAGIO (ALU C29)</v>
          </cell>
          <cell r="R1415"/>
          <cell r="S1415"/>
          <cell r="T1415"/>
          <cell r="U1415">
            <v>1.2</v>
          </cell>
          <cell r="V1415">
            <v>0</v>
          </cell>
          <cell r="W1415">
            <v>0.35</v>
          </cell>
          <cell r="X1415">
            <v>1.2</v>
          </cell>
          <cell r="Y1415" t="str">
            <v>EST MESA CENTRO BELLAGIO (ALU C29) - Ø1,2x0,35H</v>
          </cell>
          <cell r="Z1415">
            <v>22279.71</v>
          </cell>
          <cell r="AA1415">
            <v>0.35</v>
          </cell>
          <cell r="AB1415">
            <v>14481.8115</v>
          </cell>
          <cell r="AC1415"/>
          <cell r="AD1415"/>
          <cell r="AE1415"/>
          <cell r="AF1415">
            <v>22279.71</v>
          </cell>
          <cell r="AG1415">
            <v>22279.71</v>
          </cell>
          <cell r="AH1415">
            <v>0</v>
          </cell>
          <cell r="AI1415">
            <v>22279.71</v>
          </cell>
          <cell r="AJ1415" t="str">
            <v>REF: 408977</v>
          </cell>
          <cell r="AK1415"/>
          <cell r="AL1415">
            <v>408977</v>
          </cell>
          <cell r="AM1415" t="str">
            <v>MESA CENTRO BELLAGIO (ALUMINIO)</v>
          </cell>
          <cell r="AN1415"/>
          <cell r="AO1415">
            <v>1.2</v>
          </cell>
          <cell r="AP1415">
            <v>0</v>
          </cell>
          <cell r="AQ1415">
            <v>0.35</v>
          </cell>
          <cell r="AR1415">
            <v>1.2</v>
          </cell>
          <cell r="AS1415" t="str">
            <v>MESA CENTRO BELLAGIO (ALUMINIO) - Ø1,2x0,35H</v>
          </cell>
          <cell r="AT1415">
            <v>22279.71</v>
          </cell>
          <cell r="AU1415">
            <v>22279.71</v>
          </cell>
          <cell r="AV1415">
            <v>22279.71</v>
          </cell>
          <cell r="AW1415">
            <v>0</v>
          </cell>
          <cell r="AX1415">
            <v>22279.71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404605</v>
          </cell>
          <cell r="P1416" t="str">
            <v>2025/154-0015-01</v>
          </cell>
          <cell r="Q1416" t="str">
            <v>EST MESA LATERAL BELLAGIO (ALU C29)</v>
          </cell>
          <cell r="R1416"/>
          <cell r="S1416"/>
          <cell r="T1416"/>
          <cell r="U1416">
            <v>0.5</v>
          </cell>
          <cell r="V1416">
            <v>0</v>
          </cell>
          <cell r="W1416">
            <v>0.45</v>
          </cell>
          <cell r="X1416">
            <v>0.5</v>
          </cell>
          <cell r="Y1416" t="str">
            <v>EST MESA LATERAL BELLAGIO (ALU C29) - Ø0,5x0,45H</v>
          </cell>
          <cell r="Z1416">
            <v>6968.46</v>
          </cell>
          <cell r="AA1416">
            <v>0.35</v>
          </cell>
          <cell r="AB1416">
            <v>4529.4989999999998</v>
          </cell>
          <cell r="AC1416"/>
          <cell r="AD1416"/>
          <cell r="AE1416"/>
          <cell r="AF1416">
            <v>6968.46</v>
          </cell>
          <cell r="AG1416">
            <v>6968.46</v>
          </cell>
          <cell r="AH1416">
            <v>0</v>
          </cell>
          <cell r="AI1416">
            <v>6968.46</v>
          </cell>
          <cell r="AJ1416" t="str">
            <v>REF: 409032</v>
          </cell>
          <cell r="AK1416"/>
          <cell r="AL1416">
            <v>409032</v>
          </cell>
          <cell r="AM1416" t="str">
            <v>MESA LATERAL BELLAGIO (ALUMINIO)</v>
          </cell>
          <cell r="AN1416"/>
          <cell r="AO1416">
            <v>0.5</v>
          </cell>
          <cell r="AP1416">
            <v>0</v>
          </cell>
          <cell r="AQ1416">
            <v>0.45</v>
          </cell>
          <cell r="AR1416">
            <v>0.5</v>
          </cell>
          <cell r="AS1416" t="str">
            <v>MESA LATERAL BELLAGIO (ALUMINIO) - Ø0,5x0,45H</v>
          </cell>
          <cell r="AT1416">
            <v>6968.46</v>
          </cell>
          <cell r="AU1416">
            <v>6968.46</v>
          </cell>
          <cell r="AV1416">
            <v>6968.46</v>
          </cell>
          <cell r="AW1416">
            <v>0</v>
          </cell>
          <cell r="AX1416">
            <v>6968.46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404601</v>
          </cell>
          <cell r="P1417" t="str">
            <v>2025/154-0012-01</v>
          </cell>
          <cell r="Q1417" t="str">
            <v>EST MESA LATERAL BELLAGIO (ALU C24)</v>
          </cell>
          <cell r="R1417"/>
          <cell r="S1417"/>
          <cell r="T1417"/>
          <cell r="U1417">
            <v>0.5</v>
          </cell>
          <cell r="V1417">
            <v>0</v>
          </cell>
          <cell r="W1417">
            <v>0.45</v>
          </cell>
          <cell r="X1417">
            <v>0.5</v>
          </cell>
          <cell r="Y1417" t="str">
            <v>EST MESA LATERAL BELLAGIO (ALU C24) - Ø0,5x0,45H</v>
          </cell>
          <cell r="Z1417">
            <v>6968.46</v>
          </cell>
          <cell r="AA1417">
            <v>0.35</v>
          </cell>
          <cell r="AB1417">
            <v>4529.4989999999998</v>
          </cell>
          <cell r="AC1417"/>
          <cell r="AD1417"/>
          <cell r="AE1417"/>
          <cell r="AF1417">
            <v>6968.46</v>
          </cell>
          <cell r="AG1417">
            <v>6968.46</v>
          </cell>
          <cell r="AH1417">
            <v>0</v>
          </cell>
          <cell r="AI1417">
            <v>6968.46</v>
          </cell>
          <cell r="AJ1417" t="str">
            <v>REF: 409032</v>
          </cell>
          <cell r="AK1417"/>
          <cell r="AL1417">
            <v>409032</v>
          </cell>
          <cell r="AM1417" t="str">
            <v>MESA LATERAL BELLAGIO (ALUMINIO)</v>
          </cell>
          <cell r="AN1417"/>
          <cell r="AO1417">
            <v>0.5</v>
          </cell>
          <cell r="AP1417">
            <v>0</v>
          </cell>
          <cell r="AQ1417">
            <v>0.45</v>
          </cell>
          <cell r="AR1417">
            <v>0.5</v>
          </cell>
          <cell r="AS1417" t="str">
            <v>MESA LATERAL BELLAGIO (ALUMINIO) - Ø0,5x0,45H</v>
          </cell>
          <cell r="AT1417">
            <v>6968.46</v>
          </cell>
          <cell r="AU1417">
            <v>6968.46</v>
          </cell>
          <cell r="AV1417">
            <v>6968.46</v>
          </cell>
          <cell r="AW1417">
            <v>0</v>
          </cell>
          <cell r="AX1417">
            <v>6968.46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404598</v>
          </cell>
          <cell r="P1418" t="str">
            <v>2025/154-0009-01</v>
          </cell>
          <cell r="Q1418" t="str">
            <v>EST MESA JANTAR BELLAGIO (OVAL) (ALU C29 | CORD V01)</v>
          </cell>
          <cell r="R1418"/>
          <cell r="S1418"/>
          <cell r="T1418"/>
          <cell r="U1418">
            <v>3</v>
          </cell>
          <cell r="V1418">
            <v>1.25</v>
          </cell>
          <cell r="W1418">
            <v>0.75</v>
          </cell>
          <cell r="X1418">
            <v>0</v>
          </cell>
          <cell r="Y1418" t="str">
            <v>EST MESA JANTAR BELLAGIO (OVAL) (ALU C29 | CORD V01) - 3x1,25x0,75H</v>
          </cell>
          <cell r="Z1418">
            <v>68023.649999999994</v>
          </cell>
          <cell r="AA1418">
            <v>0.35</v>
          </cell>
          <cell r="AB1418">
            <v>44215.372499999998</v>
          </cell>
          <cell r="AC1418"/>
          <cell r="AD1418"/>
          <cell r="AE1418"/>
          <cell r="AF1418">
            <v>68023.649999999994</v>
          </cell>
          <cell r="AG1418">
            <v>68023.649999999994</v>
          </cell>
          <cell r="AH1418">
            <v>0</v>
          </cell>
          <cell r="AI1418">
            <v>68023.649999999994</v>
          </cell>
          <cell r="AJ1418" t="str">
            <v>REF: 408992</v>
          </cell>
          <cell r="AK1418"/>
          <cell r="AL1418">
            <v>408992</v>
          </cell>
          <cell r="AM1418" t="str">
            <v>MESA JANTAR BELLAGIO (OVAL) (CORDA NAUTICA 6MM) (ALUMINIO)</v>
          </cell>
          <cell r="AN1418"/>
          <cell r="AO1418">
            <v>3</v>
          </cell>
          <cell r="AP1418">
            <v>1.25</v>
          </cell>
          <cell r="AQ1418">
            <v>0.74</v>
          </cell>
          <cell r="AR1418">
            <v>0</v>
          </cell>
          <cell r="AS1418" t="str">
            <v>MESA JANTAR BELLAGIO (OVAL) (CORDA NAUTICA 6MM) (ALUMINIO) - 3x1,25x0,74H</v>
          </cell>
          <cell r="AT1418">
            <v>68023.649999999994</v>
          </cell>
          <cell r="AU1418">
            <v>68023.649999999994</v>
          </cell>
          <cell r="AV1418">
            <v>68023.649999999994</v>
          </cell>
          <cell r="AW1418">
            <v>0</v>
          </cell>
          <cell r="AX1418">
            <v>68023.649999999994</v>
          </cell>
          <cell r="AY1418">
            <v>0</v>
          </cell>
          <cell r="AZ1418"/>
          <cell r="BA1418" t="str">
            <v/>
          </cell>
          <cell r="BB1418"/>
          <cell r="BC1418"/>
          <cell r="BD1418"/>
          <cell r="BE1418" t="str">
            <v/>
          </cell>
          <cell r="BF1418">
            <v>0</v>
          </cell>
          <cell r="BG1418" t="str">
            <v/>
          </cell>
          <cell r="BH1418" t="str">
            <v/>
          </cell>
          <cell r="BI1418">
            <v>12</v>
          </cell>
          <cell r="BJ1418" t="str">
            <v>0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2025/154-0051-01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2025/154-0052-01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2025/154-0053-01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2025/154-0054-01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2025/154-0055-01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2025/154-0056-01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2025/154-0057-01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404596</v>
          </cell>
          <cell r="P1426" t="str">
            <v>2025/154-0058-01</v>
          </cell>
          <cell r="Q1426" t="str">
            <v>EST CADEIRA BELLAGIO (ALU C29 | CORD V01) TC KEEPSAKE TAUPE</v>
          </cell>
          <cell r="R1426"/>
          <cell r="S1426"/>
          <cell r="T1426"/>
          <cell r="U1426">
            <v>0.61</v>
          </cell>
          <cell r="V1426">
            <v>0.6</v>
          </cell>
          <cell r="W1426">
            <v>0.76</v>
          </cell>
          <cell r="X1426">
            <v>0</v>
          </cell>
          <cell r="Y1426" t="str">
            <v>EST CADEIRA BELLAGIO (ALU C29 | CORD V01) TC KEEPSAKE TAUPE - 0,61x0,6x0,76H</v>
          </cell>
          <cell r="Z1426">
            <v>9386.0164000000004</v>
          </cell>
          <cell r="AA1426">
            <v>0.35</v>
          </cell>
          <cell r="AB1426">
            <v>6100.9106600000005</v>
          </cell>
          <cell r="AC1426"/>
          <cell r="AD1426" t="str">
            <v>PROD C/RVST FORN</v>
          </cell>
          <cell r="AE1426" t="str">
            <v>REVESTIMENTO FORN</v>
          </cell>
          <cell r="AF1426">
            <v>9386.0164000000004</v>
          </cell>
          <cell r="AG1426">
            <v>9386.0164000000004</v>
          </cell>
          <cell r="AH1426">
            <v>0</v>
          </cell>
          <cell r="AI1426">
            <v>9386.0164000000004</v>
          </cell>
          <cell r="AJ1426" t="str">
            <v>REF: 408964</v>
          </cell>
          <cell r="AK1426"/>
          <cell r="AL1426">
            <v>408964</v>
          </cell>
          <cell r="AM1426" t="str">
            <v>CADEIRA BELLAGIO (C/B) (CORDA NAUTICA 6MM) (TC FORN)</v>
          </cell>
          <cell r="AN1426"/>
          <cell r="AO1426">
            <v>0.61</v>
          </cell>
          <cell r="AP1426">
            <v>0.6</v>
          </cell>
          <cell r="AQ1426">
            <v>0.76</v>
          </cell>
          <cell r="AR1426">
            <v>0</v>
          </cell>
          <cell r="AS1426" t="str">
            <v>CADEIRA BELLAGIO (C/B) (CORDA NAUTICA 6MM) (TC FORN) - 0,61x0,6x0,76H</v>
          </cell>
          <cell r="AT1426">
            <v>9386.0164000000004</v>
          </cell>
          <cell r="AU1426">
            <v>9386.0164000000004</v>
          </cell>
          <cell r="AV1426">
            <v>8122.6</v>
          </cell>
          <cell r="AW1426">
            <v>1263.4164000000001</v>
          </cell>
          <cell r="AX1426">
            <v>9385.9599999999991</v>
          </cell>
          <cell r="AY1426">
            <v>5.6400000001303852E-2</v>
          </cell>
          <cell r="AZ1426">
            <v>337981</v>
          </cell>
          <cell r="BA1426" t="str">
            <v>TECIDO O'KEEPSAKE -</v>
          </cell>
          <cell r="BB1426" t="str">
            <v>RVST FORN: TECIDO O'KEEPSAKE - TAUPE MIX</v>
          </cell>
          <cell r="BC1426">
            <v>2</v>
          </cell>
          <cell r="BD1426"/>
          <cell r="BE1426">
            <v>401.85</v>
          </cell>
          <cell r="BF1426">
            <v>0</v>
          </cell>
          <cell r="BG1426">
            <v>-401.85</v>
          </cell>
          <cell r="BH1426" t="str">
            <v>RVST FORN</v>
          </cell>
          <cell r="BI1426">
            <v>12</v>
          </cell>
          <cell r="BJ1426">
            <v>1263.4164000000001</v>
          </cell>
          <cell r="BK1426">
            <v>0</v>
          </cell>
          <cell r="BL1426">
            <v>0.57200000000000006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404445</v>
          </cell>
          <cell r="P1427" t="str">
            <v>2025/132-0137-01</v>
          </cell>
          <cell r="Q1427" t="str">
            <v>EST MESA JANTAR AURORA (TPO CHANF LAM FREIJO TNZ) BS LAMINDA</v>
          </cell>
          <cell r="R1427"/>
          <cell r="S1427"/>
          <cell r="T1427"/>
          <cell r="U1427">
            <v>2.8</v>
          </cell>
          <cell r="V1427">
            <v>1.2</v>
          </cell>
          <cell r="W1427">
            <v>0.75</v>
          </cell>
          <cell r="X1427">
            <v>0</v>
          </cell>
          <cell r="Y1427" t="str">
            <v>EST MESA JANTAR AURORA (TPO CHANF LAM FREIJO TNZ) BS LAMINDA - 2,8x1,2x0,75H</v>
          </cell>
          <cell r="Z1427">
            <v>51591.628000000004</v>
          </cell>
          <cell r="AA1427">
            <v>0.35</v>
          </cell>
          <cell r="AB1427">
            <v>33534.558199999999</v>
          </cell>
          <cell r="AC1427"/>
          <cell r="AD1427" t="str">
            <v>10% ACRES BASE LAMINADA</v>
          </cell>
          <cell r="AE1427"/>
          <cell r="AF1427">
            <v>51591.628000000004</v>
          </cell>
          <cell r="AG1427">
            <v>51591.628000000004</v>
          </cell>
          <cell r="AH1427">
            <v>0</v>
          </cell>
          <cell r="AI1427">
            <v>51591.628000000004</v>
          </cell>
          <cell r="AJ1427" t="str">
            <v>REF: 392016</v>
          </cell>
          <cell r="AK1427"/>
          <cell r="AL1427">
            <v>392016</v>
          </cell>
          <cell r="AM1427" t="str">
            <v>MESA JANTAR AURORA (LAMINA)</v>
          </cell>
          <cell r="AN1427"/>
          <cell r="AO1427">
            <v>2.8</v>
          </cell>
          <cell r="AP1427">
            <v>1.2</v>
          </cell>
          <cell r="AQ1427">
            <v>0.75</v>
          </cell>
          <cell r="AR1427">
            <v>0</v>
          </cell>
          <cell r="AS1427" t="str">
            <v>MESA JANTAR AURORA (LAMINA) - 2,8x1,2x0,75H</v>
          </cell>
          <cell r="AT1427">
            <v>51591.628000000004</v>
          </cell>
          <cell r="AU1427">
            <v>51591.628000000004</v>
          </cell>
          <cell r="AV1427">
            <v>46901.48</v>
          </cell>
          <cell r="AW1427">
            <v>4690.148000000001</v>
          </cell>
          <cell r="AX1427">
            <v>51591.64</v>
          </cell>
          <cell r="AY1427">
            <v>-1.1999999995168764E-2</v>
          </cell>
          <cell r="AZ1427"/>
          <cell r="BA1427" t="str">
            <v/>
          </cell>
          <cell r="BB1427"/>
          <cell r="BC1427"/>
          <cell r="BD1427"/>
          <cell r="BE1427" t="str">
            <v/>
          </cell>
          <cell r="BF1427">
            <v>0</v>
          </cell>
          <cell r="BG1427" t="str">
            <v/>
          </cell>
          <cell r="BH1427" t="str">
            <v/>
          </cell>
          <cell r="BI1427">
            <v>12</v>
          </cell>
          <cell r="BJ1427" t="str">
            <v>0</v>
          </cell>
          <cell r="BK1427">
            <v>0.1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371704</v>
          </cell>
          <cell r="P1428" t="str">
            <v>2023/234-0040-01</v>
          </cell>
          <cell r="Q1428" t="str">
            <v>EST BANQUETA YUMI (JEQ IMBUIA CLARO) COURO FIRENZE ENG PUB</v>
          </cell>
          <cell r="R1428"/>
          <cell r="S1428"/>
          <cell r="T1428"/>
          <cell r="U1428">
            <v>0.69</v>
          </cell>
          <cell r="V1428">
            <v>0.53</v>
          </cell>
          <cell r="W1428">
            <v>0.4</v>
          </cell>
          <cell r="X1428">
            <v>0</v>
          </cell>
          <cell r="Y1428" t="str">
            <v>EST BANQUETA YUMI (JEQ IMBUIA CLARO) COURO FIRENZE ENG PUB - 0,69x0,53x0,4H</v>
          </cell>
          <cell r="Z1428">
            <v>7613.9859999999999</v>
          </cell>
          <cell r="AA1428">
            <v>0.35</v>
          </cell>
          <cell r="AB1428">
            <v>4949.0909000000001</v>
          </cell>
          <cell r="AC1428"/>
          <cell r="AD1428" t="str">
            <v>PROD C/RVST FORN</v>
          </cell>
          <cell r="AE1428" t="str">
            <v>REVESTIMENTO FORN</v>
          </cell>
          <cell r="AF1428">
            <v>7613.9859999999999</v>
          </cell>
          <cell r="AG1428">
            <v>7613.9859999999999</v>
          </cell>
          <cell r="AH1428">
            <v>0</v>
          </cell>
          <cell r="AI1428">
            <v>7613.9859999999999</v>
          </cell>
          <cell r="AJ1428" t="str">
            <v>REF: 303901</v>
          </cell>
          <cell r="AK1428"/>
          <cell r="AL1428">
            <v>303901</v>
          </cell>
          <cell r="AM1428" t="str">
            <v>BANQUETA YUMI (RVST FORN)</v>
          </cell>
          <cell r="AN1428"/>
          <cell r="AO1428">
            <v>0.69</v>
          </cell>
          <cell r="AP1428">
            <v>0.53</v>
          </cell>
          <cell r="AQ1428">
            <v>0.4</v>
          </cell>
          <cell r="AR1428">
            <v>0</v>
          </cell>
          <cell r="AS1428" t="str">
            <v>BANQUETA YUMI (RVST FORN) - 0,69x0,53x0,4H</v>
          </cell>
          <cell r="AT1428">
            <v>7613.9859999999999</v>
          </cell>
          <cell r="AU1428">
            <v>7613.9859999999999</v>
          </cell>
          <cell r="AV1428">
            <v>6345.25</v>
          </cell>
          <cell r="AW1428">
            <v>1268.7359999999999</v>
          </cell>
          <cell r="AX1428">
            <v>7613.98</v>
          </cell>
          <cell r="AY1428">
            <v>6.0000000003128662E-3</v>
          </cell>
          <cell r="AZ1428">
            <v>328274</v>
          </cell>
          <cell r="BA1428" t="str">
            <v>COURO NATURAL FIRENZE (F378)</v>
          </cell>
          <cell r="BB1428" t="str">
            <v>RVST FORN: COURO NATURAL FIRENZE (F378) COR ENGLISH PUB</v>
          </cell>
          <cell r="BC1428">
            <v>1.6</v>
          </cell>
          <cell r="BD1428"/>
          <cell r="BE1428">
            <v>792.96</v>
          </cell>
          <cell r="BF1428">
            <v>0</v>
          </cell>
          <cell r="BG1428">
            <v>-792.96</v>
          </cell>
          <cell r="BH1428" t="str">
            <v>RVST FORN</v>
          </cell>
          <cell r="BI1428">
            <v>12</v>
          </cell>
          <cell r="BJ1428">
            <v>1268.7360000000001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371702</v>
          </cell>
          <cell r="P1429" t="str">
            <v>2023/234-0039-01</v>
          </cell>
          <cell r="Q1429" t="str">
            <v>EST POLTRONA YUMI (JEQ IMBUIA CLARO) COURO FIRENZE ENG PUB</v>
          </cell>
          <cell r="R1429"/>
          <cell r="S1429"/>
          <cell r="T1429"/>
          <cell r="U1429">
            <v>1.1599999999999999</v>
          </cell>
          <cell r="V1429">
            <v>0.86</v>
          </cell>
          <cell r="W1429">
            <v>0.84</v>
          </cell>
          <cell r="X1429">
            <v>0</v>
          </cell>
          <cell r="Y1429" t="str">
            <v>EST POLTRONA YUMI (JEQ IMBUIA CLARO) COURO FIRENZE ENG PUB - 1,16x0,86x0,84H</v>
          </cell>
          <cell r="Z1429">
            <v>23532.5</v>
          </cell>
          <cell r="AA1429">
            <v>0.35</v>
          </cell>
          <cell r="AB1429">
            <v>15296.125</v>
          </cell>
          <cell r="AC1429"/>
          <cell r="AD1429" t="str">
            <v>PROD C/RVST FORN</v>
          </cell>
          <cell r="AE1429" t="str">
            <v>REVESTIMENTO FORN</v>
          </cell>
          <cell r="AF1429">
            <v>23532.5</v>
          </cell>
          <cell r="AG1429">
            <v>23532.5</v>
          </cell>
          <cell r="AH1429">
            <v>0</v>
          </cell>
          <cell r="AI1429">
            <v>23532.5</v>
          </cell>
          <cell r="AJ1429" t="str">
            <v>REF: 303893</v>
          </cell>
          <cell r="AK1429"/>
          <cell r="AL1429">
            <v>303893</v>
          </cell>
          <cell r="AM1429" t="str">
            <v>POLTRONA YUMI (RVST FORN)</v>
          </cell>
          <cell r="AN1429"/>
          <cell r="AO1429">
            <v>1.1599999999999999</v>
          </cell>
          <cell r="AP1429">
            <v>0.86</v>
          </cell>
          <cell r="AQ1429">
            <v>0.84</v>
          </cell>
          <cell r="AR1429">
            <v>0</v>
          </cell>
          <cell r="AS1429" t="str">
            <v>POLTRONA YUMI (RVST FORN) - 1,16x0,86x0,84H</v>
          </cell>
          <cell r="AT1429">
            <v>23532.5</v>
          </cell>
          <cell r="AU1429">
            <v>23532.5</v>
          </cell>
          <cell r="AV1429">
            <v>17585.3</v>
          </cell>
          <cell r="AW1429">
            <v>5947.2000000000007</v>
          </cell>
          <cell r="AX1429">
            <v>23532.5</v>
          </cell>
          <cell r="AY1429">
            <v>0</v>
          </cell>
          <cell r="AZ1429">
            <v>328274</v>
          </cell>
          <cell r="BA1429" t="str">
            <v>COURO NATURAL FIRENZE (F378)</v>
          </cell>
          <cell r="BB1429" t="str">
            <v>RVST FORN: COURO NATURAL FIRENZE (F378) - ENGLISH PUB</v>
          </cell>
          <cell r="BC1429">
            <v>7.5</v>
          </cell>
          <cell r="BD1429"/>
          <cell r="BE1429">
            <v>792.96</v>
          </cell>
          <cell r="BF1429">
            <v>0</v>
          </cell>
          <cell r="BG1429">
            <v>-792.96</v>
          </cell>
          <cell r="BH1429" t="str">
            <v>RVST FORN</v>
          </cell>
          <cell r="BI1429">
            <v>12</v>
          </cell>
          <cell r="BJ1429">
            <v>5947.2000000000007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364309</v>
          </cell>
          <cell r="P1430" t="str">
            <v>2023/152-0044-01</v>
          </cell>
          <cell r="Q1430" t="str">
            <v>EST CADEIRA CACAU C/BRACO (NOGAL) (LATAO) TC 1000 - 1316</v>
          </cell>
          <cell r="R1430"/>
          <cell r="S1430"/>
          <cell r="T1430"/>
          <cell r="U1430">
            <v>0.61</v>
          </cell>
          <cell r="V1430">
            <v>0.61</v>
          </cell>
          <cell r="W1430">
            <v>0.84</v>
          </cell>
          <cell r="X1430">
            <v>0</v>
          </cell>
          <cell r="Y1430" t="str">
            <v>EST CADEIRA CACAU C/BRACO (NOGAL) (LATAO) TC 1000 - 1316 - 0,61x0,61x0,84H</v>
          </cell>
          <cell r="Z1430">
            <v>6616.15</v>
          </cell>
          <cell r="AA1430">
            <v>0.35</v>
          </cell>
          <cell r="AB1430">
            <v>4300.4974999999995</v>
          </cell>
          <cell r="AC1430"/>
          <cell r="AD1430"/>
          <cell r="AE1430"/>
          <cell r="AF1430">
            <v>6616.15</v>
          </cell>
          <cell r="AG1430">
            <v>6616.15</v>
          </cell>
          <cell r="AH1430">
            <v>0</v>
          </cell>
          <cell r="AI1430">
            <v>6616.15</v>
          </cell>
          <cell r="AJ1430" t="str">
            <v>REF: 362495</v>
          </cell>
          <cell r="AK1430"/>
          <cell r="AL1430">
            <v>362495</v>
          </cell>
          <cell r="AM1430" t="str">
            <v>CADEIRA CACAU (C/B) (FX 1000)</v>
          </cell>
          <cell r="AN1430"/>
          <cell r="AO1430">
            <v>0.61</v>
          </cell>
          <cell r="AP1430">
            <v>0.61</v>
          </cell>
          <cell r="AQ1430">
            <v>0.84</v>
          </cell>
          <cell r="AR1430">
            <v>0</v>
          </cell>
          <cell r="AS1430" t="str">
            <v>CADEIRA CACAU (C/B) (FX 1000) - 0,61x0,61x0,84H</v>
          </cell>
          <cell r="AT1430">
            <v>6616.15</v>
          </cell>
          <cell r="AU1430">
            <v>6616.15</v>
          </cell>
          <cell r="AV1430">
            <v>6616.15</v>
          </cell>
          <cell r="AW1430">
            <v>0</v>
          </cell>
          <cell r="AX1430">
            <v>6616.15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336718</v>
          </cell>
          <cell r="P1431" t="str">
            <v>2022/237-0040-01</v>
          </cell>
          <cell r="Q1431" t="str">
            <v>EST MOVEL BAR HOLLIE (JEQ FENDI) (TP REC PRETO) (PRETO TXT)</v>
          </cell>
          <cell r="R1431"/>
          <cell r="S1431"/>
          <cell r="T1431"/>
          <cell r="U1431">
            <v>1</v>
          </cell>
          <cell r="V1431">
            <v>0.55000000000000004</v>
          </cell>
          <cell r="W1431">
            <v>0.8</v>
          </cell>
          <cell r="X1431">
            <v>0</v>
          </cell>
          <cell r="Y1431" t="str">
            <v>EST MOVEL BAR HOLLIE (JEQ FENDI) (TP REC PRETO) (PRETO TXT) - 1x0,55x0,8H</v>
          </cell>
          <cell r="Z1431">
            <v>22688.51</v>
          </cell>
          <cell r="AA1431">
            <v>0.35</v>
          </cell>
          <cell r="AB1431">
            <v>14747.531499999999</v>
          </cell>
          <cell r="AC1431"/>
          <cell r="AD1431"/>
          <cell r="AE1431"/>
          <cell r="AF1431">
            <v>22688.51</v>
          </cell>
          <cell r="AG1431">
            <v>22688.51</v>
          </cell>
          <cell r="AH1431">
            <v>0</v>
          </cell>
          <cell r="AI1431">
            <v>22688.51</v>
          </cell>
          <cell r="AJ1431" t="str">
            <v>REF: 354796</v>
          </cell>
          <cell r="AK1431"/>
          <cell r="AL1431">
            <v>354796</v>
          </cell>
          <cell r="AM1431" t="str">
            <v>MOVEL BAR HOLLIE MACICO JEQUITIBA (RECOURO)</v>
          </cell>
          <cell r="AN1431"/>
          <cell r="AO1431">
            <v>1</v>
          </cell>
          <cell r="AP1431">
            <v>0.55000000000000004</v>
          </cell>
          <cell r="AQ1431">
            <v>0.8</v>
          </cell>
          <cell r="AR1431">
            <v>0</v>
          </cell>
          <cell r="AS1431" t="str">
            <v>MOVEL BAR HOLLIE MACICO JEQUITIBA (RECOURO) - 1x0,55x0,8H</v>
          </cell>
          <cell r="AT1431">
            <v>22688.51</v>
          </cell>
          <cell r="AU1431">
            <v>22688.51</v>
          </cell>
          <cell r="AV1431">
            <v>22688.51</v>
          </cell>
          <cell r="AW1431">
            <v>0</v>
          </cell>
          <cell r="AX1431">
            <v>22688.51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270433</v>
          </cell>
          <cell r="P1432" t="str">
            <v>2020/353-0127-01</v>
          </cell>
          <cell r="Q1432" t="str">
            <v>EST CADEIRA MEDALHINHA C/B (FREIJO) (RATTAN ABERTA ENV)</v>
          </cell>
          <cell r="R1432"/>
          <cell r="S1432"/>
          <cell r="T1432"/>
          <cell r="U1432">
            <v>0.6</v>
          </cell>
          <cell r="V1432">
            <v>0.61</v>
          </cell>
          <cell r="W1432">
            <v>0.82</v>
          </cell>
          <cell r="X1432">
            <v>0</v>
          </cell>
          <cell r="Y1432" t="str">
            <v>EST CADEIRA MEDALHINHA C/B (FREIJO) (RATTAN ABERTA ENV) - 0,6x0,61x0,82H</v>
          </cell>
          <cell r="Z1432">
            <v>10528.09</v>
          </cell>
          <cell r="AA1432">
            <v>0.35</v>
          </cell>
          <cell r="AB1432">
            <v>6843.2584999999999</v>
          </cell>
          <cell r="AC1432"/>
          <cell r="AD1432"/>
          <cell r="AE1432"/>
          <cell r="AF1432">
            <v>10528.09</v>
          </cell>
          <cell r="AG1432">
            <v>10528.09</v>
          </cell>
          <cell r="AH1432">
            <v>0</v>
          </cell>
          <cell r="AI1432">
            <v>10528.09</v>
          </cell>
          <cell r="AJ1432" t="str">
            <v>REF: 301932</v>
          </cell>
          <cell r="AK1432"/>
          <cell r="AL1432">
            <v>301932</v>
          </cell>
          <cell r="AM1432" t="str">
            <v>CADEIRA MEDALHINHA (C/B) (TELA) (FREIJO)</v>
          </cell>
          <cell r="AN1432"/>
          <cell r="AO1432">
            <v>0.6</v>
          </cell>
          <cell r="AP1432">
            <v>0.61</v>
          </cell>
          <cell r="AQ1432">
            <v>0.82</v>
          </cell>
          <cell r="AR1432">
            <v>0</v>
          </cell>
          <cell r="AS1432" t="str">
            <v>CADEIRA MEDALHINHA (C/B) (TELA) (FREIJO) - 0,6x0,61x0,82H</v>
          </cell>
          <cell r="AT1432">
            <v>10528.09</v>
          </cell>
          <cell r="AU1432">
            <v>10528.09</v>
          </cell>
          <cell r="AV1432">
            <v>10528.09</v>
          </cell>
          <cell r="AW1432">
            <v>0</v>
          </cell>
          <cell r="AX1432">
            <v>10528.09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270433</v>
          </cell>
          <cell r="P1433" t="str">
            <v>2020/353-0129-01</v>
          </cell>
          <cell r="Q1433" t="str">
            <v>EST CADEIRA MEDALHINHA C/B (FREIJO) (RATTAN ABERTA ENV)</v>
          </cell>
          <cell r="R1433"/>
          <cell r="S1433"/>
          <cell r="T1433"/>
          <cell r="U1433">
            <v>0.6</v>
          </cell>
          <cell r="V1433">
            <v>0.61</v>
          </cell>
          <cell r="W1433">
            <v>0.82</v>
          </cell>
          <cell r="X1433">
            <v>0</v>
          </cell>
          <cell r="Y1433" t="str">
            <v>EST CADEIRA MEDALHINHA C/B (FREIJO) (RATTAN ABERTA ENV) - 0,6x0,61x0,82H</v>
          </cell>
          <cell r="Z1433">
            <v>10528.09</v>
          </cell>
          <cell r="AA1433">
            <v>0.35</v>
          </cell>
          <cell r="AB1433">
            <v>6843.2584999999999</v>
          </cell>
          <cell r="AC1433"/>
          <cell r="AD1433"/>
          <cell r="AE1433"/>
          <cell r="AF1433">
            <v>10528.09</v>
          </cell>
          <cell r="AG1433">
            <v>10528.09</v>
          </cell>
          <cell r="AH1433">
            <v>0</v>
          </cell>
          <cell r="AI1433">
            <v>10528.09</v>
          </cell>
          <cell r="AJ1433" t="str">
            <v>REF: 301932</v>
          </cell>
          <cell r="AK1433"/>
          <cell r="AL1433">
            <v>301932</v>
          </cell>
          <cell r="AM1433" t="str">
            <v>CADEIRA MEDALHINHA (C/B) (TELA) (FREIJO)</v>
          </cell>
          <cell r="AN1433"/>
          <cell r="AO1433">
            <v>0.6</v>
          </cell>
          <cell r="AP1433">
            <v>0.61</v>
          </cell>
          <cell r="AQ1433">
            <v>0.82</v>
          </cell>
          <cell r="AR1433">
            <v>0</v>
          </cell>
          <cell r="AS1433" t="str">
            <v>CADEIRA MEDALHINHA (C/B) (TELA) (FREIJO) - 0,6x0,61x0,82H</v>
          </cell>
          <cell r="AT1433">
            <v>10528.09</v>
          </cell>
          <cell r="AU1433">
            <v>10528.09</v>
          </cell>
          <cell r="AV1433">
            <v>10528.09</v>
          </cell>
          <cell r="AW1433">
            <v>0</v>
          </cell>
          <cell r="AX1433">
            <v>10528.09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12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D&amp;D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314841</v>
          </cell>
          <cell r="P1434" t="str">
            <v>2021/344-0149-01</v>
          </cell>
          <cell r="Q1434" t="str">
            <v>EST ALMOFADA TRESSE AZUL</v>
          </cell>
          <cell r="R1434"/>
          <cell r="S1434"/>
          <cell r="T1434"/>
          <cell r="U1434">
            <v>0.5</v>
          </cell>
          <cell r="V1434">
            <v>0.5</v>
          </cell>
          <cell r="W1434">
            <v>0</v>
          </cell>
          <cell r="X1434">
            <v>0</v>
          </cell>
          <cell r="Y1434" t="str">
            <v>EST ALMOFADA TRESSE AZUL - 0,5x0,5x0H</v>
          </cell>
          <cell r="Z1434">
            <v>1451.22</v>
          </cell>
          <cell r="AA1434">
            <v>0.5</v>
          </cell>
          <cell r="AB1434">
            <v>725.61</v>
          </cell>
          <cell r="AC1434"/>
          <cell r="AD1434"/>
          <cell r="AE1434"/>
          <cell r="AF1434">
            <v>1451.22</v>
          </cell>
          <cell r="AG1434">
            <v>1451.22</v>
          </cell>
          <cell r="AH1434">
            <v>0</v>
          </cell>
          <cell r="AI1434">
            <v>1451.22</v>
          </cell>
          <cell r="AJ1434" t="str">
            <v>REF: 314841</v>
          </cell>
          <cell r="AK1434"/>
          <cell r="AL1434">
            <v>314841</v>
          </cell>
          <cell r="AM1434" t="str">
            <v>EST ALMOFADA TRESSE AZUL</v>
          </cell>
          <cell r="AN1434"/>
          <cell r="AO1434">
            <v>0.5</v>
          </cell>
          <cell r="AP1434">
            <v>0.5</v>
          </cell>
          <cell r="AQ1434">
            <v>0</v>
          </cell>
          <cell r="AR1434">
            <v>0</v>
          </cell>
          <cell r="AS1434" t="str">
            <v>EST ALMOFADA TRESSE AZUL - 0,5x0,5x0H</v>
          </cell>
          <cell r="AT1434">
            <v>1451.22</v>
          </cell>
          <cell r="AU1434">
            <v>1451.22</v>
          </cell>
          <cell r="AV1434">
            <v>1451.22</v>
          </cell>
          <cell r="AW1434">
            <v>0</v>
          </cell>
          <cell r="AX1434">
            <v>1451.22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14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DD PE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314841</v>
          </cell>
          <cell r="P1435" t="str">
            <v>2021/344-0150-01</v>
          </cell>
          <cell r="Q1435" t="str">
            <v>EST ALMOFADA TRESSE AZUL</v>
          </cell>
          <cell r="R1435"/>
          <cell r="S1435"/>
          <cell r="T1435"/>
          <cell r="U1435">
            <v>0.5</v>
          </cell>
          <cell r="V1435">
            <v>0.5</v>
          </cell>
          <cell r="W1435">
            <v>0</v>
          </cell>
          <cell r="X1435">
            <v>0</v>
          </cell>
          <cell r="Y1435" t="str">
            <v>EST ALMOFADA TRESSE AZUL - 0,5x0,5x0H</v>
          </cell>
          <cell r="Z1435">
            <v>1451.22</v>
          </cell>
          <cell r="AA1435">
            <v>0.5</v>
          </cell>
          <cell r="AB1435">
            <v>725.61</v>
          </cell>
          <cell r="AC1435"/>
          <cell r="AD1435"/>
          <cell r="AE1435"/>
          <cell r="AF1435">
            <v>1451.22</v>
          </cell>
          <cell r="AG1435">
            <v>1451.22</v>
          </cell>
          <cell r="AH1435">
            <v>0</v>
          </cell>
          <cell r="AI1435">
            <v>1451.22</v>
          </cell>
          <cell r="AJ1435" t="str">
            <v>REF: 314841</v>
          </cell>
          <cell r="AK1435"/>
          <cell r="AL1435">
            <v>314841</v>
          </cell>
          <cell r="AM1435" t="str">
            <v>EST ALMOFADA TRESSE AZUL</v>
          </cell>
          <cell r="AN1435"/>
          <cell r="AO1435">
            <v>0.5</v>
          </cell>
          <cell r="AP1435">
            <v>0.5</v>
          </cell>
          <cell r="AQ1435">
            <v>0</v>
          </cell>
          <cell r="AR1435">
            <v>0</v>
          </cell>
          <cell r="AS1435" t="str">
            <v>EST ALMOFADA TRESSE AZUL - 0,5x0,5x0H</v>
          </cell>
          <cell r="AT1435">
            <v>1451.22</v>
          </cell>
          <cell r="AU1435">
            <v>1451.22</v>
          </cell>
          <cell r="AV1435">
            <v>1451.22</v>
          </cell>
          <cell r="AW1435">
            <v>0</v>
          </cell>
          <cell r="AX1435">
            <v>1451.22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14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DD PE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314841</v>
          </cell>
          <cell r="P1436" t="str">
            <v>2021/344-0151-01</v>
          </cell>
          <cell r="Q1436" t="str">
            <v>EST ALMOFADA TRESSE AZUL</v>
          </cell>
          <cell r="R1436"/>
          <cell r="S1436"/>
          <cell r="T1436"/>
          <cell r="U1436">
            <v>0.5</v>
          </cell>
          <cell r="V1436">
            <v>0.5</v>
          </cell>
          <cell r="W1436">
            <v>0</v>
          </cell>
          <cell r="X1436">
            <v>0</v>
          </cell>
          <cell r="Y1436" t="str">
            <v>EST ALMOFADA TRESSE AZUL - 0,5x0,5x0H</v>
          </cell>
          <cell r="Z1436">
            <v>1451.22</v>
          </cell>
          <cell r="AA1436">
            <v>0.5</v>
          </cell>
          <cell r="AB1436">
            <v>725.61</v>
          </cell>
          <cell r="AC1436"/>
          <cell r="AD1436"/>
          <cell r="AE1436"/>
          <cell r="AF1436">
            <v>1451.22</v>
          </cell>
          <cell r="AG1436">
            <v>1451.22</v>
          </cell>
          <cell r="AH1436">
            <v>0</v>
          </cell>
          <cell r="AI1436">
            <v>1451.22</v>
          </cell>
          <cell r="AJ1436" t="str">
            <v>REF: 314841</v>
          </cell>
          <cell r="AK1436"/>
          <cell r="AL1436">
            <v>314841</v>
          </cell>
          <cell r="AM1436" t="str">
            <v>EST ALMOFADA TRESSE AZUL</v>
          </cell>
          <cell r="AN1436"/>
          <cell r="AO1436">
            <v>0.5</v>
          </cell>
          <cell r="AP1436">
            <v>0.5</v>
          </cell>
          <cell r="AQ1436">
            <v>0</v>
          </cell>
          <cell r="AR1436">
            <v>0</v>
          </cell>
          <cell r="AS1436" t="str">
            <v>EST ALMOFADA TRESSE AZUL - 0,5x0,5x0H</v>
          </cell>
          <cell r="AT1436">
            <v>1451.22</v>
          </cell>
          <cell r="AU1436">
            <v>1451.22</v>
          </cell>
          <cell r="AV1436">
            <v>1451.22</v>
          </cell>
          <cell r="AW1436">
            <v>0</v>
          </cell>
          <cell r="AX1436">
            <v>1451.22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14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DD PE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314841</v>
          </cell>
          <cell r="P1437" t="str">
            <v>2021/344-0152-01</v>
          </cell>
          <cell r="Q1437" t="str">
            <v>EST ALMOFADA TRESSE AZUL</v>
          </cell>
          <cell r="R1437"/>
          <cell r="S1437"/>
          <cell r="T1437"/>
          <cell r="U1437">
            <v>0.5</v>
          </cell>
          <cell r="V1437">
            <v>0.5</v>
          </cell>
          <cell r="W1437">
            <v>0</v>
          </cell>
          <cell r="X1437">
            <v>0</v>
          </cell>
          <cell r="Y1437" t="str">
            <v>EST ALMOFADA TRESSE AZUL - 0,5x0,5x0H</v>
          </cell>
          <cell r="Z1437">
            <v>1451.22</v>
          </cell>
          <cell r="AA1437">
            <v>0.5</v>
          </cell>
          <cell r="AB1437">
            <v>725.61</v>
          </cell>
          <cell r="AC1437"/>
          <cell r="AD1437"/>
          <cell r="AE1437"/>
          <cell r="AF1437">
            <v>1451.22</v>
          </cell>
          <cell r="AG1437">
            <v>1451.22</v>
          </cell>
          <cell r="AH1437">
            <v>0</v>
          </cell>
          <cell r="AI1437">
            <v>1451.22</v>
          </cell>
          <cell r="AJ1437" t="str">
            <v>REF: 314841</v>
          </cell>
          <cell r="AK1437"/>
          <cell r="AL1437">
            <v>314841</v>
          </cell>
          <cell r="AM1437" t="str">
            <v>EST ALMOFADA TRESSE AZUL</v>
          </cell>
          <cell r="AN1437"/>
          <cell r="AO1437">
            <v>0.5</v>
          </cell>
          <cell r="AP1437">
            <v>0.5</v>
          </cell>
          <cell r="AQ1437">
            <v>0</v>
          </cell>
          <cell r="AR1437">
            <v>0</v>
          </cell>
          <cell r="AS1437" t="str">
            <v>EST ALMOFADA TRESSE AZUL - 0,5x0,5x0H</v>
          </cell>
          <cell r="AT1437">
            <v>1451.22</v>
          </cell>
          <cell r="AU1437">
            <v>1451.22</v>
          </cell>
          <cell r="AV1437">
            <v>1451.22</v>
          </cell>
          <cell r="AW1437">
            <v>0</v>
          </cell>
          <cell r="AX1437">
            <v>1451.22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14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DD PE</v>
          </cell>
          <cell r="BT1437" t="str">
            <v/>
          </cell>
          <cell r="BU1437" t="str">
            <v/>
          </cell>
        </row>
        <row r="1438">
          <cell r="H1438">
            <v>0</v>
          </cell>
          <cell r="O1438">
            <v>409982</v>
          </cell>
          <cell r="P1438" t="str">
            <v>2025/261-0021-01</v>
          </cell>
          <cell r="Q1438" t="str">
            <v>EST MESA LATERAL PIN (WALNUT MATT) (DET PINT CORTEN)</v>
          </cell>
          <cell r="R1438"/>
          <cell r="S1438"/>
          <cell r="T1438"/>
          <cell r="U1438">
            <v>0.35</v>
          </cell>
          <cell r="V1438">
            <v>0</v>
          </cell>
          <cell r="W1438">
            <v>0.52</v>
          </cell>
          <cell r="X1438">
            <v>0.35</v>
          </cell>
          <cell r="Y1438" t="str">
            <v>EST MESA LATERAL PIN (WALNUT MATT) (DET PINT CORTEN) - Ø0,35x0,52H</v>
          </cell>
          <cell r="Z1438">
            <v>5384.51</v>
          </cell>
          <cell r="AA1438">
            <v>0.35</v>
          </cell>
          <cell r="AB1438">
            <v>3499.9315000000006</v>
          </cell>
          <cell r="AC1438"/>
          <cell r="AD1438"/>
          <cell r="AE1438"/>
          <cell r="AF1438">
            <v>5384.51</v>
          </cell>
          <cell r="AG1438">
            <v>5384.51</v>
          </cell>
          <cell r="AH1438">
            <v>0</v>
          </cell>
          <cell r="AI1438">
            <v>5384.51</v>
          </cell>
          <cell r="AJ1438" t="str">
            <v>REF: 299569</v>
          </cell>
          <cell r="AK1438"/>
          <cell r="AL1438">
            <v>299569</v>
          </cell>
          <cell r="AM1438" t="str">
            <v>MESA LATERAL PIN (MADEIRA MACICA)</v>
          </cell>
          <cell r="AN1438"/>
          <cell r="AO1438">
            <v>0.35</v>
          </cell>
          <cell r="AP1438">
            <v>0</v>
          </cell>
          <cell r="AQ1438">
            <v>0.52</v>
          </cell>
          <cell r="AR1438">
            <v>0.35</v>
          </cell>
          <cell r="AS1438" t="str">
            <v>MESA LATERAL PIN (MADEIRA MACICA) - Ø0,35x0,52H</v>
          </cell>
          <cell r="AT1438">
            <v>5384.51</v>
          </cell>
          <cell r="AU1438">
            <v>5384.51</v>
          </cell>
          <cell r="AV1438">
            <v>5384.51</v>
          </cell>
          <cell r="AW1438">
            <v>0</v>
          </cell>
          <cell r="AX1438">
            <v>5384.51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GABRIEL</v>
          </cell>
          <cell r="BT1438" t="str">
            <v/>
          </cell>
          <cell r="BU1438" t="str">
            <v/>
          </cell>
        </row>
        <row r="1439">
          <cell r="H1439">
            <v>0</v>
          </cell>
          <cell r="O1439">
            <v>409982</v>
          </cell>
          <cell r="P1439" t="str">
            <v>2025/261-0023-01</v>
          </cell>
          <cell r="Q1439" t="str">
            <v>EST MESA LATERAL PIN (WALNUT MATT) (DET PINT CORTEN)</v>
          </cell>
          <cell r="R1439"/>
          <cell r="S1439"/>
          <cell r="T1439"/>
          <cell r="U1439">
            <v>0.35</v>
          </cell>
          <cell r="V1439">
            <v>0</v>
          </cell>
          <cell r="W1439">
            <v>0.52</v>
          </cell>
          <cell r="X1439">
            <v>0.35</v>
          </cell>
          <cell r="Y1439" t="str">
            <v>EST MESA LATERAL PIN (WALNUT MATT) (DET PINT CORTEN) - Ø0,35x0,52H</v>
          </cell>
          <cell r="Z1439">
            <v>5384.51</v>
          </cell>
          <cell r="AA1439">
            <v>0.35</v>
          </cell>
          <cell r="AB1439">
            <v>3499.9315000000006</v>
          </cell>
          <cell r="AC1439"/>
          <cell r="AD1439"/>
          <cell r="AE1439"/>
          <cell r="AF1439">
            <v>5384.51</v>
          </cell>
          <cell r="AG1439">
            <v>5384.51</v>
          </cell>
          <cell r="AH1439">
            <v>0</v>
          </cell>
          <cell r="AI1439">
            <v>5384.51</v>
          </cell>
          <cell r="AJ1439" t="str">
            <v>REF: 299569</v>
          </cell>
          <cell r="AK1439"/>
          <cell r="AL1439">
            <v>299569</v>
          </cell>
          <cell r="AM1439" t="str">
            <v>MESA LATERAL PIN (MADEIRA MACICA)</v>
          </cell>
          <cell r="AN1439"/>
          <cell r="AO1439">
            <v>0.35</v>
          </cell>
          <cell r="AP1439">
            <v>0</v>
          </cell>
          <cell r="AQ1439">
            <v>0.52</v>
          </cell>
          <cell r="AR1439">
            <v>0.35</v>
          </cell>
          <cell r="AS1439" t="str">
            <v>MESA LATERAL PIN (MADEIRA MACICA) - Ø0,35x0,52H</v>
          </cell>
          <cell r="AT1439">
            <v>5384.51</v>
          </cell>
          <cell r="AU1439">
            <v>5384.51</v>
          </cell>
          <cell r="AV1439">
            <v>5384.51</v>
          </cell>
          <cell r="AW1439">
            <v>0</v>
          </cell>
          <cell r="AX1439">
            <v>5384.51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GABRIEL</v>
          </cell>
          <cell r="BT1439" t="str">
            <v/>
          </cell>
          <cell r="BU1439" t="str">
            <v/>
          </cell>
        </row>
        <row r="1440">
          <cell r="H1440">
            <v>0</v>
          </cell>
          <cell r="O1440">
            <v>405723</v>
          </cell>
          <cell r="P1440" t="str">
            <v>2025/154-0098-01</v>
          </cell>
          <cell r="Q1440" t="str">
            <v>EST MESA CENTRO GROTA (TAMPO LISO) WALNUT MATT</v>
          </cell>
          <cell r="R1440"/>
          <cell r="S1440"/>
          <cell r="T1440"/>
          <cell r="U1440">
            <v>1.82</v>
          </cell>
          <cell r="V1440">
            <v>0.72</v>
          </cell>
          <cell r="W1440">
            <v>0.18</v>
          </cell>
          <cell r="X1440">
            <v>0</v>
          </cell>
          <cell r="Y1440" t="str">
            <v>EST MESA CENTRO GROTA (TAMPO LISO) WALNUT MATT - 1,82x0,72x0,18H</v>
          </cell>
          <cell r="Z1440">
            <v>13625.88</v>
          </cell>
          <cell r="AA1440">
            <v>0.35</v>
          </cell>
          <cell r="AB1440">
            <v>8856.8220000000001</v>
          </cell>
          <cell r="AC1440"/>
          <cell r="AD1440"/>
          <cell r="AE1440"/>
          <cell r="AF1440">
            <v>13625.88</v>
          </cell>
          <cell r="AG1440">
            <v>13625.88</v>
          </cell>
          <cell r="AH1440">
            <v>0</v>
          </cell>
          <cell r="AI1440">
            <v>13625.88</v>
          </cell>
          <cell r="AJ1440" t="str">
            <v>REF: 404965</v>
          </cell>
          <cell r="AK1440"/>
          <cell r="AL1440">
            <v>404965</v>
          </cell>
          <cell r="AM1440" t="str">
            <v>MESA CENTRO GROTA (TAMPO LISO)</v>
          </cell>
          <cell r="AN1440"/>
          <cell r="AO1440">
            <v>1.82</v>
          </cell>
          <cell r="AP1440">
            <v>0.72</v>
          </cell>
          <cell r="AQ1440">
            <v>0.18</v>
          </cell>
          <cell r="AR1440">
            <v>0</v>
          </cell>
          <cell r="AS1440" t="str">
            <v>MESA CENTRO GROTA (TAMPO LISO) - 1,82x0,72x0,18H</v>
          </cell>
          <cell r="AT1440">
            <v>13625.88</v>
          </cell>
          <cell r="AU1440">
            <v>13625.88</v>
          </cell>
          <cell r="AV1440">
            <v>13625.88</v>
          </cell>
          <cell r="AW1440">
            <v>0</v>
          </cell>
          <cell r="AX1440">
            <v>13625.88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GABRIEL</v>
          </cell>
          <cell r="BT1440" t="str">
            <v/>
          </cell>
          <cell r="BU1440" t="str">
            <v/>
          </cell>
        </row>
        <row r="1441">
          <cell r="H1441">
            <v>0</v>
          </cell>
          <cell r="O1441">
            <v>402764</v>
          </cell>
          <cell r="P1441" t="str">
            <v>2025/112-0026-01</v>
          </cell>
          <cell r="Q1441" t="str">
            <v>EST MESA JANTAR AURORA (TPO TAJ MAHAL) BS LAMINA NOG</v>
          </cell>
          <cell r="R1441"/>
          <cell r="S1441"/>
          <cell r="T1441"/>
          <cell r="U1441">
            <v>3</v>
          </cell>
          <cell r="V1441">
            <v>1.2</v>
          </cell>
          <cell r="W1441">
            <v>0.75</v>
          </cell>
          <cell r="X1441">
            <v>0</v>
          </cell>
          <cell r="Y1441" t="str">
            <v>EST MESA JANTAR AURORA (TPO TAJ MAHAL) BS LAMINA NOG - 3x1,2x0,75H</v>
          </cell>
          <cell r="Z1441">
            <v>84960.689000000013</v>
          </cell>
          <cell r="AA1441">
            <v>0.35</v>
          </cell>
          <cell r="AB1441">
            <v>55224.447850000011</v>
          </cell>
          <cell r="AC1441"/>
          <cell r="AD1441" t="str">
            <v>10% ACRES BASE LAMINADA</v>
          </cell>
          <cell r="AE1441"/>
          <cell r="AF1441">
            <v>84960.689000000013</v>
          </cell>
          <cell r="AG1441">
            <v>84960.689000000013</v>
          </cell>
          <cell r="AH1441">
            <v>0</v>
          </cell>
          <cell r="AI1441">
            <v>84960.689000000013</v>
          </cell>
          <cell r="AJ1441" t="str">
            <v>REF: 392026</v>
          </cell>
          <cell r="AK1441"/>
          <cell r="AL1441">
            <v>392026</v>
          </cell>
          <cell r="AM1441" t="str">
            <v>MESA JANTAR AURORA (PEDRA)</v>
          </cell>
          <cell r="AN1441"/>
          <cell r="AO1441">
            <v>3</v>
          </cell>
          <cell r="AP1441">
            <v>1.2</v>
          </cell>
          <cell r="AQ1441">
            <v>0.75</v>
          </cell>
          <cell r="AR1441">
            <v>0</v>
          </cell>
          <cell r="AS1441" t="str">
            <v>MESA JANTAR AURORA (PEDRA) - 3x1,2x0,75H</v>
          </cell>
          <cell r="AT1441">
            <v>84960.689000000013</v>
          </cell>
          <cell r="AU1441">
            <v>84960.689000000013</v>
          </cell>
          <cell r="AV1441">
            <v>77236.990000000005</v>
          </cell>
          <cell r="AW1441">
            <v>7723.6990000000078</v>
          </cell>
          <cell r="AX1441">
            <v>84960.69</v>
          </cell>
          <cell r="AY1441">
            <v>-9.9999998928979039E-4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12</v>
          </cell>
          <cell r="BJ1441" t="str">
            <v>0</v>
          </cell>
          <cell r="BK1441">
            <v>0.1</v>
          </cell>
          <cell r="BL1441">
            <v>0</v>
          </cell>
          <cell r="BM1441"/>
          <cell r="BN1441"/>
          <cell r="BO1441"/>
          <cell r="BP1441"/>
          <cell r="BR1441" t="str">
            <v>GABRIEL</v>
          </cell>
          <cell r="BT1441" t="str">
            <v/>
          </cell>
          <cell r="BU1441" t="str">
            <v/>
          </cell>
        </row>
        <row r="1442">
          <cell r="H1442">
            <v>1</v>
          </cell>
          <cell r="O1442">
            <v>402600</v>
          </cell>
          <cell r="P1442" t="str">
            <v>2025/177-0012-01</v>
          </cell>
          <cell r="Q1442" t="str">
            <v>EST BUFFET HIMALAYA (CLAS) (MAR 2 NEW ROME) (WALNUT) C/GAV</v>
          </cell>
          <cell r="R1442"/>
          <cell r="S1442"/>
          <cell r="T1442"/>
          <cell r="U1442">
            <v>2</v>
          </cell>
          <cell r="V1442">
            <v>0.45</v>
          </cell>
          <cell r="W1442">
            <v>0.75</v>
          </cell>
          <cell r="X1442">
            <v>0</v>
          </cell>
          <cell r="Y1442" t="str">
            <v>EST BUFFET HIMALAYA (CLAS) (MAR 2 NEW ROME) (WALNUT) C/GAV - 2x0,45x0,75H</v>
          </cell>
          <cell r="Z1442">
            <v>45131.65</v>
          </cell>
          <cell r="AA1442">
            <v>0.35</v>
          </cell>
          <cell r="AB1442">
            <v>29335.572500000002</v>
          </cell>
          <cell r="AC1442"/>
          <cell r="AD1442" t="str">
            <v>BUFFET C/ GAVETA ESPECIAL</v>
          </cell>
          <cell r="AE1442"/>
          <cell r="AF1442">
            <v>45131.65</v>
          </cell>
          <cell r="AG1442">
            <v>45131.65</v>
          </cell>
          <cell r="AH1442">
            <v>0</v>
          </cell>
          <cell r="AI1442">
            <v>45131.65</v>
          </cell>
          <cell r="AJ1442" t="str">
            <v>REF: 391895</v>
          </cell>
          <cell r="AK1442"/>
          <cell r="AL1442">
            <v>391895</v>
          </cell>
          <cell r="AM1442" t="str">
            <v>BUFFET HIMALAYA (CLASSICO) (MARMORE 2)</v>
          </cell>
          <cell r="AN1442"/>
          <cell r="AO1442">
            <v>2</v>
          </cell>
          <cell r="AP1442">
            <v>0.45</v>
          </cell>
          <cell r="AQ1442">
            <v>0.75</v>
          </cell>
          <cell r="AR1442">
            <v>0</v>
          </cell>
          <cell r="AS1442" t="str">
            <v>BUFFET HIMALAYA (CLASSICO) (MARMORE 2) - 2x0,45x0,75H</v>
          </cell>
          <cell r="AT1442">
            <v>45131.65</v>
          </cell>
          <cell r="AU1442">
            <v>45131.65</v>
          </cell>
          <cell r="AV1442">
            <v>40270.85</v>
          </cell>
          <cell r="AW1442">
            <v>4860.8000000000029</v>
          </cell>
          <cell r="AX1442">
            <v>45131.65</v>
          </cell>
          <cell r="AY1442">
            <v>0</v>
          </cell>
          <cell r="AZ1442">
            <v>407205</v>
          </cell>
          <cell r="BA1442" t="str">
            <v>COMPONENTE GAVETA PORTA TALHER (BUFFET F11395)</v>
          </cell>
          <cell r="BB1442" t="str">
            <v>COMPONENTE GAVETA C/ PORTA TALHER BUFFET</v>
          </cell>
          <cell r="BC1442">
            <v>2</v>
          </cell>
          <cell r="BD1442"/>
          <cell r="BE1442">
            <v>2430.4</v>
          </cell>
          <cell r="BF1442">
            <v>0</v>
          </cell>
          <cell r="BG1442">
            <v>-2430.4</v>
          </cell>
          <cell r="BH1442" t="str">
            <v/>
          </cell>
          <cell r="BI1442">
            <v>12</v>
          </cell>
          <cell r="BJ1442">
            <v>4860.8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GABRIEL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394988</v>
          </cell>
          <cell r="P1443" t="str">
            <v>2024/352-0064-01</v>
          </cell>
          <cell r="Q1443" t="str">
            <v>EST BUFFET ROUND (TP MARM 1 ARMANI) (WALNUT)</v>
          </cell>
          <cell r="R1443"/>
          <cell r="S1443"/>
          <cell r="T1443"/>
          <cell r="U1443">
            <v>2.4</v>
          </cell>
          <cell r="V1443">
            <v>0.5</v>
          </cell>
          <cell r="W1443">
            <v>0.83</v>
          </cell>
          <cell r="X1443">
            <v>0</v>
          </cell>
          <cell r="Y1443" t="str">
            <v>EST BUFFET ROUND (TP MARM 1 ARMANI) (WALNUT) - 2,4x0,5x0,83H</v>
          </cell>
          <cell r="Z1443">
            <v>56708.47</v>
          </cell>
          <cell r="AA1443">
            <v>0.35</v>
          </cell>
          <cell r="AB1443">
            <v>36860.505499999999</v>
          </cell>
          <cell r="AC1443"/>
          <cell r="AD1443"/>
          <cell r="AE1443"/>
          <cell r="AF1443">
            <v>56708.47</v>
          </cell>
          <cell r="AG1443">
            <v>56708.47</v>
          </cell>
          <cell r="AH1443">
            <v>0</v>
          </cell>
          <cell r="AI1443">
            <v>56708.47</v>
          </cell>
          <cell r="AJ1443" t="str">
            <v>REF: 394971</v>
          </cell>
          <cell r="AK1443"/>
          <cell r="AL1443">
            <v>394971</v>
          </cell>
          <cell r="AM1443" t="str">
            <v>BUFFET ROUND (MARMORE 1)</v>
          </cell>
          <cell r="AN1443"/>
          <cell r="AO1443">
            <v>2.4</v>
          </cell>
          <cell r="AP1443">
            <v>0.5</v>
          </cell>
          <cell r="AQ1443">
            <v>0.83</v>
          </cell>
          <cell r="AR1443">
            <v>0</v>
          </cell>
          <cell r="AS1443" t="str">
            <v>BUFFET ROUND (MARMORE 1) - 2,4x0,5x0,83H</v>
          </cell>
          <cell r="AT1443">
            <v>56708.47</v>
          </cell>
          <cell r="AU1443">
            <v>56708.47</v>
          </cell>
          <cell r="AV1443">
            <v>56708.47</v>
          </cell>
          <cell r="AW1443">
            <v>0</v>
          </cell>
          <cell r="AX1443">
            <v>56708.47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GABRIEL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387676</v>
          </cell>
          <cell r="P1444" t="str">
            <v>2024/206-0089-01</v>
          </cell>
          <cell r="Q1444" t="str">
            <v>EST POLTRONA ANGELINA (DAMASCO) TC 1000- 1381</v>
          </cell>
          <cell r="R1444"/>
          <cell r="S1444"/>
          <cell r="T1444"/>
          <cell r="U1444">
            <v>0.79</v>
          </cell>
          <cell r="V1444">
            <v>0.57999999999999996</v>
          </cell>
          <cell r="W1444">
            <v>0.79</v>
          </cell>
          <cell r="X1444">
            <v>0</v>
          </cell>
          <cell r="Y1444" t="str">
            <v>EST POLTRONA ANGELINA (DAMASCO) TC 1000- 1381 - 0,79x0,58x0,79H</v>
          </cell>
          <cell r="Z1444">
            <v>14842.02</v>
          </cell>
          <cell r="AA1444">
            <v>0.35</v>
          </cell>
          <cell r="AB1444">
            <v>9647.3130000000019</v>
          </cell>
          <cell r="AC1444"/>
          <cell r="AD1444"/>
          <cell r="AE1444"/>
          <cell r="AF1444">
            <v>14842.02</v>
          </cell>
          <cell r="AG1444">
            <v>14842.02</v>
          </cell>
          <cell r="AH1444">
            <v>0</v>
          </cell>
          <cell r="AI1444">
            <v>14842.02</v>
          </cell>
          <cell r="AJ1444" t="str">
            <v>REF: 387139</v>
          </cell>
          <cell r="AK1444" t="str">
            <v>REVESTIMENTO FORA DE LINHA</v>
          </cell>
          <cell r="AL1444">
            <v>387139</v>
          </cell>
          <cell r="AM1444" t="str">
            <v>POLTRONA ANGELINA (FX 1000)</v>
          </cell>
          <cell r="AN1444"/>
          <cell r="AO1444">
            <v>0.79</v>
          </cell>
          <cell r="AP1444">
            <v>0.79</v>
          </cell>
          <cell r="AQ1444">
            <v>0.79</v>
          </cell>
          <cell r="AR1444">
            <v>0</v>
          </cell>
          <cell r="AS1444" t="str">
            <v>POLTRONA ANGELINA (FX 1000) - 0,79x0,79x0,79H</v>
          </cell>
          <cell r="AT1444">
            <v>14842.02</v>
          </cell>
          <cell r="AU1444">
            <v>14842.02</v>
          </cell>
          <cell r="AV1444">
            <v>14842.02</v>
          </cell>
          <cell r="AW1444">
            <v>0</v>
          </cell>
          <cell r="AX1444">
            <v>14842.02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387676</v>
          </cell>
          <cell r="P1445" t="str">
            <v>2024/206-0090-01</v>
          </cell>
          <cell r="Q1445" t="str">
            <v>EST POLTRONA ANGELINA (DAMASCO) TC 1000- 1381</v>
          </cell>
          <cell r="R1445"/>
          <cell r="S1445"/>
          <cell r="T1445"/>
          <cell r="U1445">
            <v>0.79</v>
          </cell>
          <cell r="V1445">
            <v>0.57999999999999996</v>
          </cell>
          <cell r="W1445">
            <v>0.79</v>
          </cell>
          <cell r="X1445">
            <v>0</v>
          </cell>
          <cell r="Y1445" t="str">
            <v>EST POLTRONA ANGELINA (DAMASCO) TC 1000- 1381 - 0,79x0,58x0,79H</v>
          </cell>
          <cell r="Z1445">
            <v>14842.02</v>
          </cell>
          <cell r="AA1445">
            <v>0.35</v>
          </cell>
          <cell r="AB1445">
            <v>9647.3130000000019</v>
          </cell>
          <cell r="AC1445"/>
          <cell r="AD1445"/>
          <cell r="AE1445"/>
          <cell r="AF1445">
            <v>14842.02</v>
          </cell>
          <cell r="AG1445">
            <v>14842.02</v>
          </cell>
          <cell r="AH1445">
            <v>0</v>
          </cell>
          <cell r="AI1445">
            <v>14842.02</v>
          </cell>
          <cell r="AJ1445" t="str">
            <v>REF: 387139</v>
          </cell>
          <cell r="AK1445" t="str">
            <v>REVESTIMENTO FORA DE LINHA</v>
          </cell>
          <cell r="AL1445">
            <v>387139</v>
          </cell>
          <cell r="AM1445" t="str">
            <v>POLTRONA ANGELINA (FX 1000)</v>
          </cell>
          <cell r="AN1445"/>
          <cell r="AO1445">
            <v>0.79</v>
          </cell>
          <cell r="AP1445">
            <v>0.79</v>
          </cell>
          <cell r="AQ1445">
            <v>0.79</v>
          </cell>
          <cell r="AR1445">
            <v>0</v>
          </cell>
          <cell r="AS1445" t="str">
            <v>POLTRONA ANGELINA (FX 1000) - 0,79x0,79x0,79H</v>
          </cell>
          <cell r="AT1445">
            <v>14842.02</v>
          </cell>
          <cell r="AU1445">
            <v>14842.02</v>
          </cell>
          <cell r="AV1445">
            <v>14842.02</v>
          </cell>
          <cell r="AW1445">
            <v>0</v>
          </cell>
          <cell r="AX1445">
            <v>14842.02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379914</v>
          </cell>
          <cell r="P1446" t="str">
            <v>2024/081-0052-01</v>
          </cell>
          <cell r="Q1446" t="str">
            <v>EST BANQUETA BAR YASMIM (TELA NOG) (AMENDOA) TC 2000 - 2335</v>
          </cell>
          <cell r="R1446"/>
          <cell r="S1446"/>
          <cell r="T1446"/>
          <cell r="U1446">
            <v>0.45</v>
          </cell>
          <cell r="V1446">
            <v>0.52</v>
          </cell>
          <cell r="W1446">
            <v>0.95</v>
          </cell>
          <cell r="X1446">
            <v>0</v>
          </cell>
          <cell r="Y1446" t="str">
            <v>EST BANQUETA BAR YASMIM (TELA NOG) (AMENDOA) TC 2000 - 2335 - 0,45x0,52x0,95H</v>
          </cell>
          <cell r="Z1446">
            <v>4738.72</v>
          </cell>
          <cell r="AA1446">
            <v>0.35</v>
          </cell>
          <cell r="AB1446">
            <v>3080.1680000000006</v>
          </cell>
          <cell r="AC1446"/>
          <cell r="AD1446"/>
          <cell r="AE1446"/>
          <cell r="AF1446">
            <v>4738.72</v>
          </cell>
          <cell r="AG1446">
            <v>4738.72</v>
          </cell>
          <cell r="AH1446">
            <v>0</v>
          </cell>
          <cell r="AI1446">
            <v>4738.72</v>
          </cell>
          <cell r="AJ1446" t="str">
            <v>REF: 379771</v>
          </cell>
          <cell r="AK1446" t="str">
            <v>REVESTIMENTO FORA DE LINHA</v>
          </cell>
          <cell r="AL1446">
            <v>379771</v>
          </cell>
          <cell r="AM1446" t="str">
            <v>BANQUETA BAR YASMIM H65 (MISTA) (TELA) (FX 2000)</v>
          </cell>
          <cell r="AN1446"/>
          <cell r="AO1446">
            <v>0.45</v>
          </cell>
          <cell r="AP1446">
            <v>0.52</v>
          </cell>
          <cell r="AQ1446">
            <v>0.95</v>
          </cell>
          <cell r="AR1446">
            <v>0</v>
          </cell>
          <cell r="AS1446" t="str">
            <v>BANQUETA BAR YASMIM H65 (MISTA) (TELA) (FX 2000) - 0,45x0,52x0,95H</v>
          </cell>
          <cell r="AT1446">
            <v>4738.72</v>
          </cell>
          <cell r="AU1446">
            <v>4738.72</v>
          </cell>
          <cell r="AV1446">
            <v>4738.72</v>
          </cell>
          <cell r="AW1446">
            <v>0</v>
          </cell>
          <cell r="AX1446">
            <v>4738.72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GABRIEL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379850</v>
          </cell>
          <cell r="P1447" t="str">
            <v>2024/099-0045-01</v>
          </cell>
          <cell r="Q1447" t="str">
            <v>EST POLTRONA AGHATA PLUS (GIRATORIA) (MTX PRETO) FX B2312</v>
          </cell>
          <cell r="R1447"/>
          <cell r="S1447"/>
          <cell r="T1447"/>
          <cell r="U1447">
            <v>0.68</v>
          </cell>
          <cell r="V1447">
            <v>0.8</v>
          </cell>
          <cell r="W1447">
            <v>0.76</v>
          </cell>
          <cell r="X1447">
            <v>0</v>
          </cell>
          <cell r="Y1447" t="str">
            <v>EST POLTRONA AGHATA PLUS (GIRATORIA) (MTX PRETO) FX B2312 - 0,68x0,8x0,76H</v>
          </cell>
          <cell r="Z1447">
            <v>9627.9699999999993</v>
          </cell>
          <cell r="AA1447">
            <v>0.35</v>
          </cell>
          <cell r="AB1447">
            <v>6258.1805000000004</v>
          </cell>
          <cell r="AC1447"/>
          <cell r="AD1447"/>
          <cell r="AE1447"/>
          <cell r="AF1447">
            <v>9627.9699999999993</v>
          </cell>
          <cell r="AG1447">
            <v>9627.9699999999993</v>
          </cell>
          <cell r="AH1447">
            <v>0</v>
          </cell>
          <cell r="AI1447">
            <v>9627.9699999999993</v>
          </cell>
          <cell r="AJ1447" t="str">
            <v>REF: 327703</v>
          </cell>
          <cell r="AK1447"/>
          <cell r="AL1447">
            <v>327703</v>
          </cell>
          <cell r="AM1447" t="str">
            <v>POLTRONA AGHATA PLUS (GIRATORIA) (MTX) (FX B)</v>
          </cell>
          <cell r="AN1447"/>
          <cell r="AO1447">
            <v>0.68</v>
          </cell>
          <cell r="AP1447">
            <v>0.8</v>
          </cell>
          <cell r="AQ1447">
            <v>0.76</v>
          </cell>
          <cell r="AR1447">
            <v>0</v>
          </cell>
          <cell r="AS1447" t="str">
            <v>POLTRONA AGHATA PLUS (GIRATORIA) (MTX) (FX B) - 0,68x0,8x0,76H</v>
          </cell>
          <cell r="AT1447">
            <v>9627.9699999999993</v>
          </cell>
          <cell r="AU1447">
            <v>9627.9699999999993</v>
          </cell>
          <cell r="AV1447">
            <v>9627.9699999999993</v>
          </cell>
          <cell r="AW1447">
            <v>0</v>
          </cell>
          <cell r="AX1447">
            <v>9627.9699999999993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379850</v>
          </cell>
          <cell r="P1448" t="str">
            <v>2024/099-0046-01</v>
          </cell>
          <cell r="Q1448" t="str">
            <v>EST POLTRONA AGHATA PLUS (GIRATORIA) (MTX PRETO) FX B2312</v>
          </cell>
          <cell r="R1448"/>
          <cell r="S1448"/>
          <cell r="T1448"/>
          <cell r="U1448">
            <v>0.68</v>
          </cell>
          <cell r="V1448">
            <v>0.8</v>
          </cell>
          <cell r="W1448">
            <v>0.76</v>
          </cell>
          <cell r="X1448">
            <v>0</v>
          </cell>
          <cell r="Y1448" t="str">
            <v>EST POLTRONA AGHATA PLUS (GIRATORIA) (MTX PRETO) FX B2312 - 0,68x0,8x0,76H</v>
          </cell>
          <cell r="Z1448">
            <v>9627.9699999999993</v>
          </cell>
          <cell r="AA1448">
            <v>0.35</v>
          </cell>
          <cell r="AB1448">
            <v>6258.1805000000004</v>
          </cell>
          <cell r="AC1448"/>
          <cell r="AD1448"/>
          <cell r="AE1448"/>
          <cell r="AF1448">
            <v>9627.9699999999993</v>
          </cell>
          <cell r="AG1448">
            <v>9627.9699999999993</v>
          </cell>
          <cell r="AH1448">
            <v>0</v>
          </cell>
          <cell r="AI1448">
            <v>9627.9699999999993</v>
          </cell>
          <cell r="AJ1448" t="str">
            <v>REF: 327703</v>
          </cell>
          <cell r="AK1448"/>
          <cell r="AL1448">
            <v>327703</v>
          </cell>
          <cell r="AM1448" t="str">
            <v>POLTRONA AGHATA PLUS (GIRATORIA) (MTX) (FX B)</v>
          </cell>
          <cell r="AN1448"/>
          <cell r="AO1448">
            <v>0.68</v>
          </cell>
          <cell r="AP1448">
            <v>0.8</v>
          </cell>
          <cell r="AQ1448">
            <v>0.76</v>
          </cell>
          <cell r="AR1448">
            <v>0</v>
          </cell>
          <cell r="AS1448" t="str">
            <v>POLTRONA AGHATA PLUS (GIRATORIA) (MTX) (FX B) - 0,68x0,8x0,76H</v>
          </cell>
          <cell r="AT1448">
            <v>9627.9699999999993</v>
          </cell>
          <cell r="AU1448">
            <v>9627.9699999999993</v>
          </cell>
          <cell r="AV1448">
            <v>9627.9699999999993</v>
          </cell>
          <cell r="AW1448">
            <v>0</v>
          </cell>
          <cell r="AX1448">
            <v>9627.9699999999993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364309</v>
          </cell>
          <cell r="P1449" t="str">
            <v>2023/152-0043-01</v>
          </cell>
          <cell r="Q1449" t="str">
            <v>EST CADEIRA CACAU C/BRACO (NOGAL) (LATAO) TC 1000 - 1316</v>
          </cell>
          <cell r="R1449"/>
          <cell r="S1449"/>
          <cell r="T1449"/>
          <cell r="U1449">
            <v>0.61</v>
          </cell>
          <cell r="V1449">
            <v>0.61</v>
          </cell>
          <cell r="W1449">
            <v>0.84</v>
          </cell>
          <cell r="X1449">
            <v>0</v>
          </cell>
          <cell r="Y1449" t="str">
            <v>EST CADEIRA CACAU C/BRACO (NOGAL) (LATAO) TC 1000 - 1316 - 0,61x0,61x0,84H</v>
          </cell>
          <cell r="Z1449">
            <v>6616.15</v>
          </cell>
          <cell r="AA1449">
            <v>0.35</v>
          </cell>
          <cell r="AB1449">
            <v>4300.4974999999995</v>
          </cell>
          <cell r="AC1449"/>
          <cell r="AD1449"/>
          <cell r="AE1449"/>
          <cell r="AF1449">
            <v>6616.15</v>
          </cell>
          <cell r="AG1449">
            <v>6616.15</v>
          </cell>
          <cell r="AH1449">
            <v>0</v>
          </cell>
          <cell r="AI1449">
            <v>6616.15</v>
          </cell>
          <cell r="AJ1449" t="str">
            <v>REF: 362495</v>
          </cell>
          <cell r="AK1449"/>
          <cell r="AL1449">
            <v>362495</v>
          </cell>
          <cell r="AM1449" t="str">
            <v>CADEIRA CACAU (C/B) (FX 1000)</v>
          </cell>
          <cell r="AN1449"/>
          <cell r="AO1449">
            <v>0.61</v>
          </cell>
          <cell r="AP1449">
            <v>0.61</v>
          </cell>
          <cell r="AQ1449">
            <v>0.84</v>
          </cell>
          <cell r="AR1449">
            <v>0</v>
          </cell>
          <cell r="AS1449" t="str">
            <v>CADEIRA CACAU (C/B) (FX 1000) - 0,61x0,61x0,84H</v>
          </cell>
          <cell r="AT1449">
            <v>6616.15</v>
          </cell>
          <cell r="AU1449">
            <v>6616.15</v>
          </cell>
          <cell r="AV1449">
            <v>6616.15</v>
          </cell>
          <cell r="AW1449">
            <v>0</v>
          </cell>
          <cell r="AX1449">
            <v>6616.15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12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GABRIEL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362424</v>
          </cell>
          <cell r="P1450" t="str">
            <v>2023/082-0009-01</v>
          </cell>
          <cell r="Q1450" t="str">
            <v>EST POLTRONA BUBA (TC CURATOR 112125 COR 884)</v>
          </cell>
          <cell r="R1450"/>
          <cell r="S1450"/>
          <cell r="T1450"/>
          <cell r="U1450">
            <v>1.05</v>
          </cell>
          <cell r="V1450">
            <v>1</v>
          </cell>
          <cell r="W1450">
            <v>0.74</v>
          </cell>
          <cell r="X1450">
            <v>0</v>
          </cell>
          <cell r="Y1450" t="str">
            <v>EST POLTRONA BUBA (TC CURATOR 112125 COR 884) - 1,05x1x0,74H</v>
          </cell>
          <cell r="Z1450">
            <v>29586.37</v>
          </cell>
          <cell r="AA1450">
            <v>0.35</v>
          </cell>
          <cell r="AB1450">
            <v>19231.140500000001</v>
          </cell>
          <cell r="AC1450"/>
          <cell r="AD1450"/>
          <cell r="AE1450"/>
          <cell r="AF1450">
            <v>29586.37</v>
          </cell>
          <cell r="AG1450">
            <v>29586.37</v>
          </cell>
          <cell r="AH1450">
            <v>0</v>
          </cell>
          <cell r="AI1450">
            <v>29586.37</v>
          </cell>
          <cell r="AJ1450" t="str">
            <v>REF: 362402</v>
          </cell>
          <cell r="AK1450"/>
          <cell r="AL1450">
            <v>362402</v>
          </cell>
          <cell r="AM1450" t="str">
            <v>POLTRONA BUBA (TC CURATOR)</v>
          </cell>
          <cell r="AN1450"/>
          <cell r="AO1450">
            <v>1.05</v>
          </cell>
          <cell r="AP1450">
            <v>1</v>
          </cell>
          <cell r="AQ1450">
            <v>0.74</v>
          </cell>
          <cell r="AR1450">
            <v>0</v>
          </cell>
          <cell r="AS1450" t="str">
            <v>POLTRONA BUBA (TC CURATOR) - 1,05x1x0,74H</v>
          </cell>
          <cell r="AT1450">
            <v>29586.37</v>
          </cell>
          <cell r="AU1450">
            <v>29586.37</v>
          </cell>
          <cell r="AV1450">
            <v>29586.37</v>
          </cell>
          <cell r="AW1450">
            <v>0</v>
          </cell>
          <cell r="AX1450">
            <v>29586.37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12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GABRIEL</v>
          </cell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362424</v>
          </cell>
          <cell r="P1451" t="str">
            <v>2023/082-0010-01</v>
          </cell>
          <cell r="Q1451" t="str">
            <v>EST POLTRONA BUBA (TC CURATOR 112125 COR 884)</v>
          </cell>
          <cell r="R1451"/>
          <cell r="S1451"/>
          <cell r="T1451"/>
          <cell r="U1451">
            <v>1.05</v>
          </cell>
          <cell r="V1451">
            <v>1</v>
          </cell>
          <cell r="W1451">
            <v>0.74</v>
          </cell>
          <cell r="X1451">
            <v>0</v>
          </cell>
          <cell r="Y1451" t="str">
            <v>EST POLTRONA BUBA (TC CURATOR 112125 COR 884) - 1,05x1x0,74H</v>
          </cell>
          <cell r="Z1451">
            <v>29586.37</v>
          </cell>
          <cell r="AA1451">
            <v>0.35</v>
          </cell>
          <cell r="AB1451">
            <v>19231.140500000001</v>
          </cell>
          <cell r="AC1451"/>
          <cell r="AD1451"/>
          <cell r="AE1451"/>
          <cell r="AF1451">
            <v>29586.37</v>
          </cell>
          <cell r="AG1451">
            <v>29586.37</v>
          </cell>
          <cell r="AH1451">
            <v>0</v>
          </cell>
          <cell r="AI1451">
            <v>29586.37</v>
          </cell>
          <cell r="AJ1451" t="str">
            <v>REF: 362402</v>
          </cell>
          <cell r="AK1451"/>
          <cell r="AL1451">
            <v>362402</v>
          </cell>
          <cell r="AM1451" t="str">
            <v>POLTRONA BUBA (TC CURATOR)</v>
          </cell>
          <cell r="AN1451"/>
          <cell r="AO1451">
            <v>1.05</v>
          </cell>
          <cell r="AP1451">
            <v>1</v>
          </cell>
          <cell r="AQ1451">
            <v>0.74</v>
          </cell>
          <cell r="AR1451">
            <v>0</v>
          </cell>
          <cell r="AS1451" t="str">
            <v>POLTRONA BUBA (TC CURATOR) - 1,05x1x0,74H</v>
          </cell>
          <cell r="AT1451">
            <v>29586.37</v>
          </cell>
          <cell r="AU1451">
            <v>29586.37</v>
          </cell>
          <cell r="AV1451">
            <v>29586.37</v>
          </cell>
          <cell r="AW1451">
            <v>0</v>
          </cell>
          <cell r="AX1451">
            <v>29586.37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12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342293</v>
          </cell>
          <cell r="P1452" t="str">
            <v>2022/217-0001-01</v>
          </cell>
          <cell r="Q1452" t="str">
            <v>EST TAPETE MATISSE STRIPES FLAME (10MM) F:918/D:1057</v>
          </cell>
          <cell r="R1452"/>
          <cell r="S1452"/>
          <cell r="T1452"/>
          <cell r="U1452">
            <v>5.5</v>
          </cell>
          <cell r="V1452">
            <v>3</v>
          </cell>
          <cell r="W1452">
            <v>0.01</v>
          </cell>
          <cell r="X1452">
            <v>0</v>
          </cell>
          <cell r="Y1452" t="str">
            <v>EST TAPETE MATISSE STRIPES FLAME (10MM) F:918/D:1057 - 5,5x3x0,01H</v>
          </cell>
          <cell r="Z1452">
            <v>60318.719999999994</v>
          </cell>
          <cell r="AA1452">
            <v>0.5</v>
          </cell>
          <cell r="AB1452">
            <v>30159.359999999997</v>
          </cell>
          <cell r="AC1452"/>
          <cell r="AD1452"/>
          <cell r="AE1452"/>
          <cell r="AF1452">
            <v>60318.719999999994</v>
          </cell>
          <cell r="AG1452">
            <v>60318.719999999994</v>
          </cell>
          <cell r="AH1452">
            <v>0</v>
          </cell>
          <cell r="AI1452">
            <v>60318.719999999994</v>
          </cell>
          <cell r="AJ1452" t="str">
            <v>REF: 342285</v>
          </cell>
          <cell r="AK1452" t="str">
            <v>VALOR A PATIR DE DO M²</v>
          </cell>
          <cell r="AL1452">
            <v>342285</v>
          </cell>
          <cell r="AM1452" t="str">
            <v>TAPETE MATISSE STRIPES FLAME (10MM)</v>
          </cell>
          <cell r="AN1452"/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 t="str">
            <v>TAPETE MATISSE STRIPES FLAME (10MM) - Ø0x0H</v>
          </cell>
          <cell r="AT1452">
            <v>60318.719999999994</v>
          </cell>
          <cell r="AU1452">
            <v>60318.719999999994</v>
          </cell>
          <cell r="AV1452">
            <v>3655.68</v>
          </cell>
          <cell r="AW1452">
            <v>56663.039999999994</v>
          </cell>
          <cell r="AX1452">
            <v>60318.720000000001</v>
          </cell>
          <cell r="AY1452">
            <v>0</v>
          </cell>
          <cell r="AZ1452">
            <v>342285</v>
          </cell>
          <cell r="BA1452" t="str">
            <v>TAPETE MATISSE STRIPES FLAME (10MM)</v>
          </cell>
          <cell r="BB1452" t="str">
            <v>(M²): TAPETE MATISSE STRIPES FLAME (10MM)</v>
          </cell>
          <cell r="BC1452">
            <v>16.5</v>
          </cell>
          <cell r="BD1452"/>
          <cell r="BE1452">
            <v>3655.68</v>
          </cell>
          <cell r="BF1452">
            <v>0</v>
          </cell>
          <cell r="BG1452">
            <v>-3655.68</v>
          </cell>
          <cell r="BH1452" t="str">
            <v>(M²)</v>
          </cell>
          <cell r="BI1452">
            <v>12</v>
          </cell>
          <cell r="BJ1452">
            <v>60318.719999999994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Q1452"/>
          <cell r="BR1452" t="str">
            <v>GABRIEL</v>
          </cell>
          <cell r="BS1452"/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335236</v>
          </cell>
          <cell r="P1453" t="str">
            <v>2022/220-0010-01</v>
          </cell>
          <cell r="Q1453" t="str">
            <v>EST BANQUETA SOFT (BS ELET CORTEM) RUST A5229/124/SOL FENDY</v>
          </cell>
          <cell r="R1453"/>
          <cell r="S1453"/>
          <cell r="T1453"/>
          <cell r="U1453">
            <v>0.57999999999999996</v>
          </cell>
          <cell r="V1453">
            <v>0.75</v>
          </cell>
          <cell r="W1453">
            <v>0.4</v>
          </cell>
          <cell r="X1453">
            <v>0</v>
          </cell>
          <cell r="Y1453" t="str">
            <v>EST BANQUETA SOFT (BS ELET CORTEM) RUST A5229/124/SOL FENDY - 0,58x0,75x0,4H</v>
          </cell>
          <cell r="Z1453">
            <v>13510.699999999999</v>
          </cell>
          <cell r="AA1453">
            <v>0.35</v>
          </cell>
          <cell r="AB1453">
            <v>8781.9549999999999</v>
          </cell>
          <cell r="AC1453"/>
          <cell r="AD1453" t="str">
            <v>PROD C/RVST FORN</v>
          </cell>
          <cell r="AE1453" t="str">
            <v>REVESTIMENTO FORN</v>
          </cell>
          <cell r="AF1453">
            <v>13510.699999999999</v>
          </cell>
          <cell r="AG1453">
            <v>13510.699999999999</v>
          </cell>
          <cell r="AH1453">
            <v>0</v>
          </cell>
          <cell r="AI1453">
            <v>13510.699999999999</v>
          </cell>
          <cell r="AJ1453" t="str">
            <v>REF: 316089</v>
          </cell>
          <cell r="AK1453"/>
          <cell r="AL1453">
            <v>316089</v>
          </cell>
          <cell r="AM1453" t="str">
            <v>BANQUETA SOFT (RVST FORN)</v>
          </cell>
          <cell r="AN1453"/>
          <cell r="AO1453">
            <v>0.57999999999999996</v>
          </cell>
          <cell r="AP1453">
            <v>0.75</v>
          </cell>
          <cell r="AQ1453">
            <v>0.4</v>
          </cell>
          <cell r="AR1453">
            <v>0</v>
          </cell>
          <cell r="AS1453" t="str">
            <v>BANQUETA SOFT (RVST FORN) - 0,58x0,75x0,4H</v>
          </cell>
          <cell r="AT1453">
            <v>13510.699999999999</v>
          </cell>
          <cell r="AU1453">
            <v>13510.699999999999</v>
          </cell>
          <cell r="AV1453">
            <v>12587.14</v>
          </cell>
          <cell r="AW1453">
            <v>923.55999999999949</v>
          </cell>
          <cell r="AX1453">
            <v>13510.74</v>
          </cell>
          <cell r="AY1453">
            <v>-4.0000000000873115E-2</v>
          </cell>
          <cell r="AZ1453">
            <v>328917</v>
          </cell>
          <cell r="BA1453" t="str">
            <v>TECIDO RUSTICO ASTI (COD 5229) (EASY&amp;CLEAN - RUSTICOS) -</v>
          </cell>
          <cell r="BB1453" t="str">
            <v>RVST FORN: TECIDO RUSTICO ASTI (COD 5229) (EASY &amp; CLEAN I) - COD 124</v>
          </cell>
          <cell r="BC1453">
            <v>2</v>
          </cell>
          <cell r="BD1453"/>
          <cell r="BE1453">
            <v>461.78</v>
          </cell>
          <cell r="BF1453">
            <v>0</v>
          </cell>
          <cell r="BG1453">
            <v>-461.78</v>
          </cell>
          <cell r="BH1453" t="str">
            <v>RVST FORN</v>
          </cell>
          <cell r="BI1453">
            <v>12</v>
          </cell>
          <cell r="BJ1453">
            <v>923.56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335235</v>
          </cell>
          <cell r="P1454" t="str">
            <v>2022/220-0009-01</v>
          </cell>
          <cell r="Q1454" t="str">
            <v>EST POLTRONA SOFT (BS ELET CORTEM) RUST A5229/124/SOL FENDY</v>
          </cell>
          <cell r="R1454"/>
          <cell r="S1454"/>
          <cell r="T1454"/>
          <cell r="U1454">
            <v>0.87</v>
          </cell>
          <cell r="V1454">
            <v>1.02</v>
          </cell>
          <cell r="W1454">
            <v>0.8</v>
          </cell>
          <cell r="X1454">
            <v>0</v>
          </cell>
          <cell r="Y1454" t="str">
            <v>EST POLTRONA SOFT (BS ELET CORTEM) RUST A5229/124/SOL FENDY - 0,87x1,02x0,8H</v>
          </cell>
          <cell r="Z1454">
            <v>29416.82</v>
          </cell>
          <cell r="AA1454">
            <v>0.35</v>
          </cell>
          <cell r="AB1454">
            <v>19120.933000000001</v>
          </cell>
          <cell r="AC1454"/>
          <cell r="AD1454" t="str">
            <v>PROD C/RVST FORN</v>
          </cell>
          <cell r="AE1454" t="str">
            <v>REVESTIMENTO FORN</v>
          </cell>
          <cell r="AF1454">
            <v>29416.82</v>
          </cell>
          <cell r="AG1454">
            <v>29416.82</v>
          </cell>
          <cell r="AH1454">
            <v>0</v>
          </cell>
          <cell r="AI1454">
            <v>29416.82</v>
          </cell>
          <cell r="AJ1454" t="str">
            <v>REF: 316071</v>
          </cell>
          <cell r="AK1454"/>
          <cell r="AL1454">
            <v>316071</v>
          </cell>
          <cell r="AM1454" t="str">
            <v>POLTRONA SOFT (RVST FORN)</v>
          </cell>
          <cell r="AN1454"/>
          <cell r="AO1454">
            <v>0.87</v>
          </cell>
          <cell r="AP1454">
            <v>1.02</v>
          </cell>
          <cell r="AQ1454">
            <v>0.8</v>
          </cell>
          <cell r="AR1454">
            <v>0</v>
          </cell>
          <cell r="AS1454" t="str">
            <v>POLTRONA SOFT (RVST FORN) - 0,87x1,02x0,8H</v>
          </cell>
          <cell r="AT1454">
            <v>29416.82</v>
          </cell>
          <cell r="AU1454">
            <v>29416.82</v>
          </cell>
          <cell r="AV1454">
            <v>26646.14</v>
          </cell>
          <cell r="AW1454">
            <v>2770.6800000000003</v>
          </cell>
          <cell r="AX1454">
            <v>29416.93</v>
          </cell>
          <cell r="AY1454">
            <v>-0.11000000000058208</v>
          </cell>
          <cell r="AZ1454">
            <v>328917</v>
          </cell>
          <cell r="BA1454" t="str">
            <v>TECIDO RUSTICO ASTI (COD 5229) (EASY&amp;CLEAN - RUSTICOS) -</v>
          </cell>
          <cell r="BB1454" t="str">
            <v>RVST FORN: TECIDO RUSTICO ASTI (COD 5229) (EASY &amp; CLEAN I) - COD 124</v>
          </cell>
          <cell r="BC1454">
            <v>6</v>
          </cell>
          <cell r="BD1454"/>
          <cell r="BE1454">
            <v>461.78</v>
          </cell>
          <cell r="BF1454">
            <v>0</v>
          </cell>
          <cell r="BG1454">
            <v>-461.78</v>
          </cell>
          <cell r="BH1454" t="str">
            <v>RVST FORN</v>
          </cell>
          <cell r="BI1454">
            <v>12</v>
          </cell>
          <cell r="BJ1454">
            <v>2770.68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0</v>
          </cell>
          <cell r="O1455">
            <v>327123</v>
          </cell>
          <cell r="P1455" t="str">
            <v>2022/145-0053-01</v>
          </cell>
          <cell r="Q1455" t="str">
            <v>EST MESA CENTRO SANTIAGO (TRI) (MTZ CHUMBO) (MARM CARRARA)</v>
          </cell>
          <cell r="R1455"/>
          <cell r="S1455"/>
          <cell r="T1455"/>
          <cell r="U1455">
            <v>1.4</v>
          </cell>
          <cell r="V1455">
            <v>1.5</v>
          </cell>
          <cell r="W1455">
            <v>0.32</v>
          </cell>
          <cell r="X1455">
            <v>0</v>
          </cell>
          <cell r="Y1455" t="str">
            <v>EST MESA CENTRO SANTIAGO (TRI) (MTZ CHUMBO) (MARM CARRARA) - 1,4x1,5x0,32H</v>
          </cell>
          <cell r="Z1455">
            <v>33249.08</v>
          </cell>
          <cell r="AA1455">
            <v>0.35</v>
          </cell>
          <cell r="AB1455">
            <v>21611.902000000002</v>
          </cell>
          <cell r="AC1455"/>
          <cell r="AD1455"/>
          <cell r="AE1455"/>
          <cell r="AF1455">
            <v>33249.08</v>
          </cell>
          <cell r="AG1455">
            <v>33249.08</v>
          </cell>
          <cell r="AH1455">
            <v>0</v>
          </cell>
          <cell r="AI1455">
            <v>33249.08</v>
          </cell>
          <cell r="AJ1455" t="str">
            <v>REF: 327111</v>
          </cell>
          <cell r="AK1455"/>
          <cell r="AL1455">
            <v>327111</v>
          </cell>
          <cell r="AM1455" t="str">
            <v>MESA CENTRO SANTIAGO (TRIANGULAR) (MTZ) (MARMORE)</v>
          </cell>
          <cell r="AN1455"/>
          <cell r="AO1455">
            <v>1.4</v>
          </cell>
          <cell r="AP1455">
            <v>1.5</v>
          </cell>
          <cell r="AQ1455">
            <v>0.32</v>
          </cell>
          <cell r="AR1455">
            <v>0</v>
          </cell>
          <cell r="AS1455" t="str">
            <v>MESA CENTRO SANTIAGO (TRIANGULAR) (MTZ) (MARMORE) - 1,4x1,5x0,32H</v>
          </cell>
          <cell r="AT1455">
            <v>33249.08</v>
          </cell>
          <cell r="AU1455">
            <v>33249.08</v>
          </cell>
          <cell r="AV1455">
            <v>33249.08</v>
          </cell>
          <cell r="AW1455">
            <v>0</v>
          </cell>
          <cell r="AX1455">
            <v>33249.08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12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GABRIEL</v>
          </cell>
          <cell r="BT1455" t="str">
            <v/>
          </cell>
          <cell r="BU1455" t="str">
            <v/>
          </cell>
        </row>
        <row r="1456">
          <cell r="H1456">
            <v>1</v>
          </cell>
          <cell r="O1456">
            <v>404594</v>
          </cell>
          <cell r="P1456" t="str">
            <v>2025/154-0043-01</v>
          </cell>
          <cell r="Q1456" t="str">
            <v>EST COMPONENTE ALMOFADA POLTRONA BELLAGIO TC KEEPSAKE TAUPE</v>
          </cell>
          <cell r="R1456"/>
          <cell r="S1456"/>
          <cell r="T1456"/>
          <cell r="U1456">
            <v>0.8</v>
          </cell>
          <cell r="V1456">
            <v>0.85</v>
          </cell>
          <cell r="W1456">
            <v>0.05</v>
          </cell>
          <cell r="X1456">
            <v>0</v>
          </cell>
          <cell r="Y1456" t="str">
            <v>EST COMPONENTE ALMOFADA POLTRONA BELLAGIO TC KEEPSAKE TAUPE - 0,8x0,85x0,05H</v>
          </cell>
          <cell r="Z1456">
            <v>6064.2404999999999</v>
          </cell>
          <cell r="AA1456">
            <v>0.4</v>
          </cell>
          <cell r="AB1456">
            <v>3638.5443</v>
          </cell>
          <cell r="AC1456"/>
          <cell r="AD1456" t="str">
            <v>PROD C/RVST FORN</v>
          </cell>
          <cell r="AE1456" t="str">
            <v>REVESTIMENTO FORN</v>
          </cell>
          <cell r="AF1456">
            <v>6064.2404999999999</v>
          </cell>
          <cell r="AG1456">
            <v>6064.2404999999999</v>
          </cell>
          <cell r="AH1456">
            <v>0</v>
          </cell>
          <cell r="AI1456">
            <v>6064.2404999999999</v>
          </cell>
          <cell r="AJ1456" t="str">
            <v>REF: 408969</v>
          </cell>
          <cell r="AK1456"/>
          <cell r="AL1456">
            <v>408969</v>
          </cell>
          <cell r="AM1456" t="str">
            <v>COMPONENTE ALMOFADA POLTRONA BELLAGIO (TC FORN)</v>
          </cell>
          <cell r="AN1456"/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 t="str">
            <v>COMPONENTE ALMOFADA POLTRONA BELLAGIO (TC FORN) - Ø0x0H</v>
          </cell>
          <cell r="AT1456">
            <v>6064.2404999999999</v>
          </cell>
          <cell r="AU1456">
            <v>6064.2404999999999</v>
          </cell>
          <cell r="AV1456">
            <v>4484.97</v>
          </cell>
          <cell r="AW1456">
            <v>1579.2704999999996</v>
          </cell>
          <cell r="AX1456">
            <v>6064.17</v>
          </cell>
          <cell r="AY1456">
            <v>7.0499999999810825E-2</v>
          </cell>
          <cell r="AZ1456">
            <v>337981</v>
          </cell>
          <cell r="BA1456" t="str">
            <v>TECIDO O'KEEPSAKE -</v>
          </cell>
          <cell r="BB1456" t="str">
            <v>RVST FORN: TECIDO O'KEEPSAKE - TAUPE MIX</v>
          </cell>
          <cell r="BC1456">
            <v>2.5</v>
          </cell>
          <cell r="BD1456"/>
          <cell r="BE1456">
            <v>401.85</v>
          </cell>
          <cell r="BF1456">
            <v>0</v>
          </cell>
          <cell r="BG1456">
            <v>-401.85</v>
          </cell>
          <cell r="BH1456" t="str">
            <v>RVST FORN</v>
          </cell>
          <cell r="BI1456">
            <v>12</v>
          </cell>
          <cell r="BJ1456">
            <v>1579.2705000000001</v>
          </cell>
          <cell r="BK1456">
            <v>0</v>
          </cell>
          <cell r="BL1456">
            <v>0.57200000000000006</v>
          </cell>
          <cell r="BM1456"/>
          <cell r="BN1456"/>
          <cell r="BO1456"/>
          <cell r="BP1456"/>
          <cell r="BR1456" t="str">
            <v>D&amp;D</v>
          </cell>
          <cell r="BT1456" t="str">
            <v>CLAMI ALMOFADA DECORATIVA</v>
          </cell>
          <cell r="BU1456" t="str">
            <v>ALMOFADA BELLAGIO</v>
          </cell>
        </row>
        <row r="1457">
          <cell r="H1457">
            <v>1</v>
          </cell>
          <cell r="O1457">
            <v>404594</v>
          </cell>
          <cell r="P1457" t="str">
            <v>2025/154-0044-01</v>
          </cell>
          <cell r="Q1457" t="str">
            <v>EST COMPONENTE ALMOFADA POLTRONA BELLAGIO TC KEEPSAKE TAUPE</v>
          </cell>
          <cell r="R1457"/>
          <cell r="S1457"/>
          <cell r="T1457"/>
          <cell r="U1457">
            <v>0.8</v>
          </cell>
          <cell r="V1457">
            <v>0.85</v>
          </cell>
          <cell r="W1457">
            <v>0.05</v>
          </cell>
          <cell r="X1457">
            <v>0</v>
          </cell>
          <cell r="Y1457" t="str">
            <v>EST COMPONENTE ALMOFADA POLTRONA BELLAGIO TC KEEPSAKE TAUPE - 0,8x0,85x0,05H</v>
          </cell>
          <cell r="Z1457">
            <v>6064.2404999999999</v>
          </cell>
          <cell r="AA1457">
            <v>0.4</v>
          </cell>
          <cell r="AB1457">
            <v>3638.5443</v>
          </cell>
          <cell r="AC1457"/>
          <cell r="AD1457" t="str">
            <v>PROD C/RVST FORN</v>
          </cell>
          <cell r="AE1457" t="str">
            <v>REVESTIMENTO FORN</v>
          </cell>
          <cell r="AF1457">
            <v>6064.2404999999999</v>
          </cell>
          <cell r="AG1457">
            <v>6064.2404999999999</v>
          </cell>
          <cell r="AH1457">
            <v>0</v>
          </cell>
          <cell r="AI1457">
            <v>6064.2404999999999</v>
          </cell>
          <cell r="AJ1457" t="str">
            <v>REF: 408969</v>
          </cell>
          <cell r="AK1457"/>
          <cell r="AL1457">
            <v>408969</v>
          </cell>
          <cell r="AM1457" t="str">
            <v>COMPONENTE ALMOFADA POLTRONA BELLAGIO (TC FORN)</v>
          </cell>
          <cell r="AN1457"/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 t="str">
            <v>COMPONENTE ALMOFADA POLTRONA BELLAGIO (TC FORN) - Ø0x0H</v>
          </cell>
          <cell r="AT1457">
            <v>6064.2404999999999</v>
          </cell>
          <cell r="AU1457">
            <v>6064.2404999999999</v>
          </cell>
          <cell r="AV1457">
            <v>4484.97</v>
          </cell>
          <cell r="AW1457">
            <v>1579.2704999999996</v>
          </cell>
          <cell r="AX1457">
            <v>6064.17</v>
          </cell>
          <cell r="AY1457">
            <v>7.0499999999810825E-2</v>
          </cell>
          <cell r="AZ1457">
            <v>337981</v>
          </cell>
          <cell r="BA1457" t="str">
            <v>TECIDO O'KEEPSAKE -</v>
          </cell>
          <cell r="BB1457" t="str">
            <v>RVST FORN: TECIDO O'KEEPSAKE - TAUPE MIX</v>
          </cell>
          <cell r="BC1457">
            <v>2.5</v>
          </cell>
          <cell r="BD1457"/>
          <cell r="BE1457">
            <v>401.85</v>
          </cell>
          <cell r="BF1457">
            <v>0</v>
          </cell>
          <cell r="BG1457">
            <v>-401.85</v>
          </cell>
          <cell r="BH1457" t="str">
            <v>RVST FORN</v>
          </cell>
          <cell r="BI1457">
            <v>12</v>
          </cell>
          <cell r="BJ1457">
            <v>1579.2705000000001</v>
          </cell>
          <cell r="BK1457">
            <v>0</v>
          </cell>
          <cell r="BL1457">
            <v>0.57200000000000006</v>
          </cell>
          <cell r="BM1457"/>
          <cell r="BN1457"/>
          <cell r="BO1457"/>
          <cell r="BP1457"/>
          <cell r="BR1457" t="str">
            <v>D&amp;D</v>
          </cell>
          <cell r="BT1457" t="str">
            <v>CLAMI ALMOFADA DECORATIVA</v>
          </cell>
          <cell r="BU1457" t="str">
            <v>ALMOFADA BELLAGIO</v>
          </cell>
        </row>
        <row r="1458">
          <cell r="H1458">
            <v>1</v>
          </cell>
          <cell r="O1458">
            <v>404587</v>
          </cell>
          <cell r="P1458" t="str">
            <v>2025/154-0025-01</v>
          </cell>
          <cell r="Q1458" t="str">
            <v>EST CHAISE BELLAGIO (ALU C24 | CORD V01)</v>
          </cell>
          <cell r="R1458"/>
          <cell r="S1458"/>
          <cell r="T1458"/>
          <cell r="U1458">
            <v>1.7</v>
          </cell>
          <cell r="V1458">
            <v>0.7</v>
          </cell>
          <cell r="W1458">
            <v>0.66</v>
          </cell>
          <cell r="X1458">
            <v>0</v>
          </cell>
          <cell r="Y1458" t="str">
            <v>EST CHAISE BELLAGIO (ALU C24 | CORD V01) - 1,7x0,7x0,66H</v>
          </cell>
          <cell r="Z1458">
            <v>14625.32</v>
          </cell>
          <cell r="AA1458">
            <v>0.4</v>
          </cell>
          <cell r="AB1458">
            <v>8775.1919999999991</v>
          </cell>
          <cell r="AC1458"/>
          <cell r="AD1458" t="str">
            <v>SEM ALMOFADA</v>
          </cell>
          <cell r="AE1458"/>
          <cell r="AF1458">
            <v>14625.32</v>
          </cell>
          <cell r="AG1458">
            <v>14625.32</v>
          </cell>
          <cell r="AH1458">
            <v>0</v>
          </cell>
          <cell r="AI1458">
            <v>14625.32</v>
          </cell>
          <cell r="AJ1458" t="str">
            <v>REF: 408967</v>
          </cell>
          <cell r="AK1458"/>
          <cell r="AL1458">
            <v>408967</v>
          </cell>
          <cell r="AM1458" t="str">
            <v>CHAISE BELLAGIO (CORDA NAUTICA 6MM) (S/ALMOFADA)</v>
          </cell>
          <cell r="AN1458"/>
          <cell r="AO1458">
            <v>1.7</v>
          </cell>
          <cell r="AP1458">
            <v>0.7</v>
          </cell>
          <cell r="AQ1458">
            <v>0.66</v>
          </cell>
          <cell r="AR1458">
            <v>0</v>
          </cell>
          <cell r="AS1458" t="str">
            <v>CHAISE BELLAGIO (CORDA NAUTICA 6MM) (S/ALMOFADA) - 1,7x0,7x0,66H</v>
          </cell>
          <cell r="AT1458">
            <v>14625.32</v>
          </cell>
          <cell r="AU1458">
            <v>14625.32</v>
          </cell>
          <cell r="AV1458">
            <v>14625.32</v>
          </cell>
          <cell r="AW1458">
            <v>0</v>
          </cell>
          <cell r="AX1458">
            <v>14625.32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D&amp;D</v>
          </cell>
          <cell r="BT1458" t="str">
            <v>CLAMI CHAISE (AREA EXTERNA)</v>
          </cell>
          <cell r="BU1458" t="str">
            <v>CHAISE BELLAGIO</v>
          </cell>
        </row>
        <row r="1459">
          <cell r="H1459">
            <v>1</v>
          </cell>
          <cell r="O1459">
            <v>404587</v>
          </cell>
          <cell r="P1459" t="str">
            <v>2025/154-0026-01</v>
          </cell>
          <cell r="Q1459" t="str">
            <v>EST CHAISE BELLAGIO (ALU C24 | CORD V01)</v>
          </cell>
          <cell r="R1459"/>
          <cell r="S1459"/>
          <cell r="T1459"/>
          <cell r="U1459">
            <v>1.7</v>
          </cell>
          <cell r="V1459">
            <v>0.7</v>
          </cell>
          <cell r="W1459">
            <v>0.66</v>
          </cell>
          <cell r="X1459">
            <v>0</v>
          </cell>
          <cell r="Y1459" t="str">
            <v>EST CHAISE BELLAGIO (ALU C24 | CORD V01) - 1,7x0,7x0,66H</v>
          </cell>
          <cell r="Z1459">
            <v>14625.32</v>
          </cell>
          <cell r="AA1459">
            <v>0.4</v>
          </cell>
          <cell r="AB1459">
            <v>8775.1919999999991</v>
          </cell>
          <cell r="AC1459"/>
          <cell r="AD1459" t="str">
            <v>SEM ALMOFADA</v>
          </cell>
          <cell r="AE1459"/>
          <cell r="AF1459">
            <v>14625.32</v>
          </cell>
          <cell r="AG1459">
            <v>14625.32</v>
          </cell>
          <cell r="AH1459">
            <v>0</v>
          </cell>
          <cell r="AI1459">
            <v>14625.32</v>
          </cell>
          <cell r="AJ1459" t="str">
            <v>REF: 408967</v>
          </cell>
          <cell r="AK1459"/>
          <cell r="AL1459">
            <v>408967</v>
          </cell>
          <cell r="AM1459" t="str">
            <v>CHAISE BELLAGIO (CORDA NAUTICA 6MM) (S/ALMOFADA)</v>
          </cell>
          <cell r="AN1459"/>
          <cell r="AO1459">
            <v>1.7</v>
          </cell>
          <cell r="AP1459">
            <v>0.7</v>
          </cell>
          <cell r="AQ1459">
            <v>0.66</v>
          </cell>
          <cell r="AR1459">
            <v>0</v>
          </cell>
          <cell r="AS1459" t="str">
            <v>CHAISE BELLAGIO (CORDA NAUTICA 6MM) (S/ALMOFADA) - 1,7x0,7x0,66H</v>
          </cell>
          <cell r="AT1459">
            <v>14625.32</v>
          </cell>
          <cell r="AU1459">
            <v>14625.32</v>
          </cell>
          <cell r="AV1459">
            <v>14625.32</v>
          </cell>
          <cell r="AW1459">
            <v>0</v>
          </cell>
          <cell r="AX1459">
            <v>14625.32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D&amp;D</v>
          </cell>
          <cell r="BT1459" t="str">
            <v>CLAMI CHAISE (AREA EXTERNA)</v>
          </cell>
          <cell r="BU1459" t="str">
            <v>CHAISE BELLAGIO</v>
          </cell>
        </row>
        <row r="1460">
          <cell r="H1460">
            <v>1</v>
          </cell>
          <cell r="O1460">
            <v>404591</v>
          </cell>
          <cell r="P1460" t="str">
            <v>2025/154-0035-01</v>
          </cell>
          <cell r="Q1460" t="str">
            <v>EST POLTRONA BELLAGIO (ALU C29 | CORD V01)</v>
          </cell>
          <cell r="R1460"/>
          <cell r="S1460"/>
          <cell r="T1460"/>
          <cell r="U1460">
            <v>0.8</v>
          </cell>
          <cell r="V1460">
            <v>0.85</v>
          </cell>
          <cell r="W1460">
            <v>0.72</v>
          </cell>
          <cell r="X1460">
            <v>0</v>
          </cell>
          <cell r="Y1460" t="str">
            <v>EST POLTRONA BELLAGIO (ALU C29 | CORD V01) - 0,8x0,85x0,72H</v>
          </cell>
          <cell r="Z1460">
            <v>10458.69</v>
          </cell>
          <cell r="AA1460">
            <v>0.4</v>
          </cell>
          <cell r="AB1460">
            <v>6275.2139999999999</v>
          </cell>
          <cell r="AC1460"/>
          <cell r="AD1460" t="str">
            <v>SEM ALMOFADA</v>
          </cell>
          <cell r="AE1460"/>
          <cell r="AF1460">
            <v>10458.69</v>
          </cell>
          <cell r="AG1460">
            <v>10458.69</v>
          </cell>
          <cell r="AH1460">
            <v>0</v>
          </cell>
          <cell r="AI1460">
            <v>10458.69</v>
          </cell>
          <cell r="AJ1460" t="str">
            <v>REF: 408970</v>
          </cell>
          <cell r="AK1460"/>
          <cell r="AL1460">
            <v>408970</v>
          </cell>
          <cell r="AM1460" t="str">
            <v>POLTRONA BELLAGIO (CORDA NAUTICA 6MM) (S/ALMOFADA)</v>
          </cell>
          <cell r="AN1460"/>
          <cell r="AO1460">
            <v>0.8</v>
          </cell>
          <cell r="AP1460">
            <v>0.85</v>
          </cell>
          <cell r="AQ1460">
            <v>0.72</v>
          </cell>
          <cell r="AR1460">
            <v>0</v>
          </cell>
          <cell r="AS1460" t="str">
            <v>POLTRONA BELLAGIO (CORDA NAUTICA 6MM) (S/ALMOFADA) - 0,8x0,85x0,72H</v>
          </cell>
          <cell r="AT1460">
            <v>10458.69</v>
          </cell>
          <cell r="AU1460">
            <v>10458.69</v>
          </cell>
          <cell r="AV1460">
            <v>10458.69</v>
          </cell>
          <cell r="AW1460">
            <v>0</v>
          </cell>
          <cell r="AX1460">
            <v>10458.69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D&amp;D</v>
          </cell>
          <cell r="BT1460" t="str">
            <v>CLAMI POLTRONA (AREA EXTERNA)</v>
          </cell>
          <cell r="BU1460" t="str">
            <v>POLTRONA BELLAGIO</v>
          </cell>
        </row>
        <row r="1461">
          <cell r="H1461">
            <v>1</v>
          </cell>
          <cell r="O1461">
            <v>404591</v>
          </cell>
          <cell r="P1461" t="str">
            <v>2025/154-0036-01</v>
          </cell>
          <cell r="Q1461" t="str">
            <v>EST POLTRONA BELLAGIO (ALU C29 | CORD V01)</v>
          </cell>
          <cell r="R1461"/>
          <cell r="S1461"/>
          <cell r="T1461"/>
          <cell r="U1461">
            <v>0.8</v>
          </cell>
          <cell r="V1461">
            <v>0.85</v>
          </cell>
          <cell r="W1461">
            <v>0.72</v>
          </cell>
          <cell r="X1461">
            <v>0</v>
          </cell>
          <cell r="Y1461" t="str">
            <v>EST POLTRONA BELLAGIO (ALU C29 | CORD V01) - 0,8x0,85x0,72H</v>
          </cell>
          <cell r="Z1461">
            <v>10458.69</v>
          </cell>
          <cell r="AA1461">
            <v>0.4</v>
          </cell>
          <cell r="AB1461">
            <v>6275.2139999999999</v>
          </cell>
          <cell r="AC1461"/>
          <cell r="AD1461" t="str">
            <v>SEM ALMOFADA</v>
          </cell>
          <cell r="AE1461"/>
          <cell r="AF1461">
            <v>10458.69</v>
          </cell>
          <cell r="AG1461">
            <v>10458.69</v>
          </cell>
          <cell r="AH1461">
            <v>0</v>
          </cell>
          <cell r="AI1461">
            <v>10458.69</v>
          </cell>
          <cell r="AJ1461" t="str">
            <v>REF: 408970</v>
          </cell>
          <cell r="AK1461"/>
          <cell r="AL1461">
            <v>408970</v>
          </cell>
          <cell r="AM1461" t="str">
            <v>POLTRONA BELLAGIO (CORDA NAUTICA 6MM) (S/ALMOFADA)</v>
          </cell>
          <cell r="AN1461"/>
          <cell r="AO1461">
            <v>0.8</v>
          </cell>
          <cell r="AP1461">
            <v>0.85</v>
          </cell>
          <cell r="AQ1461">
            <v>0.72</v>
          </cell>
          <cell r="AR1461">
            <v>0</v>
          </cell>
          <cell r="AS1461" t="str">
            <v>POLTRONA BELLAGIO (CORDA NAUTICA 6MM) (S/ALMOFADA) - 0,8x0,85x0,72H</v>
          </cell>
          <cell r="AT1461">
            <v>10458.69</v>
          </cell>
          <cell r="AU1461">
            <v>10458.69</v>
          </cell>
          <cell r="AV1461">
            <v>10458.69</v>
          </cell>
          <cell r="AW1461">
            <v>0</v>
          </cell>
          <cell r="AX1461">
            <v>10458.69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D&amp;D</v>
          </cell>
          <cell r="BT1461" t="str">
            <v>CLAMI POLTRONA (AREA EXTERNA)</v>
          </cell>
          <cell r="BU1461" t="str">
            <v>POLTRONA BELLAGIO</v>
          </cell>
        </row>
        <row r="1462">
          <cell r="H1462">
            <v>0</v>
          </cell>
          <cell r="O1462">
            <v>253724</v>
          </cell>
          <cell r="P1462" t="str">
            <v>2019/333-0031-01</v>
          </cell>
          <cell r="Q1462" t="str">
            <v>EST ESPELHO NEO (ESP BRONZE) (BORDA LC FOSCA ONIX)</v>
          </cell>
          <cell r="R1462"/>
          <cell r="S1462"/>
          <cell r="T1462"/>
          <cell r="U1462">
            <v>2</v>
          </cell>
          <cell r="V1462">
            <v>1.2</v>
          </cell>
          <cell r="W1462">
            <v>0.05</v>
          </cell>
          <cell r="X1462">
            <v>0</v>
          </cell>
          <cell r="Y1462" t="str">
            <v>EST ESPELHO NEO (ESP BRONZE) (BORDA LC FOSCA ONIX) - 2x1,2x0,05H</v>
          </cell>
          <cell r="Z1462">
            <v>19772.48</v>
          </cell>
          <cell r="AA1462">
            <v>0.35</v>
          </cell>
          <cell r="AB1462">
            <v>12852.112000000001</v>
          </cell>
          <cell r="AC1462"/>
          <cell r="AD1462"/>
          <cell r="AE1462"/>
          <cell r="AF1462">
            <v>19772.48</v>
          </cell>
          <cell r="AG1462">
            <v>19772.48</v>
          </cell>
          <cell r="AH1462">
            <v>0</v>
          </cell>
          <cell r="AI1462">
            <v>19772.48</v>
          </cell>
          <cell r="AJ1462" t="str">
            <v>REF: 318629</v>
          </cell>
          <cell r="AK1462"/>
          <cell r="AL1462">
            <v>318629</v>
          </cell>
          <cell r="AM1462" t="str">
            <v>ESPELHO NEO (ESPELHO BRONZE)</v>
          </cell>
          <cell r="AN1462"/>
          <cell r="AO1462">
            <v>2</v>
          </cell>
          <cell r="AP1462">
            <v>1.2</v>
          </cell>
          <cell r="AQ1462">
            <v>0.05</v>
          </cell>
          <cell r="AR1462">
            <v>0</v>
          </cell>
          <cell r="AS1462" t="str">
            <v>ESPELHO NEO (ESPELHO BRONZE) - 2x1,2x0,05H</v>
          </cell>
          <cell r="AT1462">
            <v>19772.48</v>
          </cell>
          <cell r="AU1462">
            <v>19772.48</v>
          </cell>
          <cell r="AV1462">
            <v>19772.48</v>
          </cell>
          <cell r="AW1462">
            <v>0</v>
          </cell>
          <cell r="AX1462">
            <v>19772.48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D&amp;D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394994</v>
          </cell>
          <cell r="P1463" t="str">
            <v>2025/014-0027-01</v>
          </cell>
          <cell r="Q1463" t="str">
            <v>EST CADEIRA DESIREE (GIR) (ENC FX F6232) (FX F6232)</v>
          </cell>
          <cell r="R1463"/>
          <cell r="S1463"/>
          <cell r="T1463"/>
          <cell r="U1463">
            <v>0.66</v>
          </cell>
          <cell r="V1463">
            <v>0.62</v>
          </cell>
          <cell r="W1463">
            <v>0.81</v>
          </cell>
          <cell r="X1463">
            <v>0</v>
          </cell>
          <cell r="Y1463" t="str">
            <v>EST CADEIRA DESIREE (GIR) (ENC FX F6232) (FX F6232) - 0,66x0,62x0,81H</v>
          </cell>
          <cell r="Z1463">
            <v>8594.48</v>
          </cell>
          <cell r="AA1463">
            <v>0.35</v>
          </cell>
          <cell r="AB1463">
            <v>5586.4120000000003</v>
          </cell>
          <cell r="AC1463"/>
          <cell r="AD1463"/>
          <cell r="AE1463"/>
          <cell r="AF1463">
            <v>8594.48</v>
          </cell>
          <cell r="AG1463">
            <v>8594.48</v>
          </cell>
          <cell r="AH1463">
            <v>0</v>
          </cell>
          <cell r="AI1463">
            <v>8594.48</v>
          </cell>
          <cell r="AJ1463" t="str">
            <v>REF: 394140</v>
          </cell>
          <cell r="AK1463"/>
          <cell r="AL1463">
            <v>394140</v>
          </cell>
          <cell r="AM1463" t="str">
            <v>CADEIRA DESIREE (GIRATORIA) (FX F) (FX F)</v>
          </cell>
          <cell r="AN1463"/>
          <cell r="AO1463">
            <v>0.66</v>
          </cell>
          <cell r="AP1463">
            <v>0.62</v>
          </cell>
          <cell r="AQ1463">
            <v>0.81</v>
          </cell>
          <cell r="AR1463">
            <v>0</v>
          </cell>
          <cell r="AS1463" t="str">
            <v>CADEIRA DESIREE (GIRATORIA) (FX F) (FX F) - 0,66x0,62x0,81H</v>
          </cell>
          <cell r="AT1463">
            <v>8594.48</v>
          </cell>
          <cell r="AU1463">
            <v>8594.48</v>
          </cell>
          <cell r="AV1463">
            <v>8594.48</v>
          </cell>
          <cell r="AW1463">
            <v>0</v>
          </cell>
          <cell r="AX1463">
            <v>8594.48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L CENTER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394994</v>
          </cell>
          <cell r="P1464" t="str">
            <v>2025/014-0028-01</v>
          </cell>
          <cell r="Q1464" t="str">
            <v>EST CADEIRA DESIREE (GIR) (ENC FX F6232) (FX F6232)</v>
          </cell>
          <cell r="R1464"/>
          <cell r="S1464"/>
          <cell r="T1464"/>
          <cell r="U1464">
            <v>0.66</v>
          </cell>
          <cell r="V1464">
            <v>0.62</v>
          </cell>
          <cell r="W1464">
            <v>0.81</v>
          </cell>
          <cell r="X1464">
            <v>0</v>
          </cell>
          <cell r="Y1464" t="str">
            <v>EST CADEIRA DESIREE (GIR) (ENC FX F6232) (FX F6232) - 0,66x0,62x0,81H</v>
          </cell>
          <cell r="Z1464">
            <v>8594.48</v>
          </cell>
          <cell r="AA1464">
            <v>0.35</v>
          </cell>
          <cell r="AB1464">
            <v>5586.4120000000003</v>
          </cell>
          <cell r="AC1464"/>
          <cell r="AD1464"/>
          <cell r="AE1464"/>
          <cell r="AF1464">
            <v>8594.48</v>
          </cell>
          <cell r="AG1464">
            <v>8594.48</v>
          </cell>
          <cell r="AH1464">
            <v>0</v>
          </cell>
          <cell r="AI1464">
            <v>8594.48</v>
          </cell>
          <cell r="AJ1464" t="str">
            <v>REF: 394140</v>
          </cell>
          <cell r="AK1464"/>
          <cell r="AL1464">
            <v>394140</v>
          </cell>
          <cell r="AM1464" t="str">
            <v>CADEIRA DESIREE (GIRATORIA) (FX F) (FX F)</v>
          </cell>
          <cell r="AN1464"/>
          <cell r="AO1464">
            <v>0.66</v>
          </cell>
          <cell r="AP1464">
            <v>0.62</v>
          </cell>
          <cell r="AQ1464">
            <v>0.81</v>
          </cell>
          <cell r="AR1464">
            <v>0</v>
          </cell>
          <cell r="AS1464" t="str">
            <v>CADEIRA DESIREE (GIRATORIA) (FX F) (FX F) - 0,66x0,62x0,81H</v>
          </cell>
          <cell r="AT1464">
            <v>8594.48</v>
          </cell>
          <cell r="AU1464">
            <v>8594.48</v>
          </cell>
          <cell r="AV1464">
            <v>8594.48</v>
          </cell>
          <cell r="AW1464">
            <v>0</v>
          </cell>
          <cell r="AX1464">
            <v>8594.48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L CENTER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390162</v>
          </cell>
          <cell r="P1465" t="str">
            <v>2024/243-0033-01</v>
          </cell>
          <cell r="Q1465" t="str">
            <v>EST ESPELHO STONE (MOLDURA CINZA) (MOD 05) (ESPELHO FUME)</v>
          </cell>
          <cell r="R1465"/>
          <cell r="S1465"/>
          <cell r="T1465"/>
          <cell r="U1465">
            <v>0.72</v>
          </cell>
          <cell r="V1465">
            <v>0.5</v>
          </cell>
          <cell r="W1465">
            <v>0.05</v>
          </cell>
          <cell r="X1465">
            <v>0</v>
          </cell>
          <cell r="Y1465" t="str">
            <v>EST ESPELHO STONE (MOLDURA CINZA) (MOD 05) (ESPELHO FUME) - 0,72x0,5x0,05H</v>
          </cell>
          <cell r="Z1465">
            <v>5475.46</v>
          </cell>
          <cell r="AA1465">
            <v>0.35</v>
          </cell>
          <cell r="AB1465">
            <v>3559.049</v>
          </cell>
          <cell r="AC1465"/>
          <cell r="AD1465"/>
          <cell r="AE1465"/>
          <cell r="AF1465">
            <v>5475.46</v>
          </cell>
          <cell r="AG1465">
            <v>5475.46</v>
          </cell>
          <cell r="AH1465">
            <v>0</v>
          </cell>
          <cell r="AI1465">
            <v>5475.46</v>
          </cell>
          <cell r="AJ1465" t="str">
            <v>REF: 360638</v>
          </cell>
          <cell r="AK1465"/>
          <cell r="AL1465">
            <v>360638</v>
          </cell>
          <cell r="AM1465" t="str">
            <v>ESPELHO STONE (COM MOLDURA) (MOD 05) (ESPELHO FUME)</v>
          </cell>
          <cell r="AN1465"/>
          <cell r="AO1465">
            <v>0.72</v>
          </cell>
          <cell r="AP1465">
            <v>0.5</v>
          </cell>
          <cell r="AQ1465">
            <v>0.05</v>
          </cell>
          <cell r="AR1465">
            <v>0</v>
          </cell>
          <cell r="AS1465" t="str">
            <v>ESPELHO STONE (COM MOLDURA) (MOD 05) (ESPELHO FUME) - 0,72x0,5x0,05H</v>
          </cell>
          <cell r="AT1465">
            <v>5475.46</v>
          </cell>
          <cell r="AU1465">
            <v>5475.46</v>
          </cell>
          <cell r="AV1465">
            <v>5475.46</v>
          </cell>
          <cell r="AW1465">
            <v>0</v>
          </cell>
          <cell r="AX1465">
            <v>5475.46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L CENTER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390161</v>
          </cell>
          <cell r="P1466" t="str">
            <v>2024/243-0032-01</v>
          </cell>
          <cell r="Q1466" t="str">
            <v>EST ESPELHO STONE (MOLDURA CINZA) (MOD 04) (ESPELHO FUME)</v>
          </cell>
          <cell r="R1466"/>
          <cell r="S1466"/>
          <cell r="T1466"/>
          <cell r="U1466">
            <v>1.1399999999999999</v>
          </cell>
          <cell r="V1466">
            <v>0.84</v>
          </cell>
          <cell r="W1466">
            <v>0.05</v>
          </cell>
          <cell r="X1466">
            <v>0</v>
          </cell>
          <cell r="Y1466" t="str">
            <v>EST ESPELHO STONE (MOLDURA CINZA) (MOD 04) (ESPELHO FUME) - 1,14x0,84x0,05H</v>
          </cell>
          <cell r="Z1466">
            <v>10516.35</v>
          </cell>
          <cell r="AA1466">
            <v>0.35</v>
          </cell>
          <cell r="AB1466">
            <v>6835.6275000000005</v>
          </cell>
          <cell r="AC1466"/>
          <cell r="AD1466"/>
          <cell r="AE1466"/>
          <cell r="AF1466">
            <v>10516.35</v>
          </cell>
          <cell r="AG1466">
            <v>10516.35</v>
          </cell>
          <cell r="AH1466">
            <v>0</v>
          </cell>
          <cell r="AI1466">
            <v>10516.35</v>
          </cell>
          <cell r="AJ1466" t="str">
            <v>REF: 360635</v>
          </cell>
          <cell r="AK1466"/>
          <cell r="AL1466">
            <v>360635</v>
          </cell>
          <cell r="AM1466" t="str">
            <v>ESPELHO STONE (COM MOLDURA) (MOD 04) (ESPELHO FUME)</v>
          </cell>
          <cell r="AN1466"/>
          <cell r="AO1466">
            <v>1.1399999999999999</v>
          </cell>
          <cell r="AP1466">
            <v>0.84</v>
          </cell>
          <cell r="AQ1466">
            <v>0.05</v>
          </cell>
          <cell r="AR1466">
            <v>0</v>
          </cell>
          <cell r="AS1466" t="str">
            <v>ESPELHO STONE (COM MOLDURA) (MOD 04) (ESPELHO FUME) - 1,14x0,84x0,05H</v>
          </cell>
          <cell r="AT1466">
            <v>10516.35</v>
          </cell>
          <cell r="AU1466">
            <v>10516.35</v>
          </cell>
          <cell r="AV1466">
            <v>10516.35</v>
          </cell>
          <cell r="AW1466">
            <v>0</v>
          </cell>
          <cell r="AX1466">
            <v>10516.36</v>
          </cell>
          <cell r="AY1466">
            <v>-1.0000000000218279E-2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L CENTER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390160</v>
          </cell>
          <cell r="P1467" t="str">
            <v>2024/243-0031-01</v>
          </cell>
          <cell r="Q1467" t="str">
            <v>EST ESPELHO STONE (MOLDURA CINZA) (MOD 03) (ESPELHO FUME)</v>
          </cell>
          <cell r="R1467"/>
          <cell r="S1467"/>
          <cell r="T1467"/>
          <cell r="U1467">
            <v>0.41</v>
          </cell>
          <cell r="V1467">
            <v>0.24</v>
          </cell>
          <cell r="W1467">
            <v>0.05</v>
          </cell>
          <cell r="X1467">
            <v>0</v>
          </cell>
          <cell r="Y1467" t="str">
            <v>EST ESPELHO STONE (MOLDURA CINZA) (MOD 03) (ESPELHO FUME) - 0,41x0,24x0,05H</v>
          </cell>
          <cell r="Z1467">
            <v>2815.95</v>
          </cell>
          <cell r="AA1467">
            <v>0.35</v>
          </cell>
          <cell r="AB1467">
            <v>1830.3674999999998</v>
          </cell>
          <cell r="AC1467"/>
          <cell r="AD1467"/>
          <cell r="AE1467"/>
          <cell r="AF1467">
            <v>2815.95</v>
          </cell>
          <cell r="AG1467">
            <v>2815.95</v>
          </cell>
          <cell r="AH1467">
            <v>0</v>
          </cell>
          <cell r="AI1467">
            <v>2815.95</v>
          </cell>
          <cell r="AJ1467" t="str">
            <v>REF: 360632</v>
          </cell>
          <cell r="AK1467"/>
          <cell r="AL1467">
            <v>360632</v>
          </cell>
          <cell r="AM1467" t="str">
            <v>ESPELHO STONE (COM MOLDURA) (MOD 03) (ESPELHO FUME)</v>
          </cell>
          <cell r="AN1467"/>
          <cell r="AO1467">
            <v>0.41</v>
          </cell>
          <cell r="AP1467">
            <v>0.24</v>
          </cell>
          <cell r="AQ1467">
            <v>0.05</v>
          </cell>
          <cell r="AR1467">
            <v>0</v>
          </cell>
          <cell r="AS1467" t="str">
            <v>ESPELHO STONE (COM MOLDURA) (MOD 03) (ESPELHO FUME) - 0,41x0,24x0,05H</v>
          </cell>
          <cell r="AT1467">
            <v>2815.95</v>
          </cell>
          <cell r="AU1467">
            <v>2815.95</v>
          </cell>
          <cell r="AV1467">
            <v>2815.95</v>
          </cell>
          <cell r="AW1467">
            <v>0</v>
          </cell>
          <cell r="AX1467">
            <v>2815.95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L CENTER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390159</v>
          </cell>
          <cell r="P1468" t="str">
            <v>2024/243-0030-01</v>
          </cell>
          <cell r="Q1468" t="str">
            <v>EST ESPELHO STONE (MOLDURA CINZA) (MOD 02) (ESPELHO FUME)</v>
          </cell>
          <cell r="R1468"/>
          <cell r="S1468"/>
          <cell r="T1468"/>
          <cell r="U1468">
            <v>1.35</v>
          </cell>
          <cell r="V1468">
            <v>1.1599999999999999</v>
          </cell>
          <cell r="W1468">
            <v>0.05</v>
          </cell>
          <cell r="X1468">
            <v>0</v>
          </cell>
          <cell r="Y1468" t="str">
            <v>EST ESPELHO STONE (MOLDURA CINZA) (MOD 02) (ESPELHO FUME) - 1,35x1,16x0,05H</v>
          </cell>
          <cell r="Z1468">
            <v>15600.7</v>
          </cell>
          <cell r="AA1468">
            <v>0.35</v>
          </cell>
          <cell r="AB1468">
            <v>10140.455000000002</v>
          </cell>
          <cell r="AC1468"/>
          <cell r="AD1468"/>
          <cell r="AE1468"/>
          <cell r="AF1468">
            <v>15600.7</v>
          </cell>
          <cell r="AG1468">
            <v>15600.7</v>
          </cell>
          <cell r="AH1468">
            <v>0</v>
          </cell>
          <cell r="AI1468">
            <v>15600.7</v>
          </cell>
          <cell r="AJ1468" t="str">
            <v>REF: 360629</v>
          </cell>
          <cell r="AK1468"/>
          <cell r="AL1468">
            <v>360629</v>
          </cell>
          <cell r="AM1468" t="str">
            <v>ESPELHO STONE (COM MOLDURA) (MOD 02) (ESPELHO FUME)</v>
          </cell>
          <cell r="AN1468"/>
          <cell r="AO1468">
            <v>1.35</v>
          </cell>
          <cell r="AP1468">
            <v>1.1599999999999999</v>
          </cell>
          <cell r="AQ1468">
            <v>0.05</v>
          </cell>
          <cell r="AR1468">
            <v>0</v>
          </cell>
          <cell r="AS1468" t="str">
            <v>ESPELHO STONE (COM MOLDURA) (MOD 02) (ESPELHO FUME) - 1,35x1,16x0,05H</v>
          </cell>
          <cell r="AT1468">
            <v>15600.7</v>
          </cell>
          <cell r="AU1468">
            <v>15600.7</v>
          </cell>
          <cell r="AV1468">
            <v>15600.7</v>
          </cell>
          <cell r="AW1468">
            <v>0</v>
          </cell>
          <cell r="AX1468">
            <v>15600.71</v>
          </cell>
          <cell r="AY1468">
            <v>-9.9999999983992893E-3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L CENTER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390158</v>
          </cell>
          <cell r="P1469" t="str">
            <v>2024/243-0029-01</v>
          </cell>
          <cell r="Q1469" t="str">
            <v>EST ESPELHO STONE (MOLDURA CINZA) (MOD 01) (ESPELHO FUME)</v>
          </cell>
          <cell r="R1469"/>
          <cell r="S1469"/>
          <cell r="T1469"/>
          <cell r="U1469">
            <v>1.58</v>
          </cell>
          <cell r="V1469">
            <v>0.48</v>
          </cell>
          <cell r="W1469">
            <v>0.05</v>
          </cell>
          <cell r="X1469">
            <v>0</v>
          </cell>
          <cell r="Y1469" t="str">
            <v>EST ESPELHO STONE (MOLDURA CINZA) (MOD 01) (ESPELHO FUME) - 1,58x0,48x0,05H</v>
          </cell>
          <cell r="Z1469">
            <v>8560.83</v>
          </cell>
          <cell r="AA1469">
            <v>0.35</v>
          </cell>
          <cell r="AB1469">
            <v>5564.5395000000008</v>
          </cell>
          <cell r="AC1469"/>
          <cell r="AD1469"/>
          <cell r="AE1469"/>
          <cell r="AF1469">
            <v>8560.83</v>
          </cell>
          <cell r="AG1469">
            <v>8560.83</v>
          </cell>
          <cell r="AH1469">
            <v>0</v>
          </cell>
          <cell r="AI1469">
            <v>8560.83</v>
          </cell>
          <cell r="AJ1469" t="str">
            <v>REF: 360626</v>
          </cell>
          <cell r="AK1469"/>
          <cell r="AL1469">
            <v>360626</v>
          </cell>
          <cell r="AM1469" t="str">
            <v>ESPELHO STONE (COM MOLDURA) (MOD 01) (ESPELHO FUME)</v>
          </cell>
          <cell r="AN1469"/>
          <cell r="AO1469">
            <v>1.58</v>
          </cell>
          <cell r="AP1469">
            <v>0.48</v>
          </cell>
          <cell r="AQ1469">
            <v>0.05</v>
          </cell>
          <cell r="AR1469">
            <v>0</v>
          </cell>
          <cell r="AS1469" t="str">
            <v>ESPELHO STONE (COM MOLDURA) (MOD 01) (ESPELHO FUME) - 1,58x0,48x0,05H</v>
          </cell>
          <cell r="AT1469">
            <v>8560.83</v>
          </cell>
          <cell r="AU1469">
            <v>8560.83</v>
          </cell>
          <cell r="AV1469">
            <v>8560.83</v>
          </cell>
          <cell r="AW1469">
            <v>0</v>
          </cell>
          <cell r="AX1469">
            <v>8560.83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L CENTER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361515</v>
          </cell>
          <cell r="P1470" t="str">
            <v>2025/042-0006-01</v>
          </cell>
          <cell r="Q1470" t="str">
            <v>EST ESPELHO STONE (COM MOLDURA CINZA) (MOD 04) ESP FUME</v>
          </cell>
          <cell r="R1470"/>
          <cell r="S1470"/>
          <cell r="T1470"/>
          <cell r="U1470">
            <v>1.1399999999999999</v>
          </cell>
          <cell r="V1470">
            <v>0.84</v>
          </cell>
          <cell r="W1470">
            <v>0.05</v>
          </cell>
          <cell r="X1470">
            <v>0</v>
          </cell>
          <cell r="Y1470" t="str">
            <v>EST ESPELHO STONE (COM MOLDURA CINZA) (MOD 04) ESP FUME - 1,14x0,84x0,05H</v>
          </cell>
          <cell r="Z1470">
            <v>10516.35</v>
          </cell>
          <cell r="AA1470">
            <v>0.35</v>
          </cell>
          <cell r="AB1470">
            <v>6835.6275000000005</v>
          </cell>
          <cell r="AC1470"/>
          <cell r="AD1470"/>
          <cell r="AE1470"/>
          <cell r="AF1470">
            <v>10516.35</v>
          </cell>
          <cell r="AG1470">
            <v>10516.35</v>
          </cell>
          <cell r="AH1470">
            <v>0</v>
          </cell>
          <cell r="AI1470">
            <v>10516.35</v>
          </cell>
          <cell r="AJ1470" t="str">
            <v>REF: 360635</v>
          </cell>
          <cell r="AK1470"/>
          <cell r="AL1470">
            <v>360635</v>
          </cell>
          <cell r="AM1470" t="str">
            <v>ESPELHO STONE (COM MOLDURA) (MOD 04) (ESPELHO FUME)</v>
          </cell>
          <cell r="AN1470"/>
          <cell r="AO1470">
            <v>1.1399999999999999</v>
          </cell>
          <cell r="AP1470">
            <v>0.84</v>
          </cell>
          <cell r="AQ1470">
            <v>0.05</v>
          </cell>
          <cell r="AR1470">
            <v>0</v>
          </cell>
          <cell r="AS1470" t="str">
            <v>ESPELHO STONE (COM MOLDURA) (MOD 04) (ESPELHO FUME) - 1,14x0,84x0,05H</v>
          </cell>
          <cell r="AT1470">
            <v>10516.35</v>
          </cell>
          <cell r="AU1470">
            <v>10516.35</v>
          </cell>
          <cell r="AV1470">
            <v>10516.35</v>
          </cell>
          <cell r="AW1470">
            <v>0</v>
          </cell>
          <cell r="AX1470">
            <v>10516.36</v>
          </cell>
          <cell r="AY1470">
            <v>-1.0000000000218279E-2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L CENTER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361513</v>
          </cell>
          <cell r="P1471" t="str">
            <v>2025/042-0004-01</v>
          </cell>
          <cell r="Q1471" t="str">
            <v>EST ESPELHO STONE (COM MOLDURA CINZA) (MOD 02) ESP FUME</v>
          </cell>
          <cell r="R1471"/>
          <cell r="S1471"/>
          <cell r="T1471"/>
          <cell r="U1471">
            <v>1.35</v>
          </cell>
          <cell r="V1471">
            <v>1.1599999999999999</v>
          </cell>
          <cell r="W1471">
            <v>0.05</v>
          </cell>
          <cell r="X1471">
            <v>0</v>
          </cell>
          <cell r="Y1471" t="str">
            <v>EST ESPELHO STONE (COM MOLDURA CINZA) (MOD 02) ESP FUME - 1,35x1,16x0,05H</v>
          </cell>
          <cell r="Z1471">
            <v>15600.7</v>
          </cell>
          <cell r="AA1471">
            <v>0.35</v>
          </cell>
          <cell r="AB1471">
            <v>10140.455000000002</v>
          </cell>
          <cell r="AC1471"/>
          <cell r="AD1471"/>
          <cell r="AE1471"/>
          <cell r="AF1471">
            <v>15600.7</v>
          </cell>
          <cell r="AG1471">
            <v>15600.7</v>
          </cell>
          <cell r="AH1471">
            <v>0</v>
          </cell>
          <cell r="AI1471">
            <v>15600.7</v>
          </cell>
          <cell r="AJ1471" t="str">
            <v>REF: 360629</v>
          </cell>
          <cell r="AK1471"/>
          <cell r="AL1471">
            <v>360629</v>
          </cell>
          <cell r="AM1471" t="str">
            <v>ESPELHO STONE (COM MOLDURA) (MOD 02) (ESPELHO FUME)</v>
          </cell>
          <cell r="AN1471"/>
          <cell r="AO1471">
            <v>1.35</v>
          </cell>
          <cell r="AP1471">
            <v>1.1599999999999999</v>
          </cell>
          <cell r="AQ1471">
            <v>0.05</v>
          </cell>
          <cell r="AR1471">
            <v>0</v>
          </cell>
          <cell r="AS1471" t="str">
            <v>ESPELHO STONE (COM MOLDURA) (MOD 02) (ESPELHO FUME) - 1,35x1,16x0,05H</v>
          </cell>
          <cell r="AT1471">
            <v>15600.7</v>
          </cell>
          <cell r="AU1471">
            <v>15600.7</v>
          </cell>
          <cell r="AV1471">
            <v>15600.7</v>
          </cell>
          <cell r="AW1471">
            <v>0</v>
          </cell>
          <cell r="AX1471">
            <v>15600.71</v>
          </cell>
          <cell r="AY1471">
            <v>-9.9999999983992893E-3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353805</v>
          </cell>
          <cell r="P1472" t="str">
            <v>2022/272-0003-01</v>
          </cell>
          <cell r="Q1472" t="str">
            <v>EST ESPELHO NEO (ESP PRATA) (BORDA LC FOSCA ONIX)</v>
          </cell>
          <cell r="R1472"/>
          <cell r="S1472"/>
          <cell r="T1472"/>
          <cell r="U1472">
            <v>2.2000000000000002</v>
          </cell>
          <cell r="V1472">
            <v>1.2</v>
          </cell>
          <cell r="W1472">
            <v>0.05</v>
          </cell>
          <cell r="X1472">
            <v>0</v>
          </cell>
          <cell r="Y1472" t="str">
            <v>EST ESPELHO NEO (ESP PRATA) (BORDA LC FOSCA ONIX) - 2,2x1,2x0,05H</v>
          </cell>
          <cell r="Z1472">
            <v>17078.21</v>
          </cell>
          <cell r="AA1472">
            <v>0.35</v>
          </cell>
          <cell r="AB1472">
            <v>11100.836499999999</v>
          </cell>
          <cell r="AC1472"/>
          <cell r="AD1472"/>
          <cell r="AE1472"/>
          <cell r="AF1472">
            <v>17078.21</v>
          </cell>
          <cell r="AG1472">
            <v>17078.21</v>
          </cell>
          <cell r="AH1472">
            <v>0</v>
          </cell>
          <cell r="AI1472">
            <v>17078.21</v>
          </cell>
          <cell r="AJ1472" t="str">
            <v>REF: 318631</v>
          </cell>
          <cell r="AK1472"/>
          <cell r="AL1472">
            <v>318631</v>
          </cell>
          <cell r="AM1472" t="str">
            <v>ESPELHO NEO (ESPELHO PRATA)</v>
          </cell>
          <cell r="AN1472"/>
          <cell r="AO1472">
            <v>2.2000000000000002</v>
          </cell>
          <cell r="AP1472">
            <v>1.2</v>
          </cell>
          <cell r="AQ1472">
            <v>0.05</v>
          </cell>
          <cell r="AR1472">
            <v>0</v>
          </cell>
          <cell r="AS1472" t="str">
            <v>ESPELHO NEO (ESPELHO PRATA) - 2,2x1,2x0,05H</v>
          </cell>
          <cell r="AT1472">
            <v>17078.21</v>
          </cell>
          <cell r="AU1472">
            <v>17078.21</v>
          </cell>
          <cell r="AV1472">
            <v>17078.21</v>
          </cell>
          <cell r="AW1472">
            <v>0</v>
          </cell>
          <cell r="AX1472">
            <v>17078.21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253724</v>
          </cell>
          <cell r="P1473" t="str">
            <v>2019/323-0009-01</v>
          </cell>
          <cell r="Q1473" t="str">
            <v>EST ESPELHO NEO (ESP BRONZE) (BORDA LC FOSCA ONIX)</v>
          </cell>
          <cell r="R1473"/>
          <cell r="S1473"/>
          <cell r="T1473"/>
          <cell r="U1473">
            <v>2</v>
          </cell>
          <cell r="V1473">
            <v>1.2</v>
          </cell>
          <cell r="W1473">
            <v>0.05</v>
          </cell>
          <cell r="X1473">
            <v>0</v>
          </cell>
          <cell r="Y1473" t="str">
            <v>EST ESPELHO NEO (ESP BRONZE) (BORDA LC FOSCA ONIX) - 2x1,2x0,05H</v>
          </cell>
          <cell r="Z1473">
            <v>19772.48</v>
          </cell>
          <cell r="AA1473">
            <v>0.35</v>
          </cell>
          <cell r="AB1473">
            <v>12852.112000000001</v>
          </cell>
          <cell r="AC1473"/>
          <cell r="AD1473"/>
          <cell r="AE1473"/>
          <cell r="AF1473">
            <v>19772.48</v>
          </cell>
          <cell r="AG1473">
            <v>19772.48</v>
          </cell>
          <cell r="AH1473">
            <v>0</v>
          </cell>
          <cell r="AI1473">
            <v>19772.48</v>
          </cell>
          <cell r="AJ1473" t="str">
            <v>REF: 318629</v>
          </cell>
          <cell r="AK1473"/>
          <cell r="AL1473">
            <v>318629</v>
          </cell>
          <cell r="AM1473" t="str">
            <v>ESPELHO NEO (ESPELHO BRONZE)</v>
          </cell>
          <cell r="AN1473"/>
          <cell r="AO1473">
            <v>2</v>
          </cell>
          <cell r="AP1473">
            <v>1.2</v>
          </cell>
          <cell r="AQ1473">
            <v>0.05</v>
          </cell>
          <cell r="AR1473">
            <v>0</v>
          </cell>
          <cell r="AS1473" t="str">
            <v>ESPELHO NEO (ESPELHO BRONZE) - 2x1,2x0,05H</v>
          </cell>
          <cell r="AT1473">
            <v>19772.48</v>
          </cell>
          <cell r="AU1473">
            <v>19772.48</v>
          </cell>
          <cell r="AV1473">
            <v>19772.48</v>
          </cell>
          <cell r="AW1473">
            <v>0</v>
          </cell>
          <cell r="AX1473">
            <v>19772.48</v>
          </cell>
          <cell r="AY1473">
            <v>0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L CENTER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353806</v>
          </cell>
          <cell r="P1474" t="str">
            <v>2022/287-0044-01</v>
          </cell>
          <cell r="Q1474" t="str">
            <v>EST ESPELHO NEO (ESP FUME) (BORDA LC FOSCA ONIX)</v>
          </cell>
          <cell r="R1474"/>
          <cell r="S1474"/>
          <cell r="T1474"/>
          <cell r="U1474">
            <v>2.2000000000000002</v>
          </cell>
          <cell r="V1474">
            <v>1.2</v>
          </cell>
          <cell r="W1474">
            <v>0.05</v>
          </cell>
          <cell r="X1474">
            <v>0</v>
          </cell>
          <cell r="Y1474" t="str">
            <v>EST ESPELHO NEO (ESP FUME) (BORDA LC FOSCA ONIX) - 2,2x1,2x0,05H</v>
          </cell>
          <cell r="Z1474">
            <v>24161.54</v>
          </cell>
          <cell r="AA1474">
            <v>0.5</v>
          </cell>
          <cell r="AB1474">
            <v>12080.77</v>
          </cell>
          <cell r="AC1474"/>
          <cell r="AD1474"/>
          <cell r="AE1474"/>
          <cell r="AF1474">
            <v>24161.54</v>
          </cell>
          <cell r="AG1474">
            <v>24161.54</v>
          </cell>
          <cell r="AH1474">
            <v>0</v>
          </cell>
          <cell r="AI1474">
            <v>24161.54</v>
          </cell>
          <cell r="AJ1474" t="str">
            <v>REF: 318633</v>
          </cell>
          <cell r="AK1474"/>
          <cell r="AL1474">
            <v>318633</v>
          </cell>
          <cell r="AM1474" t="str">
            <v>ESPELHO NEO (ESPELHO FUME)</v>
          </cell>
          <cell r="AN1474"/>
          <cell r="AO1474">
            <v>2.2000000000000002</v>
          </cell>
          <cell r="AP1474">
            <v>1.2</v>
          </cell>
          <cell r="AQ1474">
            <v>0.05</v>
          </cell>
          <cell r="AR1474">
            <v>0</v>
          </cell>
          <cell r="AS1474" t="str">
            <v>ESPELHO NEO (ESPELHO FUME) - 2,2x1,2x0,05H</v>
          </cell>
          <cell r="AT1474">
            <v>24161.54</v>
          </cell>
          <cell r="AU1474">
            <v>24161.54</v>
          </cell>
          <cell r="AV1474">
            <v>24161.54</v>
          </cell>
          <cell r="AW1474">
            <v>0</v>
          </cell>
          <cell r="AX1474">
            <v>23436.67</v>
          </cell>
          <cell r="AY1474">
            <v>724.87000000000262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TEO PE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361516</v>
          </cell>
          <cell r="P1475" t="str">
            <v>2025/041-0005-01</v>
          </cell>
          <cell r="Q1475" t="str">
            <v>EST ESPELHO STONE (COM MOLDURA CINZA) (MOD 05) ESP FUME</v>
          </cell>
          <cell r="R1475"/>
          <cell r="S1475"/>
          <cell r="T1475"/>
          <cell r="U1475">
            <v>0.72</v>
          </cell>
          <cell r="V1475">
            <v>0.5</v>
          </cell>
          <cell r="W1475">
            <v>0.05</v>
          </cell>
          <cell r="X1475">
            <v>0</v>
          </cell>
          <cell r="Y1475" t="str">
            <v>EST ESPELHO STONE (COM MOLDURA CINZA) (MOD 05) ESP FUME - 0,72x0,5x0,05H</v>
          </cell>
          <cell r="Z1475">
            <v>5475.46</v>
          </cell>
          <cell r="AA1475">
            <v>0.35</v>
          </cell>
          <cell r="AB1475">
            <v>3559.049</v>
          </cell>
          <cell r="AC1475"/>
          <cell r="AD1475"/>
          <cell r="AE1475"/>
          <cell r="AF1475">
            <v>5475.46</v>
          </cell>
          <cell r="AG1475">
            <v>5475.46</v>
          </cell>
          <cell r="AH1475">
            <v>0</v>
          </cell>
          <cell r="AI1475">
            <v>5475.46</v>
          </cell>
          <cell r="AJ1475" t="str">
            <v>REF: 360638</v>
          </cell>
          <cell r="AK1475"/>
          <cell r="AL1475">
            <v>360638</v>
          </cell>
          <cell r="AM1475" t="str">
            <v>ESPELHO STONE (COM MOLDURA) (MOD 05) (ESPELHO FUME)</v>
          </cell>
          <cell r="AN1475"/>
          <cell r="AO1475">
            <v>0.72</v>
          </cell>
          <cell r="AP1475">
            <v>0.5</v>
          </cell>
          <cell r="AQ1475">
            <v>0.05</v>
          </cell>
          <cell r="AR1475">
            <v>0</v>
          </cell>
          <cell r="AS1475" t="str">
            <v>ESPELHO STONE (COM MOLDURA) (MOD 05) (ESPELHO FUME) - 0,72x0,5x0,05H</v>
          </cell>
          <cell r="AT1475">
            <v>5475.46</v>
          </cell>
          <cell r="AU1475">
            <v>5475.46</v>
          </cell>
          <cell r="AV1475">
            <v>5475.46</v>
          </cell>
          <cell r="AW1475">
            <v>0</v>
          </cell>
          <cell r="AX1475">
            <v>5475.46</v>
          </cell>
          <cell r="AY1475">
            <v>0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TEODORO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361515</v>
          </cell>
          <cell r="P1476" t="str">
            <v>2025/041-0004-01</v>
          </cell>
          <cell r="Q1476" t="str">
            <v>EST ESPELHO STONE (COM MOLDURA CINZA) (MOD 04) ESP FUME</v>
          </cell>
          <cell r="R1476"/>
          <cell r="S1476"/>
          <cell r="T1476"/>
          <cell r="U1476">
            <v>1.1399999999999999</v>
          </cell>
          <cell r="V1476">
            <v>0.84</v>
          </cell>
          <cell r="W1476">
            <v>0.05</v>
          </cell>
          <cell r="X1476">
            <v>0</v>
          </cell>
          <cell r="Y1476" t="str">
            <v>EST ESPELHO STONE (COM MOLDURA CINZA) (MOD 04) ESP FUME - 1,14x0,84x0,05H</v>
          </cell>
          <cell r="Z1476">
            <v>10516.35</v>
          </cell>
          <cell r="AA1476">
            <v>0.35</v>
          </cell>
          <cell r="AB1476">
            <v>6835.6275000000005</v>
          </cell>
          <cell r="AC1476"/>
          <cell r="AD1476"/>
          <cell r="AE1476"/>
          <cell r="AF1476">
            <v>10516.35</v>
          </cell>
          <cell r="AG1476">
            <v>10516.35</v>
          </cell>
          <cell r="AH1476">
            <v>0</v>
          </cell>
          <cell r="AI1476">
            <v>10516.35</v>
          </cell>
          <cell r="AJ1476" t="str">
            <v>REF: 360635</v>
          </cell>
          <cell r="AK1476"/>
          <cell r="AL1476">
            <v>360635</v>
          </cell>
          <cell r="AM1476" t="str">
            <v>ESPELHO STONE (COM MOLDURA) (MOD 04) (ESPELHO FUME)</v>
          </cell>
          <cell r="AN1476"/>
          <cell r="AO1476">
            <v>1.1399999999999999</v>
          </cell>
          <cell r="AP1476">
            <v>0.84</v>
          </cell>
          <cell r="AQ1476">
            <v>0.05</v>
          </cell>
          <cell r="AR1476">
            <v>0</v>
          </cell>
          <cell r="AS1476" t="str">
            <v>ESPELHO STONE (COM MOLDURA) (MOD 04) (ESPELHO FUME) - 1,14x0,84x0,05H</v>
          </cell>
          <cell r="AT1476">
            <v>10516.35</v>
          </cell>
          <cell r="AU1476">
            <v>10516.35</v>
          </cell>
          <cell r="AV1476">
            <v>10516.35</v>
          </cell>
          <cell r="AW1476">
            <v>0</v>
          </cell>
          <cell r="AX1476">
            <v>10516.36</v>
          </cell>
          <cell r="AY1476">
            <v>-1.0000000000218279E-2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TEODORO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361514</v>
          </cell>
          <cell r="P1477" t="str">
            <v>2025/041-0003-01</v>
          </cell>
          <cell r="Q1477" t="str">
            <v>EST ESPELHO STONE (COM MOLDURA CINZA) (MOD 03) ESP FUME</v>
          </cell>
          <cell r="R1477"/>
          <cell r="S1477"/>
          <cell r="T1477"/>
          <cell r="U1477">
            <v>0.41</v>
          </cell>
          <cell r="V1477">
            <v>0.24</v>
          </cell>
          <cell r="W1477">
            <v>0.05</v>
          </cell>
          <cell r="X1477">
            <v>0</v>
          </cell>
          <cell r="Y1477" t="str">
            <v>EST ESPELHO STONE (COM MOLDURA CINZA) (MOD 03) ESP FUME - 0,41x0,24x0,05H</v>
          </cell>
          <cell r="Z1477">
            <v>2815.95</v>
          </cell>
          <cell r="AA1477">
            <v>0.35</v>
          </cell>
          <cell r="AB1477">
            <v>1830.3674999999998</v>
          </cell>
          <cell r="AC1477"/>
          <cell r="AD1477"/>
          <cell r="AE1477"/>
          <cell r="AF1477">
            <v>2815.95</v>
          </cell>
          <cell r="AG1477">
            <v>2815.95</v>
          </cell>
          <cell r="AH1477">
            <v>0</v>
          </cell>
          <cell r="AI1477">
            <v>2815.95</v>
          </cell>
          <cell r="AJ1477" t="str">
            <v>REF: 360632</v>
          </cell>
          <cell r="AK1477"/>
          <cell r="AL1477">
            <v>360632</v>
          </cell>
          <cell r="AM1477" t="str">
            <v>ESPELHO STONE (COM MOLDURA) (MOD 03) (ESPELHO FUME)</v>
          </cell>
          <cell r="AN1477"/>
          <cell r="AO1477">
            <v>0.41</v>
          </cell>
          <cell r="AP1477">
            <v>0.24</v>
          </cell>
          <cell r="AQ1477">
            <v>0.05</v>
          </cell>
          <cell r="AR1477">
            <v>0</v>
          </cell>
          <cell r="AS1477" t="str">
            <v>ESPELHO STONE (COM MOLDURA) (MOD 03) (ESPELHO FUME) - 0,41x0,24x0,05H</v>
          </cell>
          <cell r="AT1477">
            <v>2815.95</v>
          </cell>
          <cell r="AU1477">
            <v>2815.95</v>
          </cell>
          <cell r="AV1477">
            <v>2815.95</v>
          </cell>
          <cell r="AW1477">
            <v>0</v>
          </cell>
          <cell r="AX1477">
            <v>2815.95</v>
          </cell>
          <cell r="AY1477">
            <v>0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TEODORO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361513</v>
          </cell>
          <cell r="P1478" t="str">
            <v>2025/041-0002-01</v>
          </cell>
          <cell r="Q1478" t="str">
            <v>EST ESPELHO STONE (COM MOLDURA CINZA) (MOD 02) ESP FUME</v>
          </cell>
          <cell r="R1478"/>
          <cell r="S1478"/>
          <cell r="T1478"/>
          <cell r="U1478">
            <v>1.35</v>
          </cell>
          <cell r="V1478">
            <v>1.1599999999999999</v>
          </cell>
          <cell r="W1478">
            <v>0.05</v>
          </cell>
          <cell r="X1478">
            <v>0</v>
          </cell>
          <cell r="Y1478" t="str">
            <v>EST ESPELHO STONE (COM MOLDURA CINZA) (MOD 02) ESP FUME - 1,35x1,16x0,05H</v>
          </cell>
          <cell r="Z1478">
            <v>15600.7</v>
          </cell>
          <cell r="AA1478">
            <v>0.35</v>
          </cell>
          <cell r="AB1478">
            <v>10140.455000000002</v>
          </cell>
          <cell r="AC1478"/>
          <cell r="AD1478"/>
          <cell r="AE1478"/>
          <cell r="AF1478">
            <v>15600.7</v>
          </cell>
          <cell r="AG1478">
            <v>15600.7</v>
          </cell>
          <cell r="AH1478">
            <v>0</v>
          </cell>
          <cell r="AI1478">
            <v>15600.7</v>
          </cell>
          <cell r="AJ1478" t="str">
            <v>REF: 360629</v>
          </cell>
          <cell r="AK1478"/>
          <cell r="AL1478">
            <v>360629</v>
          </cell>
          <cell r="AM1478" t="str">
            <v>ESPELHO STONE (COM MOLDURA) (MOD 02) (ESPELHO FUME)</v>
          </cell>
          <cell r="AN1478"/>
          <cell r="AO1478">
            <v>1.35</v>
          </cell>
          <cell r="AP1478">
            <v>1.1599999999999999</v>
          </cell>
          <cell r="AQ1478">
            <v>0.05</v>
          </cell>
          <cell r="AR1478">
            <v>0</v>
          </cell>
          <cell r="AS1478" t="str">
            <v>ESPELHO STONE (COM MOLDURA) (MOD 02) (ESPELHO FUME) - 1,35x1,16x0,05H</v>
          </cell>
          <cell r="AT1478">
            <v>15600.7</v>
          </cell>
          <cell r="AU1478">
            <v>15600.7</v>
          </cell>
          <cell r="AV1478">
            <v>15600.7</v>
          </cell>
          <cell r="AW1478">
            <v>0</v>
          </cell>
          <cell r="AX1478">
            <v>15600.71</v>
          </cell>
          <cell r="AY1478">
            <v>-9.9999999983992893E-3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TEODORO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361512</v>
          </cell>
          <cell r="P1479" t="str">
            <v>2025/041-0001-01</v>
          </cell>
          <cell r="Q1479" t="str">
            <v>EST ESPELHO STONE (COM MOLDURA CINZA) (MOD 01) ESP FUME</v>
          </cell>
          <cell r="R1479"/>
          <cell r="S1479"/>
          <cell r="T1479"/>
          <cell r="U1479">
            <v>1.58</v>
          </cell>
          <cell r="V1479">
            <v>0.48</v>
          </cell>
          <cell r="W1479">
            <v>0.05</v>
          </cell>
          <cell r="X1479">
            <v>0</v>
          </cell>
          <cell r="Y1479" t="str">
            <v>EST ESPELHO STONE (COM MOLDURA CINZA) (MOD 01) ESP FUME - 1,58x0,48x0,05H</v>
          </cell>
          <cell r="Z1479">
            <v>8560.83</v>
          </cell>
          <cell r="AA1479">
            <v>0.35</v>
          </cell>
          <cell r="AB1479">
            <v>5564.5395000000008</v>
          </cell>
          <cell r="AC1479"/>
          <cell r="AD1479"/>
          <cell r="AE1479"/>
          <cell r="AF1479">
            <v>8560.83</v>
          </cell>
          <cell r="AG1479">
            <v>8560.83</v>
          </cell>
          <cell r="AH1479">
            <v>0</v>
          </cell>
          <cell r="AI1479">
            <v>8560.83</v>
          </cell>
          <cell r="AJ1479" t="str">
            <v>REF: 360626</v>
          </cell>
          <cell r="AK1479"/>
          <cell r="AL1479">
            <v>360626</v>
          </cell>
          <cell r="AM1479" t="str">
            <v>ESPELHO STONE (COM MOLDURA) (MOD 01) (ESPELHO FUME)</v>
          </cell>
          <cell r="AN1479"/>
          <cell r="AO1479">
            <v>1.58</v>
          </cell>
          <cell r="AP1479">
            <v>0.48</v>
          </cell>
          <cell r="AQ1479">
            <v>0.05</v>
          </cell>
          <cell r="AR1479">
            <v>0</v>
          </cell>
          <cell r="AS1479" t="str">
            <v>ESPELHO STONE (COM MOLDURA) (MOD 01) (ESPELHO FUME) - 1,58x0,48x0,05H</v>
          </cell>
          <cell r="AT1479">
            <v>8560.83</v>
          </cell>
          <cell r="AU1479">
            <v>8560.83</v>
          </cell>
          <cell r="AV1479">
            <v>8560.83</v>
          </cell>
          <cell r="AW1479">
            <v>0</v>
          </cell>
          <cell r="AX1479">
            <v>8560.83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TEODORO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353804</v>
          </cell>
          <cell r="P1480" t="str">
            <v>2022/272-0002-01</v>
          </cell>
          <cell r="Q1480" t="str">
            <v>EST ESPELHO NEO (ESP BRONZE) (BORDA LC FOSCA ONIX)</v>
          </cell>
          <cell r="R1480"/>
          <cell r="S1480"/>
          <cell r="T1480"/>
          <cell r="U1480">
            <v>2.2000000000000002</v>
          </cell>
          <cell r="V1480">
            <v>1.2</v>
          </cell>
          <cell r="W1480">
            <v>0.05</v>
          </cell>
          <cell r="X1480">
            <v>0</v>
          </cell>
          <cell r="Y1480" t="str">
            <v>EST ESPELHO NEO (ESP BRONZE) (BORDA LC FOSCA ONIX) - 2,2x1,2x0,05H</v>
          </cell>
          <cell r="Z1480">
            <v>24161.54</v>
          </cell>
          <cell r="AA1480">
            <v>0.35</v>
          </cell>
          <cell r="AB1480">
            <v>15705.001</v>
          </cell>
          <cell r="AC1480"/>
          <cell r="AD1480"/>
          <cell r="AE1480"/>
          <cell r="AF1480">
            <v>24161.54</v>
          </cell>
          <cell r="AG1480">
            <v>24161.54</v>
          </cell>
          <cell r="AH1480">
            <v>0</v>
          </cell>
          <cell r="AI1480">
            <v>24161.54</v>
          </cell>
          <cell r="AJ1480" t="str">
            <v>REF: 318632</v>
          </cell>
          <cell r="AK1480"/>
          <cell r="AL1480">
            <v>318632</v>
          </cell>
          <cell r="AM1480" t="str">
            <v>ESPELHO NEO (ESPELHO BRONZE)</v>
          </cell>
          <cell r="AN1480"/>
          <cell r="AO1480">
            <v>2.2000000000000002</v>
          </cell>
          <cell r="AP1480">
            <v>1.2</v>
          </cell>
          <cell r="AQ1480">
            <v>0.05</v>
          </cell>
          <cell r="AR1480">
            <v>0</v>
          </cell>
          <cell r="AS1480" t="str">
            <v>ESPELHO NEO (ESPELHO BRONZE) - 2,2x1,2x0,05H</v>
          </cell>
          <cell r="AT1480">
            <v>24161.54</v>
          </cell>
          <cell r="AU1480">
            <v>24161.54</v>
          </cell>
          <cell r="AV1480">
            <v>24161.54</v>
          </cell>
          <cell r="AW1480">
            <v>0</v>
          </cell>
          <cell r="AX1480">
            <v>24161.54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TEODORO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334202</v>
          </cell>
          <cell r="P1481" t="str">
            <v>2022/193-0065-01</v>
          </cell>
          <cell r="Q1481" t="str">
            <v>EST MODULO CHAISE BRACO ESQ NEW CHATEAU (MTX GRAFITE) E5142</v>
          </cell>
          <cell r="R1481">
            <v>3.49</v>
          </cell>
          <cell r="S1481">
            <v>2.0499999999999998</v>
          </cell>
          <cell r="T1481">
            <v>0.8</v>
          </cell>
          <cell r="U1481">
            <v>1.18</v>
          </cell>
          <cell r="V1481">
            <v>2.0499999999999998</v>
          </cell>
          <cell r="W1481">
            <v>0.8</v>
          </cell>
          <cell r="X1481">
            <v>0</v>
          </cell>
          <cell r="Y1481" t="str">
            <v>EST MODULO CHAISE BRACO ESQ NEW CHATEAU (MTX GRAFITE) E5142 - 1,18x2,05x0,8H</v>
          </cell>
          <cell r="Z1481">
            <v>51067.92</v>
          </cell>
          <cell r="AA1481">
            <v>0.35</v>
          </cell>
          <cell r="AB1481">
            <v>33194.148000000001</v>
          </cell>
          <cell r="AC1481" t="str">
            <v>DQ</v>
          </cell>
          <cell r="AD1481" t="str">
            <v>SOFA COMPLETO</v>
          </cell>
          <cell r="AE1481" t="str">
            <v>VALOR MODULO</v>
          </cell>
          <cell r="AF1481">
            <v>23174.14</v>
          </cell>
          <cell r="AG1481">
            <v>23174.14</v>
          </cell>
          <cell r="AH1481">
            <v>0</v>
          </cell>
          <cell r="AI1481">
            <v>51067.92</v>
          </cell>
          <cell r="AJ1481" t="str">
            <v>REF: 284107</v>
          </cell>
          <cell r="AK1481"/>
          <cell r="AL1481">
            <v>284107</v>
          </cell>
          <cell r="AM1481" t="str">
            <v>MODULO CHAISE BRACO NEW CHATEAU (MTX) (FX E)</v>
          </cell>
          <cell r="AN1481"/>
          <cell r="AO1481">
            <v>1.18</v>
          </cell>
          <cell r="AP1481">
            <v>2.0499999999999998</v>
          </cell>
          <cell r="AQ1481">
            <v>0.8</v>
          </cell>
          <cell r="AR1481">
            <v>0</v>
          </cell>
          <cell r="AS1481" t="str">
            <v>MODULO CHAISE BRACO NEW CHATEAU (MTX) (FX E) - 1,18x2,05x0,8H</v>
          </cell>
          <cell r="AT1481">
            <v>23174.14</v>
          </cell>
          <cell r="AU1481">
            <v>23174.14</v>
          </cell>
          <cell r="AV1481">
            <v>23174.14</v>
          </cell>
          <cell r="AW1481">
            <v>0</v>
          </cell>
          <cell r="AX1481">
            <v>23174.14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GABRIEL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275028</v>
          </cell>
          <cell r="P1482" t="str">
            <v>2021/165-0096-01</v>
          </cell>
          <cell r="Q1482" t="str">
            <v>EST MESA LATERAL KEW (TP LAMINADO NOGUEIRA/PES MTX CORTEN)</v>
          </cell>
          <cell r="R1482"/>
          <cell r="S1482"/>
          <cell r="T1482"/>
          <cell r="U1482">
            <v>0.57999999999999996</v>
          </cell>
          <cell r="V1482">
            <v>0.6</v>
          </cell>
          <cell r="W1482">
            <v>0.49</v>
          </cell>
          <cell r="X1482">
            <v>0</v>
          </cell>
          <cell r="Y1482" t="str">
            <v>EST MESA LATERAL KEW (TP LAMINADO NOGUEIRA/PES MTX CORTEN) - 0,58x0,6x0,49H</v>
          </cell>
          <cell r="Z1482">
            <v>14392.63</v>
          </cell>
          <cell r="AA1482">
            <v>0.35</v>
          </cell>
          <cell r="AB1482">
            <v>9355.2095000000008</v>
          </cell>
          <cell r="AC1482"/>
          <cell r="AD1482"/>
          <cell r="AE1482"/>
          <cell r="AF1482">
            <v>14392.63</v>
          </cell>
          <cell r="AG1482">
            <v>14392.63</v>
          </cell>
          <cell r="AH1482">
            <v>0</v>
          </cell>
          <cell r="AI1482">
            <v>14392.63</v>
          </cell>
          <cell r="AJ1482" t="str">
            <v>REF: 292927</v>
          </cell>
          <cell r="AK1482"/>
          <cell r="AL1482">
            <v>292927</v>
          </cell>
          <cell r="AM1482" t="str">
            <v>ETIQUETA DE ESTOQUE</v>
          </cell>
          <cell r="AN1482"/>
          <cell r="AO1482" t="str">
            <v/>
          </cell>
          <cell r="AP1482" t="str">
            <v/>
          </cell>
          <cell r="AQ1482" t="str">
            <v/>
          </cell>
          <cell r="AR1482" t="str">
            <v/>
          </cell>
          <cell r="AS1482" t="str">
            <v>ETIQUETA DE ESTOQUE - xxH</v>
          </cell>
          <cell r="AT1482">
            <v>14392.63</v>
          </cell>
          <cell r="AU1482" t="e">
            <v>#VALUE!</v>
          </cell>
          <cell r="AV1482" t="str">
            <v>EST</v>
          </cell>
          <cell r="AW1482" t="str">
            <v/>
          </cell>
          <cell r="AX1482">
            <v>14392.63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D&amp;D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223311</v>
          </cell>
          <cell r="P1483" t="str">
            <v>2018/268-0057-01</v>
          </cell>
          <cell r="Q1483" t="str">
            <v>EST BANDEJA JARDIM (MOD 3) QUAD MARMORE CARRARA FOSCO</v>
          </cell>
          <cell r="R1483"/>
          <cell r="S1483"/>
          <cell r="T1483"/>
          <cell r="U1483">
            <v>0.25</v>
          </cell>
          <cell r="V1483">
            <v>0.25</v>
          </cell>
          <cell r="W1483">
            <v>0</v>
          </cell>
          <cell r="X1483">
            <v>0</v>
          </cell>
          <cell r="Y1483" t="str">
            <v>EST BANDEJA JARDIM (MOD 3) QUAD MARMORE CARRARA FOSCO - 0,25x0,25x0H</v>
          </cell>
          <cell r="Z1483">
            <v>7653.68</v>
          </cell>
          <cell r="AA1483">
            <v>0.5</v>
          </cell>
          <cell r="AB1483">
            <v>3826.84</v>
          </cell>
          <cell r="AC1483"/>
          <cell r="AD1483"/>
          <cell r="AE1483"/>
          <cell r="AF1483">
            <v>7653.68</v>
          </cell>
          <cell r="AG1483">
            <v>7653.68</v>
          </cell>
          <cell r="AH1483">
            <v>0</v>
          </cell>
          <cell r="AI1483">
            <v>7653.68</v>
          </cell>
          <cell r="AJ1483" t="str">
            <v>REF: 223311</v>
          </cell>
          <cell r="AK1483" t="str">
            <v>PRODUTO FORA DE LINHA</v>
          </cell>
          <cell r="AL1483">
            <v>223311</v>
          </cell>
          <cell r="AM1483" t="str">
            <v>EST BANDEJA JARDIM (MOD 3) QUAD MARMORE CARRARA FOSCO</v>
          </cell>
          <cell r="AN1483"/>
          <cell r="AO1483">
            <v>0.25</v>
          </cell>
          <cell r="AP1483">
            <v>0.25</v>
          </cell>
          <cell r="AQ1483">
            <v>0</v>
          </cell>
          <cell r="AR1483">
            <v>0</v>
          </cell>
          <cell r="AS1483" t="str">
            <v>EST BANDEJA JARDIM (MOD 3) QUAD MARMORE CARRARA FOSCO - 0,25x0,25x0H</v>
          </cell>
          <cell r="AT1483">
            <v>7653.68</v>
          </cell>
          <cell r="AU1483">
            <v>7653.68</v>
          </cell>
          <cell r="AV1483">
            <v>7653.68</v>
          </cell>
          <cell r="AW1483">
            <v>0</v>
          </cell>
          <cell r="AX1483">
            <v>7653.68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14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DD PE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223311</v>
          </cell>
          <cell r="P1484" t="str">
            <v>2018/268-0058-01</v>
          </cell>
          <cell r="Q1484" t="str">
            <v>EST BANDEJA JARDIM (MOD 3) QUAD MARMORE CARRARA FOSCO</v>
          </cell>
          <cell r="R1484"/>
          <cell r="S1484"/>
          <cell r="T1484"/>
          <cell r="U1484">
            <v>0.25</v>
          </cell>
          <cell r="V1484">
            <v>0.25</v>
          </cell>
          <cell r="W1484">
            <v>0</v>
          </cell>
          <cell r="X1484">
            <v>0</v>
          </cell>
          <cell r="Y1484" t="str">
            <v>EST BANDEJA JARDIM (MOD 3) QUAD MARMORE CARRARA FOSCO - 0,25x0,25x0H</v>
          </cell>
          <cell r="Z1484">
            <v>7653.68</v>
          </cell>
          <cell r="AA1484">
            <v>0.5</v>
          </cell>
          <cell r="AB1484">
            <v>3826.84</v>
          </cell>
          <cell r="AC1484"/>
          <cell r="AD1484"/>
          <cell r="AE1484"/>
          <cell r="AF1484">
            <v>7653.68</v>
          </cell>
          <cell r="AG1484">
            <v>7653.68</v>
          </cell>
          <cell r="AH1484">
            <v>0</v>
          </cell>
          <cell r="AI1484">
            <v>7653.68</v>
          </cell>
          <cell r="AJ1484" t="str">
            <v>REF: 223311</v>
          </cell>
          <cell r="AK1484" t="str">
            <v>PRODUTO FORA DE LINHA</v>
          </cell>
          <cell r="AL1484">
            <v>223311</v>
          </cell>
          <cell r="AM1484" t="str">
            <v>EST BANDEJA JARDIM (MOD 3) QUAD MARMORE CARRARA FOSCO</v>
          </cell>
          <cell r="AN1484"/>
          <cell r="AO1484">
            <v>0.25</v>
          </cell>
          <cell r="AP1484">
            <v>0.25</v>
          </cell>
          <cell r="AQ1484">
            <v>0</v>
          </cell>
          <cell r="AR1484">
            <v>0</v>
          </cell>
          <cell r="AS1484" t="str">
            <v>EST BANDEJA JARDIM (MOD 3) QUAD MARMORE CARRARA FOSCO - 0,25x0,25x0H</v>
          </cell>
          <cell r="AT1484">
            <v>7653.68</v>
          </cell>
          <cell r="AU1484">
            <v>7653.68</v>
          </cell>
          <cell r="AV1484">
            <v>7653.68</v>
          </cell>
          <cell r="AW1484">
            <v>0</v>
          </cell>
          <cell r="AX1484">
            <v>7653.68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14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DD PE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223310</v>
          </cell>
          <cell r="P1485" t="str">
            <v>2018/268-0054-01</v>
          </cell>
          <cell r="Q1485" t="str">
            <v>EST BANDEJA JARDIM (MOD 4) Ø30 CONCAVO ROSA PARANA BRILHO</v>
          </cell>
          <cell r="R1485"/>
          <cell r="S1485"/>
          <cell r="T1485"/>
          <cell r="U1485">
            <v>0.4</v>
          </cell>
          <cell r="V1485">
            <v>0</v>
          </cell>
          <cell r="W1485">
            <v>0</v>
          </cell>
          <cell r="X1485">
            <v>0.4</v>
          </cell>
          <cell r="Y1485" t="str">
            <v>EST BANDEJA JARDIM (MOD 4) Ø30 CONCAVO ROSA PARANA BRILHO - Ø0,4x0H</v>
          </cell>
          <cell r="Z1485">
            <v>7646.29</v>
          </cell>
          <cell r="AA1485">
            <v>0.5</v>
          </cell>
          <cell r="AB1485">
            <v>3823.145</v>
          </cell>
          <cell r="AC1485"/>
          <cell r="AD1485"/>
          <cell r="AE1485"/>
          <cell r="AF1485">
            <v>7646.29</v>
          </cell>
          <cell r="AG1485">
            <v>7646.29</v>
          </cell>
          <cell r="AH1485">
            <v>0</v>
          </cell>
          <cell r="AI1485">
            <v>7646.29</v>
          </cell>
          <cell r="AJ1485" t="str">
            <v>REF: 223310</v>
          </cell>
          <cell r="AK1485" t="str">
            <v>PRODUTO FORA DE LINHA</v>
          </cell>
          <cell r="AL1485">
            <v>223310</v>
          </cell>
          <cell r="AM1485" t="str">
            <v>EST BANDEJA JARDIM (MOD 4) Ø30 CONCAVO ROSA PARANA BRILHO</v>
          </cell>
          <cell r="AN1485"/>
          <cell r="AO1485">
            <v>0.4</v>
          </cell>
          <cell r="AP1485">
            <v>0</v>
          </cell>
          <cell r="AQ1485">
            <v>0</v>
          </cell>
          <cell r="AR1485">
            <v>0.4</v>
          </cell>
          <cell r="AS1485" t="str">
            <v>EST BANDEJA JARDIM (MOD 4) Ø30 CONCAVO ROSA PARANA BRILHO - Ø0,4x0H</v>
          </cell>
          <cell r="AT1485">
            <v>7646.29</v>
          </cell>
          <cell r="AU1485">
            <v>7646.29</v>
          </cell>
          <cell r="AV1485">
            <v>7646.29</v>
          </cell>
          <cell r="AW1485">
            <v>0</v>
          </cell>
          <cell r="AX1485">
            <v>7646.29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22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DD PE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223310</v>
          </cell>
          <cell r="P1486" t="str">
            <v>2018/268-0053-01</v>
          </cell>
          <cell r="Q1486" t="str">
            <v>EST BANDEJA JARDIM (MOD 4) Ø30 CONCAVO ROSA PARANA BRILHO</v>
          </cell>
          <cell r="R1486"/>
          <cell r="S1486"/>
          <cell r="T1486"/>
          <cell r="U1486">
            <v>0.4</v>
          </cell>
          <cell r="V1486">
            <v>0</v>
          </cell>
          <cell r="W1486">
            <v>0</v>
          </cell>
          <cell r="X1486">
            <v>0.4</v>
          </cell>
          <cell r="Y1486" t="str">
            <v>EST BANDEJA JARDIM (MOD 4) Ø30 CONCAVO ROSA PARANA BRILHO - Ø0,4x0H</v>
          </cell>
          <cell r="Z1486">
            <v>7646.29</v>
          </cell>
          <cell r="AA1486">
            <v>0.5</v>
          </cell>
          <cell r="AB1486">
            <v>3823.145</v>
          </cell>
          <cell r="AC1486"/>
          <cell r="AD1486"/>
          <cell r="AE1486"/>
          <cell r="AF1486">
            <v>7646.29</v>
          </cell>
          <cell r="AG1486">
            <v>7646.29</v>
          </cell>
          <cell r="AH1486">
            <v>0</v>
          </cell>
          <cell r="AI1486">
            <v>7646.29</v>
          </cell>
          <cell r="AJ1486" t="str">
            <v>REF: 223310</v>
          </cell>
          <cell r="AK1486" t="str">
            <v>PRODUTO FORA DE LINHA</v>
          </cell>
          <cell r="AL1486">
            <v>223310</v>
          </cell>
          <cell r="AM1486" t="str">
            <v>EST BANDEJA JARDIM (MOD 4) Ø30 CONCAVO ROSA PARANA BRILHO</v>
          </cell>
          <cell r="AN1486"/>
          <cell r="AO1486">
            <v>0.4</v>
          </cell>
          <cell r="AP1486">
            <v>0</v>
          </cell>
          <cell r="AQ1486">
            <v>0</v>
          </cell>
          <cell r="AR1486">
            <v>0.4</v>
          </cell>
          <cell r="AS1486" t="str">
            <v>EST BANDEJA JARDIM (MOD 4) Ø30 CONCAVO ROSA PARANA BRILHO - Ø0,4x0H</v>
          </cell>
          <cell r="AT1486">
            <v>7646.29</v>
          </cell>
          <cell r="AU1486">
            <v>7646.29</v>
          </cell>
          <cell r="AV1486">
            <v>7646.29</v>
          </cell>
          <cell r="AW1486">
            <v>0</v>
          </cell>
          <cell r="AX1486">
            <v>7646.29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22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DD PE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394993</v>
          </cell>
          <cell r="P1487" t="str">
            <v>2025/014-0052-01</v>
          </cell>
          <cell r="Q1487" t="str">
            <v>EST BANCO VITALITE I (MTZ CHUMBO) (EBONY) (NERO) FX C3186</v>
          </cell>
          <cell r="R1487"/>
          <cell r="S1487"/>
          <cell r="T1487"/>
          <cell r="U1487">
            <v>1.78</v>
          </cell>
          <cell r="V1487">
            <v>0.45</v>
          </cell>
          <cell r="W1487">
            <v>0.42</v>
          </cell>
          <cell r="X1487">
            <v>0</v>
          </cell>
          <cell r="Y1487" t="str">
            <v>EST BANCO VITALITE I (MTZ CHUMBO) (EBONY) (NERO) FX C3186 - 1,78x0,45x0,42H</v>
          </cell>
          <cell r="Z1487">
            <v>19293.7</v>
          </cell>
          <cell r="AA1487">
            <v>0.35</v>
          </cell>
          <cell r="AB1487">
            <v>12540.905000000001</v>
          </cell>
          <cell r="AC1487"/>
          <cell r="AD1487"/>
          <cell r="AE1487"/>
          <cell r="AF1487">
            <v>19293.7</v>
          </cell>
          <cell r="AG1487">
            <v>19293.7</v>
          </cell>
          <cell r="AH1487">
            <v>0</v>
          </cell>
          <cell r="AI1487">
            <v>19293.7</v>
          </cell>
          <cell r="AJ1487" t="str">
            <v>REF: 401291</v>
          </cell>
          <cell r="AK1487"/>
          <cell r="AL1487">
            <v>401291</v>
          </cell>
          <cell r="AM1487" t="str">
            <v>BANCO VITALITE I (MTZ) (LAMINA) (MARMORE) (FX C)</v>
          </cell>
          <cell r="AN1487"/>
          <cell r="AO1487">
            <v>1.78</v>
          </cell>
          <cell r="AP1487">
            <v>0.45</v>
          </cell>
          <cell r="AQ1487">
            <v>0.42</v>
          </cell>
          <cell r="AR1487">
            <v>0</v>
          </cell>
          <cell r="AS1487" t="str">
            <v>BANCO VITALITE I (MTZ) (LAMINA) (MARMORE) (FX C) - 1,78x0,45x0,42H</v>
          </cell>
          <cell r="AT1487">
            <v>19293.7</v>
          </cell>
          <cell r="AU1487">
            <v>19293.7</v>
          </cell>
          <cell r="AV1487">
            <v>19293.7</v>
          </cell>
          <cell r="AW1487">
            <v>0</v>
          </cell>
          <cell r="AX1487">
            <v>19293.7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GABRIEL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335076</v>
          </cell>
          <cell r="P1488" t="str">
            <v>2022/263-0043-01</v>
          </cell>
          <cell r="Q1488" t="str">
            <v>EST MESA LATERAL BUZIOS 600 (TP CALACATA USINADA/CONC CARB)</v>
          </cell>
          <cell r="R1488"/>
          <cell r="S1488"/>
          <cell r="T1488"/>
          <cell r="U1488">
            <v>0.6</v>
          </cell>
          <cell r="V1488">
            <v>0</v>
          </cell>
          <cell r="W1488">
            <v>0.41</v>
          </cell>
          <cell r="X1488">
            <v>0.6</v>
          </cell>
          <cell r="Y1488" t="str">
            <v>EST MESA LATERAL BUZIOS 600 (TP CALACATA USINADA/CONC CARB) - Ø0,6x0,41H</v>
          </cell>
          <cell r="Z1488">
            <v>12665</v>
          </cell>
          <cell r="AA1488">
            <v>0.35</v>
          </cell>
          <cell r="AB1488">
            <v>8232.25</v>
          </cell>
          <cell r="AC1488"/>
          <cell r="AD1488"/>
          <cell r="AE1488"/>
          <cell r="AF1488">
            <v>12665</v>
          </cell>
          <cell r="AG1488">
            <v>12665</v>
          </cell>
          <cell r="AH1488">
            <v>0</v>
          </cell>
          <cell r="AI1488">
            <v>12665</v>
          </cell>
          <cell r="AJ1488" t="str">
            <v>REF: 292951</v>
          </cell>
          <cell r="AK1488"/>
          <cell r="AL1488">
            <v>292951</v>
          </cell>
          <cell r="AM1488" t="str">
            <v>MESA LATERAL BUZIOS 600 (MARMORE USINADO) (BASE CONCRETO)</v>
          </cell>
          <cell r="AN1488"/>
          <cell r="AO1488">
            <v>0.6</v>
          </cell>
          <cell r="AP1488">
            <v>0</v>
          </cell>
          <cell r="AQ1488">
            <v>0.41</v>
          </cell>
          <cell r="AR1488">
            <v>0.6</v>
          </cell>
          <cell r="AS1488" t="str">
            <v>MESA LATERAL BUZIOS 600 (MARMORE USINADO) (BASE CONCRETO) - Ø0,6x0,41H</v>
          </cell>
          <cell r="AT1488">
            <v>12665</v>
          </cell>
          <cell r="AU1488">
            <v>12665</v>
          </cell>
          <cell r="AV1488">
            <v>12665</v>
          </cell>
          <cell r="AW1488">
            <v>0</v>
          </cell>
          <cell r="AX1488">
            <v>12665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GABRIEL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335075</v>
          </cell>
          <cell r="P1489" t="str">
            <v>2022/256-0034-01</v>
          </cell>
          <cell r="Q1489" t="str">
            <v>EST MESA LATERAL BUZIOS 600 (TP NERO USI/BS CONC CRB/HST PT)</v>
          </cell>
          <cell r="R1489"/>
          <cell r="S1489"/>
          <cell r="T1489"/>
          <cell r="U1489">
            <v>0.6</v>
          </cell>
          <cell r="V1489">
            <v>0</v>
          </cell>
          <cell r="W1489">
            <v>0.41</v>
          </cell>
          <cell r="X1489">
            <v>0.6</v>
          </cell>
          <cell r="Y1489" t="str">
            <v>EST MESA LATERAL BUZIOS 600 (TP NERO USI/BS CONC CRB/HST PT) - Ø0,6x0,41H</v>
          </cell>
          <cell r="Z1489">
            <v>12665</v>
          </cell>
          <cell r="AA1489">
            <v>0.35</v>
          </cell>
          <cell r="AB1489">
            <v>8232.25</v>
          </cell>
          <cell r="AC1489"/>
          <cell r="AD1489"/>
          <cell r="AE1489"/>
          <cell r="AF1489">
            <v>12665</v>
          </cell>
          <cell r="AG1489">
            <v>12665</v>
          </cell>
          <cell r="AH1489">
            <v>0</v>
          </cell>
          <cell r="AI1489">
            <v>12665</v>
          </cell>
          <cell r="AJ1489" t="str">
            <v>REF: 292951</v>
          </cell>
          <cell r="AK1489"/>
          <cell r="AL1489">
            <v>292951</v>
          </cell>
          <cell r="AM1489" t="str">
            <v>MESA LATERAL BUZIOS 600 (MARMORE USINADO) (BASE CONCRETO)</v>
          </cell>
          <cell r="AN1489"/>
          <cell r="AO1489">
            <v>0.6</v>
          </cell>
          <cell r="AP1489">
            <v>0</v>
          </cell>
          <cell r="AQ1489">
            <v>0.41</v>
          </cell>
          <cell r="AR1489">
            <v>0.6</v>
          </cell>
          <cell r="AS1489" t="str">
            <v>MESA LATERAL BUZIOS 600 (MARMORE USINADO) (BASE CONCRETO) - Ø0,6x0,41H</v>
          </cell>
          <cell r="AT1489">
            <v>12665</v>
          </cell>
          <cell r="AU1489">
            <v>12665</v>
          </cell>
          <cell r="AV1489">
            <v>12665</v>
          </cell>
          <cell r="AW1489">
            <v>0</v>
          </cell>
          <cell r="AX1489">
            <v>12665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GABRIEL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335071</v>
          </cell>
          <cell r="P1490" t="str">
            <v>2022/263-0042-01</v>
          </cell>
          <cell r="Q1490" t="str">
            <v>EST MESA LATERAL BUZIOS 300 (TP CALAC/BS CONC/HTS MTX PT)</v>
          </cell>
          <cell r="R1490"/>
          <cell r="S1490"/>
          <cell r="T1490"/>
          <cell r="U1490">
            <v>0.3</v>
          </cell>
          <cell r="V1490">
            <v>0</v>
          </cell>
          <cell r="W1490">
            <v>0.55000000000000004</v>
          </cell>
          <cell r="X1490">
            <v>0.3</v>
          </cell>
          <cell r="Y1490" t="str">
            <v>EST MESA LATERAL BUZIOS 300 (TP CALAC/BS CONC/HTS MTX PT) - Ø0,3x0,55H</v>
          </cell>
          <cell r="Z1490">
            <v>8864.08</v>
          </cell>
          <cell r="AA1490">
            <v>0.35</v>
          </cell>
          <cell r="AB1490">
            <v>5761.652</v>
          </cell>
          <cell r="AC1490"/>
          <cell r="AD1490"/>
          <cell r="AE1490"/>
          <cell r="AF1490">
            <v>8864.08</v>
          </cell>
          <cell r="AG1490">
            <v>8864.08</v>
          </cell>
          <cell r="AH1490">
            <v>0</v>
          </cell>
          <cell r="AI1490">
            <v>8864.08</v>
          </cell>
          <cell r="AJ1490" t="str">
            <v>REF: 292939</v>
          </cell>
          <cell r="AK1490"/>
          <cell r="AL1490">
            <v>292939</v>
          </cell>
          <cell r="AM1490" t="str">
            <v>MESA LATERAL BUZIOS 300 (MARMORE USINADO) (BASE CONCRETO)</v>
          </cell>
          <cell r="AN1490"/>
          <cell r="AO1490">
            <v>0.3</v>
          </cell>
          <cell r="AP1490">
            <v>0</v>
          </cell>
          <cell r="AQ1490">
            <v>0.55000000000000004</v>
          </cell>
          <cell r="AR1490">
            <v>0.3</v>
          </cell>
          <cell r="AS1490" t="str">
            <v>MESA LATERAL BUZIOS 300 (MARMORE USINADO) (BASE CONCRETO) - Ø0,3x0,55H</v>
          </cell>
          <cell r="AT1490">
            <v>8864.08</v>
          </cell>
          <cell r="AU1490">
            <v>8864.08</v>
          </cell>
          <cell r="AV1490">
            <v>8864.08</v>
          </cell>
          <cell r="AW1490">
            <v>0</v>
          </cell>
          <cell r="AX1490">
            <v>8864.08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GABRIEL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335070</v>
          </cell>
          <cell r="P1491" t="str">
            <v>2022/256-0030-01</v>
          </cell>
          <cell r="Q1491" t="str">
            <v>EST MESA LATERAL BUZIOS 300 (TP LAM NOGUEIRA/BS HST OXI)</v>
          </cell>
          <cell r="R1491"/>
          <cell r="S1491"/>
          <cell r="T1491"/>
          <cell r="U1491">
            <v>0.3</v>
          </cell>
          <cell r="V1491">
            <v>0</v>
          </cell>
          <cell r="W1491">
            <v>0.55000000000000004</v>
          </cell>
          <cell r="X1491">
            <v>0.3</v>
          </cell>
          <cell r="Y1491" t="str">
            <v>EST MESA LATERAL BUZIOS 300 (TP LAM NOGUEIRA/BS HST OXI) - Ø0,3x0,55H</v>
          </cell>
          <cell r="Z1491">
            <v>5146.18</v>
          </cell>
          <cell r="AA1491">
            <v>0.35</v>
          </cell>
          <cell r="AB1491">
            <v>3345.0170000000003</v>
          </cell>
          <cell r="AC1491"/>
          <cell r="AD1491"/>
          <cell r="AE1491"/>
          <cell r="AF1491">
            <v>5146.18</v>
          </cell>
          <cell r="AG1491">
            <v>5146.18</v>
          </cell>
          <cell r="AH1491">
            <v>0</v>
          </cell>
          <cell r="AI1491">
            <v>5146.18</v>
          </cell>
          <cell r="AJ1491" t="str">
            <v>REF: 292936</v>
          </cell>
          <cell r="AK1491"/>
          <cell r="AL1491">
            <v>292936</v>
          </cell>
          <cell r="AM1491" t="str">
            <v>MESA LATERAL BUZIOS 300 (LAMINA) (BASE PINTURA)</v>
          </cell>
          <cell r="AN1491"/>
          <cell r="AO1491">
            <v>0.3</v>
          </cell>
          <cell r="AP1491">
            <v>0</v>
          </cell>
          <cell r="AQ1491">
            <v>0.55000000000000004</v>
          </cell>
          <cell r="AR1491">
            <v>0.3</v>
          </cell>
          <cell r="AS1491" t="str">
            <v>MESA LATERAL BUZIOS 300 (LAMINA) (BASE PINTURA) - Ø0,3x0,55H</v>
          </cell>
          <cell r="AT1491">
            <v>5146.18</v>
          </cell>
          <cell r="AU1491">
            <v>5146.18</v>
          </cell>
          <cell r="AV1491">
            <v>5146.18</v>
          </cell>
          <cell r="AW1491">
            <v>0</v>
          </cell>
          <cell r="AX1491">
            <v>5146.18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12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GABRIEL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334201</v>
          </cell>
          <cell r="P1492" t="str">
            <v>2022/193-0064-01</v>
          </cell>
          <cell r="Q1492" t="str">
            <v>EST MODULO BRACO DIR NEW CHATEAU (2AS) (MTX GRAFITE) E5142</v>
          </cell>
          <cell r="R1492">
            <v>3.49</v>
          </cell>
          <cell r="S1492">
            <v>2.0499999999999998</v>
          </cell>
          <cell r="T1492">
            <v>0.8</v>
          </cell>
          <cell r="U1492">
            <v>2.31</v>
          </cell>
          <cell r="V1492">
            <v>0.96</v>
          </cell>
          <cell r="W1492">
            <v>0.8</v>
          </cell>
          <cell r="X1492">
            <v>0</v>
          </cell>
          <cell r="Y1492" t="str">
            <v>EST MODULO BRACO DIR NEW CHATEAU (2AS) (MTX GRAFITE) E5142 - 2,31x0,96x0,8H</v>
          </cell>
          <cell r="Z1492">
            <v>51067.92</v>
          </cell>
          <cell r="AA1492">
            <v>0.35</v>
          </cell>
          <cell r="AB1492">
            <v>33194.148000000001</v>
          </cell>
          <cell r="AC1492" t="str">
            <v>DQ</v>
          </cell>
          <cell r="AD1492" t="str">
            <v>SOFA COMPLETO</v>
          </cell>
          <cell r="AE1492" t="str">
            <v>VALOR MODULO</v>
          </cell>
          <cell r="AF1492">
            <v>27893.78</v>
          </cell>
          <cell r="AG1492">
            <v>27893.78</v>
          </cell>
          <cell r="AH1492">
            <v>0</v>
          </cell>
          <cell r="AI1492">
            <v>51067.92</v>
          </cell>
          <cell r="AJ1492" t="str">
            <v>REF: 283657</v>
          </cell>
          <cell r="AK1492"/>
          <cell r="AL1492">
            <v>283657</v>
          </cell>
          <cell r="AM1492" t="str">
            <v>MODULO BRACO NEW CHATEAU (2AS) (MTX) (FX E)</v>
          </cell>
          <cell r="AN1492"/>
          <cell r="AO1492">
            <v>2.31</v>
          </cell>
          <cell r="AP1492">
            <v>0.96</v>
          </cell>
          <cell r="AQ1492">
            <v>0.8</v>
          </cell>
          <cell r="AR1492">
            <v>0</v>
          </cell>
          <cell r="AS1492" t="str">
            <v>MODULO BRACO NEW CHATEAU (2AS) (MTX) (FX E) - 2,31x0,96x0,8H</v>
          </cell>
          <cell r="AT1492">
            <v>27893.78</v>
          </cell>
          <cell r="AU1492">
            <v>27893.78</v>
          </cell>
          <cell r="AV1492">
            <v>27893.78</v>
          </cell>
          <cell r="AW1492">
            <v>0</v>
          </cell>
          <cell r="AX1492">
            <v>27893.78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GABRIEL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394992</v>
          </cell>
          <cell r="P1493" t="str">
            <v>2025/014-0051-01</v>
          </cell>
          <cell r="Q1493" t="str">
            <v>EST BANCO VITALITE II (MTZ CAPUCCINO) (ESP NOG) FX B2312</v>
          </cell>
          <cell r="R1493"/>
          <cell r="S1493"/>
          <cell r="T1493"/>
          <cell r="U1493">
            <v>1.78</v>
          </cell>
          <cell r="V1493">
            <v>0.45</v>
          </cell>
          <cell r="W1493">
            <v>1.65</v>
          </cell>
          <cell r="X1493">
            <v>0</v>
          </cell>
          <cell r="Y1493" t="str">
            <v>EST BANCO VITALITE II (MTZ CAPUCCINO) (ESP NOG) FX B2312 - 1,78x0,45x1,65H</v>
          </cell>
          <cell r="Z1493">
            <v>20147.099999999999</v>
          </cell>
          <cell r="AA1493">
            <v>0.35</v>
          </cell>
          <cell r="AB1493">
            <v>13095.615</v>
          </cell>
          <cell r="AC1493"/>
          <cell r="AD1493"/>
          <cell r="AE1493"/>
          <cell r="AF1493">
            <v>20147.099999999999</v>
          </cell>
          <cell r="AG1493">
            <v>20147.099999999999</v>
          </cell>
          <cell r="AH1493">
            <v>0</v>
          </cell>
          <cell r="AI1493">
            <v>20147.099999999999</v>
          </cell>
          <cell r="AJ1493" t="str">
            <v>REF: 394992</v>
          </cell>
          <cell r="AK1493" t="str">
            <v>MEDIDA FORA DE LINHA</v>
          </cell>
          <cell r="AL1493">
            <v>394992</v>
          </cell>
          <cell r="AM1493" t="str">
            <v>EST BANCO VITALITE II (MTZ CAPUCCINO) (ESP NOG) FX B2312</v>
          </cell>
          <cell r="AN1493"/>
          <cell r="AO1493">
            <v>1.78</v>
          </cell>
          <cell r="AP1493">
            <v>0.45</v>
          </cell>
          <cell r="AQ1493">
            <v>1.65</v>
          </cell>
          <cell r="AR1493">
            <v>0</v>
          </cell>
          <cell r="AS1493" t="str">
            <v>EST BANCO VITALITE II (MTZ CAPUCCINO) (ESP NOG) FX B2312 - 1,78x0,45x1,65H</v>
          </cell>
          <cell r="AT1493">
            <v>20147.099999999999</v>
          </cell>
          <cell r="AU1493">
            <v>20147.099999999999</v>
          </cell>
          <cell r="AV1493">
            <v>20147.099999999999</v>
          </cell>
          <cell r="AW1493">
            <v>0</v>
          </cell>
          <cell r="AX1493">
            <v>20147.099999999999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L CENTER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378051</v>
          </cell>
          <cell r="P1494" t="str">
            <v>2023/348-0023-01</v>
          </cell>
          <cell r="Q1494" t="str">
            <v>EST BANCO ZOE (LAMINADO/INTERNO LAMINADO NOGUEIRA)</v>
          </cell>
          <cell r="R1494"/>
          <cell r="S1494"/>
          <cell r="T1494"/>
          <cell r="U1494">
            <v>2.4</v>
          </cell>
          <cell r="V1494">
            <v>0.48</v>
          </cell>
          <cell r="W1494">
            <v>0.43</v>
          </cell>
          <cell r="X1494">
            <v>0</v>
          </cell>
          <cell r="Y1494" t="str">
            <v>EST BANCO ZOE (LAMINADO/INTERNO LAMINADO NOGUEIRA) - 2,4x0,48x0,43H</v>
          </cell>
          <cell r="Z1494">
            <v>33295.629999999997</v>
          </cell>
          <cell r="AA1494">
            <v>0.35</v>
          </cell>
          <cell r="AB1494">
            <v>21642.159500000002</v>
          </cell>
          <cell r="AC1494"/>
          <cell r="AD1494"/>
          <cell r="AE1494"/>
          <cell r="AF1494">
            <v>33295.629999999997</v>
          </cell>
          <cell r="AG1494">
            <v>33295.629999999997</v>
          </cell>
          <cell r="AH1494">
            <v>0</v>
          </cell>
          <cell r="AI1494">
            <v>33295.629999999997</v>
          </cell>
          <cell r="AJ1494" t="str">
            <v>REF: 378051</v>
          </cell>
          <cell r="AK1494" t="str">
            <v>ACABAMENTO FORA DE LINHA</v>
          </cell>
          <cell r="AL1494">
            <v>378051</v>
          </cell>
          <cell r="AM1494" t="str">
            <v>EST BANCO ZOE (LAMINADO/INTERNO LAMINADO NOGUEIRA)</v>
          </cell>
          <cell r="AN1494"/>
          <cell r="AO1494">
            <v>2.4</v>
          </cell>
          <cell r="AP1494">
            <v>0.48</v>
          </cell>
          <cell r="AQ1494">
            <v>0.43</v>
          </cell>
          <cell r="AR1494">
            <v>0</v>
          </cell>
          <cell r="AS1494" t="str">
            <v>EST BANCO ZOE (LAMINADO/INTERNO LAMINADO NOGUEIRA) - 2,4x0,48x0,43H</v>
          </cell>
          <cell r="AT1494">
            <v>33295.629999999997</v>
          </cell>
          <cell r="AU1494">
            <v>33295.629999999997</v>
          </cell>
          <cell r="AV1494">
            <v>33295.629999999997</v>
          </cell>
          <cell r="AW1494">
            <v>0</v>
          </cell>
          <cell r="AX1494">
            <v>33295.629999999997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L CENTER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308721</v>
          </cell>
          <cell r="P1495" t="str">
            <v>2021/287-0006-01</v>
          </cell>
          <cell r="Q1495" t="str">
            <v>EST MESA CENTRO ARAL (TP LAMIANDO NOGUEIRA/BASE MTX CORTEN)</v>
          </cell>
          <cell r="R1495"/>
          <cell r="S1495"/>
          <cell r="T1495"/>
          <cell r="U1495">
            <v>1.1000000000000001</v>
          </cell>
          <cell r="V1495">
            <v>1.1000000000000001</v>
          </cell>
          <cell r="W1495">
            <v>0.27</v>
          </cell>
          <cell r="X1495">
            <v>0</v>
          </cell>
          <cell r="Y1495" t="str">
            <v>EST MESA CENTRO ARAL (TP LAMIANDO NOGUEIRA/BASE MTX CORTEN) - 1,1x1,1x0,27H</v>
          </cell>
          <cell r="Z1495">
            <v>18677.3</v>
          </cell>
          <cell r="AA1495">
            <v>0.35</v>
          </cell>
          <cell r="AB1495">
            <v>12140.244999999999</v>
          </cell>
          <cell r="AC1495"/>
          <cell r="AD1495"/>
          <cell r="AE1495"/>
          <cell r="AF1495">
            <v>18677.3</v>
          </cell>
          <cell r="AG1495">
            <v>18677.3</v>
          </cell>
          <cell r="AH1495">
            <v>0</v>
          </cell>
          <cell r="AI1495">
            <v>18677.3</v>
          </cell>
          <cell r="AJ1495" t="str">
            <v>REF: 293016</v>
          </cell>
          <cell r="AK1495"/>
          <cell r="AL1495">
            <v>293016</v>
          </cell>
          <cell r="AM1495" t="str">
            <v>MESA CENTRO ARAL (LAMINA)</v>
          </cell>
          <cell r="AN1495"/>
          <cell r="AO1495">
            <v>1.1000000000000001</v>
          </cell>
          <cell r="AP1495">
            <v>1.1000000000000001</v>
          </cell>
          <cell r="AQ1495">
            <v>0.27</v>
          </cell>
          <cell r="AR1495">
            <v>0</v>
          </cell>
          <cell r="AS1495" t="str">
            <v>MESA CENTRO ARAL (LAMINA) - 1,1x1,1x0,27H</v>
          </cell>
          <cell r="AT1495">
            <v>18677.3</v>
          </cell>
          <cell r="AU1495">
            <v>18677.3</v>
          </cell>
          <cell r="AV1495">
            <v>18677.3</v>
          </cell>
          <cell r="AW1495">
            <v>0</v>
          </cell>
          <cell r="AX1495">
            <v>18677.3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12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L CENTER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275010</v>
          </cell>
          <cell r="P1496" t="str">
            <v>2021/165-0086-01</v>
          </cell>
          <cell r="Q1496" t="str">
            <v>EST MESA CENTRO ARAL (TP CALACATA/SUB FREIJO/BS MTX M BLANC)</v>
          </cell>
          <cell r="R1496"/>
          <cell r="S1496"/>
          <cell r="T1496"/>
          <cell r="U1496">
            <v>1.1000000000000001</v>
          </cell>
          <cell r="V1496">
            <v>1.1000000000000001</v>
          </cell>
          <cell r="W1496">
            <v>0.27</v>
          </cell>
          <cell r="X1496">
            <v>0</v>
          </cell>
          <cell r="Y1496" t="str">
            <v>EST MESA CENTRO ARAL (TP CALACATA/SUB FREIJO/BS MTX M BLANC) - 1,1x1,1x0,27H</v>
          </cell>
          <cell r="Z1496">
            <v>35774.28</v>
          </cell>
          <cell r="AA1496">
            <v>0.35</v>
          </cell>
          <cell r="AB1496">
            <v>23253.281999999999</v>
          </cell>
          <cell r="AC1496"/>
          <cell r="AD1496"/>
          <cell r="AE1496"/>
          <cell r="AF1496">
            <v>35774.28</v>
          </cell>
          <cell r="AG1496">
            <v>35774.28</v>
          </cell>
          <cell r="AH1496">
            <v>0</v>
          </cell>
          <cell r="AI1496">
            <v>35774.28</v>
          </cell>
          <cell r="AJ1496" t="str">
            <v>REF: 293018</v>
          </cell>
          <cell r="AK1496"/>
          <cell r="AL1496">
            <v>293018</v>
          </cell>
          <cell r="AM1496" t="str">
            <v>MESA CENTRO ARAL (MARMORE)</v>
          </cell>
          <cell r="AN1496"/>
          <cell r="AO1496">
            <v>1.1000000000000001</v>
          </cell>
          <cell r="AP1496">
            <v>1.1000000000000001</v>
          </cell>
          <cell r="AQ1496">
            <v>0.27</v>
          </cell>
          <cell r="AR1496">
            <v>0</v>
          </cell>
          <cell r="AS1496" t="str">
            <v>MESA CENTRO ARAL (MARMORE) - 1,1x1,1x0,27H</v>
          </cell>
          <cell r="AT1496">
            <v>35774.28</v>
          </cell>
          <cell r="AU1496">
            <v>35774.28</v>
          </cell>
          <cell r="AV1496">
            <v>35774.28</v>
          </cell>
          <cell r="AW1496">
            <v>0</v>
          </cell>
          <cell r="AX1496">
            <v>35774.28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12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L CENTER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398672</v>
          </cell>
          <cell r="P1497" t="str">
            <v>2024/305-0058-01</v>
          </cell>
          <cell r="Q1497" t="str">
            <v>EST MESA LATERAL BUZIOS 300 (TP CALACATA RETO/CONC CARB)</v>
          </cell>
          <cell r="R1497"/>
          <cell r="S1497"/>
          <cell r="T1497"/>
          <cell r="U1497">
            <v>0.3</v>
          </cell>
          <cell r="V1497">
            <v>0</v>
          </cell>
          <cell r="W1497">
            <v>0.55000000000000004</v>
          </cell>
          <cell r="X1497">
            <v>0.3</v>
          </cell>
          <cell r="Y1497" t="str">
            <v>EST MESA LATERAL BUZIOS 300 (TP CALACATA RETO/CONC CARB) - Ø0,3x0,55H</v>
          </cell>
          <cell r="Z1497">
            <v>5745.06</v>
          </cell>
          <cell r="AA1497">
            <v>0.5</v>
          </cell>
          <cell r="AB1497">
            <v>2872.53</v>
          </cell>
          <cell r="AC1497"/>
          <cell r="AD1497"/>
          <cell r="AE1497"/>
          <cell r="AF1497">
            <v>5745.06</v>
          </cell>
          <cell r="AG1497">
            <v>5745.06</v>
          </cell>
          <cell r="AH1497">
            <v>0</v>
          </cell>
          <cell r="AI1497">
            <v>5745.06</v>
          </cell>
          <cell r="AJ1497" t="str">
            <v>REF: 292931</v>
          </cell>
          <cell r="AK1497"/>
          <cell r="AL1497">
            <v>292931</v>
          </cell>
          <cell r="AM1497" t="str">
            <v>MESA LATERAL BUZIOS 300 (MARMORE RETO) (BASE CONCRETO)</v>
          </cell>
          <cell r="AN1497"/>
          <cell r="AO1497">
            <v>0.3</v>
          </cell>
          <cell r="AP1497">
            <v>0</v>
          </cell>
          <cell r="AQ1497">
            <v>0.55000000000000004</v>
          </cell>
          <cell r="AR1497">
            <v>0.3</v>
          </cell>
          <cell r="AS1497" t="str">
            <v>MESA LATERAL BUZIOS 300 (MARMORE RETO) (BASE CONCRETO) - Ø0,3x0,55H</v>
          </cell>
          <cell r="AT1497">
            <v>5745.06</v>
          </cell>
          <cell r="AU1497">
            <v>5745.06</v>
          </cell>
          <cell r="AV1497">
            <v>5745.06</v>
          </cell>
          <cell r="AW1497">
            <v>0</v>
          </cell>
          <cell r="AX1497">
            <v>5745.06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12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LC PE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275018</v>
          </cell>
          <cell r="P1498" t="str">
            <v>2021/165-0090-01</v>
          </cell>
          <cell r="Q1498" t="str">
            <v>EST MESA LATERAL LEED (LAMINADA CARV ESTONADO) (C/VIDRO)</v>
          </cell>
          <cell r="R1498"/>
          <cell r="S1498"/>
          <cell r="T1498"/>
          <cell r="U1498">
            <v>0.9</v>
          </cell>
          <cell r="V1498">
            <v>0.9</v>
          </cell>
          <cell r="W1498">
            <v>0.5</v>
          </cell>
          <cell r="X1498">
            <v>0</v>
          </cell>
          <cell r="Y1498" t="str">
            <v>EST MESA LATERAL LEED (LAMINADA CARV ESTONADO) (C/VIDRO) - 0,9x0,9x0,5H</v>
          </cell>
          <cell r="Z1498">
            <v>17156.919999999998</v>
          </cell>
          <cell r="AA1498">
            <v>0.5</v>
          </cell>
          <cell r="AB1498">
            <v>8578.4599999999991</v>
          </cell>
          <cell r="AC1498"/>
          <cell r="AD1498"/>
          <cell r="AE1498"/>
          <cell r="AF1498">
            <v>17156.919999999998</v>
          </cell>
          <cell r="AG1498">
            <v>17156.919999999998</v>
          </cell>
          <cell r="AH1498">
            <v>0</v>
          </cell>
          <cell r="AI1498">
            <v>17156.919999999998</v>
          </cell>
          <cell r="AJ1498" t="str">
            <v>REF: 387086</v>
          </cell>
          <cell r="AK1498"/>
          <cell r="AL1498">
            <v>387086</v>
          </cell>
          <cell r="AM1498" t="str">
            <v>MESA LATERAL LEED (LAMINA) (C/VIDRO 4MM)</v>
          </cell>
          <cell r="AN1498"/>
          <cell r="AO1498">
            <v>0.9</v>
          </cell>
          <cell r="AP1498">
            <v>0.9</v>
          </cell>
          <cell r="AQ1498">
            <v>0.5</v>
          </cell>
          <cell r="AR1498">
            <v>0</v>
          </cell>
          <cell r="AS1498" t="str">
            <v>MESA LATERAL LEED (LAMINA) (C/VIDRO 4MM) - 0,9x0,9x0,5H</v>
          </cell>
          <cell r="AT1498">
            <v>17156.919999999998</v>
          </cell>
          <cell r="AU1498">
            <v>17156.919999999998</v>
          </cell>
          <cell r="AV1498">
            <v>17156.919999999998</v>
          </cell>
          <cell r="AW1498">
            <v>0</v>
          </cell>
          <cell r="AX1498">
            <v>17156.919999999998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LC PE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275018</v>
          </cell>
          <cell r="P1499" t="str">
            <v>2021/165-0116-01</v>
          </cell>
          <cell r="Q1499" t="str">
            <v>EST MESA LATERAL LEED (LAMINADA CARV ESTONADO) (C/VIDRO)</v>
          </cell>
          <cell r="R1499"/>
          <cell r="S1499"/>
          <cell r="T1499"/>
          <cell r="U1499">
            <v>0.9</v>
          </cell>
          <cell r="V1499">
            <v>0.9</v>
          </cell>
          <cell r="W1499">
            <v>0.5</v>
          </cell>
          <cell r="X1499">
            <v>0</v>
          </cell>
          <cell r="Y1499" t="str">
            <v>EST MESA LATERAL LEED (LAMINADA CARV ESTONADO) (C/VIDRO) - 0,9x0,9x0,5H</v>
          </cell>
          <cell r="Z1499">
            <v>17156.919999999998</v>
          </cell>
          <cell r="AA1499">
            <v>0.5</v>
          </cell>
          <cell r="AB1499">
            <v>8578.4599999999991</v>
          </cell>
          <cell r="AC1499"/>
          <cell r="AD1499"/>
          <cell r="AE1499"/>
          <cell r="AF1499">
            <v>17156.919999999998</v>
          </cell>
          <cell r="AG1499">
            <v>17156.919999999998</v>
          </cell>
          <cell r="AH1499">
            <v>0</v>
          </cell>
          <cell r="AI1499">
            <v>17156.919999999998</v>
          </cell>
          <cell r="AJ1499" t="str">
            <v>REF: 387086</v>
          </cell>
          <cell r="AK1499"/>
          <cell r="AL1499">
            <v>387086</v>
          </cell>
          <cell r="AM1499" t="str">
            <v>MESA LATERAL LEED (LAMINA) (C/VIDRO 4MM)</v>
          </cell>
          <cell r="AN1499"/>
          <cell r="AO1499">
            <v>0.9</v>
          </cell>
          <cell r="AP1499">
            <v>0.9</v>
          </cell>
          <cell r="AQ1499">
            <v>0.5</v>
          </cell>
          <cell r="AR1499">
            <v>0</v>
          </cell>
          <cell r="AS1499" t="str">
            <v>MESA LATERAL LEED (LAMINA) (C/VIDRO 4MM) - 0,9x0,9x0,5H</v>
          </cell>
          <cell r="AT1499">
            <v>17156.919999999998</v>
          </cell>
          <cell r="AU1499">
            <v>17156.919999999998</v>
          </cell>
          <cell r="AV1499">
            <v>17156.919999999998</v>
          </cell>
          <cell r="AW1499">
            <v>0</v>
          </cell>
          <cell r="AX1499">
            <v>17156.919999999998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LC PE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223311</v>
          </cell>
          <cell r="P1500" t="str">
            <v>2018/268-0059-01</v>
          </cell>
          <cell r="Q1500" t="str">
            <v>EST BANDEJA JARDIM (MOD 3) QUAD MARMORE CARRARA FOSCO</v>
          </cell>
          <cell r="R1500"/>
          <cell r="S1500"/>
          <cell r="T1500"/>
          <cell r="U1500">
            <v>0.25</v>
          </cell>
          <cell r="V1500">
            <v>0.25</v>
          </cell>
          <cell r="W1500">
            <v>0</v>
          </cell>
          <cell r="X1500">
            <v>0</v>
          </cell>
          <cell r="Y1500" t="str">
            <v>EST BANDEJA JARDIM (MOD 3) QUAD MARMORE CARRARA FOSCO - 0,25x0,25x0H</v>
          </cell>
          <cell r="Z1500">
            <v>7653.68</v>
          </cell>
          <cell r="AA1500">
            <v>0.5</v>
          </cell>
          <cell r="AB1500">
            <v>3826.84</v>
          </cell>
          <cell r="AC1500"/>
          <cell r="AD1500"/>
          <cell r="AE1500"/>
          <cell r="AF1500">
            <v>7653.68</v>
          </cell>
          <cell r="AG1500">
            <v>7653.68</v>
          </cell>
          <cell r="AH1500">
            <v>0</v>
          </cell>
          <cell r="AI1500">
            <v>7653.68</v>
          </cell>
          <cell r="AJ1500" t="str">
            <v>REF: 223311</v>
          </cell>
          <cell r="AK1500" t="str">
            <v>PRODUTO FORA DE LINHA</v>
          </cell>
          <cell r="AL1500">
            <v>223311</v>
          </cell>
          <cell r="AM1500" t="str">
            <v>EST BANDEJA JARDIM (MOD 3) QUAD MARMORE CARRARA FOSCO</v>
          </cell>
          <cell r="AN1500"/>
          <cell r="AO1500">
            <v>0.25</v>
          </cell>
          <cell r="AP1500">
            <v>0.25</v>
          </cell>
          <cell r="AQ1500">
            <v>0</v>
          </cell>
          <cell r="AR1500">
            <v>0</v>
          </cell>
          <cell r="AS1500" t="str">
            <v>EST BANDEJA JARDIM (MOD 3) QUAD MARMORE CARRARA FOSCO - 0,25x0,25x0H</v>
          </cell>
          <cell r="AT1500">
            <v>7653.68</v>
          </cell>
          <cell r="AU1500">
            <v>7653.68</v>
          </cell>
          <cell r="AV1500">
            <v>7653.68</v>
          </cell>
          <cell r="AW1500">
            <v>0</v>
          </cell>
          <cell r="AX1500">
            <v>7653.68</v>
          </cell>
          <cell r="AY1500">
            <v>0</v>
          </cell>
          <cell r="AZ1500"/>
          <cell r="BA1500"/>
          <cell r="BB1500"/>
          <cell r="BC1500">
            <v>3</v>
          </cell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14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LC PE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223311</v>
          </cell>
          <cell r="P1501" t="str">
            <v>2018/268-0060-01</v>
          </cell>
          <cell r="Q1501" t="str">
            <v>EST BANDEJA JARDIM (MOD 3) QUAD MARMORE CARRARA FOSCO</v>
          </cell>
          <cell r="R1501"/>
          <cell r="S1501"/>
          <cell r="T1501"/>
          <cell r="U1501">
            <v>0.25</v>
          </cell>
          <cell r="V1501">
            <v>0.25</v>
          </cell>
          <cell r="W1501">
            <v>0</v>
          </cell>
          <cell r="X1501">
            <v>0</v>
          </cell>
          <cell r="Y1501" t="str">
            <v>EST BANDEJA JARDIM (MOD 3) QUAD MARMORE CARRARA FOSCO - 0,25x0,25x0H</v>
          </cell>
          <cell r="Z1501">
            <v>7653.68</v>
          </cell>
          <cell r="AA1501">
            <v>0.5</v>
          </cell>
          <cell r="AB1501">
            <v>3826.84</v>
          </cell>
          <cell r="AC1501"/>
          <cell r="AD1501"/>
          <cell r="AE1501"/>
          <cell r="AF1501">
            <v>7653.68</v>
          </cell>
          <cell r="AG1501">
            <v>7653.68</v>
          </cell>
          <cell r="AH1501">
            <v>0</v>
          </cell>
          <cell r="AI1501">
            <v>7653.68</v>
          </cell>
          <cell r="AJ1501" t="str">
            <v>REF: 223311</v>
          </cell>
          <cell r="AK1501" t="str">
            <v>PRODUTO FORA DE LINHA</v>
          </cell>
          <cell r="AL1501">
            <v>223311</v>
          </cell>
          <cell r="AM1501" t="str">
            <v>EST BANDEJA JARDIM (MOD 3) QUAD MARMORE CARRARA FOSCO</v>
          </cell>
          <cell r="AN1501"/>
          <cell r="AO1501">
            <v>0.25</v>
          </cell>
          <cell r="AP1501">
            <v>0.25</v>
          </cell>
          <cell r="AQ1501">
            <v>0</v>
          </cell>
          <cell r="AR1501">
            <v>0</v>
          </cell>
          <cell r="AS1501" t="str">
            <v>EST BANDEJA JARDIM (MOD 3) QUAD MARMORE CARRARA FOSCO - 0,25x0,25x0H</v>
          </cell>
          <cell r="AT1501">
            <v>7653.68</v>
          </cell>
          <cell r="AU1501">
            <v>7653.68</v>
          </cell>
          <cell r="AV1501">
            <v>7653.68</v>
          </cell>
          <cell r="AW1501">
            <v>0</v>
          </cell>
          <cell r="AX1501">
            <v>7653.68</v>
          </cell>
          <cell r="AY1501">
            <v>0</v>
          </cell>
          <cell r="AZ1501"/>
          <cell r="BA1501"/>
          <cell r="BB1501"/>
          <cell r="BC1501">
            <v>3</v>
          </cell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14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LC PE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223310</v>
          </cell>
          <cell r="P1502" t="str">
            <v>2018/213-0052-01</v>
          </cell>
          <cell r="Q1502" t="str">
            <v>EST BANDEJA JARDIM (MOD 4) Ø30 CONCAVO ROSA PARANA BRILHO</v>
          </cell>
          <cell r="R1502"/>
          <cell r="S1502"/>
          <cell r="T1502"/>
          <cell r="U1502">
            <v>0.4</v>
          </cell>
          <cell r="V1502">
            <v>0</v>
          </cell>
          <cell r="W1502">
            <v>0</v>
          </cell>
          <cell r="X1502">
            <v>0.4</v>
          </cell>
          <cell r="Y1502" t="str">
            <v>EST BANDEJA JARDIM (MOD 4) Ø30 CONCAVO ROSA PARANA BRILHO - Ø0,4x0H</v>
          </cell>
          <cell r="Z1502">
            <v>7646.29</v>
          </cell>
          <cell r="AA1502">
            <v>0.5</v>
          </cell>
          <cell r="AB1502">
            <v>3823.145</v>
          </cell>
          <cell r="AC1502"/>
          <cell r="AD1502"/>
          <cell r="AE1502"/>
          <cell r="AF1502">
            <v>7646.29</v>
          </cell>
          <cell r="AG1502">
            <v>7646.29</v>
          </cell>
          <cell r="AH1502">
            <v>0</v>
          </cell>
          <cell r="AI1502">
            <v>7646.29</v>
          </cell>
          <cell r="AJ1502" t="str">
            <v>REF: 223310</v>
          </cell>
          <cell r="AK1502" t="str">
            <v>PRODUTO FORA DE LINHA</v>
          </cell>
          <cell r="AL1502">
            <v>223310</v>
          </cell>
          <cell r="AM1502" t="str">
            <v>EST BANDEJA JARDIM (MOD 4) Ø30 CONCAVO ROSA PARANA BRILHO</v>
          </cell>
          <cell r="AN1502"/>
          <cell r="AO1502">
            <v>0.4</v>
          </cell>
          <cell r="AP1502">
            <v>0</v>
          </cell>
          <cell r="AQ1502">
            <v>0</v>
          </cell>
          <cell r="AR1502">
            <v>0.4</v>
          </cell>
          <cell r="AS1502" t="str">
            <v>EST BANDEJA JARDIM (MOD 4) Ø30 CONCAVO ROSA PARANA BRILHO - Ø0,4x0H</v>
          </cell>
          <cell r="AT1502">
            <v>7646.29</v>
          </cell>
          <cell r="AU1502">
            <v>7646.29</v>
          </cell>
          <cell r="AV1502">
            <v>7646.29</v>
          </cell>
          <cell r="AW1502">
            <v>0</v>
          </cell>
          <cell r="AX1502">
            <v>7646.29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22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LC PE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223310</v>
          </cell>
          <cell r="P1503" t="str">
            <v>2018/213-0051-01</v>
          </cell>
          <cell r="Q1503" t="str">
            <v>EST BANDEJA JARDIM (MOD 4) Ø30 CONCAVO ROSA PARANA BRILHO</v>
          </cell>
          <cell r="R1503"/>
          <cell r="S1503"/>
          <cell r="T1503"/>
          <cell r="U1503">
            <v>0.4</v>
          </cell>
          <cell r="V1503">
            <v>0</v>
          </cell>
          <cell r="W1503">
            <v>0</v>
          </cell>
          <cell r="X1503">
            <v>0.4</v>
          </cell>
          <cell r="Y1503" t="str">
            <v>EST BANDEJA JARDIM (MOD 4) Ø30 CONCAVO ROSA PARANA BRILHO - Ø0,4x0H</v>
          </cell>
          <cell r="Z1503">
            <v>7646.29</v>
          </cell>
          <cell r="AA1503">
            <v>0.5</v>
          </cell>
          <cell r="AB1503">
            <v>3823.145</v>
          </cell>
          <cell r="AC1503"/>
          <cell r="AD1503"/>
          <cell r="AE1503"/>
          <cell r="AF1503">
            <v>7646.29</v>
          </cell>
          <cell r="AG1503">
            <v>7646.29</v>
          </cell>
          <cell r="AH1503">
            <v>0</v>
          </cell>
          <cell r="AI1503">
            <v>7646.29</v>
          </cell>
          <cell r="AJ1503" t="str">
            <v>REF: 223310</v>
          </cell>
          <cell r="AK1503" t="str">
            <v>PRODUTO FORA DE LINHA</v>
          </cell>
          <cell r="AL1503">
            <v>223310</v>
          </cell>
          <cell r="AM1503" t="str">
            <v>EST BANDEJA JARDIM (MOD 4) Ø30 CONCAVO ROSA PARANA BRILHO</v>
          </cell>
          <cell r="AN1503"/>
          <cell r="AO1503">
            <v>0.4</v>
          </cell>
          <cell r="AP1503">
            <v>0</v>
          </cell>
          <cell r="AQ1503">
            <v>0</v>
          </cell>
          <cell r="AR1503">
            <v>0.4</v>
          </cell>
          <cell r="AS1503" t="str">
            <v>EST BANDEJA JARDIM (MOD 4) Ø30 CONCAVO ROSA PARANA BRILHO - Ø0,4x0H</v>
          </cell>
          <cell r="AT1503">
            <v>7646.29</v>
          </cell>
          <cell r="AU1503">
            <v>7646.29</v>
          </cell>
          <cell r="AV1503">
            <v>7646.29</v>
          </cell>
          <cell r="AW1503">
            <v>0</v>
          </cell>
          <cell r="AX1503">
            <v>7646.29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22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LC PE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206605</v>
          </cell>
          <cell r="P1504" t="str">
            <v>2018/015-0025-01</v>
          </cell>
          <cell r="Q1504" t="str">
            <v>EST MESA CENTRO LEED H26 (LAMINA CARV ESTONADO) (S/VIDRO)</v>
          </cell>
          <cell r="R1504"/>
          <cell r="S1504"/>
          <cell r="T1504"/>
          <cell r="U1504">
            <v>2</v>
          </cell>
          <cell r="V1504">
            <v>0.7</v>
          </cell>
          <cell r="W1504">
            <v>0.26</v>
          </cell>
          <cell r="X1504">
            <v>0</v>
          </cell>
          <cell r="Y1504" t="str">
            <v>EST MESA CENTRO LEED H26 (LAMINA CARV ESTONADO) (S/VIDRO) - 2x0,7x0,26H</v>
          </cell>
          <cell r="Z1504">
            <v>24933.75</v>
          </cell>
          <cell r="AA1504">
            <v>0.5</v>
          </cell>
          <cell r="AB1504">
            <v>12466.875</v>
          </cell>
          <cell r="AC1504"/>
          <cell r="AD1504"/>
          <cell r="AE1504"/>
          <cell r="AF1504">
            <v>24933.75</v>
          </cell>
          <cell r="AG1504">
            <v>24933.75</v>
          </cell>
          <cell r="AH1504">
            <v>0</v>
          </cell>
          <cell r="AI1504">
            <v>24933.75</v>
          </cell>
          <cell r="AJ1504" t="str">
            <v>REF: 387093</v>
          </cell>
          <cell r="AK1504"/>
          <cell r="AL1504">
            <v>387093</v>
          </cell>
          <cell r="AM1504" t="str">
            <v>MESA CENTRO LEED H26 (LAMINA) (S/VIDRO)</v>
          </cell>
          <cell r="AN1504"/>
          <cell r="AO1504">
            <v>2</v>
          </cell>
          <cell r="AP1504">
            <v>0.7</v>
          </cell>
          <cell r="AQ1504">
            <v>0.26</v>
          </cell>
          <cell r="AR1504">
            <v>0</v>
          </cell>
          <cell r="AS1504" t="str">
            <v>MESA CENTRO LEED H26 (LAMINA) (S/VIDRO) - 2x0,7x0,26H</v>
          </cell>
          <cell r="AT1504">
            <v>24933.75</v>
          </cell>
          <cell r="AU1504">
            <v>24933.75</v>
          </cell>
          <cell r="AV1504">
            <v>24933.75</v>
          </cell>
          <cell r="AW1504">
            <v>0</v>
          </cell>
          <cell r="AX1504">
            <v>24933.75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LC PE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363865</v>
          </cell>
          <cell r="P1505" t="str">
            <v>2023/132-0001-01</v>
          </cell>
          <cell r="Q1505" t="str">
            <v>EST POLTRONA POMME FX G7125</v>
          </cell>
          <cell r="R1505">
            <v>1.3</v>
          </cell>
          <cell r="S1505">
            <v>1.3</v>
          </cell>
          <cell r="T1505">
            <v>0.7</v>
          </cell>
          <cell r="U1505">
            <v>1.3</v>
          </cell>
          <cell r="V1505">
            <v>0.9</v>
          </cell>
          <cell r="W1505">
            <v>0.7</v>
          </cell>
          <cell r="X1505">
            <v>0</v>
          </cell>
          <cell r="Y1505" t="str">
            <v>EST POLTRONA POMME FX G7125 - 1,3x0,9x0,7H</v>
          </cell>
          <cell r="Z1505">
            <v>35461.35</v>
          </cell>
          <cell r="AA1505">
            <v>0.5</v>
          </cell>
          <cell r="AB1505">
            <v>17730.674999999999</v>
          </cell>
          <cell r="AC1505" t="str">
            <v>YK</v>
          </cell>
          <cell r="AD1505" t="str">
            <v>POLTRONA + BANQUETA</v>
          </cell>
          <cell r="AE1505" t="str">
            <v>VALOR POLTRONA</v>
          </cell>
          <cell r="AF1505">
            <v>27827.79</v>
          </cell>
          <cell r="AG1505">
            <v>27827.79</v>
          </cell>
          <cell r="AH1505">
            <v>0</v>
          </cell>
          <cell r="AI1505">
            <v>35461.35</v>
          </cell>
          <cell r="AJ1505" t="str">
            <v>REF: 363629</v>
          </cell>
          <cell r="AK1505"/>
          <cell r="AL1505">
            <v>363629</v>
          </cell>
          <cell r="AM1505" t="str">
            <v>POLTRONA POMME (FX G)</v>
          </cell>
          <cell r="AN1505"/>
          <cell r="AO1505">
            <v>1.3</v>
          </cell>
          <cell r="AP1505">
            <v>0.9</v>
          </cell>
          <cell r="AQ1505">
            <v>0.7</v>
          </cell>
          <cell r="AR1505">
            <v>0</v>
          </cell>
          <cell r="AS1505" t="str">
            <v>POLTRONA POMME (FX G) - 1,3x0,9x0,7H</v>
          </cell>
          <cell r="AT1505">
            <v>27827.79</v>
          </cell>
          <cell r="AU1505">
            <v>27827.79</v>
          </cell>
          <cell r="AV1505">
            <v>27827.79</v>
          </cell>
          <cell r="AW1505">
            <v>0</v>
          </cell>
          <cell r="AX1505">
            <v>27827.79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TEO PE</v>
          </cell>
          <cell r="BS1505" t="str">
            <v>363865 | 363875</v>
          </cell>
          <cell r="BT1505" t="str">
            <v>CLAMI POLTRONA</v>
          </cell>
          <cell r="BU1505" t="str">
            <v>POLTRONA + BANQUETA POMME</v>
          </cell>
        </row>
        <row r="1506">
          <cell r="H1506">
            <v>0</v>
          </cell>
          <cell r="O1506">
            <v>363865</v>
          </cell>
          <cell r="P1506" t="str">
            <v>2023/132-0002-01</v>
          </cell>
          <cell r="Q1506" t="str">
            <v>EST POLTRONA POMME FX G7125</v>
          </cell>
          <cell r="R1506">
            <v>1.3</v>
          </cell>
          <cell r="S1506">
            <v>1.3</v>
          </cell>
          <cell r="T1506">
            <v>0.7</v>
          </cell>
          <cell r="U1506">
            <v>1.3</v>
          </cell>
          <cell r="V1506">
            <v>0.9</v>
          </cell>
          <cell r="W1506">
            <v>0.7</v>
          </cell>
          <cell r="X1506">
            <v>0</v>
          </cell>
          <cell r="Y1506" t="str">
            <v>EST POLTRONA POMME FX G7125 - 1,3x0,9x0,7H</v>
          </cell>
          <cell r="Z1506">
            <v>35461.35</v>
          </cell>
          <cell r="AA1506">
            <v>0.5</v>
          </cell>
          <cell r="AB1506">
            <v>17730.674999999999</v>
          </cell>
          <cell r="AC1506" t="str">
            <v>YL</v>
          </cell>
          <cell r="AD1506" t="str">
            <v>POLTRONA + BANQUETA</v>
          </cell>
          <cell r="AE1506" t="str">
            <v>VALOR POLTRONA</v>
          </cell>
          <cell r="AF1506">
            <v>27827.79</v>
          </cell>
          <cell r="AG1506">
            <v>27827.79</v>
          </cell>
          <cell r="AH1506">
            <v>0</v>
          </cell>
          <cell r="AI1506">
            <v>35461.35</v>
          </cell>
          <cell r="AJ1506" t="str">
            <v>REF: 363629</v>
          </cell>
          <cell r="AK1506"/>
          <cell r="AL1506">
            <v>363629</v>
          </cell>
          <cell r="AM1506" t="str">
            <v>POLTRONA POMME (FX G)</v>
          </cell>
          <cell r="AN1506"/>
          <cell r="AO1506">
            <v>1.3</v>
          </cell>
          <cell r="AP1506">
            <v>0.9</v>
          </cell>
          <cell r="AQ1506">
            <v>0.7</v>
          </cell>
          <cell r="AR1506">
            <v>0</v>
          </cell>
          <cell r="AS1506" t="str">
            <v>POLTRONA POMME (FX G) - 1,3x0,9x0,7H</v>
          </cell>
          <cell r="AT1506">
            <v>27827.79</v>
          </cell>
          <cell r="AU1506">
            <v>27827.79</v>
          </cell>
          <cell r="AV1506">
            <v>27827.79</v>
          </cell>
          <cell r="AW1506">
            <v>0</v>
          </cell>
          <cell r="AX1506">
            <v>27827.79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TEO PE</v>
          </cell>
          <cell r="BS1506" t="str">
            <v>363865 | 363875</v>
          </cell>
          <cell r="BT1506" t="str">
            <v>CLAMI POLTRONA</v>
          </cell>
          <cell r="BU1506" t="str">
            <v>POLTRONA + BANQUETA POMME</v>
          </cell>
        </row>
        <row r="1507">
          <cell r="H1507">
            <v>0</v>
          </cell>
          <cell r="O1507">
            <v>314833</v>
          </cell>
          <cell r="P1507" t="str">
            <v>2021/344-0089-01</v>
          </cell>
          <cell r="Q1507" t="str">
            <v>EST ALMOFADA LOLITA MARINHO</v>
          </cell>
          <cell r="R1507"/>
          <cell r="S1507"/>
          <cell r="T1507"/>
          <cell r="U1507">
            <v>0.5</v>
          </cell>
          <cell r="V1507">
            <v>0.5</v>
          </cell>
          <cell r="W1507">
            <v>0</v>
          </cell>
          <cell r="X1507">
            <v>0</v>
          </cell>
          <cell r="Y1507" t="str">
            <v>EST ALMOFADA LOLITA MARINHO - 0,5x0,5x0H</v>
          </cell>
          <cell r="Z1507">
            <v>454.86</v>
          </cell>
          <cell r="AA1507">
            <v>0.5</v>
          </cell>
          <cell r="AB1507">
            <v>227.43</v>
          </cell>
          <cell r="AC1507"/>
          <cell r="AD1507"/>
          <cell r="AE1507"/>
          <cell r="AF1507">
            <v>454.86</v>
          </cell>
          <cell r="AG1507">
            <v>454.86</v>
          </cell>
          <cell r="AH1507">
            <v>0</v>
          </cell>
          <cell r="AI1507">
            <v>454.86</v>
          </cell>
          <cell r="AJ1507" t="str">
            <v>REF: 314833</v>
          </cell>
          <cell r="AK1507"/>
          <cell r="AL1507">
            <v>314833</v>
          </cell>
          <cell r="AM1507" t="str">
            <v>EST ALMOFADA LOLITA MARINHO</v>
          </cell>
          <cell r="AN1507"/>
          <cell r="AO1507">
            <v>0.5</v>
          </cell>
          <cell r="AP1507">
            <v>0.5</v>
          </cell>
          <cell r="AQ1507">
            <v>0</v>
          </cell>
          <cell r="AR1507">
            <v>0</v>
          </cell>
          <cell r="AS1507" t="str">
            <v>EST ALMOFADA LOLITA MARINHO - 0,5x0,5x0H</v>
          </cell>
          <cell r="AT1507">
            <v>454.86</v>
          </cell>
          <cell r="AU1507">
            <v>454.86</v>
          </cell>
          <cell r="AV1507">
            <v>454.86</v>
          </cell>
          <cell r="AW1507">
            <v>0</v>
          </cell>
          <cell r="AX1507">
            <v>454.86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TEO PE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314833</v>
          </cell>
          <cell r="P1508" t="str">
            <v>2021/344-0090-01</v>
          </cell>
          <cell r="Q1508" t="str">
            <v>EST ALMOFADA LOLITA MARINHO</v>
          </cell>
          <cell r="R1508"/>
          <cell r="S1508"/>
          <cell r="T1508"/>
          <cell r="U1508">
            <v>0.5</v>
          </cell>
          <cell r="V1508">
            <v>0.5</v>
          </cell>
          <cell r="W1508">
            <v>0</v>
          </cell>
          <cell r="X1508">
            <v>0</v>
          </cell>
          <cell r="Y1508" t="str">
            <v>EST ALMOFADA LOLITA MARINHO - 0,5x0,5x0H</v>
          </cell>
          <cell r="Z1508">
            <v>454.86</v>
          </cell>
          <cell r="AA1508">
            <v>0.5</v>
          </cell>
          <cell r="AB1508">
            <v>227.43</v>
          </cell>
          <cell r="AC1508"/>
          <cell r="AD1508"/>
          <cell r="AE1508"/>
          <cell r="AF1508">
            <v>454.86</v>
          </cell>
          <cell r="AG1508">
            <v>454.86</v>
          </cell>
          <cell r="AH1508">
            <v>0</v>
          </cell>
          <cell r="AI1508">
            <v>454.86</v>
          </cell>
          <cell r="AJ1508" t="str">
            <v>REF: 314833</v>
          </cell>
          <cell r="AK1508"/>
          <cell r="AL1508">
            <v>314833</v>
          </cell>
          <cell r="AM1508" t="str">
            <v>EST ALMOFADA LOLITA MARINHO</v>
          </cell>
          <cell r="AN1508"/>
          <cell r="AO1508">
            <v>0.5</v>
          </cell>
          <cell r="AP1508">
            <v>0.5</v>
          </cell>
          <cell r="AQ1508">
            <v>0</v>
          </cell>
          <cell r="AR1508">
            <v>0</v>
          </cell>
          <cell r="AS1508" t="str">
            <v>EST ALMOFADA LOLITA MARINHO - 0,5x0,5x0H</v>
          </cell>
          <cell r="AT1508">
            <v>454.86</v>
          </cell>
          <cell r="AU1508">
            <v>454.86</v>
          </cell>
          <cell r="AV1508">
            <v>454.86</v>
          </cell>
          <cell r="AW1508">
            <v>0</v>
          </cell>
          <cell r="AX1508">
            <v>454.86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TEO PE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314833</v>
          </cell>
          <cell r="P1509" t="str">
            <v>2021/344-0091-01</v>
          </cell>
          <cell r="Q1509" t="str">
            <v>EST ALMOFADA LOLITA MARINHO</v>
          </cell>
          <cell r="R1509"/>
          <cell r="S1509"/>
          <cell r="T1509"/>
          <cell r="U1509">
            <v>0.5</v>
          </cell>
          <cell r="V1509">
            <v>0.5</v>
          </cell>
          <cell r="W1509">
            <v>0</v>
          </cell>
          <cell r="X1509">
            <v>0</v>
          </cell>
          <cell r="Y1509" t="str">
            <v>EST ALMOFADA LOLITA MARINHO - 0,5x0,5x0H</v>
          </cell>
          <cell r="Z1509">
            <v>454.86</v>
          </cell>
          <cell r="AA1509">
            <v>0.5</v>
          </cell>
          <cell r="AB1509">
            <v>227.43</v>
          </cell>
          <cell r="AC1509"/>
          <cell r="AD1509"/>
          <cell r="AE1509"/>
          <cell r="AF1509">
            <v>454.86</v>
          </cell>
          <cell r="AG1509">
            <v>454.86</v>
          </cell>
          <cell r="AH1509">
            <v>0</v>
          </cell>
          <cell r="AI1509">
            <v>454.86</v>
          </cell>
          <cell r="AJ1509" t="str">
            <v>REF: 314833</v>
          </cell>
          <cell r="AK1509"/>
          <cell r="AL1509">
            <v>314833</v>
          </cell>
          <cell r="AM1509" t="str">
            <v>EST ALMOFADA LOLITA MARINHO</v>
          </cell>
          <cell r="AN1509"/>
          <cell r="AO1509">
            <v>0.5</v>
          </cell>
          <cell r="AP1509">
            <v>0.5</v>
          </cell>
          <cell r="AQ1509">
            <v>0</v>
          </cell>
          <cell r="AR1509">
            <v>0</v>
          </cell>
          <cell r="AS1509" t="str">
            <v>EST ALMOFADA LOLITA MARINHO - 0,5x0,5x0H</v>
          </cell>
          <cell r="AT1509">
            <v>454.86</v>
          </cell>
          <cell r="AU1509">
            <v>454.86</v>
          </cell>
          <cell r="AV1509">
            <v>454.86</v>
          </cell>
          <cell r="AW1509">
            <v>0</v>
          </cell>
          <cell r="AX1509">
            <v>454.86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14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TEO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314833</v>
          </cell>
          <cell r="P1510" t="str">
            <v>2021/344-0096-01</v>
          </cell>
          <cell r="Q1510" t="str">
            <v>EST ALMOFADA LOLITA MARINHO</v>
          </cell>
          <cell r="R1510"/>
          <cell r="S1510"/>
          <cell r="T1510"/>
          <cell r="U1510">
            <v>0.5</v>
          </cell>
          <cell r="V1510">
            <v>0.5</v>
          </cell>
          <cell r="W1510">
            <v>0</v>
          </cell>
          <cell r="X1510">
            <v>0</v>
          </cell>
          <cell r="Y1510" t="str">
            <v>EST ALMOFADA LOLITA MARINHO - 0,5x0,5x0H</v>
          </cell>
          <cell r="Z1510">
            <v>454.86</v>
          </cell>
          <cell r="AA1510">
            <v>0.5</v>
          </cell>
          <cell r="AB1510">
            <v>227.43</v>
          </cell>
          <cell r="AC1510"/>
          <cell r="AD1510"/>
          <cell r="AE1510"/>
          <cell r="AF1510">
            <v>454.86</v>
          </cell>
          <cell r="AG1510">
            <v>454.86</v>
          </cell>
          <cell r="AH1510">
            <v>0</v>
          </cell>
          <cell r="AI1510">
            <v>454.86</v>
          </cell>
          <cell r="AJ1510" t="str">
            <v>REF: 314833</v>
          </cell>
          <cell r="AK1510"/>
          <cell r="AL1510">
            <v>314833</v>
          </cell>
          <cell r="AM1510" t="str">
            <v>EST ALMOFADA LOLITA MARINHO</v>
          </cell>
          <cell r="AN1510"/>
          <cell r="AO1510">
            <v>0.5</v>
          </cell>
          <cell r="AP1510">
            <v>0.5</v>
          </cell>
          <cell r="AQ1510">
            <v>0</v>
          </cell>
          <cell r="AR1510">
            <v>0</v>
          </cell>
          <cell r="AS1510" t="str">
            <v>EST ALMOFADA LOLITA MARINHO - 0,5x0,5x0H</v>
          </cell>
          <cell r="AT1510">
            <v>454.86</v>
          </cell>
          <cell r="AU1510">
            <v>454.86</v>
          </cell>
          <cell r="AV1510">
            <v>454.86</v>
          </cell>
          <cell r="AW1510">
            <v>0</v>
          </cell>
          <cell r="AX1510">
            <v>454.86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14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TEO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314832</v>
          </cell>
          <cell r="P1511" t="str">
            <v>2021/344-0083-01</v>
          </cell>
          <cell r="Q1511" t="str">
            <v>EST ALMOFADA LOLITA GRAFITE</v>
          </cell>
          <cell r="R1511"/>
          <cell r="S1511"/>
          <cell r="T1511"/>
          <cell r="U1511">
            <v>0.5</v>
          </cell>
          <cell r="V1511">
            <v>0.5</v>
          </cell>
          <cell r="W1511">
            <v>0</v>
          </cell>
          <cell r="X1511">
            <v>0</v>
          </cell>
          <cell r="Y1511" t="str">
            <v>EST ALMOFADA LOLITA GRAFITE - 0,5x0,5x0H</v>
          </cell>
          <cell r="Z1511">
            <v>394.24</v>
          </cell>
          <cell r="AA1511">
            <v>0.5</v>
          </cell>
          <cell r="AB1511">
            <v>197.12</v>
          </cell>
          <cell r="AC1511"/>
          <cell r="AD1511"/>
          <cell r="AE1511"/>
          <cell r="AF1511">
            <v>394.24</v>
          </cell>
          <cell r="AG1511">
            <v>394.24</v>
          </cell>
          <cell r="AH1511">
            <v>0</v>
          </cell>
          <cell r="AI1511">
            <v>394.24</v>
          </cell>
          <cell r="AJ1511" t="str">
            <v>REF: 314832</v>
          </cell>
          <cell r="AK1511"/>
          <cell r="AL1511">
            <v>314832</v>
          </cell>
          <cell r="AM1511" t="str">
            <v>EST ALMOFADA LOLITA GRAFITE</v>
          </cell>
          <cell r="AN1511"/>
          <cell r="AO1511">
            <v>0.5</v>
          </cell>
          <cell r="AP1511">
            <v>0.5</v>
          </cell>
          <cell r="AQ1511">
            <v>0</v>
          </cell>
          <cell r="AR1511">
            <v>0</v>
          </cell>
          <cell r="AS1511" t="str">
            <v>EST ALMOFADA LOLITA GRAFITE - 0,5x0,5x0H</v>
          </cell>
          <cell r="AT1511">
            <v>394.24</v>
          </cell>
          <cell r="AU1511">
            <v>394.24</v>
          </cell>
          <cell r="AV1511">
            <v>394.24</v>
          </cell>
          <cell r="AW1511">
            <v>0</v>
          </cell>
          <cell r="AX1511">
            <v>394.24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TEO PE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314832</v>
          </cell>
          <cell r="P1512" t="str">
            <v>2021/344-0084-01</v>
          </cell>
          <cell r="Q1512" t="str">
            <v>EST ALMOFADA LOLITA GRAFITE</v>
          </cell>
          <cell r="R1512"/>
          <cell r="S1512"/>
          <cell r="T1512"/>
          <cell r="U1512">
            <v>0.5</v>
          </cell>
          <cell r="V1512">
            <v>0.5</v>
          </cell>
          <cell r="W1512">
            <v>0</v>
          </cell>
          <cell r="X1512">
            <v>0</v>
          </cell>
          <cell r="Y1512" t="str">
            <v>EST ALMOFADA LOLITA GRAFITE - 0,5x0,5x0H</v>
          </cell>
          <cell r="Z1512">
            <v>394.24</v>
          </cell>
          <cell r="AA1512">
            <v>0.5</v>
          </cell>
          <cell r="AB1512">
            <v>197.12</v>
          </cell>
          <cell r="AC1512"/>
          <cell r="AD1512"/>
          <cell r="AE1512"/>
          <cell r="AF1512">
            <v>394.24</v>
          </cell>
          <cell r="AG1512">
            <v>394.24</v>
          </cell>
          <cell r="AH1512">
            <v>0</v>
          </cell>
          <cell r="AI1512">
            <v>394.24</v>
          </cell>
          <cell r="AJ1512" t="str">
            <v>REF: 314832</v>
          </cell>
          <cell r="AK1512"/>
          <cell r="AL1512">
            <v>314832</v>
          </cell>
          <cell r="AM1512" t="str">
            <v>EST ALMOFADA LOLITA GRAFITE</v>
          </cell>
          <cell r="AN1512"/>
          <cell r="AO1512">
            <v>0.5</v>
          </cell>
          <cell r="AP1512">
            <v>0.5</v>
          </cell>
          <cell r="AQ1512">
            <v>0</v>
          </cell>
          <cell r="AR1512">
            <v>0</v>
          </cell>
          <cell r="AS1512" t="str">
            <v>EST ALMOFADA LOLITA GRAFITE - 0,5x0,5x0H</v>
          </cell>
          <cell r="AT1512">
            <v>394.24</v>
          </cell>
          <cell r="AU1512">
            <v>394.24</v>
          </cell>
          <cell r="AV1512">
            <v>394.24</v>
          </cell>
          <cell r="AW1512">
            <v>0</v>
          </cell>
          <cell r="AX1512">
            <v>394.24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TEO PE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314832</v>
          </cell>
          <cell r="P1513" t="str">
            <v>2021/344-0087-01</v>
          </cell>
          <cell r="Q1513" t="str">
            <v>EST ALMOFADA LOLITA GRAFITE</v>
          </cell>
          <cell r="R1513"/>
          <cell r="S1513"/>
          <cell r="T1513"/>
          <cell r="U1513">
            <v>0.5</v>
          </cell>
          <cell r="V1513">
            <v>0.5</v>
          </cell>
          <cell r="W1513">
            <v>0</v>
          </cell>
          <cell r="X1513">
            <v>0</v>
          </cell>
          <cell r="Y1513" t="str">
            <v>EST ALMOFADA LOLITA GRAFITE - 0,5x0,5x0H</v>
          </cell>
          <cell r="Z1513">
            <v>394.24</v>
          </cell>
          <cell r="AA1513">
            <v>0.5</v>
          </cell>
          <cell r="AB1513">
            <v>197.12</v>
          </cell>
          <cell r="AC1513"/>
          <cell r="AD1513"/>
          <cell r="AE1513"/>
          <cell r="AF1513">
            <v>394.24</v>
          </cell>
          <cell r="AG1513">
            <v>394.24</v>
          </cell>
          <cell r="AH1513">
            <v>0</v>
          </cell>
          <cell r="AI1513">
            <v>394.24</v>
          </cell>
          <cell r="AJ1513" t="str">
            <v>REF: 314832</v>
          </cell>
          <cell r="AK1513"/>
          <cell r="AL1513">
            <v>314832</v>
          </cell>
          <cell r="AM1513" t="str">
            <v>EST ALMOFADA LOLITA GRAFITE</v>
          </cell>
          <cell r="AN1513"/>
          <cell r="AO1513">
            <v>0.5</v>
          </cell>
          <cell r="AP1513">
            <v>0.5</v>
          </cell>
          <cell r="AQ1513">
            <v>0</v>
          </cell>
          <cell r="AR1513">
            <v>0</v>
          </cell>
          <cell r="AS1513" t="str">
            <v>EST ALMOFADA LOLITA GRAFITE - 0,5x0,5x0H</v>
          </cell>
          <cell r="AT1513">
            <v>394.24</v>
          </cell>
          <cell r="AU1513">
            <v>394.24</v>
          </cell>
          <cell r="AV1513">
            <v>394.24</v>
          </cell>
          <cell r="AW1513">
            <v>0</v>
          </cell>
          <cell r="AX1513">
            <v>394.24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12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TEO PE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314832</v>
          </cell>
          <cell r="P1514" t="str">
            <v>2021/344-0081-01</v>
          </cell>
          <cell r="Q1514" t="str">
            <v>EST ALMOFADA LOLITA GRAFITE</v>
          </cell>
          <cell r="R1514"/>
          <cell r="S1514"/>
          <cell r="T1514"/>
          <cell r="U1514">
            <v>0.5</v>
          </cell>
          <cell r="V1514">
            <v>0.5</v>
          </cell>
          <cell r="W1514">
            <v>0</v>
          </cell>
          <cell r="X1514">
            <v>0</v>
          </cell>
          <cell r="Y1514" t="str">
            <v>EST ALMOFADA LOLITA GRAFITE - 0,5x0,5x0H</v>
          </cell>
          <cell r="Z1514">
            <v>394.24</v>
          </cell>
          <cell r="AA1514">
            <v>0.5</v>
          </cell>
          <cell r="AB1514">
            <v>197.12</v>
          </cell>
          <cell r="AC1514"/>
          <cell r="AD1514"/>
          <cell r="AE1514"/>
          <cell r="AF1514">
            <v>394.24</v>
          </cell>
          <cell r="AG1514">
            <v>394.24</v>
          </cell>
          <cell r="AH1514">
            <v>0</v>
          </cell>
          <cell r="AI1514">
            <v>394.24</v>
          </cell>
          <cell r="AJ1514" t="str">
            <v>REF: 314832</v>
          </cell>
          <cell r="AK1514"/>
          <cell r="AL1514">
            <v>314832</v>
          </cell>
          <cell r="AM1514" t="str">
            <v>EST ALMOFADA LOLITA GRAFITE</v>
          </cell>
          <cell r="AN1514"/>
          <cell r="AO1514">
            <v>0.5</v>
          </cell>
          <cell r="AP1514">
            <v>0.5</v>
          </cell>
          <cell r="AQ1514">
            <v>0</v>
          </cell>
          <cell r="AR1514">
            <v>0</v>
          </cell>
          <cell r="AS1514" t="str">
            <v>EST ALMOFADA LOLITA GRAFITE - 0,5x0,5x0H</v>
          </cell>
          <cell r="AT1514">
            <v>394.24</v>
          </cell>
          <cell r="AU1514">
            <v>394.24</v>
          </cell>
          <cell r="AV1514">
            <v>394.24</v>
          </cell>
          <cell r="AW1514">
            <v>0</v>
          </cell>
          <cell r="AX1514">
            <v>394.24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TEO PE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314832</v>
          </cell>
          <cell r="P1515" t="str">
            <v>2021/344-0082-01</v>
          </cell>
          <cell r="Q1515" t="str">
            <v>EST ALMOFADA LOLITA GRAFITE</v>
          </cell>
          <cell r="R1515"/>
          <cell r="S1515"/>
          <cell r="T1515"/>
          <cell r="U1515">
            <v>0.5</v>
          </cell>
          <cell r="V1515">
            <v>0.5</v>
          </cell>
          <cell r="W1515">
            <v>0</v>
          </cell>
          <cell r="X1515">
            <v>0</v>
          </cell>
          <cell r="Y1515" t="str">
            <v>EST ALMOFADA LOLITA GRAFITE - 0,5x0,5x0H</v>
          </cell>
          <cell r="Z1515">
            <v>394.24</v>
          </cell>
          <cell r="AA1515">
            <v>0.5</v>
          </cell>
          <cell r="AB1515">
            <v>197.12</v>
          </cell>
          <cell r="AC1515"/>
          <cell r="AD1515"/>
          <cell r="AE1515"/>
          <cell r="AF1515">
            <v>394.24</v>
          </cell>
          <cell r="AG1515">
            <v>394.24</v>
          </cell>
          <cell r="AH1515">
            <v>0</v>
          </cell>
          <cell r="AI1515">
            <v>394.24</v>
          </cell>
          <cell r="AJ1515" t="str">
            <v>REF: 314832</v>
          </cell>
          <cell r="AK1515"/>
          <cell r="AL1515">
            <v>314832</v>
          </cell>
          <cell r="AM1515" t="str">
            <v>EST ALMOFADA LOLITA GRAFITE</v>
          </cell>
          <cell r="AN1515"/>
          <cell r="AO1515">
            <v>0.5</v>
          </cell>
          <cell r="AP1515">
            <v>0.5</v>
          </cell>
          <cell r="AQ1515">
            <v>0</v>
          </cell>
          <cell r="AR1515">
            <v>0</v>
          </cell>
          <cell r="AS1515" t="str">
            <v>EST ALMOFADA LOLITA GRAFITE - 0,5x0,5x0H</v>
          </cell>
          <cell r="AT1515">
            <v>394.24</v>
          </cell>
          <cell r="AU1515">
            <v>394.24</v>
          </cell>
          <cell r="AV1515">
            <v>394.24</v>
          </cell>
          <cell r="AW1515">
            <v>0</v>
          </cell>
          <cell r="AX1515">
            <v>394.24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TEO PE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314832</v>
          </cell>
          <cell r="P1516" t="str">
            <v>2021/344-0085-01</v>
          </cell>
          <cell r="Q1516" t="str">
            <v>EST ALMOFADA LOLITA GRAFITE</v>
          </cell>
          <cell r="R1516"/>
          <cell r="S1516"/>
          <cell r="T1516"/>
          <cell r="U1516">
            <v>0.5</v>
          </cell>
          <cell r="V1516">
            <v>0.5</v>
          </cell>
          <cell r="W1516">
            <v>0</v>
          </cell>
          <cell r="X1516">
            <v>0</v>
          </cell>
          <cell r="Y1516" t="str">
            <v>EST ALMOFADA LOLITA GRAFITE - 0,5x0,5x0H</v>
          </cell>
          <cell r="Z1516">
            <v>394.24</v>
          </cell>
          <cell r="AA1516">
            <v>0.5</v>
          </cell>
          <cell r="AB1516">
            <v>197.12</v>
          </cell>
          <cell r="AC1516"/>
          <cell r="AD1516"/>
          <cell r="AE1516"/>
          <cell r="AF1516">
            <v>394.24</v>
          </cell>
          <cell r="AG1516">
            <v>394.24</v>
          </cell>
          <cell r="AH1516">
            <v>0</v>
          </cell>
          <cell r="AI1516">
            <v>394.24</v>
          </cell>
          <cell r="AJ1516" t="str">
            <v>REF: 314832</v>
          </cell>
          <cell r="AK1516"/>
          <cell r="AL1516">
            <v>314832</v>
          </cell>
          <cell r="AM1516" t="str">
            <v>EST ALMOFADA LOLITA GRAFITE</v>
          </cell>
          <cell r="AN1516"/>
          <cell r="AO1516">
            <v>0.5</v>
          </cell>
          <cell r="AP1516">
            <v>0.5</v>
          </cell>
          <cell r="AQ1516">
            <v>0</v>
          </cell>
          <cell r="AR1516">
            <v>0</v>
          </cell>
          <cell r="AS1516" t="str">
            <v>EST ALMOFADA LOLITA GRAFITE - 0,5x0,5x0H</v>
          </cell>
          <cell r="AT1516">
            <v>394.24</v>
          </cell>
          <cell r="AU1516">
            <v>394.24</v>
          </cell>
          <cell r="AV1516">
            <v>394.24</v>
          </cell>
          <cell r="AW1516">
            <v>0</v>
          </cell>
          <cell r="AX1516">
            <v>394.24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TEO PE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314832</v>
          </cell>
          <cell r="P1517" t="str">
            <v>2021/344-0086-01</v>
          </cell>
          <cell r="Q1517" t="str">
            <v>EST ALMOFADA LOLITA GRAFITE</v>
          </cell>
          <cell r="R1517"/>
          <cell r="S1517"/>
          <cell r="T1517"/>
          <cell r="U1517">
            <v>0.5</v>
          </cell>
          <cell r="V1517">
            <v>0.5</v>
          </cell>
          <cell r="W1517">
            <v>0</v>
          </cell>
          <cell r="X1517">
            <v>0</v>
          </cell>
          <cell r="Y1517" t="str">
            <v>EST ALMOFADA LOLITA GRAFITE - 0,5x0,5x0H</v>
          </cell>
          <cell r="Z1517">
            <v>394.24</v>
          </cell>
          <cell r="AA1517">
            <v>0.5</v>
          </cell>
          <cell r="AB1517">
            <v>197.12</v>
          </cell>
          <cell r="AC1517"/>
          <cell r="AD1517"/>
          <cell r="AE1517"/>
          <cell r="AF1517">
            <v>394.24</v>
          </cell>
          <cell r="AG1517">
            <v>394.24</v>
          </cell>
          <cell r="AH1517">
            <v>0</v>
          </cell>
          <cell r="AI1517">
            <v>394.24</v>
          </cell>
          <cell r="AJ1517" t="str">
            <v>REF: 314832</v>
          </cell>
          <cell r="AK1517"/>
          <cell r="AL1517">
            <v>314832</v>
          </cell>
          <cell r="AM1517" t="str">
            <v>EST ALMOFADA LOLITA GRAFITE</v>
          </cell>
          <cell r="AN1517"/>
          <cell r="AO1517">
            <v>0.5</v>
          </cell>
          <cell r="AP1517">
            <v>0.5</v>
          </cell>
          <cell r="AQ1517">
            <v>0</v>
          </cell>
          <cell r="AR1517">
            <v>0</v>
          </cell>
          <cell r="AS1517" t="str">
            <v>EST ALMOFADA LOLITA GRAFITE - 0,5x0,5x0H</v>
          </cell>
          <cell r="AT1517">
            <v>394.24</v>
          </cell>
          <cell r="AU1517">
            <v>394.24</v>
          </cell>
          <cell r="AV1517">
            <v>394.24</v>
          </cell>
          <cell r="AW1517">
            <v>0</v>
          </cell>
          <cell r="AX1517">
            <v>394.24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TEO PE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300087</v>
          </cell>
          <cell r="P1518" t="str">
            <v>2022/034-0023-01</v>
          </cell>
          <cell r="Q1518" t="str">
            <v>EST ESCRIVANINHA REGIA (LAMINA 2 FREIJO)</v>
          </cell>
          <cell r="R1518"/>
          <cell r="S1518"/>
          <cell r="T1518"/>
          <cell r="U1518">
            <v>1.8</v>
          </cell>
          <cell r="V1518">
            <v>0.7</v>
          </cell>
          <cell r="W1518">
            <v>0.75</v>
          </cell>
          <cell r="X1518">
            <v>0</v>
          </cell>
          <cell r="Y1518" t="str">
            <v>EST ESCRIVANINHA REGIA (LAMINA 2 FREIJO) - 1,8x0,7x0,75H</v>
          </cell>
          <cell r="Z1518">
            <v>32360.52</v>
          </cell>
          <cell r="AA1518">
            <v>0.5</v>
          </cell>
          <cell r="AB1518">
            <v>16180.26</v>
          </cell>
          <cell r="AC1518"/>
          <cell r="AD1518"/>
          <cell r="AE1518"/>
          <cell r="AF1518">
            <v>32360.52</v>
          </cell>
          <cell r="AG1518">
            <v>32360.52</v>
          </cell>
          <cell r="AH1518">
            <v>0</v>
          </cell>
          <cell r="AI1518">
            <v>32360.52</v>
          </cell>
          <cell r="AJ1518" t="str">
            <v>REF: 369619</v>
          </cell>
          <cell r="AK1518"/>
          <cell r="AL1518">
            <v>369619</v>
          </cell>
          <cell r="AM1518" t="str">
            <v>ESCRIVANINHA REGIA (LAMINA 2)</v>
          </cell>
          <cell r="AN1518"/>
          <cell r="AO1518">
            <v>1.8</v>
          </cell>
          <cell r="AP1518">
            <v>0.7</v>
          </cell>
          <cell r="AQ1518">
            <v>0.75</v>
          </cell>
          <cell r="AR1518">
            <v>0</v>
          </cell>
          <cell r="AS1518" t="str">
            <v>ESCRIVANINHA REGIA (LAMINA 2) - 1,8x0,7x0,75H</v>
          </cell>
          <cell r="AT1518">
            <v>32360.52</v>
          </cell>
          <cell r="AU1518">
            <v>32360.52</v>
          </cell>
          <cell r="AV1518">
            <v>32360.52</v>
          </cell>
          <cell r="AW1518">
            <v>0</v>
          </cell>
          <cell r="AX1518">
            <v>32360.52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TEO PE</v>
          </cell>
          <cell r="BT1518" t="str">
            <v/>
          </cell>
          <cell r="BU1518" t="str">
            <v/>
          </cell>
        </row>
        <row r="1519">
          <cell r="H1519">
            <v>0</v>
          </cell>
          <cell r="O1519">
            <v>274937</v>
          </cell>
          <cell r="P1519" t="str">
            <v>2021/091-0018-01</v>
          </cell>
          <cell r="Q1519" t="str">
            <v>EST APARADOR AYLA (SUP1 TING NOG) (TP WALNUT NT) LATAO</v>
          </cell>
          <cell r="R1519"/>
          <cell r="S1519"/>
          <cell r="T1519"/>
          <cell r="U1519">
            <v>2.2000000000000002</v>
          </cell>
          <cell r="V1519">
            <v>0.5</v>
          </cell>
          <cell r="W1519">
            <v>0.78</v>
          </cell>
          <cell r="X1519">
            <v>0</v>
          </cell>
          <cell r="Y1519" t="str">
            <v>EST APARADOR AYLA (SUP1 TING NOG) (TP WALNUT NT) LATAO - 2,2x0,5x0,78H</v>
          </cell>
          <cell r="Z1519">
            <v>8928.08</v>
          </cell>
          <cell r="AA1519">
            <v>0.55000000000000004</v>
          </cell>
          <cell r="AB1519">
            <v>4017.6359999999995</v>
          </cell>
          <cell r="AC1519"/>
          <cell r="AD1519"/>
          <cell r="AE1519"/>
          <cell r="AF1519">
            <v>8928.08</v>
          </cell>
          <cell r="AG1519">
            <v>8928.08</v>
          </cell>
          <cell r="AH1519">
            <v>0</v>
          </cell>
          <cell r="AI1519">
            <v>8928.08</v>
          </cell>
          <cell r="AJ1519" t="str">
            <v>REF: 274937</v>
          </cell>
          <cell r="AK1519" t="str">
            <v>PRODUTO FORA DE LINHA</v>
          </cell>
          <cell r="AL1519">
            <v>274937</v>
          </cell>
          <cell r="AM1519" t="str">
            <v>EST APARADOR AYLA (SUP1 TING NOG) (TP WALNUT NT) LATAO</v>
          </cell>
          <cell r="AN1519"/>
          <cell r="AO1519">
            <v>2.2000000000000002</v>
          </cell>
          <cell r="AP1519">
            <v>0.5</v>
          </cell>
          <cell r="AQ1519">
            <v>0.78</v>
          </cell>
          <cell r="AR1519">
            <v>0</v>
          </cell>
          <cell r="AS1519" t="str">
            <v>EST APARADOR AYLA (SUP1 TING NOG) (TP WALNUT NT) LATAO - 2,2x0,5x0,78H</v>
          </cell>
          <cell r="AT1519">
            <v>8928.08</v>
          </cell>
          <cell r="AU1519">
            <v>8928.08</v>
          </cell>
          <cell r="AV1519">
            <v>8928.08</v>
          </cell>
          <cell r="AW1519">
            <v>0</v>
          </cell>
          <cell r="AX1519">
            <v>8928.08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14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 PE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223311</v>
          </cell>
          <cell r="P1520" t="str">
            <v>2018/268-0088-01</v>
          </cell>
          <cell r="Q1520" t="str">
            <v>EST BANDEJA JARDIM (MOD 3) QUAD MARMORE CARRARA FOSCO</v>
          </cell>
          <cell r="R1520"/>
          <cell r="S1520"/>
          <cell r="T1520"/>
          <cell r="U1520">
            <v>0.25</v>
          </cell>
          <cell r="V1520">
            <v>0.25</v>
          </cell>
          <cell r="W1520">
            <v>0</v>
          </cell>
          <cell r="X1520">
            <v>0</v>
          </cell>
          <cell r="Y1520" t="str">
            <v>EST BANDEJA JARDIM (MOD 3) QUAD MARMORE CARRARA FOSCO - 0,25x0,25x0H</v>
          </cell>
          <cell r="Z1520">
            <v>7653.68</v>
          </cell>
          <cell r="AA1520">
            <v>0.5</v>
          </cell>
          <cell r="AB1520">
            <v>3826.84</v>
          </cell>
          <cell r="AC1520"/>
          <cell r="AD1520"/>
          <cell r="AE1520"/>
          <cell r="AF1520">
            <v>7653.68</v>
          </cell>
          <cell r="AG1520">
            <v>7653.68</v>
          </cell>
          <cell r="AH1520">
            <v>0</v>
          </cell>
          <cell r="AI1520">
            <v>7653.68</v>
          </cell>
          <cell r="AJ1520" t="str">
            <v>REF: 223311</v>
          </cell>
          <cell r="AK1520" t="str">
            <v>PRODUTO FORA DE LINHA</v>
          </cell>
          <cell r="AL1520">
            <v>223311</v>
          </cell>
          <cell r="AM1520" t="str">
            <v>EST BANDEJA JARDIM (MOD 3) QUAD MARMORE CARRARA FOSCO</v>
          </cell>
          <cell r="AN1520"/>
          <cell r="AO1520">
            <v>0.25</v>
          </cell>
          <cell r="AP1520">
            <v>0.25</v>
          </cell>
          <cell r="AQ1520">
            <v>0</v>
          </cell>
          <cell r="AR1520">
            <v>0</v>
          </cell>
          <cell r="AS1520" t="str">
            <v>EST BANDEJA JARDIM (MOD 3) QUAD MARMORE CARRARA FOSCO - 0,25x0,25x0H</v>
          </cell>
          <cell r="AT1520">
            <v>7653.68</v>
          </cell>
          <cell r="AU1520">
            <v>7653.68</v>
          </cell>
          <cell r="AV1520">
            <v>7653.68</v>
          </cell>
          <cell r="AW1520">
            <v>0</v>
          </cell>
          <cell r="AX1520">
            <v>7653.68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14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 PE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223311</v>
          </cell>
          <cell r="P1521" t="str">
            <v>2018/268-0089-01</v>
          </cell>
          <cell r="Q1521" t="str">
            <v>EST BANDEJA JARDIM (MOD 3) QUAD MARMORE CARRARA FOSCO</v>
          </cell>
          <cell r="R1521"/>
          <cell r="S1521"/>
          <cell r="T1521"/>
          <cell r="U1521">
            <v>0.25</v>
          </cell>
          <cell r="V1521">
            <v>0.25</v>
          </cell>
          <cell r="W1521">
            <v>0</v>
          </cell>
          <cell r="X1521">
            <v>0</v>
          </cell>
          <cell r="Y1521" t="str">
            <v>EST BANDEJA JARDIM (MOD 3) QUAD MARMORE CARRARA FOSCO - 0,25x0,25x0H</v>
          </cell>
          <cell r="Z1521">
            <v>7653.68</v>
          </cell>
          <cell r="AA1521">
            <v>0.5</v>
          </cell>
          <cell r="AB1521">
            <v>3826.84</v>
          </cell>
          <cell r="AC1521"/>
          <cell r="AD1521"/>
          <cell r="AE1521"/>
          <cell r="AF1521">
            <v>7653.68</v>
          </cell>
          <cell r="AG1521">
            <v>7653.68</v>
          </cell>
          <cell r="AH1521">
            <v>0</v>
          </cell>
          <cell r="AI1521">
            <v>7653.68</v>
          </cell>
          <cell r="AJ1521" t="str">
            <v>REF: 223311</v>
          </cell>
          <cell r="AK1521" t="str">
            <v>PRODUTO FORA DE LINHA</v>
          </cell>
          <cell r="AL1521">
            <v>223311</v>
          </cell>
          <cell r="AM1521" t="str">
            <v>EST BANDEJA JARDIM (MOD 3) QUAD MARMORE CARRARA FOSCO</v>
          </cell>
          <cell r="AN1521"/>
          <cell r="AO1521">
            <v>0.25</v>
          </cell>
          <cell r="AP1521">
            <v>0.25</v>
          </cell>
          <cell r="AQ1521">
            <v>0</v>
          </cell>
          <cell r="AR1521">
            <v>0</v>
          </cell>
          <cell r="AS1521" t="str">
            <v>EST BANDEJA JARDIM (MOD 3) QUAD MARMORE CARRARA FOSCO - 0,25x0,25x0H</v>
          </cell>
          <cell r="AT1521">
            <v>7653.68</v>
          </cell>
          <cell r="AU1521">
            <v>7653.68</v>
          </cell>
          <cell r="AV1521">
            <v>7653.68</v>
          </cell>
          <cell r="AW1521">
            <v>0</v>
          </cell>
          <cell r="AX1521">
            <v>7653.68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14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TEO PE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208359</v>
          </cell>
          <cell r="P1522" t="str">
            <v>2017/061-0052-01</v>
          </cell>
          <cell r="Q1522" t="str">
            <v>EST ALMOFADA (VELVET BAMBU DARK) (ENCHIMENTO PENA)</v>
          </cell>
          <cell r="R1522"/>
          <cell r="S1522"/>
          <cell r="T1522"/>
          <cell r="U1522">
            <v>0.6</v>
          </cell>
          <cell r="V1522">
            <v>0.6</v>
          </cell>
          <cell r="W1522">
            <v>0.15</v>
          </cell>
          <cell r="X1522">
            <v>0</v>
          </cell>
          <cell r="Y1522" t="str">
            <v>EST ALMOFADA (VELVET BAMBU DARK) (ENCHIMENTO PENA) - 0,6x0,6x0,15H</v>
          </cell>
          <cell r="Z1522">
            <v>500</v>
          </cell>
          <cell r="AA1522">
            <v>0.35</v>
          </cell>
          <cell r="AB1522">
            <v>325</v>
          </cell>
          <cell r="AC1522"/>
          <cell r="AD1522"/>
          <cell r="AE1522"/>
          <cell r="AF1522">
            <v>500</v>
          </cell>
          <cell r="AG1522">
            <v>500</v>
          </cell>
          <cell r="AH1522">
            <v>0</v>
          </cell>
          <cell r="AI1522">
            <v>500</v>
          </cell>
          <cell r="AJ1522" t="str">
            <v>REF: 208359</v>
          </cell>
          <cell r="AK1522"/>
          <cell r="AL1522">
            <v>208359</v>
          </cell>
          <cell r="AM1522" t="str">
            <v>EST ALMOFADA (VELVET BAMBU DARK) (ENCHIMENTO PENA)</v>
          </cell>
          <cell r="AN1522"/>
          <cell r="AO1522">
            <v>0.6</v>
          </cell>
          <cell r="AP1522">
            <v>0.6</v>
          </cell>
          <cell r="AQ1522">
            <v>0.15</v>
          </cell>
          <cell r="AR1522">
            <v>0</v>
          </cell>
          <cell r="AS1522" t="str">
            <v>EST ALMOFADA (VELVET BAMBU DARK) (ENCHIMENTO PENA) - 0,6x0,6x0,15H</v>
          </cell>
          <cell r="AT1522">
            <v>500</v>
          </cell>
          <cell r="AU1522">
            <v>500</v>
          </cell>
          <cell r="AV1522">
            <v>500</v>
          </cell>
          <cell r="AW1522">
            <v>0</v>
          </cell>
          <cell r="AX1522">
            <v>500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204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208359</v>
          </cell>
          <cell r="P1523" t="str">
            <v>2017/061-0055-01</v>
          </cell>
          <cell r="Q1523" t="str">
            <v>EST ALMOFADA (VELVET BAMBU DARK) (ENCHIMENTO PENA)</v>
          </cell>
          <cell r="R1523"/>
          <cell r="S1523"/>
          <cell r="T1523"/>
          <cell r="U1523">
            <v>0.6</v>
          </cell>
          <cell r="V1523">
            <v>0.6</v>
          </cell>
          <cell r="W1523">
            <v>0.15</v>
          </cell>
          <cell r="X1523">
            <v>0</v>
          </cell>
          <cell r="Y1523" t="str">
            <v>EST ALMOFADA (VELVET BAMBU DARK) (ENCHIMENTO PENA) - 0,6x0,6x0,15H</v>
          </cell>
          <cell r="Z1523">
            <v>500</v>
          </cell>
          <cell r="AA1523">
            <v>0.35</v>
          </cell>
          <cell r="AB1523">
            <v>325</v>
          </cell>
          <cell r="AC1523"/>
          <cell r="AD1523"/>
          <cell r="AE1523"/>
          <cell r="AF1523">
            <v>500</v>
          </cell>
          <cell r="AG1523">
            <v>500</v>
          </cell>
          <cell r="AH1523">
            <v>0</v>
          </cell>
          <cell r="AI1523">
            <v>500</v>
          </cell>
          <cell r="AJ1523" t="str">
            <v>REF: 208359</v>
          </cell>
          <cell r="AK1523"/>
          <cell r="AL1523">
            <v>208359</v>
          </cell>
          <cell r="AM1523" t="str">
            <v>EST ALMOFADA (VELVET BAMBU DARK) (ENCHIMENTO PENA)</v>
          </cell>
          <cell r="AN1523"/>
          <cell r="AO1523">
            <v>0.6</v>
          </cell>
          <cell r="AP1523">
            <v>0.6</v>
          </cell>
          <cell r="AQ1523">
            <v>0.15</v>
          </cell>
          <cell r="AR1523">
            <v>0</v>
          </cell>
          <cell r="AS1523" t="str">
            <v>EST ALMOFADA (VELVET BAMBU DARK) (ENCHIMENTO PENA) - 0,6x0,6x0,15H</v>
          </cell>
          <cell r="AT1523">
            <v>500</v>
          </cell>
          <cell r="AU1523">
            <v>500</v>
          </cell>
          <cell r="AV1523">
            <v>500</v>
          </cell>
          <cell r="AW1523">
            <v>0</v>
          </cell>
          <cell r="AX1523">
            <v>500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204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398672</v>
          </cell>
          <cell r="P1524" t="str">
            <v>2024/305-0059-01</v>
          </cell>
          <cell r="Q1524" t="str">
            <v>EST MESA LATERAL BUZIOS 300 (TP CALACATA RETO/CONC CARB)</v>
          </cell>
          <cell r="R1524"/>
          <cell r="S1524"/>
          <cell r="T1524"/>
          <cell r="U1524">
            <v>0.3</v>
          </cell>
          <cell r="V1524">
            <v>0</v>
          </cell>
          <cell r="W1524">
            <v>0.55000000000000004</v>
          </cell>
          <cell r="X1524">
            <v>0.3</v>
          </cell>
          <cell r="Y1524" t="str">
            <v>EST MESA LATERAL BUZIOS 300 (TP CALACATA RETO/CONC CARB) - Ø0,3x0,55H</v>
          </cell>
          <cell r="Z1524">
            <v>5745.06</v>
          </cell>
          <cell r="AA1524">
            <v>0.35</v>
          </cell>
          <cell r="AB1524">
            <v>3734.2890000000007</v>
          </cell>
          <cell r="AC1524"/>
          <cell r="AD1524"/>
          <cell r="AE1524"/>
          <cell r="AF1524">
            <v>5745.06</v>
          </cell>
          <cell r="AG1524">
            <v>5745.06</v>
          </cell>
          <cell r="AH1524">
            <v>0</v>
          </cell>
          <cell r="AI1524">
            <v>5745.06</v>
          </cell>
          <cell r="AJ1524" t="str">
            <v>REF: 292931</v>
          </cell>
          <cell r="AK1524"/>
          <cell r="AL1524">
            <v>292931</v>
          </cell>
          <cell r="AM1524" t="str">
            <v>MESA LATERAL BUZIOS 300 (MARMORE RETO) (BASE CONCRETO)</v>
          </cell>
          <cell r="AN1524"/>
          <cell r="AO1524">
            <v>0.3</v>
          </cell>
          <cell r="AP1524">
            <v>0</v>
          </cell>
          <cell r="AQ1524">
            <v>0.55000000000000004</v>
          </cell>
          <cell r="AR1524">
            <v>0.3</v>
          </cell>
          <cell r="AS1524" t="str">
            <v>MESA LATERAL BUZIOS 300 (MARMORE RETO) (BASE CONCRETO) - Ø0,3x0,55H</v>
          </cell>
          <cell r="AT1524">
            <v>5745.06</v>
          </cell>
          <cell r="AU1524">
            <v>5745.06</v>
          </cell>
          <cell r="AV1524">
            <v>5745.06</v>
          </cell>
          <cell r="AW1524">
            <v>0</v>
          </cell>
          <cell r="AX1524">
            <v>5745.06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TEODORO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394990</v>
          </cell>
          <cell r="P1525" t="str">
            <v>2025/014-0049-01</v>
          </cell>
          <cell r="Q1525" t="str">
            <v>EST BANCO VITALITE II (MTZ GOLD) (ESP CARV) (TRAV) FX C3180</v>
          </cell>
          <cell r="R1525"/>
          <cell r="S1525"/>
          <cell r="T1525"/>
          <cell r="U1525">
            <v>1.98</v>
          </cell>
          <cell r="V1525">
            <v>0.45</v>
          </cell>
          <cell r="W1525">
            <v>1.65</v>
          </cell>
          <cell r="X1525">
            <v>0</v>
          </cell>
          <cell r="Y1525" t="str">
            <v>EST BANCO VITALITE II (MTZ GOLD) (ESP CARV) (TRAV) FX C3180 - 1,98x0,45x1,65H</v>
          </cell>
          <cell r="Z1525">
            <v>22877.08</v>
          </cell>
          <cell r="AA1525">
            <v>0.35</v>
          </cell>
          <cell r="AB1525">
            <v>14870.102000000003</v>
          </cell>
          <cell r="AC1525"/>
          <cell r="AD1525"/>
          <cell r="AE1525"/>
          <cell r="AF1525">
            <v>22877.08</v>
          </cell>
          <cell r="AG1525">
            <v>22877.08</v>
          </cell>
          <cell r="AH1525">
            <v>0</v>
          </cell>
          <cell r="AI1525">
            <v>22877.08</v>
          </cell>
          <cell r="AJ1525" t="str">
            <v>REF: 394990</v>
          </cell>
          <cell r="AK1525" t="str">
            <v>MEDIDA FORA DE LINHA</v>
          </cell>
          <cell r="AL1525">
            <v>394990</v>
          </cell>
          <cell r="AM1525" t="str">
            <v>EST BANCO VITALITE II (MTZ GOLD) (ESP CARV) (TRAV) FX C3180</v>
          </cell>
          <cell r="AN1525"/>
          <cell r="AO1525">
            <v>1.98</v>
          </cell>
          <cell r="AP1525">
            <v>0.45</v>
          </cell>
          <cell r="AQ1525">
            <v>1.65</v>
          </cell>
          <cell r="AR1525">
            <v>0</v>
          </cell>
          <cell r="AS1525" t="str">
            <v>EST BANCO VITALITE II (MTZ GOLD) (ESP CARV) (TRAV) FX C3180 - 1,98x0,45x1,65H</v>
          </cell>
          <cell r="AT1525">
            <v>22877.08</v>
          </cell>
          <cell r="AU1525">
            <v>22877.08</v>
          </cell>
          <cell r="AV1525">
            <v>22877.08</v>
          </cell>
          <cell r="AW1525">
            <v>0</v>
          </cell>
          <cell r="AX1525">
            <v>22877.08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TEODORO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391398</v>
          </cell>
          <cell r="P1526" t="str">
            <v>2024/248-0013-01</v>
          </cell>
          <cell r="Q1526" t="str">
            <v>EST SOFA NEW CHATEAU (BI PARTIDO) (PES MTX PRETO) TC D4236</v>
          </cell>
          <cell r="R1526"/>
          <cell r="S1526"/>
          <cell r="T1526"/>
          <cell r="U1526">
            <v>2.36</v>
          </cell>
          <cell r="V1526">
            <v>0.96</v>
          </cell>
          <cell r="W1526">
            <v>0.8</v>
          </cell>
          <cell r="X1526">
            <v>0</v>
          </cell>
          <cell r="Y1526" t="str">
            <v>EST SOFA NEW CHATEAU (BI PARTIDO) (PES MTX PRETO) TC D4236 - 2,36x0,96x0,8H</v>
          </cell>
          <cell r="Z1526">
            <v>27285.57</v>
          </cell>
          <cell r="AA1526">
            <v>0.35</v>
          </cell>
          <cell r="AB1526">
            <v>17735.620500000001</v>
          </cell>
          <cell r="AC1526"/>
          <cell r="AD1526"/>
          <cell r="AE1526"/>
          <cell r="AF1526">
            <v>27285.57</v>
          </cell>
          <cell r="AG1526">
            <v>27285.57</v>
          </cell>
          <cell r="AH1526">
            <v>0</v>
          </cell>
          <cell r="AI1526">
            <v>27285.57</v>
          </cell>
          <cell r="AJ1526" t="str">
            <v>REF: 283944</v>
          </cell>
          <cell r="AK1526"/>
          <cell r="AL1526">
            <v>283944</v>
          </cell>
          <cell r="AM1526" t="str">
            <v>SOFA NEW CHATEAU (BI PARTIDO) (MTX) (FX D)</v>
          </cell>
          <cell r="AN1526"/>
          <cell r="AO1526">
            <v>2.36</v>
          </cell>
          <cell r="AP1526">
            <v>0.96</v>
          </cell>
          <cell r="AQ1526">
            <v>0.8</v>
          </cell>
          <cell r="AR1526">
            <v>0</v>
          </cell>
          <cell r="AS1526" t="str">
            <v>SOFA NEW CHATEAU (BI PARTIDO) (MTX) (FX D) - 2,36x0,96x0,8H</v>
          </cell>
          <cell r="AT1526">
            <v>27285.57</v>
          </cell>
          <cell r="AU1526">
            <v>27285.57</v>
          </cell>
          <cell r="AV1526">
            <v>27285.57</v>
          </cell>
          <cell r="AW1526">
            <v>0</v>
          </cell>
          <cell r="AX1526">
            <v>27285.57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TEODORO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363864</v>
          </cell>
          <cell r="P1527" t="str">
            <v>2023/128-0010-01</v>
          </cell>
          <cell r="Q1527" t="str">
            <v>EST SOFA POMME TC TARENTO 12</v>
          </cell>
          <cell r="R1527"/>
          <cell r="S1527"/>
          <cell r="T1527"/>
          <cell r="U1527">
            <v>2.8</v>
          </cell>
          <cell r="V1527">
            <v>0.9</v>
          </cell>
          <cell r="W1527">
            <v>0.7</v>
          </cell>
          <cell r="X1527">
            <v>0</v>
          </cell>
          <cell r="Y1527" t="str">
            <v>EST SOFA POMME TC TARENTO 12 - 2,8x0,9x0,7H</v>
          </cell>
          <cell r="Z1527">
            <v>50109.65</v>
          </cell>
          <cell r="AA1527">
            <v>0.35</v>
          </cell>
          <cell r="AB1527">
            <v>32571.272500000003</v>
          </cell>
          <cell r="AC1527"/>
          <cell r="AD1527" t="str">
            <v>PROD C/RVST FORN S/ALMOFADA</v>
          </cell>
          <cell r="AE1527" t="str">
            <v>REVESTIMENTO FORN</v>
          </cell>
          <cell r="AF1527">
            <v>50109.65</v>
          </cell>
          <cell r="AG1527">
            <v>50109.65</v>
          </cell>
          <cell r="AH1527">
            <v>0</v>
          </cell>
          <cell r="AI1527">
            <v>50109.65</v>
          </cell>
          <cell r="AJ1527" t="str">
            <v>REF: 363398</v>
          </cell>
          <cell r="AK1527"/>
          <cell r="AL1527">
            <v>363398</v>
          </cell>
          <cell r="AM1527" t="str">
            <v>SOFA POMME (TC FORN)</v>
          </cell>
          <cell r="AN1527"/>
          <cell r="AO1527">
            <v>2.8</v>
          </cell>
          <cell r="AP1527">
            <v>0.9</v>
          </cell>
          <cell r="AQ1527">
            <v>0.7</v>
          </cell>
          <cell r="AR1527">
            <v>0</v>
          </cell>
          <cell r="AS1527" t="str">
            <v>SOFA POMME (TC FORN) - 2,8x0,9x0,7H</v>
          </cell>
          <cell r="AT1527">
            <v>50109.65</v>
          </cell>
          <cell r="AU1527">
            <v>50109.65</v>
          </cell>
          <cell r="AV1527">
            <v>41241.89</v>
          </cell>
          <cell r="AW1527">
            <v>8867.760000000002</v>
          </cell>
          <cell r="AX1527">
            <v>50109.61</v>
          </cell>
          <cell r="AY1527">
            <v>4.0000000000873115E-2</v>
          </cell>
          <cell r="AZ1527">
            <v>366735</v>
          </cell>
          <cell r="BA1527" t="str">
            <v>TECIDO TARENTO (COD 136271) -</v>
          </cell>
          <cell r="BB1527" t="str">
            <v>RVST FORN: TECIDO TARENTO (COD 136271) - COD 12</v>
          </cell>
          <cell r="BC1527">
            <v>12</v>
          </cell>
          <cell r="BD1527"/>
          <cell r="BE1527">
            <v>738.98</v>
          </cell>
          <cell r="BF1527">
            <v>0</v>
          </cell>
          <cell r="BG1527">
            <v>-738.98</v>
          </cell>
          <cell r="BH1527" t="str">
            <v>RVST FORN</v>
          </cell>
          <cell r="BI1527">
            <v>12</v>
          </cell>
          <cell r="BJ1527">
            <v>8867.76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TEODORO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275011</v>
          </cell>
          <cell r="P1528" t="str">
            <v>2021/162-0036-01</v>
          </cell>
          <cell r="Q1528" t="str">
            <v>EST MESA CENTRO ARAL (TP CALACATA/SUB NOG/BS MTX CORTEN)</v>
          </cell>
          <cell r="R1528"/>
          <cell r="S1528"/>
          <cell r="T1528"/>
          <cell r="U1528">
            <v>1.1000000000000001</v>
          </cell>
          <cell r="V1528">
            <v>1.1000000000000001</v>
          </cell>
          <cell r="W1528">
            <v>0.27</v>
          </cell>
          <cell r="X1528">
            <v>0</v>
          </cell>
          <cell r="Y1528" t="str">
            <v>EST MESA CENTRO ARAL (TP CALACATA/SUB NOG/BS MTX CORTEN) - 1,1x1,1x0,27H</v>
          </cell>
          <cell r="Z1528">
            <v>35774.28</v>
          </cell>
          <cell r="AA1528">
            <v>0.35</v>
          </cell>
          <cell r="AB1528">
            <v>23253.281999999999</v>
          </cell>
          <cell r="AC1528"/>
          <cell r="AD1528"/>
          <cell r="AE1528"/>
          <cell r="AF1528">
            <v>35774.28</v>
          </cell>
          <cell r="AG1528">
            <v>35774.28</v>
          </cell>
          <cell r="AH1528">
            <v>0</v>
          </cell>
          <cell r="AI1528">
            <v>35774.28</v>
          </cell>
          <cell r="AJ1528" t="str">
            <v>REF: 293018</v>
          </cell>
          <cell r="AK1528"/>
          <cell r="AL1528">
            <v>293018</v>
          </cell>
          <cell r="AM1528" t="str">
            <v>MESA CENTRO ARAL (MARMORE)</v>
          </cell>
          <cell r="AN1528"/>
          <cell r="AO1528">
            <v>1.1000000000000001</v>
          </cell>
          <cell r="AP1528">
            <v>1.1000000000000001</v>
          </cell>
          <cell r="AQ1528">
            <v>0.27</v>
          </cell>
          <cell r="AR1528">
            <v>0</v>
          </cell>
          <cell r="AS1528" t="str">
            <v>MESA CENTRO ARAL (MARMORE) - 1,1x1,1x0,27H</v>
          </cell>
          <cell r="AT1528">
            <v>35774.28</v>
          </cell>
          <cell r="AU1528">
            <v>35774.28</v>
          </cell>
          <cell r="AV1528">
            <v>35774.28</v>
          </cell>
          <cell r="AW1528">
            <v>0</v>
          </cell>
          <cell r="AX1528">
            <v>35774.28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TEODORO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275009</v>
          </cell>
          <cell r="P1529" t="str">
            <v>2021/162-0035-01</v>
          </cell>
          <cell r="Q1529" t="str">
            <v>EST MESA CENTRO ARAL (TP NOGUEIRA/BS MTX CORTEN)</v>
          </cell>
          <cell r="R1529"/>
          <cell r="S1529"/>
          <cell r="T1529"/>
          <cell r="U1529">
            <v>1.25</v>
          </cell>
          <cell r="V1529">
            <v>1.25</v>
          </cell>
          <cell r="W1529">
            <v>0.27</v>
          </cell>
          <cell r="X1529">
            <v>0</v>
          </cell>
          <cell r="Y1529" t="str">
            <v>EST MESA CENTRO ARAL (TP NOGUEIRA/BS MTX CORTEN) - 1,25x1,25x0,27H</v>
          </cell>
          <cell r="Z1529">
            <v>19842.86</v>
          </cell>
          <cell r="AA1529">
            <v>0.35</v>
          </cell>
          <cell r="AB1529">
            <v>12897.859</v>
          </cell>
          <cell r="AC1529"/>
          <cell r="AD1529"/>
          <cell r="AE1529"/>
          <cell r="AF1529">
            <v>19842.86</v>
          </cell>
          <cell r="AG1529">
            <v>19842.86</v>
          </cell>
          <cell r="AH1529">
            <v>0</v>
          </cell>
          <cell r="AI1529">
            <v>19842.86</v>
          </cell>
          <cell r="AJ1529" t="str">
            <v>REF: 293013</v>
          </cell>
          <cell r="AK1529"/>
          <cell r="AL1529">
            <v>293013</v>
          </cell>
          <cell r="AM1529" t="str">
            <v>MESA CENTRO ARAL (LAMINA)</v>
          </cell>
          <cell r="AN1529"/>
          <cell r="AO1529">
            <v>1.25</v>
          </cell>
          <cell r="AP1529">
            <v>1.25</v>
          </cell>
          <cell r="AQ1529">
            <v>0.27</v>
          </cell>
          <cell r="AR1529">
            <v>0</v>
          </cell>
          <cell r="AS1529" t="str">
            <v>MESA CENTRO ARAL (LAMINA) - 1,25x1,25x0,27H</v>
          </cell>
          <cell r="AT1529">
            <v>19842.86</v>
          </cell>
          <cell r="AU1529">
            <v>19842.86</v>
          </cell>
          <cell r="AV1529">
            <v>19842.86</v>
          </cell>
          <cell r="AW1529">
            <v>0</v>
          </cell>
          <cell r="AX1529">
            <v>19842.86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TEODORO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275007</v>
          </cell>
          <cell r="P1530" t="str">
            <v>2021/165-0110-01</v>
          </cell>
          <cell r="Q1530" t="str">
            <v>EST BANCO ZOE (LAMINADO/INTERNO LAMINADO FREIJO)</v>
          </cell>
          <cell r="R1530"/>
          <cell r="S1530"/>
          <cell r="T1530"/>
          <cell r="U1530">
            <v>2.4</v>
          </cell>
          <cell r="V1530">
            <v>0.48</v>
          </cell>
          <cell r="W1530">
            <v>0.43</v>
          </cell>
          <cell r="X1530">
            <v>0</v>
          </cell>
          <cell r="Y1530" t="str">
            <v>EST BANCO ZOE (LAMINADO/INTERNO LAMINADO FREIJO) - 2,4x0,48x0,43H</v>
          </cell>
          <cell r="Z1530">
            <v>33295.629999999997</v>
          </cell>
          <cell r="AA1530">
            <v>0.35</v>
          </cell>
          <cell r="AB1530">
            <v>21642.159500000002</v>
          </cell>
          <cell r="AC1530"/>
          <cell r="AD1530"/>
          <cell r="AE1530"/>
          <cell r="AF1530">
            <v>33295.629999999997</v>
          </cell>
          <cell r="AG1530">
            <v>33295.629999999997</v>
          </cell>
          <cell r="AH1530">
            <v>0</v>
          </cell>
          <cell r="AI1530">
            <v>33295.629999999997</v>
          </cell>
          <cell r="AJ1530" t="str">
            <v>REF: 275007</v>
          </cell>
          <cell r="AK1530" t="str">
            <v>ACABAMENTO FORA DE LINHA</v>
          </cell>
          <cell r="AL1530">
            <v>275007</v>
          </cell>
          <cell r="AM1530" t="str">
            <v>EST BANCO ZOE (LAMINADO/INTERNO LAMINADO FREIJO)</v>
          </cell>
          <cell r="AN1530"/>
          <cell r="AO1530">
            <v>2.4</v>
          </cell>
          <cell r="AP1530">
            <v>0.48</v>
          </cell>
          <cell r="AQ1530">
            <v>0.43</v>
          </cell>
          <cell r="AR1530">
            <v>0</v>
          </cell>
          <cell r="AS1530" t="str">
            <v>EST BANCO ZOE (LAMINADO/INTERNO LAMINADO FREIJO) - 2,4x0,48x0,43H</v>
          </cell>
          <cell r="AT1530">
            <v>33295.629999999997</v>
          </cell>
          <cell r="AU1530">
            <v>33295.629999999997</v>
          </cell>
          <cell r="AV1530">
            <v>33295.629999999997</v>
          </cell>
          <cell r="AW1530">
            <v>0</v>
          </cell>
          <cell r="AX1530">
            <v>33295.629999999997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TEODORO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274996</v>
          </cell>
          <cell r="P1531" t="str">
            <v>2021/165-0078-01</v>
          </cell>
          <cell r="Q1531" t="str">
            <v>EST MESA LATERAL BUZIOS 600 (TP GRIGIO USINADO/MTX PT)</v>
          </cell>
          <cell r="R1531"/>
          <cell r="S1531"/>
          <cell r="T1531"/>
          <cell r="U1531">
            <v>0.6</v>
          </cell>
          <cell r="V1531">
            <v>0</v>
          </cell>
          <cell r="W1531">
            <v>0.41</v>
          </cell>
          <cell r="X1531">
            <v>0.6</v>
          </cell>
          <cell r="Y1531" t="str">
            <v>EST MESA LATERAL BUZIOS 600 (TP GRIGIO USINADO/MTX PT) - Ø0,6x0,41H</v>
          </cell>
          <cell r="Z1531">
            <v>12665</v>
          </cell>
          <cell r="AA1531">
            <v>0.35</v>
          </cell>
          <cell r="AB1531">
            <v>8232.25</v>
          </cell>
          <cell r="AC1531"/>
          <cell r="AD1531"/>
          <cell r="AE1531"/>
          <cell r="AF1531">
            <v>12665</v>
          </cell>
          <cell r="AG1531">
            <v>12665</v>
          </cell>
          <cell r="AH1531">
            <v>0</v>
          </cell>
          <cell r="AI1531">
            <v>12665</v>
          </cell>
          <cell r="AJ1531" t="str">
            <v>REF: 292952</v>
          </cell>
          <cell r="AK1531"/>
          <cell r="AL1531">
            <v>292952</v>
          </cell>
          <cell r="AM1531" t="str">
            <v>MESA LATERAL BUZIOS 600 (MARMORE USINADO) (BASE PINTURA)</v>
          </cell>
          <cell r="AN1531"/>
          <cell r="AO1531">
            <v>0.6</v>
          </cell>
          <cell r="AP1531">
            <v>0</v>
          </cell>
          <cell r="AQ1531">
            <v>0.41</v>
          </cell>
          <cell r="AR1531">
            <v>0.6</v>
          </cell>
          <cell r="AS1531" t="str">
            <v>MESA LATERAL BUZIOS 600 (MARMORE USINADO) (BASE PINTURA) - Ø0,6x0,41H</v>
          </cell>
          <cell r="AT1531">
            <v>12665</v>
          </cell>
          <cell r="AU1531">
            <v>12665</v>
          </cell>
          <cell r="AV1531">
            <v>12665</v>
          </cell>
          <cell r="AW1531">
            <v>0</v>
          </cell>
          <cell r="AX1531">
            <v>12665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TEODORO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328732</v>
          </cell>
          <cell r="P1532" t="str">
            <v>2022/195-0055-01</v>
          </cell>
          <cell r="Q1532" t="str">
            <v>EST MODULO BRACO ESQUERDO MORETTI FX E5001</v>
          </cell>
          <cell r="R1532">
            <v>4.0999999999999996</v>
          </cell>
          <cell r="S1532">
            <v>1.25</v>
          </cell>
          <cell r="T1532">
            <v>0.88</v>
          </cell>
          <cell r="U1532">
            <v>1.45</v>
          </cell>
          <cell r="V1532">
            <v>1.25</v>
          </cell>
          <cell r="W1532">
            <v>0.88</v>
          </cell>
          <cell r="X1532">
            <v>0</v>
          </cell>
          <cell r="Y1532" t="str">
            <v>EST MODULO BRACO ESQUERDO MORETTI FX E5001 - 1,45x1,25x0,88H</v>
          </cell>
          <cell r="Z1532">
            <v>57791.340000000004</v>
          </cell>
          <cell r="AA1532">
            <v>0.35</v>
          </cell>
          <cell r="AB1532">
            <v>37564.370999999999</v>
          </cell>
          <cell r="AC1532" t="str">
            <v>FB</v>
          </cell>
          <cell r="AD1532" t="str">
            <v>SOFA COMPLETO</v>
          </cell>
          <cell r="AE1532" t="str">
            <v>VALOR MODULO</v>
          </cell>
          <cell r="AF1532">
            <v>19667.07</v>
          </cell>
          <cell r="AG1532">
            <v>19667.07</v>
          </cell>
          <cell r="AH1532">
            <v>0</v>
          </cell>
          <cell r="AI1532">
            <v>57791.340000000004</v>
          </cell>
          <cell r="AJ1532" t="str">
            <v>REF: 296918</v>
          </cell>
          <cell r="AK1532"/>
          <cell r="AL1532">
            <v>296918</v>
          </cell>
          <cell r="AM1532" t="str">
            <v>MODULO BRACO MORETTI (FX E)</v>
          </cell>
          <cell r="AN1532"/>
          <cell r="AO1532">
            <v>1.45</v>
          </cell>
          <cell r="AP1532">
            <v>1.25</v>
          </cell>
          <cell r="AQ1532">
            <v>0.88</v>
          </cell>
          <cell r="AR1532">
            <v>0</v>
          </cell>
          <cell r="AS1532" t="str">
            <v>MODULO BRACO MORETTI (FX E) - 1,45x1,25x0,88H</v>
          </cell>
          <cell r="AT1532">
            <v>19667.07</v>
          </cell>
          <cell r="AU1532">
            <v>19667.07</v>
          </cell>
          <cell r="AV1532">
            <v>19667.07</v>
          </cell>
          <cell r="AW1532">
            <v>0</v>
          </cell>
          <cell r="AX1532">
            <v>19667.07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TEODORO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328731</v>
          </cell>
          <cell r="P1533" t="str">
            <v>2022/195-0054-01</v>
          </cell>
          <cell r="Q1533" t="str">
            <v>EST MODULO S/BRACO MORETTI FX E5001</v>
          </cell>
          <cell r="R1533">
            <v>4.0999999999999996</v>
          </cell>
          <cell r="S1533">
            <v>1.25</v>
          </cell>
          <cell r="T1533">
            <v>0.88</v>
          </cell>
          <cell r="U1533">
            <v>1.2</v>
          </cell>
          <cell r="V1533">
            <v>1.25</v>
          </cell>
          <cell r="W1533">
            <v>0.88</v>
          </cell>
          <cell r="X1533">
            <v>0</v>
          </cell>
          <cell r="Y1533" t="str">
            <v>EST MODULO S/BRACO MORETTI FX E5001 - 1,2x1,25x0,88H</v>
          </cell>
          <cell r="Z1533">
            <v>57791.340000000004</v>
          </cell>
          <cell r="AA1533">
            <v>0.35</v>
          </cell>
          <cell r="AB1533">
            <v>37564.370999999999</v>
          </cell>
          <cell r="AC1533" t="str">
            <v>FB</v>
          </cell>
          <cell r="AD1533" t="str">
            <v>SOFA COMPLETO</v>
          </cell>
          <cell r="AE1533" t="str">
            <v>VALOR MODULO</v>
          </cell>
          <cell r="AF1533">
            <v>18457.2</v>
          </cell>
          <cell r="AG1533">
            <v>18457.2</v>
          </cell>
          <cell r="AH1533">
            <v>0</v>
          </cell>
          <cell r="AI1533">
            <v>57791.340000000004</v>
          </cell>
          <cell r="AJ1533" t="str">
            <v>REF: 297369</v>
          </cell>
          <cell r="AK1533"/>
          <cell r="AL1533">
            <v>297369</v>
          </cell>
          <cell r="AM1533" t="str">
            <v>MODULO S/BRACO MORETTI (FX E)</v>
          </cell>
          <cell r="AN1533"/>
          <cell r="AO1533">
            <v>1.2</v>
          </cell>
          <cell r="AP1533">
            <v>1.25</v>
          </cell>
          <cell r="AQ1533">
            <v>0.88</v>
          </cell>
          <cell r="AR1533">
            <v>0</v>
          </cell>
          <cell r="AS1533" t="str">
            <v>MODULO S/BRACO MORETTI (FX E) - 1,2x1,25x0,88H</v>
          </cell>
          <cell r="AT1533">
            <v>18457.2</v>
          </cell>
          <cell r="AU1533">
            <v>18457.2</v>
          </cell>
          <cell r="AV1533">
            <v>18457.2</v>
          </cell>
          <cell r="AW1533">
            <v>0</v>
          </cell>
          <cell r="AX1533">
            <v>18457.2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TEODORO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328730</v>
          </cell>
          <cell r="P1534" t="str">
            <v>2022/195-0053-01</v>
          </cell>
          <cell r="Q1534" t="str">
            <v>EST MODULO BRACO DIREITO MORETTI FX E5001</v>
          </cell>
          <cell r="R1534">
            <v>4.0999999999999996</v>
          </cell>
          <cell r="S1534">
            <v>1.25</v>
          </cell>
          <cell r="T1534">
            <v>0.88</v>
          </cell>
          <cell r="U1534">
            <v>1.45</v>
          </cell>
          <cell r="V1534">
            <v>1.25</v>
          </cell>
          <cell r="W1534">
            <v>0.88</v>
          </cell>
          <cell r="X1534">
            <v>0</v>
          </cell>
          <cell r="Y1534" t="str">
            <v>EST MODULO BRACO DIREITO MORETTI FX E5001 - 1,45x1,25x0,88H</v>
          </cell>
          <cell r="Z1534">
            <v>57791.340000000004</v>
          </cell>
          <cell r="AA1534">
            <v>0.35</v>
          </cell>
          <cell r="AB1534">
            <v>37564.370999999999</v>
          </cell>
          <cell r="AC1534" t="str">
            <v>FB</v>
          </cell>
          <cell r="AD1534" t="str">
            <v>SOFA COMPLETO</v>
          </cell>
          <cell r="AE1534" t="str">
            <v>VALOR MODULO</v>
          </cell>
          <cell r="AF1534">
            <v>19667.07</v>
          </cell>
          <cell r="AG1534">
            <v>19667.07</v>
          </cell>
          <cell r="AH1534">
            <v>0</v>
          </cell>
          <cell r="AI1534">
            <v>57791.340000000004</v>
          </cell>
          <cell r="AJ1534" t="str">
            <v>REF: 296918</v>
          </cell>
          <cell r="AK1534"/>
          <cell r="AL1534">
            <v>296918</v>
          </cell>
          <cell r="AM1534" t="str">
            <v>MODULO BRACO MORETTI (FX E)</v>
          </cell>
          <cell r="AN1534"/>
          <cell r="AO1534">
            <v>1.45</v>
          </cell>
          <cell r="AP1534">
            <v>1.25</v>
          </cell>
          <cell r="AQ1534">
            <v>0.88</v>
          </cell>
          <cell r="AR1534">
            <v>0</v>
          </cell>
          <cell r="AS1534" t="str">
            <v>MODULO BRACO MORETTI (FX E) - 1,45x1,25x0,88H</v>
          </cell>
          <cell r="AT1534">
            <v>19667.07</v>
          </cell>
          <cell r="AU1534">
            <v>19667.07</v>
          </cell>
          <cell r="AV1534">
            <v>19667.07</v>
          </cell>
          <cell r="AW1534">
            <v>0</v>
          </cell>
          <cell r="AX1534">
            <v>19667.07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12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TEODORO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374245</v>
          </cell>
          <cell r="P1535" t="str">
            <v>2023/300-0055-01</v>
          </cell>
          <cell r="Q1535" t="str">
            <v>EST MODULO CHAISE ENC VIRADO ESQ NEW CHATEAU (MTX PT) B2262</v>
          </cell>
          <cell r="R1535">
            <v>3.5700000000000003</v>
          </cell>
          <cell r="S1535">
            <v>2.4500000000000002</v>
          </cell>
          <cell r="T1535">
            <v>0.8</v>
          </cell>
          <cell r="U1535">
            <v>1.26</v>
          </cell>
          <cell r="V1535">
            <v>2.4500000000000002</v>
          </cell>
          <cell r="W1535">
            <v>0.8</v>
          </cell>
          <cell r="X1535">
            <v>0</v>
          </cell>
          <cell r="Y1535" t="str">
            <v>EST MODULO CHAISE ENC VIRADO ESQ NEW CHATEAU (MTX PT) B2262 - 1,26x2,45x0,8H</v>
          </cell>
          <cell r="Z1535">
            <v>48583.100000000006</v>
          </cell>
          <cell r="AA1535">
            <v>0.35</v>
          </cell>
          <cell r="AB1535">
            <v>31579.015000000003</v>
          </cell>
          <cell r="AC1535" t="str">
            <v>HI</v>
          </cell>
          <cell r="AD1535" t="str">
            <v>SOFA COMPLETO</v>
          </cell>
          <cell r="AE1535" t="str">
            <v>VALOR MODULO</v>
          </cell>
          <cell r="AF1535">
            <v>24517.88</v>
          </cell>
          <cell r="AG1535">
            <v>24517.88</v>
          </cell>
          <cell r="AH1535">
            <v>0</v>
          </cell>
          <cell r="AI1535">
            <v>48583.100000000006</v>
          </cell>
          <cell r="AJ1535" t="str">
            <v>REF: 284275</v>
          </cell>
          <cell r="AK1535"/>
          <cell r="AL1535">
            <v>284275</v>
          </cell>
          <cell r="AM1535" t="str">
            <v>MODULO CHAISE ENC VIRADO NEW CHATEAU (MTX) (FX B)</v>
          </cell>
          <cell r="AN1535"/>
          <cell r="AO1535">
            <v>1.26</v>
          </cell>
          <cell r="AP1535">
            <v>2.4500000000000002</v>
          </cell>
          <cell r="AQ1535">
            <v>0.8</v>
          </cell>
          <cell r="AR1535">
            <v>0</v>
          </cell>
          <cell r="AS1535" t="str">
            <v>MODULO CHAISE ENC VIRADO NEW CHATEAU (MTX) (FX B) - 1,26x2,45x0,8H</v>
          </cell>
          <cell r="AT1535">
            <v>24517.88</v>
          </cell>
          <cell r="AU1535">
            <v>24517.88</v>
          </cell>
          <cell r="AV1535">
            <v>24517.88</v>
          </cell>
          <cell r="AW1535">
            <v>0</v>
          </cell>
          <cell r="AX1535">
            <v>24517.88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L CENTER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374244</v>
          </cell>
          <cell r="P1536" t="str">
            <v>2023/300-0054-01</v>
          </cell>
          <cell r="Q1536" t="str">
            <v>EST MODULO BRACO DIR NEW CHATEAU (2AS) (MTX PT) B2262</v>
          </cell>
          <cell r="R1536">
            <v>3.5700000000000003</v>
          </cell>
          <cell r="S1536">
            <v>2.4500000000000002</v>
          </cell>
          <cell r="T1536">
            <v>0.8</v>
          </cell>
          <cell r="U1536">
            <v>2.31</v>
          </cell>
          <cell r="V1536">
            <v>0.96</v>
          </cell>
          <cell r="W1536">
            <v>0.8</v>
          </cell>
          <cell r="X1536">
            <v>0</v>
          </cell>
          <cell r="Y1536" t="str">
            <v>EST MODULO BRACO DIR NEW CHATEAU (2AS) (MTX PT) B2262 - 2,31x0,96x0,8H</v>
          </cell>
          <cell r="Z1536">
            <v>48583.100000000006</v>
          </cell>
          <cell r="AA1536">
            <v>0.35</v>
          </cell>
          <cell r="AB1536">
            <v>31579.015000000003</v>
          </cell>
          <cell r="AC1536" t="str">
            <v>HI</v>
          </cell>
          <cell r="AD1536" t="str">
            <v>SOFA COMPLETO</v>
          </cell>
          <cell r="AE1536" t="str">
            <v>VALOR MODULO</v>
          </cell>
          <cell r="AF1536">
            <v>24065.22</v>
          </cell>
          <cell r="AG1536">
            <v>24065.22</v>
          </cell>
          <cell r="AH1536">
            <v>0</v>
          </cell>
          <cell r="AI1536">
            <v>48583.100000000006</v>
          </cell>
          <cell r="AJ1536" t="str">
            <v>REF: 283654</v>
          </cell>
          <cell r="AK1536"/>
          <cell r="AL1536">
            <v>283654</v>
          </cell>
          <cell r="AM1536" t="str">
            <v>MODULO BRACO NEW CHATEAU (2AS) (MTX) (FX B)</v>
          </cell>
          <cell r="AN1536"/>
          <cell r="AO1536">
            <v>2.31</v>
          </cell>
          <cell r="AP1536">
            <v>0.96</v>
          </cell>
          <cell r="AQ1536">
            <v>0.8</v>
          </cell>
          <cell r="AR1536">
            <v>0</v>
          </cell>
          <cell r="AS1536" t="str">
            <v>MODULO BRACO NEW CHATEAU (2AS) (MTX) (FX B) - 2,31x0,96x0,8H</v>
          </cell>
          <cell r="AT1536">
            <v>24065.22</v>
          </cell>
          <cell r="AU1536">
            <v>24065.22</v>
          </cell>
          <cell r="AV1536">
            <v>24065.22</v>
          </cell>
          <cell r="AW1536">
            <v>0</v>
          </cell>
          <cell r="AX1536">
            <v>24065.22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L CENTER</v>
          </cell>
          <cell r="BT1536" t="str">
            <v/>
          </cell>
          <cell r="BU1536" t="str">
            <v/>
          </cell>
        </row>
        <row r="1537">
          <cell r="H1537">
            <v>1</v>
          </cell>
          <cell r="O1537">
            <v>270800</v>
          </cell>
          <cell r="P1537" t="str">
            <v>2020/338-0062-01</v>
          </cell>
          <cell r="Q1537" t="str">
            <v>EST MODULO CHAISE ENC VIRADO NEW CHATEAU (MTX PT) E5123</v>
          </cell>
          <cell r="R1537">
            <v>3.47</v>
          </cell>
          <cell r="S1537">
            <v>2.4500000000000002</v>
          </cell>
          <cell r="T1537">
            <v>0.8</v>
          </cell>
          <cell r="U1537">
            <v>1.26</v>
          </cell>
          <cell r="V1537">
            <v>2.4500000000000002</v>
          </cell>
          <cell r="W1537">
            <v>0.8</v>
          </cell>
          <cell r="X1537">
            <v>0</v>
          </cell>
          <cell r="Y1537" t="str">
            <v>EST MODULO CHAISE ENC VIRADO NEW CHATEAU (MTX PT) E5123 - 1,26x2,45x0,8H</v>
          </cell>
          <cell r="Z1537">
            <v>56919.16</v>
          </cell>
          <cell r="AA1537">
            <v>0.4</v>
          </cell>
          <cell r="AB1537">
            <v>34151.495999999999</v>
          </cell>
          <cell r="AC1537" t="str">
            <v>DC</v>
          </cell>
          <cell r="AD1537" t="str">
            <v>SOFA COMPLETO</v>
          </cell>
          <cell r="AE1537" t="str">
            <v>VALOR CHAISE</v>
          </cell>
          <cell r="AF1537">
            <v>29025.38</v>
          </cell>
          <cell r="AG1537">
            <v>29025.38</v>
          </cell>
          <cell r="AH1537">
            <v>0</v>
          </cell>
          <cell r="AI1537">
            <v>56919.16</v>
          </cell>
          <cell r="AJ1537" t="str">
            <v>REF: 284278</v>
          </cell>
          <cell r="AK1537" t="str">
            <v>REVESTIMENTO FORA DE LINHA</v>
          </cell>
          <cell r="AL1537">
            <v>284278</v>
          </cell>
          <cell r="AM1537" t="str">
            <v>MODULO CHAISE ENC VIRADO NEW CHATEAU (MTX) (FX E)</v>
          </cell>
          <cell r="AN1537"/>
          <cell r="AO1537">
            <v>1.26</v>
          </cell>
          <cell r="AP1537">
            <v>2.4500000000000002</v>
          </cell>
          <cell r="AQ1537">
            <v>0.8</v>
          </cell>
          <cell r="AR1537">
            <v>0</v>
          </cell>
          <cell r="AS1537" t="str">
            <v>MODULO CHAISE ENC VIRADO NEW CHATEAU (MTX) (FX E) - 1,26x2,45x0,8H</v>
          </cell>
          <cell r="AT1537">
            <v>29025.38</v>
          </cell>
          <cell r="AU1537">
            <v>29025.38</v>
          </cell>
          <cell r="AV1537">
            <v>29025.38</v>
          </cell>
          <cell r="AW1537">
            <v>0</v>
          </cell>
          <cell r="AX1537">
            <v>29025.38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TEODORO</v>
          </cell>
          <cell r="BS1537" t="str">
            <v>270800 | 270794</v>
          </cell>
          <cell r="BT1537" t="str">
            <v>CLAMI SOFA</v>
          </cell>
          <cell r="BU1537" t="str">
            <v>SOFA NEW CHATEAU</v>
          </cell>
        </row>
        <row r="1538">
          <cell r="H1538">
            <v>1</v>
          </cell>
          <cell r="O1538">
            <v>270794</v>
          </cell>
          <cell r="P1538" t="str">
            <v>2020/338-0061-01</v>
          </cell>
          <cell r="Q1538" t="str">
            <v>EST MODULO BRACO ESQ NEW CHATEAU (2AS) (MTX PT) E5123</v>
          </cell>
          <cell r="R1538">
            <v>3.47</v>
          </cell>
          <cell r="S1538">
            <v>2.4500000000000002</v>
          </cell>
          <cell r="T1538">
            <v>0.8</v>
          </cell>
          <cell r="U1538">
            <v>2.31</v>
          </cell>
          <cell r="V1538">
            <v>0.96</v>
          </cell>
          <cell r="W1538">
            <v>0.8</v>
          </cell>
          <cell r="X1538">
            <v>0</v>
          </cell>
          <cell r="Y1538" t="str">
            <v>EST MODULO BRACO ESQ NEW CHATEAU (2AS) (MTX PT) E5123 - 2,31x0,96x0,8H</v>
          </cell>
          <cell r="Z1538">
            <v>56919.16</v>
          </cell>
          <cell r="AA1538">
            <v>0.4</v>
          </cell>
          <cell r="AB1538">
            <v>34151.495999999999</v>
          </cell>
          <cell r="AC1538" t="str">
            <v>DC</v>
          </cell>
          <cell r="AD1538" t="str">
            <v>SOFA COMPLETO</v>
          </cell>
          <cell r="AE1538" t="str">
            <v>VALOR MODULO</v>
          </cell>
          <cell r="AF1538">
            <v>27893.78</v>
          </cell>
          <cell r="AG1538">
            <v>27893.78</v>
          </cell>
          <cell r="AH1538">
            <v>0</v>
          </cell>
          <cell r="AI1538">
            <v>56919.16</v>
          </cell>
          <cell r="AJ1538" t="str">
            <v>REF: 283657</v>
          </cell>
          <cell r="AK1538" t="str">
            <v>REVESTIMENTO FORA DE LINHA</v>
          </cell>
          <cell r="AL1538">
            <v>283657</v>
          </cell>
          <cell r="AM1538" t="str">
            <v>MODULO BRACO NEW CHATEAU (2AS) (MTX) (FX E)</v>
          </cell>
          <cell r="AN1538"/>
          <cell r="AO1538">
            <v>2.31</v>
          </cell>
          <cell r="AP1538">
            <v>0.96</v>
          </cell>
          <cell r="AQ1538">
            <v>0.8</v>
          </cell>
          <cell r="AR1538">
            <v>0</v>
          </cell>
          <cell r="AS1538" t="str">
            <v>MODULO BRACO NEW CHATEAU (2AS) (MTX) (FX E) - 2,31x0,96x0,8H</v>
          </cell>
          <cell r="AT1538">
            <v>27893.78</v>
          </cell>
          <cell r="AU1538">
            <v>27893.78</v>
          </cell>
          <cell r="AV1538">
            <v>27893.78</v>
          </cell>
          <cell r="AW1538">
            <v>0</v>
          </cell>
          <cell r="AX1538">
            <v>27893.78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TEODORO</v>
          </cell>
          <cell r="BS1538" t="str">
            <v>270800 | 270794</v>
          </cell>
          <cell r="BT1538" t="str">
            <v>CLAMI SOFA</v>
          </cell>
          <cell r="BU1538" t="str">
            <v>SOFA NEW CHATEAU</v>
          </cell>
        </row>
        <row r="1539">
          <cell r="H1539">
            <v>1</v>
          </cell>
          <cell r="O1539">
            <v>223318</v>
          </cell>
          <cell r="P1539" t="str">
            <v>2018/185-0157-01</v>
          </cell>
          <cell r="Q1539" t="str">
            <v>EST CADEIRA DIOR (TC 3321 MADEIRA MEL 110)</v>
          </cell>
          <cell r="R1539"/>
          <cell r="S1539"/>
          <cell r="T1539"/>
          <cell r="U1539">
            <v>0.49</v>
          </cell>
          <cell r="V1539">
            <v>0.51</v>
          </cell>
          <cell r="W1539">
            <v>0.83</v>
          </cell>
          <cell r="X1539">
            <v>0</v>
          </cell>
          <cell r="Y1539" t="str">
            <v>EST CADEIRA DIOR (TC 3321 MADEIRA MEL 110) - 0,49x0,51x0,83H</v>
          </cell>
          <cell r="Z1539">
            <v>2204</v>
          </cell>
          <cell r="AA1539">
            <v>0.65</v>
          </cell>
          <cell r="AB1539">
            <v>771.39999999999986</v>
          </cell>
          <cell r="AC1539"/>
          <cell r="AD1539"/>
          <cell r="AE1539"/>
          <cell r="AF1539">
            <v>2204</v>
          </cell>
          <cell r="AG1539">
            <v>2204</v>
          </cell>
          <cell r="AH1539">
            <v>0</v>
          </cell>
          <cell r="AI1539">
            <v>2204</v>
          </cell>
          <cell r="AJ1539" t="str">
            <v>REF: 223318</v>
          </cell>
          <cell r="AK1539" t="str">
            <v>PRODUTO FORA DE LINHA</v>
          </cell>
          <cell r="AL1539">
            <v>223318</v>
          </cell>
          <cell r="AM1539" t="str">
            <v>EST CADEIRA DIOR (TC 3321 MADEIRA MEL 110)</v>
          </cell>
          <cell r="AN1539"/>
          <cell r="AO1539">
            <v>0.49</v>
          </cell>
          <cell r="AP1539">
            <v>0.51</v>
          </cell>
          <cell r="AQ1539">
            <v>0.83</v>
          </cell>
          <cell r="AR1539">
            <v>0</v>
          </cell>
          <cell r="AS1539" t="str">
            <v>EST CADEIRA DIOR (TC 3321 MADEIRA MEL 110) - 0,49x0,51x0,83H</v>
          </cell>
          <cell r="AT1539">
            <v>2204</v>
          </cell>
          <cell r="AU1539">
            <v>2204</v>
          </cell>
          <cell r="AV1539">
            <v>2204</v>
          </cell>
          <cell r="AW1539">
            <v>0</v>
          </cell>
          <cell r="AX1539">
            <v>2204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14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DD PE</v>
          </cell>
          <cell r="BT1539" t="str">
            <v>CLAMI CADEIRA</v>
          </cell>
          <cell r="BU1539" t="str">
            <v>CADEIRA DIOR (FL)</v>
          </cell>
        </row>
        <row r="1540">
          <cell r="H1540">
            <v>1</v>
          </cell>
          <cell r="O1540">
            <v>308718</v>
          </cell>
          <cell r="P1540" t="str">
            <v>2021/287-0005-01</v>
          </cell>
          <cell r="Q1540" t="str">
            <v>EST MESA CENTRO ARAL (TP CALACAT/SUB TP NOG/BASE MTX CORTEN)</v>
          </cell>
          <cell r="R1540"/>
          <cell r="S1540"/>
          <cell r="T1540"/>
          <cell r="U1540">
            <v>0.9</v>
          </cell>
          <cell r="V1540">
            <v>0.9</v>
          </cell>
          <cell r="W1540">
            <v>0.27</v>
          </cell>
          <cell r="X1540">
            <v>0</v>
          </cell>
          <cell r="Y1540" t="str">
            <v>EST MESA CENTRO ARAL (TP CALACAT/SUB TP NOG/BASE MTX CORTEN) - 0,9x0,9x0,27H</v>
          </cell>
          <cell r="Z1540">
            <v>33687.269999999997</v>
          </cell>
          <cell r="AA1540">
            <v>0.35</v>
          </cell>
          <cell r="AB1540">
            <v>21896.7255</v>
          </cell>
          <cell r="AC1540"/>
          <cell r="AD1540"/>
          <cell r="AE1540"/>
          <cell r="AF1540">
            <v>33687.269999999997</v>
          </cell>
          <cell r="AG1540">
            <v>33687.269999999997</v>
          </cell>
          <cell r="AH1540">
            <v>0</v>
          </cell>
          <cell r="AI1540">
            <v>33687.269999999997</v>
          </cell>
          <cell r="AJ1540" t="str">
            <v>REF: 293021</v>
          </cell>
          <cell r="AK1540"/>
          <cell r="AL1540">
            <v>293021</v>
          </cell>
          <cell r="AM1540" t="str">
            <v>MESA CENTRO ARAL (MARMORE)</v>
          </cell>
          <cell r="AN1540"/>
          <cell r="AO1540">
            <v>0.9</v>
          </cell>
          <cell r="AP1540">
            <v>0.9</v>
          </cell>
          <cell r="AQ1540">
            <v>0.27</v>
          </cell>
          <cell r="AR1540">
            <v>0</v>
          </cell>
          <cell r="AS1540" t="str">
            <v>MESA CENTRO ARAL (MARMORE) - 0,9x0,9x0,27H</v>
          </cell>
          <cell r="AT1540">
            <v>33687.269999999997</v>
          </cell>
          <cell r="AU1540">
            <v>33687.269999999997</v>
          </cell>
          <cell r="AV1540">
            <v>33687.269999999997</v>
          </cell>
          <cell r="AW1540">
            <v>0</v>
          </cell>
          <cell r="AX1540">
            <v>33687.269999999997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L CENTER</v>
          </cell>
          <cell r="BT1540" t="str">
            <v>CLAMI MESA CENTRO</v>
          </cell>
          <cell r="BU1540" t="str">
            <v>MESA CENTRO ARAL</v>
          </cell>
        </row>
        <row r="1541">
          <cell r="H1541">
            <v>2</v>
          </cell>
          <cell r="O1541">
            <v>270480</v>
          </cell>
          <cell r="P1541" t="str">
            <v>2020/335-0122-01</v>
          </cell>
          <cell r="Q1541" t="str">
            <v>EST POLTRONA APOLLO PELE (ELETROST PRETA) C700/8/COURO PT</v>
          </cell>
          <cell r="R1541"/>
          <cell r="S1541"/>
          <cell r="T1541"/>
          <cell r="U1541">
            <v>0.75</v>
          </cell>
          <cell r="V1541">
            <v>0.62</v>
          </cell>
          <cell r="W1541">
            <v>0.7</v>
          </cell>
          <cell r="X1541">
            <v>0</v>
          </cell>
          <cell r="Y1541" t="str">
            <v>EST POLTRONA APOLLO PELE (ELETROST PRETA) C700/8/COURO PT - 0,75x0,62x0,7H</v>
          </cell>
          <cell r="Z1541">
            <v>23439.67</v>
          </cell>
          <cell r="AA1541">
            <v>0.75</v>
          </cell>
          <cell r="AB1541">
            <v>5859.9174999999996</v>
          </cell>
          <cell r="AC1541"/>
          <cell r="AD1541" t="str">
            <v>PROD C/RVST FORN</v>
          </cell>
          <cell r="AE1541" t="str">
            <v>REVESTIMENTO FORN</v>
          </cell>
          <cell r="AF1541">
            <v>23439.67</v>
          </cell>
          <cell r="AG1541">
            <v>23439.67</v>
          </cell>
          <cell r="AH1541">
            <v>0</v>
          </cell>
          <cell r="AI1541">
            <v>23439.67</v>
          </cell>
          <cell r="AJ1541" t="str">
            <v>REF: 270480</v>
          </cell>
          <cell r="AK1541" t="str">
            <v>PRODUTO FORA DE LINHA</v>
          </cell>
          <cell r="AL1541">
            <v>270480</v>
          </cell>
          <cell r="AM1541" t="str">
            <v>EST POLTRONA APOLLO PELE (ELETROST PRETA) C700/8/COURO PT</v>
          </cell>
          <cell r="AN1541"/>
          <cell r="AO1541">
            <v>0.75</v>
          </cell>
          <cell r="AP1541">
            <v>0.62</v>
          </cell>
          <cell r="AQ1541">
            <v>0.7</v>
          </cell>
          <cell r="AR1541">
            <v>0</v>
          </cell>
          <cell r="AS1541" t="str">
            <v>EST POLTRONA APOLLO PELE (ELETROST PRETA) C700/8/COURO PT - 0,75x0,62x0,7H</v>
          </cell>
          <cell r="AT1541">
            <v>23439.67</v>
          </cell>
          <cell r="AU1541">
            <v>23439.67</v>
          </cell>
          <cell r="AV1541">
            <v>23439.67</v>
          </cell>
          <cell r="AW1541">
            <v>0</v>
          </cell>
          <cell r="AX1541">
            <v>23439.67</v>
          </cell>
          <cell r="AY1541">
            <v>0</v>
          </cell>
          <cell r="AZ1541">
            <v>373573</v>
          </cell>
          <cell r="BA1541" t="str">
            <v>TECIDO AVULSO (F 10995) (PADRAO C)</v>
          </cell>
          <cell r="BB1541" t="str">
            <v>RVST FORN: TECIDO AVULSO (F 10995) (PADRAO C) - NBX0700-008</v>
          </cell>
          <cell r="BC1541">
            <v>0</v>
          </cell>
          <cell r="BD1541"/>
          <cell r="BE1541">
            <v>706.68</v>
          </cell>
          <cell r="BF1541">
            <v>0</v>
          </cell>
          <cell r="BG1541">
            <v>-706.68</v>
          </cell>
          <cell r="BH1541" t="str">
            <v>RVST FORN</v>
          </cell>
          <cell r="BI1541">
            <v>14</v>
          </cell>
          <cell r="BJ1541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 PE</v>
          </cell>
          <cell r="BT1541" t="str">
            <v>CLAMI POLTRONA</v>
          </cell>
          <cell r="BU1541" t="str">
            <v>POLTRONA APOLLO (FL)</v>
          </cell>
        </row>
        <row r="1542">
          <cell r="H1542">
            <v>2</v>
          </cell>
          <cell r="O1542">
            <v>270480</v>
          </cell>
          <cell r="P1542" t="str">
            <v>2020/335-0123-01</v>
          </cell>
          <cell r="Q1542" t="str">
            <v>EST POLTRONA APOLLO PELE (ELETROST PRETA) C700/8/COURO PT</v>
          </cell>
          <cell r="R1542"/>
          <cell r="S1542"/>
          <cell r="T1542"/>
          <cell r="U1542">
            <v>0.75</v>
          </cell>
          <cell r="V1542">
            <v>0.62</v>
          </cell>
          <cell r="W1542">
            <v>0.7</v>
          </cell>
          <cell r="X1542">
            <v>0</v>
          </cell>
          <cell r="Y1542" t="str">
            <v>EST POLTRONA APOLLO PELE (ELETROST PRETA) C700/8/COURO PT - 0,75x0,62x0,7H</v>
          </cell>
          <cell r="Z1542">
            <v>23439.67</v>
          </cell>
          <cell r="AA1542">
            <v>0.75</v>
          </cell>
          <cell r="AB1542">
            <v>5859.9174999999996</v>
          </cell>
          <cell r="AC1542"/>
          <cell r="AD1542" t="str">
            <v>PROD C/RVST FORN</v>
          </cell>
          <cell r="AE1542" t="str">
            <v>REVESTIMENTO FORN</v>
          </cell>
          <cell r="AF1542">
            <v>23439.67</v>
          </cell>
          <cell r="AG1542">
            <v>23439.67</v>
          </cell>
          <cell r="AH1542">
            <v>0</v>
          </cell>
          <cell r="AI1542">
            <v>23439.67</v>
          </cell>
          <cell r="AJ1542" t="str">
            <v>REF: 270480</v>
          </cell>
          <cell r="AK1542" t="str">
            <v>PRODUTO FORA DE LINHA</v>
          </cell>
          <cell r="AL1542">
            <v>270480</v>
          </cell>
          <cell r="AM1542" t="str">
            <v>EST POLTRONA APOLLO PELE (ELETROST PRETA) C700/8/COURO PT</v>
          </cell>
          <cell r="AN1542"/>
          <cell r="AO1542">
            <v>0.75</v>
          </cell>
          <cell r="AP1542">
            <v>0.62</v>
          </cell>
          <cell r="AQ1542">
            <v>0.7</v>
          </cell>
          <cell r="AR1542">
            <v>0</v>
          </cell>
          <cell r="AS1542" t="str">
            <v>EST POLTRONA APOLLO PELE (ELETROST PRETA) C700/8/COURO PT - 0,75x0,62x0,7H</v>
          </cell>
          <cell r="AT1542">
            <v>23439.67</v>
          </cell>
          <cell r="AU1542">
            <v>23439.67</v>
          </cell>
          <cell r="AV1542">
            <v>23439.67</v>
          </cell>
          <cell r="AW1542">
            <v>0</v>
          </cell>
          <cell r="AX1542">
            <v>23439.67</v>
          </cell>
          <cell r="AY1542">
            <v>0</v>
          </cell>
          <cell r="AZ1542">
            <v>373573</v>
          </cell>
          <cell r="BA1542" t="str">
            <v>TECIDO AVULSO (F 10995) (PADRAO C)</v>
          </cell>
          <cell r="BB1542" t="str">
            <v>RVST FORN: TECIDO AVULSO (F 10995) (PADRAO C) - NBX0700-008</v>
          </cell>
          <cell r="BC1542">
            <v>0</v>
          </cell>
          <cell r="BD1542"/>
          <cell r="BE1542">
            <v>706.68</v>
          </cell>
          <cell r="BF1542">
            <v>0</v>
          </cell>
          <cell r="BG1542">
            <v>-706.68</v>
          </cell>
          <cell r="BH1542" t="str">
            <v>RVST FORN</v>
          </cell>
          <cell r="BI1542">
            <v>14</v>
          </cell>
          <cell r="BJ1542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 PE</v>
          </cell>
          <cell r="BT1542" t="str">
            <v>CLAMI POLTRONA</v>
          </cell>
          <cell r="BU1542" t="str">
            <v>POLTRONA APOLLO (FL)</v>
          </cell>
        </row>
        <row r="1543">
          <cell r="H1543">
            <v>0</v>
          </cell>
          <cell r="O1543">
            <v>372727</v>
          </cell>
          <cell r="P1543" t="str">
            <v>2023/269-0059-01</v>
          </cell>
          <cell r="Q1543" t="str">
            <v>EST BANQUETA SUMA COURO TP2 GARBO SILVESTRE/BASE ONIX</v>
          </cell>
          <cell r="R1543"/>
          <cell r="S1543"/>
          <cell r="T1543"/>
          <cell r="U1543">
            <v>0.54</v>
          </cell>
          <cell r="V1543">
            <v>0.43</v>
          </cell>
          <cell r="W1543">
            <v>0.37</v>
          </cell>
          <cell r="X1543">
            <v>0</v>
          </cell>
          <cell r="Y1543" t="str">
            <v>EST BANQUETA SUMA COURO TP2 GARBO SILVESTRE/BASE ONIX - 0,54x0,43x0,37H</v>
          </cell>
          <cell r="Z1543">
            <v>4211.16</v>
          </cell>
          <cell r="AA1543">
            <v>0.35</v>
          </cell>
          <cell r="AB1543">
            <v>2737.2539999999999</v>
          </cell>
          <cell r="AC1543"/>
          <cell r="AD1543"/>
          <cell r="AE1543"/>
          <cell r="AF1543">
            <v>4211.16</v>
          </cell>
          <cell r="AG1543">
            <v>4211.16</v>
          </cell>
          <cell r="AH1543">
            <v>0</v>
          </cell>
          <cell r="AI1543">
            <v>4211.16</v>
          </cell>
          <cell r="AJ1543" t="str">
            <v>REF: 315054</v>
          </cell>
          <cell r="AK1543"/>
          <cell r="AL1543">
            <v>315054</v>
          </cell>
          <cell r="AM1543" t="str">
            <v>BANQUETA SUMA (COURO T2)</v>
          </cell>
          <cell r="AN1543"/>
          <cell r="AO1543">
            <v>0.54</v>
          </cell>
          <cell r="AP1543">
            <v>0.43</v>
          </cell>
          <cell r="AQ1543">
            <v>0.37</v>
          </cell>
          <cell r="AR1543">
            <v>0</v>
          </cell>
          <cell r="AS1543" t="str">
            <v>BANQUETA SUMA (COURO T2) - 0,54x0,43x0,37H</v>
          </cell>
          <cell r="AT1543">
            <v>4211.16</v>
          </cell>
          <cell r="AU1543">
            <v>4211.16</v>
          </cell>
          <cell r="AV1543">
            <v>4211.16</v>
          </cell>
          <cell r="AW1543">
            <v>0</v>
          </cell>
          <cell r="AX1543">
            <v>4873.5200000000004</v>
          </cell>
          <cell r="AY1543">
            <v>-662.36000000000058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L CENTER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372725</v>
          </cell>
          <cell r="P1544" t="str">
            <v>2023/269-0058-01</v>
          </cell>
          <cell r="Q1544" t="str">
            <v>EST POLTRONA SUMA HIGH (COURO TP2 GARBO SILVESTRE) DET ONIX</v>
          </cell>
          <cell r="R1544"/>
          <cell r="S1544"/>
          <cell r="T1544"/>
          <cell r="U1544">
            <v>0.68</v>
          </cell>
          <cell r="V1544">
            <v>0.93</v>
          </cell>
          <cell r="W1544">
            <v>0.87</v>
          </cell>
          <cell r="X1544">
            <v>0</v>
          </cell>
          <cell r="Y1544" t="str">
            <v>EST POLTRONA SUMA HIGH (COURO TP2 GARBO SILVESTRE) DET ONIX - 0,68x0,93x0,87H</v>
          </cell>
          <cell r="Z1544">
            <v>21831.22</v>
          </cell>
          <cell r="AA1544">
            <v>0.35</v>
          </cell>
          <cell r="AB1544">
            <v>14190.293000000001</v>
          </cell>
          <cell r="AC1544"/>
          <cell r="AD1544"/>
          <cell r="AE1544"/>
          <cell r="AF1544">
            <v>21831.22</v>
          </cell>
          <cell r="AG1544">
            <v>21831.22</v>
          </cell>
          <cell r="AH1544">
            <v>0</v>
          </cell>
          <cell r="AI1544">
            <v>21831.22</v>
          </cell>
          <cell r="AJ1544" t="str">
            <v>REF: 315046</v>
          </cell>
          <cell r="AK1544"/>
          <cell r="AL1544">
            <v>315046</v>
          </cell>
          <cell r="AM1544" t="str">
            <v>POLTRONA SUMA (HIGH) (COURO T2)</v>
          </cell>
          <cell r="AN1544"/>
          <cell r="AO1544">
            <v>0.68</v>
          </cell>
          <cell r="AP1544">
            <v>0.93</v>
          </cell>
          <cell r="AQ1544">
            <v>0.87</v>
          </cell>
          <cell r="AR1544">
            <v>0</v>
          </cell>
          <cell r="AS1544" t="str">
            <v>POLTRONA SUMA (HIGH) (COURO T2) - 0,68x0,93x0,87H</v>
          </cell>
          <cell r="AT1544">
            <v>21831.22</v>
          </cell>
          <cell r="AU1544">
            <v>21831.22</v>
          </cell>
          <cell r="AV1544">
            <v>21831.22</v>
          </cell>
          <cell r="AW1544">
            <v>0</v>
          </cell>
          <cell r="AX1544">
            <v>21830.59</v>
          </cell>
          <cell r="AY1544">
            <v>0.63000000000101863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L CENTER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299549</v>
          </cell>
          <cell r="P1545" t="str">
            <v>2022/042-0025-01</v>
          </cell>
          <cell r="Q1545" t="str">
            <v>EST POLTRONA ETTRO (BC LAMIN NOG) FX C3008/REC 7440/M CLARO</v>
          </cell>
          <cell r="R1545"/>
          <cell r="S1545"/>
          <cell r="T1545"/>
          <cell r="U1545">
            <v>0.87</v>
          </cell>
          <cell r="V1545">
            <v>0.9</v>
          </cell>
          <cell r="W1545">
            <v>0.74</v>
          </cell>
          <cell r="X1545">
            <v>0</v>
          </cell>
          <cell r="Y1545" t="str">
            <v>EST POLTRONA ETTRO (BC LAMIN NOG) FX C3008/REC 7440/M CLARO - 0,87x0,9x0,74H</v>
          </cell>
          <cell r="Z1545">
            <v>18143.189999999999</v>
          </cell>
          <cell r="AA1545">
            <v>0.35</v>
          </cell>
          <cell r="AB1545">
            <v>11793.073499999999</v>
          </cell>
          <cell r="AC1545"/>
          <cell r="AD1545"/>
          <cell r="AE1545"/>
          <cell r="AF1545">
            <v>18143.189999999999</v>
          </cell>
          <cell r="AG1545">
            <v>18143.189999999999</v>
          </cell>
          <cell r="AH1545">
            <v>0</v>
          </cell>
          <cell r="AI1545">
            <v>18143.189999999999</v>
          </cell>
          <cell r="AJ1545" t="str">
            <v>REF: 299252</v>
          </cell>
          <cell r="AK1545"/>
          <cell r="AL1545">
            <v>299252</v>
          </cell>
          <cell r="AM1545" t="str">
            <v>POLTRONA ETTRO (BRACO LAMINADO) (FX C)</v>
          </cell>
          <cell r="AN1545"/>
          <cell r="AO1545">
            <v>0.87</v>
          </cell>
          <cell r="AP1545">
            <v>0.9</v>
          </cell>
          <cell r="AQ1545">
            <v>0.74</v>
          </cell>
          <cell r="AR1545">
            <v>0</v>
          </cell>
          <cell r="AS1545" t="str">
            <v>POLTRONA ETTRO (BRACO LAMINADO) (FX C) - 0,87x0,9x0,74H</v>
          </cell>
          <cell r="AT1545">
            <v>18143.189999999999</v>
          </cell>
          <cell r="AU1545">
            <v>18143.189999999999</v>
          </cell>
          <cell r="AV1545">
            <v>18143.189999999999</v>
          </cell>
          <cell r="AW1545">
            <v>0</v>
          </cell>
          <cell r="AX1545">
            <v>18143.189999999999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L CENTER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299549</v>
          </cell>
          <cell r="P1546" t="str">
            <v>2022/042-0026-01</v>
          </cell>
          <cell r="Q1546" t="str">
            <v>EST POLTRONA ETTRO (BC LAMIN NOG) FX C3008/REC 7440/M CLARO</v>
          </cell>
          <cell r="R1546"/>
          <cell r="S1546"/>
          <cell r="T1546"/>
          <cell r="U1546">
            <v>0.87</v>
          </cell>
          <cell r="V1546">
            <v>0.9</v>
          </cell>
          <cell r="W1546">
            <v>0.74</v>
          </cell>
          <cell r="X1546">
            <v>0</v>
          </cell>
          <cell r="Y1546" t="str">
            <v>EST POLTRONA ETTRO (BC LAMIN NOG) FX C3008/REC 7440/M CLARO - 0,87x0,9x0,74H</v>
          </cell>
          <cell r="Z1546">
            <v>18143.189999999999</v>
          </cell>
          <cell r="AA1546">
            <v>0.35</v>
          </cell>
          <cell r="AB1546">
            <v>11793.073499999999</v>
          </cell>
          <cell r="AC1546"/>
          <cell r="AD1546"/>
          <cell r="AE1546"/>
          <cell r="AF1546">
            <v>18143.189999999999</v>
          </cell>
          <cell r="AG1546">
            <v>18143.189999999999</v>
          </cell>
          <cell r="AH1546">
            <v>0</v>
          </cell>
          <cell r="AI1546">
            <v>18143.189999999999</v>
          </cell>
          <cell r="AJ1546" t="str">
            <v>REF: 299252</v>
          </cell>
          <cell r="AK1546"/>
          <cell r="AL1546">
            <v>299252</v>
          </cell>
          <cell r="AM1546" t="str">
            <v>POLTRONA ETTRO (BRACO LAMINADO) (FX C)</v>
          </cell>
          <cell r="AN1546"/>
          <cell r="AO1546">
            <v>0.87</v>
          </cell>
          <cell r="AP1546">
            <v>0.9</v>
          </cell>
          <cell r="AQ1546">
            <v>0.74</v>
          </cell>
          <cell r="AR1546">
            <v>0</v>
          </cell>
          <cell r="AS1546" t="str">
            <v>POLTRONA ETTRO (BRACO LAMINADO) (FX C) - 0,87x0,9x0,74H</v>
          </cell>
          <cell r="AT1546">
            <v>18143.189999999999</v>
          </cell>
          <cell r="AU1546">
            <v>18143.189999999999</v>
          </cell>
          <cell r="AV1546">
            <v>18143.189999999999</v>
          </cell>
          <cell r="AW1546">
            <v>0</v>
          </cell>
          <cell r="AX1546">
            <v>18143.189999999999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L CENTER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406796</v>
          </cell>
          <cell r="P1547" t="str">
            <v>2025/149-0051-01</v>
          </cell>
          <cell r="Q1547" t="str">
            <v>EST ALMOFADA DECORATIVA (F 670) (FX J0500)</v>
          </cell>
          <cell r="R1547"/>
          <cell r="S1547"/>
          <cell r="T1547"/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 t="str">
            <v>EST ALMOFADA DECORATIVA (F 670) (FX J0500) - Ø0x0H</v>
          </cell>
          <cell r="Z1547">
            <v>1002.04</v>
          </cell>
          <cell r="AA1547">
            <v>0.35</v>
          </cell>
          <cell r="AB1547">
            <v>651.32600000000002</v>
          </cell>
          <cell r="AC1547"/>
          <cell r="AD1547"/>
          <cell r="AE1547"/>
          <cell r="AF1547">
            <v>1002.04</v>
          </cell>
          <cell r="AG1547">
            <v>1002.04</v>
          </cell>
          <cell r="AH1547">
            <v>0</v>
          </cell>
          <cell r="AI1547">
            <v>1002.04</v>
          </cell>
          <cell r="AJ1547" t="str">
            <v>REF: 378427</v>
          </cell>
          <cell r="AK1547"/>
          <cell r="AL1547">
            <v>378427</v>
          </cell>
          <cell r="AM1547" t="str">
            <v>ALMOFADA DECORATIVA (F 670) (FX J)</v>
          </cell>
          <cell r="AN1547"/>
          <cell r="AO1547">
            <v>0.4</v>
          </cell>
          <cell r="AP1547">
            <v>0.4</v>
          </cell>
          <cell r="AQ1547">
            <v>0</v>
          </cell>
          <cell r="AR1547">
            <v>0</v>
          </cell>
          <cell r="AS1547" t="str">
            <v>ALMOFADA DECORATIVA (F 670) (FX J) - 0,4x0,4x0H</v>
          </cell>
          <cell r="AT1547">
            <v>1002.04</v>
          </cell>
          <cell r="AU1547">
            <v>1002.04</v>
          </cell>
          <cell r="AV1547">
            <v>1002.04</v>
          </cell>
          <cell r="AW1547">
            <v>0</v>
          </cell>
          <cell r="AX1547">
            <v>1002.04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LC PE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406796</v>
          </cell>
          <cell r="P1548" t="str">
            <v>2025/149-0052-01</v>
          </cell>
          <cell r="Q1548" t="str">
            <v>EST ALMOFADA DECORATIVA (F 670) (FX J0500)</v>
          </cell>
          <cell r="R1548"/>
          <cell r="S1548"/>
          <cell r="T1548"/>
          <cell r="U1548">
            <v>1.3</v>
          </cell>
          <cell r="V1548">
            <v>1.05</v>
          </cell>
          <cell r="W1548">
            <v>0.87</v>
          </cell>
          <cell r="X1548">
            <v>0</v>
          </cell>
          <cell r="Y1548" t="str">
            <v>EST ALMOFADA DECORATIVA (F 670) (FX J0500) - 1,3x1,05x0,87H</v>
          </cell>
          <cell r="Z1548">
            <v>1002.04</v>
          </cell>
          <cell r="AA1548">
            <v>0.35</v>
          </cell>
          <cell r="AB1548">
            <v>651.32600000000002</v>
          </cell>
          <cell r="AC1548"/>
          <cell r="AD1548"/>
          <cell r="AE1548"/>
          <cell r="AF1548">
            <v>1002.04</v>
          </cell>
          <cell r="AG1548">
            <v>1002.04</v>
          </cell>
          <cell r="AH1548">
            <v>0</v>
          </cell>
          <cell r="AI1548">
            <v>1002.04</v>
          </cell>
          <cell r="AJ1548" t="str">
            <v>REF: 378427</v>
          </cell>
          <cell r="AK1548"/>
          <cell r="AL1548">
            <v>378427</v>
          </cell>
          <cell r="AM1548" t="str">
            <v>ALMOFADA DECORATIVA (F 670) (FX J)</v>
          </cell>
          <cell r="AN1548"/>
          <cell r="AO1548">
            <v>0.4</v>
          </cell>
          <cell r="AP1548">
            <v>0.4</v>
          </cell>
          <cell r="AQ1548">
            <v>0</v>
          </cell>
          <cell r="AR1548">
            <v>0</v>
          </cell>
          <cell r="AS1548" t="str">
            <v>ALMOFADA DECORATIVA (F 670) (FX J) - 0,4x0,4x0H</v>
          </cell>
          <cell r="AT1548">
            <v>1002.04</v>
          </cell>
          <cell r="AU1548">
            <v>1002.04</v>
          </cell>
          <cell r="AV1548">
            <v>1002.04</v>
          </cell>
          <cell r="AW1548">
            <v>0</v>
          </cell>
          <cell r="AX1548">
            <v>1002.04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LC PE</v>
          </cell>
          <cell r="BT1548" t="str">
            <v/>
          </cell>
          <cell r="BU1548" t="str">
            <v/>
          </cell>
        </row>
        <row r="1549">
          <cell r="H1549">
            <v>1</v>
          </cell>
          <cell r="O1549">
            <v>328005</v>
          </cell>
          <cell r="P1549" t="str">
            <v>2022/160-0025-01</v>
          </cell>
          <cell r="Q1549" t="str">
            <v>EST POLTRONA KAZZ TC C3016/REC 2562/ESTRUTURA MARROM CLARO</v>
          </cell>
          <cell r="R1549"/>
          <cell r="S1549"/>
          <cell r="T1549"/>
          <cell r="U1549">
            <v>0.85</v>
          </cell>
          <cell r="V1549">
            <v>0.85</v>
          </cell>
          <cell r="W1549">
            <v>0.75</v>
          </cell>
          <cell r="X1549">
            <v>0</v>
          </cell>
          <cell r="Y1549" t="str">
            <v>EST POLTRONA KAZZ TC C3016/REC 2562/ESTRUTURA MARROM CLARO - 0,85x0,85x0,75H</v>
          </cell>
          <cell r="Z1549">
            <v>18360.2</v>
          </cell>
          <cell r="AA1549">
            <v>0.4</v>
          </cell>
          <cell r="AB1549">
            <v>11016.119999999999</v>
          </cell>
          <cell r="AC1549"/>
          <cell r="AD1549"/>
          <cell r="AE1549"/>
          <cell r="AF1549">
            <v>18360.2</v>
          </cell>
          <cell r="AG1549">
            <v>18360.2</v>
          </cell>
          <cell r="AH1549">
            <v>0</v>
          </cell>
          <cell r="AI1549">
            <v>18360.2</v>
          </cell>
          <cell r="AJ1549" t="str">
            <v>REF: 297432</v>
          </cell>
          <cell r="AK1549" t="str">
            <v>REVESTIMENTO FORA DE LINHA</v>
          </cell>
          <cell r="AL1549">
            <v>297432</v>
          </cell>
          <cell r="AM1549" t="str">
            <v>POLTRONA KAZZ (FX B)</v>
          </cell>
          <cell r="AN1549"/>
          <cell r="AO1549">
            <v>0.85</v>
          </cell>
          <cell r="AP1549">
            <v>0.85</v>
          </cell>
          <cell r="AQ1549">
            <v>0.75</v>
          </cell>
          <cell r="AR1549">
            <v>0</v>
          </cell>
          <cell r="AS1549" t="str">
            <v>POLTRONA KAZZ (FX B) - 0,85x0,85x0,75H</v>
          </cell>
          <cell r="AT1549">
            <v>18360.2</v>
          </cell>
          <cell r="AU1549">
            <v>18360.2</v>
          </cell>
          <cell r="AV1549">
            <v>18360.2</v>
          </cell>
          <cell r="AW1549">
            <v>0</v>
          </cell>
          <cell r="AX1549">
            <v>18360.2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L CENTER</v>
          </cell>
          <cell r="BT1549" t="str">
            <v>CLAMI POLTRONA</v>
          </cell>
          <cell r="BU1549" t="str">
            <v>POLTRONA KAZZ</v>
          </cell>
        </row>
        <row r="1550">
          <cell r="H1550">
            <v>0</v>
          </cell>
          <cell r="O1550">
            <v>405872</v>
          </cell>
          <cell r="P1550" t="str">
            <v>2025/184-0007-01</v>
          </cell>
          <cell r="Q1550" t="str">
            <v>EST KIT MOTORIZADO TOUCH (ABERTURA 35) (2 ASSENTOS)</v>
          </cell>
          <cell r="R1550">
            <v>3.1</v>
          </cell>
          <cell r="S1550">
            <v>1.55</v>
          </cell>
          <cell r="T1550">
            <v>0.87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 t="str">
            <v>EST KIT MOTORIZADO TOUCH (ABERTURA 35) (2 ASSENTOS) - Ø0x0H</v>
          </cell>
          <cell r="Z1550">
            <v>51487.57</v>
          </cell>
          <cell r="AA1550">
            <v>0.35</v>
          </cell>
          <cell r="AB1550">
            <v>33466.9205</v>
          </cell>
          <cell r="AC1550" t="str">
            <v>BC</v>
          </cell>
          <cell r="AD1550" t="str">
            <v>SOFA COMPLETO</v>
          </cell>
          <cell r="AE1550" t="str">
            <v>VALOR KIT MOTORIZADO</v>
          </cell>
          <cell r="AF1550">
            <v>11528.12</v>
          </cell>
          <cell r="AG1550">
            <v>11528.12</v>
          </cell>
          <cell r="AH1550">
            <v>0</v>
          </cell>
          <cell r="AI1550">
            <v>51487.57</v>
          </cell>
          <cell r="AJ1550" t="str">
            <v>REF: 405632</v>
          </cell>
          <cell r="AK1550"/>
          <cell r="AL1550">
            <v>405632</v>
          </cell>
          <cell r="AM1550" t="str">
            <v>KIT MOTORIZADO TOUCH (ABERTURA 35) (2 ASSENTOS)</v>
          </cell>
          <cell r="AN1550"/>
          <cell r="AO1550">
            <v>0</v>
          </cell>
          <cell r="AP1550">
            <v>0</v>
          </cell>
          <cell r="AQ1550">
            <v>0</v>
          </cell>
          <cell r="AR1550">
            <v>0</v>
          </cell>
          <cell r="AS1550" t="str">
            <v>KIT MOTORIZADO TOUCH (ABERTURA 35) (2 ASSENTOS) - Ø0x0H</v>
          </cell>
          <cell r="AT1550">
            <v>11528.12</v>
          </cell>
          <cell r="AU1550">
            <v>11528.12</v>
          </cell>
          <cell r="AV1550">
            <v>11528.12</v>
          </cell>
          <cell r="AW1550">
            <v>0</v>
          </cell>
          <cell r="AX1550">
            <v>11528.12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GABRIEL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405871</v>
          </cell>
          <cell r="P1551" t="str">
            <v>2025/184-0006-01</v>
          </cell>
          <cell r="Q1551" t="str">
            <v>EST MODULO BRACO DIR ELLIE (MTX MARROM) TC D4237</v>
          </cell>
          <cell r="R1551">
            <v>3.1</v>
          </cell>
          <cell r="S1551">
            <v>1.55</v>
          </cell>
          <cell r="T1551">
            <v>0.87</v>
          </cell>
          <cell r="U1551">
            <v>1.1000000000000001</v>
          </cell>
          <cell r="V1551">
            <v>1.05</v>
          </cell>
          <cell r="W1551">
            <v>0.87</v>
          </cell>
          <cell r="X1551">
            <v>0</v>
          </cell>
          <cell r="Y1551" t="str">
            <v>EST MODULO BRACO DIR ELLIE (MTX MARROM) TC D4237 - 1,1x1,05x0,87H</v>
          </cell>
          <cell r="Z1551">
            <v>51487.57</v>
          </cell>
          <cell r="AA1551">
            <v>0.35</v>
          </cell>
          <cell r="AB1551">
            <v>33466.9205</v>
          </cell>
          <cell r="AC1551" t="str">
            <v>BC</v>
          </cell>
          <cell r="AD1551" t="str">
            <v>SOFA COMPLETO</v>
          </cell>
          <cell r="AE1551" t="str">
            <v>VALOR MODULO</v>
          </cell>
          <cell r="AF1551">
            <v>12923.77</v>
          </cell>
          <cell r="AG1551">
            <v>12923.77</v>
          </cell>
          <cell r="AH1551">
            <v>0</v>
          </cell>
          <cell r="AI1551">
            <v>51487.57</v>
          </cell>
          <cell r="AJ1551" t="str">
            <v>REF: 405304</v>
          </cell>
          <cell r="AK1551"/>
          <cell r="AL1551">
            <v>405304</v>
          </cell>
          <cell r="AM1551" t="str">
            <v>MODULO BRACO ELLIE (MTX) (FX D) (FX D)</v>
          </cell>
          <cell r="AN1551"/>
          <cell r="AO1551">
            <v>1.1000000000000001</v>
          </cell>
          <cell r="AP1551">
            <v>1.05</v>
          </cell>
          <cell r="AQ1551">
            <v>0.87</v>
          </cell>
          <cell r="AR1551">
            <v>0</v>
          </cell>
          <cell r="AS1551" t="str">
            <v>MODULO BRACO ELLIE (MTX) (FX D) (FX D) - 1,1x1,05x0,87H</v>
          </cell>
          <cell r="AT1551">
            <v>12923.77</v>
          </cell>
          <cell r="AU1551">
            <v>12923.77</v>
          </cell>
          <cell r="AV1551">
            <v>12923.77</v>
          </cell>
          <cell r="AW1551">
            <v>0</v>
          </cell>
          <cell r="AX1551">
            <v>12923.77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GABRIEL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405870</v>
          </cell>
          <cell r="P1552" t="str">
            <v>2025/184-0005-01</v>
          </cell>
          <cell r="Q1552" t="str">
            <v>EST MODULO S/BRACO ELLIE (MTX MARROM) TC D4237</v>
          </cell>
          <cell r="R1552">
            <v>3.1</v>
          </cell>
          <cell r="S1552">
            <v>1.55</v>
          </cell>
          <cell r="T1552">
            <v>0.87</v>
          </cell>
          <cell r="U1552">
            <v>0.9</v>
          </cell>
          <cell r="V1552">
            <v>1.05</v>
          </cell>
          <cell r="W1552">
            <v>0.87</v>
          </cell>
          <cell r="X1552">
            <v>0</v>
          </cell>
          <cell r="Y1552" t="str">
            <v>EST MODULO S/BRACO ELLIE (MTX MARROM) TC D4237 - 0,9x1,05x0,87H</v>
          </cell>
          <cell r="Z1552">
            <v>51487.57</v>
          </cell>
          <cell r="AA1552">
            <v>0.35</v>
          </cell>
          <cell r="AB1552">
            <v>33466.9205</v>
          </cell>
          <cell r="AC1552" t="str">
            <v>BC</v>
          </cell>
          <cell r="AD1552" t="str">
            <v>SOFA COMPLETO</v>
          </cell>
          <cell r="AE1552" t="str">
            <v>VALOR MODULO</v>
          </cell>
          <cell r="AF1552">
            <v>11466.83</v>
          </cell>
          <cell r="AG1552">
            <v>11466.83</v>
          </cell>
          <cell r="AH1552">
            <v>0</v>
          </cell>
          <cell r="AI1552">
            <v>51487.57</v>
          </cell>
          <cell r="AJ1552" t="str">
            <v>REF: 405484</v>
          </cell>
          <cell r="AK1552"/>
          <cell r="AL1552">
            <v>405484</v>
          </cell>
          <cell r="AM1552" t="str">
            <v>MODULO S/BRACO ELLIE (MTX) (FX D) (FX D)</v>
          </cell>
          <cell r="AN1552"/>
          <cell r="AO1552">
            <v>0.9</v>
          </cell>
          <cell r="AP1552">
            <v>1.05</v>
          </cell>
          <cell r="AQ1552">
            <v>0.87</v>
          </cell>
          <cell r="AR1552">
            <v>0</v>
          </cell>
          <cell r="AS1552" t="str">
            <v>MODULO S/BRACO ELLIE (MTX) (FX D) (FX D) - 0,9x1,05x0,87H</v>
          </cell>
          <cell r="AT1552">
            <v>11466.83</v>
          </cell>
          <cell r="AU1552">
            <v>11466.83</v>
          </cell>
          <cell r="AV1552">
            <v>11466.83</v>
          </cell>
          <cell r="AW1552">
            <v>0</v>
          </cell>
          <cell r="AX1552">
            <v>11466.83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GABRIEL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405869</v>
          </cell>
          <cell r="P1553" t="str">
            <v>2025/184-0004-01</v>
          </cell>
          <cell r="Q1553" t="str">
            <v>EST MODULO CHAISE BRACO ESQ ELLIE (MTX MARROM) TC D4237</v>
          </cell>
          <cell r="R1553">
            <v>3.1</v>
          </cell>
          <cell r="S1553">
            <v>1.55</v>
          </cell>
          <cell r="T1553">
            <v>0.87</v>
          </cell>
          <cell r="U1553">
            <v>1.1000000000000001</v>
          </cell>
          <cell r="V1553">
            <v>1.55</v>
          </cell>
          <cell r="W1553">
            <v>0.87</v>
          </cell>
          <cell r="X1553">
            <v>0</v>
          </cell>
          <cell r="Y1553" t="str">
            <v>EST MODULO CHAISE BRACO ESQ ELLIE (MTX MARROM) TC D4237 - 1,1x1,55x0,87H</v>
          </cell>
          <cell r="Z1553">
            <v>51487.57</v>
          </cell>
          <cell r="AA1553">
            <v>0.35</v>
          </cell>
          <cell r="AB1553">
            <v>33466.9205</v>
          </cell>
          <cell r="AC1553" t="str">
            <v>BC</v>
          </cell>
          <cell r="AD1553" t="str">
            <v>SOFA COMPLETO</v>
          </cell>
          <cell r="AE1553" t="str">
            <v>VALOR MODULO</v>
          </cell>
          <cell r="AF1553">
            <v>15568.85</v>
          </cell>
          <cell r="AG1553">
            <v>15568.85</v>
          </cell>
          <cell r="AH1553">
            <v>0</v>
          </cell>
          <cell r="AI1553">
            <v>51487.57</v>
          </cell>
          <cell r="AJ1553" t="str">
            <v>REF: 405424</v>
          </cell>
          <cell r="AK1553"/>
          <cell r="AL1553">
            <v>405424</v>
          </cell>
          <cell r="AM1553" t="str">
            <v>MODULO CHAISE BRACO ELLIE (MTX) (FX D) (FX D)</v>
          </cell>
          <cell r="AN1553"/>
          <cell r="AO1553">
            <v>1.1000000000000001</v>
          </cell>
          <cell r="AP1553">
            <v>1.55</v>
          </cell>
          <cell r="AQ1553">
            <v>0.87</v>
          </cell>
          <cell r="AR1553">
            <v>0</v>
          </cell>
          <cell r="AS1553" t="str">
            <v>MODULO CHAISE BRACO ELLIE (MTX) (FX D) (FX D) - 1,1x1,55x0,87H</v>
          </cell>
          <cell r="AT1553">
            <v>15568.85</v>
          </cell>
          <cell r="AU1553">
            <v>15568.85</v>
          </cell>
          <cell r="AV1553">
            <v>15568.85</v>
          </cell>
          <cell r="AW1553">
            <v>0</v>
          </cell>
          <cell r="AX1553">
            <v>15568.85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GABRIEL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405891</v>
          </cell>
          <cell r="P1554" t="str">
            <v>2025/184-0011-01</v>
          </cell>
          <cell r="Q1554" t="str">
            <v>EST KIT MOTORIZADO TOUCH (ABERTURA 35) (2 ASSENTOS)</v>
          </cell>
          <cell r="R1554">
            <v>3.1</v>
          </cell>
          <cell r="S1554">
            <v>1.55</v>
          </cell>
          <cell r="T1554">
            <v>0.87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 t="str">
            <v>EST KIT MOTORIZADO TOUCH (ABERTURA 35) (2 ASSENTOS) - Ø0x0H</v>
          </cell>
          <cell r="Z1554">
            <v>53759.87</v>
          </cell>
          <cell r="AA1554">
            <v>0.35</v>
          </cell>
          <cell r="AB1554">
            <v>34943.915500000003</v>
          </cell>
          <cell r="AC1554" t="str">
            <v>BD</v>
          </cell>
          <cell r="AD1554" t="str">
            <v>SOFA COMPLETO</v>
          </cell>
          <cell r="AE1554" t="str">
            <v>VALOR KIT MOTORIZADO</v>
          </cell>
          <cell r="AF1554">
            <v>11528.12</v>
          </cell>
          <cell r="AG1554">
            <v>11528.12</v>
          </cell>
          <cell r="AH1554">
            <v>0</v>
          </cell>
          <cell r="AI1554">
            <v>53759.87</v>
          </cell>
          <cell r="AJ1554" t="str">
            <v>REF: 405632</v>
          </cell>
          <cell r="AK1554"/>
          <cell r="AL1554">
            <v>405632</v>
          </cell>
          <cell r="AM1554" t="str">
            <v>KIT MOTORIZADO TOUCH (ABERTURA 35) (2 ASSENTOS)</v>
          </cell>
          <cell r="AN1554"/>
          <cell r="AO1554">
            <v>0</v>
          </cell>
          <cell r="AP1554">
            <v>0</v>
          </cell>
          <cell r="AQ1554">
            <v>0</v>
          </cell>
          <cell r="AR1554">
            <v>0</v>
          </cell>
          <cell r="AS1554" t="str">
            <v>KIT MOTORIZADO TOUCH (ABERTURA 35) (2 ASSENTOS) - Ø0x0H</v>
          </cell>
          <cell r="AT1554">
            <v>11528.12</v>
          </cell>
          <cell r="AU1554">
            <v>11528.12</v>
          </cell>
          <cell r="AV1554">
            <v>11528.12</v>
          </cell>
          <cell r="AW1554">
            <v>0</v>
          </cell>
          <cell r="AX1554">
            <v>11528.12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D&amp;D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405879</v>
          </cell>
          <cell r="P1555" t="str">
            <v>2025/184-0010-01</v>
          </cell>
          <cell r="Q1555" t="str">
            <v>EST MODULO BRACO ESQ ELLIE (MTZ CAPPUCCINO) TC D4235</v>
          </cell>
          <cell r="R1555">
            <v>3.1</v>
          </cell>
          <cell r="S1555">
            <v>1.55</v>
          </cell>
          <cell r="T1555">
            <v>0.87</v>
          </cell>
          <cell r="U1555">
            <v>1.1000000000000001</v>
          </cell>
          <cell r="V1555">
            <v>1.05</v>
          </cell>
          <cell r="W1555">
            <v>0.87</v>
          </cell>
          <cell r="X1555">
            <v>0</v>
          </cell>
          <cell r="Y1555" t="str">
            <v>EST MODULO BRACO ESQ ELLIE (MTZ CAPPUCCINO) TC D4235 - 1,1x1,05x0,87H</v>
          </cell>
          <cell r="Z1555">
            <v>53759.87</v>
          </cell>
          <cell r="AA1555">
            <v>0.35</v>
          </cell>
          <cell r="AB1555">
            <v>34943.915500000003</v>
          </cell>
          <cell r="AC1555" t="str">
            <v>BD</v>
          </cell>
          <cell r="AD1555" t="str">
            <v>SOFA COMPLETO</v>
          </cell>
          <cell r="AE1555" t="str">
            <v>VALOR MODULO</v>
          </cell>
          <cell r="AF1555">
            <v>13678.11</v>
          </cell>
          <cell r="AG1555">
            <v>13678.11</v>
          </cell>
          <cell r="AH1555">
            <v>0</v>
          </cell>
          <cell r="AI1555">
            <v>53759.87</v>
          </cell>
          <cell r="AJ1555" t="str">
            <v>REF: 405298</v>
          </cell>
          <cell r="AK1555"/>
          <cell r="AL1555">
            <v>405298</v>
          </cell>
          <cell r="AM1555" t="str">
            <v>MODULO BRACO ELLIE (MTZ) (FX D) (FX D)</v>
          </cell>
          <cell r="AN1555"/>
          <cell r="AO1555">
            <v>1.1000000000000001</v>
          </cell>
          <cell r="AP1555">
            <v>1.05</v>
          </cell>
          <cell r="AQ1555">
            <v>0.87</v>
          </cell>
          <cell r="AR1555">
            <v>0</v>
          </cell>
          <cell r="AS1555" t="str">
            <v>MODULO BRACO ELLIE (MTZ) (FX D) (FX D) - 1,1x1,05x0,87H</v>
          </cell>
          <cell r="AT1555">
            <v>13678.11</v>
          </cell>
          <cell r="AU1555">
            <v>13678.11</v>
          </cell>
          <cell r="AV1555">
            <v>13678.11</v>
          </cell>
          <cell r="AW1555">
            <v>0</v>
          </cell>
          <cell r="AX1555">
            <v>13678.11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D&amp;D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405877</v>
          </cell>
          <cell r="P1556" t="str">
            <v>2025/184-0009-01</v>
          </cell>
          <cell r="Q1556" t="str">
            <v>EST MODULO S/BRACO ELLIE (MTZ CAPPUCCINO) TC D4235</v>
          </cell>
          <cell r="R1556">
            <v>3.1</v>
          </cell>
          <cell r="S1556">
            <v>1.55</v>
          </cell>
          <cell r="T1556">
            <v>0.87</v>
          </cell>
          <cell r="U1556">
            <v>0.9</v>
          </cell>
          <cell r="V1556">
            <v>1.05</v>
          </cell>
          <cell r="W1556">
            <v>0.87</v>
          </cell>
          <cell r="X1556">
            <v>0</v>
          </cell>
          <cell r="Y1556" t="str">
            <v>EST MODULO S/BRACO ELLIE (MTZ CAPPUCCINO) TC D4235 - 0,9x1,05x0,87H</v>
          </cell>
          <cell r="Z1556">
            <v>53759.87</v>
          </cell>
          <cell r="AA1556">
            <v>0.35</v>
          </cell>
          <cell r="AB1556">
            <v>34943.915500000003</v>
          </cell>
          <cell r="AC1556" t="str">
            <v>BD</v>
          </cell>
          <cell r="AD1556" t="str">
            <v>SOFA COMPLETO</v>
          </cell>
          <cell r="AE1556" t="str">
            <v>VALOR MODULO</v>
          </cell>
          <cell r="AF1556">
            <v>12221.22</v>
          </cell>
          <cell r="AG1556">
            <v>12221.22</v>
          </cell>
          <cell r="AH1556">
            <v>0</v>
          </cell>
          <cell r="AI1556">
            <v>53759.87</v>
          </cell>
          <cell r="AJ1556" t="str">
            <v>REF: 405478</v>
          </cell>
          <cell r="AK1556"/>
          <cell r="AL1556">
            <v>405478</v>
          </cell>
          <cell r="AM1556" t="str">
            <v>MODULO S/BRACO ELLIE (MTZ) (FX D) (FX D)</v>
          </cell>
          <cell r="AN1556"/>
          <cell r="AO1556">
            <v>0.9</v>
          </cell>
          <cell r="AP1556">
            <v>1.05</v>
          </cell>
          <cell r="AQ1556">
            <v>0.87</v>
          </cell>
          <cell r="AR1556">
            <v>0</v>
          </cell>
          <cell r="AS1556" t="str">
            <v>MODULO S/BRACO ELLIE (MTZ) (FX D) (FX D) - 0,9x1,05x0,87H</v>
          </cell>
          <cell r="AT1556">
            <v>12221.22</v>
          </cell>
          <cell r="AU1556">
            <v>12221.22</v>
          </cell>
          <cell r="AV1556">
            <v>12221.22</v>
          </cell>
          <cell r="AW1556">
            <v>0</v>
          </cell>
          <cell r="AX1556">
            <v>12221.22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D&amp;D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405876</v>
          </cell>
          <cell r="P1557" t="str">
            <v>2025/184-0008-01</v>
          </cell>
          <cell r="Q1557" t="str">
            <v>EST MODULO CHAISE BRACO DIR ELLIE (MTZ CAPPUCCINO) TC D4235</v>
          </cell>
          <cell r="R1557">
            <v>3.1</v>
          </cell>
          <cell r="S1557">
            <v>1.55</v>
          </cell>
          <cell r="T1557">
            <v>0.87</v>
          </cell>
          <cell r="U1557">
            <v>1.1000000000000001</v>
          </cell>
          <cell r="V1557">
            <v>1.55</v>
          </cell>
          <cell r="W1557">
            <v>0.87</v>
          </cell>
          <cell r="X1557">
            <v>0</v>
          </cell>
          <cell r="Y1557" t="str">
            <v>EST MODULO CHAISE BRACO DIR ELLIE (MTZ CAPPUCCINO) TC D4235 - 1,1x1,55x0,87H</v>
          </cell>
          <cell r="Z1557">
            <v>53759.87</v>
          </cell>
          <cell r="AA1557">
            <v>0.35</v>
          </cell>
          <cell r="AB1557">
            <v>34943.915500000003</v>
          </cell>
          <cell r="AC1557" t="str">
            <v>BD</v>
          </cell>
          <cell r="AD1557" t="str">
            <v>SOFA COMPLETO</v>
          </cell>
          <cell r="AE1557" t="str">
            <v>VALOR MODULO</v>
          </cell>
          <cell r="AF1557">
            <v>16332.42</v>
          </cell>
          <cell r="AG1557">
            <v>16332.42</v>
          </cell>
          <cell r="AH1557">
            <v>0</v>
          </cell>
          <cell r="AI1557">
            <v>53759.87</v>
          </cell>
          <cell r="AJ1557" t="str">
            <v>REF: 405418</v>
          </cell>
          <cell r="AK1557"/>
          <cell r="AL1557">
            <v>405418</v>
          </cell>
          <cell r="AM1557" t="str">
            <v>MODULO CHAISE BRACO ELLIE (MTZ) (FX D) (FX D)</v>
          </cell>
          <cell r="AN1557"/>
          <cell r="AO1557">
            <v>1.1000000000000001</v>
          </cell>
          <cell r="AP1557">
            <v>1.55</v>
          </cell>
          <cell r="AQ1557">
            <v>0.87</v>
          </cell>
          <cell r="AR1557">
            <v>0</v>
          </cell>
          <cell r="AS1557" t="str">
            <v>MODULO CHAISE BRACO ELLIE (MTZ) (FX D) (FX D) - 1,1x1,55x0,87H</v>
          </cell>
          <cell r="AT1557">
            <v>16332.42</v>
          </cell>
          <cell r="AU1557">
            <v>16332.42</v>
          </cell>
          <cell r="AV1557">
            <v>16332.42</v>
          </cell>
          <cell r="AW1557">
            <v>0</v>
          </cell>
          <cell r="AX1557">
            <v>16332.42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D&amp;D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405890</v>
          </cell>
          <cell r="P1558" t="str">
            <v>2025/182-0079-01</v>
          </cell>
          <cell r="Q1558" t="str">
            <v>EST KIT MOTORIZADO TOUCH (ABERTURA 35) (3 ASSENTOS)</v>
          </cell>
          <cell r="R1558">
            <v>3.7</v>
          </cell>
          <cell r="S1558">
            <v>1.05</v>
          </cell>
          <cell r="T1558">
            <v>0.87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 t="str">
            <v>EST KIT MOTORIZADO TOUCH (ABERTURA 35) (3 ASSENTOS) - Ø0x0H</v>
          </cell>
          <cell r="Z1558">
            <v>59097.560000000005</v>
          </cell>
          <cell r="AA1558">
            <v>0.35</v>
          </cell>
          <cell r="AB1558">
            <v>38413.414000000004</v>
          </cell>
          <cell r="AC1558" t="str">
            <v>BE</v>
          </cell>
          <cell r="AD1558" t="str">
            <v>SOFA COMPLETO</v>
          </cell>
          <cell r="AE1558" t="str">
            <v>VALOR KIT MOTORIZADO</v>
          </cell>
          <cell r="AF1558">
            <v>16252.54</v>
          </cell>
          <cell r="AG1558">
            <v>16252.54</v>
          </cell>
          <cell r="AH1558">
            <v>0</v>
          </cell>
          <cell r="AI1558">
            <v>59097.560000000005</v>
          </cell>
          <cell r="AJ1558" t="str">
            <v>REF: 405633</v>
          </cell>
          <cell r="AK1558"/>
          <cell r="AL1558">
            <v>405633</v>
          </cell>
          <cell r="AM1558" t="str">
            <v>KIT MOTORIZADO TOUCH (ABERTURA 35) (3 ASSENTOS)</v>
          </cell>
          <cell r="AN1558"/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 t="str">
            <v>KIT MOTORIZADO TOUCH (ABERTURA 35) (3 ASSENTOS) - Ø0x0H</v>
          </cell>
          <cell r="AT1558">
            <v>16252.54</v>
          </cell>
          <cell r="AU1558">
            <v>16252.54</v>
          </cell>
          <cell r="AV1558">
            <v>16252.54</v>
          </cell>
          <cell r="AW1558">
            <v>0</v>
          </cell>
          <cell r="AX1558">
            <v>16252.54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TEODORO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405875</v>
          </cell>
          <cell r="P1559" t="str">
            <v>2025/182-0078-01</v>
          </cell>
          <cell r="Q1559" t="str">
            <v>EST MODULO BRACO ESQ ELLIE (MTZ CONHAQUE) TC D4119</v>
          </cell>
          <cell r="R1559">
            <v>3.7</v>
          </cell>
          <cell r="S1559">
            <v>1.05</v>
          </cell>
          <cell r="T1559">
            <v>0.87</v>
          </cell>
          <cell r="U1559">
            <v>1.3</v>
          </cell>
          <cell r="V1559">
            <v>1.05</v>
          </cell>
          <cell r="W1559">
            <v>0.87</v>
          </cell>
          <cell r="X1559">
            <v>0</v>
          </cell>
          <cell r="Y1559" t="str">
            <v>EST MODULO BRACO ESQ ELLIE (MTZ CONHAQUE) TC D4119 - 1,3x1,05x0,87H</v>
          </cell>
          <cell r="Z1559">
            <v>59097.560000000005</v>
          </cell>
          <cell r="AA1559">
            <v>0.35</v>
          </cell>
          <cell r="AB1559">
            <v>38413.414000000004</v>
          </cell>
          <cell r="AC1559" t="str">
            <v>BE</v>
          </cell>
          <cell r="AD1559" t="str">
            <v>SOFA COMPLETO</v>
          </cell>
          <cell r="AE1559" t="str">
            <v>VALOR MODULO</v>
          </cell>
          <cell r="AF1559">
            <v>14772.04</v>
          </cell>
          <cell r="AG1559">
            <v>14772.04</v>
          </cell>
          <cell r="AH1559">
            <v>0</v>
          </cell>
          <cell r="AI1559">
            <v>59097.560000000005</v>
          </cell>
          <cell r="AJ1559" t="str">
            <v>REF: 405322</v>
          </cell>
          <cell r="AK1559"/>
          <cell r="AL1559">
            <v>405322</v>
          </cell>
          <cell r="AM1559" t="str">
            <v>MODULO BRACO ELLIE (MTZ) (FX D) (FX D)</v>
          </cell>
          <cell r="AN1559"/>
          <cell r="AO1559">
            <v>1.3</v>
          </cell>
          <cell r="AP1559">
            <v>1.05</v>
          </cell>
          <cell r="AQ1559">
            <v>0.87</v>
          </cell>
          <cell r="AR1559">
            <v>0</v>
          </cell>
          <cell r="AS1559" t="str">
            <v>MODULO BRACO ELLIE (MTZ) (FX D) (FX D) - 1,3x1,05x0,87H</v>
          </cell>
          <cell r="AT1559">
            <v>14772.04</v>
          </cell>
          <cell r="AU1559">
            <v>14772.04</v>
          </cell>
          <cell r="AV1559">
            <v>14772.04</v>
          </cell>
          <cell r="AW1559">
            <v>0</v>
          </cell>
          <cell r="AX1559">
            <v>14772.04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TEODORO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405874</v>
          </cell>
          <cell r="P1560" t="str">
            <v>2025/182-0077-01</v>
          </cell>
          <cell r="Q1560" t="str">
            <v>EST MODULO S/BRACO DIR ELLIE (MTZ CONHAQUE) TC D4119</v>
          </cell>
          <cell r="R1560">
            <v>3.7</v>
          </cell>
          <cell r="S1560">
            <v>1.05</v>
          </cell>
          <cell r="T1560">
            <v>0.87</v>
          </cell>
          <cell r="U1560">
            <v>1.1000000000000001</v>
          </cell>
          <cell r="V1560">
            <v>1.05</v>
          </cell>
          <cell r="W1560">
            <v>0.87</v>
          </cell>
          <cell r="X1560">
            <v>0</v>
          </cell>
          <cell r="Y1560" t="str">
            <v>EST MODULO S/BRACO DIR ELLIE (MTZ CONHAQUE) TC D4119 - 1,1x1,05x0,87H</v>
          </cell>
          <cell r="Z1560">
            <v>59097.560000000005</v>
          </cell>
          <cell r="AA1560">
            <v>0.35</v>
          </cell>
          <cell r="AB1560">
            <v>38413.414000000004</v>
          </cell>
          <cell r="AC1560" t="str">
            <v>BE</v>
          </cell>
          <cell r="AD1560" t="str">
            <v>SOFA COMPLETO</v>
          </cell>
          <cell r="AE1560" t="str">
            <v>VALOR MODULO</v>
          </cell>
          <cell r="AF1560">
            <v>13300.94</v>
          </cell>
          <cell r="AG1560">
            <v>13300.94</v>
          </cell>
          <cell r="AH1560">
            <v>0</v>
          </cell>
          <cell r="AI1560">
            <v>59097.560000000005</v>
          </cell>
          <cell r="AJ1560" t="str">
            <v>REF: 405502</v>
          </cell>
          <cell r="AK1560"/>
          <cell r="AL1560">
            <v>405502</v>
          </cell>
          <cell r="AM1560" t="str">
            <v>MODULO S/BRACO ELLIE (MTZ) (FX D) (FX D)</v>
          </cell>
          <cell r="AN1560"/>
          <cell r="AO1560">
            <v>1.1000000000000001</v>
          </cell>
          <cell r="AP1560">
            <v>1.05</v>
          </cell>
          <cell r="AQ1560">
            <v>0.87</v>
          </cell>
          <cell r="AR1560">
            <v>0</v>
          </cell>
          <cell r="AS1560" t="str">
            <v>MODULO S/BRACO ELLIE (MTZ) (FX D) (FX D) - 1,1x1,05x0,87H</v>
          </cell>
          <cell r="AT1560">
            <v>13300.94</v>
          </cell>
          <cell r="AU1560">
            <v>13300.94</v>
          </cell>
          <cell r="AV1560">
            <v>13300.94</v>
          </cell>
          <cell r="AW1560">
            <v>0</v>
          </cell>
          <cell r="AX1560">
            <v>13300.94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12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TEODORO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405873</v>
          </cell>
          <cell r="P1561" t="str">
            <v>2025/182-0076-01</v>
          </cell>
          <cell r="Q1561" t="str">
            <v>EST MODULO BRACO DIR ELLIE (MTZ CONHAQUE) TC D4119</v>
          </cell>
          <cell r="R1561">
            <v>3.7</v>
          </cell>
          <cell r="S1561">
            <v>1.05</v>
          </cell>
          <cell r="T1561">
            <v>0.87</v>
          </cell>
          <cell r="U1561">
            <v>1.3</v>
          </cell>
          <cell r="V1561">
            <v>1.05</v>
          </cell>
          <cell r="W1561">
            <v>0.87</v>
          </cell>
          <cell r="X1561">
            <v>0</v>
          </cell>
          <cell r="Y1561" t="str">
            <v>EST MODULO BRACO DIR ELLIE (MTZ CONHAQUE) TC D4119 - 1,3x1,05x0,87H</v>
          </cell>
          <cell r="Z1561">
            <v>59097.560000000005</v>
          </cell>
          <cell r="AA1561">
            <v>0.35</v>
          </cell>
          <cell r="AB1561">
            <v>38413.414000000004</v>
          </cell>
          <cell r="AC1561" t="str">
            <v>BE</v>
          </cell>
          <cell r="AD1561" t="str">
            <v>SOFA COMPLETO</v>
          </cell>
          <cell r="AE1561" t="str">
            <v>VALOR MODULO</v>
          </cell>
          <cell r="AF1561">
            <v>14772.04</v>
          </cell>
          <cell r="AG1561">
            <v>14772.04</v>
          </cell>
          <cell r="AH1561">
            <v>0</v>
          </cell>
          <cell r="AI1561">
            <v>59097.560000000005</v>
          </cell>
          <cell r="AJ1561" t="str">
            <v>REF: 405322</v>
          </cell>
          <cell r="AK1561"/>
          <cell r="AL1561">
            <v>405322</v>
          </cell>
          <cell r="AM1561" t="str">
            <v>MODULO BRACO ELLIE (MTZ) (FX D) (FX D)</v>
          </cell>
          <cell r="AN1561"/>
          <cell r="AO1561">
            <v>1.3</v>
          </cell>
          <cell r="AP1561">
            <v>1.05</v>
          </cell>
          <cell r="AQ1561">
            <v>0.87</v>
          </cell>
          <cell r="AR1561">
            <v>0</v>
          </cell>
          <cell r="AS1561" t="str">
            <v>MODULO BRACO ELLIE (MTZ) (FX D) (FX D) - 1,3x1,05x0,87H</v>
          </cell>
          <cell r="AT1561">
            <v>14772.04</v>
          </cell>
          <cell r="AU1561">
            <v>14772.04</v>
          </cell>
          <cell r="AV1561">
            <v>14772.04</v>
          </cell>
          <cell r="AW1561">
            <v>0</v>
          </cell>
          <cell r="AX1561">
            <v>14772.04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12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TEODORO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409905</v>
          </cell>
          <cell r="P1562" t="str">
            <v>2025/246-0036-01</v>
          </cell>
          <cell r="Q1562" t="str">
            <v>EST COMPONENTE BASE OMBRELONE BELLAGIO (ALU C29)</v>
          </cell>
          <cell r="R1562">
            <v>2.5</v>
          </cell>
          <cell r="S1562">
            <v>0</v>
          </cell>
          <cell r="T1562">
            <v>2.2000000000000002</v>
          </cell>
          <cell r="U1562">
            <v>0.5</v>
          </cell>
          <cell r="V1562">
            <v>0</v>
          </cell>
          <cell r="W1562">
            <v>0.35</v>
          </cell>
          <cell r="X1562">
            <v>0.5</v>
          </cell>
          <cell r="Y1562" t="str">
            <v>EST COMPONENTE BASE OMBRELONE BELLAGIO (ALU C29) - Ø0,5x0,35H</v>
          </cell>
          <cell r="Z1562">
            <v>45566.89</v>
          </cell>
          <cell r="AA1562">
            <v>0.35</v>
          </cell>
          <cell r="AB1562">
            <v>29618.478500000001</v>
          </cell>
          <cell r="AC1562" t="str">
            <v>BG</v>
          </cell>
          <cell r="AD1562" t="str">
            <v>OMBRELONE + BASE</v>
          </cell>
          <cell r="AE1562" t="str">
            <v>VALOR BASE</v>
          </cell>
          <cell r="AF1562">
            <v>4279.88</v>
          </cell>
          <cell r="AG1562">
            <v>4279.88</v>
          </cell>
          <cell r="AH1562">
            <v>0</v>
          </cell>
          <cell r="AI1562">
            <v>45566.89</v>
          </cell>
          <cell r="AJ1562" t="str">
            <v>REF: 409904</v>
          </cell>
          <cell r="AK1562"/>
          <cell r="AL1562">
            <v>409904</v>
          </cell>
          <cell r="AM1562" t="str">
            <v>COMPONENTE BASE OMBRELONE BELLAGIO (ALUMINIO)</v>
          </cell>
          <cell r="AN1562"/>
          <cell r="AO1562">
            <v>0.5</v>
          </cell>
          <cell r="AP1562">
            <v>0</v>
          </cell>
          <cell r="AQ1562">
            <v>0.35</v>
          </cell>
          <cell r="AR1562">
            <v>0.5</v>
          </cell>
          <cell r="AS1562" t="str">
            <v>COMPONENTE BASE OMBRELONE BELLAGIO (ALUMINIO) - Ø0,5x0,35H</v>
          </cell>
          <cell r="AT1562">
            <v>4279.88</v>
          </cell>
          <cell r="AU1562">
            <v>4279.88</v>
          </cell>
          <cell r="AV1562">
            <v>4279.88</v>
          </cell>
          <cell r="AW1562">
            <v>0</v>
          </cell>
          <cell r="AX1562">
            <v>4279.88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12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TEODORO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404111</v>
          </cell>
          <cell r="P1563" t="str">
            <v>2025/246-0033-01</v>
          </cell>
          <cell r="Q1563" t="str">
            <v>EST OMBRELLONE BELLAGIO (ALU C29 | CORD V01)</v>
          </cell>
          <cell r="R1563">
            <v>2.5</v>
          </cell>
          <cell r="S1563">
            <v>0</v>
          </cell>
          <cell r="T1563">
            <v>2.2000000000000002</v>
          </cell>
          <cell r="U1563">
            <v>2.5</v>
          </cell>
          <cell r="V1563">
            <v>0</v>
          </cell>
          <cell r="W1563">
            <v>2.2000000000000002</v>
          </cell>
          <cell r="X1563">
            <v>2.5</v>
          </cell>
          <cell r="Y1563" t="str">
            <v>EST OMBRELLONE BELLAGIO (ALU C29 | CORD V01) - Ø2,5x2,2H</v>
          </cell>
          <cell r="Z1563">
            <v>45566.89</v>
          </cell>
          <cell r="AA1563">
            <v>0.35</v>
          </cell>
          <cell r="AB1563">
            <v>29618.478500000001</v>
          </cell>
          <cell r="AC1563" t="str">
            <v>BG</v>
          </cell>
          <cell r="AD1563" t="str">
            <v>OMBRELONE + BASE</v>
          </cell>
          <cell r="AE1563" t="str">
            <v>VALOR OMBRELONE</v>
          </cell>
          <cell r="AF1563">
            <v>41287.01</v>
          </cell>
          <cell r="AG1563">
            <v>41287.01</v>
          </cell>
          <cell r="AH1563">
            <v>0</v>
          </cell>
          <cell r="AI1563">
            <v>45566.89</v>
          </cell>
          <cell r="AJ1563" t="str">
            <v>REF: 408974</v>
          </cell>
          <cell r="AK1563"/>
          <cell r="AL1563">
            <v>408974</v>
          </cell>
          <cell r="AM1563" t="str">
            <v>OMBRELONE BELLAGIO (CORDA NAUTICA 6MM)</v>
          </cell>
          <cell r="AN1563"/>
          <cell r="AO1563">
            <v>2.5</v>
          </cell>
          <cell r="AP1563">
            <v>0</v>
          </cell>
          <cell r="AQ1563">
            <v>2.52</v>
          </cell>
          <cell r="AR1563">
            <v>2.5</v>
          </cell>
          <cell r="AS1563" t="str">
            <v>OMBRELONE BELLAGIO (CORDA NAUTICA 6MM) - Ø2,5x2,52H</v>
          </cell>
          <cell r="AT1563">
            <v>41287.01</v>
          </cell>
          <cell r="AU1563">
            <v>41287.01</v>
          </cell>
          <cell r="AV1563">
            <v>41287.01</v>
          </cell>
          <cell r="AW1563">
            <v>0</v>
          </cell>
          <cell r="AX1563">
            <v>41287.01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12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TEODORO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409785</v>
          </cell>
          <cell r="P1564" t="str">
            <v>2025/253-0015-01</v>
          </cell>
          <cell r="Q1564" t="str">
            <v>EST KIT MOTORIZADO TOUCH (ABERTURA 40) (1 ASSENTO)</v>
          </cell>
          <cell r="R1564">
            <v>3.6</v>
          </cell>
          <cell r="S1564">
            <v>1.6</v>
          </cell>
          <cell r="T1564">
            <v>0.84</v>
          </cell>
          <cell r="U1564">
            <v>0</v>
          </cell>
          <cell r="V1564">
            <v>0</v>
          </cell>
          <cell r="W1564">
            <v>0</v>
          </cell>
          <cell r="X1564">
            <v>0</v>
          </cell>
          <cell r="Y1564" t="str">
            <v>EST KIT MOTORIZADO TOUCH (ABERTURA 40) (1 ASSENTO) - Ø0x0H</v>
          </cell>
          <cell r="Z1564">
            <v>51573.229999999996</v>
          </cell>
          <cell r="AA1564">
            <v>0.35</v>
          </cell>
          <cell r="AB1564">
            <v>33522.599499999997</v>
          </cell>
          <cell r="AC1564" t="str">
            <v>BH</v>
          </cell>
          <cell r="AD1564" t="str">
            <v>SOFA COMPLETO</v>
          </cell>
          <cell r="AE1564" t="str">
            <v>VALOR KIT MOTORIZADO</v>
          </cell>
          <cell r="AF1564">
            <v>7303.48</v>
          </cell>
          <cell r="AG1564">
            <v>7303.48</v>
          </cell>
          <cell r="AH1564">
            <v>0</v>
          </cell>
          <cell r="AI1564">
            <v>51573.229999999996</v>
          </cell>
          <cell r="AJ1564" t="str">
            <v>REF: 384347</v>
          </cell>
          <cell r="AK1564"/>
          <cell r="AL1564">
            <v>384347</v>
          </cell>
          <cell r="AM1564" t="str">
            <v>KIT MOTORIZADO TOUCH (ABERTURA 40) (1 ASSENTO)</v>
          </cell>
          <cell r="AN1564"/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 t="str">
            <v>KIT MOTORIZADO TOUCH (ABERTURA 40) (1 ASSENTO) - Ø0x0H</v>
          </cell>
          <cell r="AT1564">
            <v>7303.48</v>
          </cell>
          <cell r="AU1564">
            <v>7303.48</v>
          </cell>
          <cell r="AV1564">
            <v>7303.48</v>
          </cell>
          <cell r="AW1564">
            <v>0</v>
          </cell>
          <cell r="AX1564">
            <v>7303.48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12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TEODORO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409784</v>
          </cell>
          <cell r="P1565" t="str">
            <v>2025/253-0014-01</v>
          </cell>
          <cell r="Q1565" t="str">
            <v>EST MODULO BRACO DIR LAGO FX D4238</v>
          </cell>
          <cell r="R1565">
            <v>3.6</v>
          </cell>
          <cell r="S1565">
            <v>1.6</v>
          </cell>
          <cell r="T1565">
            <v>0.84</v>
          </cell>
          <cell r="U1565">
            <v>1.3</v>
          </cell>
          <cell r="V1565">
            <v>1.2</v>
          </cell>
          <cell r="W1565">
            <v>0.84</v>
          </cell>
          <cell r="X1565">
            <v>0</v>
          </cell>
          <cell r="Y1565" t="str">
            <v>EST MODULO BRACO DIR LAGO FX D4238 - 1,3x1,2x0,84H</v>
          </cell>
          <cell r="Z1565">
            <v>51573.229999999996</v>
          </cell>
          <cell r="AA1565">
            <v>0.35</v>
          </cell>
          <cell r="AB1565">
            <v>33522.599499999997</v>
          </cell>
          <cell r="AC1565" t="str">
            <v>BH</v>
          </cell>
          <cell r="AD1565" t="str">
            <v>SOFA COMPLETO</v>
          </cell>
          <cell r="AE1565" t="str">
            <v>VALOR MODULO</v>
          </cell>
          <cell r="AF1565">
            <v>14911.59</v>
          </cell>
          <cell r="AG1565">
            <v>14911.59</v>
          </cell>
          <cell r="AH1565">
            <v>0</v>
          </cell>
          <cell r="AI1565">
            <v>51573.229999999996</v>
          </cell>
          <cell r="AJ1565" t="str">
            <v>REF: 384101</v>
          </cell>
          <cell r="AK1565"/>
          <cell r="AL1565">
            <v>384101</v>
          </cell>
          <cell r="AM1565" t="str">
            <v>MODULO BRACO LAGO (FX D)</v>
          </cell>
          <cell r="AN1565"/>
          <cell r="AO1565">
            <v>1.3</v>
          </cell>
          <cell r="AP1565">
            <v>1.2</v>
          </cell>
          <cell r="AQ1565">
            <v>0.84</v>
          </cell>
          <cell r="AR1565">
            <v>0</v>
          </cell>
          <cell r="AS1565" t="str">
            <v>MODULO BRACO LAGO (FX D) - 1,3x1,2x0,84H</v>
          </cell>
          <cell r="AT1565">
            <v>14911.59</v>
          </cell>
          <cell r="AU1565">
            <v>14911.59</v>
          </cell>
          <cell r="AV1565">
            <v>14911.59</v>
          </cell>
          <cell r="AW1565">
            <v>0</v>
          </cell>
          <cell r="AX1565">
            <v>14911.59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12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TEODORO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409783</v>
          </cell>
          <cell r="P1566" t="str">
            <v>2025/253-0013-01</v>
          </cell>
          <cell r="Q1566" t="str">
            <v>EST MODULO S/BRACO LAGO FX D4238</v>
          </cell>
          <cell r="R1566">
            <v>3.6</v>
          </cell>
          <cell r="S1566">
            <v>1.6</v>
          </cell>
          <cell r="T1566">
            <v>0.84</v>
          </cell>
          <cell r="U1566">
            <v>1</v>
          </cell>
          <cell r="V1566">
            <v>1.2</v>
          </cell>
          <cell r="W1566">
            <v>0.84</v>
          </cell>
          <cell r="X1566">
            <v>0</v>
          </cell>
          <cell r="Y1566" t="str">
            <v>EST MODULO S/BRACO LAGO FX D4238 - 1x1,2x0,84H</v>
          </cell>
          <cell r="Z1566">
            <v>51573.229999999996</v>
          </cell>
          <cell r="AA1566">
            <v>0.35</v>
          </cell>
          <cell r="AB1566">
            <v>33522.599499999997</v>
          </cell>
          <cell r="AC1566" t="str">
            <v>BH</v>
          </cell>
          <cell r="AD1566" t="str">
            <v>SOFA COMPLETO</v>
          </cell>
          <cell r="AE1566" t="str">
            <v>VALOR MODULO</v>
          </cell>
          <cell r="AF1566">
            <v>12614.43</v>
          </cell>
          <cell r="AG1566">
            <v>12614.43</v>
          </cell>
          <cell r="AH1566">
            <v>0</v>
          </cell>
          <cell r="AI1566">
            <v>51573.229999999996</v>
          </cell>
          <cell r="AJ1566" t="str">
            <v>REF: 384213</v>
          </cell>
          <cell r="AK1566"/>
          <cell r="AL1566">
            <v>384213</v>
          </cell>
          <cell r="AM1566" t="str">
            <v>MODULO S/BRACO LAGO (FX D)</v>
          </cell>
          <cell r="AN1566"/>
          <cell r="AO1566">
            <v>1</v>
          </cell>
          <cell r="AP1566">
            <v>1.2</v>
          </cell>
          <cell r="AQ1566">
            <v>0.84</v>
          </cell>
          <cell r="AR1566">
            <v>0</v>
          </cell>
          <cell r="AS1566" t="str">
            <v>MODULO S/BRACO LAGO (FX D) - 1x1,2x0,84H</v>
          </cell>
          <cell r="AT1566">
            <v>12614.43</v>
          </cell>
          <cell r="AU1566">
            <v>12614.43</v>
          </cell>
          <cell r="AV1566">
            <v>12614.43</v>
          </cell>
          <cell r="AW1566">
            <v>0</v>
          </cell>
          <cell r="AX1566">
            <v>12614.43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12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TEODORO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409782</v>
          </cell>
          <cell r="P1567" t="str">
            <v>2025/253-0012-01</v>
          </cell>
          <cell r="Q1567" t="str">
            <v>EST MODULO CHAISE BRACO ESQ LAGO FX D4238</v>
          </cell>
          <cell r="R1567">
            <v>3.6</v>
          </cell>
          <cell r="S1567">
            <v>1.6</v>
          </cell>
          <cell r="T1567">
            <v>0.84</v>
          </cell>
          <cell r="U1567">
            <v>1.3</v>
          </cell>
          <cell r="V1567">
            <v>1.6</v>
          </cell>
          <cell r="W1567">
            <v>0.84</v>
          </cell>
          <cell r="X1567">
            <v>0</v>
          </cell>
          <cell r="Y1567" t="str">
            <v>EST MODULO CHAISE BRACO ESQ LAGO FX D4238 - 1,3x1,6x0,84H</v>
          </cell>
          <cell r="Z1567">
            <v>51573.229999999996</v>
          </cell>
          <cell r="AA1567">
            <v>0.35</v>
          </cell>
          <cell r="AB1567">
            <v>33522.599499999997</v>
          </cell>
          <cell r="AC1567" t="str">
            <v>BH</v>
          </cell>
          <cell r="AD1567" t="str">
            <v>SOFA COMPLETO</v>
          </cell>
          <cell r="AE1567" t="str">
            <v>VALOR MODULO</v>
          </cell>
          <cell r="AF1567">
            <v>16743.73</v>
          </cell>
          <cell r="AG1567">
            <v>16743.73</v>
          </cell>
          <cell r="AH1567">
            <v>0</v>
          </cell>
          <cell r="AI1567">
            <v>51573.229999999996</v>
          </cell>
          <cell r="AJ1567" t="str">
            <v>REF: 384171</v>
          </cell>
          <cell r="AK1567"/>
          <cell r="AL1567">
            <v>384171</v>
          </cell>
          <cell r="AM1567" t="str">
            <v>MODULO CHAISE BRACO LAGO (FX D)</v>
          </cell>
          <cell r="AN1567"/>
          <cell r="AO1567">
            <v>1.3</v>
          </cell>
          <cell r="AP1567">
            <v>1.6</v>
          </cell>
          <cell r="AQ1567">
            <v>0.84</v>
          </cell>
          <cell r="AR1567">
            <v>0</v>
          </cell>
          <cell r="AS1567" t="str">
            <v>MODULO CHAISE BRACO LAGO (FX D) - 1,3x1,6x0,84H</v>
          </cell>
          <cell r="AT1567">
            <v>16743.73</v>
          </cell>
          <cell r="AU1567">
            <v>16743.73</v>
          </cell>
          <cell r="AV1567">
            <v>16743.73</v>
          </cell>
          <cell r="AW1567">
            <v>0</v>
          </cell>
          <cell r="AX1567">
            <v>16743.73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TEODORO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379873</v>
          </cell>
          <cell r="P1568" t="str">
            <v>2024/068-0047-01</v>
          </cell>
          <cell r="Q1568" t="str">
            <v>EST BASE APARADOR MONDRIAN (BAIXO) (C/PORTA) (LAM NOG)</v>
          </cell>
          <cell r="R1568">
            <v>1.8</v>
          </cell>
          <cell r="S1568">
            <v>0.45</v>
          </cell>
          <cell r="T1568">
            <v>0.45</v>
          </cell>
          <cell r="U1568">
            <v>1.8</v>
          </cell>
          <cell r="V1568">
            <v>0.45</v>
          </cell>
          <cell r="W1568">
            <v>0.45</v>
          </cell>
          <cell r="X1568">
            <v>0</v>
          </cell>
          <cell r="Y1568" t="str">
            <v>EST BASE APARADOR MONDRIAN (BAIXO) (C/PORTA) (LAM NOG) - 1,8x0,45x0,45H</v>
          </cell>
          <cell r="Z1568">
            <v>42894.3</v>
          </cell>
          <cell r="AA1568">
            <v>0.5</v>
          </cell>
          <cell r="AB1568">
            <v>21447.15</v>
          </cell>
          <cell r="AC1568" t="str">
            <v>BI</v>
          </cell>
          <cell r="AD1568" t="str">
            <v>TAMPO + BASE</v>
          </cell>
          <cell r="AE1568" t="str">
            <v>VALOR BASE</v>
          </cell>
          <cell r="AF1568">
            <v>28858.82</v>
          </cell>
          <cell r="AG1568">
            <v>28858.82</v>
          </cell>
          <cell r="AH1568">
            <v>0</v>
          </cell>
          <cell r="AI1568">
            <v>42894.3</v>
          </cell>
          <cell r="AJ1568" t="str">
            <v>REF: 383586</v>
          </cell>
          <cell r="AK1568"/>
          <cell r="AL1568">
            <v>383586</v>
          </cell>
          <cell r="AM1568" t="str">
            <v>BASE APARADOR MONDRIAN (BAIXO) (C/PORTA) (TAMPO FORN)</v>
          </cell>
          <cell r="AN1568"/>
          <cell r="AO1568">
            <v>1.8</v>
          </cell>
          <cell r="AP1568">
            <v>0.45</v>
          </cell>
          <cell r="AQ1568">
            <v>0.45</v>
          </cell>
          <cell r="AR1568">
            <v>0</v>
          </cell>
          <cell r="AS1568" t="str">
            <v>BASE APARADOR MONDRIAN (BAIXO) (C/PORTA) (TAMPO FORN) - 1,8x0,45x0,45H</v>
          </cell>
          <cell r="AT1568">
            <v>28858.82</v>
          </cell>
          <cell r="AU1568">
            <v>28858.82</v>
          </cell>
          <cell r="AV1568">
            <v>28858.82</v>
          </cell>
          <cell r="AW1568">
            <v>0</v>
          </cell>
          <cell r="AX1568">
            <v>28858.82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 PE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379880</v>
          </cell>
          <cell r="P1569" t="str">
            <v>2024/068-0049-01</v>
          </cell>
          <cell r="Q1569" t="str">
            <v>EST TAMPO MONDRIAN (PEDRA 2) (QUARTZITO BRONZITE)</v>
          </cell>
          <cell r="R1569">
            <v>1.8</v>
          </cell>
          <cell r="S1569">
            <v>0.45</v>
          </cell>
          <cell r="T1569">
            <v>0.02</v>
          </cell>
          <cell r="U1569">
            <v>1.2</v>
          </cell>
          <cell r="V1569">
            <v>0.42</v>
          </cell>
          <cell r="W1569">
            <v>0.02</v>
          </cell>
          <cell r="X1569">
            <v>0</v>
          </cell>
          <cell r="Y1569" t="str">
            <v>EST TAMPO MONDRIAN (PEDRA 2) (QUARTZITO BRONZITE) - 1,2x0,42x0,02H</v>
          </cell>
          <cell r="Z1569">
            <v>42894.3</v>
          </cell>
          <cell r="AA1569">
            <v>0.35</v>
          </cell>
          <cell r="AB1569">
            <v>27881.295000000006</v>
          </cell>
          <cell r="AC1569" t="str">
            <v>BI</v>
          </cell>
          <cell r="AD1569" t="str">
            <v>BASE + TAMPO</v>
          </cell>
          <cell r="AE1569" t="str">
            <v>VALOR TAMPO</v>
          </cell>
          <cell r="AF1569">
            <v>14035.48</v>
          </cell>
          <cell r="AG1569">
            <v>14035.48</v>
          </cell>
          <cell r="AH1569">
            <v>0</v>
          </cell>
          <cell r="AI1569">
            <v>42894.3</v>
          </cell>
          <cell r="AJ1569" t="str">
            <v>REF: 383590</v>
          </cell>
          <cell r="AK1569"/>
          <cell r="AL1569">
            <v>383590</v>
          </cell>
          <cell r="AM1569" t="str">
            <v>TAMPO MONDRIAN (PEDRA 2)</v>
          </cell>
          <cell r="AN1569"/>
          <cell r="AO1569">
            <v>1.2</v>
          </cell>
          <cell r="AP1569">
            <v>0.42</v>
          </cell>
          <cell r="AQ1569">
            <v>0.02</v>
          </cell>
          <cell r="AR1569">
            <v>0</v>
          </cell>
          <cell r="AS1569" t="str">
            <v>TAMPO MONDRIAN (PEDRA 2) - 1,2x0,42x0,02H</v>
          </cell>
          <cell r="AT1569">
            <v>14035.48</v>
          </cell>
          <cell r="AU1569">
            <v>14035.48</v>
          </cell>
          <cell r="AV1569">
            <v>14035.48</v>
          </cell>
          <cell r="AW1569">
            <v>0</v>
          </cell>
          <cell r="AX1569">
            <v>14035.48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TEODORO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300772</v>
          </cell>
          <cell r="P1570" t="str">
            <v>2021/341-0092-01</v>
          </cell>
          <cell r="Q1570" t="str">
            <v>EST MODULO CHAISE BRACO DIR C/AVANCO DALOA FX E5007 FREIJO</v>
          </cell>
          <cell r="R1570">
            <v>4.0999999999999996</v>
          </cell>
          <cell r="S1570">
            <v>1.55</v>
          </cell>
          <cell r="T1570">
            <v>0.85</v>
          </cell>
          <cell r="U1570">
            <v>1.55</v>
          </cell>
          <cell r="V1570">
            <v>1.55</v>
          </cell>
          <cell r="W1570">
            <v>0.85</v>
          </cell>
          <cell r="X1570">
            <v>0</v>
          </cell>
          <cell r="Y1570" t="str">
            <v>EST MODULO CHAISE BRACO DIR C/AVANCO DALOA FX E5007 FREIJO - 1,55x1,55x0,85H</v>
          </cell>
          <cell r="Z1570">
            <v>56161.229999999996</v>
          </cell>
          <cell r="AA1570">
            <v>0.35</v>
          </cell>
          <cell r="AB1570">
            <v>36504.799499999994</v>
          </cell>
          <cell r="AC1570" t="str">
            <v>BY</v>
          </cell>
          <cell r="AD1570" t="str">
            <v>SOFA COMPLETO</v>
          </cell>
          <cell r="AE1570" t="str">
            <v>VALOR MODULO</v>
          </cell>
          <cell r="AF1570">
            <v>26783.05</v>
          </cell>
          <cell r="AG1570">
            <v>26783.05</v>
          </cell>
          <cell r="AH1570">
            <v>0</v>
          </cell>
          <cell r="AI1570">
            <v>56161.229999999996</v>
          </cell>
          <cell r="AJ1570" t="str">
            <v>REF: 296522</v>
          </cell>
          <cell r="AK1570" t="str">
            <v>REVESTIMENTO FORA DE LINHA</v>
          </cell>
          <cell r="AL1570">
            <v>296522</v>
          </cell>
          <cell r="AM1570" t="str">
            <v>MODULO CHAISE BRACO C/AVANCO BASE DALOA (FX E)</v>
          </cell>
          <cell r="AN1570"/>
          <cell r="AO1570">
            <v>1.55</v>
          </cell>
          <cell r="AP1570">
            <v>1.55</v>
          </cell>
          <cell r="AQ1570">
            <v>0.85</v>
          </cell>
          <cell r="AR1570">
            <v>0</v>
          </cell>
          <cell r="AS1570" t="str">
            <v>MODULO CHAISE BRACO C/AVANCO BASE DALOA (FX E) - 1,55x1,55x0,85H</v>
          </cell>
          <cell r="AT1570">
            <v>26783.05</v>
          </cell>
          <cell r="AU1570">
            <v>26783.05</v>
          </cell>
          <cell r="AV1570">
            <v>26783.05</v>
          </cell>
          <cell r="AW1570">
            <v>0</v>
          </cell>
          <cell r="AX1570">
            <v>26783.05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L CENTER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300771</v>
          </cell>
          <cell r="P1571" t="str">
            <v>2021/341-0088-01</v>
          </cell>
          <cell r="Q1571" t="str">
            <v>EST MODULO BRACO ESQ C/AVANCO DALOA FX E5007 FREIJO</v>
          </cell>
          <cell r="R1571">
            <v>4.0999999999999996</v>
          </cell>
          <cell r="S1571">
            <v>1.55</v>
          </cell>
          <cell r="T1571">
            <v>0.85</v>
          </cell>
          <cell r="U1571">
            <v>2.5499999999999998</v>
          </cell>
          <cell r="V1571">
            <v>1</v>
          </cell>
          <cell r="W1571">
            <v>0.85</v>
          </cell>
          <cell r="X1571">
            <v>0</v>
          </cell>
          <cell r="Y1571" t="str">
            <v>EST MODULO BRACO ESQ C/AVANCO DALOA FX E5007 FREIJO - 2,55x1x0,85H</v>
          </cell>
          <cell r="Z1571">
            <v>56161.229999999996</v>
          </cell>
          <cell r="AA1571">
            <v>0.35</v>
          </cell>
          <cell r="AB1571">
            <v>36504.799499999994</v>
          </cell>
          <cell r="AC1571" t="str">
            <v>BY</v>
          </cell>
          <cell r="AD1571" t="str">
            <v>SOFA COMPLETO</v>
          </cell>
          <cell r="AE1571" t="str">
            <v>VALOR MODULO</v>
          </cell>
          <cell r="AF1571">
            <v>29378.18</v>
          </cell>
          <cell r="AG1571">
            <v>29378.18</v>
          </cell>
          <cell r="AH1571">
            <v>0</v>
          </cell>
          <cell r="AI1571">
            <v>56161.229999999996</v>
          </cell>
          <cell r="AJ1571" t="str">
            <v>REF: 297017</v>
          </cell>
          <cell r="AK1571" t="str">
            <v>REVESTIMENTO FORA DE LINHA</v>
          </cell>
          <cell r="AL1571">
            <v>297017</v>
          </cell>
          <cell r="AM1571" t="str">
            <v>MODULO BRACO C/AVANCO BASE DALOA (FX E)</v>
          </cell>
          <cell r="AN1571"/>
          <cell r="AO1571">
            <v>2.5499999999999998</v>
          </cell>
          <cell r="AP1571">
            <v>1</v>
          </cell>
          <cell r="AQ1571">
            <v>0.85</v>
          </cell>
          <cell r="AR1571">
            <v>0</v>
          </cell>
          <cell r="AS1571" t="str">
            <v>MODULO BRACO C/AVANCO BASE DALOA (FX E) - 2,55x1x0,85H</v>
          </cell>
          <cell r="AT1571">
            <v>29378.18</v>
          </cell>
          <cell r="AU1571">
            <v>29378.18</v>
          </cell>
          <cell r="AV1571">
            <v>29378.18</v>
          </cell>
          <cell r="AW1571">
            <v>0</v>
          </cell>
          <cell r="AX1571">
            <v>29378.18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L CENTER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409056</v>
          </cell>
          <cell r="P1572" t="str">
            <v>2025/232-0050-01</v>
          </cell>
          <cell r="Q1572" t="str">
            <v>EST TAMPO MARMORE (F10916) (SILVER FOSCO)</v>
          </cell>
          <cell r="R1572">
            <v>1.25</v>
          </cell>
          <cell r="S1572">
            <v>0</v>
          </cell>
          <cell r="T1572">
            <v>0.35</v>
          </cell>
          <cell r="U1572">
            <v>1.25</v>
          </cell>
          <cell r="V1572">
            <v>0</v>
          </cell>
          <cell r="W1572">
            <v>0.02</v>
          </cell>
          <cell r="X1572">
            <v>1.25</v>
          </cell>
          <cell r="Y1572" t="str">
            <v>EST TAMPO MARMORE (F10916) (SILVER FOSCO) - Ø1,25x0,02H</v>
          </cell>
          <cell r="Z1572">
            <v>27488.497599999999</v>
          </cell>
          <cell r="AA1572">
            <v>0.35</v>
          </cell>
          <cell r="AB1572">
            <v>17867.523439999997</v>
          </cell>
          <cell r="AC1572" t="str">
            <v>CC</v>
          </cell>
          <cell r="AD1572" t="str">
            <v>TAMPO + BASE</v>
          </cell>
          <cell r="AE1572" t="str">
            <v>VALOR TAMPO</v>
          </cell>
          <cell r="AF1572">
            <v>20152.407599999999</v>
          </cell>
          <cell r="AG1572">
            <v>20152.407599999999</v>
          </cell>
          <cell r="AH1572">
            <v>0</v>
          </cell>
          <cell r="AI1572">
            <v>27488.497599999999</v>
          </cell>
          <cell r="AJ1572" t="str">
            <v>REF: 409056</v>
          </cell>
          <cell r="AK1572"/>
          <cell r="AL1572">
            <v>409056</v>
          </cell>
          <cell r="AM1572" t="str">
            <v>EST TAMPO MARMORE (F10916) (SILVER FOSCO)</v>
          </cell>
          <cell r="AN1572"/>
          <cell r="AO1572">
            <v>1.25</v>
          </cell>
          <cell r="AP1572">
            <v>0</v>
          </cell>
          <cell r="AQ1572">
            <v>0.02</v>
          </cell>
          <cell r="AR1572">
            <v>1.25</v>
          </cell>
          <cell r="AS1572" t="str">
            <v>EST TAMPO MARMORE (F10916) (SILVER FOSCO) - Ø1,25x0,02H</v>
          </cell>
          <cell r="AT1572">
            <v>20152.407599999999</v>
          </cell>
          <cell r="AU1572">
            <v>20152.407599999999</v>
          </cell>
          <cell r="AV1572">
            <v>20152.43</v>
          </cell>
          <cell r="AW1572">
            <v>-2.2400000001653098E-2</v>
          </cell>
          <cell r="AX1572">
            <v>20152.43</v>
          </cell>
          <cell r="AY1572">
            <v>-2.2400000001653098E-2</v>
          </cell>
          <cell r="AZ1572">
            <v>399355</v>
          </cell>
          <cell r="BA1572" t="str">
            <v>TAMPO MARMORE (F10916) (M²)</v>
          </cell>
          <cell r="BB1572" t="str">
            <v>(M²): TAMPO MARMORE (F10916) (M²) (SILVER FOSCO)</v>
          </cell>
          <cell r="BC1572">
            <v>1.56</v>
          </cell>
          <cell r="BD1572"/>
          <cell r="BE1572">
            <v>12918.21</v>
          </cell>
          <cell r="BF1572">
            <v>0</v>
          </cell>
          <cell r="BG1572">
            <v>-12918.21</v>
          </cell>
          <cell r="BH1572" t="str">
            <v>(M²)</v>
          </cell>
          <cell r="BI1572">
            <v>12</v>
          </cell>
          <cell r="BJ1572">
            <v>20152.407599999999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TEODORO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404604</v>
          </cell>
          <cell r="P1573" t="str">
            <v>2025/246-0038-01</v>
          </cell>
          <cell r="Q1573" t="str">
            <v>EST BASE CENTRO BELLAGIO (ALU C29)</v>
          </cell>
          <cell r="R1573">
            <v>1.25</v>
          </cell>
          <cell r="S1573">
            <v>0</v>
          </cell>
          <cell r="T1573">
            <v>0.35</v>
          </cell>
          <cell r="U1573">
            <v>1.2</v>
          </cell>
          <cell r="V1573">
            <v>0</v>
          </cell>
          <cell r="W1573">
            <v>0.35</v>
          </cell>
          <cell r="X1573">
            <v>1.2</v>
          </cell>
          <cell r="Y1573" t="str">
            <v>EST BASE CENTRO BELLAGIO (ALU C29) - Ø1,2x0,35H</v>
          </cell>
          <cell r="Z1573">
            <v>27488.497599999999</v>
          </cell>
          <cell r="AA1573">
            <v>0.35</v>
          </cell>
          <cell r="AB1573">
            <v>17867.523439999997</v>
          </cell>
          <cell r="AC1573" t="str">
            <v>CC</v>
          </cell>
          <cell r="AD1573" t="str">
            <v>TAMPO + BASE</v>
          </cell>
          <cell r="AE1573" t="str">
            <v>VALOR BASE</v>
          </cell>
          <cell r="AF1573">
            <v>7336.09</v>
          </cell>
          <cell r="AG1573">
            <v>7336.09</v>
          </cell>
          <cell r="AH1573">
            <v>0</v>
          </cell>
          <cell r="AI1573">
            <v>27488.497599999999</v>
          </cell>
          <cell r="AJ1573" t="str">
            <v>REF: 408991</v>
          </cell>
          <cell r="AK1573"/>
          <cell r="AL1573">
            <v>408991</v>
          </cell>
          <cell r="AM1573" t="str">
            <v>BASE CENTRO BELLAGIO (ALUMINIO)</v>
          </cell>
          <cell r="AN1573"/>
          <cell r="AO1573">
            <v>1.2</v>
          </cell>
          <cell r="AP1573">
            <v>0</v>
          </cell>
          <cell r="AQ1573">
            <v>0.35</v>
          </cell>
          <cell r="AR1573">
            <v>1.2</v>
          </cell>
          <cell r="AS1573" t="str">
            <v>BASE CENTRO BELLAGIO (ALUMINIO) - Ø1,2x0,35H</v>
          </cell>
          <cell r="AT1573">
            <v>7336.09</v>
          </cell>
          <cell r="AU1573">
            <v>7336.09</v>
          </cell>
          <cell r="AV1573">
            <v>7336.09</v>
          </cell>
          <cell r="AW1573">
            <v>0</v>
          </cell>
          <cell r="AX1573">
            <v>7336.09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TEODORO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380178</v>
          </cell>
          <cell r="P1574" t="str">
            <v>2024/068-0066-01</v>
          </cell>
          <cell r="Q1574" t="str">
            <v>EST MOVEL AUXILIAR MONDRIAN (NOGUEIRA) (PEDRA 2 Q BRONZITE)</v>
          </cell>
          <cell r="R1574"/>
          <cell r="S1574"/>
          <cell r="T1574"/>
          <cell r="U1574">
            <v>0.9</v>
          </cell>
          <cell r="V1574">
            <v>0.45</v>
          </cell>
          <cell r="W1574">
            <v>0.45</v>
          </cell>
          <cell r="X1574">
            <v>0</v>
          </cell>
          <cell r="Y1574" t="str">
            <v>EST MOVEL AUXILIAR MONDRIAN (NOGUEIRA) (PEDRA 2 Q BRONZITE) - 0,9x0,45x0,45H</v>
          </cell>
          <cell r="Z1574">
            <v>35372.11</v>
          </cell>
          <cell r="AA1574">
            <v>0.5</v>
          </cell>
          <cell r="AB1574">
            <v>17686.055</v>
          </cell>
          <cell r="AC1574"/>
          <cell r="AD1574" t="str">
            <v>BASE + TAMPO</v>
          </cell>
          <cell r="AE1574" t="str">
            <v>VALOR BASE</v>
          </cell>
          <cell r="AF1574">
            <v>35372.11</v>
          </cell>
          <cell r="AG1574">
            <v>35372.11</v>
          </cell>
          <cell r="AH1574">
            <v>0</v>
          </cell>
          <cell r="AI1574">
            <v>35372.11</v>
          </cell>
          <cell r="AJ1574" t="str">
            <v>REF: 383755</v>
          </cell>
          <cell r="AK1574"/>
          <cell r="AL1574">
            <v>383755</v>
          </cell>
          <cell r="AM1574" t="str">
            <v>BASE MOVEL AUXILIAR MONDRIAN (TAMPO FORN)</v>
          </cell>
          <cell r="AN1574"/>
          <cell r="AO1574">
            <v>0.9</v>
          </cell>
          <cell r="AP1574">
            <v>0.45</v>
          </cell>
          <cell r="AQ1574">
            <v>0.45</v>
          </cell>
          <cell r="AR1574">
            <v>0</v>
          </cell>
          <cell r="AS1574" t="str">
            <v>BASE MOVEL AUXILIAR MONDRIAN (TAMPO FORN) - 0,9x0,45x0,45H</v>
          </cell>
          <cell r="AT1574">
            <v>35372.11</v>
          </cell>
          <cell r="AU1574">
            <v>35372.11</v>
          </cell>
          <cell r="AV1574">
            <v>25489.14</v>
          </cell>
          <cell r="AW1574">
            <v>9882.9700000000012</v>
          </cell>
          <cell r="AX1574">
            <v>35372.11</v>
          </cell>
          <cell r="AY1574">
            <v>0</v>
          </cell>
          <cell r="AZ1574">
            <v>383757</v>
          </cell>
          <cell r="BA1574" t="str">
            <v>TAMPO MONDRIAN (PEDRA 2)</v>
          </cell>
          <cell r="BB1574" t="str">
            <v>TAMPO FORN: TAMPO MONDRIAN (PEDRA 2) - BRONZITE</v>
          </cell>
          <cell r="BC1574">
            <v>1</v>
          </cell>
          <cell r="BD1574"/>
          <cell r="BE1574">
            <v>9882.9699999999993</v>
          </cell>
          <cell r="BF1574">
            <v>0</v>
          </cell>
          <cell r="BG1574">
            <v>-9882.9699999999993</v>
          </cell>
          <cell r="BH1574" t="str">
            <v>TAMPO FORN</v>
          </cell>
          <cell r="BI1574">
            <v>12</v>
          </cell>
          <cell r="BJ1574">
            <v>9882.9699999999993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TEO PE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380177</v>
          </cell>
          <cell r="P1575" t="str">
            <v>2024/068-0065-01</v>
          </cell>
          <cell r="Q1575" t="str">
            <v>EST CAMA MONDRIAN (LAM NOG/C2 MAMMUT) (FX 10027)</v>
          </cell>
          <cell r="R1575"/>
          <cell r="S1575"/>
          <cell r="T1575"/>
          <cell r="U1575">
            <v>1.86</v>
          </cell>
          <cell r="V1575">
            <v>2.27</v>
          </cell>
          <cell r="W1575">
            <v>1.1000000000000001</v>
          </cell>
          <cell r="X1575">
            <v>0</v>
          </cell>
          <cell r="Y1575" t="str">
            <v>EST CAMA MONDRIAN (LAM NOG/C2 MAMMUT) (FX 10027) - 1,86x2,27x1,1H</v>
          </cell>
          <cell r="Z1575">
            <v>55675.42</v>
          </cell>
          <cell r="AA1575">
            <v>0.5</v>
          </cell>
          <cell r="AB1575">
            <v>27837.71</v>
          </cell>
          <cell r="AC1575"/>
          <cell r="AD1575"/>
          <cell r="AE1575"/>
          <cell r="AF1575">
            <v>55675.42</v>
          </cell>
          <cell r="AG1575">
            <v>55675.42</v>
          </cell>
          <cell r="AH1575">
            <v>0</v>
          </cell>
          <cell r="AI1575">
            <v>55675.42</v>
          </cell>
          <cell r="AJ1575" t="str">
            <v>REF: 383608</v>
          </cell>
          <cell r="AK1575"/>
          <cell r="AL1575">
            <v>383608</v>
          </cell>
          <cell r="AM1575" t="str">
            <v>CAMA MONDRIAN (COURO 2) (FX10000)</v>
          </cell>
          <cell r="AN1575"/>
          <cell r="AO1575">
            <v>1.86</v>
          </cell>
          <cell r="AP1575">
            <v>2.27</v>
          </cell>
          <cell r="AQ1575">
            <v>1.1000000000000001</v>
          </cell>
          <cell r="AR1575">
            <v>0</v>
          </cell>
          <cell r="AS1575" t="str">
            <v>CAMA MONDRIAN (COURO 2) (FX10000) - 1,86x2,27x1,1H</v>
          </cell>
          <cell r="AT1575">
            <v>55675.42</v>
          </cell>
          <cell r="AU1575">
            <v>55675.42</v>
          </cell>
          <cell r="AV1575">
            <v>55675.42</v>
          </cell>
          <cell r="AW1575">
            <v>0</v>
          </cell>
          <cell r="AX1575">
            <v>55675.42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TEO PE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380081</v>
          </cell>
          <cell r="P1576" t="str">
            <v>2024/068-0064-01</v>
          </cell>
          <cell r="Q1576" t="str">
            <v>EST COLCHAO COLUMBAE (TC 694) (QUEEN)</v>
          </cell>
          <cell r="R1576"/>
          <cell r="S1576"/>
          <cell r="T1576"/>
          <cell r="U1576">
            <v>1.58</v>
          </cell>
          <cell r="V1576">
            <v>1.98</v>
          </cell>
          <cell r="W1576">
            <v>0.36</v>
          </cell>
          <cell r="X1576">
            <v>0</v>
          </cell>
          <cell r="Y1576" t="str">
            <v>EST COLCHAO COLUMBAE (TC 694) (QUEEN) - 1,58x1,98x0,36H</v>
          </cell>
          <cell r="Z1576">
            <v>20078.060000000001</v>
          </cell>
          <cell r="AA1576">
            <v>0.5</v>
          </cell>
          <cell r="AB1576">
            <v>10039.030000000001</v>
          </cell>
          <cell r="AC1576"/>
          <cell r="AD1576"/>
          <cell r="AE1576"/>
          <cell r="AF1576">
            <v>20078.060000000001</v>
          </cell>
          <cell r="AG1576">
            <v>20078.060000000001</v>
          </cell>
          <cell r="AH1576">
            <v>0</v>
          </cell>
          <cell r="AI1576">
            <v>20078.060000000001</v>
          </cell>
          <cell r="AJ1576" t="str">
            <v>REF: 386474</v>
          </cell>
          <cell r="AK1576"/>
          <cell r="AL1576">
            <v>386474</v>
          </cell>
          <cell r="AM1576" t="str">
            <v>COLCHAO COLUMBAE (TC 6694)</v>
          </cell>
          <cell r="AN1576"/>
          <cell r="AO1576">
            <v>1.58</v>
          </cell>
          <cell r="AP1576">
            <v>1.98</v>
          </cell>
          <cell r="AQ1576">
            <v>0.36</v>
          </cell>
          <cell r="AR1576">
            <v>0</v>
          </cell>
          <cell r="AS1576" t="str">
            <v>COLCHAO COLUMBAE (TC 6694) - 1,58x1,98x0,36H</v>
          </cell>
          <cell r="AT1576">
            <v>20078.060000000001</v>
          </cell>
          <cell r="AU1576">
            <v>20078.060000000001</v>
          </cell>
          <cell r="AV1576">
            <v>20078.060000000001</v>
          </cell>
          <cell r="AW1576">
            <v>0</v>
          </cell>
          <cell r="AX1576">
            <v>20078.060000000001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TEO PE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379887</v>
          </cell>
          <cell r="P1577" t="str">
            <v>2024/068-0050-01</v>
          </cell>
          <cell r="Q1577" t="str">
            <v>EST CHAISE B/ESQ MONDRIAN (ESTOF) (C2 MAMMUT/NOG) (TC 7637)</v>
          </cell>
          <cell r="R1577"/>
          <cell r="S1577"/>
          <cell r="T1577"/>
          <cell r="U1577">
            <v>1.04</v>
          </cell>
          <cell r="V1577">
            <v>1.7</v>
          </cell>
          <cell r="W1577">
            <v>0.71</v>
          </cell>
          <cell r="X1577">
            <v>0</v>
          </cell>
          <cell r="Y1577" t="str">
            <v>EST CHAISE B/ESQ MONDRIAN (ESTOF) (C2 MAMMUT/NOG) (TC 7637) - 1,04x1,7x0,71H</v>
          </cell>
          <cell r="Z1577">
            <v>46650.6</v>
          </cell>
          <cell r="AA1577">
            <v>0.5</v>
          </cell>
          <cell r="AB1577">
            <v>23325.3</v>
          </cell>
          <cell r="AC1577"/>
          <cell r="AD1577"/>
          <cell r="AE1577"/>
          <cell r="AF1577">
            <v>46650.6</v>
          </cell>
          <cell r="AG1577">
            <v>46650.6</v>
          </cell>
          <cell r="AH1577">
            <v>0</v>
          </cell>
          <cell r="AI1577">
            <v>46650.6</v>
          </cell>
          <cell r="AJ1577" t="str">
            <v>REF: 382154</v>
          </cell>
          <cell r="AK1577" t="str">
            <v>REVESTIMENTO FORA DE LINHA</v>
          </cell>
          <cell r="AL1577">
            <v>382154</v>
          </cell>
          <cell r="AM1577" t="str">
            <v>CHAISE BRACO MONDRIAN (ESTOFADO) (COURO 2) (FX7000)</v>
          </cell>
          <cell r="AN1577"/>
          <cell r="AO1577">
            <v>1.04</v>
          </cell>
          <cell r="AP1577">
            <v>1.7</v>
          </cell>
          <cell r="AQ1577">
            <v>0.71</v>
          </cell>
          <cell r="AR1577">
            <v>0</v>
          </cell>
          <cell r="AS1577" t="str">
            <v>CHAISE BRACO MONDRIAN (ESTOFADO) (COURO 2) (FX7000) - 1,04x1,7x0,71H</v>
          </cell>
          <cell r="AT1577">
            <v>46650.6</v>
          </cell>
          <cell r="AU1577">
            <v>46650.6</v>
          </cell>
          <cell r="AV1577">
            <v>46650.6</v>
          </cell>
          <cell r="AW1577">
            <v>0</v>
          </cell>
          <cell r="AX1577">
            <v>46650.6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TEO PE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409983</v>
          </cell>
          <cell r="P1578" t="str">
            <v>2025/261-0026-01</v>
          </cell>
          <cell r="Q1578" t="str">
            <v>EST MESA LATERAL PIN (NATURE MATT) (DET PINT CORTEN)</v>
          </cell>
          <cell r="R1578"/>
          <cell r="S1578"/>
          <cell r="T1578"/>
          <cell r="U1578">
            <v>0.35</v>
          </cell>
          <cell r="V1578">
            <v>0</v>
          </cell>
          <cell r="W1578">
            <v>0.52</v>
          </cell>
          <cell r="X1578">
            <v>0.35</v>
          </cell>
          <cell r="Y1578" t="str">
            <v>EST MESA LATERAL PIN (NATURE MATT) (DET PINT CORTEN) - Ø0,35x0,52H</v>
          </cell>
          <cell r="Z1578">
            <v>5384.51</v>
          </cell>
          <cell r="AA1578">
            <v>0.35</v>
          </cell>
          <cell r="AB1578">
            <v>3499.9315000000006</v>
          </cell>
          <cell r="AC1578"/>
          <cell r="AD1578"/>
          <cell r="AE1578"/>
          <cell r="AF1578">
            <v>5384.51</v>
          </cell>
          <cell r="AG1578">
            <v>5384.51</v>
          </cell>
          <cell r="AH1578">
            <v>0</v>
          </cell>
          <cell r="AI1578">
            <v>5384.51</v>
          </cell>
          <cell r="AJ1578" t="str">
            <v>REF: 299569</v>
          </cell>
          <cell r="AK1578"/>
          <cell r="AL1578">
            <v>299569</v>
          </cell>
          <cell r="AM1578" t="str">
            <v>MESA LATERAL PIN (MADEIRA MACICA)</v>
          </cell>
          <cell r="AN1578"/>
          <cell r="AO1578">
            <v>0.35</v>
          </cell>
          <cell r="AP1578">
            <v>0</v>
          </cell>
          <cell r="AQ1578">
            <v>0.52</v>
          </cell>
          <cell r="AR1578">
            <v>0.35</v>
          </cell>
          <cell r="AS1578" t="str">
            <v>MESA LATERAL PIN (MADEIRA MACICA) - Ø0,35x0,52H</v>
          </cell>
          <cell r="AT1578">
            <v>5384.51</v>
          </cell>
          <cell r="AU1578">
            <v>5384.51</v>
          </cell>
          <cell r="AV1578">
            <v>5384.51</v>
          </cell>
          <cell r="AW1578">
            <v>0</v>
          </cell>
          <cell r="AX1578">
            <v>5384.51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TEODORO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409983</v>
          </cell>
          <cell r="P1579" t="str">
            <v>2025/261-0028-01</v>
          </cell>
          <cell r="Q1579" t="str">
            <v>EST MESA LATERAL PIN (NATURE MATT) (DET PINT CORTEN)</v>
          </cell>
          <cell r="R1579"/>
          <cell r="S1579"/>
          <cell r="T1579"/>
          <cell r="U1579">
            <v>0.35</v>
          </cell>
          <cell r="V1579">
            <v>0</v>
          </cell>
          <cell r="W1579">
            <v>0.52</v>
          </cell>
          <cell r="X1579">
            <v>0.35</v>
          </cell>
          <cell r="Y1579" t="str">
            <v>EST MESA LATERAL PIN (NATURE MATT) (DET PINT CORTEN) - Ø0,35x0,52H</v>
          </cell>
          <cell r="Z1579">
            <v>5384.51</v>
          </cell>
          <cell r="AA1579">
            <v>0.35</v>
          </cell>
          <cell r="AB1579">
            <v>3499.9315000000006</v>
          </cell>
          <cell r="AC1579"/>
          <cell r="AD1579"/>
          <cell r="AE1579"/>
          <cell r="AF1579">
            <v>5384.51</v>
          </cell>
          <cell r="AG1579">
            <v>5384.51</v>
          </cell>
          <cell r="AH1579">
            <v>0</v>
          </cell>
          <cell r="AI1579">
            <v>5384.51</v>
          </cell>
          <cell r="AJ1579" t="str">
            <v>REF: 299569</v>
          </cell>
          <cell r="AK1579"/>
          <cell r="AL1579">
            <v>299569</v>
          </cell>
          <cell r="AM1579" t="str">
            <v>MESA LATERAL PIN (MADEIRA MACICA)</v>
          </cell>
          <cell r="AN1579"/>
          <cell r="AO1579">
            <v>0.35</v>
          </cell>
          <cell r="AP1579">
            <v>0</v>
          </cell>
          <cell r="AQ1579">
            <v>0.52</v>
          </cell>
          <cell r="AR1579">
            <v>0.35</v>
          </cell>
          <cell r="AS1579" t="str">
            <v>MESA LATERAL PIN (MADEIRA MACICA) - Ø0,35x0,52H</v>
          </cell>
          <cell r="AT1579">
            <v>5384.51</v>
          </cell>
          <cell r="AU1579">
            <v>5384.51</v>
          </cell>
          <cell r="AV1579">
            <v>5384.51</v>
          </cell>
          <cell r="AW1579">
            <v>0</v>
          </cell>
          <cell r="AX1579">
            <v>5384.51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409779</v>
          </cell>
          <cell r="P1580" t="str">
            <v>2025/237-0017-01</v>
          </cell>
          <cell r="Q1580" t="str">
            <v>EST SOFA ELLUS (CARVALHO) FX E5001</v>
          </cell>
          <cell r="R1580"/>
          <cell r="S1580"/>
          <cell r="T1580"/>
          <cell r="U1580">
            <v>2.8</v>
          </cell>
          <cell r="V1580">
            <v>1</v>
          </cell>
          <cell r="W1580">
            <v>0.82</v>
          </cell>
          <cell r="X1580">
            <v>0</v>
          </cell>
          <cell r="Y1580" t="str">
            <v>EST SOFA ELLUS (CARVALHO) FX E5001 - 2,8x1x0,82H</v>
          </cell>
          <cell r="Z1580">
            <v>25148.35</v>
          </cell>
          <cell r="AA1580">
            <v>0.35</v>
          </cell>
          <cell r="AB1580">
            <v>16346.4275</v>
          </cell>
          <cell r="AC1580"/>
          <cell r="AD1580"/>
          <cell r="AE1580"/>
          <cell r="AF1580">
            <v>25148.35</v>
          </cell>
          <cell r="AG1580">
            <v>25148.35</v>
          </cell>
          <cell r="AH1580">
            <v>0</v>
          </cell>
          <cell r="AI1580">
            <v>25148.35</v>
          </cell>
          <cell r="AJ1580" t="str">
            <v>REF: 297666</v>
          </cell>
          <cell r="AK1580"/>
          <cell r="AL1580">
            <v>297666</v>
          </cell>
          <cell r="AM1580" t="str">
            <v>SOFA ELLUS (FX E)</v>
          </cell>
          <cell r="AN1580"/>
          <cell r="AO1580">
            <v>2.8</v>
          </cell>
          <cell r="AP1580">
            <v>1</v>
          </cell>
          <cell r="AQ1580">
            <v>0.82</v>
          </cell>
          <cell r="AR1580">
            <v>0</v>
          </cell>
          <cell r="AS1580" t="str">
            <v>SOFA ELLUS (FX E) - 2,8x1x0,82H</v>
          </cell>
          <cell r="AT1580">
            <v>25148.35</v>
          </cell>
          <cell r="AU1580">
            <v>25148.35</v>
          </cell>
          <cell r="AV1580">
            <v>25148.35</v>
          </cell>
          <cell r="AW1580">
            <v>0</v>
          </cell>
          <cell r="AX1580">
            <v>25148.35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405106</v>
          </cell>
          <cell r="P1581" t="str">
            <v>2025/213-0051-01</v>
          </cell>
          <cell r="Q1581" t="str">
            <v>EST BANQUETA FLORIPA (MTX BROWN) COURO CH05</v>
          </cell>
          <cell r="R1581"/>
          <cell r="S1581"/>
          <cell r="T1581"/>
          <cell r="U1581">
            <v>0.6</v>
          </cell>
          <cell r="V1581">
            <v>0.6</v>
          </cell>
          <cell r="W1581">
            <v>0.4</v>
          </cell>
          <cell r="X1581">
            <v>0</v>
          </cell>
          <cell r="Y1581" t="str">
            <v>EST BANQUETA FLORIPA (MTX BROWN) COURO CH05 - 0,6x0,6x0,4H</v>
          </cell>
          <cell r="Z1581">
            <v>12491.54</v>
          </cell>
          <cell r="AA1581">
            <v>0.35</v>
          </cell>
          <cell r="AB1581">
            <v>8119.5010000000011</v>
          </cell>
          <cell r="AC1581"/>
          <cell r="AD1581" t="str">
            <v>PROD C/RVST FORN</v>
          </cell>
          <cell r="AE1581" t="str">
            <v>REVESTIMENTO FORN</v>
          </cell>
          <cell r="AF1581">
            <v>12491.54</v>
          </cell>
          <cell r="AG1581">
            <v>12491.54</v>
          </cell>
          <cell r="AH1581">
            <v>0</v>
          </cell>
          <cell r="AI1581">
            <v>12491.54</v>
          </cell>
          <cell r="AJ1581" t="str">
            <v>REF: 406225</v>
          </cell>
          <cell r="AK1581"/>
          <cell r="AL1581">
            <v>406225</v>
          </cell>
          <cell r="AM1581" t="str">
            <v>BANQUETA FLORIPA (COURO FORN)</v>
          </cell>
          <cell r="AN1581"/>
          <cell r="AO1581">
            <v>0.6</v>
          </cell>
          <cell r="AP1581">
            <v>0.51</v>
          </cell>
          <cell r="AQ1581">
            <v>0.4</v>
          </cell>
          <cell r="AR1581">
            <v>0</v>
          </cell>
          <cell r="AS1581" t="str">
            <v>BANQUETA FLORIPA (COURO FORN) - 0,6x0,51x0,4H</v>
          </cell>
          <cell r="AT1581">
            <v>12491.54</v>
          </cell>
          <cell r="AU1581">
            <v>12491.54</v>
          </cell>
          <cell r="AV1581">
            <v>11302.1</v>
          </cell>
          <cell r="AW1581">
            <v>1189.4400000000005</v>
          </cell>
          <cell r="AX1581">
            <v>12491.54</v>
          </cell>
          <cell r="AY1581">
            <v>0</v>
          </cell>
          <cell r="AZ1581">
            <v>328273</v>
          </cell>
          <cell r="BA1581" t="str">
            <v>COURO NATURAL CH ENVELHECIDO (F378)</v>
          </cell>
          <cell r="BB1581" t="str">
            <v>RVST FORN: COURO NATURAL CH ENVELHECIDO (F378) - CH 05</v>
          </cell>
          <cell r="BC1581">
            <v>1.5</v>
          </cell>
          <cell r="BD1581"/>
          <cell r="BE1581">
            <v>792.96</v>
          </cell>
          <cell r="BF1581">
            <v>0</v>
          </cell>
          <cell r="BG1581">
            <v>-792.96</v>
          </cell>
          <cell r="BH1581" t="str">
            <v>RVST FORN</v>
          </cell>
          <cell r="BI1581">
            <v>12</v>
          </cell>
          <cell r="BJ1581">
            <v>1189.44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TEODORO</v>
          </cell>
          <cell r="BT1581" t="str">
            <v/>
          </cell>
          <cell r="BU1581" t="str">
            <v/>
          </cell>
        </row>
        <row r="1582">
          <cell r="H1582">
            <v>0</v>
          </cell>
          <cell r="O1582">
            <v>405105</v>
          </cell>
          <cell r="P1582" t="str">
            <v>2025/213-0049-01</v>
          </cell>
          <cell r="Q1582" t="str">
            <v>EST POLTRONA FLORIPA (MTX BROWN) COURO CH05</v>
          </cell>
          <cell r="R1582"/>
          <cell r="S1582"/>
          <cell r="T1582"/>
          <cell r="U1582">
            <v>0.71</v>
          </cell>
          <cell r="V1582">
            <v>0.84</v>
          </cell>
          <cell r="W1582">
            <v>0.89</v>
          </cell>
          <cell r="X1582">
            <v>0</v>
          </cell>
          <cell r="Y1582" t="str">
            <v>EST POLTRONA FLORIPA (MTX BROWN) COURO CH05 - 0,71x0,84x0,89H</v>
          </cell>
          <cell r="Z1582">
            <v>19442.66</v>
          </cell>
          <cell r="AA1582">
            <v>0.35</v>
          </cell>
          <cell r="AB1582">
            <v>12637.728999999999</v>
          </cell>
          <cell r="AC1582"/>
          <cell r="AD1582" t="str">
            <v>PROD C/RVST FORN</v>
          </cell>
          <cell r="AE1582" t="str">
            <v>REVESTIMENTO FORN</v>
          </cell>
          <cell r="AF1582">
            <v>19442.66</v>
          </cell>
          <cell r="AG1582">
            <v>19442.66</v>
          </cell>
          <cell r="AH1582">
            <v>0</v>
          </cell>
          <cell r="AI1582">
            <v>19442.66</v>
          </cell>
          <cell r="AJ1582" t="str">
            <v>REF: 406232</v>
          </cell>
          <cell r="AK1582"/>
          <cell r="AL1582">
            <v>406232</v>
          </cell>
          <cell r="AM1582" t="str">
            <v>POLTRONA FLORIPA (COURO FORN)</v>
          </cell>
          <cell r="AN1582"/>
          <cell r="AO1582">
            <v>0.71</v>
          </cell>
          <cell r="AP1582">
            <v>0.84</v>
          </cell>
          <cell r="AQ1582">
            <v>0.89</v>
          </cell>
          <cell r="AR1582">
            <v>0</v>
          </cell>
          <cell r="AS1582" t="str">
            <v>POLTRONA FLORIPA (COURO FORN) - 0,71x0,84x0,89H</v>
          </cell>
          <cell r="AT1582">
            <v>19442.66</v>
          </cell>
          <cell r="AU1582">
            <v>19442.66</v>
          </cell>
          <cell r="AV1582">
            <v>16270.82</v>
          </cell>
          <cell r="AW1582">
            <v>3171.84</v>
          </cell>
          <cell r="AX1582">
            <v>19442.66</v>
          </cell>
          <cell r="AY1582">
            <v>0</v>
          </cell>
          <cell r="AZ1582">
            <v>328273</v>
          </cell>
          <cell r="BA1582" t="str">
            <v>COURO NATURAL CH ENVELHECIDO (F378)</v>
          </cell>
          <cell r="BB1582" t="str">
            <v>RVST FORN: COURO NATURAL CH ENVELHECIDO (F378) - CH 05</v>
          </cell>
          <cell r="BC1582">
            <v>4</v>
          </cell>
          <cell r="BD1582"/>
          <cell r="BE1582">
            <v>792.96</v>
          </cell>
          <cell r="BF1582">
            <v>0</v>
          </cell>
          <cell r="BG1582">
            <v>-792.96</v>
          </cell>
          <cell r="BH1582" t="str">
            <v>RVST FORN</v>
          </cell>
          <cell r="BI1582">
            <v>12</v>
          </cell>
          <cell r="BJ1582">
            <v>3171.84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TEODORO</v>
          </cell>
          <cell r="BT1582" t="str">
            <v/>
          </cell>
          <cell r="BU1582" t="str">
            <v/>
          </cell>
        </row>
        <row r="1583">
          <cell r="H1583">
            <v>0</v>
          </cell>
          <cell r="O1583">
            <v>404889</v>
          </cell>
          <cell r="P1583" t="str">
            <v>2025/154-0070-01</v>
          </cell>
          <cell r="Q1583" t="str">
            <v>EST CADEIRA BELLAGIO (ALU C29 | CORD V01) TC KEEPSAKE SILVER</v>
          </cell>
          <cell r="R1583"/>
          <cell r="S1583"/>
          <cell r="T1583"/>
          <cell r="U1583">
            <v>0.61</v>
          </cell>
          <cell r="V1583">
            <v>0.6</v>
          </cell>
          <cell r="W1583">
            <v>0.76</v>
          </cell>
          <cell r="X1583">
            <v>0</v>
          </cell>
          <cell r="Y1583" t="str">
            <v>EST CADEIRA BELLAGIO (ALU C29 | CORD V01) TC KEEPSAKE SILVER - 0,61x0,6x0,76H</v>
          </cell>
          <cell r="Z1583">
            <v>9386.0164000000004</v>
          </cell>
          <cell r="AA1583">
            <v>0.35</v>
          </cell>
          <cell r="AB1583">
            <v>6100.9106600000005</v>
          </cell>
          <cell r="AC1583"/>
          <cell r="AD1583" t="str">
            <v>PROD C/RVST FORN</v>
          </cell>
          <cell r="AE1583" t="str">
            <v>REVESTIMENTO FORN</v>
          </cell>
          <cell r="AF1583">
            <v>9386.0164000000004</v>
          </cell>
          <cell r="AG1583">
            <v>9386.0164000000004</v>
          </cell>
          <cell r="AH1583">
            <v>0</v>
          </cell>
          <cell r="AI1583">
            <v>9386.0164000000004</v>
          </cell>
          <cell r="AJ1583" t="str">
            <v>REF: 408964</v>
          </cell>
          <cell r="AK1583"/>
          <cell r="AL1583">
            <v>408964</v>
          </cell>
          <cell r="AM1583" t="str">
            <v>CADEIRA BELLAGIO (C/B) (CORDA NAUTICA 6MM) (TC FORN)</v>
          </cell>
          <cell r="AN1583"/>
          <cell r="AO1583">
            <v>0.61</v>
          </cell>
          <cell r="AP1583">
            <v>0.6</v>
          </cell>
          <cell r="AQ1583">
            <v>0.76</v>
          </cell>
          <cell r="AR1583">
            <v>0</v>
          </cell>
          <cell r="AS1583" t="str">
            <v>CADEIRA BELLAGIO (C/B) (CORDA NAUTICA 6MM) (TC FORN) - 0,61x0,6x0,76H</v>
          </cell>
          <cell r="AT1583">
            <v>9386.0164000000004</v>
          </cell>
          <cell r="AU1583">
            <v>9386.0164000000004</v>
          </cell>
          <cell r="AV1583">
            <v>8122.6</v>
          </cell>
          <cell r="AW1583">
            <v>1263.4164000000001</v>
          </cell>
          <cell r="AX1583">
            <v>9385.9599999999991</v>
          </cell>
          <cell r="AY1583">
            <v>5.6400000001303852E-2</v>
          </cell>
          <cell r="AZ1583">
            <v>337981</v>
          </cell>
          <cell r="BA1583" t="str">
            <v>TECIDO O'KEEPSAKE -</v>
          </cell>
          <cell r="BB1583" t="str">
            <v>RVST FORN: TECIDO O'KEEPSAKE - SILVER</v>
          </cell>
          <cell r="BC1583">
            <v>2</v>
          </cell>
          <cell r="BD1583"/>
          <cell r="BE1583">
            <v>401.85</v>
          </cell>
          <cell r="BF1583">
            <v>0</v>
          </cell>
          <cell r="BG1583">
            <v>-401.85</v>
          </cell>
          <cell r="BH1583" t="str">
            <v>RVST FORN</v>
          </cell>
          <cell r="BI1583">
            <v>12</v>
          </cell>
          <cell r="BJ1583">
            <v>1263.4164000000001</v>
          </cell>
          <cell r="BK1583">
            <v>0</v>
          </cell>
          <cell r="BL1583">
            <v>0.57200000000000006</v>
          </cell>
          <cell r="BM1583"/>
          <cell r="BN1583"/>
          <cell r="BO1583"/>
          <cell r="BP1583"/>
          <cell r="BR1583" t="str">
            <v>TEODORO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404889</v>
          </cell>
          <cell r="P1584" t="str">
            <v>2025/154-0071-01</v>
          </cell>
          <cell r="Q1584" t="str">
            <v>EST CADEIRA BELLAGIO (ALU C29 | CORD V01) TC KEEPSAKE SILVER</v>
          </cell>
          <cell r="R1584"/>
          <cell r="S1584"/>
          <cell r="T1584"/>
          <cell r="U1584">
            <v>0.61</v>
          </cell>
          <cell r="V1584">
            <v>0.6</v>
          </cell>
          <cell r="W1584">
            <v>0.76</v>
          </cell>
          <cell r="X1584">
            <v>0</v>
          </cell>
          <cell r="Y1584" t="str">
            <v>EST CADEIRA BELLAGIO (ALU C29 | CORD V01) TC KEEPSAKE SILVER - 0,61x0,6x0,76H</v>
          </cell>
          <cell r="Z1584">
            <v>9386.0164000000004</v>
          </cell>
          <cell r="AA1584">
            <v>0.35</v>
          </cell>
          <cell r="AB1584">
            <v>6100.9106600000005</v>
          </cell>
          <cell r="AC1584"/>
          <cell r="AD1584" t="str">
            <v>PROD C/RVST FORN</v>
          </cell>
          <cell r="AE1584" t="str">
            <v>REVESTIMENTO FORN</v>
          </cell>
          <cell r="AF1584">
            <v>9386.0164000000004</v>
          </cell>
          <cell r="AG1584">
            <v>9386.0164000000004</v>
          </cell>
          <cell r="AH1584">
            <v>0</v>
          </cell>
          <cell r="AI1584">
            <v>9386.0164000000004</v>
          </cell>
          <cell r="AJ1584" t="str">
            <v>REF: 408964</v>
          </cell>
          <cell r="AK1584"/>
          <cell r="AL1584">
            <v>408964</v>
          </cell>
          <cell r="AM1584" t="str">
            <v>CADEIRA BELLAGIO (C/B) (CORDA NAUTICA 6MM) (TC FORN)</v>
          </cell>
          <cell r="AN1584"/>
          <cell r="AO1584">
            <v>0.61</v>
          </cell>
          <cell r="AP1584">
            <v>0.6</v>
          </cell>
          <cell r="AQ1584">
            <v>0.76</v>
          </cell>
          <cell r="AR1584">
            <v>0</v>
          </cell>
          <cell r="AS1584" t="str">
            <v>CADEIRA BELLAGIO (C/B) (CORDA NAUTICA 6MM) (TC FORN) - 0,61x0,6x0,76H</v>
          </cell>
          <cell r="AT1584">
            <v>9386.0164000000004</v>
          </cell>
          <cell r="AU1584">
            <v>9386.0164000000004</v>
          </cell>
          <cell r="AV1584">
            <v>8122.6</v>
          </cell>
          <cell r="AW1584">
            <v>1263.4164000000001</v>
          </cell>
          <cell r="AX1584">
            <v>9385.9599999999991</v>
          </cell>
          <cell r="AY1584">
            <v>5.6400000001303852E-2</v>
          </cell>
          <cell r="AZ1584">
            <v>337981</v>
          </cell>
          <cell r="BA1584" t="str">
            <v>TECIDO O'KEEPSAKE -</v>
          </cell>
          <cell r="BB1584" t="str">
            <v>RVST FORN: TECIDO O'KEEPSAKE - SILVER</v>
          </cell>
          <cell r="BC1584">
            <v>2</v>
          </cell>
          <cell r="BD1584"/>
          <cell r="BE1584">
            <v>401.85</v>
          </cell>
          <cell r="BF1584">
            <v>0</v>
          </cell>
          <cell r="BG1584">
            <v>-401.85</v>
          </cell>
          <cell r="BH1584" t="str">
            <v>RVST FORN</v>
          </cell>
          <cell r="BI1584">
            <v>12</v>
          </cell>
          <cell r="BJ1584">
            <v>1263.4164000000001</v>
          </cell>
          <cell r="BK1584">
            <v>0</v>
          </cell>
          <cell r="BL1584">
            <v>0.57200000000000006</v>
          </cell>
          <cell r="BM1584"/>
          <cell r="BN1584"/>
          <cell r="BO1584"/>
          <cell r="BP1584"/>
          <cell r="BR1584" t="str">
            <v>TEODORO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404889</v>
          </cell>
          <cell r="P1585" t="str">
            <v>2025/154-0072-01</v>
          </cell>
          <cell r="Q1585" t="str">
            <v>EST CADEIRA BELLAGIO (ALU C29 | CORD V01) TC KEEPSAKE SILVER</v>
          </cell>
          <cell r="R1585"/>
          <cell r="S1585"/>
          <cell r="T1585"/>
          <cell r="U1585">
            <v>0.61</v>
          </cell>
          <cell r="V1585">
            <v>0.6</v>
          </cell>
          <cell r="W1585">
            <v>0.76</v>
          </cell>
          <cell r="X1585">
            <v>0</v>
          </cell>
          <cell r="Y1585" t="str">
            <v>EST CADEIRA BELLAGIO (ALU C29 | CORD V01) TC KEEPSAKE SILVER - 0,61x0,6x0,76H</v>
          </cell>
          <cell r="Z1585">
            <v>9386.0164000000004</v>
          </cell>
          <cell r="AA1585">
            <v>0.35</v>
          </cell>
          <cell r="AB1585">
            <v>6100.9106600000005</v>
          </cell>
          <cell r="AC1585"/>
          <cell r="AD1585" t="str">
            <v>PROD C/RVST FORN</v>
          </cell>
          <cell r="AE1585" t="str">
            <v>REVESTIMENTO FORN</v>
          </cell>
          <cell r="AF1585">
            <v>9386.0164000000004</v>
          </cell>
          <cell r="AG1585">
            <v>9386.0164000000004</v>
          </cell>
          <cell r="AH1585">
            <v>0</v>
          </cell>
          <cell r="AI1585">
            <v>9386.0164000000004</v>
          </cell>
          <cell r="AJ1585" t="str">
            <v>REF: 408964</v>
          </cell>
          <cell r="AK1585"/>
          <cell r="AL1585">
            <v>408964</v>
          </cell>
          <cell r="AM1585" t="str">
            <v>CADEIRA BELLAGIO (C/B) (CORDA NAUTICA 6MM) (TC FORN)</v>
          </cell>
          <cell r="AN1585"/>
          <cell r="AO1585">
            <v>0.61</v>
          </cell>
          <cell r="AP1585">
            <v>0.6</v>
          </cell>
          <cell r="AQ1585">
            <v>0.76</v>
          </cell>
          <cell r="AR1585">
            <v>0</v>
          </cell>
          <cell r="AS1585" t="str">
            <v>CADEIRA BELLAGIO (C/B) (CORDA NAUTICA 6MM) (TC FORN) - 0,61x0,6x0,76H</v>
          </cell>
          <cell r="AT1585">
            <v>9386.0164000000004</v>
          </cell>
          <cell r="AU1585">
            <v>9386.0164000000004</v>
          </cell>
          <cell r="AV1585">
            <v>8122.6</v>
          </cell>
          <cell r="AW1585">
            <v>1263.4164000000001</v>
          </cell>
          <cell r="AX1585">
            <v>9385.9599999999991</v>
          </cell>
          <cell r="AY1585">
            <v>5.6400000001303852E-2</v>
          </cell>
          <cell r="AZ1585">
            <v>337981</v>
          </cell>
          <cell r="BA1585" t="str">
            <v>TECIDO O'KEEPSAKE -</v>
          </cell>
          <cell r="BB1585" t="str">
            <v>RVST FORN: TECIDO O'KEEPSAKE - SILVER</v>
          </cell>
          <cell r="BC1585">
            <v>2</v>
          </cell>
          <cell r="BD1585"/>
          <cell r="BE1585">
            <v>401.85</v>
          </cell>
          <cell r="BF1585">
            <v>0</v>
          </cell>
          <cell r="BG1585">
            <v>-401.85</v>
          </cell>
          <cell r="BH1585" t="str">
            <v>RVST FORN</v>
          </cell>
          <cell r="BI1585">
            <v>12</v>
          </cell>
          <cell r="BJ1585">
            <v>1263.4164000000001</v>
          </cell>
          <cell r="BK1585">
            <v>0</v>
          </cell>
          <cell r="BL1585">
            <v>0.57200000000000006</v>
          </cell>
          <cell r="BM1585"/>
          <cell r="BN1585"/>
          <cell r="BO1585"/>
          <cell r="BP1585"/>
          <cell r="BR1585" t="str">
            <v>TEODORO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404889</v>
          </cell>
          <cell r="P1586" t="str">
            <v>2025/154-0073-01</v>
          </cell>
          <cell r="Q1586" t="str">
            <v>EST CADEIRA BELLAGIO (ALU C29 | CORD V01) TC KEEPSAKE SILVER</v>
          </cell>
          <cell r="R1586"/>
          <cell r="S1586"/>
          <cell r="T1586"/>
          <cell r="U1586">
            <v>0.61</v>
          </cell>
          <cell r="V1586">
            <v>0.6</v>
          </cell>
          <cell r="W1586">
            <v>0.76</v>
          </cell>
          <cell r="X1586">
            <v>0</v>
          </cell>
          <cell r="Y1586" t="str">
            <v>EST CADEIRA BELLAGIO (ALU C29 | CORD V01) TC KEEPSAKE SILVER - 0,61x0,6x0,76H</v>
          </cell>
          <cell r="Z1586">
            <v>9386.0164000000004</v>
          </cell>
          <cell r="AA1586">
            <v>0.35</v>
          </cell>
          <cell r="AB1586">
            <v>6100.9106600000005</v>
          </cell>
          <cell r="AC1586"/>
          <cell r="AD1586" t="str">
            <v>PROD C/RVST FORN</v>
          </cell>
          <cell r="AE1586" t="str">
            <v>REVESTIMENTO FORN</v>
          </cell>
          <cell r="AF1586">
            <v>9386.0164000000004</v>
          </cell>
          <cell r="AG1586">
            <v>9386.0164000000004</v>
          </cell>
          <cell r="AH1586">
            <v>0</v>
          </cell>
          <cell r="AI1586">
            <v>9386.0164000000004</v>
          </cell>
          <cell r="AJ1586" t="str">
            <v>REF: 408964</v>
          </cell>
          <cell r="AK1586"/>
          <cell r="AL1586">
            <v>408964</v>
          </cell>
          <cell r="AM1586" t="str">
            <v>CADEIRA BELLAGIO (C/B) (CORDA NAUTICA 6MM) (TC FORN)</v>
          </cell>
          <cell r="AN1586"/>
          <cell r="AO1586">
            <v>0.61</v>
          </cell>
          <cell r="AP1586">
            <v>0.6</v>
          </cell>
          <cell r="AQ1586">
            <v>0.76</v>
          </cell>
          <cell r="AR1586">
            <v>0</v>
          </cell>
          <cell r="AS1586" t="str">
            <v>CADEIRA BELLAGIO (C/B) (CORDA NAUTICA 6MM) (TC FORN) - 0,61x0,6x0,76H</v>
          </cell>
          <cell r="AT1586">
            <v>9386.0164000000004</v>
          </cell>
          <cell r="AU1586">
            <v>9386.0164000000004</v>
          </cell>
          <cell r="AV1586">
            <v>8122.6</v>
          </cell>
          <cell r="AW1586">
            <v>1263.4164000000001</v>
          </cell>
          <cell r="AX1586">
            <v>9385.9599999999991</v>
          </cell>
          <cell r="AY1586">
            <v>5.6400000001303852E-2</v>
          </cell>
          <cell r="AZ1586">
            <v>337981</v>
          </cell>
          <cell r="BA1586" t="str">
            <v>TECIDO O'KEEPSAKE -</v>
          </cell>
          <cell r="BB1586" t="str">
            <v>RVST FORN: TECIDO O'KEEPSAKE - SILVER</v>
          </cell>
          <cell r="BC1586">
            <v>2</v>
          </cell>
          <cell r="BD1586"/>
          <cell r="BE1586">
            <v>401.85</v>
          </cell>
          <cell r="BF1586">
            <v>0</v>
          </cell>
          <cell r="BG1586">
            <v>-401.85</v>
          </cell>
          <cell r="BH1586" t="str">
            <v>RVST FORN</v>
          </cell>
          <cell r="BI1586">
            <v>12</v>
          </cell>
          <cell r="BJ1586">
            <v>1263.4164000000001</v>
          </cell>
          <cell r="BK1586">
            <v>0</v>
          </cell>
          <cell r="BL1586">
            <v>0.57200000000000006</v>
          </cell>
          <cell r="BM1586"/>
          <cell r="BN1586"/>
          <cell r="BO1586"/>
          <cell r="BP1586"/>
          <cell r="BR1586" t="str">
            <v>TEODORO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404889</v>
          </cell>
          <cell r="P1587" t="str">
            <v>2025/154-0074-01</v>
          </cell>
          <cell r="Q1587" t="str">
            <v>EST CADEIRA BELLAGIO (ALU C29 | CORD V01) TC KEEPSAKE SILVER</v>
          </cell>
          <cell r="R1587"/>
          <cell r="S1587"/>
          <cell r="T1587"/>
          <cell r="U1587">
            <v>0.61</v>
          </cell>
          <cell r="V1587">
            <v>0.6</v>
          </cell>
          <cell r="W1587">
            <v>0.76</v>
          </cell>
          <cell r="X1587">
            <v>0</v>
          </cell>
          <cell r="Y1587" t="str">
            <v>EST CADEIRA BELLAGIO (ALU C29 | CORD V01) TC KEEPSAKE SILVER - 0,61x0,6x0,76H</v>
          </cell>
          <cell r="Z1587">
            <v>9386.0164000000004</v>
          </cell>
          <cell r="AA1587">
            <v>0.35</v>
          </cell>
          <cell r="AB1587">
            <v>6100.9106600000005</v>
          </cell>
          <cell r="AC1587"/>
          <cell r="AD1587" t="str">
            <v>PROD C/RVST FORN</v>
          </cell>
          <cell r="AE1587" t="str">
            <v>REVESTIMENTO FORN</v>
          </cell>
          <cell r="AF1587">
            <v>9386.0164000000004</v>
          </cell>
          <cell r="AG1587">
            <v>9386.0164000000004</v>
          </cell>
          <cell r="AH1587">
            <v>0</v>
          </cell>
          <cell r="AI1587">
            <v>9386.0164000000004</v>
          </cell>
          <cell r="AJ1587" t="str">
            <v>REF: 408964</v>
          </cell>
          <cell r="AK1587"/>
          <cell r="AL1587">
            <v>408964</v>
          </cell>
          <cell r="AM1587" t="str">
            <v>CADEIRA BELLAGIO (C/B) (CORDA NAUTICA 6MM) (TC FORN)</v>
          </cell>
          <cell r="AN1587"/>
          <cell r="AO1587">
            <v>0.61</v>
          </cell>
          <cell r="AP1587">
            <v>0.6</v>
          </cell>
          <cell r="AQ1587">
            <v>0.76</v>
          </cell>
          <cell r="AR1587">
            <v>0</v>
          </cell>
          <cell r="AS1587" t="str">
            <v>CADEIRA BELLAGIO (C/B) (CORDA NAUTICA 6MM) (TC FORN) - 0,61x0,6x0,76H</v>
          </cell>
          <cell r="AT1587">
            <v>9386.0164000000004</v>
          </cell>
          <cell r="AU1587">
            <v>9386.0164000000004</v>
          </cell>
          <cell r="AV1587">
            <v>8122.6</v>
          </cell>
          <cell r="AW1587">
            <v>1263.4164000000001</v>
          </cell>
          <cell r="AX1587">
            <v>9385.9599999999991</v>
          </cell>
          <cell r="AY1587">
            <v>5.6400000001303852E-2</v>
          </cell>
          <cell r="AZ1587">
            <v>337981</v>
          </cell>
          <cell r="BA1587" t="str">
            <v>TECIDO O'KEEPSAKE -</v>
          </cell>
          <cell r="BB1587" t="str">
            <v>RVST FORN: TECIDO O'KEEPSAKE - SILVER</v>
          </cell>
          <cell r="BC1587">
            <v>2</v>
          </cell>
          <cell r="BD1587"/>
          <cell r="BE1587">
            <v>401.85</v>
          </cell>
          <cell r="BF1587">
            <v>0</v>
          </cell>
          <cell r="BG1587">
            <v>-401.85</v>
          </cell>
          <cell r="BH1587" t="str">
            <v>RVST FORN</v>
          </cell>
          <cell r="BI1587">
            <v>12</v>
          </cell>
          <cell r="BJ1587">
            <v>1263.4164000000001</v>
          </cell>
          <cell r="BK1587">
            <v>0</v>
          </cell>
          <cell r="BL1587">
            <v>0.57200000000000006</v>
          </cell>
          <cell r="BM1587"/>
          <cell r="BN1587"/>
          <cell r="BO1587"/>
          <cell r="BP1587"/>
          <cell r="BR1587" t="str">
            <v>TEODORO</v>
          </cell>
          <cell r="BT1587" t="str">
            <v/>
          </cell>
          <cell r="BU1587" t="str">
            <v/>
          </cell>
        </row>
        <row r="1588">
          <cell r="H1588">
            <v>0</v>
          </cell>
          <cell r="O1588">
            <v>404889</v>
          </cell>
          <cell r="P1588" t="str">
            <v>2025/154-0075-01</v>
          </cell>
          <cell r="Q1588" t="str">
            <v>EST CADEIRA BELLAGIO (ALU C29 | CORD V01) TC KEEPSAKE SILVER</v>
          </cell>
          <cell r="R1588"/>
          <cell r="S1588"/>
          <cell r="T1588"/>
          <cell r="U1588">
            <v>0.61</v>
          </cell>
          <cell r="V1588">
            <v>0.6</v>
          </cell>
          <cell r="W1588">
            <v>0.76</v>
          </cell>
          <cell r="X1588">
            <v>0</v>
          </cell>
          <cell r="Y1588" t="str">
            <v>EST CADEIRA BELLAGIO (ALU C29 | CORD V01) TC KEEPSAKE SILVER - 0,61x0,6x0,76H</v>
          </cell>
          <cell r="Z1588">
            <v>9386.0164000000004</v>
          </cell>
          <cell r="AA1588">
            <v>0.35</v>
          </cell>
          <cell r="AB1588">
            <v>6100.9106600000005</v>
          </cell>
          <cell r="AC1588"/>
          <cell r="AD1588" t="str">
            <v>PROD C/RVST FORN</v>
          </cell>
          <cell r="AE1588" t="str">
            <v>REVESTIMENTO FORN</v>
          </cell>
          <cell r="AF1588">
            <v>9386.0164000000004</v>
          </cell>
          <cell r="AG1588">
            <v>9386.0164000000004</v>
          </cell>
          <cell r="AH1588">
            <v>0</v>
          </cell>
          <cell r="AI1588">
            <v>9386.0164000000004</v>
          </cell>
          <cell r="AJ1588" t="str">
            <v>REF: 408964</v>
          </cell>
          <cell r="AK1588"/>
          <cell r="AL1588">
            <v>408964</v>
          </cell>
          <cell r="AM1588" t="str">
            <v>CADEIRA BELLAGIO (C/B) (CORDA NAUTICA 6MM) (TC FORN)</v>
          </cell>
          <cell r="AN1588"/>
          <cell r="AO1588">
            <v>0.61</v>
          </cell>
          <cell r="AP1588">
            <v>0.6</v>
          </cell>
          <cell r="AQ1588">
            <v>0.76</v>
          </cell>
          <cell r="AR1588">
            <v>0</v>
          </cell>
          <cell r="AS1588" t="str">
            <v>CADEIRA BELLAGIO (C/B) (CORDA NAUTICA 6MM) (TC FORN) - 0,61x0,6x0,76H</v>
          </cell>
          <cell r="AT1588">
            <v>9386.0164000000004</v>
          </cell>
          <cell r="AU1588">
            <v>9386.0164000000004</v>
          </cell>
          <cell r="AV1588">
            <v>8122.6</v>
          </cell>
          <cell r="AW1588">
            <v>1263.4164000000001</v>
          </cell>
          <cell r="AX1588">
            <v>9385.9599999999991</v>
          </cell>
          <cell r="AY1588">
            <v>5.6400000001303852E-2</v>
          </cell>
          <cell r="AZ1588">
            <v>337981</v>
          </cell>
          <cell r="BA1588" t="str">
            <v>TECIDO O'KEEPSAKE -</v>
          </cell>
          <cell r="BB1588" t="str">
            <v>RVST FORN: TECIDO O'KEEPSAKE - SILVER</v>
          </cell>
          <cell r="BC1588">
            <v>2</v>
          </cell>
          <cell r="BD1588"/>
          <cell r="BE1588">
            <v>401.85</v>
          </cell>
          <cell r="BF1588">
            <v>0</v>
          </cell>
          <cell r="BG1588">
            <v>-401.85</v>
          </cell>
          <cell r="BH1588" t="str">
            <v>RVST FORN</v>
          </cell>
          <cell r="BI1588">
            <v>12</v>
          </cell>
          <cell r="BJ1588">
            <v>1263.4164000000001</v>
          </cell>
          <cell r="BK1588">
            <v>0</v>
          </cell>
          <cell r="BL1588">
            <v>0.57200000000000006</v>
          </cell>
          <cell r="BM1588"/>
          <cell r="BN1588"/>
          <cell r="BO1588"/>
          <cell r="BP1588"/>
          <cell r="BR1588" t="str">
            <v>TEODORO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404615</v>
          </cell>
          <cell r="P1589" t="str">
            <v>2025/154-0023-01</v>
          </cell>
          <cell r="Q1589" t="str">
            <v>EST APARADOR BELLAGIO (FORMICA TS CORDA) (ALU C29)</v>
          </cell>
          <cell r="R1589"/>
          <cell r="S1589"/>
          <cell r="T1589"/>
          <cell r="U1589">
            <v>1.6</v>
          </cell>
          <cell r="V1589">
            <v>0.45</v>
          </cell>
          <cell r="W1589">
            <v>0.75</v>
          </cell>
          <cell r="X1589">
            <v>0</v>
          </cell>
          <cell r="Y1589" t="str">
            <v>EST APARADOR BELLAGIO (FORMICA TS CORDA) (ALU C29) - 1,6x0,45x0,75H</v>
          </cell>
          <cell r="Z1589">
            <v>25372.79</v>
          </cell>
          <cell r="AA1589">
            <v>0.35</v>
          </cell>
          <cell r="AB1589">
            <v>16492.313500000004</v>
          </cell>
          <cell r="AC1589"/>
          <cell r="AD1589"/>
          <cell r="AE1589"/>
          <cell r="AF1589">
            <v>25372.79</v>
          </cell>
          <cell r="AG1589">
            <v>25372.79</v>
          </cell>
          <cell r="AH1589">
            <v>0</v>
          </cell>
          <cell r="AI1589">
            <v>25372.79</v>
          </cell>
          <cell r="AJ1589" t="str">
            <v>REF: 408975</v>
          </cell>
          <cell r="AK1589"/>
          <cell r="AL1589">
            <v>408975</v>
          </cell>
          <cell r="AM1589" t="str">
            <v>APARADOR BELLAGIO (FORMICA TS)</v>
          </cell>
          <cell r="AN1589"/>
          <cell r="AO1589">
            <v>1.6</v>
          </cell>
          <cell r="AP1589">
            <v>0.45</v>
          </cell>
          <cell r="AQ1589">
            <v>0.75</v>
          </cell>
          <cell r="AR1589">
            <v>0</v>
          </cell>
          <cell r="AS1589" t="str">
            <v>APARADOR BELLAGIO (FORMICA TS) - 1,6x0,45x0,75H</v>
          </cell>
          <cell r="AT1589">
            <v>25372.79</v>
          </cell>
          <cell r="AU1589">
            <v>25372.79</v>
          </cell>
          <cell r="AV1589">
            <v>25372.79</v>
          </cell>
          <cell r="AW1589">
            <v>0</v>
          </cell>
          <cell r="AX1589">
            <v>25372.79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TEODORO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404613</v>
          </cell>
          <cell r="P1590" t="str">
            <v>2025/154-0021-01</v>
          </cell>
          <cell r="Q1590" t="str">
            <v>EST MESA LATERAL BELLAGIO (FORMICA TS CORDA) (ALU C29)</v>
          </cell>
          <cell r="R1590"/>
          <cell r="S1590"/>
          <cell r="T1590"/>
          <cell r="U1590">
            <v>0.5</v>
          </cell>
          <cell r="V1590">
            <v>0</v>
          </cell>
          <cell r="W1590">
            <v>0.45</v>
          </cell>
          <cell r="X1590">
            <v>0.5</v>
          </cell>
          <cell r="Y1590" t="str">
            <v>EST MESA LATERAL BELLAGIO (FORMICA TS CORDA) (ALU C29) - Ø0,5x0,45H</v>
          </cell>
          <cell r="Z1590">
            <v>13365.45</v>
          </cell>
          <cell r="AA1590">
            <v>0.35</v>
          </cell>
          <cell r="AB1590">
            <v>8687.5424999999996</v>
          </cell>
          <cell r="AC1590"/>
          <cell r="AD1590"/>
          <cell r="AE1590"/>
          <cell r="AF1590">
            <v>13365.45</v>
          </cell>
          <cell r="AG1590">
            <v>13365.45</v>
          </cell>
          <cell r="AH1590">
            <v>0</v>
          </cell>
          <cell r="AI1590">
            <v>13365.45</v>
          </cell>
          <cell r="AJ1590" t="str">
            <v>REF: 408978</v>
          </cell>
          <cell r="AK1590"/>
          <cell r="AL1590">
            <v>408978</v>
          </cell>
          <cell r="AM1590" t="str">
            <v>MESA LATERAL BELLAGIO (FORMICA TS)</v>
          </cell>
          <cell r="AN1590"/>
          <cell r="AO1590">
            <v>0.7</v>
          </cell>
          <cell r="AP1590">
            <v>0</v>
          </cell>
          <cell r="AQ1590">
            <v>0.55000000000000004</v>
          </cell>
          <cell r="AR1590">
            <v>0.7</v>
          </cell>
          <cell r="AS1590" t="str">
            <v>MESA LATERAL BELLAGIO (FORMICA TS) - Ø0,7x0,55H</v>
          </cell>
          <cell r="AT1590">
            <v>13365.45</v>
          </cell>
          <cell r="AU1590">
            <v>13365.45</v>
          </cell>
          <cell r="AV1590">
            <v>13365.45</v>
          </cell>
          <cell r="AW1590">
            <v>0</v>
          </cell>
          <cell r="AX1590">
            <v>13365.45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TEODORO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404612</v>
          </cell>
          <cell r="P1591" t="str">
            <v>2025/154-0020-01</v>
          </cell>
          <cell r="Q1591" t="str">
            <v>EST MESA LATERAL BELLAGIO (ALU C29)</v>
          </cell>
          <cell r="R1591"/>
          <cell r="S1591"/>
          <cell r="T1591"/>
          <cell r="U1591">
            <v>0.5</v>
          </cell>
          <cell r="V1591">
            <v>0</v>
          </cell>
          <cell r="W1591">
            <v>0.45</v>
          </cell>
          <cell r="X1591">
            <v>0.5</v>
          </cell>
          <cell r="Y1591" t="str">
            <v>EST MESA LATERAL BELLAGIO (ALU C29) - Ø0,5x0,45H</v>
          </cell>
          <cell r="Z1591">
            <v>6968.46</v>
          </cell>
          <cell r="AA1591">
            <v>0.35</v>
          </cell>
          <cell r="AB1591">
            <v>4529.4989999999998</v>
          </cell>
          <cell r="AC1591"/>
          <cell r="AD1591"/>
          <cell r="AE1591"/>
          <cell r="AF1591">
            <v>6968.46</v>
          </cell>
          <cell r="AG1591">
            <v>6968.46</v>
          </cell>
          <cell r="AH1591">
            <v>0</v>
          </cell>
          <cell r="AI1591">
            <v>6968.46</v>
          </cell>
          <cell r="AJ1591" t="str">
            <v>REF: 409032</v>
          </cell>
          <cell r="AK1591"/>
          <cell r="AL1591">
            <v>409032</v>
          </cell>
          <cell r="AM1591" t="str">
            <v>MESA LATERAL BELLAGIO (ALUMINIO)</v>
          </cell>
          <cell r="AN1591"/>
          <cell r="AO1591">
            <v>0.5</v>
          </cell>
          <cell r="AP1591">
            <v>0</v>
          </cell>
          <cell r="AQ1591">
            <v>0.45</v>
          </cell>
          <cell r="AR1591">
            <v>0.5</v>
          </cell>
          <cell r="AS1591" t="str">
            <v>MESA LATERAL BELLAGIO (ALUMINIO) - Ø0,5x0,45H</v>
          </cell>
          <cell r="AT1591">
            <v>6968.46</v>
          </cell>
          <cell r="AU1591">
            <v>6968.46</v>
          </cell>
          <cell r="AV1591">
            <v>6968.46</v>
          </cell>
          <cell r="AW1591">
            <v>0</v>
          </cell>
          <cell r="AX1591">
            <v>6968.46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TEODORO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404599</v>
          </cell>
          <cell r="P1592" t="str">
            <v>2025/154-0010-01</v>
          </cell>
          <cell r="Q1592" t="str">
            <v>EST MESA JANTAR BELLAGIO (ALU C29 | CORD V01) C/FURO</v>
          </cell>
          <cell r="R1592"/>
          <cell r="S1592"/>
          <cell r="T1592"/>
          <cell r="U1592">
            <v>1.8</v>
          </cell>
          <cell r="V1592">
            <v>0</v>
          </cell>
          <cell r="W1592">
            <v>0.75</v>
          </cell>
          <cell r="X1592">
            <v>1.8</v>
          </cell>
          <cell r="Y1592" t="str">
            <v>EST MESA JANTAR BELLAGIO (ALU C29 | CORD V01) C/FURO - Ø1,8x0,75H</v>
          </cell>
          <cell r="Z1592">
            <v>41155.39</v>
          </cell>
          <cell r="AA1592">
            <v>0.35</v>
          </cell>
          <cell r="AB1592">
            <v>26751.003499999999</v>
          </cell>
          <cell r="AC1592"/>
          <cell r="AD1592"/>
          <cell r="AE1592"/>
          <cell r="AF1592">
            <v>41155.39</v>
          </cell>
          <cell r="AG1592">
            <v>41155.39</v>
          </cell>
          <cell r="AH1592">
            <v>0</v>
          </cell>
          <cell r="AI1592">
            <v>41155.39</v>
          </cell>
          <cell r="AJ1592" t="str">
            <v>REF: 408989</v>
          </cell>
          <cell r="AK1592"/>
          <cell r="AL1592">
            <v>408989</v>
          </cell>
          <cell r="AM1592" t="str">
            <v>MESA JANTAR BELLAGIO (CORDA NAUTICA 6MM) (ALUMINIO)</v>
          </cell>
          <cell r="AN1592"/>
          <cell r="AO1592">
            <v>1.8</v>
          </cell>
          <cell r="AP1592">
            <v>0</v>
          </cell>
          <cell r="AQ1592">
            <v>0.74</v>
          </cell>
          <cell r="AR1592">
            <v>1.8</v>
          </cell>
          <cell r="AS1592" t="str">
            <v>MESA JANTAR BELLAGIO (CORDA NAUTICA 6MM) (ALUMINIO) - Ø1,8x0,74H</v>
          </cell>
          <cell r="AT1592">
            <v>41155.39</v>
          </cell>
          <cell r="AU1592">
            <v>41155.39</v>
          </cell>
          <cell r="AV1592">
            <v>41155.39</v>
          </cell>
          <cell r="AW1592">
            <v>0</v>
          </cell>
          <cell r="AX1592">
            <v>41155.39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TEODORO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404595</v>
          </cell>
          <cell r="P1593" t="str">
            <v>2025/154-0049-01</v>
          </cell>
          <cell r="Q1593" t="str">
            <v>EST COMPONENTE ALMOFADA POLTRONA BELLAGIO TC KEEPSAKE SILVER</v>
          </cell>
          <cell r="R1593"/>
          <cell r="S1593"/>
          <cell r="T1593"/>
          <cell r="U1593">
            <v>0.8</v>
          </cell>
          <cell r="V1593">
            <v>0.85</v>
          </cell>
          <cell r="W1593">
            <v>0.05</v>
          </cell>
          <cell r="X1593">
            <v>0</v>
          </cell>
          <cell r="Y1593" t="str">
            <v>EST COMPONENTE ALMOFADA POLTRONA BELLAGIO TC KEEPSAKE SILVER - 0,8x0,85x0,05H</v>
          </cell>
          <cell r="Z1593">
            <v>6064.2404999999999</v>
          </cell>
          <cell r="AA1593">
            <v>0.35</v>
          </cell>
          <cell r="AB1593">
            <v>3941.7563249999998</v>
          </cell>
          <cell r="AC1593"/>
          <cell r="AD1593" t="str">
            <v>PROD C/RVST FORN</v>
          </cell>
          <cell r="AE1593" t="str">
            <v>REVESTIMENTO FORN</v>
          </cell>
          <cell r="AF1593">
            <v>6064.2404999999999</v>
          </cell>
          <cell r="AG1593">
            <v>6064.2404999999999</v>
          </cell>
          <cell r="AH1593">
            <v>0</v>
          </cell>
          <cell r="AI1593">
            <v>6064.2404999999999</v>
          </cell>
          <cell r="AJ1593" t="str">
            <v>REF: 408969</v>
          </cell>
          <cell r="AK1593"/>
          <cell r="AL1593">
            <v>408969</v>
          </cell>
          <cell r="AM1593" t="str">
            <v>COMPONENTE ALMOFADA POLTRONA BELLAGIO (TC FORN)</v>
          </cell>
          <cell r="AN1593"/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 t="str">
            <v>COMPONENTE ALMOFADA POLTRONA BELLAGIO (TC FORN) - Ø0x0H</v>
          </cell>
          <cell r="AT1593">
            <v>6064.2404999999999</v>
          </cell>
          <cell r="AU1593">
            <v>6064.2404999999999</v>
          </cell>
          <cell r="AV1593">
            <v>4484.97</v>
          </cell>
          <cell r="AW1593">
            <v>1579.2704999999996</v>
          </cell>
          <cell r="AX1593">
            <v>6064.17</v>
          </cell>
          <cell r="AY1593">
            <v>7.0499999999810825E-2</v>
          </cell>
          <cell r="AZ1593">
            <v>337981</v>
          </cell>
          <cell r="BA1593" t="str">
            <v>TECIDO O'KEEPSAKE -</v>
          </cell>
          <cell r="BB1593" t="str">
            <v>RVST FORN: TECIDO O'KEEPSAKE - SILVER</v>
          </cell>
          <cell r="BC1593">
            <v>2.5</v>
          </cell>
          <cell r="BD1593"/>
          <cell r="BE1593">
            <v>401.85</v>
          </cell>
          <cell r="BF1593">
            <v>0</v>
          </cell>
          <cell r="BG1593">
            <v>-401.85</v>
          </cell>
          <cell r="BH1593" t="str">
            <v>RVST FORN</v>
          </cell>
          <cell r="BI1593">
            <v>12</v>
          </cell>
          <cell r="BJ1593">
            <v>1579.2705000000001</v>
          </cell>
          <cell r="BK1593">
            <v>0</v>
          </cell>
          <cell r="BL1593">
            <v>0.57200000000000006</v>
          </cell>
          <cell r="BM1593"/>
          <cell r="BN1593"/>
          <cell r="BO1593"/>
          <cell r="BP1593"/>
          <cell r="BR1593" t="str">
            <v>TEODORO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404595</v>
          </cell>
          <cell r="P1594" t="str">
            <v>2025/154-0050-01</v>
          </cell>
          <cell r="Q1594" t="str">
            <v>EST COMPONENTE ALMOFADA POLTRONA BELLAGIO TC KEEPSAKE SILVER</v>
          </cell>
          <cell r="R1594"/>
          <cell r="S1594"/>
          <cell r="T1594"/>
          <cell r="U1594">
            <v>0.8</v>
          </cell>
          <cell r="V1594">
            <v>0.85</v>
          </cell>
          <cell r="W1594">
            <v>0.05</v>
          </cell>
          <cell r="X1594">
            <v>0</v>
          </cell>
          <cell r="Y1594" t="str">
            <v>EST COMPONENTE ALMOFADA POLTRONA BELLAGIO TC KEEPSAKE SILVER - 0,8x0,85x0,05H</v>
          </cell>
          <cell r="Z1594">
            <v>6064.2404999999999</v>
          </cell>
          <cell r="AA1594">
            <v>0.35</v>
          </cell>
          <cell r="AB1594">
            <v>3941.7563249999998</v>
          </cell>
          <cell r="AC1594"/>
          <cell r="AD1594" t="str">
            <v>PROD C/RVST FORN</v>
          </cell>
          <cell r="AE1594" t="str">
            <v>REVESTIMENTO FORN</v>
          </cell>
          <cell r="AF1594">
            <v>6064.2404999999999</v>
          </cell>
          <cell r="AG1594">
            <v>6064.2404999999999</v>
          </cell>
          <cell r="AH1594">
            <v>0</v>
          </cell>
          <cell r="AI1594">
            <v>6064.2404999999999</v>
          </cell>
          <cell r="AJ1594" t="str">
            <v>REF: 408969</v>
          </cell>
          <cell r="AK1594"/>
          <cell r="AL1594">
            <v>408969</v>
          </cell>
          <cell r="AM1594" t="str">
            <v>COMPONENTE ALMOFADA POLTRONA BELLAGIO (TC FORN)</v>
          </cell>
          <cell r="AN1594"/>
          <cell r="AO1594">
            <v>0</v>
          </cell>
          <cell r="AP1594">
            <v>0</v>
          </cell>
          <cell r="AQ1594">
            <v>0</v>
          </cell>
          <cell r="AR1594">
            <v>0</v>
          </cell>
          <cell r="AS1594" t="str">
            <v>COMPONENTE ALMOFADA POLTRONA BELLAGIO (TC FORN) - Ø0x0H</v>
          </cell>
          <cell r="AT1594">
            <v>6064.2404999999999</v>
          </cell>
          <cell r="AU1594">
            <v>6064.2404999999999</v>
          </cell>
          <cell r="AV1594">
            <v>4484.97</v>
          </cell>
          <cell r="AW1594">
            <v>1579.2704999999996</v>
          </cell>
          <cell r="AX1594">
            <v>6064.17</v>
          </cell>
          <cell r="AY1594">
            <v>7.0499999999810825E-2</v>
          </cell>
          <cell r="AZ1594">
            <v>337981</v>
          </cell>
          <cell r="BA1594" t="str">
            <v>TECIDO O'KEEPSAKE -</v>
          </cell>
          <cell r="BB1594" t="str">
            <v>RVST FORN: TECIDO O'KEEPSAKE - SILVER</v>
          </cell>
          <cell r="BC1594">
            <v>2.5</v>
          </cell>
          <cell r="BD1594"/>
          <cell r="BE1594">
            <v>401.85</v>
          </cell>
          <cell r="BF1594">
            <v>0</v>
          </cell>
          <cell r="BG1594">
            <v>-401.85</v>
          </cell>
          <cell r="BH1594" t="str">
            <v>RVST FORN</v>
          </cell>
          <cell r="BI1594">
            <v>12</v>
          </cell>
          <cell r="BJ1594">
            <v>1579.2705000000001</v>
          </cell>
          <cell r="BK1594">
            <v>0</v>
          </cell>
          <cell r="BL1594">
            <v>0.57200000000000006</v>
          </cell>
          <cell r="BM1594"/>
          <cell r="BN1594"/>
          <cell r="BO1594"/>
          <cell r="BP1594"/>
          <cell r="BR1594" t="str">
            <v>TEODORO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404592</v>
          </cell>
          <cell r="P1595" t="str">
            <v>2025/154-0039-01</v>
          </cell>
          <cell r="Q1595" t="str">
            <v>EST POLTRONA BELLAGIO (ALU C24 | CORD V01)</v>
          </cell>
          <cell r="R1595"/>
          <cell r="S1595"/>
          <cell r="T1595"/>
          <cell r="U1595">
            <v>0.8</v>
          </cell>
          <cell r="V1595">
            <v>0.85</v>
          </cell>
          <cell r="W1595">
            <v>0.72</v>
          </cell>
          <cell r="X1595">
            <v>0</v>
          </cell>
          <cell r="Y1595" t="str">
            <v>EST POLTRONA BELLAGIO (ALU C24 | CORD V01) - 0,8x0,85x0,72H</v>
          </cell>
          <cell r="Z1595">
            <v>10458.69</v>
          </cell>
          <cell r="AA1595">
            <v>0.35</v>
          </cell>
          <cell r="AB1595">
            <v>6798.1485000000011</v>
          </cell>
          <cell r="AC1595"/>
          <cell r="AD1595" t="str">
            <v>SEM ALMOFADA</v>
          </cell>
          <cell r="AE1595"/>
          <cell r="AF1595">
            <v>10458.69</v>
          </cell>
          <cell r="AG1595">
            <v>10458.69</v>
          </cell>
          <cell r="AH1595">
            <v>0</v>
          </cell>
          <cell r="AI1595">
            <v>10458.69</v>
          </cell>
          <cell r="AJ1595" t="str">
            <v>REF: 408970</v>
          </cell>
          <cell r="AK1595"/>
          <cell r="AL1595">
            <v>408970</v>
          </cell>
          <cell r="AM1595" t="str">
            <v>POLTRONA BELLAGIO (CORDA NAUTICA 6MM) (S/ALMOFADA)</v>
          </cell>
          <cell r="AN1595"/>
          <cell r="AO1595">
            <v>0.8</v>
          </cell>
          <cell r="AP1595">
            <v>0.85</v>
          </cell>
          <cell r="AQ1595">
            <v>0.72</v>
          </cell>
          <cell r="AR1595">
            <v>0</v>
          </cell>
          <cell r="AS1595" t="str">
            <v>POLTRONA BELLAGIO (CORDA NAUTICA 6MM) (S/ALMOFADA) - 0,8x0,85x0,72H</v>
          </cell>
          <cell r="AT1595">
            <v>10458.69</v>
          </cell>
          <cell r="AU1595">
            <v>10458.69</v>
          </cell>
          <cell r="AV1595">
            <v>10458.69</v>
          </cell>
          <cell r="AW1595">
            <v>0</v>
          </cell>
          <cell r="AX1595">
            <v>10458.69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TEODORO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404592</v>
          </cell>
          <cell r="P1596" t="str">
            <v>2025/154-0040-01</v>
          </cell>
          <cell r="Q1596" t="str">
            <v>EST POLTRONA BELLAGIO (ALU C24 | CORD V01)</v>
          </cell>
          <cell r="R1596"/>
          <cell r="S1596"/>
          <cell r="T1596"/>
          <cell r="U1596">
            <v>0.8</v>
          </cell>
          <cell r="V1596">
            <v>0.85</v>
          </cell>
          <cell r="W1596">
            <v>0.72</v>
          </cell>
          <cell r="X1596">
            <v>0</v>
          </cell>
          <cell r="Y1596" t="str">
            <v>EST POLTRONA BELLAGIO (ALU C24 | CORD V01) - 0,8x0,85x0,72H</v>
          </cell>
          <cell r="Z1596">
            <v>10458.69</v>
          </cell>
          <cell r="AA1596">
            <v>0.35</v>
          </cell>
          <cell r="AB1596">
            <v>6798.1485000000011</v>
          </cell>
          <cell r="AC1596"/>
          <cell r="AD1596" t="str">
            <v>SEM ALMOFADA</v>
          </cell>
          <cell r="AE1596"/>
          <cell r="AF1596">
            <v>10458.69</v>
          </cell>
          <cell r="AG1596">
            <v>10458.69</v>
          </cell>
          <cell r="AH1596">
            <v>0</v>
          </cell>
          <cell r="AI1596">
            <v>10458.69</v>
          </cell>
          <cell r="AJ1596" t="str">
            <v>REF: 408970</v>
          </cell>
          <cell r="AK1596"/>
          <cell r="AL1596">
            <v>408970</v>
          </cell>
          <cell r="AM1596" t="str">
            <v>POLTRONA BELLAGIO (CORDA NAUTICA 6MM) (S/ALMOFADA)</v>
          </cell>
          <cell r="AN1596"/>
          <cell r="AO1596">
            <v>0.8</v>
          </cell>
          <cell r="AP1596">
            <v>0.85</v>
          </cell>
          <cell r="AQ1596">
            <v>0.72</v>
          </cell>
          <cell r="AR1596">
            <v>0</v>
          </cell>
          <cell r="AS1596" t="str">
            <v>POLTRONA BELLAGIO (CORDA NAUTICA 6MM) (S/ALMOFADA) - 0,8x0,85x0,72H</v>
          </cell>
          <cell r="AT1596">
            <v>10458.69</v>
          </cell>
          <cell r="AU1596">
            <v>10458.69</v>
          </cell>
          <cell r="AV1596">
            <v>10458.69</v>
          </cell>
          <cell r="AW1596">
            <v>0</v>
          </cell>
          <cell r="AX1596">
            <v>10458.69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TEODORO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402542</v>
          </cell>
          <cell r="P1597" t="str">
            <v>2025/104-0025-01</v>
          </cell>
          <cell r="Q1597" t="str">
            <v>EST LLUMINARIA PISO NOVENTA (3W - 300LM) (PRETA)</v>
          </cell>
          <cell r="R1597"/>
          <cell r="S1597"/>
          <cell r="T1597"/>
          <cell r="U1597">
            <v>0.26</v>
          </cell>
          <cell r="V1597">
            <v>0.12</v>
          </cell>
          <cell r="W1597">
            <v>1.62</v>
          </cell>
          <cell r="X1597">
            <v>0</v>
          </cell>
          <cell r="Y1597" t="str">
            <v>EST LLUMINARIA PISO NOVENTA (3W - 300LM) (PRETA) - 0,26x0,12x1,62H</v>
          </cell>
          <cell r="Z1597">
            <v>9044.4500000000007</v>
          </cell>
          <cell r="AA1597">
            <v>0.35</v>
          </cell>
          <cell r="AB1597">
            <v>5878.8925000000008</v>
          </cell>
          <cell r="AC1597"/>
          <cell r="AD1597"/>
          <cell r="AE1597"/>
          <cell r="AF1597">
            <v>9044.4500000000007</v>
          </cell>
          <cell r="AG1597">
            <v>9044.4500000000007</v>
          </cell>
          <cell r="AH1597">
            <v>0</v>
          </cell>
          <cell r="AI1597">
            <v>9044.4500000000007</v>
          </cell>
          <cell r="AJ1597" t="str">
            <v>REF: 407044</v>
          </cell>
          <cell r="AK1597"/>
          <cell r="AL1597">
            <v>407044</v>
          </cell>
          <cell r="AM1597" t="str">
            <v>LUMINARIA PISO NOVENTA (3W - 300LM)</v>
          </cell>
          <cell r="AN1597"/>
          <cell r="AO1597">
            <v>0.26</v>
          </cell>
          <cell r="AP1597">
            <v>0.12</v>
          </cell>
          <cell r="AQ1597">
            <v>1.62</v>
          </cell>
          <cell r="AR1597">
            <v>0</v>
          </cell>
          <cell r="AS1597" t="str">
            <v>LUMINARIA PISO NOVENTA (3W - 300LM) - 0,26x0,12x1,62H</v>
          </cell>
          <cell r="AT1597">
            <v>9044.4500000000007</v>
          </cell>
          <cell r="AU1597">
            <v>9044.4500000000007</v>
          </cell>
          <cell r="AV1597">
            <v>9044.4500000000007</v>
          </cell>
          <cell r="AW1597">
            <v>0</v>
          </cell>
          <cell r="AX1597">
            <v>9044.4500000000007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378925</v>
          </cell>
          <cell r="P1598" t="str">
            <v>2024/065-0088-01</v>
          </cell>
          <cell r="Q1598" t="str">
            <v>EST MESA CENTRO HIMALAYA VITRINE (CLEAR) (LAM2 PFERRO) NOGAL</v>
          </cell>
          <cell r="R1598"/>
          <cell r="S1598"/>
          <cell r="T1598"/>
          <cell r="U1598">
            <v>0.9</v>
          </cell>
          <cell r="V1598">
            <v>0.9</v>
          </cell>
          <cell r="W1598">
            <v>0.3</v>
          </cell>
          <cell r="X1598">
            <v>0</v>
          </cell>
          <cell r="Y1598" t="str">
            <v>EST MESA CENTRO HIMALAYA VITRINE (CLEAR) (LAM2 PFERRO) NOGAL - 0,9x0,9x0,3H</v>
          </cell>
          <cell r="Z1598">
            <v>31947.37</v>
          </cell>
          <cell r="AA1598">
            <v>0.35</v>
          </cell>
          <cell r="AB1598">
            <v>20765.790499999999</v>
          </cell>
          <cell r="AC1598"/>
          <cell r="AD1598"/>
          <cell r="AE1598"/>
          <cell r="AF1598">
            <v>31947.37</v>
          </cell>
          <cell r="AG1598">
            <v>31947.37</v>
          </cell>
          <cell r="AH1598">
            <v>0</v>
          </cell>
          <cell r="AI1598">
            <v>31947.37</v>
          </cell>
          <cell r="AJ1598" t="str">
            <v>REF: 381878</v>
          </cell>
          <cell r="AK1598"/>
          <cell r="AL1598">
            <v>381878</v>
          </cell>
          <cell r="AM1598" t="str">
            <v>MESA CENTRO HIMALAYA VITRINE (VIDRO CLEAR) (LAMINA 2)</v>
          </cell>
          <cell r="AN1598"/>
          <cell r="AO1598">
            <v>0.9</v>
          </cell>
          <cell r="AP1598">
            <v>0.9</v>
          </cell>
          <cell r="AQ1598">
            <v>0.3</v>
          </cell>
          <cell r="AR1598">
            <v>0</v>
          </cell>
          <cell r="AS1598" t="str">
            <v>MESA CENTRO HIMALAYA VITRINE (VIDRO CLEAR) (LAMINA 2) - 0,9x0,9x0,3H</v>
          </cell>
          <cell r="AT1598">
            <v>31947.37</v>
          </cell>
          <cell r="AU1598">
            <v>31947.37</v>
          </cell>
          <cell r="AV1598">
            <v>31947.37</v>
          </cell>
          <cell r="AW1598">
            <v>0</v>
          </cell>
          <cell r="AX1598">
            <v>31947.37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/>
          </cell>
          <cell r="BU1598" t="str">
            <v/>
          </cell>
        </row>
        <row r="1599">
          <cell r="H1599">
            <v>0</v>
          </cell>
          <cell r="O1599">
            <v>378925</v>
          </cell>
          <cell r="P1599" t="str">
            <v>2024/065-0087-01</v>
          </cell>
          <cell r="Q1599" t="str">
            <v>EST MESA CENTRO HIMALAYA VITRINE (CLEAR) (LAM2 PFERRO) NOGAL</v>
          </cell>
          <cell r="R1599"/>
          <cell r="S1599"/>
          <cell r="T1599"/>
          <cell r="U1599">
            <v>0.9</v>
          </cell>
          <cell r="V1599">
            <v>0.9</v>
          </cell>
          <cell r="W1599">
            <v>0.3</v>
          </cell>
          <cell r="X1599">
            <v>0</v>
          </cell>
          <cell r="Y1599" t="str">
            <v>EST MESA CENTRO HIMALAYA VITRINE (CLEAR) (LAM2 PFERRO) NOGAL - 0,9x0,9x0,3H</v>
          </cell>
          <cell r="Z1599">
            <v>31947.37</v>
          </cell>
          <cell r="AA1599">
            <v>0.35</v>
          </cell>
          <cell r="AB1599">
            <v>20765.790499999999</v>
          </cell>
          <cell r="AC1599"/>
          <cell r="AD1599"/>
          <cell r="AE1599"/>
          <cell r="AF1599">
            <v>31947.37</v>
          </cell>
          <cell r="AG1599">
            <v>31947.37</v>
          </cell>
          <cell r="AH1599">
            <v>0</v>
          </cell>
          <cell r="AI1599">
            <v>31947.37</v>
          </cell>
          <cell r="AJ1599" t="str">
            <v>REF: 381878</v>
          </cell>
          <cell r="AK1599"/>
          <cell r="AL1599">
            <v>381878</v>
          </cell>
          <cell r="AM1599" t="str">
            <v>MESA CENTRO HIMALAYA VITRINE (VIDRO CLEAR) (LAMINA 2)</v>
          </cell>
          <cell r="AN1599"/>
          <cell r="AO1599">
            <v>0.9</v>
          </cell>
          <cell r="AP1599">
            <v>0.9</v>
          </cell>
          <cell r="AQ1599">
            <v>0.3</v>
          </cell>
          <cell r="AR1599">
            <v>0</v>
          </cell>
          <cell r="AS1599" t="str">
            <v>MESA CENTRO HIMALAYA VITRINE (VIDRO CLEAR) (LAMINA 2) - 0,9x0,9x0,3H</v>
          </cell>
          <cell r="AT1599">
            <v>31947.37</v>
          </cell>
          <cell r="AU1599">
            <v>31947.37</v>
          </cell>
          <cell r="AV1599">
            <v>31947.37</v>
          </cell>
          <cell r="AW1599">
            <v>0</v>
          </cell>
          <cell r="AX1599">
            <v>31947.37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/>
          </cell>
          <cell r="BU1599" t="str">
            <v/>
          </cell>
        </row>
        <row r="1600">
          <cell r="H1600">
            <v>0</v>
          </cell>
          <cell r="O1600">
            <v>342303</v>
          </cell>
          <cell r="P1600" t="str">
            <v>2022/217-0012-01</v>
          </cell>
          <cell r="Q1600" t="str">
            <v>EST TAPETE CURTIAN (10MM) F:1469/D:6 CORES</v>
          </cell>
          <cell r="R1600"/>
          <cell r="S1600"/>
          <cell r="T1600"/>
          <cell r="U1600">
            <v>5</v>
          </cell>
          <cell r="V1600">
            <v>3.5</v>
          </cell>
          <cell r="W1600">
            <v>0.01</v>
          </cell>
          <cell r="X1600">
            <v>0</v>
          </cell>
          <cell r="Y1600" t="str">
            <v>EST TAPETE CURTIAN (10MM) F:1469/D:6 CORES - 5x3,5x0,01H</v>
          </cell>
          <cell r="Z1600">
            <v>54488</v>
          </cell>
          <cell r="AA1600">
            <v>0.35</v>
          </cell>
          <cell r="AB1600">
            <v>35417.199999999997</v>
          </cell>
          <cell r="AC1600"/>
          <cell r="AD1600"/>
          <cell r="AE1600"/>
          <cell r="AF1600">
            <v>54488</v>
          </cell>
          <cell r="AG1600">
            <v>54488</v>
          </cell>
          <cell r="AH1600">
            <v>0</v>
          </cell>
          <cell r="AI1600">
            <v>54488</v>
          </cell>
          <cell r="AJ1600" t="str">
            <v>REF: 342303</v>
          </cell>
          <cell r="AK1600"/>
          <cell r="AL1600">
            <v>342303</v>
          </cell>
          <cell r="AM1600" t="str">
            <v>EST TAPETE CURTIAN (10MM) F:1469/D:6 CORES</v>
          </cell>
          <cell r="AN1600"/>
          <cell r="AO1600">
            <v>5</v>
          </cell>
          <cell r="AP1600">
            <v>3.5</v>
          </cell>
          <cell r="AQ1600">
            <v>0.01</v>
          </cell>
          <cell r="AR1600">
            <v>0</v>
          </cell>
          <cell r="AS1600" t="str">
            <v>EST TAPETE CURTIAN (10MM) F:1469/D:6 CORES - 5x3,5x0,01H</v>
          </cell>
          <cell r="AT1600">
            <v>54488</v>
          </cell>
          <cell r="AU1600">
            <v>54488</v>
          </cell>
          <cell r="AV1600">
            <v>54488</v>
          </cell>
          <cell r="AW1600">
            <v>0</v>
          </cell>
          <cell r="AX1600">
            <v>54488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T1600" t="str">
            <v/>
          </cell>
          <cell r="BU1600" t="str">
            <v/>
          </cell>
        </row>
        <row r="1601">
          <cell r="H1601">
            <v>0</v>
          </cell>
          <cell r="O1601">
            <v>342294</v>
          </cell>
          <cell r="P1601" t="str">
            <v>2022/217-0002-01</v>
          </cell>
          <cell r="Q1601" t="str">
            <v>EST TAPETE MATISSE WAVES ROUND 1 (CENT LAP) (10MM) F:1280</v>
          </cell>
          <cell r="R1601"/>
          <cell r="S1601"/>
          <cell r="T1601"/>
          <cell r="U1601">
            <v>5.5</v>
          </cell>
          <cell r="V1601">
            <v>4</v>
          </cell>
          <cell r="W1601">
            <v>0.01</v>
          </cell>
          <cell r="X1601">
            <v>0</v>
          </cell>
          <cell r="Y1601" t="str">
            <v>EST TAPETE MATISSE WAVES ROUND 1 (CENT LAP) (10MM) F:1280 - 5,5x4x0,01H</v>
          </cell>
          <cell r="Z1601">
            <v>80424.960000000006</v>
          </cell>
          <cell r="AA1601">
            <v>0.35</v>
          </cell>
          <cell r="AB1601">
            <v>52276.224000000002</v>
          </cell>
          <cell r="AC1601"/>
          <cell r="AD1601"/>
          <cell r="AE1601"/>
          <cell r="AF1601">
            <v>80424.960000000006</v>
          </cell>
          <cell r="AG1601">
            <v>80424.960000000006</v>
          </cell>
          <cell r="AH1601">
            <v>0</v>
          </cell>
          <cell r="AI1601">
            <v>80424.960000000006</v>
          </cell>
          <cell r="AJ1601" t="str">
            <v>REF: 342294</v>
          </cell>
          <cell r="AK1601"/>
          <cell r="AL1601">
            <v>342294</v>
          </cell>
          <cell r="AM1601" t="str">
            <v>EST TAPETE MATISSE WAVES ROUND 1 (CENT LAP) (10MM) F:1280</v>
          </cell>
          <cell r="AN1601"/>
          <cell r="AO1601">
            <v>5.5</v>
          </cell>
          <cell r="AP1601">
            <v>4</v>
          </cell>
          <cell r="AQ1601">
            <v>0.01</v>
          </cell>
          <cell r="AR1601">
            <v>0</v>
          </cell>
          <cell r="AS1601" t="str">
            <v>EST TAPETE MATISSE WAVES ROUND 1 (CENT LAP) (10MM) F:1280 - 5,5x4x0,01H</v>
          </cell>
          <cell r="AT1601">
            <v>80424.960000000006</v>
          </cell>
          <cell r="AU1601">
            <v>80424.960000000006</v>
          </cell>
          <cell r="AV1601">
            <v>80424.960000000006</v>
          </cell>
          <cell r="AW1601">
            <v>0</v>
          </cell>
          <cell r="AX1601">
            <v>80424.960000000006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TEODORO</v>
          </cell>
          <cell r="BT1601" t="str">
            <v/>
          </cell>
          <cell r="BU1601" t="str">
            <v/>
          </cell>
        </row>
        <row r="1602">
          <cell r="H1602">
            <v>0</v>
          </cell>
          <cell r="O1602">
            <v>299555</v>
          </cell>
          <cell r="P1602" t="str">
            <v>2022/034-0002-01</v>
          </cell>
          <cell r="Q1602" t="str">
            <v>EST ESTANTE BURLE (MTX MARROM FSC) (LAM 2 PRAT FREIJO NAT)</v>
          </cell>
          <cell r="R1602"/>
          <cell r="S1602"/>
          <cell r="T1602"/>
          <cell r="U1602">
            <v>1.3</v>
          </cell>
          <cell r="V1602">
            <v>0.45</v>
          </cell>
          <cell r="W1602">
            <v>1.83</v>
          </cell>
          <cell r="X1602">
            <v>0</v>
          </cell>
          <cell r="Y1602" t="str">
            <v>EST ESTANTE BURLE (MTX MARROM FSC) (LAM 2 PRAT FREIJO NAT) - 1,3x0,45x1,83H</v>
          </cell>
          <cell r="Z1602">
            <v>44856.36</v>
          </cell>
          <cell r="AA1602">
            <v>0.35</v>
          </cell>
          <cell r="AB1602">
            <v>29156.634000000002</v>
          </cell>
          <cell r="AC1602"/>
          <cell r="AD1602"/>
          <cell r="AE1602"/>
          <cell r="AF1602">
            <v>44856.36</v>
          </cell>
          <cell r="AG1602">
            <v>44856.36</v>
          </cell>
          <cell r="AH1602">
            <v>0</v>
          </cell>
          <cell r="AI1602">
            <v>44856.36</v>
          </cell>
          <cell r="AJ1602" t="str">
            <v>REF: 369588</v>
          </cell>
          <cell r="AK1602"/>
          <cell r="AL1602">
            <v>369588</v>
          </cell>
          <cell r="AM1602" t="str">
            <v>ESTANTE BURLE (LAMINA 2)</v>
          </cell>
          <cell r="AN1602"/>
          <cell r="AO1602">
            <v>1.3</v>
          </cell>
          <cell r="AP1602">
            <v>0.45</v>
          </cell>
          <cell r="AQ1602">
            <v>1.83</v>
          </cell>
          <cell r="AR1602">
            <v>0</v>
          </cell>
          <cell r="AS1602" t="str">
            <v>ESTANTE BURLE (LAMINA 2) - 1,3x0,45x1,83H</v>
          </cell>
          <cell r="AT1602">
            <v>44856.36</v>
          </cell>
          <cell r="AU1602">
            <v>44856.36</v>
          </cell>
          <cell r="AV1602">
            <v>44856.36</v>
          </cell>
          <cell r="AW1602">
            <v>0</v>
          </cell>
          <cell r="AX1602">
            <v>44856.36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TEODORO</v>
          </cell>
          <cell r="BT1602" t="str">
            <v/>
          </cell>
          <cell r="BU1602" t="str">
            <v/>
          </cell>
        </row>
        <row r="1603">
          <cell r="H1603">
            <v>0</v>
          </cell>
          <cell r="O1603">
            <v>381897</v>
          </cell>
          <cell r="P1603" t="str">
            <v>2024/068-0061-01</v>
          </cell>
          <cell r="Q1603" t="str">
            <v>EST TAMPO MONDRIAN (PEDRA 1) (BRANCO PARANA POLIDO)</v>
          </cell>
          <cell r="R1603">
            <v>0.9</v>
          </cell>
          <cell r="S1603">
            <v>0.9</v>
          </cell>
          <cell r="T1603">
            <v>0.26</v>
          </cell>
          <cell r="U1603">
            <v>0.87</v>
          </cell>
          <cell r="V1603">
            <v>0.6</v>
          </cell>
          <cell r="W1603">
            <v>0.02</v>
          </cell>
          <cell r="X1603">
            <v>0</v>
          </cell>
          <cell r="Y1603" t="str">
            <v>EST TAMPO MONDRIAN (PEDRA 1) (BRANCO PARANA POLIDO) - 0,87x0,6x0,02H</v>
          </cell>
          <cell r="Z1603">
            <v>22325.91</v>
          </cell>
          <cell r="AA1603">
            <v>0.4</v>
          </cell>
          <cell r="AB1603">
            <v>13395.546</v>
          </cell>
          <cell r="AC1603" t="str">
            <v>HT</v>
          </cell>
          <cell r="AD1603" t="str">
            <v>BASE + TAMPO</v>
          </cell>
          <cell r="AE1603" t="str">
            <v>VALOR TAMPO</v>
          </cell>
          <cell r="AF1603">
            <v>10052.99</v>
          </cell>
          <cell r="AG1603">
            <v>10052.99</v>
          </cell>
          <cell r="AH1603">
            <v>0</v>
          </cell>
          <cell r="AI1603">
            <v>22325.91</v>
          </cell>
          <cell r="AJ1603" t="str">
            <v>REF: 383576</v>
          </cell>
          <cell r="AK1603"/>
          <cell r="AL1603">
            <v>383576</v>
          </cell>
          <cell r="AM1603" t="str">
            <v>TAMPO MONDRIAN (PEDRA 1)</v>
          </cell>
          <cell r="AN1603"/>
          <cell r="AO1603">
            <v>0.87</v>
          </cell>
          <cell r="AP1603">
            <v>0.6</v>
          </cell>
          <cell r="AQ1603">
            <v>0.02</v>
          </cell>
          <cell r="AR1603">
            <v>0</v>
          </cell>
          <cell r="AS1603" t="str">
            <v>TAMPO MONDRIAN (PEDRA 1) - 0,87x0,6x0,02H</v>
          </cell>
          <cell r="AT1603">
            <v>10052.99</v>
          </cell>
          <cell r="AU1603">
            <v>10052.99</v>
          </cell>
          <cell r="AV1603">
            <v>10052.99</v>
          </cell>
          <cell r="AW1603">
            <v>0</v>
          </cell>
          <cell r="AX1603">
            <v>10052.99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TEODORO</v>
          </cell>
          <cell r="BS1603" t="str">
            <v>381897 | 379864</v>
          </cell>
          <cell r="BT1603" t="str">
            <v>CLAMI MESA CENTRO</v>
          </cell>
          <cell r="BU1603" t="str">
            <v>MESA CENTRO MONDRIAN (RBD)</v>
          </cell>
        </row>
        <row r="1604">
          <cell r="H1604">
            <v>0</v>
          </cell>
          <cell r="O1604">
            <v>379880</v>
          </cell>
          <cell r="P1604" t="str">
            <v>2024/068-0048-01</v>
          </cell>
          <cell r="Q1604" t="str">
            <v>EST TAMPO MONDRIAN (PEDRA 2) (QUARTZITO BRONZITE)</v>
          </cell>
          <cell r="R1604">
            <v>1.8</v>
          </cell>
          <cell r="S1604">
            <v>0.45</v>
          </cell>
          <cell r="T1604">
            <v>0.7</v>
          </cell>
          <cell r="U1604">
            <v>1.2</v>
          </cell>
          <cell r="V1604">
            <v>0.42</v>
          </cell>
          <cell r="W1604">
            <v>0.02</v>
          </cell>
          <cell r="X1604">
            <v>0</v>
          </cell>
          <cell r="Y1604" t="str">
            <v>EST TAMPO MONDRIAN (PEDRA 2) (QUARTZITO BRONZITE) - 1,2x0,42x0,02H</v>
          </cell>
          <cell r="Z1604">
            <v>38902.17</v>
          </cell>
          <cell r="AA1604">
            <v>0.35</v>
          </cell>
          <cell r="AB1604">
            <v>25286.410499999998</v>
          </cell>
          <cell r="AC1604" t="str">
            <v>HZ</v>
          </cell>
          <cell r="AD1604" t="str">
            <v>BASE + TAMPO</v>
          </cell>
          <cell r="AE1604" t="str">
            <v>VALOR TAMPO</v>
          </cell>
          <cell r="AF1604">
            <v>14035.48</v>
          </cell>
          <cell r="AG1604">
            <v>14035.48</v>
          </cell>
          <cell r="AH1604">
            <v>0</v>
          </cell>
          <cell r="AI1604">
            <v>38902.17</v>
          </cell>
          <cell r="AJ1604" t="str">
            <v>REF: 383590</v>
          </cell>
          <cell r="AK1604"/>
          <cell r="AL1604">
            <v>383590</v>
          </cell>
          <cell r="AM1604" t="str">
            <v>TAMPO MONDRIAN (PEDRA 2)</v>
          </cell>
          <cell r="AN1604"/>
          <cell r="AO1604">
            <v>1.2</v>
          </cell>
          <cell r="AP1604">
            <v>0.42</v>
          </cell>
          <cell r="AQ1604">
            <v>0.02</v>
          </cell>
          <cell r="AR1604">
            <v>0</v>
          </cell>
          <cell r="AS1604" t="str">
            <v>TAMPO MONDRIAN (PEDRA 2) - 1,2x0,42x0,02H</v>
          </cell>
          <cell r="AT1604">
            <v>14035.48</v>
          </cell>
          <cell r="AU1604">
            <v>14035.48</v>
          </cell>
          <cell r="AV1604">
            <v>14035.48</v>
          </cell>
          <cell r="AW1604">
            <v>0</v>
          </cell>
          <cell r="AX1604">
            <v>14035.48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GABRIEL</v>
          </cell>
          <cell r="BT1604" t="str">
            <v/>
          </cell>
          <cell r="BU1604" t="str">
            <v/>
          </cell>
        </row>
        <row r="1605">
          <cell r="H1605">
            <v>0</v>
          </cell>
          <cell r="O1605">
            <v>379539</v>
          </cell>
          <cell r="P1605" t="str">
            <v>2024/068-0014-01</v>
          </cell>
          <cell r="Q1605" t="str">
            <v>EST BASE ESCRIVANINHA MONDRIAN (LAM NOG)</v>
          </cell>
          <cell r="R1605">
            <v>1.8</v>
          </cell>
          <cell r="S1605">
            <v>0.45</v>
          </cell>
          <cell r="T1605">
            <v>0.7</v>
          </cell>
          <cell r="U1605">
            <v>1.8</v>
          </cell>
          <cell r="V1605">
            <v>0.45</v>
          </cell>
          <cell r="W1605">
            <v>0.7</v>
          </cell>
          <cell r="X1605">
            <v>0</v>
          </cell>
          <cell r="Y1605" t="str">
            <v>EST BASE ESCRIVANINHA MONDRIAN (LAM NOG) - 1,8x0,45x0,7H</v>
          </cell>
          <cell r="Z1605">
            <v>38902.17</v>
          </cell>
          <cell r="AA1605">
            <v>0.35</v>
          </cell>
          <cell r="AB1605">
            <v>25286.410499999998</v>
          </cell>
          <cell r="AC1605" t="str">
            <v>HZ</v>
          </cell>
          <cell r="AD1605" t="str">
            <v>BASE + TAMPO</v>
          </cell>
          <cell r="AE1605" t="str">
            <v>VALOR BASE</v>
          </cell>
          <cell r="AF1605">
            <v>24866.69</v>
          </cell>
          <cell r="AG1605">
            <v>24866.69</v>
          </cell>
          <cell r="AH1605">
            <v>0</v>
          </cell>
          <cell r="AI1605">
            <v>38902.17</v>
          </cell>
          <cell r="AJ1605" t="str">
            <v>REF: 383592</v>
          </cell>
          <cell r="AK1605"/>
          <cell r="AL1605">
            <v>383592</v>
          </cell>
          <cell r="AM1605" t="str">
            <v>BASE ESCRIVANINHA MONDRIAN (TAMPO FORN)</v>
          </cell>
          <cell r="AN1605"/>
          <cell r="AO1605">
            <v>1.8</v>
          </cell>
          <cell r="AP1605">
            <v>0.45</v>
          </cell>
          <cell r="AQ1605">
            <v>0.7</v>
          </cell>
          <cell r="AR1605">
            <v>0</v>
          </cell>
          <cell r="AS1605" t="str">
            <v>BASE ESCRIVANINHA MONDRIAN (TAMPO FORN) - 1,8x0,45x0,7H</v>
          </cell>
          <cell r="AT1605">
            <v>24866.69</v>
          </cell>
          <cell r="AU1605">
            <v>24866.69</v>
          </cell>
          <cell r="AV1605">
            <v>24866.69</v>
          </cell>
          <cell r="AW1605">
            <v>0</v>
          </cell>
          <cell r="AX1605">
            <v>24866.68</v>
          </cell>
          <cell r="AY1605">
            <v>9.9999999983992893E-3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GABRIEL</v>
          </cell>
          <cell r="BT1605" t="str">
            <v/>
          </cell>
          <cell r="BU1605" t="str">
            <v/>
          </cell>
        </row>
        <row r="1606">
          <cell r="H1606">
            <v>0</v>
          </cell>
          <cell r="O1606">
            <v>379858</v>
          </cell>
          <cell r="P1606" t="str">
            <v>2024/068-0019-01</v>
          </cell>
          <cell r="Q1606" t="str">
            <v>EST BASE APARADOR MONDRIAN (ALTO) (S/PORTA) (LAMINA NOG)</v>
          </cell>
          <cell r="R1606">
            <v>1.8</v>
          </cell>
          <cell r="S1606">
            <v>0.45</v>
          </cell>
          <cell r="T1606">
            <v>0.65</v>
          </cell>
          <cell r="U1606">
            <v>1.8</v>
          </cell>
          <cell r="V1606">
            <v>0.45</v>
          </cell>
          <cell r="W1606">
            <v>0.65</v>
          </cell>
          <cell r="X1606">
            <v>0</v>
          </cell>
          <cell r="Y1606" t="str">
            <v>EST BASE APARADOR MONDRIAN (ALTO) (S/PORTA) (LAMINA NOG) - 1,8x0,45x0,65H</v>
          </cell>
          <cell r="Z1606">
            <v>34598.46</v>
          </cell>
          <cell r="AA1606">
            <v>0.35</v>
          </cell>
          <cell r="AB1606">
            <v>22488.999</v>
          </cell>
          <cell r="AC1606" t="str">
            <v>ID</v>
          </cell>
          <cell r="AD1606" t="str">
            <v>TAMPO + BASE</v>
          </cell>
          <cell r="AE1606" t="str">
            <v>VALOR BASE</v>
          </cell>
          <cell r="AF1606">
            <v>24866.69</v>
          </cell>
          <cell r="AG1606">
            <v>24866.69</v>
          </cell>
          <cell r="AH1606">
            <v>0</v>
          </cell>
          <cell r="AI1606">
            <v>34598.46</v>
          </cell>
          <cell r="AJ1606" t="str">
            <v>REF: 383584</v>
          </cell>
          <cell r="AK1606"/>
          <cell r="AL1606">
            <v>383584</v>
          </cell>
          <cell r="AM1606" t="str">
            <v>BASE APARADOR MONDRIAN (ALTO) (S/PORTA) (TAMPO FORN)</v>
          </cell>
          <cell r="AN1606"/>
          <cell r="AO1606">
            <v>1.8</v>
          </cell>
          <cell r="AP1606">
            <v>0.45</v>
          </cell>
          <cell r="AQ1606">
            <v>0.65</v>
          </cell>
          <cell r="AR1606">
            <v>0</v>
          </cell>
          <cell r="AS1606" t="str">
            <v>BASE APARADOR MONDRIAN (ALTO) (S/PORTA) (TAMPO FORN) - 1,8x0,45x0,65H</v>
          </cell>
          <cell r="AT1606">
            <v>24866.69</v>
          </cell>
          <cell r="AU1606">
            <v>24866.69</v>
          </cell>
          <cell r="AV1606">
            <v>24866.69</v>
          </cell>
          <cell r="AW1606">
            <v>0</v>
          </cell>
          <cell r="AX1606">
            <v>24866.68</v>
          </cell>
          <cell r="AY1606">
            <v>9.9999999983992893E-3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TEODORO</v>
          </cell>
          <cell r="BT1606" t="str">
            <v/>
          </cell>
          <cell r="BU1606" t="str">
            <v/>
          </cell>
        </row>
        <row r="1607">
          <cell r="H1607">
            <v>0</v>
          </cell>
          <cell r="O1607">
            <v>379791</v>
          </cell>
          <cell r="P1607" t="str">
            <v>2024/068-0015-01</v>
          </cell>
          <cell r="Q1607" t="str">
            <v>EST TAMPO MONDRIAN (PEDRA 1) (BRANCO PARANA POLIDO)</v>
          </cell>
          <cell r="R1607">
            <v>1.8</v>
          </cell>
          <cell r="S1607">
            <v>0.45</v>
          </cell>
          <cell r="T1607">
            <v>0.65</v>
          </cell>
          <cell r="U1607">
            <v>1.2</v>
          </cell>
          <cell r="V1607">
            <v>0.42</v>
          </cell>
          <cell r="W1607">
            <v>0.02</v>
          </cell>
          <cell r="X1607">
            <v>0</v>
          </cell>
          <cell r="Y1607" t="str">
            <v>EST TAMPO MONDRIAN (PEDRA 1) (BRANCO PARANA POLIDO) - 1,2x0,42x0,02H</v>
          </cell>
          <cell r="Z1607">
            <v>34598.46</v>
          </cell>
          <cell r="AA1607">
            <v>0.35</v>
          </cell>
          <cell r="AB1607">
            <v>22488.999</v>
          </cell>
          <cell r="AC1607" t="str">
            <v>ID</v>
          </cell>
          <cell r="AD1607" t="str">
            <v>BASE + TAMPO</v>
          </cell>
          <cell r="AE1607" t="str">
            <v>VALOR TAMPO</v>
          </cell>
          <cell r="AF1607">
            <v>9731.77</v>
          </cell>
          <cell r="AG1607">
            <v>9731.77</v>
          </cell>
          <cell r="AH1607">
            <v>0</v>
          </cell>
          <cell r="AI1607">
            <v>34598.46</v>
          </cell>
          <cell r="AJ1607" t="str">
            <v>REF: 383589</v>
          </cell>
          <cell r="AK1607"/>
          <cell r="AL1607">
            <v>383589</v>
          </cell>
          <cell r="AM1607" t="str">
            <v>TAMPO MONDRIAN (PEDRA 1)</v>
          </cell>
          <cell r="AN1607"/>
          <cell r="AO1607">
            <v>1.2</v>
          </cell>
          <cell r="AP1607">
            <v>0.42</v>
          </cell>
          <cell r="AQ1607">
            <v>0.02</v>
          </cell>
          <cell r="AR1607">
            <v>0</v>
          </cell>
          <cell r="AS1607" t="str">
            <v>TAMPO MONDRIAN (PEDRA 1) - 1,2x0,42x0,02H</v>
          </cell>
          <cell r="AT1607">
            <v>9731.77</v>
          </cell>
          <cell r="AU1607">
            <v>9731.77</v>
          </cell>
          <cell r="AV1607">
            <v>9731.77</v>
          </cell>
          <cell r="AW1607">
            <v>0</v>
          </cell>
          <cell r="AX1607">
            <v>9731.77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TEODORO</v>
          </cell>
          <cell r="BT1607" t="str">
            <v/>
          </cell>
          <cell r="BU1607" t="str">
            <v/>
          </cell>
        </row>
        <row r="1608">
          <cell r="H1608">
            <v>0</v>
          </cell>
          <cell r="O1608">
            <v>381897</v>
          </cell>
          <cell r="P1608" t="str">
            <v>2024/068-0062-01</v>
          </cell>
          <cell r="Q1608" t="str">
            <v>EST TAMPO MONDRIAN (PEDRA 1) (BRANCO PARANA POLIDO)</v>
          </cell>
          <cell r="R1608">
            <v>0.9</v>
          </cell>
          <cell r="S1608">
            <v>0.9</v>
          </cell>
          <cell r="T1608">
            <v>0.26</v>
          </cell>
          <cell r="U1608">
            <v>0.87</v>
          </cell>
          <cell r="V1608">
            <v>0.6</v>
          </cell>
          <cell r="W1608">
            <v>0.02</v>
          </cell>
          <cell r="X1608">
            <v>0</v>
          </cell>
          <cell r="Y1608" t="str">
            <v>EST TAMPO MONDRIAN (PEDRA 1) (BRANCO PARANA POLIDO) - 0,87x0,6x0,02H</v>
          </cell>
          <cell r="Z1608">
            <v>22325.91</v>
          </cell>
          <cell r="AA1608">
            <v>0.4</v>
          </cell>
          <cell r="AB1608">
            <v>13395.546</v>
          </cell>
          <cell r="AC1608" t="str">
            <v>IH</v>
          </cell>
          <cell r="AD1608" t="str">
            <v>BASE + TAMPO</v>
          </cell>
          <cell r="AE1608" t="str">
            <v>VALOR TAMPO</v>
          </cell>
          <cell r="AF1608">
            <v>10052.99</v>
          </cell>
          <cell r="AG1608">
            <v>10052.99</v>
          </cell>
          <cell r="AH1608">
            <v>0</v>
          </cell>
          <cell r="AI1608">
            <v>22325.91</v>
          </cell>
          <cell r="AJ1608" t="str">
            <v>REF: 383576</v>
          </cell>
          <cell r="AK1608"/>
          <cell r="AL1608">
            <v>383576</v>
          </cell>
          <cell r="AM1608" t="str">
            <v>TAMPO MONDRIAN (PEDRA 1)</v>
          </cell>
          <cell r="AN1608"/>
          <cell r="AO1608">
            <v>0.87</v>
          </cell>
          <cell r="AP1608">
            <v>0.6</v>
          </cell>
          <cell r="AQ1608">
            <v>0.02</v>
          </cell>
          <cell r="AR1608">
            <v>0</v>
          </cell>
          <cell r="AS1608" t="str">
            <v>TAMPO MONDRIAN (PEDRA 1) - 0,87x0,6x0,02H</v>
          </cell>
          <cell r="AT1608">
            <v>10052.99</v>
          </cell>
          <cell r="AU1608">
            <v>10052.99</v>
          </cell>
          <cell r="AV1608">
            <v>10052.99</v>
          </cell>
          <cell r="AW1608">
            <v>0</v>
          </cell>
          <cell r="AX1608">
            <v>10052.99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S1608" t="str">
            <v>381897 | 379864</v>
          </cell>
          <cell r="BT1608" t="str">
            <v>CLAMI MESA CENTRO</v>
          </cell>
          <cell r="BU1608" t="str">
            <v>MESA CENTRO MONDRIAN (RBD)</v>
          </cell>
        </row>
        <row r="1609">
          <cell r="H1609">
            <v>0</v>
          </cell>
          <cell r="O1609">
            <v>381924</v>
          </cell>
          <cell r="P1609" t="str">
            <v>2024/068-0063-01</v>
          </cell>
          <cell r="Q1609" t="str">
            <v>EST TAMPO MONDRIAN (PEDRA 1) (BRANCO PARANA LEVIGADO)</v>
          </cell>
          <cell r="R1609">
            <v>1.8</v>
          </cell>
          <cell r="S1609">
            <v>0.45</v>
          </cell>
          <cell r="T1609">
            <v>0.64</v>
          </cell>
          <cell r="U1609">
            <v>1.2</v>
          </cell>
          <cell r="V1609">
            <v>0.42</v>
          </cell>
          <cell r="W1609">
            <v>0.02</v>
          </cell>
          <cell r="X1609">
            <v>0</v>
          </cell>
          <cell r="Y1609" t="str">
            <v>EST TAMPO MONDRIAN (PEDRA 1) (BRANCO PARANA LEVIGADO) - 1,2x0,42x0,02H</v>
          </cell>
          <cell r="Z1609">
            <v>38590.589999999997</v>
          </cell>
          <cell r="AA1609">
            <v>0.35</v>
          </cell>
          <cell r="AB1609">
            <v>25083.883499999996</v>
          </cell>
          <cell r="AC1609" t="str">
            <v>IR</v>
          </cell>
          <cell r="AD1609" t="str">
            <v>BASE + TAMPO</v>
          </cell>
          <cell r="AE1609" t="str">
            <v>BALOR TAMPO</v>
          </cell>
          <cell r="AF1609">
            <v>9731.77</v>
          </cell>
          <cell r="AG1609">
            <v>9731.77</v>
          </cell>
          <cell r="AH1609">
            <v>0</v>
          </cell>
          <cell r="AI1609">
            <v>38590.589999999997</v>
          </cell>
          <cell r="AJ1609" t="str">
            <v>REF: 383589</v>
          </cell>
          <cell r="AK1609"/>
          <cell r="AL1609">
            <v>383589</v>
          </cell>
          <cell r="AM1609" t="str">
            <v>TAMPO MONDRIAN (PEDRA 1)</v>
          </cell>
          <cell r="AN1609"/>
          <cell r="AO1609">
            <v>1.2</v>
          </cell>
          <cell r="AP1609">
            <v>0.42</v>
          </cell>
          <cell r="AQ1609">
            <v>0.02</v>
          </cell>
          <cell r="AR1609">
            <v>0</v>
          </cell>
          <cell r="AS1609" t="str">
            <v>TAMPO MONDRIAN (PEDRA 1) - 1,2x0,42x0,02H</v>
          </cell>
          <cell r="AT1609">
            <v>9731.77</v>
          </cell>
          <cell r="AU1609">
            <v>9731.77</v>
          </cell>
          <cell r="AV1609">
            <v>9731.77</v>
          </cell>
          <cell r="AW1609">
            <v>0</v>
          </cell>
          <cell r="AX1609">
            <v>9731.77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12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L CENTER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379541</v>
          </cell>
          <cell r="P1610" t="str">
            <v>2024/068-0017-01</v>
          </cell>
          <cell r="Q1610" t="str">
            <v>EST BASE APARADOR MONDRIAN (ALTO) (C/PORTA) (LAM CARV)</v>
          </cell>
          <cell r="R1610">
            <v>1.8</v>
          </cell>
          <cell r="S1610">
            <v>0.45</v>
          </cell>
          <cell r="T1610">
            <v>0.64</v>
          </cell>
          <cell r="U1610">
            <v>1.8</v>
          </cell>
          <cell r="V1610">
            <v>0.45</v>
          </cell>
          <cell r="W1610">
            <v>0.65</v>
          </cell>
          <cell r="X1610">
            <v>0</v>
          </cell>
          <cell r="Y1610" t="str">
            <v>EST BASE APARADOR MONDRIAN (ALTO) (C/PORTA) (LAM CARV) - 1,8x0,45x0,65H</v>
          </cell>
          <cell r="Z1610">
            <v>38590.589999999997</v>
          </cell>
          <cell r="AA1610">
            <v>0.35</v>
          </cell>
          <cell r="AB1610">
            <v>25083.883499999996</v>
          </cell>
          <cell r="AC1610" t="str">
            <v>IR</v>
          </cell>
          <cell r="AD1610" t="str">
            <v>TAMPO + BASE</v>
          </cell>
          <cell r="AE1610" t="str">
            <v>VALOR BASE</v>
          </cell>
          <cell r="AF1610">
            <v>28858.82</v>
          </cell>
          <cell r="AG1610">
            <v>28858.82</v>
          </cell>
          <cell r="AH1610">
            <v>0</v>
          </cell>
          <cell r="AI1610">
            <v>38590.589999999997</v>
          </cell>
          <cell r="AJ1610" t="str">
            <v>REF: 383582</v>
          </cell>
          <cell r="AK1610"/>
          <cell r="AL1610">
            <v>383582</v>
          </cell>
          <cell r="AM1610" t="str">
            <v>BASE APARADOR MONDRIAN (ALTO) (C/PORTA) (TAMPO FORN)</v>
          </cell>
          <cell r="AN1610"/>
          <cell r="AO1610">
            <v>1.8</v>
          </cell>
          <cell r="AP1610">
            <v>0.45</v>
          </cell>
          <cell r="AQ1610">
            <v>0.65</v>
          </cell>
          <cell r="AR1610">
            <v>0</v>
          </cell>
          <cell r="AS1610" t="str">
            <v>BASE APARADOR MONDRIAN (ALTO) (C/PORTA) (TAMPO FORN) - 1,8x0,45x0,65H</v>
          </cell>
          <cell r="AT1610">
            <v>28858.82</v>
          </cell>
          <cell r="AU1610">
            <v>28858.82</v>
          </cell>
          <cell r="AV1610">
            <v>28858.82</v>
          </cell>
          <cell r="AW1610">
            <v>0</v>
          </cell>
          <cell r="AX1610">
            <v>28858.82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12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 t="str">
            <v>L CENTER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379985</v>
          </cell>
          <cell r="P1611" t="str">
            <v>2024/113-0048-01</v>
          </cell>
          <cell r="Q1611" t="str">
            <v>EST KIT MOTORIZADO TOUCH (ABERTURA 40) (2 ASSENTOS)</v>
          </cell>
          <cell r="R1611">
            <v>3</v>
          </cell>
          <cell r="S1611">
            <v>1.2</v>
          </cell>
          <cell r="T1611">
            <v>0.85</v>
          </cell>
          <cell r="U1611">
            <v>0</v>
          </cell>
          <cell r="V1611">
            <v>0</v>
          </cell>
          <cell r="W1611">
            <v>0</v>
          </cell>
          <cell r="X1611">
            <v>0</v>
          </cell>
          <cell r="Y1611" t="str">
            <v>EST KIT MOTORIZADO TOUCH (ABERTURA 40) (2 ASSENTOS) - Ø0x0H</v>
          </cell>
          <cell r="Z1611">
            <v>46778.19</v>
          </cell>
          <cell r="AA1611">
            <v>0.35</v>
          </cell>
          <cell r="AB1611">
            <v>30405.823500000002</v>
          </cell>
          <cell r="AC1611" t="str">
            <v>IX</v>
          </cell>
          <cell r="AD1611" t="str">
            <v>SOFA COMPLETO</v>
          </cell>
          <cell r="AE1611" t="str">
            <v>VALOR KIT MOTORIZADO</v>
          </cell>
          <cell r="AF1611">
            <v>12400.37</v>
          </cell>
          <cell r="AG1611">
            <v>12400.37</v>
          </cell>
          <cell r="AH1611">
            <v>0</v>
          </cell>
          <cell r="AI1611">
            <v>46778.19</v>
          </cell>
          <cell r="AJ1611" t="str">
            <v>REF: 384348</v>
          </cell>
          <cell r="AK1611"/>
          <cell r="AL1611">
            <v>384348</v>
          </cell>
          <cell r="AM1611" t="str">
            <v>KIT MOTORIZADO TOUCH (ABERTURA 40) (2 ASSENTOS)</v>
          </cell>
          <cell r="AN1611"/>
          <cell r="AO1611">
            <v>0</v>
          </cell>
          <cell r="AP1611">
            <v>0</v>
          </cell>
          <cell r="AQ1611">
            <v>0</v>
          </cell>
          <cell r="AR1611">
            <v>0</v>
          </cell>
          <cell r="AS1611" t="str">
            <v>KIT MOTORIZADO TOUCH (ABERTURA 40) (2 ASSENTOS) - Ø0x0H</v>
          </cell>
          <cell r="AT1611">
            <v>12400.37</v>
          </cell>
          <cell r="AU1611">
            <v>12400.37</v>
          </cell>
          <cell r="AV1611">
            <v>12400.37</v>
          </cell>
          <cell r="AW1611">
            <v>0</v>
          </cell>
          <cell r="AX1611">
            <v>12400.37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D&amp;D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379984</v>
          </cell>
          <cell r="P1612" t="str">
            <v>2024/113-0047-01</v>
          </cell>
          <cell r="Q1612" t="str">
            <v>EST MODULO BRACO DIR LAGO (E5139)</v>
          </cell>
          <cell r="R1612">
            <v>3</v>
          </cell>
          <cell r="S1612">
            <v>1.2</v>
          </cell>
          <cell r="T1612">
            <v>0.85</v>
          </cell>
          <cell r="U1612">
            <v>1.5</v>
          </cell>
          <cell r="V1612">
            <v>1.2</v>
          </cell>
          <cell r="W1612">
            <v>0.85</v>
          </cell>
          <cell r="X1612">
            <v>0</v>
          </cell>
          <cell r="Y1612" t="str">
            <v>EST MODULO BRACO DIR LAGO (E5139) - 1,5x1,2x0,85H</v>
          </cell>
          <cell r="Z1612">
            <v>46778.19</v>
          </cell>
          <cell r="AA1612">
            <v>0.35</v>
          </cell>
          <cell r="AB1612">
            <v>30405.823500000002</v>
          </cell>
          <cell r="AC1612" t="str">
            <v>IX</v>
          </cell>
          <cell r="AD1612" t="str">
            <v>SOFA COMPLETO</v>
          </cell>
          <cell r="AE1612" t="str">
            <v>VALOR MODULO</v>
          </cell>
          <cell r="AF1612">
            <v>17188.91</v>
          </cell>
          <cell r="AG1612">
            <v>17188.91</v>
          </cell>
          <cell r="AH1612">
            <v>0</v>
          </cell>
          <cell r="AI1612">
            <v>46778.19</v>
          </cell>
          <cell r="AJ1612" t="str">
            <v>REF: 384116</v>
          </cell>
          <cell r="AK1612"/>
          <cell r="AL1612">
            <v>384116</v>
          </cell>
          <cell r="AM1612" t="str">
            <v>MODULO BRACO LAGO (FX E)</v>
          </cell>
          <cell r="AN1612"/>
          <cell r="AO1612">
            <v>1.5</v>
          </cell>
          <cell r="AP1612">
            <v>1.2</v>
          </cell>
          <cell r="AQ1612">
            <v>0.84</v>
          </cell>
          <cell r="AR1612">
            <v>0</v>
          </cell>
          <cell r="AS1612" t="str">
            <v>MODULO BRACO LAGO (FX E) - 1,5x1,2x0,84H</v>
          </cell>
          <cell r="AT1612">
            <v>17188.91</v>
          </cell>
          <cell r="AU1612">
            <v>17188.91</v>
          </cell>
          <cell r="AV1612">
            <v>17188.91</v>
          </cell>
          <cell r="AW1612">
            <v>0</v>
          </cell>
          <cell r="AX1612">
            <v>17188.91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D&amp;D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0.85</v>
          </cell>
          <cell r="U1613">
            <v>1.5</v>
          </cell>
          <cell r="V1613">
            <v>1.2</v>
          </cell>
          <cell r="W1613">
            <v>0.85</v>
          </cell>
          <cell r="X1613">
            <v>0</v>
          </cell>
          <cell r="Y1613" t="str">
            <v>EST MODULO BRACO ESQ LAGO (TC E5139) - 1,5x1,2x0,85H</v>
          </cell>
          <cell r="Z1613">
            <v>46778.19</v>
          </cell>
          <cell r="AA1613">
            <v>0.35</v>
          </cell>
          <cell r="AB1613">
            <v>30405.823500000002</v>
          </cell>
          <cell r="AC1613" t="str">
            <v>IX</v>
          </cell>
          <cell r="AD1613" t="str">
            <v>SOFA COMPLETO</v>
          </cell>
          <cell r="AE1613" t="str">
            <v>VALOR MODULO</v>
          </cell>
          <cell r="AF1613">
            <v>17188.91</v>
          </cell>
          <cell r="AG1613">
            <v>17188.91</v>
          </cell>
          <cell r="AH1613">
            <v>0</v>
          </cell>
          <cell r="AI1613">
            <v>46778.19</v>
          </cell>
          <cell r="AJ1613" t="str">
            <v>REF: 384116</v>
          </cell>
          <cell r="AK1613"/>
          <cell r="AL1613">
            <v>384116</v>
          </cell>
          <cell r="AM1613" t="str">
            <v>MODULO BRACO LAGO (FX E)</v>
          </cell>
          <cell r="AN1613"/>
          <cell r="AO1613">
            <v>1.5</v>
          </cell>
          <cell r="AP1613">
            <v>1.2</v>
          </cell>
          <cell r="AQ1613">
            <v>0.84</v>
          </cell>
          <cell r="AR1613">
            <v>0</v>
          </cell>
          <cell r="AS1613" t="str">
            <v>MODULO BRACO LAGO (FX E) - 1,5x1,2x0,84H</v>
          </cell>
          <cell r="AT1613">
            <v>17188.91</v>
          </cell>
          <cell r="AU1613">
            <v>17188.91</v>
          </cell>
          <cell r="AV1613">
            <v>17188.91</v>
          </cell>
          <cell r="AW1613">
            <v>0</v>
          </cell>
          <cell r="AX1613">
            <v>17188.91</v>
          </cell>
          <cell r="AY1613">
            <v>0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12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D&amp;D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379995</v>
          </cell>
          <cell r="P1614" t="str">
            <v>2024/123-0029-01</v>
          </cell>
          <cell r="Q1614" t="str">
            <v>EST KIT MOTORIZADO TOUCH (ABERTURA 40) (3 ASSENTOS)</v>
          </cell>
          <cell r="R1614">
            <v>3.6</v>
          </cell>
          <cell r="S1614">
            <v>1.2</v>
          </cell>
          <cell r="T1614">
            <v>0.92</v>
          </cell>
          <cell r="U1614">
            <v>0</v>
          </cell>
          <cell r="V1614">
            <v>0</v>
          </cell>
          <cell r="W1614">
            <v>0</v>
          </cell>
          <cell r="X1614">
            <v>0</v>
          </cell>
          <cell r="Y1614" t="str">
            <v>EST KIT MOTORIZADO TOUCH (ABERTURA 40) (3 ASSENTOS) - Ø0x0H</v>
          </cell>
          <cell r="Z1614">
            <v>62067.979999999996</v>
          </cell>
          <cell r="AA1614">
            <v>0.35</v>
          </cell>
          <cell r="AB1614">
            <v>40344.186999999998</v>
          </cell>
          <cell r="AC1614" t="str">
            <v>JD</v>
          </cell>
          <cell r="AD1614" t="str">
            <v>SOFA COMPLETO</v>
          </cell>
          <cell r="AE1614" t="str">
            <v>VALOR KIT MOTORIZADO</v>
          </cell>
          <cell r="AF1614">
            <v>17497.27</v>
          </cell>
          <cell r="AG1614">
            <v>17497.27</v>
          </cell>
          <cell r="AH1614">
            <v>0</v>
          </cell>
          <cell r="AI1614">
            <v>62067.979999999996</v>
          </cell>
          <cell r="AJ1614" t="str">
            <v>REF: 384349</v>
          </cell>
          <cell r="AK1614"/>
          <cell r="AL1614">
            <v>384349</v>
          </cell>
          <cell r="AM1614" t="str">
            <v>KIT MOTORIZADO TOUCH (ABERTURA 40) (3 ASSENTOS)</v>
          </cell>
          <cell r="AN1614"/>
          <cell r="AO1614">
            <v>0</v>
          </cell>
          <cell r="AP1614">
            <v>0</v>
          </cell>
          <cell r="AQ1614">
            <v>0</v>
          </cell>
          <cell r="AR1614">
            <v>0</v>
          </cell>
          <cell r="AS1614" t="str">
            <v>KIT MOTORIZADO TOUCH (ABERTURA 40) (3 ASSENTOS) - Ø0x0H</v>
          </cell>
          <cell r="AT1614">
            <v>17497.27</v>
          </cell>
          <cell r="AU1614">
            <v>17497.27</v>
          </cell>
          <cell r="AV1614">
            <v>17497.27</v>
          </cell>
          <cell r="AW1614">
            <v>0</v>
          </cell>
          <cell r="AX1614">
            <v>17497.27</v>
          </cell>
          <cell r="AY1614">
            <v>0</v>
          </cell>
          <cell r="AZ1614"/>
          <cell r="BA1614" t="str">
            <v/>
          </cell>
          <cell r="BB1614"/>
          <cell r="BC1614"/>
          <cell r="BD1614"/>
          <cell r="BE1614" t="str">
            <v/>
          </cell>
          <cell r="BF1614">
            <v>0</v>
          </cell>
          <cell r="BG1614" t="str">
            <v/>
          </cell>
          <cell r="BH1614" t="str">
            <v/>
          </cell>
          <cell r="BI1614">
            <v>12</v>
          </cell>
          <cell r="BJ1614" t="str">
            <v>0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GABRIEL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379994</v>
          </cell>
          <cell r="P1615" t="str">
            <v>2024/123-0028-01</v>
          </cell>
          <cell r="Q1615" t="str">
            <v>EST MODULO BRACO DIREITO LAGO (E5139)</v>
          </cell>
          <cell r="R1615">
            <v>3.6</v>
          </cell>
          <cell r="S1615">
            <v>1.2</v>
          </cell>
          <cell r="T1615">
            <v>0.85</v>
          </cell>
          <cell r="U1615">
            <v>1.3</v>
          </cell>
          <cell r="V1615">
            <v>1.2</v>
          </cell>
          <cell r="W1615">
            <v>0.85</v>
          </cell>
          <cell r="X1615">
            <v>0</v>
          </cell>
          <cell r="Y1615" t="str">
            <v>EST MODULO BRACO DIREITO LAGO (E5139) - 1,3x1,2x0,85H</v>
          </cell>
          <cell r="Z1615">
            <v>62067.979999999996</v>
          </cell>
          <cell r="AA1615">
            <v>0.35</v>
          </cell>
          <cell r="AB1615">
            <v>40344.186999999998</v>
          </cell>
          <cell r="AC1615" t="str">
            <v>JD</v>
          </cell>
          <cell r="AD1615" t="str">
            <v>SOFA COMPLETO</v>
          </cell>
          <cell r="AE1615" t="str">
            <v>VALOR MODULO</v>
          </cell>
          <cell r="AF1615">
            <v>15664.05</v>
          </cell>
          <cell r="AG1615">
            <v>15664.05</v>
          </cell>
          <cell r="AH1615">
            <v>0</v>
          </cell>
          <cell r="AI1615">
            <v>62067.979999999996</v>
          </cell>
          <cell r="AJ1615" t="str">
            <v>REF: 384102</v>
          </cell>
          <cell r="AK1615"/>
          <cell r="AL1615">
            <v>384102</v>
          </cell>
          <cell r="AM1615" t="str">
            <v>MODULO BRACO LAGO (FX E)</v>
          </cell>
          <cell r="AN1615"/>
          <cell r="AO1615">
            <v>1.3</v>
          </cell>
          <cell r="AP1615">
            <v>1.2</v>
          </cell>
          <cell r="AQ1615">
            <v>0.84</v>
          </cell>
          <cell r="AR1615">
            <v>0</v>
          </cell>
          <cell r="AS1615" t="str">
            <v>MODULO BRACO LAGO (FX E) - 1,3x1,2x0,84H</v>
          </cell>
          <cell r="AT1615">
            <v>15664.05</v>
          </cell>
          <cell r="AU1615">
            <v>15664.05</v>
          </cell>
          <cell r="AV1615">
            <v>15664.05</v>
          </cell>
          <cell r="AW1615">
            <v>0</v>
          </cell>
          <cell r="AX1615">
            <v>15664.05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GABRIEL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379993</v>
          </cell>
          <cell r="P1616" t="str">
            <v>2024/123-0027-01</v>
          </cell>
          <cell r="Q1616" t="str">
            <v>EST MODULO S/BRACO LAGO (E5139)</v>
          </cell>
          <cell r="R1616">
            <v>3.6</v>
          </cell>
          <cell r="S1616">
            <v>1.2</v>
          </cell>
          <cell r="T1616">
            <v>0.85</v>
          </cell>
          <cell r="U1616">
            <v>1</v>
          </cell>
          <cell r="V1616">
            <v>1.2</v>
          </cell>
          <cell r="W1616">
            <v>0.85</v>
          </cell>
          <cell r="X1616">
            <v>0</v>
          </cell>
          <cell r="Y1616" t="str">
            <v>EST MODULO S/BRACO LAGO (E5139) - 1x1,2x0,85H</v>
          </cell>
          <cell r="Z1616">
            <v>62067.979999999996</v>
          </cell>
          <cell r="AA1616">
            <v>0.35</v>
          </cell>
          <cell r="AB1616">
            <v>40344.186999999998</v>
          </cell>
          <cell r="AC1616" t="str">
            <v>JD</v>
          </cell>
          <cell r="AD1616" t="str">
            <v>SOFA COMPLETO</v>
          </cell>
          <cell r="AE1616" t="str">
            <v>VALOR MODULO</v>
          </cell>
          <cell r="AF1616">
            <v>13242.61</v>
          </cell>
          <cell r="AG1616">
            <v>13242.61</v>
          </cell>
          <cell r="AH1616">
            <v>0</v>
          </cell>
          <cell r="AI1616">
            <v>62067.979999999996</v>
          </cell>
          <cell r="AJ1616" t="str">
            <v>REF: 384214</v>
          </cell>
          <cell r="AK1616"/>
          <cell r="AL1616">
            <v>384214</v>
          </cell>
          <cell r="AM1616" t="str">
            <v>MODULO S/BRACO LAGO (FX E)</v>
          </cell>
          <cell r="AN1616"/>
          <cell r="AO1616">
            <v>1</v>
          </cell>
          <cell r="AP1616">
            <v>1.2</v>
          </cell>
          <cell r="AQ1616">
            <v>0.84</v>
          </cell>
          <cell r="AR1616">
            <v>0</v>
          </cell>
          <cell r="AS1616" t="str">
            <v>MODULO S/BRACO LAGO (FX E) - 1x1,2x0,84H</v>
          </cell>
          <cell r="AT1616">
            <v>13242.61</v>
          </cell>
          <cell r="AU1616">
            <v>13242.61</v>
          </cell>
          <cell r="AV1616">
            <v>13242.61</v>
          </cell>
          <cell r="AW1616">
            <v>0</v>
          </cell>
          <cell r="AX1616">
            <v>13242.61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GABRIEL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379992</v>
          </cell>
          <cell r="P1617" t="str">
            <v>2024/123-0026-01</v>
          </cell>
          <cell r="Q1617" t="str">
            <v>EST MODULO BRACO ESQ LAGO (E5139)</v>
          </cell>
          <cell r="R1617">
            <v>3.6</v>
          </cell>
          <cell r="S1617">
            <v>1.2</v>
          </cell>
          <cell r="T1617">
            <v>0.85</v>
          </cell>
          <cell r="U1617">
            <v>1.3</v>
          </cell>
          <cell r="V1617">
            <v>1.2</v>
          </cell>
          <cell r="W1617">
            <v>0.85</v>
          </cell>
          <cell r="X1617">
            <v>0</v>
          </cell>
          <cell r="Y1617" t="str">
            <v>EST MODULO BRACO ESQ LAGO (E5139) - 1,3x1,2x0,85H</v>
          </cell>
          <cell r="Z1617">
            <v>62067.979999999996</v>
          </cell>
          <cell r="AA1617">
            <v>0.35</v>
          </cell>
          <cell r="AB1617">
            <v>40344.186999999998</v>
          </cell>
          <cell r="AC1617" t="str">
            <v>JD</v>
          </cell>
          <cell r="AD1617" t="str">
            <v>SOFA COMPLETO</v>
          </cell>
          <cell r="AE1617" t="str">
            <v>VALOR MODULO</v>
          </cell>
          <cell r="AF1617">
            <v>15664.05</v>
          </cell>
          <cell r="AG1617">
            <v>15664.05</v>
          </cell>
          <cell r="AH1617">
            <v>0</v>
          </cell>
          <cell r="AI1617">
            <v>62067.979999999996</v>
          </cell>
          <cell r="AJ1617" t="str">
            <v>REF: 384102</v>
          </cell>
          <cell r="AK1617"/>
          <cell r="AL1617">
            <v>384102</v>
          </cell>
          <cell r="AM1617" t="str">
            <v>MODULO BRACO LAGO (FX E)</v>
          </cell>
          <cell r="AN1617"/>
          <cell r="AO1617">
            <v>1.3</v>
          </cell>
          <cell r="AP1617">
            <v>1.2</v>
          </cell>
          <cell r="AQ1617">
            <v>0.84</v>
          </cell>
          <cell r="AR1617">
            <v>0</v>
          </cell>
          <cell r="AS1617" t="str">
            <v>MODULO BRACO LAGO (FX E) - 1,3x1,2x0,84H</v>
          </cell>
          <cell r="AT1617">
            <v>15664.05</v>
          </cell>
          <cell r="AU1617">
            <v>15664.05</v>
          </cell>
          <cell r="AV1617">
            <v>15664.05</v>
          </cell>
          <cell r="AW1617">
            <v>0</v>
          </cell>
          <cell r="AX1617">
            <v>15664.05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GABRIEL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365802</v>
          </cell>
          <cell r="P1618" t="str">
            <v>2023/094-0081-01</v>
          </cell>
          <cell r="Q1618" t="str">
            <v>EST POLTRONA CACAU TC V8001 (BRACO LADO ESQUERDO)</v>
          </cell>
          <cell r="R1618">
            <v>0.92</v>
          </cell>
          <cell r="S1618">
            <v>1.51</v>
          </cell>
          <cell r="T1618">
            <v>0.74</v>
          </cell>
          <cell r="U1618">
            <v>1.27</v>
          </cell>
          <cell r="V1618">
            <v>0.93</v>
          </cell>
          <cell r="W1618">
            <v>0.74</v>
          </cell>
          <cell r="X1618">
            <v>0</v>
          </cell>
          <cell r="Y1618" t="str">
            <v>EST POLTRONA CACAU TC V8001 (BRACO LADO ESQUERDO) - 1,27x0,93x0,74H</v>
          </cell>
          <cell r="Z1618">
            <v>23254.07</v>
          </cell>
          <cell r="AA1618">
            <v>0.35</v>
          </cell>
          <cell r="AB1618">
            <v>15115.145500000001</v>
          </cell>
          <cell r="AC1618"/>
          <cell r="AD1618"/>
          <cell r="AE1618"/>
          <cell r="AF1618">
            <v>23254.07</v>
          </cell>
          <cell r="AG1618">
            <v>23254.07</v>
          </cell>
          <cell r="AH1618">
            <v>0</v>
          </cell>
          <cell r="AI1618">
            <v>23254.07</v>
          </cell>
          <cell r="AJ1618" t="str">
            <v>REF: 299263</v>
          </cell>
          <cell r="AK1618"/>
          <cell r="AL1618">
            <v>299263</v>
          </cell>
          <cell r="AM1618" t="str">
            <v>POLTRONA CACAU (TC V)</v>
          </cell>
          <cell r="AN1618"/>
          <cell r="AO1618">
            <v>1.27</v>
          </cell>
          <cell r="AP1618">
            <v>0.93</v>
          </cell>
          <cell r="AQ1618">
            <v>0.74</v>
          </cell>
          <cell r="AR1618">
            <v>0</v>
          </cell>
          <cell r="AS1618" t="str">
            <v>POLTRONA CACAU (TC V) - 1,27x0,93x0,74H</v>
          </cell>
          <cell r="AT1618">
            <v>23254.07</v>
          </cell>
          <cell r="AU1618">
            <v>23254.07</v>
          </cell>
          <cell r="AV1618">
            <v>23254.07</v>
          </cell>
          <cell r="AW1618">
            <v>0</v>
          </cell>
          <cell r="AX1618">
            <v>23254.07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TEODORO</v>
          </cell>
          <cell r="BT1618" t="str">
            <v/>
          </cell>
          <cell r="BU1618" t="str">
            <v/>
          </cell>
        </row>
        <row r="1619">
          <cell r="H1619">
            <v>1</v>
          </cell>
          <cell r="O1619">
            <v>275021</v>
          </cell>
          <cell r="P1619" t="str">
            <v>2022/241-0002-01</v>
          </cell>
          <cell r="Q1619" t="str">
            <v>EST MESA JANTAR TRIBECA (TP/BS NOGUEIRA) DETALHE MTZ OXI</v>
          </cell>
          <cell r="R1619"/>
          <cell r="S1619"/>
          <cell r="T1619"/>
          <cell r="U1619">
            <v>2.7</v>
          </cell>
          <cell r="V1619">
            <v>1.2</v>
          </cell>
          <cell r="W1619">
            <v>0.75</v>
          </cell>
          <cell r="X1619">
            <v>0</v>
          </cell>
          <cell r="Y1619" t="str">
            <v>EST MESA JANTAR TRIBECA (TP/BS NOGUEIRA) DETALHE MTZ OXI - 2,7x1,2x0,75H</v>
          </cell>
          <cell r="Z1619">
            <v>53412.44</v>
          </cell>
          <cell r="AA1619">
            <v>0.65</v>
          </cell>
          <cell r="AB1619">
            <v>18694.353999999999</v>
          </cell>
          <cell r="AC1619"/>
          <cell r="AD1619"/>
          <cell r="AE1619"/>
          <cell r="AF1619">
            <v>53412.44</v>
          </cell>
          <cell r="AG1619">
            <v>53412.44</v>
          </cell>
          <cell r="AH1619">
            <v>0</v>
          </cell>
          <cell r="AI1619">
            <v>53412.44</v>
          </cell>
          <cell r="AJ1619" t="str">
            <v>REF: 275021</v>
          </cell>
          <cell r="AK1619" t="str">
            <v>PRODUTO FORA DE LINHA</v>
          </cell>
          <cell r="AL1619">
            <v>275021</v>
          </cell>
          <cell r="AM1619" t="str">
            <v>EST MESA JANTAR TRIBECA (TP/BS NOGUEIRA) DETALHE MTZ OXI</v>
          </cell>
          <cell r="AN1619"/>
          <cell r="AO1619">
            <v>2.7</v>
          </cell>
          <cell r="AP1619">
            <v>1.2</v>
          </cell>
          <cell r="AQ1619">
            <v>0.75</v>
          </cell>
          <cell r="AR1619">
            <v>0</v>
          </cell>
          <cell r="AS1619" t="str">
            <v>EST MESA JANTAR TRIBECA (TP/BS NOGUEIRA) DETALHE MTZ OXI - 2,7x1,2x0,75H</v>
          </cell>
          <cell r="AT1619">
            <v>53412.44</v>
          </cell>
          <cell r="AU1619">
            <v>53412.44</v>
          </cell>
          <cell r="AV1619">
            <v>53412.44</v>
          </cell>
          <cell r="AW1619">
            <v>0</v>
          </cell>
          <cell r="AX1619">
            <v>53412.44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14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TEO PE</v>
          </cell>
          <cell r="BT1619" t="str">
            <v>CLAMI MESA JANTAR</v>
          </cell>
          <cell r="BU1619" t="str">
            <v>MESA JANTAR TRIBECA (FL)</v>
          </cell>
        </row>
        <row r="1620">
          <cell r="H1620">
            <v>1</v>
          </cell>
          <cell r="O1620">
            <v>404589</v>
          </cell>
          <cell r="P1620" t="str">
            <v>2025/154-0030-01</v>
          </cell>
          <cell r="Q1620" t="str">
            <v>EST COMPONENTE ALMOFADA CHAISE BELLAGIO TC KEEPSAKE SILVER</v>
          </cell>
          <cell r="R1620"/>
          <cell r="S1620"/>
          <cell r="T1620"/>
          <cell r="U1620">
            <v>1.7</v>
          </cell>
          <cell r="V1620">
            <v>0.7</v>
          </cell>
          <cell r="W1620">
            <v>0.05</v>
          </cell>
          <cell r="X1620">
            <v>0</v>
          </cell>
          <cell r="Y1620" t="str">
            <v>EST COMPONENTE ALMOFADA CHAISE BELLAGIO TC KEEPSAKE SILVER - 1,7x0,7x0,05H</v>
          </cell>
          <cell r="Z1620">
            <v>8865.7227999999996</v>
          </cell>
          <cell r="AA1620">
            <v>0.4</v>
          </cell>
          <cell r="AB1620">
            <v>5319.4336800000001</v>
          </cell>
          <cell r="AC1620"/>
          <cell r="AD1620" t="str">
            <v>PROD C/RVST FORN</v>
          </cell>
          <cell r="AE1620" t="str">
            <v>REVESTIMENTO FORN</v>
          </cell>
          <cell r="AF1620">
            <v>8865.7227999999996</v>
          </cell>
          <cell r="AG1620">
            <v>8865.7227999999996</v>
          </cell>
          <cell r="AH1620">
            <v>0</v>
          </cell>
          <cell r="AI1620">
            <v>8865.7227999999996</v>
          </cell>
          <cell r="AJ1620" t="str">
            <v>REF: 408966</v>
          </cell>
          <cell r="AK1620"/>
          <cell r="AL1620">
            <v>408966</v>
          </cell>
          <cell r="AM1620" t="str">
            <v>COMPONENTE ALMOFADA CHAISE BELLAGIO (TC FORN)</v>
          </cell>
          <cell r="AN1620"/>
          <cell r="AO1620">
            <v>0</v>
          </cell>
          <cell r="AP1620">
            <v>0</v>
          </cell>
          <cell r="AQ1620">
            <v>0</v>
          </cell>
          <cell r="AR1620">
            <v>0</v>
          </cell>
          <cell r="AS1620" t="str">
            <v>COMPONENTE ALMOFADA CHAISE BELLAGIO (TC FORN) - Ø0x0H</v>
          </cell>
          <cell r="AT1620">
            <v>8865.7227999999996</v>
          </cell>
          <cell r="AU1620">
            <v>8865.7227999999996</v>
          </cell>
          <cell r="AV1620">
            <v>6338.89</v>
          </cell>
          <cell r="AW1620">
            <v>2526.8327999999992</v>
          </cell>
          <cell r="AX1620">
            <v>8865.61</v>
          </cell>
          <cell r="AY1620">
            <v>0.11279999999896972</v>
          </cell>
          <cell r="AZ1620">
            <v>337981</v>
          </cell>
          <cell r="BA1620" t="str">
            <v>TECIDO O'KEEPSAKE -</v>
          </cell>
          <cell r="BB1620" t="str">
            <v>RVST FORN: TECIDO O'KEEPSAKE - SILVER</v>
          </cell>
          <cell r="BC1620">
            <v>4</v>
          </cell>
          <cell r="BD1620"/>
          <cell r="BE1620">
            <v>401.85</v>
          </cell>
          <cell r="BF1620">
            <v>0</v>
          </cell>
          <cell r="BG1620">
            <v>-401.85</v>
          </cell>
          <cell r="BH1620" t="str">
            <v>RVST FORN</v>
          </cell>
          <cell r="BI1620">
            <v>12</v>
          </cell>
          <cell r="BJ1620">
            <v>2526.8328000000001</v>
          </cell>
          <cell r="BK1620">
            <v>0</v>
          </cell>
          <cell r="BL1620">
            <v>0.57200000000000006</v>
          </cell>
          <cell r="BM1620"/>
          <cell r="BN1620"/>
          <cell r="BO1620"/>
          <cell r="BP1620"/>
          <cell r="BR1620" t="str">
            <v>TEODORO</v>
          </cell>
          <cell r="BT1620" t="str">
            <v>CLAMI ALMOFADA DECORATIVA</v>
          </cell>
          <cell r="BU1620" t="str">
            <v>ALMOFADA BELLAGIO</v>
          </cell>
        </row>
        <row r="1621">
          <cell r="H1621">
            <v>1</v>
          </cell>
          <cell r="O1621">
            <v>404587</v>
          </cell>
          <cell r="P1621" t="str">
            <v>2025/154-0027-01</v>
          </cell>
          <cell r="Q1621" t="str">
            <v>EST CHAISE BELLAGIO (ALU C24 | CORD V01)</v>
          </cell>
          <cell r="R1621"/>
          <cell r="S1621"/>
          <cell r="T1621"/>
          <cell r="U1621">
            <v>1.7</v>
          </cell>
          <cell r="V1621">
            <v>0.7</v>
          </cell>
          <cell r="W1621">
            <v>0.66</v>
          </cell>
          <cell r="X1621">
            <v>0</v>
          </cell>
          <cell r="Y1621" t="str">
            <v>EST CHAISE BELLAGIO (ALU C24 | CORD V01) - 1,7x0,7x0,66H</v>
          </cell>
          <cell r="Z1621">
            <v>14625.32</v>
          </cell>
          <cell r="AA1621">
            <v>0.4</v>
          </cell>
          <cell r="AB1621">
            <v>8775.1919999999991</v>
          </cell>
          <cell r="AC1621"/>
          <cell r="AD1621" t="str">
            <v>SEM ALMOFADA</v>
          </cell>
          <cell r="AE1621"/>
          <cell r="AF1621">
            <v>14625.32</v>
          </cell>
          <cell r="AG1621">
            <v>14625.32</v>
          </cell>
          <cell r="AH1621">
            <v>0</v>
          </cell>
          <cell r="AI1621">
            <v>14625.32</v>
          </cell>
          <cell r="AJ1621" t="str">
            <v>REF: 408967</v>
          </cell>
          <cell r="AK1621"/>
          <cell r="AL1621">
            <v>408967</v>
          </cell>
          <cell r="AM1621" t="str">
            <v>CHAISE BELLAGIO (CORDA NAUTICA 6MM) (S/ALMOFADA)</v>
          </cell>
          <cell r="AN1621"/>
          <cell r="AO1621">
            <v>1.7</v>
          </cell>
          <cell r="AP1621">
            <v>0.7</v>
          </cell>
          <cell r="AQ1621">
            <v>0.66</v>
          </cell>
          <cell r="AR1621">
            <v>0</v>
          </cell>
          <cell r="AS1621" t="str">
            <v>CHAISE BELLAGIO (CORDA NAUTICA 6MM) (S/ALMOFADA) - 1,7x0,7x0,66H</v>
          </cell>
          <cell r="AT1621">
            <v>14625.32</v>
          </cell>
          <cell r="AU1621">
            <v>14625.32</v>
          </cell>
          <cell r="AV1621">
            <v>14625.32</v>
          </cell>
          <cell r="AW1621">
            <v>0</v>
          </cell>
          <cell r="AX1621">
            <v>14625.32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TEODORO</v>
          </cell>
          <cell r="BT1621" t="str">
            <v>CLAMI CHAISE (AREA EXTERNA)</v>
          </cell>
          <cell r="BU1621" t="str">
            <v>CHAISE BELLAGIO</v>
          </cell>
        </row>
        <row r="1622">
          <cell r="H1622">
            <v>1</v>
          </cell>
          <cell r="O1622">
            <v>405889</v>
          </cell>
          <cell r="P1622" t="str">
            <v>2025/189-0003-01</v>
          </cell>
          <cell r="Q1622" t="str">
            <v>EST MESA CENTRO SOLEIL (MARMORE TRAVERTINO) (LAMINA ITALIAN)</v>
          </cell>
          <cell r="R1622"/>
          <cell r="S1622"/>
          <cell r="T1622"/>
          <cell r="U1622">
            <v>1.5</v>
          </cell>
          <cell r="V1622">
            <v>1.2</v>
          </cell>
          <cell r="W1622">
            <v>0.3</v>
          </cell>
          <cell r="X1622">
            <v>0</v>
          </cell>
          <cell r="Y1622" t="str">
            <v>EST MESA CENTRO SOLEIL (MARMORE TRAVERTINO) (LAMINA ITALIAN) - 1,5x1,2x0,3H</v>
          </cell>
          <cell r="Z1622">
            <v>55095.31</v>
          </cell>
          <cell r="AA1622">
            <v>0.35</v>
          </cell>
          <cell r="AB1622">
            <v>35811.951499999996</v>
          </cell>
          <cell r="AC1622"/>
          <cell r="AD1622"/>
          <cell r="AE1622"/>
          <cell r="AF1622">
            <v>55095.31</v>
          </cell>
          <cell r="AG1622">
            <v>55095.31</v>
          </cell>
          <cell r="AH1622">
            <v>0</v>
          </cell>
          <cell r="AI1622">
            <v>55095.31</v>
          </cell>
          <cell r="AJ1622" t="str">
            <v>REF: 405255</v>
          </cell>
          <cell r="AK1622"/>
          <cell r="AL1622">
            <v>405255</v>
          </cell>
          <cell r="AM1622" t="str">
            <v>MESA CENTRO SOLEIL (MARMORE)</v>
          </cell>
          <cell r="AN1622"/>
          <cell r="AO1622">
            <v>1.5</v>
          </cell>
          <cell r="AP1622">
            <v>1.2</v>
          </cell>
          <cell r="AQ1622">
            <v>0.3</v>
          </cell>
          <cell r="AR1622">
            <v>0</v>
          </cell>
          <cell r="AS1622" t="str">
            <v>MESA CENTRO SOLEIL (MARMORE) - 1,5x1,2x0,3H</v>
          </cell>
          <cell r="AT1622">
            <v>55095.31</v>
          </cell>
          <cell r="AU1622">
            <v>55095.31</v>
          </cell>
          <cell r="AV1622">
            <v>55095.31</v>
          </cell>
          <cell r="AW1622">
            <v>0</v>
          </cell>
          <cell r="AX1622">
            <v>55095.31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TEODORO</v>
          </cell>
          <cell r="BT1622" t="str">
            <v>CLAMI MESA CENTRO</v>
          </cell>
          <cell r="BU1622" t="str">
            <v>MESA CENTRO SOLEIL</v>
          </cell>
        </row>
        <row r="1623">
          <cell r="H1623">
            <v>1</v>
          </cell>
          <cell r="O1623">
            <v>379864</v>
          </cell>
          <cell r="P1623" t="str">
            <v>2024/068-0026-01</v>
          </cell>
          <cell r="Q1623" t="str">
            <v>EST BASE CENTRO MONDRIAN (LAMINA NOGUEIRA)</v>
          </cell>
          <cell r="R1623">
            <v>0.9</v>
          </cell>
          <cell r="S1623">
            <v>0.9</v>
          </cell>
          <cell r="T1623">
            <v>0.26</v>
          </cell>
          <cell r="U1623">
            <v>0.9</v>
          </cell>
          <cell r="V1623">
            <v>0.9</v>
          </cell>
          <cell r="W1623">
            <v>0.24</v>
          </cell>
          <cell r="X1623">
            <v>0</v>
          </cell>
          <cell r="Y1623" t="str">
            <v>EST BASE CENTRO MONDRIAN (LAMINA NOGUEIRA) - 0,9x0,9x0,24H</v>
          </cell>
          <cell r="Z1623">
            <v>22325.91</v>
          </cell>
          <cell r="AA1623">
            <v>0.4</v>
          </cell>
          <cell r="AB1623">
            <v>13395.546</v>
          </cell>
          <cell r="AC1623" t="str">
            <v>HT</v>
          </cell>
          <cell r="AD1623" t="str">
            <v>BASE + TAMPO</v>
          </cell>
          <cell r="AE1623" t="str">
            <v>VALOR BASE</v>
          </cell>
          <cell r="AF1623">
            <v>12272.92</v>
          </cell>
          <cell r="AG1623">
            <v>12272.92</v>
          </cell>
          <cell r="AH1623">
            <v>0</v>
          </cell>
          <cell r="AI1623">
            <v>22325.91</v>
          </cell>
          <cell r="AJ1623" t="str">
            <v>REF: 383575</v>
          </cell>
          <cell r="AK1623"/>
          <cell r="AL1623">
            <v>383575</v>
          </cell>
          <cell r="AM1623" t="str">
            <v>BASE CENTRO MONDRIAN (TAMPO FORN)</v>
          </cell>
          <cell r="AN1623"/>
          <cell r="AO1623">
            <v>0.9</v>
          </cell>
          <cell r="AP1623">
            <v>0.9</v>
          </cell>
          <cell r="AQ1623">
            <v>0.24</v>
          </cell>
          <cell r="AR1623">
            <v>0</v>
          </cell>
          <cell r="AS1623" t="str">
            <v>BASE CENTRO MONDRIAN (TAMPO FORN) - 0,9x0,9x0,24H</v>
          </cell>
          <cell r="AT1623">
            <v>12272.92</v>
          </cell>
          <cell r="AU1623">
            <v>12272.92</v>
          </cell>
          <cell r="AV1623">
            <v>12272.92</v>
          </cell>
          <cell r="AW1623">
            <v>0</v>
          </cell>
          <cell r="AX1623">
            <v>12272.92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TEODORO</v>
          </cell>
          <cell r="BS1623" t="str">
            <v>381897 | 379864</v>
          </cell>
          <cell r="BT1623" t="str">
            <v>CLAMI MESA CENTRO</v>
          </cell>
          <cell r="BU1623" t="str">
            <v>MESA CENTRO MONDRIAN (RBD)</v>
          </cell>
        </row>
        <row r="1624">
          <cell r="H1624">
            <v>1</v>
          </cell>
          <cell r="O1624">
            <v>379864</v>
          </cell>
          <cell r="P1624" t="str">
            <v>2024/068-0027-01</v>
          </cell>
          <cell r="Q1624" t="str">
            <v>EST BASE CENTRO MONDRIAN (LAMINA NOGUEIRA)</v>
          </cell>
          <cell r="R1624">
            <v>0.9</v>
          </cell>
          <cell r="S1624">
            <v>0.9</v>
          </cell>
          <cell r="T1624">
            <v>0.26</v>
          </cell>
          <cell r="U1624">
            <v>0.9</v>
          </cell>
          <cell r="V1624">
            <v>0.9</v>
          </cell>
          <cell r="W1624">
            <v>0.24</v>
          </cell>
          <cell r="X1624">
            <v>0</v>
          </cell>
          <cell r="Y1624" t="str">
            <v>EST BASE CENTRO MONDRIAN (LAMINA NOGUEIRA) - 0,9x0,9x0,24H</v>
          </cell>
          <cell r="Z1624">
            <v>22325.91</v>
          </cell>
          <cell r="AA1624">
            <v>0.4</v>
          </cell>
          <cell r="AB1624">
            <v>13395.546</v>
          </cell>
          <cell r="AC1624" t="str">
            <v>HU</v>
          </cell>
          <cell r="AD1624" t="str">
            <v>BASE + TAMPO</v>
          </cell>
          <cell r="AE1624" t="str">
            <v>VALOR BASE</v>
          </cell>
          <cell r="AF1624">
            <v>12272.92</v>
          </cell>
          <cell r="AG1624">
            <v>12272.92</v>
          </cell>
          <cell r="AH1624">
            <v>0</v>
          </cell>
          <cell r="AI1624">
            <v>22325.91</v>
          </cell>
          <cell r="AJ1624" t="str">
            <v>REF: 383575</v>
          </cell>
          <cell r="AK1624"/>
          <cell r="AL1624">
            <v>383575</v>
          </cell>
          <cell r="AM1624" t="str">
            <v>BASE CENTRO MONDRIAN (TAMPO FORN)</v>
          </cell>
          <cell r="AN1624"/>
          <cell r="AO1624">
            <v>0.9</v>
          </cell>
          <cell r="AP1624">
            <v>0.9</v>
          </cell>
          <cell r="AQ1624">
            <v>0.24</v>
          </cell>
          <cell r="AR1624">
            <v>0</v>
          </cell>
          <cell r="AS1624" t="str">
            <v>BASE CENTRO MONDRIAN (TAMPO FORN) - 0,9x0,9x0,24H</v>
          </cell>
          <cell r="AT1624">
            <v>12272.92</v>
          </cell>
          <cell r="AU1624">
            <v>12272.92</v>
          </cell>
          <cell r="AV1624">
            <v>12272.92</v>
          </cell>
          <cell r="AW1624">
            <v>0</v>
          </cell>
          <cell r="AX1624">
            <v>12272.92</v>
          </cell>
          <cell r="AY1624">
            <v>0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12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GABRIEL</v>
          </cell>
          <cell r="BS1624" t="str">
            <v>379866 | 379864</v>
          </cell>
          <cell r="BT1624" t="str">
            <v>CLAMI MESA CENTRO</v>
          </cell>
          <cell r="BU1624" t="str">
            <v>MESA CENTRO MONDRIAN (RBD)</v>
          </cell>
        </row>
        <row r="1625">
          <cell r="H1625">
            <v>1</v>
          </cell>
          <cell r="O1625">
            <v>379866</v>
          </cell>
          <cell r="P1625" t="str">
            <v>2024/068-0031-01</v>
          </cell>
          <cell r="Q1625" t="str">
            <v>EST TAMPO MONDRIAN (PEDRA 1) (BRANCO PARANA LEVIGADO)</v>
          </cell>
          <cell r="R1625">
            <v>0.9</v>
          </cell>
          <cell r="S1625">
            <v>0.9</v>
          </cell>
          <cell r="T1625">
            <v>0.26</v>
          </cell>
          <cell r="U1625">
            <v>0.87</v>
          </cell>
          <cell r="V1625">
            <v>0.6</v>
          </cell>
          <cell r="W1625">
            <v>0.02</v>
          </cell>
          <cell r="X1625">
            <v>0</v>
          </cell>
          <cell r="Y1625" t="str">
            <v>EST TAMPO MONDRIAN (PEDRA 1) (BRANCO PARANA LEVIGADO) - 0,87x0,6x0,02H</v>
          </cell>
          <cell r="Z1625">
            <v>22325.91</v>
          </cell>
          <cell r="AA1625">
            <v>0.4</v>
          </cell>
          <cell r="AB1625">
            <v>13395.546</v>
          </cell>
          <cell r="AC1625" t="str">
            <v>HU</v>
          </cell>
          <cell r="AD1625" t="str">
            <v>BASE + TAMPO</v>
          </cell>
          <cell r="AE1625" t="str">
            <v>VALOR TAMPO</v>
          </cell>
          <cell r="AF1625">
            <v>10052.99</v>
          </cell>
          <cell r="AG1625">
            <v>10052.99</v>
          </cell>
          <cell r="AH1625">
            <v>0</v>
          </cell>
          <cell r="AI1625">
            <v>22325.91</v>
          </cell>
          <cell r="AJ1625" t="str">
            <v>REF: 383576</v>
          </cell>
          <cell r="AK1625"/>
          <cell r="AL1625">
            <v>383576</v>
          </cell>
          <cell r="AM1625" t="str">
            <v>TAMPO MONDRIAN (PEDRA 1)</v>
          </cell>
          <cell r="AN1625"/>
          <cell r="AO1625">
            <v>0.87</v>
          </cell>
          <cell r="AP1625">
            <v>0.6</v>
          </cell>
          <cell r="AQ1625">
            <v>0.02</v>
          </cell>
          <cell r="AR1625">
            <v>0</v>
          </cell>
          <cell r="AS1625" t="str">
            <v>TAMPO MONDRIAN (PEDRA 1) - 0,87x0,6x0,02H</v>
          </cell>
          <cell r="AT1625">
            <v>10052.99</v>
          </cell>
          <cell r="AU1625">
            <v>10052.99</v>
          </cell>
          <cell r="AV1625">
            <v>10052.99</v>
          </cell>
          <cell r="AW1625">
            <v>0</v>
          </cell>
          <cell r="AX1625">
            <v>10052.99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12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GABRIEL</v>
          </cell>
          <cell r="BS1625" t="str">
            <v>379866 | 379864</v>
          </cell>
          <cell r="BT1625" t="str">
            <v>CLAMI MESA CENTRO</v>
          </cell>
          <cell r="BU1625" t="str">
            <v>MESA CENTRO MONDRIAN (RBD)</v>
          </cell>
        </row>
        <row r="1626">
          <cell r="H1626">
            <v>1</v>
          </cell>
          <cell r="O1626">
            <v>379864</v>
          </cell>
          <cell r="P1626" t="str">
            <v>2024/068-0029-01</v>
          </cell>
          <cell r="Q1626" t="str">
            <v>EST BASE CENTRO MONDRIAN (LAMINA NOGUEIRA)</v>
          </cell>
          <cell r="R1626">
            <v>0.9</v>
          </cell>
          <cell r="S1626">
            <v>0.9</v>
          </cell>
          <cell r="T1626">
            <v>0.26</v>
          </cell>
          <cell r="U1626">
            <v>0.9</v>
          </cell>
          <cell r="V1626">
            <v>0.9</v>
          </cell>
          <cell r="W1626">
            <v>0.24</v>
          </cell>
          <cell r="X1626">
            <v>0</v>
          </cell>
          <cell r="Y1626" t="str">
            <v>EST BASE CENTRO MONDRIAN (LAMINA NOGUEIRA) - 0,9x0,9x0,24H</v>
          </cell>
          <cell r="Z1626">
            <v>22325.91</v>
          </cell>
          <cell r="AA1626">
            <v>0.4</v>
          </cell>
          <cell r="AB1626">
            <v>13395.546</v>
          </cell>
          <cell r="AC1626" t="str">
            <v>HV</v>
          </cell>
          <cell r="AD1626" t="str">
            <v>BASE + TAMPO</v>
          </cell>
          <cell r="AE1626" t="str">
            <v>VALOR BASE</v>
          </cell>
          <cell r="AF1626">
            <v>12272.92</v>
          </cell>
          <cell r="AG1626">
            <v>12272.92</v>
          </cell>
          <cell r="AH1626">
            <v>0</v>
          </cell>
          <cell r="AI1626">
            <v>22325.91</v>
          </cell>
          <cell r="AJ1626" t="str">
            <v>REF: 383575</v>
          </cell>
          <cell r="AK1626"/>
          <cell r="AL1626">
            <v>383575</v>
          </cell>
          <cell r="AM1626" t="str">
            <v>BASE CENTRO MONDRIAN (TAMPO FORN)</v>
          </cell>
          <cell r="AN1626"/>
          <cell r="AO1626">
            <v>0.9</v>
          </cell>
          <cell r="AP1626">
            <v>0.9</v>
          </cell>
          <cell r="AQ1626">
            <v>0.24</v>
          </cell>
          <cell r="AR1626">
            <v>0</v>
          </cell>
          <cell r="AS1626" t="str">
            <v>BASE CENTRO MONDRIAN (TAMPO FORN) - 0,9x0,9x0,24H</v>
          </cell>
          <cell r="AT1626">
            <v>12272.92</v>
          </cell>
          <cell r="AU1626">
            <v>12272.92</v>
          </cell>
          <cell r="AV1626">
            <v>12272.92</v>
          </cell>
          <cell r="AW1626">
            <v>0</v>
          </cell>
          <cell r="AX1626">
            <v>12272.92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12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GABRIEL</v>
          </cell>
          <cell r="BS1626" t="str">
            <v>379866 | 379864</v>
          </cell>
          <cell r="BT1626" t="str">
            <v>CLAMI MESA CENTRO</v>
          </cell>
          <cell r="BU1626" t="str">
            <v>MESA CENTRO MONDRIAN (RBD)</v>
          </cell>
        </row>
        <row r="1627">
          <cell r="H1627">
            <v>1</v>
          </cell>
          <cell r="O1627">
            <v>379866</v>
          </cell>
          <cell r="P1627" t="str">
            <v>2024/068-0032-01</v>
          </cell>
          <cell r="Q1627" t="str">
            <v>EST TAMPO MONDRIAN (PEDRA 1) (BRANCO PARANA LEVIGADO)</v>
          </cell>
          <cell r="R1627">
            <v>0.9</v>
          </cell>
          <cell r="S1627">
            <v>0.9</v>
          </cell>
          <cell r="T1627">
            <v>0.26</v>
          </cell>
          <cell r="U1627">
            <v>0.87</v>
          </cell>
          <cell r="V1627">
            <v>0.6</v>
          </cell>
          <cell r="W1627">
            <v>0.02</v>
          </cell>
          <cell r="X1627">
            <v>0</v>
          </cell>
          <cell r="Y1627" t="str">
            <v>EST TAMPO MONDRIAN (PEDRA 1) (BRANCO PARANA LEVIGADO) - 0,87x0,6x0,02H</v>
          </cell>
          <cell r="Z1627">
            <v>22325.91</v>
          </cell>
          <cell r="AA1627">
            <v>0.4</v>
          </cell>
          <cell r="AB1627">
            <v>13395.546</v>
          </cell>
          <cell r="AC1627" t="str">
            <v>HV</v>
          </cell>
          <cell r="AD1627" t="str">
            <v>BASE + TAMPO</v>
          </cell>
          <cell r="AE1627" t="str">
            <v>VALOR TAMPO</v>
          </cell>
          <cell r="AF1627">
            <v>10052.99</v>
          </cell>
          <cell r="AG1627">
            <v>10052.99</v>
          </cell>
          <cell r="AH1627">
            <v>0</v>
          </cell>
          <cell r="AI1627">
            <v>22325.91</v>
          </cell>
          <cell r="AJ1627" t="str">
            <v>REF: 383576</v>
          </cell>
          <cell r="AK1627"/>
          <cell r="AL1627">
            <v>383576</v>
          </cell>
          <cell r="AM1627" t="str">
            <v>TAMPO MONDRIAN (PEDRA 1)</v>
          </cell>
          <cell r="AN1627"/>
          <cell r="AO1627">
            <v>0.87</v>
          </cell>
          <cell r="AP1627">
            <v>0.6</v>
          </cell>
          <cell r="AQ1627">
            <v>0.02</v>
          </cell>
          <cell r="AR1627">
            <v>0</v>
          </cell>
          <cell r="AS1627" t="str">
            <v>TAMPO MONDRIAN (PEDRA 1) - 0,87x0,6x0,02H</v>
          </cell>
          <cell r="AT1627">
            <v>10052.99</v>
          </cell>
          <cell r="AU1627">
            <v>10052.99</v>
          </cell>
          <cell r="AV1627">
            <v>10052.99</v>
          </cell>
          <cell r="AW1627">
            <v>0</v>
          </cell>
          <cell r="AX1627">
            <v>10052.99</v>
          </cell>
          <cell r="AY1627">
            <v>0</v>
          </cell>
          <cell r="AZ1627"/>
          <cell r="BA1627" t="str">
            <v/>
          </cell>
          <cell r="BB1627"/>
          <cell r="BC1627"/>
          <cell r="BD1627"/>
          <cell r="BE1627" t="str">
            <v/>
          </cell>
          <cell r="BF1627">
            <v>0</v>
          </cell>
          <cell r="BG1627" t="str">
            <v/>
          </cell>
          <cell r="BH1627" t="str">
            <v/>
          </cell>
          <cell r="BI1627">
            <v>12</v>
          </cell>
          <cell r="BJ1627" t="str">
            <v>0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GABRIEL</v>
          </cell>
          <cell r="BS1627" t="str">
            <v>379866 | 379864</v>
          </cell>
          <cell r="BT1627" t="str">
            <v>CLAMI MESA CENTRO</v>
          </cell>
          <cell r="BU1627" t="str">
            <v>MESA CENTRO MONDRIAN (RBD)</v>
          </cell>
        </row>
        <row r="1628">
          <cell r="H1628">
            <v>1</v>
          </cell>
          <cell r="O1628">
            <v>379864</v>
          </cell>
          <cell r="P1628" t="str">
            <v>2024/068-0023-01</v>
          </cell>
          <cell r="Q1628" t="str">
            <v>EST BASE CENTRO MONDRIAN (LAMINA NOGUEIRA)</v>
          </cell>
          <cell r="R1628">
            <v>0.9</v>
          </cell>
          <cell r="S1628">
            <v>0.9</v>
          </cell>
          <cell r="T1628">
            <v>0.26</v>
          </cell>
          <cell r="U1628">
            <v>0.9</v>
          </cell>
          <cell r="V1628">
            <v>0.9</v>
          </cell>
          <cell r="W1628">
            <v>0.24</v>
          </cell>
          <cell r="X1628">
            <v>0</v>
          </cell>
          <cell r="Y1628" t="str">
            <v>EST BASE CENTRO MONDRIAN (LAMINA NOGUEIRA) - 0,9x0,9x0,24H</v>
          </cell>
          <cell r="Z1628">
            <v>22325.91</v>
          </cell>
          <cell r="AA1628">
            <v>0.4</v>
          </cell>
          <cell r="AB1628">
            <v>13395.546</v>
          </cell>
          <cell r="AC1628" t="str">
            <v>IH</v>
          </cell>
          <cell r="AD1628" t="str">
            <v>BASE + TAMPO</v>
          </cell>
          <cell r="AE1628" t="str">
            <v>VALOR BASE</v>
          </cell>
          <cell r="AF1628">
            <v>12272.92</v>
          </cell>
          <cell r="AG1628">
            <v>12272.92</v>
          </cell>
          <cell r="AH1628">
            <v>0</v>
          </cell>
          <cell r="AI1628">
            <v>22325.91</v>
          </cell>
          <cell r="AJ1628" t="str">
            <v>REF: 383575</v>
          </cell>
          <cell r="AK1628"/>
          <cell r="AL1628">
            <v>383575</v>
          </cell>
          <cell r="AM1628" t="str">
            <v>BASE CENTRO MONDRIAN (TAMPO FORN)</v>
          </cell>
          <cell r="AN1628"/>
          <cell r="AO1628">
            <v>0.9</v>
          </cell>
          <cell r="AP1628">
            <v>0.9</v>
          </cell>
          <cell r="AQ1628">
            <v>0.24</v>
          </cell>
          <cell r="AR1628">
            <v>0</v>
          </cell>
          <cell r="AS1628" t="str">
            <v>BASE CENTRO MONDRIAN (TAMPO FORN) - 0,9x0,9x0,24H</v>
          </cell>
          <cell r="AT1628">
            <v>12272.92</v>
          </cell>
          <cell r="AU1628">
            <v>12272.92</v>
          </cell>
          <cell r="AV1628">
            <v>12272.92</v>
          </cell>
          <cell r="AW1628">
            <v>0</v>
          </cell>
          <cell r="AX1628">
            <v>12272.92</v>
          </cell>
          <cell r="AY1628">
            <v>0</v>
          </cell>
          <cell r="AZ1628"/>
          <cell r="BA1628" t="str">
            <v/>
          </cell>
          <cell r="BB1628"/>
          <cell r="BC1628"/>
          <cell r="BD1628"/>
          <cell r="BE1628" t="str">
            <v/>
          </cell>
          <cell r="BF1628">
            <v>0</v>
          </cell>
          <cell r="BG1628" t="str">
            <v/>
          </cell>
          <cell r="BH1628" t="str">
            <v/>
          </cell>
          <cell r="BI1628">
            <v>12</v>
          </cell>
          <cell r="BJ1628" t="str">
            <v>0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TEODORO</v>
          </cell>
          <cell r="BS1628" t="str">
            <v>381897 | 379864</v>
          </cell>
          <cell r="BT1628" t="str">
            <v>CLAMI MESA CENTRO</v>
          </cell>
          <cell r="BU1628" t="str">
            <v>MESA CENTRO MONDRIAN (RBD)</v>
          </cell>
        </row>
        <row r="1629">
          <cell r="H1629">
            <v>1</v>
          </cell>
          <cell r="O1629">
            <v>380411</v>
          </cell>
          <cell r="P1629" t="str">
            <v>2024/068-0057-01</v>
          </cell>
          <cell r="Q1629" t="str">
            <v>EST TAMPO MONDRIAN (PEDRA 1) (BRANCO PARANA LEVIGADO)</v>
          </cell>
          <cell r="R1629">
            <v>1.8</v>
          </cell>
          <cell r="S1629">
            <v>0.45</v>
          </cell>
          <cell r="T1629">
            <v>0.26</v>
          </cell>
          <cell r="U1629">
            <v>1.47</v>
          </cell>
          <cell r="V1629">
            <v>0.42</v>
          </cell>
          <cell r="W1629">
            <v>0.02</v>
          </cell>
          <cell r="X1629">
            <v>0</v>
          </cell>
          <cell r="Y1629" t="str">
            <v>EST TAMPO MONDRIAN (PEDRA 1) (BRANCO PARANA LEVIGADO) - 1,47x0,42x0,02H</v>
          </cell>
          <cell r="Z1629">
            <v>23418.53</v>
          </cell>
          <cell r="AA1629">
            <v>0.5</v>
          </cell>
          <cell r="AB1629">
            <v>11709.264999999999</v>
          </cell>
          <cell r="AC1629" t="str">
            <v>IS</v>
          </cell>
          <cell r="AD1629" t="str">
            <v>BASE + TAMPO</v>
          </cell>
          <cell r="AE1629" t="str">
            <v>BALOR TAMPO</v>
          </cell>
          <cell r="AF1629">
            <v>11928.49</v>
          </cell>
          <cell r="AG1629">
            <v>11928.49</v>
          </cell>
          <cell r="AH1629">
            <v>0</v>
          </cell>
          <cell r="AI1629">
            <v>23418.53</v>
          </cell>
          <cell r="AJ1629" t="str">
            <v>REF: 383579</v>
          </cell>
          <cell r="AK1629"/>
          <cell r="AL1629">
            <v>383579</v>
          </cell>
          <cell r="AM1629" t="str">
            <v>TAMPO MONDRIAN (PEDRA 1)</v>
          </cell>
          <cell r="AN1629"/>
          <cell r="AO1629">
            <v>1.47</v>
          </cell>
          <cell r="AP1629">
            <v>0.42</v>
          </cell>
          <cell r="AQ1629">
            <v>0.02</v>
          </cell>
          <cell r="AR1629">
            <v>0</v>
          </cell>
          <cell r="AS1629" t="str">
            <v>TAMPO MONDRIAN (PEDRA 1) - 1,47x0,42x0,02H</v>
          </cell>
          <cell r="AT1629">
            <v>11928.49</v>
          </cell>
          <cell r="AU1629">
            <v>11928.49</v>
          </cell>
          <cell r="AV1629">
            <v>11928.49</v>
          </cell>
          <cell r="AW1629">
            <v>0</v>
          </cell>
          <cell r="AX1629">
            <v>11928.49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12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LC PE</v>
          </cell>
          <cell r="BS1629" t="str">
            <v>380411 | 379868</v>
          </cell>
          <cell r="BT1629" t="str">
            <v>CLAMI MESA CENTRO</v>
          </cell>
          <cell r="BU1629" t="str">
            <v>MESA CENTRO MONDRIAN (RBD)</v>
          </cell>
        </row>
        <row r="1630">
          <cell r="H1630">
            <v>1</v>
          </cell>
          <cell r="O1630">
            <v>380411</v>
          </cell>
          <cell r="P1630" t="str">
            <v>2024/068-0058-01</v>
          </cell>
          <cell r="Q1630" t="str">
            <v>EST TAMPO MONDRIAN (PEDRA 1) (BRANCO PARANA LEVIGADO)</v>
          </cell>
          <cell r="R1630">
            <v>1.8</v>
          </cell>
          <cell r="S1630">
            <v>0.45</v>
          </cell>
          <cell r="T1630">
            <v>0.26</v>
          </cell>
          <cell r="U1630">
            <v>1.47</v>
          </cell>
          <cell r="V1630">
            <v>0.42</v>
          </cell>
          <cell r="W1630">
            <v>0.02</v>
          </cell>
          <cell r="X1630">
            <v>0</v>
          </cell>
          <cell r="Y1630" t="str">
            <v>EST TAMPO MONDRIAN (PEDRA 1) (BRANCO PARANA LEVIGADO) - 1,47x0,42x0,02H</v>
          </cell>
          <cell r="Z1630">
            <v>23418.53</v>
          </cell>
          <cell r="AA1630">
            <v>0.5</v>
          </cell>
          <cell r="AB1630">
            <v>11709.264999999999</v>
          </cell>
          <cell r="AC1630" t="str">
            <v>IT</v>
          </cell>
          <cell r="AD1630" t="str">
            <v>BASE + TAMPO</v>
          </cell>
          <cell r="AE1630" t="str">
            <v>BALOR TAMPO</v>
          </cell>
          <cell r="AF1630">
            <v>11928.49</v>
          </cell>
          <cell r="AG1630">
            <v>11928.49</v>
          </cell>
          <cell r="AH1630">
            <v>0</v>
          </cell>
          <cell r="AI1630">
            <v>23418.53</v>
          </cell>
          <cell r="AJ1630" t="str">
            <v>REF: 383579</v>
          </cell>
          <cell r="AK1630"/>
          <cell r="AL1630">
            <v>383579</v>
          </cell>
          <cell r="AM1630" t="str">
            <v>TAMPO MONDRIAN (PEDRA 1)</v>
          </cell>
          <cell r="AN1630"/>
          <cell r="AO1630">
            <v>1.47</v>
          </cell>
          <cell r="AP1630">
            <v>0.42</v>
          </cell>
          <cell r="AQ1630">
            <v>0.02</v>
          </cell>
          <cell r="AR1630">
            <v>0</v>
          </cell>
          <cell r="AS1630" t="str">
            <v>TAMPO MONDRIAN (PEDRA 1) - 1,47x0,42x0,02H</v>
          </cell>
          <cell r="AT1630">
            <v>11928.49</v>
          </cell>
          <cell r="AU1630">
            <v>11928.49</v>
          </cell>
          <cell r="AV1630">
            <v>11928.49</v>
          </cell>
          <cell r="AW1630">
            <v>0</v>
          </cell>
          <cell r="AX1630">
            <v>11928.49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LC PE</v>
          </cell>
          <cell r="BS1630" t="str">
            <v>380411 | 379868</v>
          </cell>
          <cell r="BT1630" t="str">
            <v>CLAMI MESA CENTRO</v>
          </cell>
          <cell r="BU1630" t="str">
            <v>MESA CENTRO MONDRIAN (RBD)</v>
          </cell>
        </row>
        <row r="1631">
          <cell r="H1631">
            <v>1</v>
          </cell>
          <cell r="O1631">
            <v>365935</v>
          </cell>
          <cell r="P1631" t="str">
            <v>2023/094-0082-01</v>
          </cell>
          <cell r="Q1631" t="str">
            <v>EST BANQUETA CACAU TC V8001</v>
          </cell>
          <cell r="R1631">
            <v>0.92</v>
          </cell>
          <cell r="S1631">
            <v>1.51</v>
          </cell>
          <cell r="T1631">
            <v>0.74</v>
          </cell>
          <cell r="U1631">
            <v>0.92</v>
          </cell>
          <cell r="V1631">
            <v>0.57999999999999996</v>
          </cell>
          <cell r="W1631">
            <v>0.4</v>
          </cell>
          <cell r="X1631">
            <v>0</v>
          </cell>
          <cell r="Y1631" t="str">
            <v>EST BANQUETA CACAU TC V8001 - 0,92x0,58x0,4H</v>
          </cell>
          <cell r="Z1631">
            <v>11952.73</v>
          </cell>
          <cell r="AA1631">
            <v>0.4</v>
          </cell>
          <cell r="AB1631">
            <v>7171.6379999999999</v>
          </cell>
          <cell r="AC1631"/>
          <cell r="AD1631"/>
          <cell r="AE1631"/>
          <cell r="AF1631">
            <v>11952.73</v>
          </cell>
          <cell r="AG1631">
            <v>11952.73</v>
          </cell>
          <cell r="AH1631">
            <v>0</v>
          </cell>
          <cell r="AI1631">
            <v>11952.73</v>
          </cell>
          <cell r="AJ1631" t="str">
            <v>REF: 299267</v>
          </cell>
          <cell r="AK1631"/>
          <cell r="AL1631">
            <v>299267</v>
          </cell>
          <cell r="AM1631" t="str">
            <v>BANQUETA CACAU (TC V)</v>
          </cell>
          <cell r="AN1631"/>
          <cell r="AO1631">
            <v>0.92</v>
          </cell>
          <cell r="AP1631">
            <v>0.57999999999999996</v>
          </cell>
          <cell r="AQ1631">
            <v>0.4</v>
          </cell>
          <cell r="AR1631">
            <v>0</v>
          </cell>
          <cell r="AS1631" t="str">
            <v>BANQUETA CACAU (TC V) - 0,92x0,58x0,4H</v>
          </cell>
          <cell r="AT1631">
            <v>11952.73</v>
          </cell>
          <cell r="AU1631">
            <v>11952.73</v>
          </cell>
          <cell r="AV1631">
            <v>11952.73</v>
          </cell>
          <cell r="AW1631">
            <v>0</v>
          </cell>
          <cell r="AX1631">
            <v>11952.73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TEODORO</v>
          </cell>
          <cell r="BT1631" t="str">
            <v>CLAMI BANQUETA</v>
          </cell>
          <cell r="BU1631" t="str">
            <v>BANQUETA CACAU</v>
          </cell>
        </row>
        <row r="1632">
          <cell r="H1632">
            <v>2</v>
          </cell>
          <cell r="O1632">
            <v>389953</v>
          </cell>
          <cell r="P1632" t="str">
            <v>2024/267-0073-01</v>
          </cell>
          <cell r="Q1632" t="str">
            <v>EST MODULO PUFF LENCOIS M OUTDOOR TC KEEPSAKE TAUPE</v>
          </cell>
          <cell r="R1632"/>
          <cell r="S1632"/>
          <cell r="T1632"/>
          <cell r="U1632">
            <v>1.7</v>
          </cell>
          <cell r="V1632">
            <v>1</v>
          </cell>
          <cell r="W1632">
            <v>0.38</v>
          </cell>
          <cell r="X1632">
            <v>0</v>
          </cell>
          <cell r="Y1632" t="str">
            <v>EST MODULO PUFF LENCOIS M OUTDOOR TC KEEPSAKE TAUPE - 1,7x1x0,38H</v>
          </cell>
          <cell r="Z1632">
            <v>26097.426900000002</v>
          </cell>
          <cell r="AA1632">
            <v>0.4</v>
          </cell>
          <cell r="AB1632">
            <v>15658.45614</v>
          </cell>
          <cell r="AC1632"/>
          <cell r="AD1632" t="str">
            <v>PROD C/RVST FORN</v>
          </cell>
          <cell r="AE1632" t="str">
            <v>REVESTIMENTO FORN</v>
          </cell>
          <cell r="AF1632">
            <v>26097.426900000002</v>
          </cell>
          <cell r="AG1632">
            <v>26097.426900000002</v>
          </cell>
          <cell r="AH1632">
            <v>0</v>
          </cell>
          <cell r="AI1632">
            <v>26097.426900000002</v>
          </cell>
          <cell r="AJ1632" t="str">
            <v>REF: 325394</v>
          </cell>
          <cell r="AK1632"/>
          <cell r="AL1632">
            <v>325394</v>
          </cell>
          <cell r="AM1632" t="str">
            <v>MODULO PUFF LENCOIS M OUTDOOR (CAPA LISO) (TC FORN)</v>
          </cell>
          <cell r="AN1632"/>
          <cell r="AO1632">
            <v>1.7</v>
          </cell>
          <cell r="AP1632">
            <v>1</v>
          </cell>
          <cell r="AQ1632">
            <v>0.38</v>
          </cell>
          <cell r="AR1632">
            <v>0</v>
          </cell>
          <cell r="AS1632" t="str">
            <v>MODULO PUFF LENCOIS M OUTDOOR (CAPA LISO) (TC FORN) - 1,7x1x0,38H</v>
          </cell>
          <cell r="AT1632">
            <v>26097.426900000002</v>
          </cell>
          <cell r="AU1632">
            <v>26097.426900000002</v>
          </cell>
          <cell r="AV1632">
            <v>23254.74</v>
          </cell>
          <cell r="AW1632">
            <v>2842.6869000000006</v>
          </cell>
          <cell r="AX1632">
            <v>26097.31</v>
          </cell>
          <cell r="AY1632">
            <v>0.1169000000008964</v>
          </cell>
          <cell r="AZ1632">
            <v>337981</v>
          </cell>
          <cell r="BA1632" t="str">
            <v>TECIDO O'KEEPSAKE -</v>
          </cell>
          <cell r="BB1632" t="str">
            <v>RVST FORN: TECIDO O'KEEPSAKE - TAUPE MIX</v>
          </cell>
          <cell r="BC1632">
            <v>4.5</v>
          </cell>
          <cell r="BD1632"/>
          <cell r="BE1632">
            <v>401.85</v>
          </cell>
          <cell r="BF1632">
            <v>0</v>
          </cell>
          <cell r="BG1632">
            <v>-401.85</v>
          </cell>
          <cell r="BH1632" t="str">
            <v>RVST FORN</v>
          </cell>
          <cell r="BI1632">
            <v>12</v>
          </cell>
          <cell r="BJ1632">
            <v>2842.6869000000002</v>
          </cell>
          <cell r="BK1632">
            <v>0</v>
          </cell>
          <cell r="BL1632">
            <v>0.57200000000000006</v>
          </cell>
          <cell r="BM1632"/>
          <cell r="BN1632"/>
          <cell r="BO1632"/>
          <cell r="BP1632"/>
          <cell r="BR1632" t="str">
            <v>TEODORO</v>
          </cell>
          <cell r="BT1632" t="str">
            <v>CLAMI SOFA</v>
          </cell>
          <cell r="BU1632" t="str">
            <v>SOFA LENCOIS MARANHENSES OUTDOOR</v>
          </cell>
        </row>
        <row r="1633">
          <cell r="H1633">
            <v>4</v>
          </cell>
          <cell r="O1633">
            <v>379868</v>
          </cell>
          <cell r="P1633" t="str">
            <v>2024/068-0043-01</v>
          </cell>
          <cell r="Q1633" t="str">
            <v>EST BASE CENTRO MONDRIAN (LAMINA CARV BRANCO)</v>
          </cell>
          <cell r="R1633">
            <v>1.8</v>
          </cell>
          <cell r="S1633">
            <v>0.45</v>
          </cell>
          <cell r="T1633">
            <v>0.26</v>
          </cell>
          <cell r="U1633">
            <v>1.8</v>
          </cell>
          <cell r="V1633">
            <v>0.45</v>
          </cell>
          <cell r="W1633">
            <v>0.24</v>
          </cell>
          <cell r="X1633">
            <v>0</v>
          </cell>
          <cell r="Y1633" t="str">
            <v>EST BASE CENTRO MONDRIAN (LAMINA CARV BRANCO) - 1,8x0,45x0,24H</v>
          </cell>
          <cell r="Z1633">
            <v>23418.53</v>
          </cell>
          <cell r="AA1633">
            <v>0.5</v>
          </cell>
          <cell r="AB1633">
            <v>11709.264999999999</v>
          </cell>
          <cell r="AC1633" t="str">
            <v>IS</v>
          </cell>
          <cell r="AD1633" t="str">
            <v>BASE + TAMPO</v>
          </cell>
          <cell r="AE1633" t="str">
            <v>VALOR BASE</v>
          </cell>
          <cell r="AF1633">
            <v>11490.04</v>
          </cell>
          <cell r="AG1633">
            <v>11490.04</v>
          </cell>
          <cell r="AH1633">
            <v>0</v>
          </cell>
          <cell r="AI1633">
            <v>23418.53</v>
          </cell>
          <cell r="AJ1633" t="str">
            <v>REF: 383578</v>
          </cell>
          <cell r="AK1633"/>
          <cell r="AL1633">
            <v>383578</v>
          </cell>
          <cell r="AM1633" t="str">
            <v>BASE CENTRO MONDRIAN (TAMPO FORN)</v>
          </cell>
          <cell r="AN1633"/>
          <cell r="AO1633">
            <v>1.8</v>
          </cell>
          <cell r="AP1633">
            <v>0.45</v>
          </cell>
          <cell r="AQ1633">
            <v>0.24</v>
          </cell>
          <cell r="AR1633">
            <v>0</v>
          </cell>
          <cell r="AS1633" t="str">
            <v>BASE CENTRO MONDRIAN (TAMPO FORN) - 1,8x0,45x0,24H</v>
          </cell>
          <cell r="AT1633">
            <v>11490.04</v>
          </cell>
          <cell r="AU1633">
            <v>11490.04</v>
          </cell>
          <cell r="AV1633">
            <v>11490.04</v>
          </cell>
          <cell r="AW1633">
            <v>0</v>
          </cell>
          <cell r="AX1633">
            <v>11490.04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12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LC PE</v>
          </cell>
          <cell r="BS1633" t="str">
            <v>380411 | 379868</v>
          </cell>
          <cell r="BT1633" t="str">
            <v>CLAMI MESA CENTRO</v>
          </cell>
          <cell r="BU1633" t="str">
            <v>MESA CENTRO MONDRIAN (RBD)</v>
          </cell>
        </row>
        <row r="1634">
          <cell r="H1634">
            <v>4</v>
          </cell>
          <cell r="O1634">
            <v>379868</v>
          </cell>
          <cell r="P1634" t="str">
            <v>2024/068-0044-01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0.26</v>
          </cell>
          <cell r="U1634">
            <v>1.8</v>
          </cell>
          <cell r="V1634">
            <v>0.45</v>
          </cell>
          <cell r="W1634">
            <v>0.24</v>
          </cell>
          <cell r="X1634">
            <v>0</v>
          </cell>
          <cell r="Y1634" t="str">
            <v>EST BASE CENTRO MONDRIAN (LAMINA CARV BRANCO) - 1,8x0,45x0,24H</v>
          </cell>
          <cell r="Z1634">
            <v>23418.53</v>
          </cell>
          <cell r="AA1634">
            <v>0.5</v>
          </cell>
          <cell r="AB1634">
            <v>11709.264999999999</v>
          </cell>
          <cell r="AC1634" t="str">
            <v>IT</v>
          </cell>
          <cell r="AD1634" t="str">
            <v>BASE + TAMPO</v>
          </cell>
          <cell r="AE1634" t="str">
            <v>VALOR BASE</v>
          </cell>
          <cell r="AF1634">
            <v>11490.04</v>
          </cell>
          <cell r="AG1634">
            <v>11490.04</v>
          </cell>
          <cell r="AH1634">
            <v>0</v>
          </cell>
          <cell r="AI1634">
            <v>23418.53</v>
          </cell>
          <cell r="AJ1634" t="str">
            <v>REF: 383578</v>
          </cell>
          <cell r="AK1634"/>
          <cell r="AL1634">
            <v>383578</v>
          </cell>
          <cell r="AM1634" t="str">
            <v>BASE CENTRO MONDRIAN (TAMPO FORN)</v>
          </cell>
          <cell r="AN1634"/>
          <cell r="AO1634">
            <v>1.8</v>
          </cell>
          <cell r="AP1634">
            <v>0.45</v>
          </cell>
          <cell r="AQ1634">
            <v>0.24</v>
          </cell>
          <cell r="AR1634">
            <v>0</v>
          </cell>
          <cell r="AS1634" t="str">
            <v>BASE CENTRO MONDRIAN (TAMPO FORN) - 1,8x0,45x0,24H</v>
          </cell>
          <cell r="AT1634">
            <v>11490.04</v>
          </cell>
          <cell r="AU1634">
            <v>11490.04</v>
          </cell>
          <cell r="AV1634">
            <v>11490.04</v>
          </cell>
          <cell r="AW1634">
            <v>0</v>
          </cell>
          <cell r="AX1634">
            <v>11490.04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12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LC PE</v>
          </cell>
          <cell r="BS1634" t="str">
            <v>380411 | 379868</v>
          </cell>
          <cell r="BT1634" t="str">
            <v>CLAMI MESA CENTRO</v>
          </cell>
          <cell r="BU1634" t="str">
            <v>MESA CENTRO MONDRIAN (RBD)</v>
          </cell>
        </row>
        <row r="1635">
          <cell r="H1635">
            <v>0</v>
          </cell>
          <cell r="O1635">
            <v>270545</v>
          </cell>
          <cell r="P1635" t="str">
            <v>2021/007-0073-01</v>
          </cell>
          <cell r="Q1635" t="str">
            <v>EST CADEIRA MEG C/BRACO (MARFIM NOCCE) (FX A1018)</v>
          </cell>
          <cell r="R1635"/>
          <cell r="S1635"/>
          <cell r="T1635"/>
          <cell r="U1635">
            <v>0.63</v>
          </cell>
          <cell r="V1635">
            <v>0.63</v>
          </cell>
          <cell r="W1635">
            <v>0.81</v>
          </cell>
          <cell r="X1635">
            <v>0</v>
          </cell>
          <cell r="Y1635" t="str">
            <v>EST CADEIRA MEG C/BRACO (MARFIM NOCCE) (FX A1018) - 0,63x0,63x0,81H</v>
          </cell>
          <cell r="Z1635">
            <v>3848.28</v>
          </cell>
          <cell r="AA1635">
            <v>0.5</v>
          </cell>
          <cell r="AB1635">
            <v>1924.14</v>
          </cell>
          <cell r="AC1635"/>
          <cell r="AD1635"/>
          <cell r="AE1635"/>
          <cell r="AF1635">
            <v>3848.28</v>
          </cell>
          <cell r="AG1635">
            <v>3848.28</v>
          </cell>
          <cell r="AH1635">
            <v>0</v>
          </cell>
          <cell r="AI1635">
            <v>3848.28</v>
          </cell>
          <cell r="AJ1635" t="str">
            <v>REF: 270545</v>
          </cell>
          <cell r="AK1635" t="str">
            <v>ACABAMENTO FORA DE LINHA</v>
          </cell>
          <cell r="AL1635">
            <v>270545</v>
          </cell>
          <cell r="AM1635" t="str">
            <v>EST CADEIRA MEG C/BRACO (MARFIM NOCCE) (FX A1018)</v>
          </cell>
          <cell r="AN1635"/>
          <cell r="AO1635">
            <v>0.63</v>
          </cell>
          <cell r="AP1635">
            <v>0.63</v>
          </cell>
          <cell r="AQ1635">
            <v>0.81</v>
          </cell>
          <cell r="AR1635">
            <v>0</v>
          </cell>
          <cell r="AS1635" t="str">
            <v>EST CADEIRA MEG C/BRACO (MARFIM NOCCE) (FX A1018) - 0,63x0,63x0,81H</v>
          </cell>
          <cell r="AT1635">
            <v>3848.28</v>
          </cell>
          <cell r="AU1635">
            <v>3848.28</v>
          </cell>
          <cell r="AV1635">
            <v>3848.28</v>
          </cell>
          <cell r="AW1635">
            <v>0</v>
          </cell>
          <cell r="AX1635">
            <v>3848.28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DD PE</v>
          </cell>
          <cell r="BT1635" t="str">
            <v/>
          </cell>
          <cell r="BU1635" t="str">
            <v/>
          </cell>
        </row>
        <row r="1636">
          <cell r="H1636">
            <v>0</v>
          </cell>
          <cell r="O1636">
            <v>378829</v>
          </cell>
          <cell r="P1636" t="str">
            <v>2024/065-0029-01</v>
          </cell>
          <cell r="Q1636" t="str">
            <v>EST CADEIRA DYLAN III (CINAMOMO AMENDOA NOCE) COURO CH 32</v>
          </cell>
          <cell r="R1636"/>
          <cell r="S1636"/>
          <cell r="T1636"/>
          <cell r="U1636">
            <v>0.5</v>
          </cell>
          <cell r="V1636">
            <v>0.57999999999999996</v>
          </cell>
          <cell r="W1636">
            <v>0.8</v>
          </cell>
          <cell r="X1636">
            <v>0</v>
          </cell>
          <cell r="Y1636" t="str">
            <v>EST CADEIRA DYLAN III (CINAMOMO AMENDOA NOCE) COURO CH 32 - 0,5x0,58x0,8H</v>
          </cell>
          <cell r="Z1636">
            <v>4387.8899999999994</v>
          </cell>
          <cell r="AA1636">
            <v>0.35</v>
          </cell>
          <cell r="AB1636">
            <v>2852.1284999999998</v>
          </cell>
          <cell r="AC1636"/>
          <cell r="AD1636" t="str">
            <v>PROD C/RVST FORN</v>
          </cell>
          <cell r="AE1636" t="str">
            <v>REVESTIMENTO FORN</v>
          </cell>
          <cell r="AF1636">
            <v>4387.8899999999994</v>
          </cell>
          <cell r="AG1636">
            <v>4387.8899999999994</v>
          </cell>
          <cell r="AH1636">
            <v>0</v>
          </cell>
          <cell r="AI1636">
            <v>4387.8899999999994</v>
          </cell>
          <cell r="AJ1636" t="str">
            <v>REF: 379804</v>
          </cell>
          <cell r="AK1636"/>
          <cell r="AL1636">
            <v>379804</v>
          </cell>
          <cell r="AM1636" t="str">
            <v>CADEIRA DYLAN III (S/B) (CINAMOMO) (RVST FORN)</v>
          </cell>
          <cell r="AN1636"/>
          <cell r="AO1636">
            <v>0.5</v>
          </cell>
          <cell r="AP1636">
            <v>0.57999999999999996</v>
          </cell>
          <cell r="AQ1636">
            <v>0.8</v>
          </cell>
          <cell r="AR1636">
            <v>0</v>
          </cell>
          <cell r="AS1636" t="str">
            <v>CADEIRA DYLAN III (S/B) (CINAMOMO) (RVST FORN) - 0,5x0,58x0,8H</v>
          </cell>
          <cell r="AT1636">
            <v>4387.8899999999994</v>
          </cell>
          <cell r="AU1636">
            <v>4387.8899999999994</v>
          </cell>
          <cell r="AV1636">
            <v>2801.97</v>
          </cell>
          <cell r="AW1636">
            <v>1585.9199999999996</v>
          </cell>
          <cell r="AX1636">
            <v>4387.8900000000003</v>
          </cell>
          <cell r="AY1636">
            <v>0</v>
          </cell>
          <cell r="AZ1636">
            <v>328273</v>
          </cell>
          <cell r="BA1636" t="str">
            <v>COURO NATURAL CH ENVELHECIDO (F378)</v>
          </cell>
          <cell r="BB1636" t="str">
            <v>RVST FORN: COURO NATURAL CH ENVELHECIDO (F378) - CH 32</v>
          </cell>
          <cell r="BC1636">
            <v>2</v>
          </cell>
          <cell r="BD1636"/>
          <cell r="BE1636">
            <v>792.96</v>
          </cell>
          <cell r="BF1636">
            <v>0</v>
          </cell>
          <cell r="BG1636">
            <v>-792.96</v>
          </cell>
          <cell r="BH1636" t="str">
            <v>RVST FORN</v>
          </cell>
          <cell r="BI1636">
            <v>12</v>
          </cell>
          <cell r="BJ1636">
            <v>1585.92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GABRIEL</v>
          </cell>
          <cell r="BT1636" t="str">
            <v/>
          </cell>
          <cell r="BU1636" t="str">
            <v/>
          </cell>
        </row>
        <row r="1637">
          <cell r="H1637">
            <v>0</v>
          </cell>
          <cell r="O1637">
            <v>270545</v>
          </cell>
          <cell r="P1637" t="str">
            <v>2021/007-0072-01</v>
          </cell>
          <cell r="Q1637" t="str">
            <v>EST CADEIRA MEG C/BRACO (MARFIM NOCCE) (FX A1018)</v>
          </cell>
          <cell r="R1637"/>
          <cell r="S1637"/>
          <cell r="T1637"/>
          <cell r="U1637">
            <v>0.63</v>
          </cell>
          <cell r="V1637">
            <v>0.63</v>
          </cell>
          <cell r="W1637">
            <v>0.81</v>
          </cell>
          <cell r="X1637">
            <v>0</v>
          </cell>
          <cell r="Y1637" t="str">
            <v>EST CADEIRA MEG C/BRACO (MARFIM NOCCE) (FX A1018) - 0,63x0,63x0,81H</v>
          </cell>
          <cell r="Z1637">
            <v>3848.28</v>
          </cell>
          <cell r="AA1637">
            <v>0.5</v>
          </cell>
          <cell r="AB1637">
            <v>1924.14</v>
          </cell>
          <cell r="AC1637"/>
          <cell r="AD1637"/>
          <cell r="AE1637"/>
          <cell r="AF1637">
            <v>3848.28</v>
          </cell>
          <cell r="AG1637">
            <v>3848.28</v>
          </cell>
          <cell r="AH1637">
            <v>0</v>
          </cell>
          <cell r="AI1637">
            <v>3848.28</v>
          </cell>
          <cell r="AJ1637" t="str">
            <v>REF: 270545</v>
          </cell>
          <cell r="AK1637" t="str">
            <v>ACABAMENTO FORA DE LINHA</v>
          </cell>
          <cell r="AL1637">
            <v>270545</v>
          </cell>
          <cell r="AM1637" t="str">
            <v>EST CADEIRA MEG C/BRACO (MARFIM NOCCE) (FX A1018)</v>
          </cell>
          <cell r="AN1637"/>
          <cell r="AO1637">
            <v>0.63</v>
          </cell>
          <cell r="AP1637">
            <v>0.63</v>
          </cell>
          <cell r="AQ1637">
            <v>0.81</v>
          </cell>
          <cell r="AR1637">
            <v>0</v>
          </cell>
          <cell r="AS1637" t="str">
            <v>EST CADEIRA MEG C/BRACO (MARFIM NOCCE) (FX A1018) - 0,63x0,63x0,81H</v>
          </cell>
          <cell r="AT1637">
            <v>3848.28</v>
          </cell>
          <cell r="AU1637">
            <v>3848.28</v>
          </cell>
          <cell r="AV1637">
            <v>3848.28</v>
          </cell>
          <cell r="AW1637">
            <v>0</v>
          </cell>
          <cell r="AX1637">
            <v>3848.28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12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GB PE</v>
          </cell>
          <cell r="BT1637" t="str">
            <v/>
          </cell>
          <cell r="BU1637" t="str">
            <v/>
          </cell>
        </row>
        <row r="1638">
          <cell r="H1638">
            <v>0</v>
          </cell>
          <cell r="O1638">
            <v>378832</v>
          </cell>
          <cell r="P1638" t="str">
            <v>2024/065-0038-01</v>
          </cell>
          <cell r="Q1638" t="str">
            <v>EST CADEIRA DYLAN III (CINAMOMO AMENDOA ESCURO) (FX B2002)</v>
          </cell>
          <cell r="R1638"/>
          <cell r="S1638"/>
          <cell r="T1638"/>
          <cell r="U1638">
            <v>0.5</v>
          </cell>
          <cell r="V1638">
            <v>0.57999999999999996</v>
          </cell>
          <cell r="W1638">
            <v>0.8</v>
          </cell>
          <cell r="X1638">
            <v>0</v>
          </cell>
          <cell r="Y1638" t="str">
            <v>EST CADEIRA DYLAN III (CINAMOMO AMENDOA ESCURO) (FX B2002) - 0,5x0,58x0,8H</v>
          </cell>
          <cell r="Z1638">
            <v>3185.37</v>
          </cell>
          <cell r="AA1638">
            <v>0.35</v>
          </cell>
          <cell r="AB1638">
            <v>2070.4904999999999</v>
          </cell>
          <cell r="AC1638"/>
          <cell r="AD1638"/>
          <cell r="AE1638"/>
          <cell r="AF1638">
            <v>3185.37</v>
          </cell>
          <cell r="AG1638">
            <v>3185.37</v>
          </cell>
          <cell r="AH1638">
            <v>0</v>
          </cell>
          <cell r="AI1638">
            <v>3185.37</v>
          </cell>
          <cell r="AJ1638" t="str">
            <v>REF: 379806</v>
          </cell>
          <cell r="AK1638"/>
          <cell r="AL1638">
            <v>379806</v>
          </cell>
          <cell r="AM1638" t="str">
            <v>CADEIRA DYLAN III (S/B) (CINAMOMO) (FX B)</v>
          </cell>
          <cell r="AN1638"/>
          <cell r="AO1638">
            <v>0.5</v>
          </cell>
          <cell r="AP1638">
            <v>0.57999999999999996</v>
          </cell>
          <cell r="AQ1638">
            <v>0.8</v>
          </cell>
          <cell r="AR1638">
            <v>0</v>
          </cell>
          <cell r="AS1638" t="str">
            <v>CADEIRA DYLAN III (S/B) (CINAMOMO) (FX B) - 0,5x0,58x0,8H</v>
          </cell>
          <cell r="AT1638">
            <v>3185.37</v>
          </cell>
          <cell r="AU1638">
            <v>3185.37</v>
          </cell>
          <cell r="AV1638">
            <v>3185.37</v>
          </cell>
          <cell r="AW1638">
            <v>0</v>
          </cell>
          <cell r="AX1638">
            <v>3185.37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12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L CENTER</v>
          </cell>
          <cell r="BT1638" t="str">
            <v/>
          </cell>
          <cell r="BU1638" t="str">
            <v/>
          </cell>
        </row>
        <row r="1639">
          <cell r="H1639">
            <v>0</v>
          </cell>
          <cell r="O1639">
            <v>378832</v>
          </cell>
          <cell r="P1639" t="str">
            <v>2024/065-0039-01</v>
          </cell>
          <cell r="Q1639" t="str">
            <v>EST CADEIRA DYLAN III (CINAMOMO AMENDOA ESCURO) (FX B2002)</v>
          </cell>
          <cell r="R1639"/>
          <cell r="S1639"/>
          <cell r="T1639"/>
          <cell r="U1639">
            <v>0.5</v>
          </cell>
          <cell r="V1639">
            <v>0.57999999999999996</v>
          </cell>
          <cell r="W1639">
            <v>0.8</v>
          </cell>
          <cell r="X1639">
            <v>0</v>
          </cell>
          <cell r="Y1639" t="str">
            <v>EST CADEIRA DYLAN III (CINAMOMO AMENDOA ESCURO) (FX B2002) - 0,5x0,58x0,8H</v>
          </cell>
          <cell r="Z1639">
            <v>3185.37</v>
          </cell>
          <cell r="AA1639">
            <v>0.35</v>
          </cell>
          <cell r="AB1639">
            <v>2070.4904999999999</v>
          </cell>
          <cell r="AC1639"/>
          <cell r="AD1639"/>
          <cell r="AE1639"/>
          <cell r="AF1639">
            <v>3185.37</v>
          </cell>
          <cell r="AG1639">
            <v>3185.37</v>
          </cell>
          <cell r="AH1639">
            <v>0</v>
          </cell>
          <cell r="AI1639">
            <v>3185.37</v>
          </cell>
          <cell r="AJ1639" t="str">
            <v>REF: 379806</v>
          </cell>
          <cell r="AK1639"/>
          <cell r="AL1639">
            <v>379806</v>
          </cell>
          <cell r="AM1639" t="str">
            <v>CADEIRA DYLAN III (S/B) (CINAMOMO) (FX B)</v>
          </cell>
          <cell r="AN1639"/>
          <cell r="AO1639">
            <v>0.5</v>
          </cell>
          <cell r="AP1639">
            <v>0.57999999999999996</v>
          </cell>
          <cell r="AQ1639">
            <v>0.8</v>
          </cell>
          <cell r="AR1639">
            <v>0</v>
          </cell>
          <cell r="AS1639" t="str">
            <v>CADEIRA DYLAN III (S/B) (CINAMOMO) (FX B) - 0,5x0,58x0,8H</v>
          </cell>
          <cell r="AT1639">
            <v>3185.37</v>
          </cell>
          <cell r="AU1639">
            <v>3185.37</v>
          </cell>
          <cell r="AV1639">
            <v>3185.37</v>
          </cell>
          <cell r="AW1639">
            <v>0</v>
          </cell>
          <cell r="AX1639">
            <v>3185.37</v>
          </cell>
          <cell r="AY1639">
            <v>0</v>
          </cell>
          <cell r="AZ1639"/>
          <cell r="BA1639" t="str">
            <v/>
          </cell>
          <cell r="BB1639"/>
          <cell r="BC1639"/>
          <cell r="BD1639"/>
          <cell r="BE1639" t="str">
            <v/>
          </cell>
          <cell r="BF1639">
            <v>0</v>
          </cell>
          <cell r="BG1639" t="str">
            <v/>
          </cell>
          <cell r="BH1639" t="str">
            <v/>
          </cell>
          <cell r="BI1639">
            <v>12</v>
          </cell>
          <cell r="BJ1639" t="str">
            <v>0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L CENTER</v>
          </cell>
          <cell r="BT1639" t="str">
            <v/>
          </cell>
          <cell r="BU1639" t="str">
            <v/>
          </cell>
        </row>
        <row r="1640">
          <cell r="H1640">
            <v>0</v>
          </cell>
          <cell r="O1640">
            <v>378832</v>
          </cell>
          <cell r="P1640" t="str">
            <v>2024/065-0041-01</v>
          </cell>
          <cell r="Q1640" t="str">
            <v>EST CADEIRA DYLAN III (CINAMOMO AMENDOA ESCURO) (FX B2002)</v>
          </cell>
          <cell r="R1640"/>
          <cell r="S1640"/>
          <cell r="T1640"/>
          <cell r="U1640">
            <v>0.5</v>
          </cell>
          <cell r="V1640">
            <v>0.57999999999999996</v>
          </cell>
          <cell r="W1640">
            <v>0.8</v>
          </cell>
          <cell r="X1640">
            <v>0</v>
          </cell>
          <cell r="Y1640" t="str">
            <v>EST CADEIRA DYLAN III (CINAMOMO AMENDOA ESCURO) (FX B2002) - 0,5x0,58x0,8H</v>
          </cell>
          <cell r="Z1640">
            <v>3185.37</v>
          </cell>
          <cell r="AA1640">
            <v>0.35</v>
          </cell>
          <cell r="AB1640">
            <v>2070.4904999999999</v>
          </cell>
          <cell r="AC1640"/>
          <cell r="AD1640"/>
          <cell r="AE1640"/>
          <cell r="AF1640">
            <v>3185.37</v>
          </cell>
          <cell r="AG1640">
            <v>3185.37</v>
          </cell>
          <cell r="AH1640">
            <v>0</v>
          </cell>
          <cell r="AI1640">
            <v>3185.37</v>
          </cell>
          <cell r="AJ1640" t="str">
            <v>REF: 379806</v>
          </cell>
          <cell r="AK1640"/>
          <cell r="AL1640">
            <v>379806</v>
          </cell>
          <cell r="AM1640" t="str">
            <v>CADEIRA DYLAN III (S/B) (CINAMOMO) (FX B)</v>
          </cell>
          <cell r="AN1640"/>
          <cell r="AO1640">
            <v>0.5</v>
          </cell>
          <cell r="AP1640">
            <v>0.57999999999999996</v>
          </cell>
          <cell r="AQ1640">
            <v>0.8</v>
          </cell>
          <cell r="AR1640">
            <v>0</v>
          </cell>
          <cell r="AS1640" t="str">
            <v>CADEIRA DYLAN III (S/B) (CINAMOMO) (FX B) - 0,5x0,58x0,8H</v>
          </cell>
          <cell r="AT1640">
            <v>3185.37</v>
          </cell>
          <cell r="AU1640">
            <v>3185.37</v>
          </cell>
          <cell r="AV1640">
            <v>3185.37</v>
          </cell>
          <cell r="AW1640">
            <v>0</v>
          </cell>
          <cell r="AX1640">
            <v>3185.37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L CENTER</v>
          </cell>
          <cell r="BT1640" t="str">
            <v/>
          </cell>
          <cell r="BU1640" t="str">
            <v/>
          </cell>
        </row>
        <row r="1641">
          <cell r="H1641">
            <v>0</v>
          </cell>
          <cell r="O1641">
            <v>378832</v>
          </cell>
          <cell r="P1641" t="str">
            <v>2024/065-0042-01</v>
          </cell>
          <cell r="Q1641" t="str">
            <v>EST CADEIRA DYLAN III (CINAMOMO AMENDOA ESCURO) (FX B2002)</v>
          </cell>
          <cell r="R1641"/>
          <cell r="S1641"/>
          <cell r="T1641"/>
          <cell r="U1641">
            <v>0.5</v>
          </cell>
          <cell r="V1641">
            <v>0.57999999999999996</v>
          </cell>
          <cell r="W1641">
            <v>0.8</v>
          </cell>
          <cell r="X1641">
            <v>0</v>
          </cell>
          <cell r="Y1641" t="str">
            <v>EST CADEIRA DYLAN III (CINAMOMO AMENDOA ESCURO) (FX B2002) - 0,5x0,58x0,8H</v>
          </cell>
          <cell r="Z1641">
            <v>3185.37</v>
          </cell>
          <cell r="AA1641">
            <v>0.35</v>
          </cell>
          <cell r="AB1641">
            <v>2070.4904999999999</v>
          </cell>
          <cell r="AC1641"/>
          <cell r="AD1641"/>
          <cell r="AE1641"/>
          <cell r="AF1641">
            <v>3185.37</v>
          </cell>
          <cell r="AG1641">
            <v>3185.37</v>
          </cell>
          <cell r="AH1641">
            <v>0</v>
          </cell>
          <cell r="AI1641">
            <v>3185.37</v>
          </cell>
          <cell r="AJ1641" t="str">
            <v>REF: 379806</v>
          </cell>
          <cell r="AK1641"/>
          <cell r="AL1641">
            <v>379806</v>
          </cell>
          <cell r="AM1641" t="str">
            <v>CADEIRA DYLAN III (S/B) (CINAMOMO) (FX B)</v>
          </cell>
          <cell r="AN1641"/>
          <cell r="AO1641">
            <v>0.5</v>
          </cell>
          <cell r="AP1641">
            <v>0.57999999999999996</v>
          </cell>
          <cell r="AQ1641">
            <v>0.8</v>
          </cell>
          <cell r="AR1641">
            <v>0</v>
          </cell>
          <cell r="AS1641" t="str">
            <v>CADEIRA DYLAN III (S/B) (CINAMOMO) (FX B) - 0,5x0,58x0,8H</v>
          </cell>
          <cell r="AT1641">
            <v>3185.37</v>
          </cell>
          <cell r="AU1641">
            <v>3185.37</v>
          </cell>
          <cell r="AV1641">
            <v>3185.37</v>
          </cell>
          <cell r="AW1641">
            <v>0</v>
          </cell>
          <cell r="AX1641">
            <v>3185.37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12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L CENTER</v>
          </cell>
          <cell r="BT1641" t="str">
            <v/>
          </cell>
          <cell r="BU1641" t="str">
            <v/>
          </cell>
        </row>
        <row r="1642">
          <cell r="H1642">
            <v>0</v>
          </cell>
          <cell r="O1642">
            <v>378832</v>
          </cell>
          <cell r="P1642" t="str">
            <v>2024/065-0043-01</v>
          </cell>
          <cell r="Q1642" t="str">
            <v>EST CADEIRA DYLAN III (CINAMOMO AMENDOA ESCURO) (FX B2002)</v>
          </cell>
          <cell r="R1642"/>
          <cell r="S1642"/>
          <cell r="T1642"/>
          <cell r="U1642">
            <v>0.5</v>
          </cell>
          <cell r="V1642">
            <v>0.57999999999999996</v>
          </cell>
          <cell r="W1642">
            <v>0.8</v>
          </cell>
          <cell r="X1642">
            <v>0</v>
          </cell>
          <cell r="Y1642" t="str">
            <v>EST CADEIRA DYLAN III (CINAMOMO AMENDOA ESCURO) (FX B2002) - 0,5x0,58x0,8H</v>
          </cell>
          <cell r="Z1642">
            <v>3185.37</v>
          </cell>
          <cell r="AA1642">
            <v>0.35</v>
          </cell>
          <cell r="AB1642">
            <v>2070.4904999999999</v>
          </cell>
          <cell r="AC1642"/>
          <cell r="AD1642"/>
          <cell r="AE1642"/>
          <cell r="AF1642">
            <v>3185.37</v>
          </cell>
          <cell r="AG1642">
            <v>3185.37</v>
          </cell>
          <cell r="AH1642">
            <v>0</v>
          </cell>
          <cell r="AI1642">
            <v>3185.37</v>
          </cell>
          <cell r="AJ1642" t="str">
            <v>REF: 379806</v>
          </cell>
          <cell r="AK1642"/>
          <cell r="AL1642">
            <v>379806</v>
          </cell>
          <cell r="AM1642" t="str">
            <v>CADEIRA DYLAN III (S/B) (CINAMOMO) (FX B)</v>
          </cell>
          <cell r="AN1642"/>
          <cell r="AO1642">
            <v>0.5</v>
          </cell>
          <cell r="AP1642">
            <v>0.57999999999999996</v>
          </cell>
          <cell r="AQ1642">
            <v>0.8</v>
          </cell>
          <cell r="AR1642">
            <v>0</v>
          </cell>
          <cell r="AS1642" t="str">
            <v>CADEIRA DYLAN III (S/B) (CINAMOMO) (FX B) - 0,5x0,58x0,8H</v>
          </cell>
          <cell r="AT1642">
            <v>3185.37</v>
          </cell>
          <cell r="AU1642">
            <v>3185.37</v>
          </cell>
          <cell r="AV1642">
            <v>3185.37</v>
          </cell>
          <cell r="AW1642">
            <v>0</v>
          </cell>
          <cell r="AX1642">
            <v>3185.37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L CENTER</v>
          </cell>
          <cell r="BT1642" t="str">
            <v/>
          </cell>
          <cell r="BU1642" t="str">
            <v/>
          </cell>
        </row>
        <row r="1643">
          <cell r="H1643">
            <v>0</v>
          </cell>
          <cell r="O1643">
            <v>378832</v>
          </cell>
          <cell r="P1643" t="str">
            <v>2024/065-0044-01</v>
          </cell>
          <cell r="Q1643" t="str">
            <v>EST CADEIRA DYLAN III (CINAMOMO AMENDOA ESCURO) (FX B2002)</v>
          </cell>
          <cell r="R1643"/>
          <cell r="S1643"/>
          <cell r="T1643"/>
          <cell r="U1643">
            <v>0.5</v>
          </cell>
          <cell r="V1643">
            <v>0.57999999999999996</v>
          </cell>
          <cell r="W1643">
            <v>0.8</v>
          </cell>
          <cell r="X1643">
            <v>0</v>
          </cell>
          <cell r="Y1643" t="str">
            <v>EST CADEIRA DYLAN III (CINAMOMO AMENDOA ESCURO) (FX B2002) - 0,5x0,58x0,8H</v>
          </cell>
          <cell r="Z1643">
            <v>3185.37</v>
          </cell>
          <cell r="AA1643">
            <v>0.35</v>
          </cell>
          <cell r="AB1643">
            <v>2070.4904999999999</v>
          </cell>
          <cell r="AC1643"/>
          <cell r="AD1643"/>
          <cell r="AE1643"/>
          <cell r="AF1643">
            <v>3185.37</v>
          </cell>
          <cell r="AG1643">
            <v>3185.37</v>
          </cell>
          <cell r="AH1643">
            <v>0</v>
          </cell>
          <cell r="AI1643">
            <v>3185.37</v>
          </cell>
          <cell r="AJ1643" t="str">
            <v>REF: 379806</v>
          </cell>
          <cell r="AK1643"/>
          <cell r="AL1643">
            <v>379806</v>
          </cell>
          <cell r="AM1643" t="str">
            <v>CADEIRA DYLAN III (S/B) (CINAMOMO) (FX B)</v>
          </cell>
          <cell r="AN1643"/>
          <cell r="AO1643">
            <v>0.5</v>
          </cell>
          <cell r="AP1643">
            <v>0.57999999999999996</v>
          </cell>
          <cell r="AQ1643">
            <v>0.8</v>
          </cell>
          <cell r="AR1643">
            <v>0</v>
          </cell>
          <cell r="AS1643" t="str">
            <v>CADEIRA DYLAN III (S/B) (CINAMOMO) (FX B) - 0,5x0,58x0,8H</v>
          </cell>
          <cell r="AT1643">
            <v>3185.37</v>
          </cell>
          <cell r="AU1643">
            <v>3185.37</v>
          </cell>
          <cell r="AV1643">
            <v>3185.37</v>
          </cell>
          <cell r="AW1643">
            <v>0</v>
          </cell>
          <cell r="AX1643">
            <v>3185.37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L CENTER</v>
          </cell>
          <cell r="BT1643" t="str">
            <v/>
          </cell>
          <cell r="BU1643" t="str">
            <v/>
          </cell>
        </row>
        <row r="1644">
          <cell r="H1644">
            <v>0</v>
          </cell>
          <cell r="O1644">
            <v>378832</v>
          </cell>
          <cell r="P1644" t="str">
            <v>2024/065-0045-01</v>
          </cell>
          <cell r="Q1644" t="str">
            <v>EST CADEIRA DYLAN III (CINAMOMO AMENDOA ESCURO) (FX B2002)</v>
          </cell>
          <cell r="R1644"/>
          <cell r="S1644"/>
          <cell r="T1644"/>
          <cell r="U1644">
            <v>0.5</v>
          </cell>
          <cell r="V1644">
            <v>0.57999999999999996</v>
          </cell>
          <cell r="W1644">
            <v>0.8</v>
          </cell>
          <cell r="X1644">
            <v>0</v>
          </cell>
          <cell r="Y1644" t="str">
            <v>EST CADEIRA DYLAN III (CINAMOMO AMENDOA ESCURO) (FX B2002) - 0,5x0,58x0,8H</v>
          </cell>
          <cell r="Z1644">
            <v>3185.37</v>
          </cell>
          <cell r="AA1644">
            <v>0.35</v>
          </cell>
          <cell r="AB1644">
            <v>2070.4904999999999</v>
          </cell>
          <cell r="AC1644"/>
          <cell r="AD1644"/>
          <cell r="AE1644"/>
          <cell r="AF1644">
            <v>3185.37</v>
          </cell>
          <cell r="AG1644">
            <v>3185.37</v>
          </cell>
          <cell r="AH1644">
            <v>0</v>
          </cell>
          <cell r="AI1644">
            <v>3185.37</v>
          </cell>
          <cell r="AJ1644" t="str">
            <v>REF: 379806</v>
          </cell>
          <cell r="AK1644"/>
          <cell r="AL1644">
            <v>379806</v>
          </cell>
          <cell r="AM1644" t="str">
            <v>CADEIRA DYLAN III (S/B) (CINAMOMO) (FX B)</v>
          </cell>
          <cell r="AN1644"/>
          <cell r="AO1644">
            <v>0.5</v>
          </cell>
          <cell r="AP1644">
            <v>0.57999999999999996</v>
          </cell>
          <cell r="AQ1644">
            <v>0.8</v>
          </cell>
          <cell r="AR1644">
            <v>0</v>
          </cell>
          <cell r="AS1644" t="str">
            <v>CADEIRA DYLAN III (S/B) (CINAMOMO) (FX B) - 0,5x0,58x0,8H</v>
          </cell>
          <cell r="AT1644">
            <v>3185.37</v>
          </cell>
          <cell r="AU1644">
            <v>3185.37</v>
          </cell>
          <cell r="AV1644">
            <v>3185.37</v>
          </cell>
          <cell r="AW1644">
            <v>0</v>
          </cell>
          <cell r="AX1644">
            <v>3185.37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L CENTER</v>
          </cell>
          <cell r="BT1644" t="str">
            <v/>
          </cell>
          <cell r="BU1644" t="str">
            <v/>
          </cell>
        </row>
        <row r="1645">
          <cell r="H1645">
            <v>0</v>
          </cell>
          <cell r="O1645">
            <v>378832</v>
          </cell>
          <cell r="P1645" t="str">
            <v>2024/065-0040-01</v>
          </cell>
          <cell r="Q1645" t="str">
            <v>EST CADEIRA DYLAN III (CINAMOMO AMENDOA ESCURO) (FX B2002)</v>
          </cell>
          <cell r="R1645"/>
          <cell r="S1645"/>
          <cell r="T1645"/>
          <cell r="U1645">
            <v>0.5</v>
          </cell>
          <cell r="V1645">
            <v>0.57999999999999996</v>
          </cell>
          <cell r="W1645">
            <v>0.8</v>
          </cell>
          <cell r="X1645">
            <v>0</v>
          </cell>
          <cell r="Y1645" t="str">
            <v>EST CADEIRA DYLAN III (CINAMOMO AMENDOA ESCURO) (FX B2002) - 0,5x0,58x0,8H</v>
          </cell>
          <cell r="Z1645">
            <v>3185.37</v>
          </cell>
          <cell r="AA1645">
            <v>0.35</v>
          </cell>
          <cell r="AB1645">
            <v>2070.4904999999999</v>
          </cell>
          <cell r="AC1645"/>
          <cell r="AD1645"/>
          <cell r="AE1645"/>
          <cell r="AF1645">
            <v>3185.37</v>
          </cell>
          <cell r="AG1645">
            <v>3185.37</v>
          </cell>
          <cell r="AH1645">
            <v>0</v>
          </cell>
          <cell r="AI1645">
            <v>3185.37</v>
          </cell>
          <cell r="AJ1645" t="str">
            <v>REF: 379806</v>
          </cell>
          <cell r="AK1645"/>
          <cell r="AL1645">
            <v>379806</v>
          </cell>
          <cell r="AM1645" t="str">
            <v>CADEIRA DYLAN III (S/B) (CINAMOMO) (FX B)</v>
          </cell>
          <cell r="AN1645"/>
          <cell r="AO1645">
            <v>0.5</v>
          </cell>
          <cell r="AP1645">
            <v>0.57999999999999996</v>
          </cell>
          <cell r="AQ1645">
            <v>0.8</v>
          </cell>
          <cell r="AR1645">
            <v>0</v>
          </cell>
          <cell r="AS1645" t="str">
            <v>CADEIRA DYLAN III (S/B) (CINAMOMO) (FX B) - 0,5x0,58x0,8H</v>
          </cell>
          <cell r="AT1645">
            <v>3185.37</v>
          </cell>
          <cell r="AU1645">
            <v>3185.37</v>
          </cell>
          <cell r="AV1645">
            <v>3185.37</v>
          </cell>
          <cell r="AW1645">
            <v>0</v>
          </cell>
          <cell r="AX1645">
            <v>3185.37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L CENTER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378831</v>
          </cell>
          <cell r="P1646" t="str">
            <v>2024/065-0030-01</v>
          </cell>
          <cell r="Q1646" t="str">
            <v>EST CADEIRA MEG (CINAMOMO AMENDOA CLARO) COURO CH 05</v>
          </cell>
          <cell r="R1646"/>
          <cell r="S1646"/>
          <cell r="T1646"/>
          <cell r="U1646">
            <v>0.59</v>
          </cell>
          <cell r="V1646">
            <v>0.59</v>
          </cell>
          <cell r="W1646">
            <v>0.81</v>
          </cell>
          <cell r="X1646">
            <v>0</v>
          </cell>
          <cell r="Y1646" t="str">
            <v>EST CADEIRA MEG (CINAMOMO AMENDOA CLARO) COURO CH 05 - 0,59x0,59x0,81H</v>
          </cell>
          <cell r="Z1646">
            <v>5562.6399999999994</v>
          </cell>
          <cell r="AA1646">
            <v>0.35</v>
          </cell>
          <cell r="AB1646">
            <v>3615.7159999999994</v>
          </cell>
          <cell r="AC1646"/>
          <cell r="AD1646" t="str">
            <v>PROD C/RVST FORN</v>
          </cell>
          <cell r="AE1646" t="str">
            <v>REVESTIMENTO FORN</v>
          </cell>
          <cell r="AF1646">
            <v>5562.6399999999994</v>
          </cell>
          <cell r="AG1646">
            <v>5562.6399999999994</v>
          </cell>
          <cell r="AH1646">
            <v>0</v>
          </cell>
          <cell r="AI1646">
            <v>5562.6399999999994</v>
          </cell>
          <cell r="AJ1646" t="str">
            <v>REF: 368866</v>
          </cell>
          <cell r="AK1646"/>
          <cell r="AL1646">
            <v>368866</v>
          </cell>
          <cell r="AM1646" t="str">
            <v>CADEIRA MEG (S/B) (CINAMOMO) (RVST FORN)</v>
          </cell>
          <cell r="AN1646"/>
          <cell r="AO1646">
            <v>0.59</v>
          </cell>
          <cell r="AP1646">
            <v>0.59</v>
          </cell>
          <cell r="AQ1646">
            <v>0.81</v>
          </cell>
          <cell r="AR1646">
            <v>0</v>
          </cell>
          <cell r="AS1646" t="str">
            <v>CADEIRA MEG (S/B) (CINAMOMO) (RVST FORN) - 0,59x0,59x0,81H</v>
          </cell>
          <cell r="AT1646">
            <v>5562.6399999999994</v>
          </cell>
          <cell r="AU1646">
            <v>5562.6399999999994</v>
          </cell>
          <cell r="AV1646">
            <v>3580.24</v>
          </cell>
          <cell r="AW1646">
            <v>1982.3999999999996</v>
          </cell>
          <cell r="AX1646">
            <v>5562.64</v>
          </cell>
          <cell r="AY1646">
            <v>0</v>
          </cell>
          <cell r="AZ1646">
            <v>328273</v>
          </cell>
          <cell r="BA1646" t="str">
            <v>COURO NATURAL CH ENVELHECIDO (F378)</v>
          </cell>
          <cell r="BB1646" t="str">
            <v>RVST FORN: COURO NATURAL CH ENVELHECIDO (F378) - CH 05</v>
          </cell>
          <cell r="BC1646">
            <v>2.5</v>
          </cell>
          <cell r="BD1646"/>
          <cell r="BE1646">
            <v>792.96</v>
          </cell>
          <cell r="BF1646">
            <v>0</v>
          </cell>
          <cell r="BG1646">
            <v>-792.96</v>
          </cell>
          <cell r="BH1646" t="str">
            <v>RVST FORN</v>
          </cell>
          <cell r="BI1646">
            <v>12</v>
          </cell>
          <cell r="BJ1646">
            <v>1982.4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L CENTER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378831</v>
          </cell>
          <cell r="P1647" t="str">
            <v>2024/065-0031-01</v>
          </cell>
          <cell r="Q1647" t="str">
            <v>EST CADEIRA MEG (CINAMOMO AMENDOA CLARO) COURO CH 05</v>
          </cell>
          <cell r="R1647"/>
          <cell r="S1647"/>
          <cell r="T1647"/>
          <cell r="U1647">
            <v>0.59</v>
          </cell>
          <cell r="V1647">
            <v>0.59</v>
          </cell>
          <cell r="W1647">
            <v>0.81</v>
          </cell>
          <cell r="X1647">
            <v>0</v>
          </cell>
          <cell r="Y1647" t="str">
            <v>EST CADEIRA MEG (CINAMOMO AMENDOA CLARO) COURO CH 05 - 0,59x0,59x0,81H</v>
          </cell>
          <cell r="Z1647">
            <v>5562.6399999999994</v>
          </cell>
          <cell r="AA1647">
            <v>0.35</v>
          </cell>
          <cell r="AB1647">
            <v>3615.7159999999994</v>
          </cell>
          <cell r="AC1647"/>
          <cell r="AD1647" t="str">
            <v>PROD C/RVST FORN</v>
          </cell>
          <cell r="AE1647" t="str">
            <v>REVESTIMENTO FORN</v>
          </cell>
          <cell r="AF1647">
            <v>5562.6399999999994</v>
          </cell>
          <cell r="AG1647">
            <v>5562.6399999999994</v>
          </cell>
          <cell r="AH1647">
            <v>0</v>
          </cell>
          <cell r="AI1647">
            <v>5562.6399999999994</v>
          </cell>
          <cell r="AJ1647" t="str">
            <v>REF: 368866</v>
          </cell>
          <cell r="AK1647"/>
          <cell r="AL1647">
            <v>368866</v>
          </cell>
          <cell r="AM1647" t="str">
            <v>CADEIRA MEG (S/B) (CINAMOMO) (RVST FORN)</v>
          </cell>
          <cell r="AN1647"/>
          <cell r="AO1647">
            <v>0.59</v>
          </cell>
          <cell r="AP1647">
            <v>0.59</v>
          </cell>
          <cell r="AQ1647">
            <v>0.81</v>
          </cell>
          <cell r="AR1647">
            <v>0</v>
          </cell>
          <cell r="AS1647" t="str">
            <v>CADEIRA MEG (S/B) (CINAMOMO) (RVST FORN) - 0,59x0,59x0,81H</v>
          </cell>
          <cell r="AT1647">
            <v>5562.6399999999994</v>
          </cell>
          <cell r="AU1647">
            <v>5562.6399999999994</v>
          </cell>
          <cell r="AV1647">
            <v>3580.24</v>
          </cell>
          <cell r="AW1647">
            <v>1982.3999999999996</v>
          </cell>
          <cell r="AX1647">
            <v>5562.64</v>
          </cell>
          <cell r="AY1647">
            <v>0</v>
          </cell>
          <cell r="AZ1647">
            <v>328273</v>
          </cell>
          <cell r="BA1647" t="str">
            <v>COURO NATURAL CH ENVELHECIDO (F378)</v>
          </cell>
          <cell r="BB1647" t="str">
            <v>RVST FORN: COURO NATURAL CH ENVELHECIDO (F378) - CH 05</v>
          </cell>
          <cell r="BC1647">
            <v>2.5</v>
          </cell>
          <cell r="BD1647"/>
          <cell r="BE1647">
            <v>792.96</v>
          </cell>
          <cell r="BF1647">
            <v>0</v>
          </cell>
          <cell r="BG1647">
            <v>-792.96</v>
          </cell>
          <cell r="BH1647" t="str">
            <v>RVST FORN</v>
          </cell>
          <cell r="BI1647">
            <v>12</v>
          </cell>
          <cell r="BJ1647">
            <v>1982.4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378831</v>
          </cell>
          <cell r="P1648" t="str">
            <v>2024/065-0032-01</v>
          </cell>
          <cell r="Q1648" t="str">
            <v>EST CADEIRA MEG (CINAMOMO AMENDOA CLARO) COURO CH 05</v>
          </cell>
          <cell r="R1648"/>
          <cell r="S1648"/>
          <cell r="T1648"/>
          <cell r="U1648">
            <v>0.59</v>
          </cell>
          <cell r="V1648">
            <v>0.59</v>
          </cell>
          <cell r="W1648">
            <v>0.81</v>
          </cell>
          <cell r="X1648">
            <v>0</v>
          </cell>
          <cell r="Y1648" t="str">
            <v>EST CADEIRA MEG (CINAMOMO AMENDOA CLARO) COURO CH 05 - 0,59x0,59x0,81H</v>
          </cell>
          <cell r="Z1648">
            <v>5562.6399999999994</v>
          </cell>
          <cell r="AA1648">
            <v>0.35</v>
          </cell>
          <cell r="AB1648">
            <v>3615.7159999999994</v>
          </cell>
          <cell r="AC1648"/>
          <cell r="AD1648" t="str">
            <v>PROD C/RVST FORN</v>
          </cell>
          <cell r="AE1648" t="str">
            <v>REVESTIMENTO FORN</v>
          </cell>
          <cell r="AF1648">
            <v>5562.6399999999994</v>
          </cell>
          <cell r="AG1648">
            <v>5562.6399999999994</v>
          </cell>
          <cell r="AH1648">
            <v>0</v>
          </cell>
          <cell r="AI1648">
            <v>5562.6399999999994</v>
          </cell>
          <cell r="AJ1648" t="str">
            <v>REF: 368866</v>
          </cell>
          <cell r="AK1648"/>
          <cell r="AL1648">
            <v>368866</v>
          </cell>
          <cell r="AM1648" t="str">
            <v>CADEIRA MEG (S/B) (CINAMOMO) (RVST FORN)</v>
          </cell>
          <cell r="AN1648"/>
          <cell r="AO1648">
            <v>0.59</v>
          </cell>
          <cell r="AP1648">
            <v>0.59</v>
          </cell>
          <cell r="AQ1648">
            <v>0.81</v>
          </cell>
          <cell r="AR1648">
            <v>0</v>
          </cell>
          <cell r="AS1648" t="str">
            <v>CADEIRA MEG (S/B) (CINAMOMO) (RVST FORN) - 0,59x0,59x0,81H</v>
          </cell>
          <cell r="AT1648">
            <v>5562.6399999999994</v>
          </cell>
          <cell r="AU1648">
            <v>5562.6399999999994</v>
          </cell>
          <cell r="AV1648">
            <v>3580.24</v>
          </cell>
          <cell r="AW1648">
            <v>1982.3999999999996</v>
          </cell>
          <cell r="AX1648">
            <v>5562.64</v>
          </cell>
          <cell r="AY1648">
            <v>0</v>
          </cell>
          <cell r="AZ1648">
            <v>328273</v>
          </cell>
          <cell r="BA1648" t="str">
            <v>COURO NATURAL CH ENVELHECIDO (F378)</v>
          </cell>
          <cell r="BB1648" t="str">
            <v>RVST FORN: COURO NATURAL CH ENVELHECIDO (F378) - CH 05</v>
          </cell>
          <cell r="BC1648">
            <v>2.5</v>
          </cell>
          <cell r="BD1648"/>
          <cell r="BE1648">
            <v>792.96</v>
          </cell>
          <cell r="BF1648">
            <v>0</v>
          </cell>
          <cell r="BG1648">
            <v>-792.96</v>
          </cell>
          <cell r="BH1648" t="str">
            <v>RVST FORN</v>
          </cell>
          <cell r="BI1648">
            <v>12</v>
          </cell>
          <cell r="BJ1648">
            <v>1982.4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378831</v>
          </cell>
          <cell r="P1649" t="str">
            <v>2024/065-0033-01</v>
          </cell>
          <cell r="Q1649" t="str">
            <v>EST CADEIRA MEG (CINAMOMO AMENDOA CLARO) COURO CH 05</v>
          </cell>
          <cell r="R1649"/>
          <cell r="S1649"/>
          <cell r="T1649"/>
          <cell r="U1649">
            <v>0.59</v>
          </cell>
          <cell r="V1649">
            <v>0.59</v>
          </cell>
          <cell r="W1649">
            <v>0.81</v>
          </cell>
          <cell r="X1649">
            <v>0</v>
          </cell>
          <cell r="Y1649" t="str">
            <v>EST CADEIRA MEG (CINAMOMO AMENDOA CLARO) COURO CH 05 - 0,59x0,59x0,81H</v>
          </cell>
          <cell r="Z1649">
            <v>5562.6399999999994</v>
          </cell>
          <cell r="AA1649">
            <v>0.35</v>
          </cell>
          <cell r="AB1649">
            <v>3615.7159999999994</v>
          </cell>
          <cell r="AC1649"/>
          <cell r="AD1649" t="str">
            <v>PROD C/RVST FORN</v>
          </cell>
          <cell r="AE1649" t="str">
            <v>REVESTIMENTO FORN</v>
          </cell>
          <cell r="AF1649">
            <v>5562.6399999999994</v>
          </cell>
          <cell r="AG1649">
            <v>5562.6399999999994</v>
          </cell>
          <cell r="AH1649">
            <v>0</v>
          </cell>
          <cell r="AI1649">
            <v>5562.6399999999994</v>
          </cell>
          <cell r="AJ1649" t="str">
            <v>REF: 368866</v>
          </cell>
          <cell r="AK1649"/>
          <cell r="AL1649">
            <v>368866</v>
          </cell>
          <cell r="AM1649" t="str">
            <v>CADEIRA MEG (S/B) (CINAMOMO) (RVST FORN)</v>
          </cell>
          <cell r="AN1649"/>
          <cell r="AO1649">
            <v>0.59</v>
          </cell>
          <cell r="AP1649">
            <v>0.59</v>
          </cell>
          <cell r="AQ1649">
            <v>0.81</v>
          </cell>
          <cell r="AR1649">
            <v>0</v>
          </cell>
          <cell r="AS1649" t="str">
            <v>CADEIRA MEG (S/B) (CINAMOMO) (RVST FORN) - 0,59x0,59x0,81H</v>
          </cell>
          <cell r="AT1649">
            <v>5562.6399999999994</v>
          </cell>
          <cell r="AU1649">
            <v>5562.6399999999994</v>
          </cell>
          <cell r="AV1649">
            <v>3580.24</v>
          </cell>
          <cell r="AW1649">
            <v>1982.3999999999996</v>
          </cell>
          <cell r="AX1649">
            <v>5562.64</v>
          </cell>
          <cell r="AY1649">
            <v>0</v>
          </cell>
          <cell r="AZ1649">
            <v>328273</v>
          </cell>
          <cell r="BA1649" t="str">
            <v>COURO NATURAL CH ENVELHECIDO (F378)</v>
          </cell>
          <cell r="BB1649" t="str">
            <v>RVST FORN: COURO NATURAL CH ENVELHECIDO (F378) - CH 05</v>
          </cell>
          <cell r="BC1649">
            <v>2.5</v>
          </cell>
          <cell r="BD1649"/>
          <cell r="BE1649">
            <v>792.96</v>
          </cell>
          <cell r="BF1649">
            <v>0</v>
          </cell>
          <cell r="BG1649">
            <v>-792.96</v>
          </cell>
          <cell r="BH1649" t="str">
            <v>RVST FORN</v>
          </cell>
          <cell r="BI1649">
            <v>12</v>
          </cell>
          <cell r="BJ1649">
            <v>1982.4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378831</v>
          </cell>
          <cell r="P1650" t="str">
            <v>2024/065-0034-01</v>
          </cell>
          <cell r="Q1650" t="str">
            <v>EST CADEIRA MEG (CINAMOMO AMENDOA CLARO) COURO CH 05</v>
          </cell>
          <cell r="R1650"/>
          <cell r="S1650"/>
          <cell r="T1650"/>
          <cell r="U1650">
            <v>0.59</v>
          </cell>
          <cell r="V1650">
            <v>0.59</v>
          </cell>
          <cell r="W1650">
            <v>0.81</v>
          </cell>
          <cell r="X1650">
            <v>0</v>
          </cell>
          <cell r="Y1650" t="str">
            <v>EST CADEIRA MEG (CINAMOMO AMENDOA CLARO) COURO CH 05 - 0,59x0,59x0,81H</v>
          </cell>
          <cell r="Z1650">
            <v>5562.6399999999994</v>
          </cell>
          <cell r="AA1650">
            <v>0.35</v>
          </cell>
          <cell r="AB1650">
            <v>3615.7159999999994</v>
          </cell>
          <cell r="AC1650"/>
          <cell r="AD1650" t="str">
            <v>PROD C/RVST FORN</v>
          </cell>
          <cell r="AE1650" t="str">
            <v>REVESTIMENTO FORN</v>
          </cell>
          <cell r="AF1650">
            <v>5562.6399999999994</v>
          </cell>
          <cell r="AG1650">
            <v>5562.6399999999994</v>
          </cell>
          <cell r="AH1650">
            <v>0</v>
          </cell>
          <cell r="AI1650">
            <v>5562.6399999999994</v>
          </cell>
          <cell r="AJ1650" t="str">
            <v>REF: 368866</v>
          </cell>
          <cell r="AK1650"/>
          <cell r="AL1650">
            <v>368866</v>
          </cell>
          <cell r="AM1650" t="str">
            <v>CADEIRA MEG (S/B) (CINAMOMO) (RVST FORN)</v>
          </cell>
          <cell r="AN1650"/>
          <cell r="AO1650">
            <v>0.59</v>
          </cell>
          <cell r="AP1650">
            <v>0.59</v>
          </cell>
          <cell r="AQ1650">
            <v>0.81</v>
          </cell>
          <cell r="AR1650">
            <v>0</v>
          </cell>
          <cell r="AS1650" t="str">
            <v>CADEIRA MEG (S/B) (CINAMOMO) (RVST FORN) - 0,59x0,59x0,81H</v>
          </cell>
          <cell r="AT1650">
            <v>5562.6399999999994</v>
          </cell>
          <cell r="AU1650">
            <v>5562.6399999999994</v>
          </cell>
          <cell r="AV1650">
            <v>3580.24</v>
          </cell>
          <cell r="AW1650">
            <v>1982.3999999999996</v>
          </cell>
          <cell r="AX1650">
            <v>5562.64</v>
          </cell>
          <cell r="AY1650">
            <v>0</v>
          </cell>
          <cell r="AZ1650">
            <v>328273</v>
          </cell>
          <cell r="BA1650" t="str">
            <v>COURO NATURAL CH ENVELHECIDO (F378)</v>
          </cell>
          <cell r="BB1650" t="str">
            <v>RVST FORN: COURO NATURAL CH ENVELHECIDO (F378) - CH 05</v>
          </cell>
          <cell r="BC1650">
            <v>2.5</v>
          </cell>
          <cell r="BD1650"/>
          <cell r="BE1650">
            <v>792.96</v>
          </cell>
          <cell r="BF1650">
            <v>0</v>
          </cell>
          <cell r="BG1650">
            <v>-792.96</v>
          </cell>
          <cell r="BH1650" t="str">
            <v>RVST FORN</v>
          </cell>
          <cell r="BI1650">
            <v>12</v>
          </cell>
          <cell r="BJ1650">
            <v>1982.4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378831</v>
          </cell>
          <cell r="P1651" t="str">
            <v>2024/065-0035-01</v>
          </cell>
          <cell r="Q1651" t="str">
            <v>EST CADEIRA MEG (CINAMOMO AMENDOA CLARO) COURO CH 05</v>
          </cell>
          <cell r="R1651"/>
          <cell r="S1651"/>
          <cell r="T1651"/>
          <cell r="U1651">
            <v>0.59</v>
          </cell>
          <cell r="V1651">
            <v>0.59</v>
          </cell>
          <cell r="W1651">
            <v>0.81</v>
          </cell>
          <cell r="X1651">
            <v>0</v>
          </cell>
          <cell r="Y1651" t="str">
            <v>EST CADEIRA MEG (CINAMOMO AMENDOA CLARO) COURO CH 05 - 0,59x0,59x0,81H</v>
          </cell>
          <cell r="Z1651">
            <v>5562.6399999999994</v>
          </cell>
          <cell r="AA1651">
            <v>0.35</v>
          </cell>
          <cell r="AB1651">
            <v>3615.7159999999994</v>
          </cell>
          <cell r="AC1651"/>
          <cell r="AD1651" t="str">
            <v>PROD C/RVST FORN</v>
          </cell>
          <cell r="AE1651" t="str">
            <v>REVESTIMENTO FORN</v>
          </cell>
          <cell r="AF1651">
            <v>5562.6399999999994</v>
          </cell>
          <cell r="AG1651">
            <v>5562.6399999999994</v>
          </cell>
          <cell r="AH1651">
            <v>0</v>
          </cell>
          <cell r="AI1651">
            <v>5562.6399999999994</v>
          </cell>
          <cell r="AJ1651" t="str">
            <v>REF: 368866</v>
          </cell>
          <cell r="AK1651"/>
          <cell r="AL1651">
            <v>368866</v>
          </cell>
          <cell r="AM1651" t="str">
            <v>CADEIRA MEG (S/B) (CINAMOMO) (RVST FORN)</v>
          </cell>
          <cell r="AN1651"/>
          <cell r="AO1651">
            <v>0.59</v>
          </cell>
          <cell r="AP1651">
            <v>0.59</v>
          </cell>
          <cell r="AQ1651">
            <v>0.81</v>
          </cell>
          <cell r="AR1651">
            <v>0</v>
          </cell>
          <cell r="AS1651" t="str">
            <v>CADEIRA MEG (S/B) (CINAMOMO) (RVST FORN) - 0,59x0,59x0,81H</v>
          </cell>
          <cell r="AT1651">
            <v>5562.6399999999994</v>
          </cell>
          <cell r="AU1651">
            <v>5562.6399999999994</v>
          </cell>
          <cell r="AV1651">
            <v>3580.24</v>
          </cell>
          <cell r="AW1651">
            <v>1982.3999999999996</v>
          </cell>
          <cell r="AX1651">
            <v>5562.64</v>
          </cell>
          <cell r="AY1651">
            <v>0</v>
          </cell>
          <cell r="AZ1651">
            <v>328273</v>
          </cell>
          <cell r="BA1651" t="str">
            <v>COURO NATURAL CH ENVELHECIDO (F378)</v>
          </cell>
          <cell r="BB1651" t="str">
            <v>RVST FORN: COURO NATURAL CH ENVELHECIDO (F378) - CH 05</v>
          </cell>
          <cell r="BC1651">
            <v>2.5</v>
          </cell>
          <cell r="BD1651"/>
          <cell r="BE1651">
            <v>792.96</v>
          </cell>
          <cell r="BF1651">
            <v>0</v>
          </cell>
          <cell r="BG1651">
            <v>-792.96</v>
          </cell>
          <cell r="BH1651" t="str">
            <v>RVST FORN</v>
          </cell>
          <cell r="BI1651">
            <v>12</v>
          </cell>
          <cell r="BJ1651">
            <v>1982.4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378831</v>
          </cell>
          <cell r="P1652" t="str">
            <v>2024/065-0036-01</v>
          </cell>
          <cell r="Q1652" t="str">
            <v>EST CADEIRA MEG (CINAMOMO AMENDOA CLARO) COURO CH 05</v>
          </cell>
          <cell r="R1652"/>
          <cell r="S1652"/>
          <cell r="T1652"/>
          <cell r="U1652">
            <v>0.59</v>
          </cell>
          <cell r="V1652">
            <v>0.59</v>
          </cell>
          <cell r="W1652">
            <v>0.81</v>
          </cell>
          <cell r="X1652">
            <v>0</v>
          </cell>
          <cell r="Y1652" t="str">
            <v>EST CADEIRA MEG (CINAMOMO AMENDOA CLARO) COURO CH 05 - 0,59x0,59x0,81H</v>
          </cell>
          <cell r="Z1652">
            <v>5562.6399999999994</v>
          </cell>
          <cell r="AA1652">
            <v>0.35</v>
          </cell>
          <cell r="AB1652">
            <v>3615.7159999999994</v>
          </cell>
          <cell r="AC1652"/>
          <cell r="AD1652" t="str">
            <v>PROD C/RVST FORN</v>
          </cell>
          <cell r="AE1652" t="str">
            <v>REVESTIMENTO FORN</v>
          </cell>
          <cell r="AF1652">
            <v>5562.6399999999994</v>
          </cell>
          <cell r="AG1652">
            <v>5562.6399999999994</v>
          </cell>
          <cell r="AH1652">
            <v>0</v>
          </cell>
          <cell r="AI1652">
            <v>5562.6399999999994</v>
          </cell>
          <cell r="AJ1652" t="str">
            <v>REF: 368866</v>
          </cell>
          <cell r="AK1652"/>
          <cell r="AL1652">
            <v>368866</v>
          </cell>
          <cell r="AM1652" t="str">
            <v>CADEIRA MEG (S/B) (CINAMOMO) (RVST FORN)</v>
          </cell>
          <cell r="AN1652"/>
          <cell r="AO1652">
            <v>0.59</v>
          </cell>
          <cell r="AP1652">
            <v>0.59</v>
          </cell>
          <cell r="AQ1652">
            <v>0.81</v>
          </cell>
          <cell r="AR1652">
            <v>0</v>
          </cell>
          <cell r="AS1652" t="str">
            <v>CADEIRA MEG (S/B) (CINAMOMO) (RVST FORN) - 0,59x0,59x0,81H</v>
          </cell>
          <cell r="AT1652">
            <v>5562.6399999999994</v>
          </cell>
          <cell r="AU1652">
            <v>5562.6399999999994</v>
          </cell>
          <cell r="AV1652">
            <v>3580.24</v>
          </cell>
          <cell r="AW1652">
            <v>1982.3999999999996</v>
          </cell>
          <cell r="AX1652">
            <v>5562.64</v>
          </cell>
          <cell r="AY1652">
            <v>0</v>
          </cell>
          <cell r="AZ1652">
            <v>328273</v>
          </cell>
          <cell r="BA1652" t="str">
            <v>COURO NATURAL CH ENVELHECIDO (F378)</v>
          </cell>
          <cell r="BB1652" t="str">
            <v>RVST FORN: COURO NATURAL CH ENVELHECIDO (F378) - CH 05</v>
          </cell>
          <cell r="BC1652">
            <v>2.5</v>
          </cell>
          <cell r="BD1652"/>
          <cell r="BE1652">
            <v>792.96</v>
          </cell>
          <cell r="BF1652">
            <v>0</v>
          </cell>
          <cell r="BG1652">
            <v>-792.96</v>
          </cell>
          <cell r="BH1652" t="str">
            <v>RVST FORN</v>
          </cell>
          <cell r="BI1652">
            <v>12</v>
          </cell>
          <cell r="BJ1652">
            <v>1982.4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378831</v>
          </cell>
          <cell r="P1653" t="str">
            <v>2024/065-0037-01</v>
          </cell>
          <cell r="Q1653" t="str">
            <v>EST CADEIRA MEG (CINAMOMO AMENDOA CLARO) COURO CH 05</v>
          </cell>
          <cell r="R1653"/>
          <cell r="S1653"/>
          <cell r="T1653"/>
          <cell r="U1653">
            <v>0.59</v>
          </cell>
          <cell r="V1653">
            <v>0.59</v>
          </cell>
          <cell r="W1653">
            <v>0.81</v>
          </cell>
          <cell r="X1653">
            <v>0</v>
          </cell>
          <cell r="Y1653" t="str">
            <v>EST CADEIRA MEG (CINAMOMO AMENDOA CLARO) COURO CH 05 - 0,59x0,59x0,81H</v>
          </cell>
          <cell r="Z1653">
            <v>5562.6399999999994</v>
          </cell>
          <cell r="AA1653">
            <v>0.35</v>
          </cell>
          <cell r="AB1653">
            <v>3615.7159999999994</v>
          </cell>
          <cell r="AC1653"/>
          <cell r="AD1653" t="str">
            <v>PROD C/RVST FORN</v>
          </cell>
          <cell r="AE1653" t="str">
            <v>REVESTIMENTO FORN</v>
          </cell>
          <cell r="AF1653">
            <v>5562.6399999999994</v>
          </cell>
          <cell r="AG1653">
            <v>5562.6399999999994</v>
          </cell>
          <cell r="AH1653">
            <v>0</v>
          </cell>
          <cell r="AI1653">
            <v>5562.6399999999994</v>
          </cell>
          <cell r="AJ1653" t="str">
            <v>REF: 368866</v>
          </cell>
          <cell r="AK1653"/>
          <cell r="AL1653">
            <v>368866</v>
          </cell>
          <cell r="AM1653" t="str">
            <v>CADEIRA MEG (S/B) (CINAMOMO) (RVST FORN)</v>
          </cell>
          <cell r="AN1653"/>
          <cell r="AO1653">
            <v>0.59</v>
          </cell>
          <cell r="AP1653">
            <v>0.59</v>
          </cell>
          <cell r="AQ1653">
            <v>0.81</v>
          </cell>
          <cell r="AR1653">
            <v>0</v>
          </cell>
          <cell r="AS1653" t="str">
            <v>CADEIRA MEG (S/B) (CINAMOMO) (RVST FORN) - 0,59x0,59x0,81H</v>
          </cell>
          <cell r="AT1653">
            <v>5562.6399999999994</v>
          </cell>
          <cell r="AU1653">
            <v>5562.6399999999994</v>
          </cell>
          <cell r="AV1653">
            <v>3580.24</v>
          </cell>
          <cell r="AW1653">
            <v>1982.3999999999996</v>
          </cell>
          <cell r="AX1653">
            <v>5562.64</v>
          </cell>
          <cell r="AY1653">
            <v>0</v>
          </cell>
          <cell r="AZ1653">
            <v>328273</v>
          </cell>
          <cell r="BA1653" t="str">
            <v>COURO NATURAL CH ENVELHECIDO (F378)</v>
          </cell>
          <cell r="BB1653" t="str">
            <v>RVST FORN: COURO NATURAL CH ENVELHECIDO (F378) - CH 05</v>
          </cell>
          <cell r="BC1653">
            <v>2.5</v>
          </cell>
          <cell r="BD1653"/>
          <cell r="BE1653">
            <v>792.96</v>
          </cell>
          <cell r="BF1653">
            <v>0</v>
          </cell>
          <cell r="BG1653">
            <v>-792.96</v>
          </cell>
          <cell r="BH1653" t="str">
            <v>RVST FORN</v>
          </cell>
          <cell r="BI1653">
            <v>12</v>
          </cell>
          <cell r="BJ1653">
            <v>1982.4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409033</v>
          </cell>
          <cell r="P1654" t="str">
            <v>2025/268-0067-01</v>
          </cell>
          <cell r="Q1654" t="str">
            <v>EST BUFFET HIMALAYA (CONT) (LAMINA WALNUT) C/GAV</v>
          </cell>
          <cell r="R1654"/>
          <cell r="S1654"/>
          <cell r="T1654"/>
          <cell r="U1654">
            <v>2.4</v>
          </cell>
          <cell r="V1654">
            <v>0.45</v>
          </cell>
          <cell r="W1654">
            <v>0.75</v>
          </cell>
          <cell r="X1654">
            <v>0</v>
          </cell>
          <cell r="Y1654" t="str">
            <v>EST BUFFET HIMALAYA (CONT) (LAMINA WALNUT) C/GAV - 2,4x0,45x0,75H</v>
          </cell>
          <cell r="Z1654">
            <v>26893.8</v>
          </cell>
          <cell r="AA1654">
            <v>0.35</v>
          </cell>
          <cell r="AB1654">
            <v>17480.97</v>
          </cell>
          <cell r="AC1654"/>
          <cell r="AD1654" t="str">
            <v>BUFFET C/GAVETAS</v>
          </cell>
          <cell r="AE1654" t="str">
            <v>VALOR BUFFET</v>
          </cell>
          <cell r="AF1654">
            <v>26893.8</v>
          </cell>
          <cell r="AG1654">
            <v>26893.8</v>
          </cell>
          <cell r="AH1654">
            <v>0</v>
          </cell>
          <cell r="AI1654">
            <v>26893.8</v>
          </cell>
          <cell r="AJ1654" t="str">
            <v>REF: 388431</v>
          </cell>
          <cell r="AK1654"/>
          <cell r="AL1654">
            <v>388431</v>
          </cell>
          <cell r="AM1654" t="str">
            <v>BUFFET HIMALAYA (CONTEMP) (TAMPO LAMINA)</v>
          </cell>
          <cell r="AN1654"/>
          <cell r="AO1654">
            <v>2.4</v>
          </cell>
          <cell r="AP1654">
            <v>0.45</v>
          </cell>
          <cell r="AQ1654">
            <v>0.75</v>
          </cell>
          <cell r="AR1654">
            <v>0</v>
          </cell>
          <cell r="AS1654" t="str">
            <v>BUFFET HIMALAYA (CONTEMP) (TAMPO LAMINA) - 2,4x0,45x0,75H</v>
          </cell>
          <cell r="AT1654">
            <v>26893.8</v>
          </cell>
          <cell r="AU1654">
            <v>27865.96</v>
          </cell>
          <cell r="AV1654">
            <v>21060.84</v>
          </cell>
          <cell r="AW1654">
            <v>6805.119999999999</v>
          </cell>
          <cell r="AX1654">
            <v>26893.8</v>
          </cell>
          <cell r="AY1654">
            <v>0</v>
          </cell>
          <cell r="AZ1654">
            <v>407206</v>
          </cell>
          <cell r="BA1654" t="str">
            <v>COMPONENTE GAVETAO (BUFFET F11395)</v>
          </cell>
          <cell r="BB1654" t="str">
            <v>COMPONENTE GAVETAO (BUFFET F11395)</v>
          </cell>
          <cell r="BC1654">
            <v>2</v>
          </cell>
          <cell r="BD1654"/>
          <cell r="BE1654">
            <v>3402.56</v>
          </cell>
          <cell r="BF1654">
            <v>0</v>
          </cell>
          <cell r="BG1654">
            <v>-3402.56</v>
          </cell>
          <cell r="BH1654" t="str">
            <v/>
          </cell>
          <cell r="BI1654">
            <v>12</v>
          </cell>
          <cell r="BJ1654">
            <v>6805.12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TEODORO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407200</v>
          </cell>
          <cell r="P1655" t="str">
            <v>2025/276-0013-01</v>
          </cell>
          <cell r="Q1655" t="str">
            <v>EST POLTRONA MARIA (TAUARI NAT) TC TAURUS FOG</v>
          </cell>
          <cell r="R1655"/>
          <cell r="S1655"/>
          <cell r="T1655"/>
          <cell r="U1655">
            <v>0.66</v>
          </cell>
          <cell r="V1655">
            <v>0.66</v>
          </cell>
          <cell r="W1655">
            <v>0.81</v>
          </cell>
          <cell r="X1655">
            <v>0</v>
          </cell>
          <cell r="Y1655" t="str">
            <v>EST POLTRONA MARIA (TAUARI NAT) TC TAURUS FOG - 0,66x0,66x0,81H</v>
          </cell>
          <cell r="Z1655">
            <v>22999.857199999999</v>
          </cell>
          <cell r="AA1655">
            <v>0.35</v>
          </cell>
          <cell r="AB1655">
            <v>14949.907179999998</v>
          </cell>
          <cell r="AC1655"/>
          <cell r="AD1655" t="str">
            <v>PROD C/RVST FORN</v>
          </cell>
          <cell r="AE1655" t="str">
            <v>REVESTIMENTO FORN</v>
          </cell>
          <cell r="AF1655">
            <v>22999.857199999999</v>
          </cell>
          <cell r="AG1655">
            <v>22999.857199999999</v>
          </cell>
          <cell r="AH1655">
            <v>0</v>
          </cell>
          <cell r="AI1655">
            <v>22999.857199999999</v>
          </cell>
          <cell r="AJ1655" t="str">
            <v>REF: 410593</v>
          </cell>
          <cell r="AK1655"/>
          <cell r="AL1655">
            <v>410593</v>
          </cell>
          <cell r="AM1655" t="str">
            <v>POLTRONA MARIA (TAUARI) (RVST FORN)</v>
          </cell>
          <cell r="AN1655"/>
          <cell r="AO1655">
            <v>0.66</v>
          </cell>
          <cell r="AP1655">
            <v>0.66</v>
          </cell>
          <cell r="AQ1655">
            <v>0.81</v>
          </cell>
          <cell r="AR1655">
            <v>0</v>
          </cell>
          <cell r="AS1655" t="str">
            <v>POLTRONA MARIA (TAUARI) (RVST FORN) - 0,66x0,66x0,81H</v>
          </cell>
          <cell r="AT1655">
            <v>22999.857199999999</v>
          </cell>
          <cell r="AU1655">
            <v>22999.857199999999</v>
          </cell>
          <cell r="AV1655">
            <v>18358.37</v>
          </cell>
          <cell r="AW1655">
            <v>4641.4871999999996</v>
          </cell>
          <cell r="AX1655">
            <v>22999.65</v>
          </cell>
          <cell r="AY1655">
            <v>0.20719999999710126</v>
          </cell>
          <cell r="AZ1655">
            <v>374544</v>
          </cell>
          <cell r="BA1655" t="str">
            <v>TECIDO TAURUS -</v>
          </cell>
          <cell r="BB1655" t="str">
            <v>RVST FORN: TECIDO TAURUS - FOG</v>
          </cell>
          <cell r="BC1655">
            <v>4</v>
          </cell>
          <cell r="BD1655"/>
          <cell r="BE1655">
            <v>738.15</v>
          </cell>
          <cell r="BF1655">
            <v>0</v>
          </cell>
          <cell r="BG1655">
            <v>-738.15</v>
          </cell>
          <cell r="BH1655" t="str">
            <v>RVST FORN</v>
          </cell>
          <cell r="BI1655">
            <v>12</v>
          </cell>
          <cell r="BJ1655">
            <v>4641.4871999999996</v>
          </cell>
          <cell r="BK1655">
            <v>0</v>
          </cell>
          <cell r="BL1655">
            <v>0.57200000000000006</v>
          </cell>
          <cell r="BM1655"/>
          <cell r="BN1655"/>
          <cell r="BO1655"/>
          <cell r="BP1655"/>
          <cell r="BR1655" t="str">
            <v>TEODORO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407200</v>
          </cell>
          <cell r="P1656" t="str">
            <v>2025/276-0014-01</v>
          </cell>
          <cell r="Q1656" t="str">
            <v>EST POLTRONA MARIA (TAUARI NAT) TC TAURUS FOG</v>
          </cell>
          <cell r="R1656"/>
          <cell r="S1656"/>
          <cell r="T1656"/>
          <cell r="U1656">
            <v>0.66</v>
          </cell>
          <cell r="V1656">
            <v>0.66</v>
          </cell>
          <cell r="W1656">
            <v>0.81</v>
          </cell>
          <cell r="X1656">
            <v>0</v>
          </cell>
          <cell r="Y1656" t="str">
            <v>EST POLTRONA MARIA (TAUARI NAT) TC TAURUS FOG - 0,66x0,66x0,81H</v>
          </cell>
          <cell r="Z1656">
            <v>22999.857199999999</v>
          </cell>
          <cell r="AA1656">
            <v>0.35</v>
          </cell>
          <cell r="AB1656">
            <v>14949.907179999998</v>
          </cell>
          <cell r="AC1656"/>
          <cell r="AD1656" t="str">
            <v>PROD C/RVST FORN</v>
          </cell>
          <cell r="AE1656" t="str">
            <v>REVESTIMENTO FORN</v>
          </cell>
          <cell r="AF1656">
            <v>22999.857199999999</v>
          </cell>
          <cell r="AG1656">
            <v>22999.857199999999</v>
          </cell>
          <cell r="AH1656">
            <v>0</v>
          </cell>
          <cell r="AI1656">
            <v>22999.857199999999</v>
          </cell>
          <cell r="AJ1656" t="str">
            <v>REF: 410593</v>
          </cell>
          <cell r="AK1656"/>
          <cell r="AL1656">
            <v>410593</v>
          </cell>
          <cell r="AM1656" t="str">
            <v>POLTRONA MARIA (TAUARI) (RVST FORN)</v>
          </cell>
          <cell r="AN1656"/>
          <cell r="AO1656">
            <v>0.66</v>
          </cell>
          <cell r="AP1656">
            <v>0.66</v>
          </cell>
          <cell r="AQ1656">
            <v>0.81</v>
          </cell>
          <cell r="AR1656">
            <v>0</v>
          </cell>
          <cell r="AS1656" t="str">
            <v>POLTRONA MARIA (TAUARI) (RVST FORN) - 0,66x0,66x0,81H</v>
          </cell>
          <cell r="AT1656">
            <v>22999.857199999999</v>
          </cell>
          <cell r="AU1656">
            <v>22999.857199999999</v>
          </cell>
          <cell r="AV1656">
            <v>18358.37</v>
          </cell>
          <cell r="AW1656">
            <v>4641.4871999999996</v>
          </cell>
          <cell r="AX1656">
            <v>22999.65</v>
          </cell>
          <cell r="AY1656">
            <v>0.20719999999710126</v>
          </cell>
          <cell r="AZ1656">
            <v>374544</v>
          </cell>
          <cell r="BA1656" t="str">
            <v>TECIDO TAURUS -</v>
          </cell>
          <cell r="BB1656" t="str">
            <v>RVST FORN: TECIDO TAURUS - FOG</v>
          </cell>
          <cell r="BC1656">
            <v>4</v>
          </cell>
          <cell r="BD1656"/>
          <cell r="BE1656">
            <v>738.15</v>
          </cell>
          <cell r="BF1656">
            <v>0</v>
          </cell>
          <cell r="BG1656">
            <v>-738.15</v>
          </cell>
          <cell r="BH1656" t="str">
            <v>RVST FORN</v>
          </cell>
          <cell r="BI1656">
            <v>12</v>
          </cell>
          <cell r="BJ1656">
            <v>4641.4871999999996</v>
          </cell>
          <cell r="BK1656">
            <v>0</v>
          </cell>
          <cell r="BL1656">
            <v>0.57200000000000006</v>
          </cell>
          <cell r="BM1656"/>
          <cell r="BN1656"/>
          <cell r="BO1656"/>
          <cell r="BP1656"/>
          <cell r="BR1656" t="str">
            <v>TEODORO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405722</v>
          </cell>
          <cell r="P1657" t="str">
            <v>2025/154-0095-01</v>
          </cell>
          <cell r="Q1657" t="str">
            <v>EST MESA CENTRO GROTA (TAMPO MARCHETARIA) WALNUT MATT</v>
          </cell>
          <cell r="R1657"/>
          <cell r="S1657"/>
          <cell r="T1657"/>
          <cell r="U1657">
            <v>1.02</v>
          </cell>
          <cell r="V1657">
            <v>1.02</v>
          </cell>
          <cell r="W1657">
            <v>0.25</v>
          </cell>
          <cell r="X1657">
            <v>0</v>
          </cell>
          <cell r="Y1657" t="str">
            <v>EST MESA CENTRO GROTA (TAMPO MARCHETARIA) WALNUT MATT - 1,02x1,02x0,25H</v>
          </cell>
          <cell r="Z1657">
            <v>14193.45</v>
          </cell>
          <cell r="AA1657">
            <v>0.35</v>
          </cell>
          <cell r="AB1657">
            <v>9225.7425000000003</v>
          </cell>
          <cell r="AC1657"/>
          <cell r="AD1657"/>
          <cell r="AE1657"/>
          <cell r="AF1657">
            <v>14193.45</v>
          </cell>
          <cell r="AG1657">
            <v>14193.45</v>
          </cell>
          <cell r="AH1657">
            <v>0</v>
          </cell>
          <cell r="AI1657">
            <v>14193.45</v>
          </cell>
          <cell r="AJ1657" t="str">
            <v>REF: 404962</v>
          </cell>
          <cell r="AK1657"/>
          <cell r="AL1657">
            <v>404962</v>
          </cell>
          <cell r="AM1657" t="str">
            <v>MESA CENTRO GROTA (TAMPO MARCHETARIA)</v>
          </cell>
          <cell r="AN1657"/>
          <cell r="AO1657">
            <v>1.02</v>
          </cell>
          <cell r="AP1657">
            <v>1.02</v>
          </cell>
          <cell r="AQ1657">
            <v>0.25</v>
          </cell>
          <cell r="AR1657">
            <v>0</v>
          </cell>
          <cell r="AS1657" t="str">
            <v>MESA CENTRO GROTA (TAMPO MARCHETARIA) - 1,02x1,02x0,25H</v>
          </cell>
          <cell r="AT1657">
            <v>14193.45</v>
          </cell>
          <cell r="AU1657">
            <v>14193.45</v>
          </cell>
          <cell r="AV1657">
            <v>14193.45</v>
          </cell>
          <cell r="AW1657">
            <v>0</v>
          </cell>
          <cell r="AX1657">
            <v>14193.45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12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TEODORO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378829</v>
          </cell>
          <cell r="P1658" t="str">
            <v>2024/065-0022-01</v>
          </cell>
          <cell r="Q1658" t="str">
            <v>EST CADEIRA DYLAN III (CINAMOMO AMENDOA NOCE) COURO CH 32</v>
          </cell>
          <cell r="R1658"/>
          <cell r="S1658"/>
          <cell r="T1658"/>
          <cell r="U1658">
            <v>0.5</v>
          </cell>
          <cell r="V1658">
            <v>0.57999999999999996</v>
          </cell>
          <cell r="W1658">
            <v>0.8</v>
          </cell>
          <cell r="X1658">
            <v>0</v>
          </cell>
          <cell r="Y1658" t="str">
            <v>EST CADEIRA DYLAN III (CINAMOMO AMENDOA NOCE) COURO CH 32 - 0,5x0,58x0,8H</v>
          </cell>
          <cell r="Z1658">
            <v>4387.8899999999994</v>
          </cell>
          <cell r="AA1658">
            <v>0.35</v>
          </cell>
          <cell r="AB1658">
            <v>2852.1284999999998</v>
          </cell>
          <cell r="AC1658"/>
          <cell r="AD1658" t="str">
            <v>PROD C/RVST FORN</v>
          </cell>
          <cell r="AE1658" t="str">
            <v>REVESTIMENTO FORN</v>
          </cell>
          <cell r="AF1658">
            <v>4387.8899999999994</v>
          </cell>
          <cell r="AG1658">
            <v>4387.8899999999994</v>
          </cell>
          <cell r="AH1658">
            <v>0</v>
          </cell>
          <cell r="AI1658">
            <v>4387.8899999999994</v>
          </cell>
          <cell r="AJ1658" t="str">
            <v>REF: 379804</v>
          </cell>
          <cell r="AK1658"/>
          <cell r="AL1658">
            <v>379804</v>
          </cell>
          <cell r="AM1658" t="str">
            <v>CADEIRA DYLAN III (S/B) (CINAMOMO) (RVST FORN)</v>
          </cell>
          <cell r="AN1658"/>
          <cell r="AO1658">
            <v>0.5</v>
          </cell>
          <cell r="AP1658">
            <v>0.57999999999999996</v>
          </cell>
          <cell r="AQ1658">
            <v>0.8</v>
          </cell>
          <cell r="AR1658">
            <v>0</v>
          </cell>
          <cell r="AS1658" t="str">
            <v>CADEIRA DYLAN III (S/B) (CINAMOMO) (RVST FORN) - 0,5x0,58x0,8H</v>
          </cell>
          <cell r="AT1658">
            <v>4387.8899999999994</v>
          </cell>
          <cell r="AU1658">
            <v>4387.8899999999994</v>
          </cell>
          <cell r="AV1658">
            <v>2801.97</v>
          </cell>
          <cell r="AW1658">
            <v>1585.9199999999996</v>
          </cell>
          <cell r="AX1658">
            <v>4387.8900000000003</v>
          </cell>
          <cell r="AY1658">
            <v>0</v>
          </cell>
          <cell r="AZ1658">
            <v>328273</v>
          </cell>
          <cell r="BA1658" t="str">
            <v>COURO NATURAL CH ENVELHECIDO (F378)</v>
          </cell>
          <cell r="BB1658" t="str">
            <v>RVST FORN: COURO NATURAL CH ENVELHECIDO (F378) - CH 32</v>
          </cell>
          <cell r="BC1658">
            <v>2</v>
          </cell>
          <cell r="BD1658"/>
          <cell r="BE1658">
            <v>792.96</v>
          </cell>
          <cell r="BF1658">
            <v>0</v>
          </cell>
          <cell r="BG1658">
            <v>-792.96</v>
          </cell>
          <cell r="BH1658" t="str">
            <v>RVST FORN</v>
          </cell>
          <cell r="BI1658">
            <v>12</v>
          </cell>
          <cell r="BJ1658">
            <v>1585.92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TEODORO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378829</v>
          </cell>
          <cell r="P1659" t="str">
            <v>2024/065-0024-01</v>
          </cell>
          <cell r="Q1659" t="str">
            <v>EST CADEIRA DYLAN III (CINAMOMO AMENDOA NOCE) COURO CH 32</v>
          </cell>
          <cell r="R1659"/>
          <cell r="S1659"/>
          <cell r="T1659"/>
          <cell r="U1659">
            <v>0.5</v>
          </cell>
          <cell r="V1659">
            <v>0.57999999999999996</v>
          </cell>
          <cell r="W1659">
            <v>0.8</v>
          </cell>
          <cell r="X1659">
            <v>0</v>
          </cell>
          <cell r="Y1659" t="str">
            <v>EST CADEIRA DYLAN III (CINAMOMO AMENDOA NOCE) COURO CH 32 - 0,5x0,58x0,8H</v>
          </cell>
          <cell r="Z1659">
            <v>4387.8899999999994</v>
          </cell>
          <cell r="AA1659">
            <v>0.35</v>
          </cell>
          <cell r="AB1659">
            <v>2852.1284999999998</v>
          </cell>
          <cell r="AC1659"/>
          <cell r="AD1659" t="str">
            <v>PROD C/RVST FORN</v>
          </cell>
          <cell r="AE1659" t="str">
            <v>REVESTIMENTO FORN</v>
          </cell>
          <cell r="AF1659">
            <v>4387.8899999999994</v>
          </cell>
          <cell r="AG1659">
            <v>4387.8899999999994</v>
          </cell>
          <cell r="AH1659">
            <v>0</v>
          </cell>
          <cell r="AI1659">
            <v>4387.8899999999994</v>
          </cell>
          <cell r="AJ1659" t="str">
            <v>REF: 379804</v>
          </cell>
          <cell r="AK1659"/>
          <cell r="AL1659">
            <v>379804</v>
          </cell>
          <cell r="AM1659" t="str">
            <v>CADEIRA DYLAN III (S/B) (CINAMOMO) (RVST FORN)</v>
          </cell>
          <cell r="AN1659"/>
          <cell r="AO1659">
            <v>0.5</v>
          </cell>
          <cell r="AP1659">
            <v>0.57999999999999996</v>
          </cell>
          <cell r="AQ1659">
            <v>0.8</v>
          </cell>
          <cell r="AR1659">
            <v>0</v>
          </cell>
          <cell r="AS1659" t="str">
            <v>CADEIRA DYLAN III (S/B) (CINAMOMO) (RVST FORN) - 0,5x0,58x0,8H</v>
          </cell>
          <cell r="AT1659">
            <v>4387.8899999999994</v>
          </cell>
          <cell r="AU1659">
            <v>4387.8899999999994</v>
          </cell>
          <cell r="AV1659">
            <v>2801.97</v>
          </cell>
          <cell r="AW1659">
            <v>1585.9199999999996</v>
          </cell>
          <cell r="AX1659">
            <v>4387.8900000000003</v>
          </cell>
          <cell r="AY1659">
            <v>0</v>
          </cell>
          <cell r="AZ1659">
            <v>328273</v>
          </cell>
          <cell r="BA1659" t="str">
            <v>COURO NATURAL CH ENVELHECIDO (F378)</v>
          </cell>
          <cell r="BB1659" t="str">
            <v>RVST FORN: COURO NATURAL CH ENVELHECIDO (F378) - CH 32</v>
          </cell>
          <cell r="BC1659">
            <v>2</v>
          </cell>
          <cell r="BD1659"/>
          <cell r="BE1659">
            <v>792.96</v>
          </cell>
          <cell r="BF1659">
            <v>0</v>
          </cell>
          <cell r="BG1659">
            <v>-792.96</v>
          </cell>
          <cell r="BH1659" t="str">
            <v>RVST FORN</v>
          </cell>
          <cell r="BI1659">
            <v>12</v>
          </cell>
          <cell r="BJ1659">
            <v>1585.92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TEODORO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378829</v>
          </cell>
          <cell r="P1660" t="str">
            <v>2024/065-0025-01</v>
          </cell>
          <cell r="Q1660" t="str">
            <v>EST CADEIRA DYLAN III (CINAMOMO AMENDOA NOCE) COURO CH 32</v>
          </cell>
          <cell r="R1660"/>
          <cell r="S1660"/>
          <cell r="T1660"/>
          <cell r="U1660">
            <v>0.5</v>
          </cell>
          <cell r="V1660">
            <v>0.57999999999999996</v>
          </cell>
          <cell r="W1660">
            <v>0.8</v>
          </cell>
          <cell r="X1660">
            <v>0</v>
          </cell>
          <cell r="Y1660" t="str">
            <v>EST CADEIRA DYLAN III (CINAMOMO AMENDOA NOCE) COURO CH 32 - 0,5x0,58x0,8H</v>
          </cell>
          <cell r="Z1660">
            <v>4387.8899999999994</v>
          </cell>
          <cell r="AA1660">
            <v>0.35</v>
          </cell>
          <cell r="AB1660">
            <v>2852.1284999999998</v>
          </cell>
          <cell r="AC1660"/>
          <cell r="AD1660" t="str">
            <v>PROD C/RVST FORN</v>
          </cell>
          <cell r="AE1660" t="str">
            <v>REVESTIMENTO FORN</v>
          </cell>
          <cell r="AF1660">
            <v>4387.8899999999994</v>
          </cell>
          <cell r="AG1660">
            <v>4387.8899999999994</v>
          </cell>
          <cell r="AH1660">
            <v>0</v>
          </cell>
          <cell r="AI1660">
            <v>4387.8899999999994</v>
          </cell>
          <cell r="AJ1660" t="str">
            <v>REF: 379804</v>
          </cell>
          <cell r="AK1660"/>
          <cell r="AL1660">
            <v>379804</v>
          </cell>
          <cell r="AM1660" t="str">
            <v>CADEIRA DYLAN III (S/B) (CINAMOMO) (RVST FORN)</v>
          </cell>
          <cell r="AN1660"/>
          <cell r="AO1660">
            <v>0.5</v>
          </cell>
          <cell r="AP1660">
            <v>0.57999999999999996</v>
          </cell>
          <cell r="AQ1660">
            <v>0.8</v>
          </cell>
          <cell r="AR1660">
            <v>0</v>
          </cell>
          <cell r="AS1660" t="str">
            <v>CADEIRA DYLAN III (S/B) (CINAMOMO) (RVST FORN) - 0,5x0,58x0,8H</v>
          </cell>
          <cell r="AT1660">
            <v>4387.8899999999994</v>
          </cell>
          <cell r="AU1660">
            <v>4387.8899999999994</v>
          </cell>
          <cell r="AV1660">
            <v>2801.97</v>
          </cell>
          <cell r="AW1660">
            <v>1585.9199999999996</v>
          </cell>
          <cell r="AX1660">
            <v>4387.8900000000003</v>
          </cell>
          <cell r="AY1660">
            <v>0</v>
          </cell>
          <cell r="AZ1660">
            <v>328273</v>
          </cell>
          <cell r="BA1660" t="str">
            <v>COURO NATURAL CH ENVELHECIDO (F378)</v>
          </cell>
          <cell r="BB1660" t="str">
            <v>RVST FORN: COURO NATURAL CH ENVELHECIDO (F378) - CH 32</v>
          </cell>
          <cell r="BC1660">
            <v>2</v>
          </cell>
          <cell r="BD1660"/>
          <cell r="BE1660">
            <v>792.96</v>
          </cell>
          <cell r="BF1660">
            <v>0</v>
          </cell>
          <cell r="BG1660">
            <v>-792.96</v>
          </cell>
          <cell r="BH1660" t="str">
            <v>RVST FORN</v>
          </cell>
          <cell r="BI1660">
            <v>12</v>
          </cell>
          <cell r="BJ1660">
            <v>1585.92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TEODORO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378829</v>
          </cell>
          <cell r="P1661" t="str">
            <v>2024/065-0026-01</v>
          </cell>
          <cell r="Q1661" t="str">
            <v>EST CADEIRA DYLAN III (CINAMOMO AMENDOA NOCE) COURO CH 32</v>
          </cell>
          <cell r="R1661"/>
          <cell r="S1661"/>
          <cell r="T1661"/>
          <cell r="U1661">
            <v>0.5</v>
          </cell>
          <cell r="V1661">
            <v>0.57999999999999996</v>
          </cell>
          <cell r="W1661">
            <v>0.8</v>
          </cell>
          <cell r="X1661">
            <v>0</v>
          </cell>
          <cell r="Y1661" t="str">
            <v>EST CADEIRA DYLAN III (CINAMOMO AMENDOA NOCE) COURO CH 32 - 0,5x0,58x0,8H</v>
          </cell>
          <cell r="Z1661">
            <v>4387.8899999999994</v>
          </cell>
          <cell r="AA1661">
            <v>0.35</v>
          </cell>
          <cell r="AB1661">
            <v>2852.1284999999998</v>
          </cell>
          <cell r="AC1661"/>
          <cell r="AD1661" t="str">
            <v>PROD C/RVST FORN</v>
          </cell>
          <cell r="AE1661" t="str">
            <v>REVESTIMENTO FORN</v>
          </cell>
          <cell r="AF1661">
            <v>4387.8899999999994</v>
          </cell>
          <cell r="AG1661">
            <v>4387.8899999999994</v>
          </cell>
          <cell r="AH1661">
            <v>0</v>
          </cell>
          <cell r="AI1661">
            <v>4387.8899999999994</v>
          </cell>
          <cell r="AJ1661" t="str">
            <v>REF: 379804</v>
          </cell>
          <cell r="AK1661"/>
          <cell r="AL1661">
            <v>379804</v>
          </cell>
          <cell r="AM1661" t="str">
            <v>CADEIRA DYLAN III (S/B) (CINAMOMO) (RVST FORN)</v>
          </cell>
          <cell r="AN1661"/>
          <cell r="AO1661">
            <v>0.5</v>
          </cell>
          <cell r="AP1661">
            <v>0.57999999999999996</v>
          </cell>
          <cell r="AQ1661">
            <v>0.8</v>
          </cell>
          <cell r="AR1661">
            <v>0</v>
          </cell>
          <cell r="AS1661" t="str">
            <v>CADEIRA DYLAN III (S/B) (CINAMOMO) (RVST FORN) - 0,5x0,58x0,8H</v>
          </cell>
          <cell r="AT1661">
            <v>4387.8899999999994</v>
          </cell>
          <cell r="AU1661">
            <v>4387.8899999999994</v>
          </cell>
          <cell r="AV1661">
            <v>2801.97</v>
          </cell>
          <cell r="AW1661">
            <v>1585.9199999999996</v>
          </cell>
          <cell r="AX1661">
            <v>4387.8900000000003</v>
          </cell>
          <cell r="AY1661">
            <v>0</v>
          </cell>
          <cell r="AZ1661">
            <v>328273</v>
          </cell>
          <cell r="BA1661" t="str">
            <v>COURO NATURAL CH ENVELHECIDO (F378)</v>
          </cell>
          <cell r="BB1661" t="str">
            <v>RVST FORN: COURO NATURAL CH ENVELHECIDO (F378) - CH 32</v>
          </cell>
          <cell r="BC1661">
            <v>2</v>
          </cell>
          <cell r="BD1661"/>
          <cell r="BE1661">
            <v>792.96</v>
          </cell>
          <cell r="BF1661">
            <v>0</v>
          </cell>
          <cell r="BG1661">
            <v>-792.96</v>
          </cell>
          <cell r="BH1661" t="str">
            <v>RVST FORN</v>
          </cell>
          <cell r="BI1661">
            <v>12</v>
          </cell>
          <cell r="BJ1661">
            <v>1585.92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TEODORO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378829</v>
          </cell>
          <cell r="P1662" t="str">
            <v>2024/065-0027-01</v>
          </cell>
          <cell r="Q1662" t="str">
            <v>EST CADEIRA DYLAN III (CINAMOMO AMENDOA NOCE) COURO CH 32</v>
          </cell>
          <cell r="R1662"/>
          <cell r="S1662"/>
          <cell r="T1662"/>
          <cell r="U1662">
            <v>0.5</v>
          </cell>
          <cell r="V1662">
            <v>0.57999999999999996</v>
          </cell>
          <cell r="W1662">
            <v>0.8</v>
          </cell>
          <cell r="X1662">
            <v>0</v>
          </cell>
          <cell r="Y1662" t="str">
            <v>EST CADEIRA DYLAN III (CINAMOMO AMENDOA NOCE) COURO CH 32 - 0,5x0,58x0,8H</v>
          </cell>
          <cell r="Z1662">
            <v>4387.8899999999994</v>
          </cell>
          <cell r="AA1662">
            <v>0.35</v>
          </cell>
          <cell r="AB1662">
            <v>2852.1284999999998</v>
          </cell>
          <cell r="AC1662"/>
          <cell r="AD1662" t="str">
            <v>PROD C/RVST FORN</v>
          </cell>
          <cell r="AE1662" t="str">
            <v>REVESTIMENTO FORN</v>
          </cell>
          <cell r="AF1662">
            <v>4387.8899999999994</v>
          </cell>
          <cell r="AG1662">
            <v>4387.8899999999994</v>
          </cell>
          <cell r="AH1662">
            <v>0</v>
          </cell>
          <cell r="AI1662">
            <v>4387.8899999999994</v>
          </cell>
          <cell r="AJ1662" t="str">
            <v>REF: 379804</v>
          </cell>
          <cell r="AK1662"/>
          <cell r="AL1662">
            <v>379804</v>
          </cell>
          <cell r="AM1662" t="str">
            <v>CADEIRA DYLAN III (S/B) (CINAMOMO) (RVST FORN)</v>
          </cell>
          <cell r="AN1662"/>
          <cell r="AO1662">
            <v>0.5</v>
          </cell>
          <cell r="AP1662">
            <v>0.57999999999999996</v>
          </cell>
          <cell r="AQ1662">
            <v>0.8</v>
          </cell>
          <cell r="AR1662">
            <v>0</v>
          </cell>
          <cell r="AS1662" t="str">
            <v>CADEIRA DYLAN III (S/B) (CINAMOMO) (RVST FORN) - 0,5x0,58x0,8H</v>
          </cell>
          <cell r="AT1662">
            <v>4387.8899999999994</v>
          </cell>
          <cell r="AU1662">
            <v>4387.8899999999994</v>
          </cell>
          <cell r="AV1662">
            <v>2801.97</v>
          </cell>
          <cell r="AW1662">
            <v>1585.9199999999996</v>
          </cell>
          <cell r="AX1662">
            <v>4387.8900000000003</v>
          </cell>
          <cell r="AY1662">
            <v>0</v>
          </cell>
          <cell r="AZ1662">
            <v>328273</v>
          </cell>
          <cell r="BA1662" t="str">
            <v>COURO NATURAL CH ENVELHECIDO (F378)</v>
          </cell>
          <cell r="BB1662" t="str">
            <v>RVST FORN: COURO NATURAL CH ENVELHECIDO (F378) - CH 32</v>
          </cell>
          <cell r="BC1662">
            <v>2</v>
          </cell>
          <cell r="BD1662"/>
          <cell r="BE1662">
            <v>792.96</v>
          </cell>
          <cell r="BF1662">
            <v>0</v>
          </cell>
          <cell r="BG1662">
            <v>-792.96</v>
          </cell>
          <cell r="BH1662" t="str">
            <v>RVST FORN</v>
          </cell>
          <cell r="BI1662">
            <v>12</v>
          </cell>
          <cell r="BJ1662">
            <v>1585.92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TEODORO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378829</v>
          </cell>
          <cell r="P1663" t="str">
            <v>2024/065-0028-01</v>
          </cell>
          <cell r="Q1663" t="str">
            <v>EST CADEIRA DYLAN III (CINAMOMO AMENDOA NOCE) COURO CH 32</v>
          </cell>
          <cell r="R1663"/>
          <cell r="S1663"/>
          <cell r="T1663"/>
          <cell r="U1663">
            <v>0.5</v>
          </cell>
          <cell r="V1663">
            <v>0.57999999999999996</v>
          </cell>
          <cell r="W1663">
            <v>0.8</v>
          </cell>
          <cell r="X1663">
            <v>0</v>
          </cell>
          <cell r="Y1663" t="str">
            <v>EST CADEIRA DYLAN III (CINAMOMO AMENDOA NOCE) COURO CH 32 - 0,5x0,58x0,8H</v>
          </cell>
          <cell r="Z1663">
            <v>4387.8899999999994</v>
          </cell>
          <cell r="AA1663">
            <v>0.35</v>
          </cell>
          <cell r="AB1663">
            <v>2852.1284999999998</v>
          </cell>
          <cell r="AC1663"/>
          <cell r="AD1663" t="str">
            <v>PROD C/RVST FORN</v>
          </cell>
          <cell r="AE1663" t="str">
            <v>REVESTIMENTO FORN</v>
          </cell>
          <cell r="AF1663">
            <v>4387.8899999999994</v>
          </cell>
          <cell r="AG1663">
            <v>4387.8899999999994</v>
          </cell>
          <cell r="AH1663">
            <v>0</v>
          </cell>
          <cell r="AI1663">
            <v>4387.8899999999994</v>
          </cell>
          <cell r="AJ1663" t="str">
            <v>REF: 379804</v>
          </cell>
          <cell r="AK1663"/>
          <cell r="AL1663">
            <v>379804</v>
          </cell>
          <cell r="AM1663" t="str">
            <v>CADEIRA DYLAN III (S/B) (CINAMOMO) (RVST FORN)</v>
          </cell>
          <cell r="AN1663"/>
          <cell r="AO1663">
            <v>0.5</v>
          </cell>
          <cell r="AP1663">
            <v>0.57999999999999996</v>
          </cell>
          <cell r="AQ1663">
            <v>0.8</v>
          </cell>
          <cell r="AR1663">
            <v>0</v>
          </cell>
          <cell r="AS1663" t="str">
            <v>CADEIRA DYLAN III (S/B) (CINAMOMO) (RVST FORN) - 0,5x0,58x0,8H</v>
          </cell>
          <cell r="AT1663">
            <v>4387.8899999999994</v>
          </cell>
          <cell r="AU1663">
            <v>4387.8899999999994</v>
          </cell>
          <cell r="AV1663">
            <v>2801.97</v>
          </cell>
          <cell r="AW1663">
            <v>1585.9199999999996</v>
          </cell>
          <cell r="AX1663">
            <v>4387.8900000000003</v>
          </cell>
          <cell r="AY1663">
            <v>0</v>
          </cell>
          <cell r="AZ1663">
            <v>328273</v>
          </cell>
          <cell r="BA1663" t="str">
            <v>COURO NATURAL CH ENVELHECIDO (F378)</v>
          </cell>
          <cell r="BB1663" t="str">
            <v>RVST FORN: COURO NATURAL CH ENVELHECIDO (F378) - CH 32</v>
          </cell>
          <cell r="BC1663">
            <v>2</v>
          </cell>
          <cell r="BD1663"/>
          <cell r="BE1663">
            <v>792.96</v>
          </cell>
          <cell r="BF1663">
            <v>0</v>
          </cell>
          <cell r="BG1663">
            <v>-792.96</v>
          </cell>
          <cell r="BH1663" t="str">
            <v>RVST FORN</v>
          </cell>
          <cell r="BI1663">
            <v>12</v>
          </cell>
          <cell r="BJ1663">
            <v>1585.92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TEODORO</v>
          </cell>
          <cell r="BT1663" t="str">
            <v/>
          </cell>
          <cell r="BU1663" t="str">
            <v/>
          </cell>
        </row>
        <row r="1664">
          <cell r="H1664">
            <v>1</v>
          </cell>
          <cell r="O1664">
            <v>270551</v>
          </cell>
          <cell r="P1664" t="str">
            <v>2020/332-0015-01</v>
          </cell>
          <cell r="Q1664" t="str">
            <v>EST BANQUETA BAR LISBOA (MARFIM NOCCE) (FX A1094/DET CAMEL)</v>
          </cell>
          <cell r="R1664"/>
          <cell r="S1664"/>
          <cell r="T1664"/>
          <cell r="U1664">
            <v>0.45</v>
          </cell>
          <cell r="V1664">
            <v>0.54</v>
          </cell>
          <cell r="W1664">
            <v>1.01</v>
          </cell>
          <cell r="X1664">
            <v>0</v>
          </cell>
          <cell r="Y1664" t="str">
            <v>EST BANQUETA BAR LISBOA (MARFIM NOCCE) (FX A1094/DET CAMEL) - 0,45x0,54x1,01H</v>
          </cell>
          <cell r="Z1664">
            <v>2386.4</v>
          </cell>
          <cell r="AA1664">
            <v>0.6</v>
          </cell>
          <cell r="AB1664">
            <v>954.56000000000017</v>
          </cell>
          <cell r="AC1664"/>
          <cell r="AD1664"/>
          <cell r="AE1664"/>
          <cell r="AF1664">
            <v>2386.4</v>
          </cell>
          <cell r="AG1664">
            <v>2386.4</v>
          </cell>
          <cell r="AH1664">
            <v>0</v>
          </cell>
          <cell r="AI1664">
            <v>2386.4</v>
          </cell>
          <cell r="AJ1664" t="str">
            <v>REF: 270551</v>
          </cell>
          <cell r="AK1664" t="str">
            <v>PRODUTO FORA DE LINHA</v>
          </cell>
          <cell r="AL1664">
            <v>270551</v>
          </cell>
          <cell r="AM1664" t="str">
            <v>EST BANQUETA BAR LISBOA (MARFIM NOCCE) (FX A1094/DET CAMEL)</v>
          </cell>
          <cell r="AN1664"/>
          <cell r="AO1664">
            <v>0.45</v>
          </cell>
          <cell r="AP1664">
            <v>0.54</v>
          </cell>
          <cell r="AQ1664">
            <v>1.01</v>
          </cell>
          <cell r="AR1664">
            <v>0</v>
          </cell>
          <cell r="AS1664" t="str">
            <v>EST BANQUETA BAR LISBOA (MARFIM NOCCE) (FX A1094/DET CAMEL) - 0,45x0,54x1,01H</v>
          </cell>
          <cell r="AT1664">
            <v>2386.4</v>
          </cell>
          <cell r="AU1664">
            <v>2386.4</v>
          </cell>
          <cell r="AV1664">
            <v>2386.4</v>
          </cell>
          <cell r="AW1664">
            <v>0</v>
          </cell>
          <cell r="AX1664">
            <v>2386.4</v>
          </cell>
          <cell r="AY1664">
            <v>0</v>
          </cell>
          <cell r="AZ1664"/>
          <cell r="BA1664" t="str">
            <v/>
          </cell>
          <cell r="BB1664"/>
          <cell r="BC1664"/>
          <cell r="BD1664"/>
          <cell r="BE1664" t="str">
            <v/>
          </cell>
          <cell r="BF1664">
            <v>0</v>
          </cell>
          <cell r="BG1664" t="str">
            <v/>
          </cell>
          <cell r="BH1664" t="str">
            <v/>
          </cell>
          <cell r="BI1664">
            <v>14</v>
          </cell>
          <cell r="BJ1664" t="str">
            <v>0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LC PE</v>
          </cell>
          <cell r="BT1664" t="str">
            <v>CLAMI BANQUETA BAR</v>
          </cell>
          <cell r="BU1664" t="str">
            <v>BANQUETA BAR LISBOA (FL)</v>
          </cell>
        </row>
        <row r="1665">
          <cell r="H1665">
            <v>1</v>
          </cell>
          <cell r="O1665">
            <v>270548</v>
          </cell>
          <cell r="P1665" t="str">
            <v>2020/332-0002-01</v>
          </cell>
          <cell r="Q1665" t="str">
            <v>EST CADEIRA MEG C/BRACO (MARFIM CASTANHO) (COURO CARAMELO)</v>
          </cell>
          <cell r="R1665"/>
          <cell r="S1665"/>
          <cell r="T1665"/>
          <cell r="U1665">
            <v>0.63</v>
          </cell>
          <cell r="V1665">
            <v>0.63</v>
          </cell>
          <cell r="W1665">
            <v>0.81</v>
          </cell>
          <cell r="X1665">
            <v>0</v>
          </cell>
          <cell r="Y1665" t="str">
            <v>EST CADEIRA MEG C/BRACO (MARFIM CASTANHO) (COURO CARAMELO) - 0,63x0,63x0,81H</v>
          </cell>
          <cell r="Z1665">
            <v>7312.66</v>
          </cell>
          <cell r="AA1665">
            <v>0.5</v>
          </cell>
          <cell r="AB1665">
            <v>3656.33</v>
          </cell>
          <cell r="AC1665"/>
          <cell r="AD1665"/>
          <cell r="AE1665"/>
          <cell r="AF1665">
            <v>7312.66</v>
          </cell>
          <cell r="AG1665">
            <v>7312.66</v>
          </cell>
          <cell r="AH1665">
            <v>0</v>
          </cell>
          <cell r="AI1665">
            <v>7312.66</v>
          </cell>
          <cell r="AJ1665" t="str">
            <v>REF: 270548</v>
          </cell>
          <cell r="AK1665" t="str">
            <v>ACABAMENTO FORA DE LINHA</v>
          </cell>
          <cell r="AL1665">
            <v>270548</v>
          </cell>
          <cell r="AM1665" t="str">
            <v>EST CADEIRA MEG C/BRACO (MARFIM CASTANHO) (COURO CARAMELO)</v>
          </cell>
          <cell r="AN1665"/>
          <cell r="AO1665">
            <v>0.63</v>
          </cell>
          <cell r="AP1665">
            <v>0.63</v>
          </cell>
          <cell r="AQ1665">
            <v>0.81</v>
          </cell>
          <cell r="AR1665">
            <v>0</v>
          </cell>
          <cell r="AS1665" t="str">
            <v>EST CADEIRA MEG C/BRACO (MARFIM CASTANHO) (COURO CARAMELO) - 0,63x0,63x0,81H</v>
          </cell>
          <cell r="AT1665">
            <v>7312.66</v>
          </cell>
          <cell r="AU1665">
            <v>7312.66</v>
          </cell>
          <cell r="AV1665">
            <v>7312.66</v>
          </cell>
          <cell r="AW1665">
            <v>0</v>
          </cell>
          <cell r="AX1665">
            <v>7312.66</v>
          </cell>
          <cell r="AY1665">
            <v>0</v>
          </cell>
          <cell r="AZ1665"/>
          <cell r="BA1665" t="str">
            <v/>
          </cell>
          <cell r="BB1665"/>
          <cell r="BC1665"/>
          <cell r="BD1665"/>
          <cell r="BE1665" t="str">
            <v/>
          </cell>
          <cell r="BF1665">
            <v>0</v>
          </cell>
          <cell r="BG1665" t="str">
            <v/>
          </cell>
          <cell r="BH1665" t="str">
            <v/>
          </cell>
          <cell r="BI1665">
            <v>12</v>
          </cell>
          <cell r="BJ1665" t="str">
            <v>0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LC PE</v>
          </cell>
          <cell r="BT1665" t="str">
            <v>CLAMI CADEIRA</v>
          </cell>
          <cell r="BU1665" t="str">
            <v>CADEIRA MEG</v>
          </cell>
        </row>
        <row r="1666">
          <cell r="H1666">
            <v>1</v>
          </cell>
          <cell r="O1666">
            <v>270551</v>
          </cell>
          <cell r="P1666" t="str">
            <v>2020/332-0014-01</v>
          </cell>
          <cell r="Q1666" t="str">
            <v>EST BANQUETA BAR LISBOA (MARFIM NOCCE) (FX A1094/DET CAMEL)</v>
          </cell>
          <cell r="R1666"/>
          <cell r="S1666"/>
          <cell r="T1666"/>
          <cell r="U1666">
            <v>0.45</v>
          </cell>
          <cell r="V1666">
            <v>0.54</v>
          </cell>
          <cell r="W1666">
            <v>1.01</v>
          </cell>
          <cell r="X1666">
            <v>0</v>
          </cell>
          <cell r="Y1666" t="str">
            <v>EST BANQUETA BAR LISBOA (MARFIM NOCCE) (FX A1094/DET CAMEL) - 0,45x0,54x1,01H</v>
          </cell>
          <cell r="Z1666">
            <v>2386.4</v>
          </cell>
          <cell r="AA1666">
            <v>0.6</v>
          </cell>
          <cell r="AB1666">
            <v>954.56000000000017</v>
          </cell>
          <cell r="AC1666"/>
          <cell r="AD1666"/>
          <cell r="AE1666"/>
          <cell r="AF1666">
            <v>2386.4</v>
          </cell>
          <cell r="AG1666">
            <v>2386.4</v>
          </cell>
          <cell r="AH1666">
            <v>0</v>
          </cell>
          <cell r="AI1666">
            <v>2386.4</v>
          </cell>
          <cell r="AJ1666" t="str">
            <v>REF: 270551</v>
          </cell>
          <cell r="AK1666" t="str">
            <v>PRODUTO FORA DE LINHA</v>
          </cell>
          <cell r="AL1666">
            <v>270551</v>
          </cell>
          <cell r="AM1666" t="str">
            <v>EST BANQUETA BAR LISBOA (MARFIM NOCCE) (FX A1094/DET CAMEL)</v>
          </cell>
          <cell r="AN1666"/>
          <cell r="AO1666">
            <v>0.45</v>
          </cell>
          <cell r="AP1666">
            <v>0.54</v>
          </cell>
          <cell r="AQ1666">
            <v>1.01</v>
          </cell>
          <cell r="AR1666">
            <v>0</v>
          </cell>
          <cell r="AS1666" t="str">
            <v>EST BANQUETA BAR LISBOA (MARFIM NOCCE) (FX A1094/DET CAMEL) - 0,45x0,54x1,01H</v>
          </cell>
          <cell r="AT1666">
            <v>2386.4</v>
          </cell>
          <cell r="AU1666">
            <v>2386.4</v>
          </cell>
          <cell r="AV1666">
            <v>2386.4</v>
          </cell>
          <cell r="AW1666">
            <v>0</v>
          </cell>
          <cell r="AX1666">
            <v>2386.4</v>
          </cell>
          <cell r="AY1666">
            <v>0</v>
          </cell>
          <cell r="AZ1666"/>
          <cell r="BA1666" t="str">
            <v/>
          </cell>
          <cell r="BB1666"/>
          <cell r="BC1666"/>
          <cell r="BD1666"/>
          <cell r="BE1666" t="str">
            <v/>
          </cell>
          <cell r="BF1666">
            <v>0</v>
          </cell>
          <cell r="BG1666" t="str">
            <v/>
          </cell>
          <cell r="BH1666" t="str">
            <v/>
          </cell>
          <cell r="BI1666">
            <v>14</v>
          </cell>
          <cell r="BJ1666" t="str">
            <v>0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TEO PE</v>
          </cell>
          <cell r="BT1666" t="str">
            <v>CLAMI BANQUETA BAR</v>
          </cell>
          <cell r="BU1666" t="str">
            <v>BANQUETA BAR LISBOA (FL)</v>
          </cell>
        </row>
        <row r="1667">
          <cell r="H1667">
            <v>2</v>
          </cell>
          <cell r="O1667">
            <v>270552</v>
          </cell>
          <cell r="P1667" t="str">
            <v>2020/332-0017-01</v>
          </cell>
          <cell r="Q1667" t="str">
            <v>EST BANQUETA BAR APOLLO (MARFIM NOCCE) (FX A1094)</v>
          </cell>
          <cell r="R1667"/>
          <cell r="S1667"/>
          <cell r="T1667"/>
          <cell r="U1667">
            <v>0.49</v>
          </cell>
          <cell r="V1667">
            <v>0.51</v>
          </cell>
          <cell r="W1667">
            <v>1.01</v>
          </cell>
          <cell r="X1667">
            <v>0</v>
          </cell>
          <cell r="Y1667" t="str">
            <v>EST BANQUETA BAR APOLLO (MARFIM NOCCE) (FX A1094) - 0,49x0,51x1,01H</v>
          </cell>
          <cell r="Z1667">
            <v>3628.26</v>
          </cell>
          <cell r="AA1667">
            <v>0.5</v>
          </cell>
          <cell r="AB1667">
            <v>1814.13</v>
          </cell>
          <cell r="AC1667"/>
          <cell r="AD1667"/>
          <cell r="AE1667"/>
          <cell r="AF1667">
            <v>3628.26</v>
          </cell>
          <cell r="AG1667">
            <v>3628.26</v>
          </cell>
          <cell r="AH1667">
            <v>0</v>
          </cell>
          <cell r="AI1667">
            <v>3628.26</v>
          </cell>
          <cell r="AJ1667" t="str">
            <v>REF: 270552</v>
          </cell>
          <cell r="AK1667" t="str">
            <v>ACABAMENTO FORA DE LINHA</v>
          </cell>
          <cell r="AL1667">
            <v>270552</v>
          </cell>
          <cell r="AM1667" t="str">
            <v>EST BANQUETA BAR APOLLO (MARFIM NOCCE) (FX A1094)</v>
          </cell>
          <cell r="AN1667"/>
          <cell r="AO1667">
            <v>0.49</v>
          </cell>
          <cell r="AP1667">
            <v>0.51</v>
          </cell>
          <cell r="AQ1667">
            <v>1.01</v>
          </cell>
          <cell r="AR1667">
            <v>0</v>
          </cell>
          <cell r="AS1667" t="str">
            <v>EST BANQUETA BAR APOLLO (MARFIM NOCCE) (FX A1094) - 0,49x0,51x1,01H</v>
          </cell>
          <cell r="AT1667">
            <v>3628.26</v>
          </cell>
          <cell r="AU1667">
            <v>3628.26</v>
          </cell>
          <cell r="AV1667">
            <v>3628.26</v>
          </cell>
          <cell r="AW1667">
            <v>0</v>
          </cell>
          <cell r="AX1667">
            <v>3628.26</v>
          </cell>
          <cell r="AY1667">
            <v>0</v>
          </cell>
          <cell r="AZ1667"/>
          <cell r="BA1667" t="str">
            <v/>
          </cell>
          <cell r="BB1667"/>
          <cell r="BC1667"/>
          <cell r="BD1667"/>
          <cell r="BE1667" t="str">
            <v/>
          </cell>
          <cell r="BF1667">
            <v>0</v>
          </cell>
          <cell r="BG1667" t="str">
            <v/>
          </cell>
          <cell r="BH1667" t="str">
            <v/>
          </cell>
          <cell r="BI1667">
            <v>12</v>
          </cell>
          <cell r="BJ1667" t="str">
            <v>0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TEO PE</v>
          </cell>
          <cell r="BT1667" t="str">
            <v>CLAMI BANQUETA BAR</v>
          </cell>
          <cell r="BU1667" t="str">
            <v>BANQUETA BAR APOLLO</v>
          </cell>
        </row>
        <row r="1668">
          <cell r="H1668">
            <v>0</v>
          </cell>
          <cell r="O1668">
            <v>342301</v>
          </cell>
          <cell r="P1668" t="str">
            <v>2022/217-0010-01</v>
          </cell>
          <cell r="Q1668" t="str">
            <v>EST TAPETE MATISSE STRIPES LINHAS 1 (10MM) F:1280/D:73</v>
          </cell>
          <cell r="R1668"/>
          <cell r="S1668"/>
          <cell r="T1668"/>
          <cell r="U1668">
            <v>4</v>
          </cell>
          <cell r="V1668">
            <v>3</v>
          </cell>
          <cell r="W1668">
            <v>0.01</v>
          </cell>
          <cell r="X1668">
            <v>0</v>
          </cell>
          <cell r="Y1668" t="str">
            <v>EST TAPETE MATISSE STRIPES LINHAS 1 (10MM) F:1280/D:73 - 4x3x0,01H</v>
          </cell>
          <cell r="Z1668">
            <v>30535.68</v>
          </cell>
          <cell r="AA1668">
            <v>0.35</v>
          </cell>
          <cell r="AB1668">
            <v>19848.192000000003</v>
          </cell>
          <cell r="AC1668"/>
          <cell r="AD1668"/>
          <cell r="AE1668"/>
          <cell r="AF1668">
            <v>30535.68</v>
          </cell>
          <cell r="AG1668">
            <v>30535.68</v>
          </cell>
          <cell r="AH1668">
            <v>0</v>
          </cell>
          <cell r="AI1668">
            <v>30535.68</v>
          </cell>
          <cell r="AJ1668" t="str">
            <v>REF: 342281</v>
          </cell>
          <cell r="AK1668" t="str">
            <v>VALOR A PATIR DE DO M²</v>
          </cell>
          <cell r="AL1668">
            <v>342281</v>
          </cell>
          <cell r="AM1668" t="str">
            <v>TAPETE MATISSE STRIPES LINHAS 1 (10MM)</v>
          </cell>
          <cell r="AN1668"/>
          <cell r="AO1668">
            <v>0</v>
          </cell>
          <cell r="AP1668">
            <v>0</v>
          </cell>
          <cell r="AQ1668">
            <v>0</v>
          </cell>
          <cell r="AR1668">
            <v>0</v>
          </cell>
          <cell r="AS1668" t="str">
            <v>TAPETE MATISSE STRIPES LINHAS 1 (10MM) - Ø0x0H</v>
          </cell>
          <cell r="AT1668">
            <v>30535.68</v>
          </cell>
          <cell r="AU1668">
            <v>30535.68</v>
          </cell>
          <cell r="AV1668">
            <v>2544.64</v>
          </cell>
          <cell r="AW1668">
            <v>27991.040000000001</v>
          </cell>
          <cell r="AX1668">
            <v>30535.68</v>
          </cell>
          <cell r="AY1668">
            <v>0</v>
          </cell>
          <cell r="AZ1668">
            <v>342281</v>
          </cell>
          <cell r="BA1668" t="str">
            <v>TAPETE MATISSE STRIPES LINHAS 1 (10MM)</v>
          </cell>
          <cell r="BB1668" t="str">
            <v>(M²): TAPETE MATISSE STRIPES LINHAS 1 (10MM)</v>
          </cell>
          <cell r="BC1668">
            <v>12</v>
          </cell>
          <cell r="BD1668"/>
          <cell r="BE1668">
            <v>2544.64</v>
          </cell>
          <cell r="BF1668">
            <v>0</v>
          </cell>
          <cell r="BG1668">
            <v>-2544.64</v>
          </cell>
          <cell r="BH1668" t="str">
            <v>(M²)</v>
          </cell>
          <cell r="BI1668">
            <v>12</v>
          </cell>
          <cell r="BJ1668">
            <v>30535.68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GABRIEL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405106</v>
          </cell>
          <cell r="P1669" t="str">
            <v>2025/213-0052-01</v>
          </cell>
          <cell r="Q1669" t="str">
            <v>EST BANQUETA FLORIPA (MTX BROWN) COURO CH05</v>
          </cell>
          <cell r="R1669"/>
          <cell r="S1669"/>
          <cell r="T1669"/>
          <cell r="U1669">
            <v>0.6</v>
          </cell>
          <cell r="V1669">
            <v>0.6</v>
          </cell>
          <cell r="W1669">
            <v>0.4</v>
          </cell>
          <cell r="X1669">
            <v>0</v>
          </cell>
          <cell r="Y1669" t="str">
            <v>EST BANQUETA FLORIPA (MTX BROWN) COURO CH05 - 0,6x0,6x0,4H</v>
          </cell>
          <cell r="Z1669">
            <v>12491.54</v>
          </cell>
          <cell r="AA1669">
            <v>0.35</v>
          </cell>
          <cell r="AB1669">
            <v>8119.5010000000011</v>
          </cell>
          <cell r="AC1669"/>
          <cell r="AD1669" t="str">
            <v>PROD C/RVST FORN</v>
          </cell>
          <cell r="AE1669" t="str">
            <v>REVESTIMENTO FORN</v>
          </cell>
          <cell r="AF1669">
            <v>12491.54</v>
          </cell>
          <cell r="AG1669">
            <v>12491.54</v>
          </cell>
          <cell r="AH1669">
            <v>0</v>
          </cell>
          <cell r="AI1669">
            <v>12491.54</v>
          </cell>
          <cell r="AJ1669" t="str">
            <v>REF: 406225</v>
          </cell>
          <cell r="AK1669"/>
          <cell r="AL1669">
            <v>406225</v>
          </cell>
          <cell r="AM1669" t="str">
            <v>BANQUETA FLORIPA (COURO FORN)</v>
          </cell>
          <cell r="AN1669"/>
          <cell r="AO1669">
            <v>0.6</v>
          </cell>
          <cell r="AP1669">
            <v>0.51</v>
          </cell>
          <cell r="AQ1669">
            <v>0.4</v>
          </cell>
          <cell r="AR1669">
            <v>0</v>
          </cell>
          <cell r="AS1669" t="str">
            <v>BANQUETA FLORIPA (COURO FORN) - 0,6x0,51x0,4H</v>
          </cell>
          <cell r="AT1669">
            <v>12491.54</v>
          </cell>
          <cell r="AU1669">
            <v>12491.54</v>
          </cell>
          <cell r="AV1669">
            <v>11302.1</v>
          </cell>
          <cell r="AW1669">
            <v>1189.4400000000005</v>
          </cell>
          <cell r="AX1669">
            <v>12491.54</v>
          </cell>
          <cell r="AY1669">
            <v>0</v>
          </cell>
          <cell r="AZ1669">
            <v>328273</v>
          </cell>
          <cell r="BA1669" t="str">
            <v>COURO NATURAL CH ENVELHECIDO (F378)</v>
          </cell>
          <cell r="BB1669" t="str">
            <v>RVST FORN: COURO NATURAL CH ENVELHECIDO (F378) - CH 05</v>
          </cell>
          <cell r="BC1669">
            <v>1.5</v>
          </cell>
          <cell r="BD1669"/>
          <cell r="BE1669">
            <v>792.96</v>
          </cell>
          <cell r="BF1669">
            <v>0</v>
          </cell>
          <cell r="BG1669">
            <v>-792.96</v>
          </cell>
          <cell r="BH1669" t="str">
            <v>RVST FORN</v>
          </cell>
          <cell r="BI1669">
            <v>12</v>
          </cell>
          <cell r="BJ1669">
            <v>1189.44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L CENTER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405105</v>
          </cell>
          <cell r="P1670" t="str">
            <v>2025/213-0050-01</v>
          </cell>
          <cell r="Q1670" t="str">
            <v>EST POLTRONA FLORIPA (MTX BROWN) COURO CH05</v>
          </cell>
          <cell r="R1670"/>
          <cell r="S1670"/>
          <cell r="T1670"/>
          <cell r="U1670">
            <v>0.71</v>
          </cell>
          <cell r="V1670">
            <v>0.84</v>
          </cell>
          <cell r="W1670">
            <v>0.89</v>
          </cell>
          <cell r="X1670">
            <v>0</v>
          </cell>
          <cell r="Y1670" t="str">
            <v>EST POLTRONA FLORIPA (MTX BROWN) COURO CH05 - 0,71x0,84x0,89H</v>
          </cell>
          <cell r="Z1670">
            <v>19442.66</v>
          </cell>
          <cell r="AA1670">
            <v>0.35</v>
          </cell>
          <cell r="AB1670">
            <v>12637.728999999999</v>
          </cell>
          <cell r="AC1670"/>
          <cell r="AD1670" t="str">
            <v>PROD C/RVST FORN</v>
          </cell>
          <cell r="AE1670" t="str">
            <v>REVESTIMENTO FORN</v>
          </cell>
          <cell r="AF1670">
            <v>19442.66</v>
          </cell>
          <cell r="AG1670">
            <v>19442.66</v>
          </cell>
          <cell r="AH1670">
            <v>0</v>
          </cell>
          <cell r="AI1670">
            <v>19442.66</v>
          </cell>
          <cell r="AJ1670" t="str">
            <v>REF: 406232</v>
          </cell>
          <cell r="AK1670"/>
          <cell r="AL1670">
            <v>406232</v>
          </cell>
          <cell r="AM1670" t="str">
            <v>POLTRONA FLORIPA (COURO FORN)</v>
          </cell>
          <cell r="AN1670"/>
          <cell r="AO1670">
            <v>0.71</v>
          </cell>
          <cell r="AP1670">
            <v>0.84</v>
          </cell>
          <cell r="AQ1670">
            <v>0.89</v>
          </cell>
          <cell r="AR1670">
            <v>0</v>
          </cell>
          <cell r="AS1670" t="str">
            <v>POLTRONA FLORIPA (COURO FORN) - 0,71x0,84x0,89H</v>
          </cell>
          <cell r="AT1670">
            <v>19442.66</v>
          </cell>
          <cell r="AU1670">
            <v>19442.66</v>
          </cell>
          <cell r="AV1670">
            <v>16270.82</v>
          </cell>
          <cell r="AW1670">
            <v>3171.84</v>
          </cell>
          <cell r="AX1670">
            <v>19442.66</v>
          </cell>
          <cell r="AY1670">
            <v>0</v>
          </cell>
          <cell r="AZ1670">
            <v>328273</v>
          </cell>
          <cell r="BA1670" t="str">
            <v>COURO NATURAL CH ENVELHECIDO (F378)</v>
          </cell>
          <cell r="BB1670" t="str">
            <v>RVST FORN: COURO NATURAL CH ENVELHECIDO (F378) - CH 05</v>
          </cell>
          <cell r="BC1670">
            <v>4</v>
          </cell>
          <cell r="BD1670"/>
          <cell r="BE1670">
            <v>792.96</v>
          </cell>
          <cell r="BF1670">
            <v>0</v>
          </cell>
          <cell r="BG1670">
            <v>-792.96</v>
          </cell>
          <cell r="BH1670" t="str">
            <v>RVST FORN</v>
          </cell>
          <cell r="BI1670">
            <v>12</v>
          </cell>
          <cell r="BJ1670">
            <v>3171.84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L CENTER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404609</v>
          </cell>
          <cell r="P1671" t="str">
            <v>2025/154-0017-01</v>
          </cell>
          <cell r="Q1671" t="str">
            <v>EST MESA LATERAL BELLAGIO (ALU C24)</v>
          </cell>
          <cell r="R1671"/>
          <cell r="S1671"/>
          <cell r="T1671"/>
          <cell r="U1671">
            <v>0.7</v>
          </cell>
          <cell r="V1671">
            <v>0</v>
          </cell>
          <cell r="W1671">
            <v>0.55000000000000004</v>
          </cell>
          <cell r="X1671">
            <v>0.7</v>
          </cell>
          <cell r="Y1671" t="str">
            <v>EST MESA LATERAL BELLAGIO (ALU C24) - Ø0,7x0,55H</v>
          </cell>
          <cell r="Z1671">
            <v>10168.44</v>
          </cell>
          <cell r="AA1671">
            <v>0.35</v>
          </cell>
          <cell r="AB1671">
            <v>6609.4860000000008</v>
          </cell>
          <cell r="AC1671"/>
          <cell r="AD1671"/>
          <cell r="AE1671"/>
          <cell r="AF1671">
            <v>10168.44</v>
          </cell>
          <cell r="AG1671">
            <v>10168.44</v>
          </cell>
          <cell r="AH1671">
            <v>0</v>
          </cell>
          <cell r="AI1671">
            <v>10168.44</v>
          </cell>
          <cell r="AJ1671" t="str">
            <v>REF: 408979</v>
          </cell>
          <cell r="AK1671"/>
          <cell r="AL1671">
            <v>408979</v>
          </cell>
          <cell r="AM1671" t="str">
            <v>MESA LATERAL BELLAGIO (ALUMINIO)</v>
          </cell>
          <cell r="AN1671"/>
          <cell r="AO1671">
            <v>0.7</v>
          </cell>
          <cell r="AP1671">
            <v>0</v>
          </cell>
          <cell r="AQ1671">
            <v>0.55000000000000004</v>
          </cell>
          <cell r="AR1671">
            <v>0.7</v>
          </cell>
          <cell r="AS1671" t="str">
            <v>MESA LATERAL BELLAGIO (ALUMINIO) - Ø0,7x0,55H</v>
          </cell>
          <cell r="AT1671">
            <v>10168.44</v>
          </cell>
          <cell r="AU1671">
            <v>10168.44</v>
          </cell>
          <cell r="AV1671">
            <v>10168.44</v>
          </cell>
          <cell r="AW1671">
            <v>0</v>
          </cell>
          <cell r="AX1671">
            <v>10168.44</v>
          </cell>
          <cell r="AY1671">
            <v>0</v>
          </cell>
          <cell r="AZ1671"/>
          <cell r="BA1671" t="str">
            <v/>
          </cell>
          <cell r="BB1671"/>
          <cell r="BC1671"/>
          <cell r="BD1671"/>
          <cell r="BE1671" t="str">
            <v/>
          </cell>
          <cell r="BF1671">
            <v>0</v>
          </cell>
          <cell r="BG1671" t="str">
            <v/>
          </cell>
          <cell r="BH1671" t="str">
            <v/>
          </cell>
          <cell r="BI1671">
            <v>12</v>
          </cell>
          <cell r="BJ1671" t="str">
            <v>0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L CENTER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404595</v>
          </cell>
          <cell r="P1672" t="str">
            <v>2025/154-0047-01</v>
          </cell>
          <cell r="Q1672" t="str">
            <v>EST COMPONENTE ALMOFADA POLTRONA BELLAGIO TC KEEPSAKE SILVER</v>
          </cell>
          <cell r="R1672"/>
          <cell r="S1672"/>
          <cell r="T1672"/>
          <cell r="U1672">
            <v>0.8</v>
          </cell>
          <cell r="V1672">
            <v>0.85</v>
          </cell>
          <cell r="W1672">
            <v>0.05</v>
          </cell>
          <cell r="X1672">
            <v>0</v>
          </cell>
          <cell r="Y1672" t="str">
            <v>EST COMPONENTE ALMOFADA POLTRONA BELLAGIO TC KEEPSAKE SILVER - 0,8x0,85x0,05H</v>
          </cell>
          <cell r="Z1672">
            <v>6064.2404999999999</v>
          </cell>
          <cell r="AA1672">
            <v>0.35</v>
          </cell>
          <cell r="AB1672">
            <v>3941.7563249999998</v>
          </cell>
          <cell r="AC1672"/>
          <cell r="AD1672" t="str">
            <v>PROD C/RVST FORN</v>
          </cell>
          <cell r="AE1672" t="str">
            <v>REVESTIMENTO FORN</v>
          </cell>
          <cell r="AF1672">
            <v>6064.2404999999999</v>
          </cell>
          <cell r="AG1672">
            <v>6064.2404999999999</v>
          </cell>
          <cell r="AH1672">
            <v>0</v>
          </cell>
          <cell r="AI1672">
            <v>6064.2404999999999</v>
          </cell>
          <cell r="AJ1672" t="str">
            <v>REF: 408969</v>
          </cell>
          <cell r="AK1672"/>
          <cell r="AL1672">
            <v>408969</v>
          </cell>
          <cell r="AM1672" t="str">
            <v>COMPONENTE ALMOFADA POLTRONA BELLAGIO (TC FORN)</v>
          </cell>
          <cell r="AN1672"/>
          <cell r="AO1672">
            <v>0</v>
          </cell>
          <cell r="AP1672">
            <v>0</v>
          </cell>
          <cell r="AQ1672">
            <v>0</v>
          </cell>
          <cell r="AR1672">
            <v>0</v>
          </cell>
          <cell r="AS1672" t="str">
            <v>COMPONENTE ALMOFADA POLTRONA BELLAGIO (TC FORN) - Ø0x0H</v>
          </cell>
          <cell r="AT1672">
            <v>6064.2404999999999</v>
          </cell>
          <cell r="AU1672">
            <v>6064.2404999999999</v>
          </cell>
          <cell r="AV1672">
            <v>4484.97</v>
          </cell>
          <cell r="AW1672">
            <v>1579.2704999999996</v>
          </cell>
          <cell r="AX1672">
            <v>6064.17</v>
          </cell>
          <cell r="AY1672">
            <v>7.0499999999810825E-2</v>
          </cell>
          <cell r="AZ1672">
            <v>337981</v>
          </cell>
          <cell r="BA1672" t="str">
            <v>TECIDO O'KEEPSAKE -</v>
          </cell>
          <cell r="BB1672" t="str">
            <v>RVST FORN: TECIDO O'KEEPSAKE - SILVER</v>
          </cell>
          <cell r="BC1672">
            <v>2.5</v>
          </cell>
          <cell r="BD1672"/>
          <cell r="BE1672">
            <v>401.85</v>
          </cell>
          <cell r="BF1672">
            <v>0</v>
          </cell>
          <cell r="BG1672">
            <v>-401.85</v>
          </cell>
          <cell r="BH1672" t="str">
            <v>RVST FORN</v>
          </cell>
          <cell r="BI1672">
            <v>12</v>
          </cell>
          <cell r="BJ1672">
            <v>1579.2705000000001</v>
          </cell>
          <cell r="BK1672">
            <v>0</v>
          </cell>
          <cell r="BL1672">
            <v>0.57200000000000006</v>
          </cell>
          <cell r="BM1672"/>
          <cell r="BN1672"/>
          <cell r="BO1672"/>
          <cell r="BP1672"/>
          <cell r="BR1672" t="str">
            <v>L CENTER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404595</v>
          </cell>
          <cell r="P1673" t="str">
            <v>2025/154-0048-01</v>
          </cell>
          <cell r="Q1673" t="str">
            <v>EST COMPONENTE ALMOFADA POLTRONA BELLAGIO TC KEEPSAKE SILVER</v>
          </cell>
          <cell r="R1673"/>
          <cell r="S1673"/>
          <cell r="T1673"/>
          <cell r="U1673">
            <v>0.8</v>
          </cell>
          <cell r="V1673">
            <v>0.85</v>
          </cell>
          <cell r="W1673">
            <v>0.05</v>
          </cell>
          <cell r="X1673">
            <v>0</v>
          </cell>
          <cell r="Y1673" t="str">
            <v>EST COMPONENTE ALMOFADA POLTRONA BELLAGIO TC KEEPSAKE SILVER - 0,8x0,85x0,05H</v>
          </cell>
          <cell r="Z1673">
            <v>6064.2404999999999</v>
          </cell>
          <cell r="AA1673">
            <v>0.35</v>
          </cell>
          <cell r="AB1673">
            <v>3941.7563249999998</v>
          </cell>
          <cell r="AC1673"/>
          <cell r="AD1673" t="str">
            <v>PROD C/RVST FORN</v>
          </cell>
          <cell r="AE1673" t="str">
            <v>REVESTIMENTO FORN</v>
          </cell>
          <cell r="AF1673">
            <v>6064.2404999999999</v>
          </cell>
          <cell r="AG1673">
            <v>6064.2404999999999</v>
          </cell>
          <cell r="AH1673">
            <v>0</v>
          </cell>
          <cell r="AI1673">
            <v>6064.2404999999999</v>
          </cell>
          <cell r="AJ1673" t="str">
            <v>REF: 408969</v>
          </cell>
          <cell r="AK1673"/>
          <cell r="AL1673">
            <v>408969</v>
          </cell>
          <cell r="AM1673" t="str">
            <v>COMPONENTE ALMOFADA POLTRONA BELLAGIO (TC FORN)</v>
          </cell>
          <cell r="AN1673"/>
          <cell r="AO1673">
            <v>0</v>
          </cell>
          <cell r="AP1673">
            <v>0</v>
          </cell>
          <cell r="AQ1673">
            <v>0</v>
          </cell>
          <cell r="AR1673">
            <v>0</v>
          </cell>
          <cell r="AS1673" t="str">
            <v>COMPONENTE ALMOFADA POLTRONA BELLAGIO (TC FORN) - Ø0x0H</v>
          </cell>
          <cell r="AT1673">
            <v>6064.2404999999999</v>
          </cell>
          <cell r="AU1673">
            <v>6064.2404999999999</v>
          </cell>
          <cell r="AV1673">
            <v>4484.97</v>
          </cell>
          <cell r="AW1673">
            <v>1579.2704999999996</v>
          </cell>
          <cell r="AX1673">
            <v>6064.17</v>
          </cell>
          <cell r="AY1673">
            <v>7.0499999999810825E-2</v>
          </cell>
          <cell r="AZ1673">
            <v>337981</v>
          </cell>
          <cell r="BA1673" t="str">
            <v>TECIDO O'KEEPSAKE -</v>
          </cell>
          <cell r="BB1673" t="str">
            <v>RVST FORN: TECIDO O'KEEPSAKE - SILVER</v>
          </cell>
          <cell r="BC1673">
            <v>2.5</v>
          </cell>
          <cell r="BD1673"/>
          <cell r="BE1673">
            <v>401.85</v>
          </cell>
          <cell r="BF1673">
            <v>0</v>
          </cell>
          <cell r="BG1673">
            <v>-401.85</v>
          </cell>
          <cell r="BH1673" t="str">
            <v>RVST FORN</v>
          </cell>
          <cell r="BI1673">
            <v>12</v>
          </cell>
          <cell r="BJ1673">
            <v>1579.2705000000001</v>
          </cell>
          <cell r="BK1673">
            <v>0</v>
          </cell>
          <cell r="BL1673">
            <v>0.57200000000000006</v>
          </cell>
          <cell r="BM1673"/>
          <cell r="BN1673"/>
          <cell r="BO1673"/>
          <cell r="BP1673"/>
          <cell r="BR1673" t="str">
            <v>L CENTER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404592</v>
          </cell>
          <cell r="P1674" t="str">
            <v>2025/154-0037-01</v>
          </cell>
          <cell r="Q1674" t="str">
            <v>EST POLTRONA BELLAGIO (ALU C24 | CORD V01)</v>
          </cell>
          <cell r="R1674"/>
          <cell r="S1674"/>
          <cell r="T1674"/>
          <cell r="U1674">
            <v>0.8</v>
          </cell>
          <cell r="V1674">
            <v>0.85</v>
          </cell>
          <cell r="W1674">
            <v>0.72</v>
          </cell>
          <cell r="X1674">
            <v>0</v>
          </cell>
          <cell r="Y1674" t="str">
            <v>EST POLTRONA BELLAGIO (ALU C24 | CORD V01) - 0,8x0,85x0,72H</v>
          </cell>
          <cell r="Z1674">
            <v>10458.69</v>
          </cell>
          <cell r="AA1674">
            <v>0.35</v>
          </cell>
          <cell r="AB1674">
            <v>6798.1485000000011</v>
          </cell>
          <cell r="AC1674"/>
          <cell r="AD1674" t="str">
            <v>SEM ALMOFADA</v>
          </cell>
          <cell r="AE1674"/>
          <cell r="AF1674">
            <v>10458.69</v>
          </cell>
          <cell r="AG1674">
            <v>10458.69</v>
          </cell>
          <cell r="AH1674">
            <v>0</v>
          </cell>
          <cell r="AI1674">
            <v>10458.69</v>
          </cell>
          <cell r="AJ1674" t="str">
            <v>REF: 408970</v>
          </cell>
          <cell r="AK1674"/>
          <cell r="AL1674">
            <v>408970</v>
          </cell>
          <cell r="AM1674" t="str">
            <v>POLTRONA BELLAGIO (CORDA NAUTICA 6MM) (S/ALMOFADA)</v>
          </cell>
          <cell r="AN1674"/>
          <cell r="AO1674">
            <v>0.8</v>
          </cell>
          <cell r="AP1674">
            <v>0.85</v>
          </cell>
          <cell r="AQ1674">
            <v>0.72</v>
          </cell>
          <cell r="AR1674">
            <v>0</v>
          </cell>
          <cell r="AS1674" t="str">
            <v>POLTRONA BELLAGIO (CORDA NAUTICA 6MM) (S/ALMOFADA) - 0,8x0,85x0,72H</v>
          </cell>
          <cell r="AT1674">
            <v>10458.69</v>
          </cell>
          <cell r="AU1674">
            <v>10458.69</v>
          </cell>
          <cell r="AV1674">
            <v>10458.69</v>
          </cell>
          <cell r="AW1674">
            <v>0</v>
          </cell>
          <cell r="AX1674">
            <v>10458.69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L CENTER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404592</v>
          </cell>
          <cell r="P1675" t="str">
            <v>2025/154-0038-01</v>
          </cell>
          <cell r="Q1675" t="str">
            <v>EST POLTRONA BELLAGIO (ALU C24 | CORD V01)</v>
          </cell>
          <cell r="R1675"/>
          <cell r="S1675"/>
          <cell r="T1675"/>
          <cell r="U1675">
            <v>0.8</v>
          </cell>
          <cell r="V1675">
            <v>0.85</v>
          </cell>
          <cell r="W1675">
            <v>0.72</v>
          </cell>
          <cell r="X1675">
            <v>0</v>
          </cell>
          <cell r="Y1675" t="str">
            <v>EST POLTRONA BELLAGIO (ALU C24 | CORD V01) - 0,8x0,85x0,72H</v>
          </cell>
          <cell r="Z1675">
            <v>10458.69</v>
          </cell>
          <cell r="AA1675">
            <v>0.35</v>
          </cell>
          <cell r="AB1675">
            <v>6798.1485000000011</v>
          </cell>
          <cell r="AC1675"/>
          <cell r="AD1675" t="str">
            <v>SEM ALMOFADA</v>
          </cell>
          <cell r="AE1675"/>
          <cell r="AF1675">
            <v>10458.69</v>
          </cell>
          <cell r="AG1675">
            <v>10458.69</v>
          </cell>
          <cell r="AH1675">
            <v>0</v>
          </cell>
          <cell r="AI1675">
            <v>10458.69</v>
          </cell>
          <cell r="AJ1675" t="str">
            <v>REF: 408970</v>
          </cell>
          <cell r="AK1675"/>
          <cell r="AL1675">
            <v>408970</v>
          </cell>
          <cell r="AM1675" t="str">
            <v>POLTRONA BELLAGIO (CORDA NAUTICA 6MM) (S/ALMOFADA)</v>
          </cell>
          <cell r="AN1675"/>
          <cell r="AO1675">
            <v>0.8</v>
          </cell>
          <cell r="AP1675">
            <v>0.85</v>
          </cell>
          <cell r="AQ1675">
            <v>0.72</v>
          </cell>
          <cell r="AR1675">
            <v>0</v>
          </cell>
          <cell r="AS1675" t="str">
            <v>POLTRONA BELLAGIO (CORDA NAUTICA 6MM) (S/ALMOFADA) - 0,8x0,85x0,72H</v>
          </cell>
          <cell r="AT1675">
            <v>10458.69</v>
          </cell>
          <cell r="AU1675">
            <v>10458.69</v>
          </cell>
          <cell r="AV1675">
            <v>10458.69</v>
          </cell>
          <cell r="AW1675">
            <v>0</v>
          </cell>
          <cell r="AX1675">
            <v>10458.69</v>
          </cell>
          <cell r="AY1675">
            <v>0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12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L CENTER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402445</v>
          </cell>
          <cell r="P1676" t="str">
            <v>2025/094-0028-01</v>
          </cell>
          <cell r="Q1676" t="str">
            <v>EST BANCO TRILHO (CARVALHO TING MEL)</v>
          </cell>
          <cell r="R1676"/>
          <cell r="S1676"/>
          <cell r="T1676"/>
          <cell r="U1676">
            <v>1.8</v>
          </cell>
          <cell r="V1676">
            <v>0.52</v>
          </cell>
          <cell r="W1676">
            <v>0.42</v>
          </cell>
          <cell r="X1676">
            <v>0</v>
          </cell>
          <cell r="Y1676" t="str">
            <v>EST BANCO TRILHO (CARVALHO TING MEL) - 1,8x0,52x0,42H</v>
          </cell>
          <cell r="Z1676">
            <v>27984.41</v>
          </cell>
          <cell r="AA1676">
            <v>0.35</v>
          </cell>
          <cell r="AB1676">
            <v>18189.8665</v>
          </cell>
          <cell r="AC1676"/>
          <cell r="AD1676"/>
          <cell r="AE1676"/>
          <cell r="AF1676">
            <v>27984.41</v>
          </cell>
          <cell r="AG1676">
            <v>27984.41</v>
          </cell>
          <cell r="AH1676">
            <v>0</v>
          </cell>
          <cell r="AI1676">
            <v>27984.41</v>
          </cell>
          <cell r="AJ1676" t="str">
            <v>REF: 388745</v>
          </cell>
          <cell r="AK1676"/>
          <cell r="AL1676">
            <v>388745</v>
          </cell>
          <cell r="AM1676" t="str">
            <v>BANCO TRILHO (MADEIRA)</v>
          </cell>
          <cell r="AN1676"/>
          <cell r="AO1676">
            <v>1.8</v>
          </cell>
          <cell r="AP1676">
            <v>0.52</v>
          </cell>
          <cell r="AQ1676">
            <v>0.42</v>
          </cell>
          <cell r="AR1676">
            <v>0</v>
          </cell>
          <cell r="AS1676" t="str">
            <v>BANCO TRILHO (MADEIRA) - 1,8x0,52x0,42H</v>
          </cell>
          <cell r="AT1676">
            <v>27984.41</v>
          </cell>
          <cell r="AU1676">
            <v>27984.41</v>
          </cell>
          <cell r="AV1676">
            <v>27984.41</v>
          </cell>
          <cell r="AW1676">
            <v>0</v>
          </cell>
          <cell r="AX1676">
            <v>27984.41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L CENTER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399360</v>
          </cell>
          <cell r="P1677" t="str">
            <v>2025/044-0020-01</v>
          </cell>
          <cell r="Q1677" t="str">
            <v>EST POLTRONA SUMA (COURO TP1 ESTONADO AMARULA) DET COCOA</v>
          </cell>
          <cell r="R1677"/>
          <cell r="S1677"/>
          <cell r="T1677"/>
          <cell r="U1677">
            <v>0.68</v>
          </cell>
          <cell r="V1677">
            <v>0.87</v>
          </cell>
          <cell r="W1677">
            <v>0.7</v>
          </cell>
          <cell r="X1677">
            <v>0</v>
          </cell>
          <cell r="Y1677" t="str">
            <v>EST POLTRONA SUMA (COURO TP1 ESTONADO AMARULA) DET COCOA - 0,68x0,87x0,7H</v>
          </cell>
          <cell r="Z1677">
            <v>18387.259999999998</v>
          </cell>
          <cell r="AA1677">
            <v>0.35</v>
          </cell>
          <cell r="AB1677">
            <v>11951.718999999999</v>
          </cell>
          <cell r="AC1677"/>
          <cell r="AD1677"/>
          <cell r="AE1677"/>
          <cell r="AF1677">
            <v>18387.259999999998</v>
          </cell>
          <cell r="AG1677">
            <v>18387.259999999998</v>
          </cell>
          <cell r="AH1677">
            <v>0</v>
          </cell>
          <cell r="AI1677">
            <v>18387.259999999998</v>
          </cell>
          <cell r="AJ1677" t="str">
            <v>REF: 315049</v>
          </cell>
          <cell r="AK1677"/>
          <cell r="AL1677">
            <v>315049</v>
          </cell>
          <cell r="AM1677" t="str">
            <v>POLTRONA SUMA (COURO T1)</v>
          </cell>
          <cell r="AN1677"/>
          <cell r="AO1677">
            <v>0.68</v>
          </cell>
          <cell r="AP1677">
            <v>0.87</v>
          </cell>
          <cell r="AQ1677">
            <v>0.7</v>
          </cell>
          <cell r="AR1677">
            <v>0</v>
          </cell>
          <cell r="AS1677" t="str">
            <v>POLTRONA SUMA (COURO T1) - 0,68x0,87x0,7H</v>
          </cell>
          <cell r="AT1677">
            <v>18387.259999999998</v>
          </cell>
          <cell r="AU1677">
            <v>18387.259999999998</v>
          </cell>
          <cell r="AV1677">
            <v>18387.259999999998</v>
          </cell>
          <cell r="AW1677">
            <v>0</v>
          </cell>
          <cell r="AX1677">
            <v>18388.830000000002</v>
          </cell>
          <cell r="AY1677">
            <v>-1.5700000000033469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12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 CENTER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399360</v>
          </cell>
          <cell r="P1678" t="str">
            <v>2025/044-0021-01</v>
          </cell>
          <cell r="Q1678" t="str">
            <v>EST POLTRONA SUMA (COURO TP1 ESTONADO AMARULA) DET COCOA</v>
          </cell>
          <cell r="R1678"/>
          <cell r="S1678"/>
          <cell r="T1678"/>
          <cell r="U1678">
            <v>0.68</v>
          </cell>
          <cell r="V1678">
            <v>0.87</v>
          </cell>
          <cell r="W1678">
            <v>0.7</v>
          </cell>
          <cell r="X1678">
            <v>0</v>
          </cell>
          <cell r="Y1678" t="str">
            <v>EST POLTRONA SUMA (COURO TP1 ESTONADO AMARULA) DET COCOA - 0,68x0,87x0,7H</v>
          </cell>
          <cell r="Z1678">
            <v>18387.259999999998</v>
          </cell>
          <cell r="AA1678">
            <v>0.35</v>
          </cell>
          <cell r="AB1678">
            <v>11951.718999999999</v>
          </cell>
          <cell r="AC1678"/>
          <cell r="AD1678"/>
          <cell r="AE1678"/>
          <cell r="AF1678">
            <v>18387.259999999998</v>
          </cell>
          <cell r="AG1678">
            <v>18387.259999999998</v>
          </cell>
          <cell r="AH1678">
            <v>0</v>
          </cell>
          <cell r="AI1678">
            <v>18387.259999999998</v>
          </cell>
          <cell r="AJ1678" t="str">
            <v>REF: 315049</v>
          </cell>
          <cell r="AK1678"/>
          <cell r="AL1678">
            <v>315049</v>
          </cell>
          <cell r="AM1678" t="str">
            <v>POLTRONA SUMA (COURO T1)</v>
          </cell>
          <cell r="AN1678"/>
          <cell r="AO1678">
            <v>0.68</v>
          </cell>
          <cell r="AP1678">
            <v>0.87</v>
          </cell>
          <cell r="AQ1678">
            <v>0.7</v>
          </cell>
          <cell r="AR1678">
            <v>0</v>
          </cell>
          <cell r="AS1678" t="str">
            <v>POLTRONA SUMA (COURO T1) - 0,68x0,87x0,7H</v>
          </cell>
          <cell r="AT1678">
            <v>18387.259999999998</v>
          </cell>
          <cell r="AU1678">
            <v>18387.259999999998</v>
          </cell>
          <cell r="AV1678">
            <v>18387.259999999998</v>
          </cell>
          <cell r="AW1678">
            <v>0</v>
          </cell>
          <cell r="AX1678">
            <v>18388.830000000002</v>
          </cell>
          <cell r="AY1678">
            <v>-1.5700000000033469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 CENTER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371593</v>
          </cell>
          <cell r="P1679" t="str">
            <v>2023/271-0010-01</v>
          </cell>
          <cell r="Q1679" t="str">
            <v>EST MESA JANTAR THAI (TP MARM 1 NUVOLA GOLD) (TOBACCO)</v>
          </cell>
          <cell r="R1679"/>
          <cell r="S1679"/>
          <cell r="T1679"/>
          <cell r="U1679">
            <v>2.7</v>
          </cell>
          <cell r="V1679">
            <v>1.2</v>
          </cell>
          <cell r="W1679">
            <v>0.76</v>
          </cell>
          <cell r="X1679">
            <v>0</v>
          </cell>
          <cell r="Y1679" t="str">
            <v>EST MESA JANTAR THAI (TP MARM 1 NUVOLA GOLD) (TOBACCO) - 2,7x1,2x0,76H</v>
          </cell>
          <cell r="Z1679">
            <v>89043.67</v>
          </cell>
          <cell r="AA1679">
            <v>0.35</v>
          </cell>
          <cell r="AB1679">
            <v>57878.385500000004</v>
          </cell>
          <cell r="AC1679"/>
          <cell r="AD1679"/>
          <cell r="AE1679"/>
          <cell r="AF1679">
            <v>89043.67</v>
          </cell>
          <cell r="AG1679">
            <v>89043.67</v>
          </cell>
          <cell r="AH1679">
            <v>0</v>
          </cell>
          <cell r="AI1679">
            <v>89043.67</v>
          </cell>
          <cell r="AJ1679" t="str">
            <v>REF: 388302</v>
          </cell>
          <cell r="AK1679"/>
          <cell r="AL1679">
            <v>388302</v>
          </cell>
          <cell r="AM1679" t="str">
            <v>MESA JANTAR THAI (MARMORE 1)</v>
          </cell>
          <cell r="AN1679"/>
          <cell r="AO1679">
            <v>2.7</v>
          </cell>
          <cell r="AP1679">
            <v>1.2</v>
          </cell>
          <cell r="AQ1679">
            <v>0.76</v>
          </cell>
          <cell r="AR1679">
            <v>0</v>
          </cell>
          <cell r="AS1679" t="str">
            <v>MESA JANTAR THAI (MARMORE 1) - 2,7x1,2x0,76H</v>
          </cell>
          <cell r="AT1679">
            <v>89043.67</v>
          </cell>
          <cell r="AU1679">
            <v>89043.67</v>
          </cell>
          <cell r="AV1679">
            <v>89043.67</v>
          </cell>
          <cell r="AW1679">
            <v>0</v>
          </cell>
          <cell r="AX1679">
            <v>89043.67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 CENTER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364311</v>
          </cell>
          <cell r="P1680" t="str">
            <v>2023/152-0048-01</v>
          </cell>
          <cell r="Q1680" t="str">
            <v>EST CADEIRA CACAU (CASTANHO) (LATAO) TC PREMIUM P016</v>
          </cell>
          <cell r="R1680"/>
          <cell r="S1680"/>
          <cell r="T1680"/>
          <cell r="U1680">
            <v>0.5</v>
          </cell>
          <cell r="V1680">
            <v>0.61</v>
          </cell>
          <cell r="W1680">
            <v>0.84</v>
          </cell>
          <cell r="X1680">
            <v>0</v>
          </cell>
          <cell r="Y1680" t="str">
            <v>EST CADEIRA CACAU (CASTANHO) (LATAO) TC PREMIUM P016 - 0,5x0,61x0,84H</v>
          </cell>
          <cell r="Z1680">
            <v>5085.5600000000004</v>
          </cell>
          <cell r="AA1680">
            <v>0.35</v>
          </cell>
          <cell r="AB1680">
            <v>3305.6140000000005</v>
          </cell>
          <cell r="AC1680"/>
          <cell r="AD1680"/>
          <cell r="AE1680"/>
          <cell r="AF1680">
            <v>5085.5600000000004</v>
          </cell>
          <cell r="AG1680">
            <v>5085.5600000000004</v>
          </cell>
          <cell r="AH1680">
            <v>0</v>
          </cell>
          <cell r="AI1680">
            <v>5085.5600000000004</v>
          </cell>
          <cell r="AJ1680" t="str">
            <v>REF: 362498</v>
          </cell>
          <cell r="AK1680"/>
          <cell r="AL1680">
            <v>362498</v>
          </cell>
          <cell r="AM1680" t="str">
            <v>CADEIRA CACAU (S/B) (FX PREMIUM)</v>
          </cell>
          <cell r="AN1680"/>
          <cell r="AO1680">
            <v>0.5</v>
          </cell>
          <cell r="AP1680">
            <v>0.61</v>
          </cell>
          <cell r="AQ1680">
            <v>0.84</v>
          </cell>
          <cell r="AR1680">
            <v>0</v>
          </cell>
          <cell r="AS1680" t="str">
            <v>CADEIRA CACAU (S/B) (FX PREMIUM) - 0,5x0,61x0,84H</v>
          </cell>
          <cell r="AT1680">
            <v>5085.5600000000004</v>
          </cell>
          <cell r="AU1680">
            <v>5085.5600000000004</v>
          </cell>
          <cell r="AV1680">
            <v>5085.5600000000004</v>
          </cell>
          <cell r="AW1680">
            <v>0</v>
          </cell>
          <cell r="AX1680">
            <v>5085.5600000000004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L CENTER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364311</v>
          </cell>
          <cell r="P1681" t="str">
            <v>2023/152-0047-01</v>
          </cell>
          <cell r="Q1681" t="str">
            <v>EST CADEIRA CACAU (CASTANHO) (LATAO) TC PREMIUM P016</v>
          </cell>
          <cell r="R1681"/>
          <cell r="S1681"/>
          <cell r="T1681"/>
          <cell r="U1681">
            <v>0.5</v>
          </cell>
          <cell r="V1681">
            <v>0.61</v>
          </cell>
          <cell r="W1681">
            <v>0.84</v>
          </cell>
          <cell r="X1681">
            <v>0</v>
          </cell>
          <cell r="Y1681" t="str">
            <v>EST CADEIRA CACAU (CASTANHO) (LATAO) TC PREMIUM P016 - 0,5x0,61x0,84H</v>
          </cell>
          <cell r="Z1681">
            <v>5085.5600000000004</v>
          </cell>
          <cell r="AA1681">
            <v>0.35</v>
          </cell>
          <cell r="AB1681">
            <v>3305.6140000000005</v>
          </cell>
          <cell r="AC1681"/>
          <cell r="AD1681"/>
          <cell r="AE1681"/>
          <cell r="AF1681">
            <v>5085.5600000000004</v>
          </cell>
          <cell r="AG1681">
            <v>5085.5600000000004</v>
          </cell>
          <cell r="AH1681">
            <v>0</v>
          </cell>
          <cell r="AI1681">
            <v>5085.5600000000004</v>
          </cell>
          <cell r="AJ1681" t="str">
            <v>REF: 362498</v>
          </cell>
          <cell r="AK1681"/>
          <cell r="AL1681">
            <v>362498</v>
          </cell>
          <cell r="AM1681" t="str">
            <v>CADEIRA CACAU (S/B) (FX PREMIUM)</v>
          </cell>
          <cell r="AN1681"/>
          <cell r="AO1681">
            <v>0.5</v>
          </cell>
          <cell r="AP1681">
            <v>0.61</v>
          </cell>
          <cell r="AQ1681">
            <v>0.84</v>
          </cell>
          <cell r="AR1681">
            <v>0</v>
          </cell>
          <cell r="AS1681" t="str">
            <v>CADEIRA CACAU (S/B) (FX PREMIUM) - 0,5x0,61x0,84H</v>
          </cell>
          <cell r="AT1681">
            <v>5085.5600000000004</v>
          </cell>
          <cell r="AU1681">
            <v>5085.5600000000004</v>
          </cell>
          <cell r="AV1681">
            <v>5085.5600000000004</v>
          </cell>
          <cell r="AW1681">
            <v>0</v>
          </cell>
          <cell r="AX1681">
            <v>5085.5600000000004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L CENTER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350002</v>
          </cell>
          <cell r="P1682" t="str">
            <v>2022/222-0003-01</v>
          </cell>
          <cell r="Q1682" t="str">
            <v>EST MESA JANTAR MATISSE (TP NOG PURE S/DET) (BS BRONZE CF)</v>
          </cell>
          <cell r="R1682"/>
          <cell r="S1682"/>
          <cell r="T1682"/>
          <cell r="U1682">
            <v>1.83</v>
          </cell>
          <cell r="V1682">
            <v>0</v>
          </cell>
          <cell r="W1682">
            <v>0.75</v>
          </cell>
          <cell r="X1682">
            <v>1.83</v>
          </cell>
          <cell r="Y1682" t="str">
            <v>EST MESA JANTAR MATISSE (TP NOG PURE S/DET) (BS BRONZE CF) - Ø1,83x0,75H</v>
          </cell>
          <cell r="Z1682">
            <v>51369.11</v>
          </cell>
          <cell r="AA1682">
            <v>0.35</v>
          </cell>
          <cell r="AB1682">
            <v>33389.921499999997</v>
          </cell>
          <cell r="AC1682"/>
          <cell r="AD1682"/>
          <cell r="AE1682"/>
          <cell r="AF1682">
            <v>51369.11</v>
          </cell>
          <cell r="AG1682">
            <v>51369.11</v>
          </cell>
          <cell r="AH1682">
            <v>0</v>
          </cell>
          <cell r="AI1682">
            <v>51369.11</v>
          </cell>
          <cell r="AJ1682" t="str">
            <v>REF: 365015</v>
          </cell>
          <cell r="AK1682"/>
          <cell r="AL1682">
            <v>365015</v>
          </cell>
          <cell r="AM1682" t="str">
            <v>MESA JANTAR MATISSE (BASE PINTURA)</v>
          </cell>
          <cell r="AN1682"/>
          <cell r="AO1682">
            <v>1.83</v>
          </cell>
          <cell r="AP1682">
            <v>0</v>
          </cell>
          <cell r="AQ1682">
            <v>0.75</v>
          </cell>
          <cell r="AR1682">
            <v>1.83</v>
          </cell>
          <cell r="AS1682" t="str">
            <v>MESA JANTAR MATISSE (BASE PINTURA) - Ø1,83x0,75H</v>
          </cell>
          <cell r="AT1682">
            <v>51369.11</v>
          </cell>
          <cell r="AU1682">
            <v>51369.11</v>
          </cell>
          <cell r="AV1682">
            <v>51369.11</v>
          </cell>
          <cell r="AW1682">
            <v>0</v>
          </cell>
          <cell r="AX1682">
            <v>51369.11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 CENTER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350001</v>
          </cell>
          <cell r="P1683" t="str">
            <v>2022/222-0002-01</v>
          </cell>
          <cell r="Q1683" t="str">
            <v>EST MESA JANTAR MATISSE (TP NOG PURE) (BS NOG PURE)</v>
          </cell>
          <cell r="R1683"/>
          <cell r="S1683"/>
          <cell r="T1683"/>
          <cell r="U1683">
            <v>3</v>
          </cell>
          <cell r="V1683">
            <v>1.05</v>
          </cell>
          <cell r="W1683">
            <v>0.75</v>
          </cell>
          <cell r="X1683">
            <v>0</v>
          </cell>
          <cell r="Y1683" t="str">
            <v>EST MESA JANTAR MATISSE (TP NOG PURE) (BS NOG PURE) - 3x1,05x0,75H</v>
          </cell>
          <cell r="Z1683">
            <v>59262.2</v>
          </cell>
          <cell r="AA1683">
            <v>0.35</v>
          </cell>
          <cell r="AB1683">
            <v>38520.43</v>
          </cell>
          <cell r="AC1683"/>
          <cell r="AD1683"/>
          <cell r="AE1683"/>
          <cell r="AF1683">
            <v>59262.2</v>
          </cell>
          <cell r="AG1683">
            <v>59262.2</v>
          </cell>
          <cell r="AH1683">
            <v>0</v>
          </cell>
          <cell r="AI1683">
            <v>59262.2</v>
          </cell>
          <cell r="AJ1683" t="str">
            <v>REF: 364854</v>
          </cell>
          <cell r="AK1683"/>
          <cell r="AL1683">
            <v>364854</v>
          </cell>
          <cell r="AM1683" t="str">
            <v>MESA JANTAR MATISSE (BASE LAMINA)</v>
          </cell>
          <cell r="AN1683"/>
          <cell r="AO1683">
            <v>3</v>
          </cell>
          <cell r="AP1683">
            <v>1.05</v>
          </cell>
          <cell r="AQ1683">
            <v>0.75</v>
          </cell>
          <cell r="AR1683">
            <v>0</v>
          </cell>
          <cell r="AS1683" t="str">
            <v>MESA JANTAR MATISSE (BASE LAMINA) - 3x1,05x0,75H</v>
          </cell>
          <cell r="AT1683">
            <v>59262.2</v>
          </cell>
          <cell r="AU1683">
            <v>59262.2</v>
          </cell>
          <cell r="AV1683">
            <v>59262.2</v>
          </cell>
          <cell r="AW1683">
            <v>0</v>
          </cell>
          <cell r="AX1683">
            <v>59262.2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 CENTER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342301</v>
          </cell>
          <cell r="P1684" t="str">
            <v>2022/217-0009-01</v>
          </cell>
          <cell r="Q1684" t="str">
            <v>EST TAPETE MATISSE STRIPES LINHAS 1 (10MM) F:1280/D:73</v>
          </cell>
          <cell r="R1684"/>
          <cell r="S1684"/>
          <cell r="T1684"/>
          <cell r="U1684">
            <v>4</v>
          </cell>
          <cell r="V1684">
            <v>3</v>
          </cell>
          <cell r="W1684">
            <v>0.01</v>
          </cell>
          <cell r="X1684">
            <v>0</v>
          </cell>
          <cell r="Y1684" t="str">
            <v>EST TAPETE MATISSE STRIPES LINHAS 1 (10MM) F:1280/D:73 - 4x3x0,01H</v>
          </cell>
          <cell r="Z1684">
            <v>30535.68</v>
          </cell>
          <cell r="AA1684">
            <v>0.35</v>
          </cell>
          <cell r="AB1684">
            <v>19848.192000000003</v>
          </cell>
          <cell r="AC1684"/>
          <cell r="AD1684"/>
          <cell r="AE1684"/>
          <cell r="AF1684">
            <v>30535.68</v>
          </cell>
          <cell r="AG1684">
            <v>30535.68</v>
          </cell>
          <cell r="AH1684">
            <v>0</v>
          </cell>
          <cell r="AI1684">
            <v>30535.68</v>
          </cell>
          <cell r="AJ1684" t="str">
            <v>REF: 342281</v>
          </cell>
          <cell r="AK1684" t="str">
            <v>VALOR A PATIR DE DO M²</v>
          </cell>
          <cell r="AL1684">
            <v>342281</v>
          </cell>
          <cell r="AM1684" t="str">
            <v>TAPETE MATISSE STRIPES LINHAS 1 (10MM)</v>
          </cell>
          <cell r="AN1684"/>
          <cell r="AO1684">
            <v>0</v>
          </cell>
          <cell r="AP1684">
            <v>0</v>
          </cell>
          <cell r="AQ1684">
            <v>0</v>
          </cell>
          <cell r="AR1684">
            <v>0</v>
          </cell>
          <cell r="AS1684" t="str">
            <v>TAPETE MATISSE STRIPES LINHAS 1 (10MM) - Ø0x0H</v>
          </cell>
          <cell r="AT1684">
            <v>30535.68</v>
          </cell>
          <cell r="AU1684">
            <v>30535.68</v>
          </cell>
          <cell r="AV1684">
            <v>2544.64</v>
          </cell>
          <cell r="AW1684">
            <v>27991.040000000001</v>
          </cell>
          <cell r="AX1684">
            <v>30535.68</v>
          </cell>
          <cell r="AY1684">
            <v>0</v>
          </cell>
          <cell r="AZ1684">
            <v>342281</v>
          </cell>
          <cell r="BA1684" t="str">
            <v>TAPETE MATISSE STRIPES LINHAS 1 (10MM)</v>
          </cell>
          <cell r="BB1684" t="str">
            <v>(M²): TAPETE MATISSE STRIPES LINHAS 1 (10MM)</v>
          </cell>
          <cell r="BC1684">
            <v>12</v>
          </cell>
          <cell r="BD1684"/>
          <cell r="BE1684">
            <v>2544.64</v>
          </cell>
          <cell r="BF1684">
            <v>0</v>
          </cell>
          <cell r="BG1684">
            <v>-2544.64</v>
          </cell>
          <cell r="BH1684" t="str">
            <v>(M²)</v>
          </cell>
          <cell r="BI1684">
            <v>12</v>
          </cell>
          <cell r="BJ1684">
            <v>30535.68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324025</v>
          </cell>
          <cell r="P1685" t="str">
            <v>2022/101-0070-01</v>
          </cell>
          <cell r="Q1685" t="str">
            <v>EST TAPETE DUNAS (DES) (10MM) F:1303/D:1580/5013/89</v>
          </cell>
          <cell r="R1685"/>
          <cell r="S1685"/>
          <cell r="T1685"/>
          <cell r="U1685">
            <v>3</v>
          </cell>
          <cell r="V1685">
            <v>4</v>
          </cell>
          <cell r="W1685">
            <v>0.01</v>
          </cell>
          <cell r="X1685">
            <v>0</v>
          </cell>
          <cell r="Y1685" t="str">
            <v>EST TAPETE DUNAS (DES) (10MM) F:1303/D:1580/5013/89 - 3x4x0,01H</v>
          </cell>
          <cell r="Z1685">
            <v>30535.68</v>
          </cell>
          <cell r="AA1685">
            <v>0.35</v>
          </cell>
          <cell r="AB1685">
            <v>19848.192000000003</v>
          </cell>
          <cell r="AC1685"/>
          <cell r="AD1685"/>
          <cell r="AE1685"/>
          <cell r="AF1685">
            <v>30535.68</v>
          </cell>
          <cell r="AG1685">
            <v>30535.68</v>
          </cell>
          <cell r="AH1685">
            <v>0</v>
          </cell>
          <cell r="AI1685">
            <v>30535.68</v>
          </cell>
          <cell r="AJ1685" t="str">
            <v>REF: 369311</v>
          </cell>
          <cell r="AK1685" t="str">
            <v>VALOR A PATIR DE DO M²</v>
          </cell>
          <cell r="AL1685">
            <v>369311</v>
          </cell>
          <cell r="AM1685" t="str">
            <v>TAPETE DUNAS (DESENHO) (5 CORES) (10MM)</v>
          </cell>
          <cell r="AN1685"/>
          <cell r="AO1685">
            <v>0</v>
          </cell>
          <cell r="AP1685">
            <v>0</v>
          </cell>
          <cell r="AQ1685">
            <v>0</v>
          </cell>
          <cell r="AR1685">
            <v>0</v>
          </cell>
          <cell r="AS1685" t="str">
            <v>TAPETE DUNAS (DESENHO) (5 CORES) (10MM) - Ø0x0H</v>
          </cell>
          <cell r="AT1685">
            <v>30535.68</v>
          </cell>
          <cell r="AU1685">
            <v>30535.68</v>
          </cell>
          <cell r="AV1685">
            <v>2544.64</v>
          </cell>
          <cell r="AW1685">
            <v>27991.040000000001</v>
          </cell>
          <cell r="AX1685">
            <v>30535.68</v>
          </cell>
          <cell r="AY1685">
            <v>0</v>
          </cell>
          <cell r="AZ1685">
            <v>369311</v>
          </cell>
          <cell r="BA1685" t="str">
            <v>TAPETE DUNAS (DESENHO) (5 CORES) (10MM)</v>
          </cell>
          <cell r="BB1685" t="str">
            <v>(M²): TAPETE DUNAS (DESENHO) (5 CORES) (10MM)</v>
          </cell>
          <cell r="BC1685">
            <v>12</v>
          </cell>
          <cell r="BD1685"/>
          <cell r="BE1685">
            <v>2544.64</v>
          </cell>
          <cell r="BF1685">
            <v>0</v>
          </cell>
          <cell r="BG1685">
            <v>-2544.64</v>
          </cell>
          <cell r="BH1685" t="str">
            <v>(M²)</v>
          </cell>
          <cell r="BI1685">
            <v>12</v>
          </cell>
          <cell r="BJ1685">
            <v>30535.68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324025</v>
          </cell>
          <cell r="P1686" t="str">
            <v>2022/101-0071-01</v>
          </cell>
          <cell r="Q1686" t="str">
            <v>EST TAPETE DUNAS (DES) (10MM) F:1303/D:1580/5013/89</v>
          </cell>
          <cell r="R1686"/>
          <cell r="S1686"/>
          <cell r="T1686"/>
          <cell r="U1686">
            <v>3</v>
          </cell>
          <cell r="V1686">
            <v>4</v>
          </cell>
          <cell r="W1686">
            <v>0.01</v>
          </cell>
          <cell r="X1686">
            <v>0</v>
          </cell>
          <cell r="Y1686" t="str">
            <v>EST TAPETE DUNAS (DES) (10MM) F:1303/D:1580/5013/89 - 3x4x0,01H</v>
          </cell>
          <cell r="Z1686">
            <v>30535.68</v>
          </cell>
          <cell r="AA1686">
            <v>0.35</v>
          </cell>
          <cell r="AB1686">
            <v>19848.192000000003</v>
          </cell>
          <cell r="AC1686"/>
          <cell r="AD1686"/>
          <cell r="AE1686"/>
          <cell r="AF1686">
            <v>30535.68</v>
          </cell>
          <cell r="AG1686">
            <v>30535.68</v>
          </cell>
          <cell r="AH1686">
            <v>0</v>
          </cell>
          <cell r="AI1686">
            <v>30535.68</v>
          </cell>
          <cell r="AJ1686" t="str">
            <v>REF: 369311</v>
          </cell>
          <cell r="AK1686" t="str">
            <v>VALOR A PATIR DE DO M²</v>
          </cell>
          <cell r="AL1686">
            <v>369311</v>
          </cell>
          <cell r="AM1686" t="str">
            <v>TAPETE DUNAS (DESENHO) (5 CORES) (10MM)</v>
          </cell>
          <cell r="AN1686"/>
          <cell r="AO1686">
            <v>0</v>
          </cell>
          <cell r="AP1686">
            <v>0</v>
          </cell>
          <cell r="AQ1686">
            <v>0</v>
          </cell>
          <cell r="AR1686">
            <v>0</v>
          </cell>
          <cell r="AS1686" t="str">
            <v>TAPETE DUNAS (DESENHO) (5 CORES) (10MM) - Ø0x0H</v>
          </cell>
          <cell r="AT1686">
            <v>30535.68</v>
          </cell>
          <cell r="AU1686">
            <v>30535.68</v>
          </cell>
          <cell r="AV1686">
            <v>2544.64</v>
          </cell>
          <cell r="AW1686">
            <v>27991.040000000001</v>
          </cell>
          <cell r="AX1686">
            <v>30535.68</v>
          </cell>
          <cell r="AY1686">
            <v>0</v>
          </cell>
          <cell r="AZ1686">
            <v>369311</v>
          </cell>
          <cell r="BA1686" t="str">
            <v>TAPETE DUNAS (DESENHO) (5 CORES) (10MM)</v>
          </cell>
          <cell r="BB1686" t="str">
            <v>(M²): TAPETE DUNAS (DESENHO) (5 CORES) (10MM)</v>
          </cell>
          <cell r="BC1686">
            <v>12</v>
          </cell>
          <cell r="BD1686"/>
          <cell r="BE1686">
            <v>2544.64</v>
          </cell>
          <cell r="BF1686">
            <v>0</v>
          </cell>
          <cell r="BG1686">
            <v>-2544.64</v>
          </cell>
          <cell r="BH1686" t="str">
            <v>(M²)</v>
          </cell>
          <cell r="BI1686">
            <v>12</v>
          </cell>
          <cell r="BJ1686">
            <v>30535.68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324023</v>
          </cell>
          <cell r="P1687" t="str">
            <v>2022/090-0040-01</v>
          </cell>
          <cell r="Q1687" t="str">
            <v>EST TAPETE CORAL (HEXAGONO) (2 CORES) (10MM) F:1303/L:73</v>
          </cell>
          <cell r="R1687"/>
          <cell r="S1687"/>
          <cell r="T1687"/>
          <cell r="U1687">
            <v>3.5</v>
          </cell>
          <cell r="V1687">
            <v>4.5</v>
          </cell>
          <cell r="W1687">
            <v>0.01</v>
          </cell>
          <cell r="X1687">
            <v>0</v>
          </cell>
          <cell r="Y1687" t="str">
            <v>EST TAPETE CORAL (HEXAGONO) (2 CORES) (10MM) F:1303/L:73 - 3,5x4,5x0,01H</v>
          </cell>
          <cell r="Z1687">
            <v>45581.760000000002</v>
          </cell>
          <cell r="AA1687">
            <v>0.35</v>
          </cell>
          <cell r="AB1687">
            <v>29628.144</v>
          </cell>
          <cell r="AC1687"/>
          <cell r="AD1687"/>
          <cell r="AE1687"/>
          <cell r="AF1687">
            <v>45581.760000000002</v>
          </cell>
          <cell r="AG1687">
            <v>45581.760000000002</v>
          </cell>
          <cell r="AH1687">
            <v>0</v>
          </cell>
          <cell r="AI1687">
            <v>45581.760000000002</v>
          </cell>
          <cell r="AJ1687" t="str">
            <v>REF: 369318</v>
          </cell>
          <cell r="AK1687" t="str">
            <v>VALOR A PATIR DE DO M²</v>
          </cell>
          <cell r="AL1687">
            <v>369318</v>
          </cell>
          <cell r="AM1687" t="str">
            <v>TAPETE CORAL (HEXAGONO) (2 CORES) (10MM)</v>
          </cell>
          <cell r="AN1687"/>
          <cell r="AO1687">
            <v>0</v>
          </cell>
          <cell r="AP1687">
            <v>0</v>
          </cell>
          <cell r="AQ1687">
            <v>0</v>
          </cell>
          <cell r="AR1687">
            <v>0</v>
          </cell>
          <cell r="AS1687" t="str">
            <v>TAPETE CORAL (HEXAGONO) (2 CORES) (10MM) - Ø0x0H</v>
          </cell>
          <cell r="AT1687">
            <v>45581.760000000002</v>
          </cell>
          <cell r="AU1687">
            <v>45581.760000000002</v>
          </cell>
          <cell r="AV1687">
            <v>2894.08</v>
          </cell>
          <cell r="AW1687">
            <v>42687.68</v>
          </cell>
          <cell r="AX1687">
            <v>45581.760000000002</v>
          </cell>
          <cell r="AY1687">
            <v>0</v>
          </cell>
          <cell r="AZ1687">
            <v>369318</v>
          </cell>
          <cell r="BA1687" t="str">
            <v>TAPETE CORAL (HEXAGONO) (2 CORES) (10MM)</v>
          </cell>
          <cell r="BB1687" t="str">
            <v>(M²): TAPETE CORAL (HEXAGONO) (2 CORES) (10MM)</v>
          </cell>
          <cell r="BC1687">
            <v>15.75</v>
          </cell>
          <cell r="BD1687"/>
          <cell r="BE1687">
            <v>2894.08</v>
          </cell>
          <cell r="BF1687">
            <v>0</v>
          </cell>
          <cell r="BG1687">
            <v>-2894.08</v>
          </cell>
          <cell r="BH1687" t="str">
            <v>(M²)</v>
          </cell>
          <cell r="BI1687">
            <v>12</v>
          </cell>
          <cell r="BJ1687">
            <v>45581.760000000002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/>
          </cell>
          <cell r="BU1687" t="str">
            <v/>
          </cell>
        </row>
        <row r="1688">
          <cell r="H1688">
            <v>0</v>
          </cell>
          <cell r="O1688">
            <v>324023</v>
          </cell>
          <cell r="P1688" t="str">
            <v>2022/090-0039-01</v>
          </cell>
          <cell r="Q1688" t="str">
            <v>EST TAPETE CORAL (HEXAGONO) (2 CORES) (10MM) F:1303/L:73</v>
          </cell>
          <cell r="R1688"/>
          <cell r="S1688"/>
          <cell r="T1688"/>
          <cell r="U1688">
            <v>3.5</v>
          </cell>
          <cell r="V1688">
            <v>4.5</v>
          </cell>
          <cell r="W1688">
            <v>0.01</v>
          </cell>
          <cell r="X1688">
            <v>0</v>
          </cell>
          <cell r="Y1688" t="str">
            <v>EST TAPETE CORAL (HEXAGONO) (2 CORES) (10MM) F:1303/L:73 - 3,5x4,5x0,01H</v>
          </cell>
          <cell r="Z1688">
            <v>45581.760000000002</v>
          </cell>
          <cell r="AA1688">
            <v>0.35</v>
          </cell>
          <cell r="AB1688">
            <v>29628.144</v>
          </cell>
          <cell r="AC1688"/>
          <cell r="AD1688"/>
          <cell r="AE1688"/>
          <cell r="AF1688">
            <v>45581.760000000002</v>
          </cell>
          <cell r="AG1688">
            <v>45581.760000000002</v>
          </cell>
          <cell r="AH1688">
            <v>0</v>
          </cell>
          <cell r="AI1688">
            <v>45581.760000000002</v>
          </cell>
          <cell r="AJ1688" t="str">
            <v>REF: 369318</v>
          </cell>
          <cell r="AK1688" t="str">
            <v>VALOR A PATIR DE DO M²</v>
          </cell>
          <cell r="AL1688">
            <v>369318</v>
          </cell>
          <cell r="AM1688" t="str">
            <v>TAPETE CORAL (HEXAGONO) (2 CORES) (10MM)</v>
          </cell>
          <cell r="AN1688"/>
          <cell r="AO1688">
            <v>0</v>
          </cell>
          <cell r="AP1688">
            <v>0</v>
          </cell>
          <cell r="AQ1688">
            <v>0</v>
          </cell>
          <cell r="AR1688">
            <v>0</v>
          </cell>
          <cell r="AS1688" t="str">
            <v>TAPETE CORAL (HEXAGONO) (2 CORES) (10MM) - Ø0x0H</v>
          </cell>
          <cell r="AT1688">
            <v>45581.760000000002</v>
          </cell>
          <cell r="AU1688">
            <v>45581.760000000002</v>
          </cell>
          <cell r="AV1688">
            <v>2894.08</v>
          </cell>
          <cell r="AW1688">
            <v>42687.68</v>
          </cell>
          <cell r="AX1688">
            <v>45581.760000000002</v>
          </cell>
          <cell r="AY1688">
            <v>0</v>
          </cell>
          <cell r="AZ1688">
            <v>369318</v>
          </cell>
          <cell r="BA1688" t="str">
            <v>TAPETE CORAL (HEXAGONO) (2 CORES) (10MM)</v>
          </cell>
          <cell r="BB1688" t="str">
            <v>(M²): TAPETE CORAL (HEXAGONO) (2 CORES) (10MM)</v>
          </cell>
          <cell r="BC1688">
            <v>15.75</v>
          </cell>
          <cell r="BD1688"/>
          <cell r="BE1688">
            <v>2894.08</v>
          </cell>
          <cell r="BF1688">
            <v>0</v>
          </cell>
          <cell r="BG1688">
            <v>-2894.08</v>
          </cell>
          <cell r="BH1688" t="str">
            <v>(M²)</v>
          </cell>
          <cell r="BI1688">
            <v>12</v>
          </cell>
          <cell r="BJ1688">
            <v>45581.760000000002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320669</v>
          </cell>
          <cell r="P1689" t="str">
            <v>2022/083-0008-01</v>
          </cell>
          <cell r="Q1689" t="str">
            <v>EST CADEIRA JULIA C/BRACO (COURO PIG 101 BEGE) (PRETO FSC)</v>
          </cell>
          <cell r="R1689"/>
          <cell r="S1689"/>
          <cell r="T1689"/>
          <cell r="U1689">
            <v>0.61</v>
          </cell>
          <cell r="V1689">
            <v>0.54</v>
          </cell>
          <cell r="W1689">
            <v>0.76</v>
          </cell>
          <cell r="X1689">
            <v>0</v>
          </cell>
          <cell r="Y1689" t="str">
            <v>EST CADEIRA JULIA C/BRACO (COURO PIG 101 BEGE) (PRETO FSC) - 0,61x0,54x0,76H</v>
          </cell>
          <cell r="Z1689">
            <v>8798.630000000001</v>
          </cell>
          <cell r="AA1689">
            <v>0.35</v>
          </cell>
          <cell r="AB1689">
            <v>5719.1095000000005</v>
          </cell>
          <cell r="AC1689"/>
          <cell r="AD1689" t="str">
            <v>PROD C/RVST FORN</v>
          </cell>
          <cell r="AE1689" t="str">
            <v>REVESTIMENTO FORN</v>
          </cell>
          <cell r="AF1689">
            <v>8798.630000000001</v>
          </cell>
          <cell r="AG1689">
            <v>8798.630000000001</v>
          </cell>
          <cell r="AH1689">
            <v>0</v>
          </cell>
          <cell r="AI1689">
            <v>8798.630000000001</v>
          </cell>
          <cell r="AJ1689" t="str">
            <v>REF: 320690</v>
          </cell>
          <cell r="AK1689"/>
          <cell r="AL1689">
            <v>320690</v>
          </cell>
          <cell r="AM1689" t="str">
            <v>CADEIRA JULIA (C/B) (RVST FORN)</v>
          </cell>
          <cell r="AN1689"/>
          <cell r="AO1689">
            <v>0.61</v>
          </cell>
          <cell r="AP1689">
            <v>0.54</v>
          </cell>
          <cell r="AQ1689">
            <v>0.76</v>
          </cell>
          <cell r="AR1689">
            <v>0</v>
          </cell>
          <cell r="AS1689" t="str">
            <v>CADEIRA JULIA (C/B) (RVST FORN) - 0,61x0,54x0,76H</v>
          </cell>
          <cell r="AT1689">
            <v>8798.630000000001</v>
          </cell>
          <cell r="AU1689">
            <v>8798.630000000001</v>
          </cell>
          <cell r="AV1689">
            <v>7078.31</v>
          </cell>
          <cell r="AW1689">
            <v>1720.3200000000006</v>
          </cell>
          <cell r="AX1689">
            <v>8798.6299999999992</v>
          </cell>
          <cell r="AY1689">
            <v>0</v>
          </cell>
          <cell r="AZ1689">
            <v>328272</v>
          </cell>
          <cell r="BA1689" t="str">
            <v>COURO NATURAL PIGMENTADO/VAQUETA (F378)</v>
          </cell>
          <cell r="BB1689" t="str">
            <v>RVST FORN: COURO NATURAL PIGMENTADO/VAQUETA (F378) - COD 101 BEGE</v>
          </cell>
          <cell r="BC1689">
            <v>4</v>
          </cell>
          <cell r="BD1689"/>
          <cell r="BE1689">
            <v>430.08</v>
          </cell>
          <cell r="BF1689">
            <v>0</v>
          </cell>
          <cell r="BG1689">
            <v>-430.08</v>
          </cell>
          <cell r="BH1689" t="str">
            <v>RVST FORN</v>
          </cell>
          <cell r="BI1689">
            <v>12</v>
          </cell>
          <cell r="BJ1689">
            <v>1720.32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L CENTER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320669</v>
          </cell>
          <cell r="P1690" t="str">
            <v>2022/083-0001-01</v>
          </cell>
          <cell r="Q1690" t="str">
            <v>EST CADEIRA JULIA C/BRACO (COURO PIG 101 BEGE) (PRETO FSC)</v>
          </cell>
          <cell r="R1690"/>
          <cell r="S1690"/>
          <cell r="T1690"/>
          <cell r="U1690">
            <v>0.61</v>
          </cell>
          <cell r="V1690">
            <v>0.54</v>
          </cell>
          <cell r="W1690">
            <v>0.76</v>
          </cell>
          <cell r="X1690">
            <v>0</v>
          </cell>
          <cell r="Y1690" t="str">
            <v>EST CADEIRA JULIA C/BRACO (COURO PIG 101 BEGE) (PRETO FSC) - 0,61x0,54x0,76H</v>
          </cell>
          <cell r="Z1690">
            <v>8798.630000000001</v>
          </cell>
          <cell r="AA1690">
            <v>0.35</v>
          </cell>
          <cell r="AB1690">
            <v>5719.1095000000005</v>
          </cell>
          <cell r="AC1690"/>
          <cell r="AD1690" t="str">
            <v>PROD C/RVST FORN</v>
          </cell>
          <cell r="AE1690" t="str">
            <v>REVESTIMENTO FORN</v>
          </cell>
          <cell r="AF1690">
            <v>8798.630000000001</v>
          </cell>
          <cell r="AG1690">
            <v>8798.630000000001</v>
          </cell>
          <cell r="AH1690">
            <v>0</v>
          </cell>
          <cell r="AI1690">
            <v>8798.630000000001</v>
          </cell>
          <cell r="AJ1690" t="str">
            <v>REF: 320690</v>
          </cell>
          <cell r="AK1690"/>
          <cell r="AL1690">
            <v>320690</v>
          </cell>
          <cell r="AM1690" t="str">
            <v>CADEIRA JULIA (C/B) (RVST FORN)</v>
          </cell>
          <cell r="AN1690"/>
          <cell r="AO1690">
            <v>0.61</v>
          </cell>
          <cell r="AP1690">
            <v>0.54</v>
          </cell>
          <cell r="AQ1690">
            <v>0.76</v>
          </cell>
          <cell r="AR1690">
            <v>0</v>
          </cell>
          <cell r="AS1690" t="str">
            <v>CADEIRA JULIA (C/B) (RVST FORN) - 0,61x0,54x0,76H</v>
          </cell>
          <cell r="AT1690">
            <v>8798.630000000001</v>
          </cell>
          <cell r="AU1690">
            <v>8798.630000000001</v>
          </cell>
          <cell r="AV1690">
            <v>7078.31</v>
          </cell>
          <cell r="AW1690">
            <v>1720.3200000000006</v>
          </cell>
          <cell r="AX1690">
            <v>8798.6299999999992</v>
          </cell>
          <cell r="AY1690">
            <v>0</v>
          </cell>
          <cell r="AZ1690">
            <v>328272</v>
          </cell>
          <cell r="BA1690" t="str">
            <v>COURO NATURAL PIGMENTADO/VAQUETA (F378)</v>
          </cell>
          <cell r="BB1690" t="str">
            <v>RVST FORN: COURO NATURAL PIGMENTADO/VAQUETA (F378) - COD 101 BEGE</v>
          </cell>
          <cell r="BC1690">
            <v>4</v>
          </cell>
          <cell r="BD1690"/>
          <cell r="BE1690">
            <v>430.08</v>
          </cell>
          <cell r="BF1690">
            <v>0</v>
          </cell>
          <cell r="BG1690">
            <v>-430.08</v>
          </cell>
          <cell r="BH1690" t="str">
            <v>RVST FORN</v>
          </cell>
          <cell r="BI1690">
            <v>12</v>
          </cell>
          <cell r="BJ1690">
            <v>1720.32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 CENTER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320669</v>
          </cell>
          <cell r="P1691" t="str">
            <v>2022/083-0002-01</v>
          </cell>
          <cell r="Q1691" t="str">
            <v>EST CADEIRA JULIA C/BRACO (COURO PIG 101 BEGE) (PRETO FSC)</v>
          </cell>
          <cell r="R1691"/>
          <cell r="S1691"/>
          <cell r="T1691"/>
          <cell r="U1691">
            <v>0.61</v>
          </cell>
          <cell r="V1691">
            <v>0.54</v>
          </cell>
          <cell r="W1691">
            <v>0.76</v>
          </cell>
          <cell r="X1691">
            <v>0</v>
          </cell>
          <cell r="Y1691" t="str">
            <v>EST CADEIRA JULIA C/BRACO (COURO PIG 101 BEGE) (PRETO FSC) - 0,61x0,54x0,76H</v>
          </cell>
          <cell r="Z1691">
            <v>8798.630000000001</v>
          </cell>
          <cell r="AA1691">
            <v>0.35</v>
          </cell>
          <cell r="AB1691">
            <v>5719.1095000000005</v>
          </cell>
          <cell r="AC1691"/>
          <cell r="AD1691" t="str">
            <v>PROD C/RVST FORN</v>
          </cell>
          <cell r="AE1691" t="str">
            <v>REVESTIMENTO FORN</v>
          </cell>
          <cell r="AF1691">
            <v>8798.630000000001</v>
          </cell>
          <cell r="AG1691">
            <v>8798.630000000001</v>
          </cell>
          <cell r="AH1691">
            <v>0</v>
          </cell>
          <cell r="AI1691">
            <v>8798.630000000001</v>
          </cell>
          <cell r="AJ1691" t="str">
            <v>REF: 320690</v>
          </cell>
          <cell r="AK1691"/>
          <cell r="AL1691">
            <v>320690</v>
          </cell>
          <cell r="AM1691" t="str">
            <v>CADEIRA JULIA (C/B) (RVST FORN)</v>
          </cell>
          <cell r="AN1691"/>
          <cell r="AO1691">
            <v>0.61</v>
          </cell>
          <cell r="AP1691">
            <v>0.54</v>
          </cell>
          <cell r="AQ1691">
            <v>0.76</v>
          </cell>
          <cell r="AR1691">
            <v>0</v>
          </cell>
          <cell r="AS1691" t="str">
            <v>CADEIRA JULIA (C/B) (RVST FORN) - 0,61x0,54x0,76H</v>
          </cell>
          <cell r="AT1691">
            <v>8798.630000000001</v>
          </cell>
          <cell r="AU1691">
            <v>8798.630000000001</v>
          </cell>
          <cell r="AV1691">
            <v>7078.31</v>
          </cell>
          <cell r="AW1691">
            <v>1720.3200000000006</v>
          </cell>
          <cell r="AX1691">
            <v>8798.6299999999992</v>
          </cell>
          <cell r="AY1691">
            <v>0</v>
          </cell>
          <cell r="AZ1691">
            <v>328272</v>
          </cell>
          <cell r="BA1691" t="str">
            <v>COURO NATURAL PIGMENTADO/VAQUETA (F378)</v>
          </cell>
          <cell r="BB1691" t="str">
            <v>RVST FORN: COURO NATURAL PIGMENTADO/VAQUETA (F378) - COD 101 BEGE</v>
          </cell>
          <cell r="BC1691">
            <v>4</v>
          </cell>
          <cell r="BD1691"/>
          <cell r="BE1691">
            <v>430.08</v>
          </cell>
          <cell r="BF1691">
            <v>0</v>
          </cell>
          <cell r="BG1691">
            <v>-430.08</v>
          </cell>
          <cell r="BH1691" t="str">
            <v>RVST FORN</v>
          </cell>
          <cell r="BI1691">
            <v>12</v>
          </cell>
          <cell r="BJ1691">
            <v>1720.32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 CENTER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320669</v>
          </cell>
          <cell r="P1692" t="str">
            <v>2022/083-0003-01</v>
          </cell>
          <cell r="Q1692" t="str">
            <v>EST CADEIRA JULIA C/BRACO (COURO PIG 101 BEGE) (PRETO FSC)</v>
          </cell>
          <cell r="R1692"/>
          <cell r="S1692"/>
          <cell r="T1692"/>
          <cell r="U1692">
            <v>0.61</v>
          </cell>
          <cell r="V1692">
            <v>0.54</v>
          </cell>
          <cell r="W1692">
            <v>0.76</v>
          </cell>
          <cell r="X1692">
            <v>0</v>
          </cell>
          <cell r="Y1692" t="str">
            <v>EST CADEIRA JULIA C/BRACO (COURO PIG 101 BEGE) (PRETO FSC) - 0,61x0,54x0,76H</v>
          </cell>
          <cell r="Z1692">
            <v>8798.630000000001</v>
          </cell>
          <cell r="AA1692">
            <v>0.35</v>
          </cell>
          <cell r="AB1692">
            <v>5719.1095000000005</v>
          </cell>
          <cell r="AC1692"/>
          <cell r="AD1692" t="str">
            <v>PROD C/RVST FORN</v>
          </cell>
          <cell r="AE1692" t="str">
            <v>REVESTIMENTO FORN</v>
          </cell>
          <cell r="AF1692">
            <v>8798.630000000001</v>
          </cell>
          <cell r="AG1692">
            <v>8798.630000000001</v>
          </cell>
          <cell r="AH1692">
            <v>0</v>
          </cell>
          <cell r="AI1692">
            <v>8798.630000000001</v>
          </cell>
          <cell r="AJ1692" t="str">
            <v>REF: 320690</v>
          </cell>
          <cell r="AK1692"/>
          <cell r="AL1692">
            <v>320690</v>
          </cell>
          <cell r="AM1692" t="str">
            <v>CADEIRA JULIA (C/B) (RVST FORN)</v>
          </cell>
          <cell r="AN1692"/>
          <cell r="AO1692">
            <v>0.61</v>
          </cell>
          <cell r="AP1692">
            <v>0.54</v>
          </cell>
          <cell r="AQ1692">
            <v>0.76</v>
          </cell>
          <cell r="AR1692">
            <v>0</v>
          </cell>
          <cell r="AS1692" t="str">
            <v>CADEIRA JULIA (C/B) (RVST FORN) - 0,61x0,54x0,76H</v>
          </cell>
          <cell r="AT1692">
            <v>8798.630000000001</v>
          </cell>
          <cell r="AU1692">
            <v>8798.630000000001</v>
          </cell>
          <cell r="AV1692">
            <v>7078.31</v>
          </cell>
          <cell r="AW1692">
            <v>1720.3200000000006</v>
          </cell>
          <cell r="AX1692">
            <v>8798.6299999999992</v>
          </cell>
          <cell r="AY1692">
            <v>0</v>
          </cell>
          <cell r="AZ1692">
            <v>328272</v>
          </cell>
          <cell r="BA1692" t="str">
            <v>COURO NATURAL PIGMENTADO/VAQUETA (F378)</v>
          </cell>
          <cell r="BB1692" t="str">
            <v>RVST FORN: COURO NATURAL PIGMENTADO/VAQUETA (F378) - COD 101 BEGE</v>
          </cell>
          <cell r="BC1692">
            <v>4</v>
          </cell>
          <cell r="BD1692"/>
          <cell r="BE1692">
            <v>430.08</v>
          </cell>
          <cell r="BF1692">
            <v>0</v>
          </cell>
          <cell r="BG1692">
            <v>-430.08</v>
          </cell>
          <cell r="BH1692" t="str">
            <v>RVST FORN</v>
          </cell>
          <cell r="BI1692">
            <v>12</v>
          </cell>
          <cell r="BJ1692">
            <v>1720.32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 CENTER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320669</v>
          </cell>
          <cell r="P1693" t="str">
            <v>2022/083-0004-01</v>
          </cell>
          <cell r="Q1693" t="str">
            <v>EST CADEIRA JULIA C/BRACO (COURO PIG 101 BEGE) (PRETO FSC)</v>
          </cell>
          <cell r="R1693"/>
          <cell r="S1693"/>
          <cell r="T1693"/>
          <cell r="U1693">
            <v>0.61</v>
          </cell>
          <cell r="V1693">
            <v>0.54</v>
          </cell>
          <cell r="W1693">
            <v>0.76</v>
          </cell>
          <cell r="X1693">
            <v>0</v>
          </cell>
          <cell r="Y1693" t="str">
            <v>EST CADEIRA JULIA C/BRACO (COURO PIG 101 BEGE) (PRETO FSC) - 0,61x0,54x0,76H</v>
          </cell>
          <cell r="Z1693">
            <v>8798.630000000001</v>
          </cell>
          <cell r="AA1693">
            <v>0.35</v>
          </cell>
          <cell r="AB1693">
            <v>5719.1095000000005</v>
          </cell>
          <cell r="AC1693"/>
          <cell r="AD1693" t="str">
            <v>PROD C/RVST FORN</v>
          </cell>
          <cell r="AE1693" t="str">
            <v>REVESTIMENTO FORN</v>
          </cell>
          <cell r="AF1693">
            <v>8798.630000000001</v>
          </cell>
          <cell r="AG1693">
            <v>8798.630000000001</v>
          </cell>
          <cell r="AH1693">
            <v>0</v>
          </cell>
          <cell r="AI1693">
            <v>8798.630000000001</v>
          </cell>
          <cell r="AJ1693" t="str">
            <v>REF: 320690</v>
          </cell>
          <cell r="AK1693"/>
          <cell r="AL1693">
            <v>320690</v>
          </cell>
          <cell r="AM1693" t="str">
            <v>CADEIRA JULIA (C/B) (RVST FORN)</v>
          </cell>
          <cell r="AN1693"/>
          <cell r="AO1693">
            <v>0.61</v>
          </cell>
          <cell r="AP1693">
            <v>0.54</v>
          </cell>
          <cell r="AQ1693">
            <v>0.76</v>
          </cell>
          <cell r="AR1693">
            <v>0</v>
          </cell>
          <cell r="AS1693" t="str">
            <v>CADEIRA JULIA (C/B) (RVST FORN) - 0,61x0,54x0,76H</v>
          </cell>
          <cell r="AT1693">
            <v>8798.630000000001</v>
          </cell>
          <cell r="AU1693">
            <v>8798.630000000001</v>
          </cell>
          <cell r="AV1693">
            <v>7078.31</v>
          </cell>
          <cell r="AW1693">
            <v>1720.3200000000006</v>
          </cell>
          <cell r="AX1693">
            <v>8798.6299999999992</v>
          </cell>
          <cell r="AY1693">
            <v>0</v>
          </cell>
          <cell r="AZ1693">
            <v>328272</v>
          </cell>
          <cell r="BA1693" t="str">
            <v>COURO NATURAL PIGMENTADO/VAQUETA (F378)</v>
          </cell>
          <cell r="BB1693" t="str">
            <v>RVST FORN: COURO NATURAL PIGMENTADO/VAQUETA (F378) - COD 101 BEGE</v>
          </cell>
          <cell r="BC1693">
            <v>4</v>
          </cell>
          <cell r="BD1693"/>
          <cell r="BE1693">
            <v>430.08</v>
          </cell>
          <cell r="BF1693">
            <v>0</v>
          </cell>
          <cell r="BG1693">
            <v>-430.08</v>
          </cell>
          <cell r="BH1693" t="str">
            <v>RVST FORN</v>
          </cell>
          <cell r="BI1693">
            <v>12</v>
          </cell>
          <cell r="BJ1693">
            <v>1720.32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 CENTER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320669</v>
          </cell>
          <cell r="P1694" t="str">
            <v>2022/083-0005-01</v>
          </cell>
          <cell r="Q1694" t="str">
            <v>EST CADEIRA JULIA C/BRACO (COURO PIG 101 BEGE) (PRETO FSC)</v>
          </cell>
          <cell r="R1694"/>
          <cell r="S1694"/>
          <cell r="T1694"/>
          <cell r="U1694">
            <v>0.61</v>
          </cell>
          <cell r="V1694">
            <v>0.54</v>
          </cell>
          <cell r="W1694">
            <v>0.76</v>
          </cell>
          <cell r="X1694">
            <v>0</v>
          </cell>
          <cell r="Y1694" t="str">
            <v>EST CADEIRA JULIA C/BRACO (COURO PIG 101 BEGE) (PRETO FSC) - 0,61x0,54x0,76H</v>
          </cell>
          <cell r="Z1694">
            <v>8798.630000000001</v>
          </cell>
          <cell r="AA1694">
            <v>0.35</v>
          </cell>
          <cell r="AB1694">
            <v>5719.1095000000005</v>
          </cell>
          <cell r="AC1694"/>
          <cell r="AD1694" t="str">
            <v>PROD C/RVST FORN</v>
          </cell>
          <cell r="AE1694" t="str">
            <v>REVESTIMENTO FORN</v>
          </cell>
          <cell r="AF1694">
            <v>8798.630000000001</v>
          </cell>
          <cell r="AG1694">
            <v>8798.630000000001</v>
          </cell>
          <cell r="AH1694">
            <v>0</v>
          </cell>
          <cell r="AI1694">
            <v>8798.630000000001</v>
          </cell>
          <cell r="AJ1694" t="str">
            <v>REF: 320690</v>
          </cell>
          <cell r="AK1694"/>
          <cell r="AL1694">
            <v>320690</v>
          </cell>
          <cell r="AM1694" t="str">
            <v>CADEIRA JULIA (C/B) (RVST FORN)</v>
          </cell>
          <cell r="AN1694"/>
          <cell r="AO1694">
            <v>0.61</v>
          </cell>
          <cell r="AP1694">
            <v>0.54</v>
          </cell>
          <cell r="AQ1694">
            <v>0.76</v>
          </cell>
          <cell r="AR1694">
            <v>0</v>
          </cell>
          <cell r="AS1694" t="str">
            <v>CADEIRA JULIA (C/B) (RVST FORN) - 0,61x0,54x0,76H</v>
          </cell>
          <cell r="AT1694">
            <v>8798.630000000001</v>
          </cell>
          <cell r="AU1694">
            <v>8798.630000000001</v>
          </cell>
          <cell r="AV1694">
            <v>7078.31</v>
          </cell>
          <cell r="AW1694">
            <v>1720.3200000000006</v>
          </cell>
          <cell r="AX1694">
            <v>8798.6299999999992</v>
          </cell>
          <cell r="AY1694">
            <v>0</v>
          </cell>
          <cell r="AZ1694">
            <v>328272</v>
          </cell>
          <cell r="BA1694" t="str">
            <v>COURO NATURAL PIGMENTADO/VAQUETA (F378)</v>
          </cell>
          <cell r="BB1694" t="str">
            <v>RVST FORN: COURO NATURAL PIGMENTADO/VAQUETA (F378) - COD 101 BEGE</v>
          </cell>
          <cell r="BC1694">
            <v>4</v>
          </cell>
          <cell r="BD1694"/>
          <cell r="BE1694">
            <v>430.08</v>
          </cell>
          <cell r="BF1694">
            <v>0</v>
          </cell>
          <cell r="BG1694">
            <v>-430.08</v>
          </cell>
          <cell r="BH1694" t="str">
            <v>RVST FORN</v>
          </cell>
          <cell r="BI1694">
            <v>12</v>
          </cell>
          <cell r="BJ1694">
            <v>1720.32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 CENTER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320669</v>
          </cell>
          <cell r="P1695" t="str">
            <v>2022/083-0006-01</v>
          </cell>
          <cell r="Q1695" t="str">
            <v>EST CADEIRA JULIA C/BRACO (COURO PIG 101 BEGE) (PRETO FSC)</v>
          </cell>
          <cell r="R1695"/>
          <cell r="S1695"/>
          <cell r="T1695"/>
          <cell r="U1695">
            <v>0.61</v>
          </cell>
          <cell r="V1695">
            <v>0.54</v>
          </cell>
          <cell r="W1695">
            <v>0.76</v>
          </cell>
          <cell r="X1695">
            <v>0</v>
          </cell>
          <cell r="Y1695" t="str">
            <v>EST CADEIRA JULIA C/BRACO (COURO PIG 101 BEGE) (PRETO FSC) - 0,61x0,54x0,76H</v>
          </cell>
          <cell r="Z1695">
            <v>8798.630000000001</v>
          </cell>
          <cell r="AA1695">
            <v>0.35</v>
          </cell>
          <cell r="AB1695">
            <v>5719.1095000000005</v>
          </cell>
          <cell r="AC1695"/>
          <cell r="AD1695" t="str">
            <v>PROD C/RVST FORN</v>
          </cell>
          <cell r="AE1695" t="str">
            <v>REVESTIMENTO FORN</v>
          </cell>
          <cell r="AF1695">
            <v>8798.630000000001</v>
          </cell>
          <cell r="AG1695">
            <v>8798.630000000001</v>
          </cell>
          <cell r="AH1695">
            <v>0</v>
          </cell>
          <cell r="AI1695">
            <v>8798.630000000001</v>
          </cell>
          <cell r="AJ1695" t="str">
            <v>REF: 320690</v>
          </cell>
          <cell r="AK1695"/>
          <cell r="AL1695">
            <v>320690</v>
          </cell>
          <cell r="AM1695" t="str">
            <v>CADEIRA JULIA (C/B) (RVST FORN)</v>
          </cell>
          <cell r="AN1695"/>
          <cell r="AO1695">
            <v>0.61</v>
          </cell>
          <cell r="AP1695">
            <v>0.54</v>
          </cell>
          <cell r="AQ1695">
            <v>0.76</v>
          </cell>
          <cell r="AR1695">
            <v>0</v>
          </cell>
          <cell r="AS1695" t="str">
            <v>CADEIRA JULIA (C/B) (RVST FORN) - 0,61x0,54x0,76H</v>
          </cell>
          <cell r="AT1695">
            <v>8798.630000000001</v>
          </cell>
          <cell r="AU1695">
            <v>8798.630000000001</v>
          </cell>
          <cell r="AV1695">
            <v>7078.31</v>
          </cell>
          <cell r="AW1695">
            <v>1720.3200000000006</v>
          </cell>
          <cell r="AX1695">
            <v>8798.6299999999992</v>
          </cell>
          <cell r="AY1695">
            <v>0</v>
          </cell>
          <cell r="AZ1695">
            <v>328272</v>
          </cell>
          <cell r="BA1695" t="str">
            <v>COURO NATURAL PIGMENTADO/VAQUETA (F378)</v>
          </cell>
          <cell r="BB1695" t="str">
            <v>RVST FORN: COURO NATURAL PIGMENTADO/VAQUETA (F378) - COD 101 BEGE</v>
          </cell>
          <cell r="BC1695">
            <v>4</v>
          </cell>
          <cell r="BD1695"/>
          <cell r="BE1695">
            <v>430.08</v>
          </cell>
          <cell r="BF1695">
            <v>0</v>
          </cell>
          <cell r="BG1695">
            <v>-430.08</v>
          </cell>
          <cell r="BH1695" t="str">
            <v>RVST FORN</v>
          </cell>
          <cell r="BI1695">
            <v>12</v>
          </cell>
          <cell r="BJ1695">
            <v>1720.32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L CENTER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320669</v>
          </cell>
          <cell r="P1696" t="str">
            <v>2022/083-0007-01</v>
          </cell>
          <cell r="Q1696" t="str">
            <v>EST CADEIRA JULIA C/BRACO (COURO PIG 101 BEGE) (PRETO FSC)</v>
          </cell>
          <cell r="R1696"/>
          <cell r="S1696"/>
          <cell r="T1696"/>
          <cell r="U1696">
            <v>0.61</v>
          </cell>
          <cell r="V1696">
            <v>0.54</v>
          </cell>
          <cell r="W1696">
            <v>0.76</v>
          </cell>
          <cell r="X1696">
            <v>0</v>
          </cell>
          <cell r="Y1696" t="str">
            <v>EST CADEIRA JULIA C/BRACO (COURO PIG 101 BEGE) (PRETO FSC) - 0,61x0,54x0,76H</v>
          </cell>
          <cell r="Z1696">
            <v>8798.630000000001</v>
          </cell>
          <cell r="AA1696">
            <v>0.35</v>
          </cell>
          <cell r="AB1696">
            <v>5719.1095000000005</v>
          </cell>
          <cell r="AC1696"/>
          <cell r="AD1696" t="str">
            <v>PROD C/RVST FORN</v>
          </cell>
          <cell r="AE1696" t="str">
            <v>REVESTIMENTO FORN</v>
          </cell>
          <cell r="AF1696">
            <v>8798.630000000001</v>
          </cell>
          <cell r="AG1696">
            <v>8798.630000000001</v>
          </cell>
          <cell r="AH1696">
            <v>0</v>
          </cell>
          <cell r="AI1696">
            <v>8798.630000000001</v>
          </cell>
          <cell r="AJ1696" t="str">
            <v>REF: 320690</v>
          </cell>
          <cell r="AK1696"/>
          <cell r="AL1696">
            <v>320690</v>
          </cell>
          <cell r="AM1696" t="str">
            <v>CADEIRA JULIA (C/B) (RVST FORN)</v>
          </cell>
          <cell r="AN1696"/>
          <cell r="AO1696">
            <v>0.61</v>
          </cell>
          <cell r="AP1696">
            <v>0.54</v>
          </cell>
          <cell r="AQ1696">
            <v>0.76</v>
          </cell>
          <cell r="AR1696">
            <v>0</v>
          </cell>
          <cell r="AS1696" t="str">
            <v>CADEIRA JULIA (C/B) (RVST FORN) - 0,61x0,54x0,76H</v>
          </cell>
          <cell r="AT1696">
            <v>8798.630000000001</v>
          </cell>
          <cell r="AU1696">
            <v>8798.630000000001</v>
          </cell>
          <cell r="AV1696">
            <v>7078.31</v>
          </cell>
          <cell r="AW1696">
            <v>1720.3200000000006</v>
          </cell>
          <cell r="AX1696">
            <v>8798.6299999999992</v>
          </cell>
          <cell r="AY1696">
            <v>0</v>
          </cell>
          <cell r="AZ1696">
            <v>328272</v>
          </cell>
          <cell r="BA1696" t="str">
            <v>COURO NATURAL PIGMENTADO/VAQUETA (F378)</v>
          </cell>
          <cell r="BB1696" t="str">
            <v>RVST FORN: COURO NATURAL PIGMENTADO/VAQUETA (F378) - COD 101 BEGE</v>
          </cell>
          <cell r="BC1696">
            <v>4</v>
          </cell>
          <cell r="BD1696"/>
          <cell r="BE1696">
            <v>430.08</v>
          </cell>
          <cell r="BF1696">
            <v>0</v>
          </cell>
          <cell r="BG1696">
            <v>-430.08</v>
          </cell>
          <cell r="BH1696" t="str">
            <v>RVST FORN</v>
          </cell>
          <cell r="BI1696">
            <v>12</v>
          </cell>
          <cell r="BJ1696">
            <v>1720.32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L CENTER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312449</v>
          </cell>
          <cell r="P1697" t="str">
            <v>2023/156-0043-01</v>
          </cell>
          <cell r="Q1697" t="str">
            <v>EST LUMINARIA DE TETO OYSTER 38 (3133)</v>
          </cell>
          <cell r="R1697"/>
          <cell r="S1697"/>
          <cell r="T1697"/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 t="str">
            <v>EST LUMINARIA DE TETO OYSTER 38 (3133) - Ø0x0H</v>
          </cell>
          <cell r="Z1697">
            <v>3360</v>
          </cell>
          <cell r="AA1697">
            <v>0.35</v>
          </cell>
          <cell r="AB1697">
            <v>2184</v>
          </cell>
          <cell r="AC1697"/>
          <cell r="AD1697"/>
          <cell r="AE1697"/>
          <cell r="AF1697">
            <v>3360</v>
          </cell>
          <cell r="AG1697">
            <v>3360</v>
          </cell>
          <cell r="AH1697">
            <v>0</v>
          </cell>
          <cell r="AI1697">
            <v>3360</v>
          </cell>
          <cell r="AJ1697" t="str">
            <v>REF: 312449</v>
          </cell>
          <cell r="AK1697"/>
          <cell r="AL1697">
            <v>312449</v>
          </cell>
          <cell r="AM1697" t="str">
            <v>EST LUMINARIA DE TETO OYSTER 38 (3133)</v>
          </cell>
          <cell r="AN1697"/>
          <cell r="AO1697">
            <v>0</v>
          </cell>
          <cell r="AP1697">
            <v>0</v>
          </cell>
          <cell r="AQ1697">
            <v>0</v>
          </cell>
          <cell r="AR1697">
            <v>0</v>
          </cell>
          <cell r="AS1697" t="str">
            <v>EST LUMINARIA DE TETO OYSTER 38 (3133) - Ø0x0H</v>
          </cell>
          <cell r="AT1697">
            <v>3360</v>
          </cell>
          <cell r="AU1697">
            <v>3360</v>
          </cell>
          <cell r="AV1697">
            <v>3360</v>
          </cell>
          <cell r="AW1697">
            <v>0</v>
          </cell>
          <cell r="AX1697">
            <v>3360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12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L CENTER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308173</v>
          </cell>
          <cell r="P1698" t="str">
            <v>2022/011-0003-01</v>
          </cell>
          <cell r="Q1698" t="str">
            <v>EST CHAISE REGIA TC N2018/PES MTZ RB02</v>
          </cell>
          <cell r="R1698"/>
          <cell r="S1698"/>
          <cell r="T1698"/>
          <cell r="U1698">
            <v>1.68</v>
          </cell>
          <cell r="V1698">
            <v>1.65</v>
          </cell>
          <cell r="W1698">
            <v>0.85</v>
          </cell>
          <cell r="X1698">
            <v>0</v>
          </cell>
          <cell r="Y1698" t="str">
            <v>EST CHAISE REGIA TC N2018/PES MTZ RB02 - 1,68x1,65x0,85H</v>
          </cell>
          <cell r="Z1698">
            <v>48992.03</v>
          </cell>
          <cell r="AA1698">
            <v>0.35</v>
          </cell>
          <cell r="AB1698">
            <v>31844.819500000001</v>
          </cell>
          <cell r="AC1698"/>
          <cell r="AD1698"/>
          <cell r="AE1698"/>
          <cell r="AF1698">
            <v>48992.03</v>
          </cell>
          <cell r="AG1698">
            <v>48992.03</v>
          </cell>
          <cell r="AH1698">
            <v>0</v>
          </cell>
          <cell r="AI1698">
            <v>48992.03</v>
          </cell>
          <cell r="AJ1698" t="str">
            <v>REF: 299235</v>
          </cell>
          <cell r="AK1698"/>
          <cell r="AL1698">
            <v>299235</v>
          </cell>
          <cell r="AM1698" t="str">
            <v>CHAISE REGIA (TC N)</v>
          </cell>
          <cell r="AN1698"/>
          <cell r="AO1698">
            <v>1.68</v>
          </cell>
          <cell r="AP1698">
            <v>1.65</v>
          </cell>
          <cell r="AQ1698">
            <v>0.85</v>
          </cell>
          <cell r="AR1698">
            <v>0</v>
          </cell>
          <cell r="AS1698" t="str">
            <v>CHAISE REGIA (TC N) - 1,68x1,65x0,85H</v>
          </cell>
          <cell r="AT1698">
            <v>48992.03</v>
          </cell>
          <cell r="AU1698">
            <v>48992.03</v>
          </cell>
          <cell r="AV1698">
            <v>48992.03</v>
          </cell>
          <cell r="AW1698">
            <v>0</v>
          </cell>
          <cell r="AX1698">
            <v>48992.03</v>
          </cell>
          <cell r="AY1698">
            <v>0</v>
          </cell>
          <cell r="AZ1698"/>
          <cell r="BA1698" t="str">
            <v/>
          </cell>
          <cell r="BB1698"/>
          <cell r="BC1698"/>
          <cell r="BD1698"/>
          <cell r="BE1698" t="str">
            <v/>
          </cell>
          <cell r="BF1698">
            <v>0</v>
          </cell>
          <cell r="BG1698" t="str">
            <v/>
          </cell>
          <cell r="BH1698" t="str">
            <v/>
          </cell>
          <cell r="BI1698">
            <v>12</v>
          </cell>
          <cell r="BJ1698" t="str">
            <v>0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L CENTER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281020</v>
          </cell>
          <cell r="P1699" t="str">
            <v>2021/288-0030-01</v>
          </cell>
          <cell r="Q1699" t="str">
            <v>EST SOFA NEW ANDROS (1B ESQ) FX D4107 (BASE LAMINA EBONY)</v>
          </cell>
          <cell r="R1699"/>
          <cell r="S1699"/>
          <cell r="T1699"/>
          <cell r="U1699">
            <v>3</v>
          </cell>
          <cell r="V1699">
            <v>1.5</v>
          </cell>
          <cell r="W1699">
            <v>0.76</v>
          </cell>
          <cell r="X1699">
            <v>0</v>
          </cell>
          <cell r="Y1699" t="str">
            <v>EST SOFA NEW ANDROS (1B ESQ) FX D4107 (BASE LAMINA EBONY) - 3x1,5x0,76H</v>
          </cell>
          <cell r="Z1699">
            <v>47847.61</v>
          </cell>
          <cell r="AA1699">
            <v>0.35</v>
          </cell>
          <cell r="AB1699">
            <v>31100.946500000002</v>
          </cell>
          <cell r="AC1699"/>
          <cell r="AD1699"/>
          <cell r="AE1699"/>
          <cell r="AF1699">
            <v>47847.61</v>
          </cell>
          <cell r="AG1699">
            <v>47847.61</v>
          </cell>
          <cell r="AH1699">
            <v>0</v>
          </cell>
          <cell r="AI1699">
            <v>47847.61</v>
          </cell>
          <cell r="AJ1699" t="str">
            <v>REF: 398897</v>
          </cell>
          <cell r="AK1699" t="str">
            <v>VERSAO FORA DE LINHA</v>
          </cell>
          <cell r="AL1699">
            <v>398897</v>
          </cell>
          <cell r="AM1699" t="str">
            <v>SOFA NEW ANDROS (1B) (LAMINA) (FX D)</v>
          </cell>
          <cell r="AN1699"/>
          <cell r="AO1699">
            <v>3</v>
          </cell>
          <cell r="AP1699">
            <v>1.5</v>
          </cell>
          <cell r="AQ1699">
            <v>0.76</v>
          </cell>
          <cell r="AR1699">
            <v>0</v>
          </cell>
          <cell r="AS1699" t="str">
            <v>SOFA NEW ANDROS (1B) (LAMINA) (FX D) - 3x1,5x0,76H</v>
          </cell>
          <cell r="AT1699">
            <v>47847.61</v>
          </cell>
          <cell r="AU1699">
            <v>47847.61</v>
          </cell>
          <cell r="AV1699">
            <v>47847.61</v>
          </cell>
          <cell r="AW1699">
            <v>0</v>
          </cell>
          <cell r="AX1699">
            <v>47847.61</v>
          </cell>
          <cell r="AY1699">
            <v>0</v>
          </cell>
          <cell r="AZ1699"/>
          <cell r="BA1699" t="str">
            <v/>
          </cell>
          <cell r="BB1699"/>
          <cell r="BC1699"/>
          <cell r="BD1699"/>
          <cell r="BE1699" t="str">
            <v/>
          </cell>
          <cell r="BF1699">
            <v>0</v>
          </cell>
          <cell r="BG1699" t="str">
            <v/>
          </cell>
          <cell r="BH1699" t="str">
            <v/>
          </cell>
          <cell r="BI1699">
            <v>12</v>
          </cell>
          <cell r="BJ1699" t="str">
            <v>0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L CENTER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223329</v>
          </cell>
          <cell r="P1700" t="str">
            <v>2024/094-0001-01</v>
          </cell>
          <cell r="Q1700" t="str">
            <v>EST MESA JANTAR PREMIUM (LAMINA A3 P FERRO COMP) BS PRET FSC</v>
          </cell>
          <cell r="R1700"/>
          <cell r="S1700"/>
          <cell r="T1700"/>
          <cell r="U1700">
            <v>3</v>
          </cell>
          <cell r="V1700">
            <v>1.2</v>
          </cell>
          <cell r="W1700">
            <v>0.76</v>
          </cell>
          <cell r="X1700">
            <v>0</v>
          </cell>
          <cell r="Y1700" t="str">
            <v>EST MESA JANTAR PREMIUM (LAMINA A3 P FERRO COMP) BS PRET FSC - 3x1,2x0,76H</v>
          </cell>
          <cell r="Z1700">
            <v>59702.18</v>
          </cell>
          <cell r="AA1700">
            <v>0.35</v>
          </cell>
          <cell r="AB1700">
            <v>38806.417000000001</v>
          </cell>
          <cell r="AC1700"/>
          <cell r="AD1700"/>
          <cell r="AE1700"/>
          <cell r="AF1700">
            <v>59702.18</v>
          </cell>
          <cell r="AG1700">
            <v>59702.18</v>
          </cell>
          <cell r="AH1700">
            <v>0</v>
          </cell>
          <cell r="AI1700">
            <v>59702.18</v>
          </cell>
          <cell r="AJ1700" t="str">
            <v>REF: 303439</v>
          </cell>
          <cell r="AK1700"/>
          <cell r="AL1700">
            <v>303439</v>
          </cell>
          <cell r="AM1700" t="str">
            <v>MESA JANTAR PREMIUM (LAMINA A3)</v>
          </cell>
          <cell r="AN1700"/>
          <cell r="AO1700">
            <v>3</v>
          </cell>
          <cell r="AP1700">
            <v>1.2</v>
          </cell>
          <cell r="AQ1700">
            <v>0.76</v>
          </cell>
          <cell r="AR1700">
            <v>0</v>
          </cell>
          <cell r="AS1700" t="str">
            <v>MESA JANTAR PREMIUM (LAMINA A3) - 3x1,2x0,76H</v>
          </cell>
          <cell r="AT1700">
            <v>59702.18</v>
          </cell>
          <cell r="AU1700">
            <v>59702.18</v>
          </cell>
          <cell r="AV1700">
            <v>59702.18</v>
          </cell>
          <cell r="AW1700">
            <v>0</v>
          </cell>
          <cell r="AX1700">
            <v>59702.18</v>
          </cell>
          <cell r="AY1700">
            <v>0</v>
          </cell>
          <cell r="AZ1700"/>
          <cell r="BA1700" t="str">
            <v/>
          </cell>
          <cell r="BB1700"/>
          <cell r="BC1700"/>
          <cell r="BD1700"/>
          <cell r="BE1700" t="str">
            <v/>
          </cell>
          <cell r="BF1700">
            <v>0</v>
          </cell>
          <cell r="BG1700" t="str">
            <v/>
          </cell>
          <cell r="BH1700" t="str">
            <v/>
          </cell>
          <cell r="BI1700">
            <v>12</v>
          </cell>
          <cell r="BJ1700" t="str">
            <v>0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383975</v>
          </cell>
          <cell r="P1701" t="str">
            <v>2024/073-0043-01</v>
          </cell>
          <cell r="Q1701" t="str">
            <v>EST QUADRO (1210 PRETO)</v>
          </cell>
          <cell r="R1701"/>
          <cell r="S1701"/>
          <cell r="T1701"/>
          <cell r="U1701">
            <v>0.8</v>
          </cell>
          <cell r="V1701">
            <v>1.1000000000000001</v>
          </cell>
          <cell r="W1701">
            <v>0.06</v>
          </cell>
          <cell r="X1701">
            <v>0</v>
          </cell>
          <cell r="Y1701" t="str">
            <v>EST QUADRO (1210 PRETO) - 0,8x1,1x0,06H</v>
          </cell>
          <cell r="Z1701">
            <v>1747.2</v>
          </cell>
          <cell r="AA1701">
            <v>0.5</v>
          </cell>
          <cell r="AB1701">
            <v>873.6</v>
          </cell>
          <cell r="AC1701"/>
          <cell r="AD1701"/>
          <cell r="AE1701"/>
          <cell r="AF1701">
            <v>1747.2</v>
          </cell>
          <cell r="AG1701">
            <v>1747.2</v>
          </cell>
          <cell r="AH1701">
            <v>0</v>
          </cell>
          <cell r="AI1701">
            <v>1747.2</v>
          </cell>
          <cell r="AJ1701" t="str">
            <v>REF: 383975</v>
          </cell>
          <cell r="AK1701"/>
          <cell r="AL1701">
            <v>383975</v>
          </cell>
          <cell r="AM1701" t="str">
            <v>EST QUADRO (1210 PRETO)</v>
          </cell>
          <cell r="AN1701"/>
          <cell r="AO1701">
            <v>0.8</v>
          </cell>
          <cell r="AP1701">
            <v>1.1000000000000001</v>
          </cell>
          <cell r="AQ1701">
            <v>0.06</v>
          </cell>
          <cell r="AR1701">
            <v>0</v>
          </cell>
          <cell r="AS1701" t="str">
            <v>EST QUADRO (1210 PRETO) - 0,8x1,1x0,06H</v>
          </cell>
          <cell r="AT1701">
            <v>1747.2</v>
          </cell>
          <cell r="AU1701">
            <v>1747.2</v>
          </cell>
          <cell r="AV1701">
            <v>1747.2</v>
          </cell>
          <cell r="AW1701">
            <v>0</v>
          </cell>
          <cell r="AX1701">
            <v>1747.2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12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LC PE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383975</v>
          </cell>
          <cell r="P1702" t="str">
            <v>2024/073-0044-01</v>
          </cell>
          <cell r="Q1702" t="str">
            <v>EST QUADRO (1210 PRETO)</v>
          </cell>
          <cell r="R1702"/>
          <cell r="S1702"/>
          <cell r="T1702"/>
          <cell r="U1702">
            <v>0.8</v>
          </cell>
          <cell r="V1702">
            <v>1.1000000000000001</v>
          </cell>
          <cell r="W1702">
            <v>0.06</v>
          </cell>
          <cell r="X1702">
            <v>0</v>
          </cell>
          <cell r="Y1702" t="str">
            <v>EST QUADRO (1210 PRETO) - 0,8x1,1x0,06H</v>
          </cell>
          <cell r="Z1702">
            <v>1747.2</v>
          </cell>
          <cell r="AA1702">
            <v>0.5</v>
          </cell>
          <cell r="AB1702">
            <v>873.6</v>
          </cell>
          <cell r="AC1702"/>
          <cell r="AD1702"/>
          <cell r="AE1702"/>
          <cell r="AF1702">
            <v>1747.2</v>
          </cell>
          <cell r="AG1702">
            <v>1747.2</v>
          </cell>
          <cell r="AH1702">
            <v>0</v>
          </cell>
          <cell r="AI1702">
            <v>1747.2</v>
          </cell>
          <cell r="AJ1702" t="str">
            <v>REF: 383975</v>
          </cell>
          <cell r="AK1702"/>
          <cell r="AL1702">
            <v>383975</v>
          </cell>
          <cell r="AM1702" t="str">
            <v>EST QUADRO (1210 PRETO)</v>
          </cell>
          <cell r="AN1702"/>
          <cell r="AO1702">
            <v>0.8</v>
          </cell>
          <cell r="AP1702">
            <v>1.1000000000000001</v>
          </cell>
          <cell r="AQ1702">
            <v>0.06</v>
          </cell>
          <cell r="AR1702">
            <v>0</v>
          </cell>
          <cell r="AS1702" t="str">
            <v>EST QUADRO (1210 PRETO) - 0,8x1,1x0,06H</v>
          </cell>
          <cell r="AT1702">
            <v>1747.2</v>
          </cell>
          <cell r="AU1702">
            <v>1747.2</v>
          </cell>
          <cell r="AV1702">
            <v>1747.2</v>
          </cell>
          <cell r="AW1702">
            <v>0</v>
          </cell>
          <cell r="AX1702">
            <v>1747.2</v>
          </cell>
          <cell r="AY1702">
            <v>0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12</v>
          </cell>
          <cell r="BJ1702" t="str">
            <v>0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LC PE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383975</v>
          </cell>
          <cell r="P1703" t="str">
            <v>2024/073-0045-01</v>
          </cell>
          <cell r="Q1703" t="str">
            <v>EST QUADRO (1210 PRETO)</v>
          </cell>
          <cell r="R1703"/>
          <cell r="S1703"/>
          <cell r="T1703"/>
          <cell r="U1703">
            <v>0.8</v>
          </cell>
          <cell r="V1703">
            <v>1.1000000000000001</v>
          </cell>
          <cell r="W1703">
            <v>0.06</v>
          </cell>
          <cell r="X1703">
            <v>0</v>
          </cell>
          <cell r="Y1703" t="str">
            <v>EST QUADRO (1210 PRETO) - 0,8x1,1x0,06H</v>
          </cell>
          <cell r="Z1703">
            <v>1747.2</v>
          </cell>
          <cell r="AA1703">
            <v>0.5</v>
          </cell>
          <cell r="AB1703">
            <v>873.6</v>
          </cell>
          <cell r="AC1703"/>
          <cell r="AD1703"/>
          <cell r="AE1703"/>
          <cell r="AF1703">
            <v>1747.2</v>
          </cell>
          <cell r="AG1703">
            <v>1747.2</v>
          </cell>
          <cell r="AH1703">
            <v>0</v>
          </cell>
          <cell r="AI1703">
            <v>1747.2</v>
          </cell>
          <cell r="AJ1703" t="str">
            <v>REF: 383975</v>
          </cell>
          <cell r="AK1703"/>
          <cell r="AL1703">
            <v>383975</v>
          </cell>
          <cell r="AM1703" t="str">
            <v>EST QUADRO (1210 PRETO)</v>
          </cell>
          <cell r="AN1703"/>
          <cell r="AO1703">
            <v>0.8</v>
          </cell>
          <cell r="AP1703">
            <v>1.1000000000000001</v>
          </cell>
          <cell r="AQ1703">
            <v>0.06</v>
          </cell>
          <cell r="AR1703">
            <v>0</v>
          </cell>
          <cell r="AS1703" t="str">
            <v>EST QUADRO (1210 PRETO) - 0,8x1,1x0,06H</v>
          </cell>
          <cell r="AT1703">
            <v>1747.2</v>
          </cell>
          <cell r="AU1703">
            <v>1747.2</v>
          </cell>
          <cell r="AV1703">
            <v>1747.2</v>
          </cell>
          <cell r="AW1703">
            <v>0</v>
          </cell>
          <cell r="AX1703">
            <v>1747.2</v>
          </cell>
          <cell r="AY1703">
            <v>0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12</v>
          </cell>
          <cell r="BJ1703" t="str">
            <v>0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LC PE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383975</v>
          </cell>
          <cell r="P1704" t="str">
            <v>2024/073-0046-01</v>
          </cell>
          <cell r="Q1704" t="str">
            <v>EST QUADRO (1210 PRETO)</v>
          </cell>
          <cell r="R1704"/>
          <cell r="S1704"/>
          <cell r="T1704"/>
          <cell r="U1704">
            <v>0.8</v>
          </cell>
          <cell r="V1704">
            <v>1.1000000000000001</v>
          </cell>
          <cell r="W1704">
            <v>0.06</v>
          </cell>
          <cell r="X1704">
            <v>0</v>
          </cell>
          <cell r="Y1704" t="str">
            <v>EST QUADRO (1210 PRETO) - 0,8x1,1x0,06H</v>
          </cell>
          <cell r="Z1704">
            <v>1747.2</v>
          </cell>
          <cell r="AA1704">
            <v>0.5</v>
          </cell>
          <cell r="AB1704">
            <v>873.6</v>
          </cell>
          <cell r="AC1704"/>
          <cell r="AD1704"/>
          <cell r="AE1704"/>
          <cell r="AF1704">
            <v>1747.2</v>
          </cell>
          <cell r="AG1704">
            <v>1747.2</v>
          </cell>
          <cell r="AH1704">
            <v>0</v>
          </cell>
          <cell r="AI1704">
            <v>1747.2</v>
          </cell>
          <cell r="AJ1704" t="str">
            <v>REF: 383975</v>
          </cell>
          <cell r="AK1704"/>
          <cell r="AL1704">
            <v>383975</v>
          </cell>
          <cell r="AM1704" t="str">
            <v>EST QUADRO (1210 PRETO)</v>
          </cell>
          <cell r="AN1704"/>
          <cell r="AO1704">
            <v>0.8</v>
          </cell>
          <cell r="AP1704">
            <v>1.1000000000000001</v>
          </cell>
          <cell r="AQ1704">
            <v>0.06</v>
          </cell>
          <cell r="AR1704">
            <v>0</v>
          </cell>
          <cell r="AS1704" t="str">
            <v>EST QUADRO (1210 PRETO) - 0,8x1,1x0,06H</v>
          </cell>
          <cell r="AT1704">
            <v>1747.2</v>
          </cell>
          <cell r="AU1704">
            <v>1747.2</v>
          </cell>
          <cell r="AV1704">
            <v>1747.2</v>
          </cell>
          <cell r="AW1704">
            <v>0</v>
          </cell>
          <cell r="AX1704">
            <v>1747.2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LC PE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383975</v>
          </cell>
          <cell r="P1705" t="str">
            <v>2024/073-0047-01</v>
          </cell>
          <cell r="Q1705" t="str">
            <v>EST QUADRO (1210 PRETO)</v>
          </cell>
          <cell r="R1705"/>
          <cell r="S1705"/>
          <cell r="T1705"/>
          <cell r="U1705">
            <v>0.8</v>
          </cell>
          <cell r="V1705">
            <v>1.1000000000000001</v>
          </cell>
          <cell r="W1705">
            <v>0.06</v>
          </cell>
          <cell r="X1705">
            <v>0</v>
          </cell>
          <cell r="Y1705" t="str">
            <v>EST QUADRO (1210 PRETO) - 0,8x1,1x0,06H</v>
          </cell>
          <cell r="Z1705">
            <v>1747.2</v>
          </cell>
          <cell r="AA1705">
            <v>0.5</v>
          </cell>
          <cell r="AB1705">
            <v>873.6</v>
          </cell>
          <cell r="AC1705"/>
          <cell r="AD1705"/>
          <cell r="AE1705"/>
          <cell r="AF1705">
            <v>1747.2</v>
          </cell>
          <cell r="AG1705">
            <v>1747.2</v>
          </cell>
          <cell r="AH1705">
            <v>0</v>
          </cell>
          <cell r="AI1705">
            <v>1747.2</v>
          </cell>
          <cell r="AJ1705" t="str">
            <v>REF: 383975</v>
          </cell>
          <cell r="AK1705"/>
          <cell r="AL1705">
            <v>383975</v>
          </cell>
          <cell r="AM1705" t="str">
            <v>EST QUADRO (1210 PRETO)</v>
          </cell>
          <cell r="AN1705"/>
          <cell r="AO1705">
            <v>0.8</v>
          </cell>
          <cell r="AP1705">
            <v>1.1000000000000001</v>
          </cell>
          <cell r="AQ1705">
            <v>0.06</v>
          </cell>
          <cell r="AR1705">
            <v>0</v>
          </cell>
          <cell r="AS1705" t="str">
            <v>EST QUADRO (1210 PRETO) - 0,8x1,1x0,06H</v>
          </cell>
          <cell r="AT1705">
            <v>1747.2</v>
          </cell>
          <cell r="AU1705">
            <v>1747.2</v>
          </cell>
          <cell r="AV1705">
            <v>1747.2</v>
          </cell>
          <cell r="AW1705">
            <v>0</v>
          </cell>
          <cell r="AX1705">
            <v>1747.2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LC PE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383975</v>
          </cell>
          <cell r="P1706" t="str">
            <v>2024/073-0048-01</v>
          </cell>
          <cell r="Q1706" t="str">
            <v>EST QUADRO (1210 PRETO)</v>
          </cell>
          <cell r="R1706"/>
          <cell r="S1706"/>
          <cell r="T1706"/>
          <cell r="U1706">
            <v>0.8</v>
          </cell>
          <cell r="V1706">
            <v>1.1000000000000001</v>
          </cell>
          <cell r="W1706">
            <v>0.06</v>
          </cell>
          <cell r="X1706">
            <v>0</v>
          </cell>
          <cell r="Y1706" t="str">
            <v>EST QUADRO (1210 PRETO) - 0,8x1,1x0,06H</v>
          </cell>
          <cell r="Z1706">
            <v>1747.2</v>
          </cell>
          <cell r="AA1706">
            <v>0.5</v>
          </cell>
          <cell r="AB1706">
            <v>873.6</v>
          </cell>
          <cell r="AC1706"/>
          <cell r="AD1706"/>
          <cell r="AE1706"/>
          <cell r="AF1706">
            <v>1747.2</v>
          </cell>
          <cell r="AG1706">
            <v>1747.2</v>
          </cell>
          <cell r="AH1706">
            <v>0</v>
          </cell>
          <cell r="AI1706">
            <v>1747.2</v>
          </cell>
          <cell r="AJ1706" t="str">
            <v>REF: 383975</v>
          </cell>
          <cell r="AK1706"/>
          <cell r="AL1706">
            <v>383975</v>
          </cell>
          <cell r="AM1706" t="str">
            <v>EST QUADRO (1210 PRETO)</v>
          </cell>
          <cell r="AN1706"/>
          <cell r="AO1706">
            <v>0.8</v>
          </cell>
          <cell r="AP1706">
            <v>1.1000000000000001</v>
          </cell>
          <cell r="AQ1706">
            <v>0.06</v>
          </cell>
          <cell r="AR1706">
            <v>0</v>
          </cell>
          <cell r="AS1706" t="str">
            <v>EST QUADRO (1210 PRETO) - 0,8x1,1x0,06H</v>
          </cell>
          <cell r="AT1706">
            <v>1747.2</v>
          </cell>
          <cell r="AU1706">
            <v>1747.2</v>
          </cell>
          <cell r="AV1706">
            <v>1747.2</v>
          </cell>
          <cell r="AW1706">
            <v>0</v>
          </cell>
          <cell r="AX1706">
            <v>1747.2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LC PE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334650</v>
          </cell>
          <cell r="P1707" t="str">
            <v>2022/210-0134-01</v>
          </cell>
          <cell r="Q1707" t="str">
            <v>EST MESA CENTRO COOLER (MAD LAM NOGAL) (AUT OXI)</v>
          </cell>
          <cell r="R1707"/>
          <cell r="S1707"/>
          <cell r="T1707"/>
          <cell r="U1707">
            <v>1.8</v>
          </cell>
          <cell r="V1707">
            <v>0.8</v>
          </cell>
          <cell r="W1707">
            <v>0.3</v>
          </cell>
          <cell r="X1707">
            <v>0</v>
          </cell>
          <cell r="Y1707" t="str">
            <v>EST MESA CENTRO COOLER (MAD LAM NOGAL) (AUT OXI) - 1,8x0,8x0,3H</v>
          </cell>
          <cell r="Z1707">
            <v>44803.63</v>
          </cell>
          <cell r="AA1707">
            <v>0.5</v>
          </cell>
          <cell r="AB1707">
            <v>22401.814999999999</v>
          </cell>
          <cell r="AC1707"/>
          <cell r="AD1707"/>
          <cell r="AE1707"/>
          <cell r="AF1707">
            <v>44803.63</v>
          </cell>
          <cell r="AG1707">
            <v>44803.63</v>
          </cell>
          <cell r="AH1707">
            <v>0</v>
          </cell>
          <cell r="AI1707">
            <v>44803.63</v>
          </cell>
          <cell r="AJ1707" t="str">
            <v>REF: 334650</v>
          </cell>
          <cell r="AK1707" t="str">
            <v>PRODUTO FORA DE LINHA</v>
          </cell>
          <cell r="AL1707">
            <v>334650</v>
          </cell>
          <cell r="AM1707" t="str">
            <v>EST MESA CENTRO COOLER (MAD LAM NOGAL) (AUT OXI)</v>
          </cell>
          <cell r="AN1707"/>
          <cell r="AO1707">
            <v>1.8</v>
          </cell>
          <cell r="AP1707">
            <v>0.8</v>
          </cell>
          <cell r="AQ1707">
            <v>0.3</v>
          </cell>
          <cell r="AR1707">
            <v>0</v>
          </cell>
          <cell r="AS1707" t="str">
            <v>EST MESA CENTRO COOLER (MAD LAM NOGAL) (AUT OXI) - 1,8x0,8x0,3H</v>
          </cell>
          <cell r="AT1707">
            <v>44803.63</v>
          </cell>
          <cell r="AU1707">
            <v>44803.63</v>
          </cell>
          <cell r="AV1707">
            <v>44803.63</v>
          </cell>
          <cell r="AW1707">
            <v>0</v>
          </cell>
          <cell r="AX1707">
            <v>44803.63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14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LC PE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312448</v>
          </cell>
          <cell r="P1708" t="str">
            <v>2022/021-0032-01</v>
          </cell>
          <cell r="Q1708" t="str">
            <v>EST LUMINARIA DE TETO OYSTER 23 (3132)</v>
          </cell>
          <cell r="R1708"/>
          <cell r="S1708"/>
          <cell r="T1708"/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 t="str">
            <v>EST LUMINARIA DE TETO OYSTER 23 (3132) - Ø0x0H</v>
          </cell>
          <cell r="Z1708">
            <v>2665.6</v>
          </cell>
          <cell r="AA1708">
            <v>0.5</v>
          </cell>
          <cell r="AB1708">
            <v>1332.8</v>
          </cell>
          <cell r="AC1708"/>
          <cell r="AD1708"/>
          <cell r="AE1708"/>
          <cell r="AF1708">
            <v>2665.6</v>
          </cell>
          <cell r="AG1708">
            <v>2665.6</v>
          </cell>
          <cell r="AH1708">
            <v>0</v>
          </cell>
          <cell r="AI1708">
            <v>2665.6</v>
          </cell>
          <cell r="AJ1708" t="str">
            <v>REF: 312448</v>
          </cell>
          <cell r="AK1708"/>
          <cell r="AL1708">
            <v>312448</v>
          </cell>
          <cell r="AM1708" t="str">
            <v>EST LUMINARIA DE TETO OYSTER 23 (3132)</v>
          </cell>
          <cell r="AN1708"/>
          <cell r="AO1708">
            <v>0</v>
          </cell>
          <cell r="AP1708">
            <v>0</v>
          </cell>
          <cell r="AQ1708">
            <v>0</v>
          </cell>
          <cell r="AR1708">
            <v>0</v>
          </cell>
          <cell r="AS1708" t="str">
            <v>EST LUMINARIA DE TETO OYSTER 23 (3132) - Ø0x0H</v>
          </cell>
          <cell r="AT1708">
            <v>2665.6</v>
          </cell>
          <cell r="AU1708">
            <v>2665.6</v>
          </cell>
          <cell r="AV1708">
            <v>2665.6</v>
          </cell>
          <cell r="AW1708">
            <v>0</v>
          </cell>
          <cell r="AX1708">
            <v>2665.6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LC PE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277437</v>
          </cell>
          <cell r="P1709" t="str">
            <v>2022/115-0047-01</v>
          </cell>
          <cell r="Q1709" t="str">
            <v>EST MODULO CHAISE BRACO DIREITO MORETTI TC D4772</v>
          </cell>
          <cell r="R1709">
            <v>2.7</v>
          </cell>
          <cell r="S1709">
            <v>2.1</v>
          </cell>
          <cell r="T1709">
            <v>0.88</v>
          </cell>
          <cell r="U1709">
            <v>1.05</v>
          </cell>
          <cell r="V1709">
            <v>2.1</v>
          </cell>
          <cell r="W1709">
            <v>0.88</v>
          </cell>
          <cell r="X1709">
            <v>0</v>
          </cell>
          <cell r="Y1709" t="str">
            <v>EST MODULO CHAISE BRACO DIREITO MORETTI TC D4772 - 1,05x2,1x0,88H</v>
          </cell>
          <cell r="Z1709">
            <v>45521.37</v>
          </cell>
          <cell r="AA1709">
            <v>0.35</v>
          </cell>
          <cell r="AB1709">
            <v>29588.890500000001</v>
          </cell>
          <cell r="AC1709" t="str">
            <v>FW</v>
          </cell>
          <cell r="AD1709" t="str">
            <v>SOFA COMPLETO</v>
          </cell>
          <cell r="AE1709" t="str">
            <v>VALOR MODULO</v>
          </cell>
          <cell r="AF1709">
            <v>23868.720000000001</v>
          </cell>
          <cell r="AG1709">
            <v>23868.720000000001</v>
          </cell>
          <cell r="AH1709">
            <v>0</v>
          </cell>
          <cell r="AI1709">
            <v>45521.37</v>
          </cell>
          <cell r="AJ1709" t="str">
            <v>REF: 277437</v>
          </cell>
          <cell r="AK1709" t="str">
            <v>PRODUTO ESPECIAL</v>
          </cell>
          <cell r="AL1709">
            <v>277437</v>
          </cell>
          <cell r="AM1709" t="str">
            <v>EST MODULO CHAISE BRACO DIREITO MORETTI TC D4772</v>
          </cell>
          <cell r="AN1709"/>
          <cell r="AO1709">
            <v>1.05</v>
          </cell>
          <cell r="AP1709">
            <v>2.1</v>
          </cell>
          <cell r="AQ1709">
            <v>0.88</v>
          </cell>
          <cell r="AR1709">
            <v>0</v>
          </cell>
          <cell r="AS1709" t="str">
            <v>EST MODULO CHAISE BRACO DIREITO MORETTI TC D4772 - 1,05x2,1x0,88H</v>
          </cell>
          <cell r="AT1709">
            <v>23868.720000000001</v>
          </cell>
          <cell r="AU1709">
            <v>23868.720000000001</v>
          </cell>
          <cell r="AV1709">
            <v>23868.720000000001</v>
          </cell>
          <cell r="AW1709">
            <v>0</v>
          </cell>
          <cell r="AX1709">
            <v>23868.720000000001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L CENTER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277436</v>
          </cell>
          <cell r="P1710" t="str">
            <v>2022/115-0046-01</v>
          </cell>
          <cell r="Q1710" t="str">
            <v>EST MODULO BRACO ESQUERDO MORETTI FX D4772</v>
          </cell>
          <cell r="R1710">
            <v>2.7</v>
          </cell>
          <cell r="S1710">
            <v>2.1</v>
          </cell>
          <cell r="T1710">
            <v>0.88</v>
          </cell>
          <cell r="U1710">
            <v>1.65</v>
          </cell>
          <cell r="V1710">
            <v>1.25</v>
          </cell>
          <cell r="W1710">
            <v>0.88</v>
          </cell>
          <cell r="X1710">
            <v>0</v>
          </cell>
          <cell r="Y1710" t="str">
            <v>EST MODULO BRACO ESQUERDO MORETTI FX D4772 - 1,65x1,25x0,88H</v>
          </cell>
          <cell r="Z1710">
            <v>45521.37</v>
          </cell>
          <cell r="AA1710">
            <v>0.35</v>
          </cell>
          <cell r="AB1710">
            <v>29588.890500000001</v>
          </cell>
          <cell r="AC1710" t="str">
            <v>FW</v>
          </cell>
          <cell r="AD1710" t="str">
            <v>SOFA COMPLETO</v>
          </cell>
          <cell r="AE1710" t="str">
            <v>VALOR MODULO</v>
          </cell>
          <cell r="AF1710">
            <v>21652.65</v>
          </cell>
          <cell r="AG1710">
            <v>21652.65</v>
          </cell>
          <cell r="AH1710">
            <v>0</v>
          </cell>
          <cell r="AI1710">
            <v>45521.37</v>
          </cell>
          <cell r="AJ1710" t="str">
            <v>REF: 296928</v>
          </cell>
          <cell r="AK1710"/>
          <cell r="AL1710">
            <v>296928</v>
          </cell>
          <cell r="AM1710" t="str">
            <v>MODULO BRACO MORETTI (FX D)</v>
          </cell>
          <cell r="AN1710"/>
          <cell r="AO1710">
            <v>1.65</v>
          </cell>
          <cell r="AP1710">
            <v>1.25</v>
          </cell>
          <cell r="AQ1710">
            <v>0.88</v>
          </cell>
          <cell r="AR1710">
            <v>0</v>
          </cell>
          <cell r="AS1710" t="str">
            <v>MODULO BRACO MORETTI (FX D) - 1,65x1,25x0,88H</v>
          </cell>
          <cell r="AT1710">
            <v>21652.65</v>
          </cell>
          <cell r="AU1710">
            <v>21652.65</v>
          </cell>
          <cell r="AV1710">
            <v>21652.65</v>
          </cell>
          <cell r="AW1710">
            <v>0</v>
          </cell>
          <cell r="AX1710">
            <v>21652.65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L CENTER</v>
          </cell>
          <cell r="BT1710" t="str">
            <v/>
          </cell>
          <cell r="BU1710" t="str">
            <v/>
          </cell>
        </row>
        <row r="1711">
          <cell r="H1711">
            <v>1</v>
          </cell>
          <cell r="O1711">
            <v>336544</v>
          </cell>
          <cell r="P1711" t="str">
            <v>2022/245-0084-02</v>
          </cell>
          <cell r="Q1711" t="str">
            <v>EST MESA JANTAR MAR ADENTRO (LAMINA 2 NOGUEIRA NT/BS CORTEN)</v>
          </cell>
          <cell r="R1711"/>
          <cell r="S1711"/>
          <cell r="T1711"/>
          <cell r="U1711">
            <v>3</v>
          </cell>
          <cell r="V1711">
            <v>1.2</v>
          </cell>
          <cell r="W1711">
            <v>0.75</v>
          </cell>
          <cell r="X1711">
            <v>0</v>
          </cell>
          <cell r="Y1711" t="str">
            <v>EST MESA JANTAR MAR ADENTRO (LAMINA 2 NOGUEIRA NT/BS CORTEN) - 3x1,2x0,75H</v>
          </cell>
          <cell r="Z1711">
            <v>67216.62</v>
          </cell>
          <cell r="AA1711">
            <v>0.4</v>
          </cell>
          <cell r="AB1711">
            <v>40329.971999999994</v>
          </cell>
          <cell r="AC1711"/>
          <cell r="AD1711"/>
          <cell r="AE1711"/>
          <cell r="AF1711">
            <v>67216.62</v>
          </cell>
          <cell r="AG1711">
            <v>67216.62</v>
          </cell>
          <cell r="AH1711">
            <v>0</v>
          </cell>
          <cell r="AI1711">
            <v>67216.62</v>
          </cell>
          <cell r="AJ1711" t="str">
            <v>REF: 351452</v>
          </cell>
          <cell r="AK1711"/>
          <cell r="AL1711">
            <v>351452</v>
          </cell>
          <cell r="AM1711" t="str">
            <v>MESA JANTAR MAR ADENTRO (LAMINA A2)</v>
          </cell>
          <cell r="AN1711"/>
          <cell r="AO1711">
            <v>3</v>
          </cell>
          <cell r="AP1711">
            <v>1.2</v>
          </cell>
          <cell r="AQ1711">
            <v>0.75</v>
          </cell>
          <cell r="AR1711">
            <v>0</v>
          </cell>
          <cell r="AS1711" t="str">
            <v>MESA JANTAR MAR ADENTRO (LAMINA A2) - 3x1,2x0,75H</v>
          </cell>
          <cell r="AT1711">
            <v>67216.62</v>
          </cell>
          <cell r="AU1711">
            <v>67216.62</v>
          </cell>
          <cell r="AV1711">
            <v>67216.62</v>
          </cell>
          <cell r="AW1711">
            <v>0</v>
          </cell>
          <cell r="AX1711">
            <v>67216.62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L CENTER</v>
          </cell>
          <cell r="BT1711" t="str">
            <v>CLAMI MESA JANTAR</v>
          </cell>
          <cell r="BU1711" t="str">
            <v>MESA JANTAR MAR ADENTRO</v>
          </cell>
        </row>
        <row r="1712">
          <cell r="H1712">
            <v>1</v>
          </cell>
          <cell r="O1712">
            <v>324029</v>
          </cell>
          <cell r="P1712" t="str">
            <v>2022/090-0052-01</v>
          </cell>
          <cell r="Q1712" t="str">
            <v>EST TAPETE LUA (ORGANIC) (2 CORES) (10MM) F:139/FX:1137</v>
          </cell>
          <cell r="R1712"/>
          <cell r="S1712"/>
          <cell r="T1712"/>
          <cell r="U1712">
            <v>2.5</v>
          </cell>
          <cell r="V1712">
            <v>0</v>
          </cell>
          <cell r="W1712">
            <v>0.01</v>
          </cell>
          <cell r="X1712">
            <v>2.5</v>
          </cell>
          <cell r="Y1712" t="str">
            <v>EST TAPETE LUA (ORGANIC) (2 CORES) (10MM) F:139/FX:1137 - Ø2,5x0,01H</v>
          </cell>
          <cell r="Z1712">
            <v>22848</v>
          </cell>
          <cell r="AA1712">
            <v>0.4</v>
          </cell>
          <cell r="AB1712">
            <v>13708.8</v>
          </cell>
          <cell r="AC1712"/>
          <cell r="AD1712"/>
          <cell r="AE1712"/>
          <cell r="AF1712">
            <v>22848</v>
          </cell>
          <cell r="AG1712">
            <v>22848</v>
          </cell>
          <cell r="AH1712">
            <v>0</v>
          </cell>
          <cell r="AI1712">
            <v>22848</v>
          </cell>
          <cell r="AJ1712" t="str">
            <v>REF: 369314</v>
          </cell>
          <cell r="AK1712" t="str">
            <v>VALOR A PATIR DE DO M²</v>
          </cell>
          <cell r="AL1712">
            <v>369314</v>
          </cell>
          <cell r="AM1712" t="str">
            <v>TAPETE LUA (ORGANIC) (2 CORES) (10MM)</v>
          </cell>
          <cell r="AN1712"/>
          <cell r="AO1712">
            <v>0</v>
          </cell>
          <cell r="AP1712">
            <v>0</v>
          </cell>
          <cell r="AQ1712">
            <v>0</v>
          </cell>
          <cell r="AR1712">
            <v>0</v>
          </cell>
          <cell r="AS1712" t="str">
            <v>TAPETE LUA (ORGANIC) (2 CORES) (10MM) - Ø0x0H</v>
          </cell>
          <cell r="AT1712">
            <v>22848</v>
          </cell>
          <cell r="AU1712">
            <v>22848</v>
          </cell>
          <cell r="AV1712">
            <v>3655.68</v>
          </cell>
          <cell r="AW1712">
            <v>19192.32</v>
          </cell>
          <cell r="AX1712">
            <v>22848</v>
          </cell>
          <cell r="AY1712">
            <v>0</v>
          </cell>
          <cell r="AZ1712">
            <v>369314</v>
          </cell>
          <cell r="BA1712" t="str">
            <v>TAPETE LUA (ORGANIC) (2 CORES) (10MM)</v>
          </cell>
          <cell r="BB1712" t="str">
            <v>(M²): TAPETE LUA (ORGANIC) (2 CORES) (10MM)</v>
          </cell>
          <cell r="BC1712">
            <v>6.25</v>
          </cell>
          <cell r="BD1712"/>
          <cell r="BE1712">
            <v>3655.68</v>
          </cell>
          <cell r="BF1712">
            <v>0</v>
          </cell>
          <cell r="BG1712">
            <v>-3655.68</v>
          </cell>
          <cell r="BH1712" t="str">
            <v>(M²)</v>
          </cell>
          <cell r="BI1712">
            <v>12</v>
          </cell>
          <cell r="BJ1712">
            <v>22848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 CENTER</v>
          </cell>
          <cell r="BT1712" t="str">
            <v>CLAMI TAPETE</v>
          </cell>
          <cell r="BU1712" t="str">
            <v>TAPETE (F 504)</v>
          </cell>
        </row>
        <row r="1713">
          <cell r="H1713">
            <v>0</v>
          </cell>
          <cell r="O1713">
            <v>410449</v>
          </cell>
          <cell r="P1713" t="str">
            <v>2025/287-0043-01</v>
          </cell>
          <cell r="Q1713" t="str">
            <v>EST APARADOR THAE (JEQ NOGUEIRA) (TP JEQ NOGUEIRA)</v>
          </cell>
          <cell r="R1713"/>
          <cell r="S1713"/>
          <cell r="T1713"/>
          <cell r="U1713">
            <v>2.6</v>
          </cell>
          <cell r="V1713">
            <v>0.5</v>
          </cell>
          <cell r="W1713">
            <v>0.75</v>
          </cell>
          <cell r="X1713">
            <v>0</v>
          </cell>
          <cell r="Y1713" t="str">
            <v>EST APARADOR THAE (JEQ NOGUEIRA) (TP JEQ NOGUEIRA) - 2,6x0,5x0,75H</v>
          </cell>
          <cell r="Z1713">
            <v>27769.86</v>
          </cell>
          <cell r="AA1713">
            <v>0.35</v>
          </cell>
          <cell r="AB1713">
            <v>18050.409</v>
          </cell>
          <cell r="AC1713"/>
          <cell r="AD1713"/>
          <cell r="AE1713"/>
          <cell r="AF1713">
            <v>27769.86</v>
          </cell>
          <cell r="AG1713">
            <v>27769.86</v>
          </cell>
          <cell r="AH1713">
            <v>0</v>
          </cell>
          <cell r="AI1713">
            <v>27769.86</v>
          </cell>
          <cell r="AJ1713" t="str">
            <v>REF: 411264</v>
          </cell>
          <cell r="AK1713"/>
          <cell r="AL1713">
            <v>411264</v>
          </cell>
          <cell r="AM1713" t="str">
            <v>APARADOR THAE (JEQUITIBA)</v>
          </cell>
          <cell r="AN1713"/>
          <cell r="AO1713">
            <v>2.6</v>
          </cell>
          <cell r="AP1713">
            <v>0.5</v>
          </cell>
          <cell r="AQ1713">
            <v>0.75</v>
          </cell>
          <cell r="AR1713">
            <v>0</v>
          </cell>
          <cell r="AS1713" t="str">
            <v>APARADOR THAE (JEQUITIBA) - 2,6x0,5x0,75H</v>
          </cell>
          <cell r="AT1713">
            <v>27769.86</v>
          </cell>
          <cell r="AU1713">
            <v>27769.86</v>
          </cell>
          <cell r="AV1713">
            <v>27769.86</v>
          </cell>
          <cell r="AW1713">
            <v>0</v>
          </cell>
          <cell r="AX1713">
            <v>27769.86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TEODORO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410448</v>
          </cell>
          <cell r="P1714" t="str">
            <v>2025/287-0042-01</v>
          </cell>
          <cell r="Q1714" t="str">
            <v>EST MESA JANTAR THAE (JEQ NOGUEIRA) (TP JEQ NOGUEIRA)</v>
          </cell>
          <cell r="R1714"/>
          <cell r="S1714"/>
          <cell r="T1714"/>
          <cell r="U1714">
            <v>3</v>
          </cell>
          <cell r="V1714">
            <v>1.2</v>
          </cell>
          <cell r="W1714">
            <v>0.75</v>
          </cell>
          <cell r="X1714">
            <v>0</v>
          </cell>
          <cell r="Y1714" t="str">
            <v>EST MESA JANTAR THAE (JEQ NOGUEIRA) (TP JEQ NOGUEIRA) - 3x1,2x0,75H</v>
          </cell>
          <cell r="Z1714">
            <v>47734.13</v>
          </cell>
          <cell r="AA1714">
            <v>0.35</v>
          </cell>
          <cell r="AB1714">
            <v>31027.184499999999</v>
          </cell>
          <cell r="AC1714"/>
          <cell r="AD1714"/>
          <cell r="AE1714"/>
          <cell r="AF1714">
            <v>47734.13</v>
          </cell>
          <cell r="AG1714">
            <v>47734.13</v>
          </cell>
          <cell r="AH1714">
            <v>0</v>
          </cell>
          <cell r="AI1714">
            <v>47734.13</v>
          </cell>
          <cell r="AJ1714" t="str">
            <v>REF: 411265</v>
          </cell>
          <cell r="AK1714"/>
          <cell r="AL1714">
            <v>411265</v>
          </cell>
          <cell r="AM1714" t="str">
            <v>MESA JANTAR THAE (JEQUITIBA)</v>
          </cell>
          <cell r="AN1714"/>
          <cell r="AO1714">
            <v>3</v>
          </cell>
          <cell r="AP1714">
            <v>1.2</v>
          </cell>
          <cell r="AQ1714">
            <v>0.75</v>
          </cell>
          <cell r="AR1714">
            <v>0</v>
          </cell>
          <cell r="AS1714" t="str">
            <v>MESA JANTAR THAE (JEQUITIBA) - 3x1,2x0,75H</v>
          </cell>
          <cell r="AT1714">
            <v>47734.13</v>
          </cell>
          <cell r="AU1714">
            <v>47734.13</v>
          </cell>
          <cell r="AV1714">
            <v>47734.13</v>
          </cell>
          <cell r="AW1714">
            <v>0</v>
          </cell>
          <cell r="AX1714">
            <v>47734.13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5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TEODORO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254666</v>
          </cell>
          <cell r="P1715" t="str">
            <v>2019/309-0038-01</v>
          </cell>
          <cell r="Q1715" t="str">
            <v>EST MODULO S/BRACO NEW LIVORNO (FX D4120)</v>
          </cell>
          <cell r="R1715">
            <v>3.14</v>
          </cell>
          <cell r="S1715">
            <v>1.1499999999999999</v>
          </cell>
          <cell r="T1715">
            <v>0.9</v>
          </cell>
          <cell r="U1715">
            <v>1</v>
          </cell>
          <cell r="V1715">
            <v>1.1499999999999999</v>
          </cell>
          <cell r="W1715">
            <v>0.9</v>
          </cell>
          <cell r="X1715">
            <v>0</v>
          </cell>
          <cell r="Y1715" t="str">
            <v>EST MODULO S/BRACO NEW LIVORNO (FX D4120) - 1x1,15x0,9H</v>
          </cell>
          <cell r="Z1715">
            <v>53996.000000000007</v>
          </cell>
          <cell r="AA1715">
            <v>0.5</v>
          </cell>
          <cell r="AB1715">
            <v>26998.000000000004</v>
          </cell>
          <cell r="AC1715" t="str">
            <v>CZ</v>
          </cell>
          <cell r="AD1715" t="str">
            <v>SOFA COMPLETO</v>
          </cell>
          <cell r="AE1715" t="str">
            <v>VALOR MODULO</v>
          </cell>
          <cell r="AF1715">
            <v>14027.06</v>
          </cell>
          <cell r="AG1715">
            <v>14027.06</v>
          </cell>
          <cell r="AH1715">
            <v>0</v>
          </cell>
          <cell r="AI1715">
            <v>53996.000000000007</v>
          </cell>
          <cell r="AJ1715" t="str">
            <v>REF: 285183</v>
          </cell>
          <cell r="AK1715"/>
          <cell r="AL1715">
            <v>285183</v>
          </cell>
          <cell r="AM1715" t="str">
            <v>MODULO S/BRACO NEW LIVORNO (FX D)</v>
          </cell>
          <cell r="AN1715"/>
          <cell r="AO1715">
            <v>1</v>
          </cell>
          <cell r="AP1715">
            <v>1.1499999999999999</v>
          </cell>
          <cell r="AQ1715">
            <v>0.9</v>
          </cell>
          <cell r="AR1715">
            <v>0</v>
          </cell>
          <cell r="AS1715" t="str">
            <v>MODULO S/BRACO NEW LIVORNO (FX D) - 1x1,15x0,9H</v>
          </cell>
          <cell r="AT1715">
            <v>14027.06</v>
          </cell>
          <cell r="AU1715">
            <v>14027.06</v>
          </cell>
          <cell r="AV1715">
            <v>14027.06</v>
          </cell>
          <cell r="AW1715">
            <v>0</v>
          </cell>
          <cell r="AX1715">
            <v>14027.06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LC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254665</v>
          </cell>
          <cell r="P1716" t="str">
            <v>2019/309-0031-01</v>
          </cell>
          <cell r="Q1716" t="str">
            <v>EST MODULO BRACO DIREITO NEW LIVORNO (BC07) FX D4120</v>
          </cell>
          <cell r="R1716">
            <v>3.14</v>
          </cell>
          <cell r="S1716">
            <v>1.1499999999999999</v>
          </cell>
          <cell r="T1716">
            <v>0.9</v>
          </cell>
          <cell r="U1716">
            <v>1.07</v>
          </cell>
          <cell r="V1716">
            <v>1.1499999999999999</v>
          </cell>
          <cell r="W1716">
            <v>0.9</v>
          </cell>
          <cell r="X1716">
            <v>0</v>
          </cell>
          <cell r="Y1716" t="str">
            <v>EST MODULO BRACO DIREITO NEW LIVORNO (BC07) FX D4120 - 1,07x1,15x0,9H</v>
          </cell>
          <cell r="Z1716">
            <v>53996.000000000007</v>
          </cell>
          <cell r="AA1716">
            <v>0.5</v>
          </cell>
          <cell r="AB1716">
            <v>26998.000000000004</v>
          </cell>
          <cell r="AC1716" t="str">
            <v>CZ</v>
          </cell>
          <cell r="AD1716" t="str">
            <v>SOFA COMPLETO</v>
          </cell>
          <cell r="AE1716" t="str">
            <v>VALOR MODULO</v>
          </cell>
          <cell r="AF1716">
            <v>15781.02</v>
          </cell>
          <cell r="AG1716">
            <v>15781.02</v>
          </cell>
          <cell r="AH1716">
            <v>0</v>
          </cell>
          <cell r="AI1716">
            <v>53996.000000000007</v>
          </cell>
          <cell r="AJ1716" t="str">
            <v>REF: 285066</v>
          </cell>
          <cell r="AK1716"/>
          <cell r="AL1716">
            <v>285066</v>
          </cell>
          <cell r="AM1716" t="str">
            <v>MODULO BRACO NEW LIVORNO (BC07) (FX D)</v>
          </cell>
          <cell r="AN1716"/>
          <cell r="AO1716">
            <v>1.07</v>
          </cell>
          <cell r="AP1716">
            <v>1.1499999999999999</v>
          </cell>
          <cell r="AQ1716">
            <v>0.9</v>
          </cell>
          <cell r="AR1716">
            <v>0</v>
          </cell>
          <cell r="AS1716" t="str">
            <v>MODULO BRACO NEW LIVORNO (BC07) (FX D) - 1,07x1,15x0,9H</v>
          </cell>
          <cell r="AT1716">
            <v>15781.02</v>
          </cell>
          <cell r="AU1716">
            <v>15781.02</v>
          </cell>
          <cell r="AV1716">
            <v>15781.02</v>
          </cell>
          <cell r="AW1716">
            <v>0</v>
          </cell>
          <cell r="AX1716">
            <v>15781.02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LC PE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254664</v>
          </cell>
          <cell r="P1717" t="str">
            <v>2019/309-0030-01</v>
          </cell>
          <cell r="Q1717" t="str">
            <v>EST MODULO BRACO ESQ NEW LIVORNO (BC07) (FX D4120)</v>
          </cell>
          <cell r="R1717">
            <v>3.14</v>
          </cell>
          <cell r="S1717">
            <v>1.1499999999999999</v>
          </cell>
          <cell r="T1717">
            <v>0.9</v>
          </cell>
          <cell r="U1717">
            <v>1.07</v>
          </cell>
          <cell r="V1717">
            <v>1.1499999999999999</v>
          </cell>
          <cell r="W1717">
            <v>0.9</v>
          </cell>
          <cell r="X1717">
            <v>0</v>
          </cell>
          <cell r="Y1717" t="str">
            <v>EST MODULO BRACO ESQ NEW LIVORNO (BC07) (FX D4120) - 1,07x1,15x0,9H</v>
          </cell>
          <cell r="Z1717">
            <v>53996.000000000007</v>
          </cell>
          <cell r="AA1717">
            <v>0.5</v>
          </cell>
          <cell r="AB1717">
            <v>26998.000000000004</v>
          </cell>
          <cell r="AC1717" t="str">
            <v>CZ</v>
          </cell>
          <cell r="AD1717" t="str">
            <v>SOFA COMPLETO</v>
          </cell>
          <cell r="AE1717" t="str">
            <v>VALOR MODULO</v>
          </cell>
          <cell r="AF1717">
            <v>15781.02</v>
          </cell>
          <cell r="AG1717">
            <v>15781.02</v>
          </cell>
          <cell r="AH1717">
            <v>0</v>
          </cell>
          <cell r="AI1717">
            <v>53996.000000000007</v>
          </cell>
          <cell r="AJ1717" t="str">
            <v>REF: 285066</v>
          </cell>
          <cell r="AK1717"/>
          <cell r="AL1717">
            <v>285066</v>
          </cell>
          <cell r="AM1717" t="str">
            <v>MODULO BRACO NEW LIVORNO (BC07) (FX D)</v>
          </cell>
          <cell r="AN1717"/>
          <cell r="AO1717">
            <v>1.07</v>
          </cell>
          <cell r="AP1717">
            <v>1.1499999999999999</v>
          </cell>
          <cell r="AQ1717">
            <v>0.9</v>
          </cell>
          <cell r="AR1717">
            <v>0</v>
          </cell>
          <cell r="AS1717" t="str">
            <v>MODULO BRACO NEW LIVORNO (BC07) (FX D) - 1,07x1,15x0,9H</v>
          </cell>
          <cell r="AT1717">
            <v>15781.02</v>
          </cell>
          <cell r="AU1717">
            <v>15781.02</v>
          </cell>
          <cell r="AV1717">
            <v>15781.02</v>
          </cell>
          <cell r="AW1717">
            <v>0</v>
          </cell>
          <cell r="AX1717">
            <v>15781.02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12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LC PE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254663</v>
          </cell>
          <cell r="P1718" t="str">
            <v>2019/309-0029-01</v>
          </cell>
          <cell r="Q1718" t="str">
            <v>EST KIT MOTORIZADO SOFT TOUCH (ABERTURA 50) (1 ASSENTO)</v>
          </cell>
          <cell r="R1718">
            <v>3.14</v>
          </cell>
          <cell r="S1718">
            <v>1.1499999999999999</v>
          </cell>
          <cell r="T1718">
            <v>0.9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 t="str">
            <v>EST KIT MOTORIZADO SOFT TOUCH (ABERTURA 50) (1 ASSENTO) - Ø0x0H</v>
          </cell>
          <cell r="Z1718">
            <v>53996.000000000007</v>
          </cell>
          <cell r="AA1718">
            <v>0.5</v>
          </cell>
          <cell r="AB1718">
            <v>26998.000000000004</v>
          </cell>
          <cell r="AC1718" t="str">
            <v>CZ</v>
          </cell>
          <cell r="AD1718" t="str">
            <v>SOFA COMPLETO</v>
          </cell>
          <cell r="AE1718" t="str">
            <v>VALOR KIT MOTORIZADO</v>
          </cell>
          <cell r="AF1718">
            <v>8406.9</v>
          </cell>
          <cell r="AG1718">
            <v>8406.9</v>
          </cell>
          <cell r="AH1718">
            <v>0</v>
          </cell>
          <cell r="AI1718">
            <v>53996.000000000007</v>
          </cell>
          <cell r="AJ1718" t="str">
            <v>REF: 254663</v>
          </cell>
          <cell r="AK1718" t="str">
            <v>PRODUTO FORA DE LINHA</v>
          </cell>
          <cell r="AL1718">
            <v>254663</v>
          </cell>
          <cell r="AM1718" t="str">
            <v>EST KIT MOTORIZADO SOFT TOUCH (ABERTURA 50) (1 ASSENTO)</v>
          </cell>
          <cell r="AN1718"/>
          <cell r="AO1718">
            <v>0</v>
          </cell>
          <cell r="AP1718">
            <v>0</v>
          </cell>
          <cell r="AQ1718">
            <v>0</v>
          </cell>
          <cell r="AR1718">
            <v>0</v>
          </cell>
          <cell r="AS1718" t="str">
            <v>EST KIT MOTORIZADO SOFT TOUCH (ABERTURA 50) (1 ASSENTO) - Ø0x0H</v>
          </cell>
          <cell r="AT1718">
            <v>8406.9</v>
          </cell>
          <cell r="AU1718">
            <v>8406.9</v>
          </cell>
          <cell r="AV1718">
            <v>8406.9</v>
          </cell>
          <cell r="AW1718">
            <v>0</v>
          </cell>
          <cell r="AX1718">
            <v>8406.9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LC PE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336643</v>
          </cell>
          <cell r="P1719" t="str">
            <v>2022/251-0029-01</v>
          </cell>
          <cell r="Q1719" t="str">
            <v>EST MESA LATERAL TWA (BS FERRO URANO) (TP LAM JAQ DARK W)</v>
          </cell>
          <cell r="R1719"/>
          <cell r="S1719"/>
          <cell r="T1719"/>
          <cell r="U1719">
            <v>0.41</v>
          </cell>
          <cell r="V1719">
            <v>0.38</v>
          </cell>
          <cell r="W1719">
            <v>0.69</v>
          </cell>
          <cell r="X1719">
            <v>0</v>
          </cell>
          <cell r="Y1719" t="str">
            <v>EST MESA LATERAL TWA (BS FERRO URANO) (TP LAM JAQ DARK W) - 0,41x0,38x0,69H</v>
          </cell>
          <cell r="Z1719">
            <v>6715.55</v>
          </cell>
          <cell r="AA1719">
            <v>0.5</v>
          </cell>
          <cell r="AB1719">
            <v>3357.7750000000001</v>
          </cell>
          <cell r="AC1719"/>
          <cell r="AD1719"/>
          <cell r="AE1719"/>
          <cell r="AF1719">
            <v>6715.55</v>
          </cell>
          <cell r="AG1719">
            <v>6715.55</v>
          </cell>
          <cell r="AH1719">
            <v>0</v>
          </cell>
          <cell r="AI1719">
            <v>6715.55</v>
          </cell>
          <cell r="AJ1719" t="str">
            <v>REF: 336643</v>
          </cell>
          <cell r="AK1719" t="str">
            <v>PRODUTO FORA DE LINHA</v>
          </cell>
          <cell r="AL1719">
            <v>336643</v>
          </cell>
          <cell r="AM1719" t="str">
            <v>EST MESA LATERAL TWA (BS FERRO URANO) (TP LAM JAQ DARK W)</v>
          </cell>
          <cell r="AN1719"/>
          <cell r="AO1719">
            <v>0.41</v>
          </cell>
          <cell r="AP1719">
            <v>0.38</v>
          </cell>
          <cell r="AQ1719">
            <v>0.69</v>
          </cell>
          <cell r="AR1719">
            <v>0</v>
          </cell>
          <cell r="AS1719" t="str">
            <v>EST MESA LATERAL TWA (BS FERRO URANO) (TP LAM JAQ DARK W) - 0,41x0,38x0,69H</v>
          </cell>
          <cell r="AT1719">
            <v>6715.55</v>
          </cell>
          <cell r="AU1719">
            <v>6715.55</v>
          </cell>
          <cell r="AV1719">
            <v>6715.55</v>
          </cell>
          <cell r="AW1719">
            <v>0</v>
          </cell>
          <cell r="AX1719">
            <v>6715.55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14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TEO PE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389956</v>
          </cell>
          <cell r="P1720" t="str">
            <v>2024/267-0082-01</v>
          </cell>
          <cell r="Q1720" t="str">
            <v>EST CAPA PUFF LENCOIS M OUTDOOR (CAPA LISO) TC 8599</v>
          </cell>
          <cell r="R1720"/>
          <cell r="S1720"/>
          <cell r="T1720"/>
          <cell r="U1720">
            <v>1.7</v>
          </cell>
          <cell r="V1720">
            <v>0</v>
          </cell>
          <cell r="W1720">
            <v>0</v>
          </cell>
          <cell r="X1720">
            <v>0</v>
          </cell>
          <cell r="Y1720" t="str">
            <v>EST CAPA PUFF LENCOIS M OUTDOOR (CAPA LISO) TC 8599 - Ø0x0H</v>
          </cell>
          <cell r="Z1720">
            <v>5320.99</v>
          </cell>
          <cell r="AA1720">
            <v>0.35</v>
          </cell>
          <cell r="AB1720">
            <v>3458.6435000000001</v>
          </cell>
          <cell r="AC1720"/>
          <cell r="AD1720"/>
          <cell r="AE1720"/>
          <cell r="AF1720">
            <v>5320.99</v>
          </cell>
          <cell r="AG1720">
            <v>5320.99</v>
          </cell>
          <cell r="AH1720">
            <v>0</v>
          </cell>
          <cell r="AI1720">
            <v>5320.99</v>
          </cell>
          <cell r="AJ1720" t="str">
            <v>REF: 373293</v>
          </cell>
          <cell r="AK1720"/>
          <cell r="AL1720">
            <v>373293</v>
          </cell>
          <cell r="AM1720" t="str">
            <v>CAPA PUFF LENCOIS M OUTDOOR (CAPA LISO) (FX8000)</v>
          </cell>
          <cell r="AN1720"/>
          <cell r="AO1720">
            <v>1.7</v>
          </cell>
          <cell r="AP1720">
            <v>0</v>
          </cell>
          <cell r="AQ1720">
            <v>0</v>
          </cell>
          <cell r="AR1720">
            <v>0</v>
          </cell>
          <cell r="AS1720" t="str">
            <v>CAPA PUFF LENCOIS M OUTDOOR (CAPA LISO) (FX8000) - Ø0x0H</v>
          </cell>
          <cell r="AT1720">
            <v>5320.99</v>
          </cell>
          <cell r="AU1720">
            <v>5320.99</v>
          </cell>
          <cell r="AV1720">
            <v>5320.99</v>
          </cell>
          <cell r="AW1720">
            <v>0</v>
          </cell>
          <cell r="AX1720">
            <v>5320.98</v>
          </cell>
          <cell r="AY1720">
            <v>1.0000000000218279E-2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12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TEODORO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410005</v>
          </cell>
          <cell r="P1721" t="str">
            <v>2025/266-0051-01</v>
          </cell>
          <cell r="Q1721" t="str">
            <v>EST MODULO CHAISE ENC VIRADO NEW CHATEAU (MTX MAR) TC E5175</v>
          </cell>
          <cell r="R1721">
            <v>3.5700000000000003</v>
          </cell>
          <cell r="S1721">
            <v>2.4500000000000002</v>
          </cell>
          <cell r="T1721">
            <v>0.8</v>
          </cell>
          <cell r="U1721">
            <v>1.26</v>
          </cell>
          <cell r="V1721">
            <v>2.4500000000000002</v>
          </cell>
          <cell r="W1721">
            <v>0.8</v>
          </cell>
          <cell r="X1721">
            <v>0</v>
          </cell>
          <cell r="Y1721" t="str">
            <v>EST MODULO CHAISE ENC VIRADO NEW CHATEAU (MTX MAR) TC E5175 - 1,26x2,45x0,8H</v>
          </cell>
          <cell r="Z1721">
            <v>56919.16</v>
          </cell>
          <cell r="AA1721">
            <v>0.35</v>
          </cell>
          <cell r="AB1721">
            <v>36997.454000000005</v>
          </cell>
          <cell r="AC1721" t="str">
            <v>GZ</v>
          </cell>
          <cell r="AD1721" t="str">
            <v>SOFA COMPLETO</v>
          </cell>
          <cell r="AE1721" t="str">
            <v>VALOR CHAISE</v>
          </cell>
          <cell r="AF1721">
            <v>29025.38</v>
          </cell>
          <cell r="AG1721">
            <v>29025.38</v>
          </cell>
          <cell r="AH1721">
            <v>0</v>
          </cell>
          <cell r="AI1721">
            <v>56919.16</v>
          </cell>
          <cell r="AJ1721" t="str">
            <v>REF: 284278</v>
          </cell>
          <cell r="AK1721"/>
          <cell r="AL1721">
            <v>284278</v>
          </cell>
          <cell r="AM1721" t="str">
            <v>MODULO CHAISE ENC VIRADO NEW CHATEAU (MTX) (FX E)</v>
          </cell>
          <cell r="AN1721"/>
          <cell r="AO1721">
            <v>1.26</v>
          </cell>
          <cell r="AP1721">
            <v>2.4500000000000002</v>
          </cell>
          <cell r="AQ1721">
            <v>0.8</v>
          </cell>
          <cell r="AR1721">
            <v>0</v>
          </cell>
          <cell r="AS1721" t="str">
            <v>MODULO CHAISE ENC VIRADO NEW CHATEAU (MTX) (FX E) - 1,26x2,45x0,8H</v>
          </cell>
          <cell r="AT1721">
            <v>29025.38</v>
          </cell>
          <cell r="AU1721">
            <v>29025.38</v>
          </cell>
          <cell r="AV1721">
            <v>29025.38</v>
          </cell>
          <cell r="AW1721">
            <v>0</v>
          </cell>
          <cell r="AX1721">
            <v>29025.38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TEODORO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410004</v>
          </cell>
          <cell r="P1722" t="str">
            <v>2025/266-0050-01</v>
          </cell>
          <cell r="Q1722" t="str">
            <v>EST MODULO BRACO ESQ NEW CHATEAU (MTX MARROM) TC E5175</v>
          </cell>
          <cell r="R1722">
            <v>3.5700000000000003</v>
          </cell>
          <cell r="S1722">
            <v>2.4500000000000002</v>
          </cell>
          <cell r="T1722">
            <v>0.8</v>
          </cell>
          <cell r="U1722">
            <v>2.31</v>
          </cell>
          <cell r="V1722">
            <v>0.96</v>
          </cell>
          <cell r="W1722">
            <v>0.8</v>
          </cell>
          <cell r="X1722">
            <v>0</v>
          </cell>
          <cell r="Y1722" t="str">
            <v>EST MODULO BRACO ESQ NEW CHATEAU (MTX MARROM) TC E5175 - 2,31x0,96x0,8H</v>
          </cell>
          <cell r="Z1722">
            <v>56919.16</v>
          </cell>
          <cell r="AA1722">
            <v>0.35</v>
          </cell>
          <cell r="AB1722">
            <v>36997.454000000005</v>
          </cell>
          <cell r="AC1722" t="str">
            <v>GZ</v>
          </cell>
          <cell r="AD1722" t="str">
            <v>SOFA COMPLETO</v>
          </cell>
          <cell r="AE1722" t="str">
            <v>VALOR MODULO</v>
          </cell>
          <cell r="AF1722">
            <v>27893.78</v>
          </cell>
          <cell r="AG1722">
            <v>27893.78</v>
          </cell>
          <cell r="AH1722">
            <v>0</v>
          </cell>
          <cell r="AI1722">
            <v>56919.16</v>
          </cell>
          <cell r="AJ1722" t="str">
            <v>REF: 283657</v>
          </cell>
          <cell r="AK1722"/>
          <cell r="AL1722">
            <v>283657</v>
          </cell>
          <cell r="AM1722" t="str">
            <v>MODULO BRACO NEW CHATEAU (2AS) (MTX) (FX E)</v>
          </cell>
          <cell r="AN1722"/>
          <cell r="AO1722">
            <v>2.31</v>
          </cell>
          <cell r="AP1722">
            <v>0.96</v>
          </cell>
          <cell r="AQ1722">
            <v>0.8</v>
          </cell>
          <cell r="AR1722">
            <v>0</v>
          </cell>
          <cell r="AS1722" t="str">
            <v>MODULO BRACO NEW CHATEAU (2AS) (MTX) (FX E) - 2,31x0,96x0,8H</v>
          </cell>
          <cell r="AT1722">
            <v>27893.78</v>
          </cell>
          <cell r="AU1722">
            <v>27893.78</v>
          </cell>
          <cell r="AV1722">
            <v>27893.78</v>
          </cell>
          <cell r="AW1722">
            <v>0</v>
          </cell>
          <cell r="AX1722">
            <v>27893.78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TEODORO</v>
          </cell>
          <cell r="BT1722" t="str">
            <v/>
          </cell>
          <cell r="BU1722" t="str">
            <v/>
          </cell>
        </row>
        <row r="1723">
          <cell r="H1723">
            <v>1</v>
          </cell>
          <cell r="O1723">
            <v>389958</v>
          </cell>
          <cell r="P1723" t="str">
            <v>2024/267-0085-01</v>
          </cell>
          <cell r="Q1723" t="str">
            <v>EST ALMOFADA DECORATIVA LENCOIS M OUTDOOR TC KEEPSAKE TAUPE</v>
          </cell>
          <cell r="R1723"/>
          <cell r="S1723"/>
          <cell r="T1723"/>
          <cell r="U1723">
            <v>0.6</v>
          </cell>
          <cell r="V1723">
            <v>0.6</v>
          </cell>
          <cell r="W1723">
            <v>0</v>
          </cell>
          <cell r="X1723">
            <v>0</v>
          </cell>
          <cell r="Y1723" t="str">
            <v>EST ALMOFADA DECORATIVA LENCOIS M OUTDOOR TC KEEPSAKE TAUPE - 0,6x0,6x0H</v>
          </cell>
          <cell r="Z1723">
            <v>1751.3990200000003</v>
          </cell>
          <cell r="AA1723">
            <v>0.4</v>
          </cell>
          <cell r="AB1723">
            <v>1050.8394120000003</v>
          </cell>
          <cell r="AC1723"/>
          <cell r="AD1723" t="str">
            <v>PROD C/RVST FORN</v>
          </cell>
          <cell r="AE1723" t="str">
            <v>REVESTIMENTO FORN</v>
          </cell>
          <cell r="AF1723">
            <v>1751.3990200000003</v>
          </cell>
          <cell r="AG1723">
            <v>1751.3990200000003</v>
          </cell>
          <cell r="AH1723">
            <v>0</v>
          </cell>
          <cell r="AI1723">
            <v>1751.3990200000003</v>
          </cell>
          <cell r="AJ1723" t="str">
            <v>REF: 325129</v>
          </cell>
          <cell r="AK1723"/>
          <cell r="AL1723">
            <v>325129</v>
          </cell>
          <cell r="AM1723" t="str">
            <v>ALMOFADA DECORATIVA LENCOIS M OUTDOOR (LISO) (TC FORN)</v>
          </cell>
          <cell r="AN1723"/>
          <cell r="AO1723">
            <v>0.6</v>
          </cell>
          <cell r="AP1723">
            <v>0.6</v>
          </cell>
          <cell r="AQ1723">
            <v>0</v>
          </cell>
          <cell r="AR1723">
            <v>0</v>
          </cell>
          <cell r="AS1723" t="str">
            <v>ALMOFADA DECORATIVA LENCOIS M OUTDOOR (LISO) (TC FORN) - 0,6x0,6x0H</v>
          </cell>
          <cell r="AT1723">
            <v>1751.3990200000003</v>
          </cell>
          <cell r="AU1723">
            <v>1751.3990200000003</v>
          </cell>
          <cell r="AV1723">
            <v>1056.52</v>
          </cell>
          <cell r="AW1723">
            <v>694.87902000000031</v>
          </cell>
          <cell r="AX1723">
            <v>1751.37</v>
          </cell>
          <cell r="AY1723">
            <v>2.9020000000400614E-2</v>
          </cell>
          <cell r="AZ1723">
            <v>337981</v>
          </cell>
          <cell r="BA1723" t="str">
            <v>TECIDO O'KEEPSAKE -</v>
          </cell>
          <cell r="BB1723" t="str">
            <v>RVST FORN: TECIDO O'KEEPSAKE - TAUPE MIX</v>
          </cell>
          <cell r="BC1723">
            <v>1.1000000000000001</v>
          </cell>
          <cell r="BD1723"/>
          <cell r="BE1723">
            <v>401.85</v>
          </cell>
          <cell r="BF1723">
            <v>0</v>
          </cell>
          <cell r="BG1723">
            <v>-401.85</v>
          </cell>
          <cell r="BH1723" t="str">
            <v>RVST FORN</v>
          </cell>
          <cell r="BI1723">
            <v>12</v>
          </cell>
          <cell r="BJ1723">
            <v>694.8790200000002</v>
          </cell>
          <cell r="BK1723">
            <v>0</v>
          </cell>
          <cell r="BL1723">
            <v>0.57200000000000006</v>
          </cell>
          <cell r="BM1723"/>
          <cell r="BN1723"/>
          <cell r="BO1723"/>
          <cell r="BP1723"/>
          <cell r="BR1723" t="str">
            <v>TEODORO</v>
          </cell>
          <cell r="BT1723" t="str">
            <v>CLAMI ALMOFADA DECORATIVA</v>
          </cell>
          <cell r="BU1723" t="str">
            <v>ALMOFADA DECORATIVA (F 965)</v>
          </cell>
        </row>
        <row r="1724">
          <cell r="H1724">
            <v>2</v>
          </cell>
          <cell r="O1724">
            <v>389957</v>
          </cell>
          <cell r="P1724" t="str">
            <v>2024/247-0113-01</v>
          </cell>
          <cell r="Q1724" t="str">
            <v>EST ALMOFADA DECORATIVA HIMALAYA (G) TC KEEPSAKE TAUPE</v>
          </cell>
          <cell r="R1724"/>
          <cell r="S1724"/>
          <cell r="T1724"/>
          <cell r="U1724">
            <v>0.9</v>
          </cell>
          <cell r="V1724">
            <v>0.7</v>
          </cell>
          <cell r="W1724">
            <v>0</v>
          </cell>
          <cell r="X1724">
            <v>0</v>
          </cell>
          <cell r="Y1724" t="str">
            <v>EST ALMOFADA DECORATIVA HIMALAYA (G) TC KEEPSAKE TAUPE - 0,9x0,7x0H</v>
          </cell>
          <cell r="Z1724">
            <v>2778.5439400000005</v>
          </cell>
          <cell r="AA1724">
            <v>0.4</v>
          </cell>
          <cell r="AB1724">
            <v>1667.1263640000002</v>
          </cell>
          <cell r="AC1724"/>
          <cell r="AD1724" t="str">
            <v>PROD C/RVST FORN</v>
          </cell>
          <cell r="AE1724" t="str">
            <v>REVESTIMENTO FORN</v>
          </cell>
          <cell r="AF1724">
            <v>2778.5439400000005</v>
          </cell>
          <cell r="AG1724">
            <v>2778.5439400000005</v>
          </cell>
          <cell r="AH1724">
            <v>0</v>
          </cell>
          <cell r="AI1724">
            <v>2778.5439400000005</v>
          </cell>
          <cell r="AJ1724" t="str">
            <v>REF: 381754</v>
          </cell>
          <cell r="AK1724"/>
          <cell r="AL1724">
            <v>381754</v>
          </cell>
          <cell r="AM1724" t="str">
            <v>ALMOFADA DECORATIVA HIMALAYA (G) (SOFT) (TC FORN)</v>
          </cell>
          <cell r="AN1724"/>
          <cell r="AO1724">
            <v>0.9</v>
          </cell>
          <cell r="AP1724">
            <v>0.7</v>
          </cell>
          <cell r="AQ1724">
            <v>0.3</v>
          </cell>
          <cell r="AR1724">
            <v>0</v>
          </cell>
          <cell r="AS1724" t="str">
            <v>ALMOFADA DECORATIVA HIMALAYA (G) (SOFT) (TC FORN) - 0,9x0,7x0,3H</v>
          </cell>
          <cell r="AT1724">
            <v>2778.5439400000005</v>
          </cell>
          <cell r="AU1724">
            <v>2778.5439400000005</v>
          </cell>
          <cell r="AV1724">
            <v>1704.64</v>
          </cell>
          <cell r="AW1724">
            <v>1073.9039400000004</v>
          </cell>
          <cell r="AX1724">
            <v>2778.5</v>
          </cell>
          <cell r="AY1724">
            <v>4.3940000000475266E-2</v>
          </cell>
          <cell r="AZ1724">
            <v>337981</v>
          </cell>
          <cell r="BA1724" t="str">
            <v>TECIDO O'KEEPSAKE -</v>
          </cell>
          <cell r="BB1724" t="str">
            <v>RVST FORN: TECIDO O'KEEPSAKE - TAUPE MIX</v>
          </cell>
          <cell r="BC1724">
            <v>1.7</v>
          </cell>
          <cell r="BD1724"/>
          <cell r="BE1724">
            <v>401.85</v>
          </cell>
          <cell r="BF1724">
            <v>0</v>
          </cell>
          <cell r="BG1724">
            <v>-401.85</v>
          </cell>
          <cell r="BH1724" t="str">
            <v>RVST FORN</v>
          </cell>
          <cell r="BI1724">
            <v>12</v>
          </cell>
          <cell r="BJ1724">
            <v>1073.9039400000001</v>
          </cell>
          <cell r="BK1724">
            <v>0</v>
          </cell>
          <cell r="BL1724">
            <v>0.57200000000000006</v>
          </cell>
          <cell r="BM1724"/>
          <cell r="BN1724"/>
          <cell r="BO1724"/>
          <cell r="BP1724"/>
          <cell r="BR1724" t="str">
            <v>TEODORO</v>
          </cell>
          <cell r="BT1724" t="str">
            <v>CLAMI ALMOFADA DECORATIVA</v>
          </cell>
          <cell r="BU1724" t="str">
            <v>ALMOFADA HIMALAYA (RBD)</v>
          </cell>
        </row>
        <row r="1725">
          <cell r="H1725">
            <v>0</v>
          </cell>
          <cell r="O1725">
            <v>223593</v>
          </cell>
          <cell r="P1725" t="str">
            <v>2018/184-0055-01</v>
          </cell>
          <cell r="Q1725" t="str">
            <v>EST MESA CENTRO COB (S/VIDRO) (MAD B LOURO ESPECIAL)</v>
          </cell>
          <cell r="R1725">
            <v>1.42</v>
          </cell>
          <cell r="S1725">
            <v>1.42</v>
          </cell>
          <cell r="T1725">
            <v>0.25</v>
          </cell>
          <cell r="U1725">
            <v>1.42</v>
          </cell>
          <cell r="V1725">
            <v>1.42</v>
          </cell>
          <cell r="W1725">
            <v>0.25</v>
          </cell>
          <cell r="X1725">
            <v>0</v>
          </cell>
          <cell r="Y1725" t="str">
            <v>EST MESA CENTRO COB (S/VIDRO) (MAD B LOURO ESPECIAL) - 1,42x1,42x0,25H</v>
          </cell>
          <cell r="Z1725">
            <v>29014.904399999999</v>
          </cell>
          <cell r="AA1725">
            <v>0.35</v>
          </cell>
          <cell r="AB1725">
            <v>18859.687859999998</v>
          </cell>
          <cell r="AC1725" t="str">
            <v>CF</v>
          </cell>
          <cell r="AD1725" t="str">
            <v xml:space="preserve">MESA + TAMPO </v>
          </cell>
          <cell r="AE1725" t="str">
            <v>VALOR MESA</v>
          </cell>
          <cell r="AF1725">
            <v>22899.43</v>
          </cell>
          <cell r="AG1725">
            <v>22899.43</v>
          </cell>
          <cell r="AH1725">
            <v>0</v>
          </cell>
          <cell r="AI1725">
            <v>29014.904399999999</v>
          </cell>
          <cell r="AJ1725" t="str">
            <v>REF: 389479</v>
          </cell>
          <cell r="AK1725"/>
          <cell r="AL1725">
            <v>389479</v>
          </cell>
          <cell r="AM1725" t="str">
            <v>MESA CENTRO COB (S/VIDRO) (MADEIRA B)</v>
          </cell>
          <cell r="AN1725"/>
          <cell r="AO1725">
            <v>1.42</v>
          </cell>
          <cell r="AP1725">
            <v>1.42</v>
          </cell>
          <cell r="AQ1725">
            <v>0.25</v>
          </cell>
          <cell r="AR1725">
            <v>0</v>
          </cell>
          <cell r="AS1725" t="str">
            <v>MESA CENTRO COB (S/VIDRO) (MADEIRA B) - 1,42x1,42x0,25H</v>
          </cell>
          <cell r="AT1725">
            <v>22899.43</v>
          </cell>
          <cell r="AU1725">
            <v>22899.43</v>
          </cell>
          <cell r="AV1725">
            <v>22899.43</v>
          </cell>
          <cell r="AW1725">
            <v>0</v>
          </cell>
          <cell r="AX1725">
            <v>22899.43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12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L CENTER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223578</v>
          </cell>
          <cell r="P1726" t="str">
            <v>2021/020-0003-01</v>
          </cell>
          <cell r="Q1726" t="str">
            <v>EST MESA CENTRO COB (S/VIDRO) (MAD B LOURO ESPECIAL)</v>
          </cell>
          <cell r="R1726">
            <v>1.1399999999999999</v>
          </cell>
          <cell r="S1726">
            <v>1.7</v>
          </cell>
          <cell r="T1726">
            <v>0.25</v>
          </cell>
          <cell r="U1726">
            <v>1.1399999999999999</v>
          </cell>
          <cell r="V1726">
            <v>1.7</v>
          </cell>
          <cell r="W1726">
            <v>0.25</v>
          </cell>
          <cell r="X1726">
            <v>0</v>
          </cell>
          <cell r="Y1726" t="str">
            <v>EST MESA CENTRO COB (S/VIDRO) (MAD B LOURO ESPECIAL) - 1,14x1,7x0,25H</v>
          </cell>
          <cell r="Z1726">
            <v>28952.5016</v>
          </cell>
          <cell r="AA1726">
            <v>0.35</v>
          </cell>
          <cell r="AB1726">
            <v>18819.126040000003</v>
          </cell>
          <cell r="AC1726" t="str">
            <v>CT</v>
          </cell>
          <cell r="AD1726" t="str">
            <v>MESA + TAMPO</v>
          </cell>
          <cell r="AE1726" t="str">
            <v>VALOR MESA</v>
          </cell>
          <cell r="AF1726">
            <v>22899.43</v>
          </cell>
          <cell r="AG1726">
            <v>22899.43</v>
          </cell>
          <cell r="AH1726">
            <v>0</v>
          </cell>
          <cell r="AI1726">
            <v>28952.5016</v>
          </cell>
          <cell r="AJ1726" t="str">
            <v>REF: 389477</v>
          </cell>
          <cell r="AK1726" t="str">
            <v>15% ACRES LOURO ESPECIAL</v>
          </cell>
          <cell r="AL1726">
            <v>389477</v>
          </cell>
          <cell r="AM1726" t="str">
            <v>MESA CENTRO COB (S/VIDRO) (MADEIRA B)</v>
          </cell>
          <cell r="AN1726"/>
          <cell r="AO1726">
            <v>1.1399999999999999</v>
          </cell>
          <cell r="AP1726">
            <v>1.7</v>
          </cell>
          <cell r="AQ1726">
            <v>0.25</v>
          </cell>
          <cell r="AR1726">
            <v>0</v>
          </cell>
          <cell r="AS1726" t="str">
            <v>MESA CENTRO COB (S/VIDRO) (MADEIRA B) - 1,14x1,7x0,25H</v>
          </cell>
          <cell r="AT1726">
            <v>22899.43</v>
          </cell>
          <cell r="AU1726">
            <v>22899.43</v>
          </cell>
          <cell r="AV1726">
            <v>22899.43</v>
          </cell>
          <cell r="AW1726">
            <v>0</v>
          </cell>
          <cell r="AX1726">
            <v>22899.43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12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D&amp;D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217200</v>
          </cell>
          <cell r="P1727" t="str">
            <v>2018/219-0118-01</v>
          </cell>
          <cell r="Q1727" t="str">
            <v>EST MESA CENTRO COB S/VIDRO (MAD B FREIJO NATURAL)</v>
          </cell>
          <cell r="R1727">
            <v>1.42</v>
          </cell>
          <cell r="S1727">
            <v>1.42</v>
          </cell>
          <cell r="T1727">
            <v>0.25</v>
          </cell>
          <cell r="U1727">
            <v>1.42</v>
          </cell>
          <cell r="V1727">
            <v>1.42</v>
          </cell>
          <cell r="W1727">
            <v>0.25</v>
          </cell>
          <cell r="X1727">
            <v>0</v>
          </cell>
          <cell r="Y1727" t="str">
            <v>EST MESA CENTRO COB S/VIDRO (MAD B FREIJO NATURAL) - 1,42x1,42x0,25H</v>
          </cell>
          <cell r="Z1727">
            <v>32449.818899999998</v>
          </cell>
          <cell r="AA1727">
            <v>0.35</v>
          </cell>
          <cell r="AB1727">
            <v>21092.382285</v>
          </cell>
          <cell r="AC1727" t="str">
            <v>DB</v>
          </cell>
          <cell r="AD1727" t="str">
            <v>MESA + TAMPO  15% ACRES FREIJO NATURAL</v>
          </cell>
          <cell r="AE1727" t="str">
            <v>VALOR MESA</v>
          </cell>
          <cell r="AF1727">
            <v>26334.344499999999</v>
          </cell>
          <cell r="AG1727">
            <v>26334.344499999999</v>
          </cell>
          <cell r="AH1727">
            <v>0</v>
          </cell>
          <cell r="AI1727">
            <v>32449.818899999998</v>
          </cell>
          <cell r="AJ1727" t="str">
            <v>REF: 389479</v>
          </cell>
          <cell r="AK1727" t="str">
            <v>15% ACRES FREIJO NATURAL</v>
          </cell>
          <cell r="AL1727">
            <v>389479</v>
          </cell>
          <cell r="AM1727" t="str">
            <v>MESA CENTRO COB (S/VIDRO) (MADEIRA B)</v>
          </cell>
          <cell r="AN1727"/>
          <cell r="AO1727">
            <v>1.42</v>
          </cell>
          <cell r="AP1727">
            <v>1.42</v>
          </cell>
          <cell r="AQ1727">
            <v>0.25</v>
          </cell>
          <cell r="AR1727">
            <v>0</v>
          </cell>
          <cell r="AS1727" t="str">
            <v>MESA CENTRO COB (S/VIDRO) (MADEIRA B) - 1,42x1,42x0,25H</v>
          </cell>
          <cell r="AT1727">
            <v>26334.344499999999</v>
          </cell>
          <cell r="AU1727">
            <v>26334.344499999999</v>
          </cell>
          <cell r="AV1727">
            <v>22899.43</v>
          </cell>
          <cell r="AW1727">
            <v>3434.914499999999</v>
          </cell>
          <cell r="AX1727">
            <v>26334.34</v>
          </cell>
          <cell r="AY1727">
            <v>4.4999999990977813E-3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12</v>
          </cell>
          <cell r="BJ1727" t="str">
            <v>0</v>
          </cell>
          <cell r="BK1727">
            <v>0.15</v>
          </cell>
          <cell r="BL1727">
            <v>0</v>
          </cell>
          <cell r="BM1727"/>
          <cell r="BN1727"/>
          <cell r="BO1727"/>
          <cell r="BP1727"/>
          <cell r="BR1727" t="str">
            <v>TEODORO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223599</v>
          </cell>
          <cell r="P1728" t="str">
            <v>2018/191-0057-01</v>
          </cell>
          <cell r="Q1728" t="str">
            <v>EST BASE JANTAR CRUZADAS (MAD A MUIRACATIARA POA)</v>
          </cell>
          <cell r="R1728">
            <v>1.5</v>
          </cell>
          <cell r="S1728">
            <v>0</v>
          </cell>
          <cell r="T1728">
            <v>0.74</v>
          </cell>
          <cell r="U1728">
            <v>0.84</v>
          </cell>
          <cell r="V1728">
            <v>0</v>
          </cell>
          <cell r="W1728">
            <v>0.73</v>
          </cell>
          <cell r="X1728">
            <v>0.84</v>
          </cell>
          <cell r="Y1728" t="str">
            <v>EST BASE JANTAR CRUZADAS (MAD A MUIRACATIARA POA) - Ø0,84x0,73H</v>
          </cell>
          <cell r="Z1728">
            <v>27194.25</v>
          </cell>
          <cell r="AA1728">
            <v>0.5</v>
          </cell>
          <cell r="AB1728">
            <v>13597.125</v>
          </cell>
          <cell r="AC1728" t="str">
            <v>EB</v>
          </cell>
          <cell r="AD1728" t="str">
            <v>TAMPO + BASE</v>
          </cell>
          <cell r="AE1728" t="str">
            <v>VALOR BASE</v>
          </cell>
          <cell r="AF1728">
            <v>12390.96</v>
          </cell>
          <cell r="AG1728">
            <v>12390.96</v>
          </cell>
          <cell r="AH1728">
            <v>0</v>
          </cell>
          <cell r="AI1728">
            <v>27194.25</v>
          </cell>
          <cell r="AJ1728" t="str">
            <v>REF: 305274</v>
          </cell>
          <cell r="AK1728"/>
          <cell r="AL1728">
            <v>305274</v>
          </cell>
          <cell r="AM1728" t="str">
            <v>BASE JANTAR CRUZADAS (MADEIRA A)</v>
          </cell>
          <cell r="AN1728"/>
          <cell r="AO1728">
            <v>0.84</v>
          </cell>
          <cell r="AP1728">
            <v>0</v>
          </cell>
          <cell r="AQ1728">
            <v>0.73</v>
          </cell>
          <cell r="AR1728">
            <v>0.84</v>
          </cell>
          <cell r="AS1728" t="str">
            <v>BASE JANTAR CRUZADAS (MADEIRA A) - Ø0,84x0,73H</v>
          </cell>
          <cell r="AT1728">
            <v>12390.96</v>
          </cell>
          <cell r="AU1728">
            <v>12390.96</v>
          </cell>
          <cell r="AV1728">
            <v>12390.96</v>
          </cell>
          <cell r="AW1728">
            <v>0</v>
          </cell>
          <cell r="AX1728">
            <v>12390.96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12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LC PE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407114</v>
          </cell>
          <cell r="P1729" t="str">
            <v>2025/171-0096-01</v>
          </cell>
          <cell r="Q1729" t="str">
            <v>EST SOFA IZADORA (CAPA/PENA) (BIPARTIDO) TC 01-28</v>
          </cell>
          <cell r="R1729"/>
          <cell r="S1729"/>
          <cell r="T1729"/>
          <cell r="U1729">
            <v>3</v>
          </cell>
          <cell r="V1729">
            <v>1.04</v>
          </cell>
          <cell r="W1729">
            <v>0.89</v>
          </cell>
          <cell r="X1729">
            <v>0</v>
          </cell>
          <cell r="Y1729" t="str">
            <v>EST SOFA IZADORA (CAPA/PENA) (BIPARTIDO) TC 01-28 - 3x1,04x0,89H</v>
          </cell>
          <cell r="Z1729">
            <v>36982.89</v>
          </cell>
          <cell r="AA1729">
            <v>0.35</v>
          </cell>
          <cell r="AB1729">
            <v>24038.878499999999</v>
          </cell>
          <cell r="AC1729"/>
          <cell r="AD1729"/>
          <cell r="AE1729"/>
          <cell r="AF1729">
            <v>36982.89</v>
          </cell>
          <cell r="AG1729">
            <v>36982.89</v>
          </cell>
          <cell r="AH1729">
            <v>0</v>
          </cell>
          <cell r="AI1729">
            <v>36982.89</v>
          </cell>
          <cell r="AJ1729" t="str">
            <v>REF: 308386</v>
          </cell>
          <cell r="AK1729"/>
          <cell r="AL1729">
            <v>308386</v>
          </cell>
          <cell r="AM1729" t="str">
            <v>SOFA IZADORA (CAPA/PENA) (BIPARTIDO) (TC 01)</v>
          </cell>
          <cell r="AN1729"/>
          <cell r="AO1729">
            <v>3</v>
          </cell>
          <cell r="AP1729">
            <v>1.04</v>
          </cell>
          <cell r="AQ1729">
            <v>0.89</v>
          </cell>
          <cell r="AR1729">
            <v>0</v>
          </cell>
          <cell r="AS1729" t="str">
            <v>SOFA IZADORA (CAPA/PENA) (BIPARTIDO) (TC 01) - 3x1,04x0,89H</v>
          </cell>
          <cell r="AT1729">
            <v>36982.89</v>
          </cell>
          <cell r="AU1729">
            <v>36982.89</v>
          </cell>
          <cell r="AV1729">
            <v>36982.89</v>
          </cell>
          <cell r="AW1729">
            <v>0</v>
          </cell>
          <cell r="AX1729">
            <v>36982.89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D&amp;D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409020</v>
          </cell>
          <cell r="P1730" t="str">
            <v>2025/223-0061-01</v>
          </cell>
          <cell r="Q1730" t="str">
            <v>EST CADEIRA PAX OFFICE MISTA (MAD A TAUARI ENV) TC UDIN 102</v>
          </cell>
          <cell r="R1730"/>
          <cell r="S1730"/>
          <cell r="T1730"/>
          <cell r="U1730">
            <v>0.61</v>
          </cell>
          <cell r="V1730">
            <v>0.57999999999999996</v>
          </cell>
          <cell r="W1730">
            <v>0.89</v>
          </cell>
          <cell r="X1730">
            <v>0</v>
          </cell>
          <cell r="Y1730" t="str">
            <v>EST CADEIRA PAX OFFICE MISTA (MAD A TAUARI ENV) TC UDIN 102 - 0,61x0,58x0,89H</v>
          </cell>
          <cell r="Z1730">
            <v>24751.06</v>
          </cell>
          <cell r="AA1730">
            <v>0.35</v>
          </cell>
          <cell r="AB1730">
            <v>16088.189000000002</v>
          </cell>
          <cell r="AC1730"/>
          <cell r="AD1730" t="str">
            <v>PROD C/RVST FORN</v>
          </cell>
          <cell r="AE1730" t="str">
            <v>REVESTIMENTO FORN</v>
          </cell>
          <cell r="AF1730">
            <v>24751.06</v>
          </cell>
          <cell r="AG1730">
            <v>24751.06</v>
          </cell>
          <cell r="AH1730">
            <v>0</v>
          </cell>
          <cell r="AI1730">
            <v>24751.06</v>
          </cell>
          <cell r="AJ1730" t="str">
            <v>REF: 409020</v>
          </cell>
          <cell r="AK1730" t="str">
            <v>REVESTIMENTO FORA DE LINHA</v>
          </cell>
          <cell r="AL1730">
            <v>409020</v>
          </cell>
          <cell r="AM1730" t="str">
            <v>EST CADEIRA PAX OFFICE MISTA (MAD A TAUARI ENV) TC UDIN 102</v>
          </cell>
          <cell r="AN1730"/>
          <cell r="AO1730">
            <v>0.61</v>
          </cell>
          <cell r="AP1730">
            <v>0.57999999999999996</v>
          </cell>
          <cell r="AQ1730">
            <v>0.89</v>
          </cell>
          <cell r="AR1730">
            <v>0</v>
          </cell>
          <cell r="AS1730" t="str">
            <v>EST CADEIRA PAX OFFICE MISTA (MAD A TAUARI ENV) TC UDIN 102 - 0,61x0,58x0,89H</v>
          </cell>
          <cell r="AT1730">
            <v>24751.06</v>
          </cell>
          <cell r="AU1730">
            <v>24751.06</v>
          </cell>
          <cell r="AV1730">
            <v>24751.06</v>
          </cell>
          <cell r="AW1730">
            <v>0</v>
          </cell>
          <cell r="AX1730">
            <v>24751.06</v>
          </cell>
          <cell r="AY1730">
            <v>0</v>
          </cell>
          <cell r="AZ1730">
            <v>328905</v>
          </cell>
          <cell r="BA1730" t="str">
            <v/>
          </cell>
          <cell r="BB1730" t="str">
            <v>RVST FORN: TECIDO RUSTICO UDINESE (COD 5100) (RUSTICO III) -  COR 102</v>
          </cell>
          <cell r="BC1730">
            <v>0.7</v>
          </cell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>RVST FORN</v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D&amp;D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404838</v>
          </cell>
          <cell r="P1731" t="str">
            <v>2025/087-0004-01</v>
          </cell>
          <cell r="Q1731" t="str">
            <v>EST MESA CENTRO LEED H26 (LAMINA FREIJO C/VIDRO 4MM)</v>
          </cell>
          <cell r="R1731"/>
          <cell r="S1731"/>
          <cell r="T1731"/>
          <cell r="U1731">
            <v>2</v>
          </cell>
          <cell r="V1731">
            <v>0.7</v>
          </cell>
          <cell r="W1731">
            <v>0.26</v>
          </cell>
          <cell r="X1731">
            <v>0</v>
          </cell>
          <cell r="Y1731" t="str">
            <v>EST MESA CENTRO LEED H26 (LAMINA FREIJO C/VIDRO 4MM) - 2x0,7x0,26H</v>
          </cell>
          <cell r="Z1731">
            <v>27426.2</v>
          </cell>
          <cell r="AA1731">
            <v>0.35</v>
          </cell>
          <cell r="AB1731">
            <v>17827.03</v>
          </cell>
          <cell r="AC1731"/>
          <cell r="AD1731"/>
          <cell r="AE1731"/>
          <cell r="AF1731">
            <v>27426.2</v>
          </cell>
          <cell r="AG1731">
            <v>27426.2</v>
          </cell>
          <cell r="AH1731">
            <v>0</v>
          </cell>
          <cell r="AI1731">
            <v>27426.2</v>
          </cell>
          <cell r="AJ1731" t="str">
            <v>REF: 387088</v>
          </cell>
          <cell r="AK1731"/>
          <cell r="AL1731">
            <v>387088</v>
          </cell>
          <cell r="AM1731" t="str">
            <v>MESA CENTRO LEED H26 (LAMINA) (C/VIDRO 4MM)</v>
          </cell>
          <cell r="AN1731"/>
          <cell r="AO1731">
            <v>2</v>
          </cell>
          <cell r="AP1731">
            <v>0.7</v>
          </cell>
          <cell r="AQ1731">
            <v>0.26</v>
          </cell>
          <cell r="AR1731">
            <v>0</v>
          </cell>
          <cell r="AS1731" t="str">
            <v>MESA CENTRO LEED H26 (LAMINA) (C/VIDRO 4MM) - 2x0,7x0,26H</v>
          </cell>
          <cell r="AT1731">
            <v>27426.2</v>
          </cell>
          <cell r="AU1731">
            <v>27426.2</v>
          </cell>
          <cell r="AV1731">
            <v>27426.2</v>
          </cell>
          <cell r="AW1731">
            <v>0</v>
          </cell>
          <cell r="AX1731">
            <v>27426.2</v>
          </cell>
          <cell r="AY1731">
            <v>0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D&amp;D</v>
          </cell>
          <cell r="BT1731" t="str">
            <v/>
          </cell>
          <cell r="BU1731" t="str">
            <v/>
          </cell>
        </row>
        <row r="1732">
          <cell r="H1732">
            <v>0</v>
          </cell>
          <cell r="O1732">
            <v>387780</v>
          </cell>
          <cell r="P1732" t="str">
            <v>2024/197-0115-01</v>
          </cell>
          <cell r="Q1732" t="str">
            <v>EST POLTRONA LUAR (MAD A TAUARI ENV) COURO FIRENZE 12</v>
          </cell>
          <cell r="R1732"/>
          <cell r="S1732"/>
          <cell r="T1732"/>
          <cell r="U1732">
            <v>0.94</v>
          </cell>
          <cell r="V1732">
            <v>0.92</v>
          </cell>
          <cell r="W1732">
            <v>0.74</v>
          </cell>
          <cell r="X1732">
            <v>0</v>
          </cell>
          <cell r="Y1732" t="str">
            <v>EST POLTRONA LUAR (MAD A TAUARI ENV) COURO FIRENZE 12 - 0,94x0,92x0,74H</v>
          </cell>
          <cell r="Z1732">
            <v>34837.508000000002</v>
          </cell>
          <cell r="AA1732">
            <v>0.35</v>
          </cell>
          <cell r="AB1732">
            <v>22644.3802</v>
          </cell>
          <cell r="AC1732"/>
          <cell r="AD1732" t="str">
            <v>PROD C/RVST FORN</v>
          </cell>
          <cell r="AE1732" t="str">
            <v>REVESTIMENTO FORN</v>
          </cell>
          <cell r="AF1732">
            <v>34837.508000000002</v>
          </cell>
          <cell r="AG1732">
            <v>34837.508000000002</v>
          </cell>
          <cell r="AH1732">
            <v>0</v>
          </cell>
          <cell r="AI1732">
            <v>34837.508000000002</v>
          </cell>
          <cell r="AJ1732" t="str">
            <v>REF: 385745</v>
          </cell>
          <cell r="AK1732"/>
          <cell r="AL1732">
            <v>385745</v>
          </cell>
          <cell r="AM1732" t="str">
            <v>POLTRONA LUAR (MADEIRA A) (RVST FORN)</v>
          </cell>
          <cell r="AN1732"/>
          <cell r="AO1732">
            <v>0.94</v>
          </cell>
          <cell r="AP1732">
            <v>0.92</v>
          </cell>
          <cell r="AQ1732">
            <v>0.74</v>
          </cell>
          <cell r="AR1732">
            <v>0</v>
          </cell>
          <cell r="AS1732" t="str">
            <v>POLTRONA LUAR (MADEIRA A) (RVST FORN) - 0,94x0,92x0,74H</v>
          </cell>
          <cell r="AT1732">
            <v>34837.508000000002</v>
          </cell>
          <cell r="AU1732">
            <v>34837.508000000002</v>
          </cell>
          <cell r="AV1732">
            <v>29841.86</v>
          </cell>
          <cell r="AW1732">
            <v>4995.648000000001</v>
          </cell>
          <cell r="AX1732">
            <v>34837.51</v>
          </cell>
          <cell r="AY1732">
            <v>-2.0000000004074536E-3</v>
          </cell>
          <cell r="AZ1732">
            <v>328274</v>
          </cell>
          <cell r="BA1732" t="str">
            <v>COURO NATURAL FIRENZE (F378)</v>
          </cell>
          <cell r="BB1732" t="str">
            <v>RVST FORN: COURO NATURAL FIRENZE (F378) - COR 12</v>
          </cell>
          <cell r="BC1732">
            <v>6.3</v>
          </cell>
          <cell r="BD1732"/>
          <cell r="BE1732">
            <v>792.96</v>
          </cell>
          <cell r="BF1732">
            <v>0</v>
          </cell>
          <cell r="BG1732">
            <v>-792.96</v>
          </cell>
          <cell r="BH1732" t="str">
            <v>RVST FORN</v>
          </cell>
          <cell r="BI1732">
            <v>12</v>
          </cell>
          <cell r="BJ1732">
            <v>4995.6480000000001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D&amp;D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377303</v>
          </cell>
          <cell r="P1733" t="str">
            <v>2023/331-0026-01</v>
          </cell>
          <cell r="Q1733" t="str">
            <v>EST MESA CENTRO ARGOLA (C) (MAD A TAUARI ENV)</v>
          </cell>
          <cell r="R1733"/>
          <cell r="S1733"/>
          <cell r="T1733"/>
          <cell r="U1733">
            <v>0.6</v>
          </cell>
          <cell r="V1733">
            <v>0</v>
          </cell>
          <cell r="W1733">
            <v>0.45</v>
          </cell>
          <cell r="X1733">
            <v>0.6</v>
          </cell>
          <cell r="Y1733" t="str">
            <v>EST MESA CENTRO ARGOLA (C) (MAD A TAUARI ENV) - Ø0,6x0,45H</v>
          </cell>
          <cell r="Z1733">
            <v>12150.43</v>
          </cell>
          <cell r="AA1733">
            <v>0.35</v>
          </cell>
          <cell r="AB1733">
            <v>7897.7795000000006</v>
          </cell>
          <cell r="AC1733"/>
          <cell r="AD1733"/>
          <cell r="AE1733"/>
          <cell r="AF1733">
            <v>12150.43</v>
          </cell>
          <cell r="AG1733">
            <v>12150.43</v>
          </cell>
          <cell r="AH1733">
            <v>0</v>
          </cell>
          <cell r="AI1733">
            <v>12150.43</v>
          </cell>
          <cell r="AJ1733" t="str">
            <v>REF: 306398</v>
          </cell>
          <cell r="AK1733"/>
          <cell r="AL1733">
            <v>306398</v>
          </cell>
          <cell r="AM1733" t="str">
            <v>MESA CENTRO ARGOLA (C) H45 (MADEIRA A)</v>
          </cell>
          <cell r="AN1733"/>
          <cell r="AO1733">
            <v>0.6</v>
          </cell>
          <cell r="AP1733">
            <v>0</v>
          </cell>
          <cell r="AQ1733">
            <v>0.45</v>
          </cell>
          <cell r="AR1733">
            <v>0.6</v>
          </cell>
          <cell r="AS1733" t="str">
            <v>MESA CENTRO ARGOLA (C) H45 (MADEIRA A) - Ø0,6x0,45H</v>
          </cell>
          <cell r="AT1733">
            <v>12150.43</v>
          </cell>
          <cell r="AU1733">
            <v>12150.43</v>
          </cell>
          <cell r="AV1733">
            <v>12150.43</v>
          </cell>
          <cell r="AW1733">
            <v>0</v>
          </cell>
          <cell r="AX1733">
            <v>12150.43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D&amp;D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336558</v>
          </cell>
          <cell r="P1734" t="str">
            <v>2022/251-0009-01</v>
          </cell>
          <cell r="Q1734" t="str">
            <v>EST FRUTEIRA CHIE (MOD 02) (LACA PRETA FSC)</v>
          </cell>
          <cell r="R1734"/>
          <cell r="S1734"/>
          <cell r="T1734"/>
          <cell r="U1734">
            <v>0.25</v>
          </cell>
          <cell r="V1734">
            <v>0</v>
          </cell>
          <cell r="W1734">
            <v>0.28999999999999998</v>
          </cell>
          <cell r="X1734">
            <v>0.25</v>
          </cell>
          <cell r="Y1734" t="str">
            <v>EST FRUTEIRA CHIE (MOD 02) (LACA PRETA FSC) - Ø0,25x0,29H</v>
          </cell>
          <cell r="Z1734">
            <v>3279.32</v>
          </cell>
          <cell r="AA1734">
            <v>0.35</v>
          </cell>
          <cell r="AB1734">
            <v>2131.558</v>
          </cell>
          <cell r="AC1734"/>
          <cell r="AD1734"/>
          <cell r="AE1734"/>
          <cell r="AF1734">
            <v>3279.32</v>
          </cell>
          <cell r="AG1734">
            <v>3279.32</v>
          </cell>
          <cell r="AH1734">
            <v>0</v>
          </cell>
          <cell r="AI1734">
            <v>3279.32</v>
          </cell>
          <cell r="AJ1734" t="str">
            <v>REF: 336558</v>
          </cell>
          <cell r="AK1734" t="str">
            <v>ACABAMENTO FORA DE LINHA</v>
          </cell>
          <cell r="AL1734">
            <v>336558</v>
          </cell>
          <cell r="AM1734" t="str">
            <v>EST FRUTEIRA CHIE (MOD 02) (LACA PRETA FSC)</v>
          </cell>
          <cell r="AN1734"/>
          <cell r="AO1734">
            <v>0.25</v>
          </cell>
          <cell r="AP1734">
            <v>0</v>
          </cell>
          <cell r="AQ1734">
            <v>0.28999999999999998</v>
          </cell>
          <cell r="AR1734">
            <v>0.25</v>
          </cell>
          <cell r="AS1734" t="str">
            <v>EST FRUTEIRA CHIE (MOD 02) (LACA PRETA FSC) - Ø0,25x0,29H</v>
          </cell>
          <cell r="AT1734">
            <v>3279.32</v>
          </cell>
          <cell r="AU1734">
            <v>3279.32</v>
          </cell>
          <cell r="AV1734">
            <v>3279.32</v>
          </cell>
          <cell r="AW1734">
            <v>0</v>
          </cell>
          <cell r="AX1734">
            <v>3279.32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D&amp;D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335094</v>
          </cell>
          <cell r="P1735" t="str">
            <v>2022/244-0030-01</v>
          </cell>
          <cell r="Q1735" t="str">
            <v>EST MESA CENTRO ARGOLA (A) (VIDRO INC) (MAD B FREIJO ENV)</v>
          </cell>
          <cell r="R1735"/>
          <cell r="S1735"/>
          <cell r="T1735"/>
          <cell r="U1735">
            <v>1.2</v>
          </cell>
          <cell r="V1735">
            <v>0</v>
          </cell>
          <cell r="W1735">
            <v>0.25</v>
          </cell>
          <cell r="X1735">
            <v>1.2</v>
          </cell>
          <cell r="Y1735" t="str">
            <v>EST MESA CENTRO ARGOLA (A) (VIDRO INC) (MAD B FREIJO ENV) - Ø1,2x0,25H</v>
          </cell>
          <cell r="Z1735">
            <v>33361.660000000003</v>
          </cell>
          <cell r="AA1735">
            <v>0.35</v>
          </cell>
          <cell r="AB1735">
            <v>21685.079000000005</v>
          </cell>
          <cell r="AC1735"/>
          <cell r="AD1735"/>
          <cell r="AE1735"/>
          <cell r="AF1735">
            <v>33361.660000000003</v>
          </cell>
          <cell r="AG1735">
            <v>33361.660000000003</v>
          </cell>
          <cell r="AH1735">
            <v>0</v>
          </cell>
          <cell r="AI1735">
            <v>33361.660000000003</v>
          </cell>
          <cell r="AJ1735" t="str">
            <v>REF: 389442</v>
          </cell>
          <cell r="AK1735"/>
          <cell r="AL1735">
            <v>389442</v>
          </cell>
          <cell r="AM1735" t="str">
            <v>MESA CENTRO ARGOLA (A) H25 (VIDRO INCOLOR) (MADEIRA B)</v>
          </cell>
          <cell r="AN1735"/>
          <cell r="AO1735">
            <v>1.2</v>
          </cell>
          <cell r="AP1735">
            <v>0</v>
          </cell>
          <cell r="AQ1735">
            <v>0.25</v>
          </cell>
          <cell r="AR1735">
            <v>1.2</v>
          </cell>
          <cell r="AS1735" t="str">
            <v>MESA CENTRO ARGOLA (A) H25 (VIDRO INCOLOR) (MADEIRA B) - Ø1,2x0,25H</v>
          </cell>
          <cell r="AT1735">
            <v>33361.660000000003</v>
          </cell>
          <cell r="AU1735">
            <v>33361.660000000003</v>
          </cell>
          <cell r="AV1735">
            <v>33361.660000000003</v>
          </cell>
          <cell r="AW1735">
            <v>0</v>
          </cell>
          <cell r="AX1735">
            <v>33361.660000000003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D&amp;D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335093</v>
          </cell>
          <cell r="P1736" t="str">
            <v>2022/244-0029-01</v>
          </cell>
          <cell r="Q1736" t="str">
            <v>EST MESA CENTRO ARGOLA (C) (MAD B FREIJO ENV)</v>
          </cell>
          <cell r="R1736"/>
          <cell r="S1736"/>
          <cell r="T1736"/>
          <cell r="U1736">
            <v>0.6</v>
          </cell>
          <cell r="V1736">
            <v>0</v>
          </cell>
          <cell r="W1736">
            <v>0.45</v>
          </cell>
          <cell r="X1736">
            <v>0.6</v>
          </cell>
          <cell r="Y1736" t="str">
            <v>EST MESA CENTRO ARGOLA (C) (MAD B FREIJO ENV) - Ø0,6x0,45H</v>
          </cell>
          <cell r="Z1736">
            <v>13366.84</v>
          </cell>
          <cell r="AA1736">
            <v>0.35</v>
          </cell>
          <cell r="AB1736">
            <v>8688.4459999999999</v>
          </cell>
          <cell r="AC1736"/>
          <cell r="AD1736"/>
          <cell r="AE1736"/>
          <cell r="AF1736">
            <v>13366.84</v>
          </cell>
          <cell r="AG1736">
            <v>13366.84</v>
          </cell>
          <cell r="AH1736">
            <v>0</v>
          </cell>
          <cell r="AI1736">
            <v>13366.84</v>
          </cell>
          <cell r="AJ1736" t="str">
            <v>REF: 389451</v>
          </cell>
          <cell r="AK1736"/>
          <cell r="AL1736">
            <v>389451</v>
          </cell>
          <cell r="AM1736" t="str">
            <v>MESA CENTRO ARGOLA (C) H45 (MADEIRA B)</v>
          </cell>
          <cell r="AN1736"/>
          <cell r="AO1736">
            <v>0.6</v>
          </cell>
          <cell r="AP1736">
            <v>0</v>
          </cell>
          <cell r="AQ1736">
            <v>0.45</v>
          </cell>
          <cell r="AR1736">
            <v>0.6</v>
          </cell>
          <cell r="AS1736" t="str">
            <v>MESA CENTRO ARGOLA (C) H45 (MADEIRA B) - Ø0,6x0,45H</v>
          </cell>
          <cell r="AT1736">
            <v>13366.84</v>
          </cell>
          <cell r="AU1736">
            <v>13366.84</v>
          </cell>
          <cell r="AV1736">
            <v>13366.84</v>
          </cell>
          <cell r="AW1736">
            <v>0</v>
          </cell>
          <cell r="AX1736">
            <v>13366.84</v>
          </cell>
          <cell r="AY1736">
            <v>0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D&amp;D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335088</v>
          </cell>
          <cell r="P1737" t="str">
            <v>2022/244-0026-01</v>
          </cell>
          <cell r="Q1737" t="str">
            <v>EST MESA CENTRO ARGOLA (B) (COURO CAFE) (MAD A CINAM NOG)</v>
          </cell>
          <cell r="R1737"/>
          <cell r="S1737"/>
          <cell r="T1737"/>
          <cell r="U1737">
            <v>1</v>
          </cell>
          <cell r="V1737">
            <v>0</v>
          </cell>
          <cell r="W1737">
            <v>0.35</v>
          </cell>
          <cell r="X1737">
            <v>1</v>
          </cell>
          <cell r="Y1737" t="str">
            <v>EST MESA CENTRO ARGOLA (B) (COURO CAFE) (MAD A CINAM NOG) - Ø1x0,35H</v>
          </cell>
          <cell r="Z1737">
            <v>19388.900000000001</v>
          </cell>
          <cell r="AA1737">
            <v>0.35</v>
          </cell>
          <cell r="AB1737">
            <v>12602.785000000002</v>
          </cell>
          <cell r="AC1737"/>
          <cell r="AD1737"/>
          <cell r="AE1737"/>
          <cell r="AF1737">
            <v>19388.900000000001</v>
          </cell>
          <cell r="AG1737">
            <v>19388.900000000001</v>
          </cell>
          <cell r="AH1737">
            <v>0</v>
          </cell>
          <cell r="AI1737">
            <v>19388.900000000001</v>
          </cell>
          <cell r="AJ1737" t="str">
            <v>REF: 306335</v>
          </cell>
          <cell r="AK1737" t="str">
            <v>ACABAMENTO FORA DE LINHA</v>
          </cell>
          <cell r="AL1737">
            <v>306335</v>
          </cell>
          <cell r="AM1737" t="str">
            <v>MESA CENTRO ARGOLA (B) H35 (COURO) (MADEIRA A)</v>
          </cell>
          <cell r="AN1737"/>
          <cell r="AO1737">
            <v>1</v>
          </cell>
          <cell r="AP1737">
            <v>0</v>
          </cell>
          <cell r="AQ1737">
            <v>0.35</v>
          </cell>
          <cell r="AR1737">
            <v>1</v>
          </cell>
          <cell r="AS1737" t="str">
            <v>MESA CENTRO ARGOLA (B) H35 (COURO) (MADEIRA A) - Ø1x0,35H</v>
          </cell>
          <cell r="AT1737">
            <v>19388.900000000001</v>
          </cell>
          <cell r="AU1737">
            <v>19388.900000000001</v>
          </cell>
          <cell r="AV1737">
            <v>19388.900000000001</v>
          </cell>
          <cell r="AW1737">
            <v>0</v>
          </cell>
          <cell r="AX1737">
            <v>19388.900000000001</v>
          </cell>
          <cell r="AY1737">
            <v>0</v>
          </cell>
          <cell r="AZ1737"/>
          <cell r="BA1737" t="str">
            <v/>
          </cell>
          <cell r="BB1737"/>
          <cell r="BC1737"/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/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D&amp;D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271311</v>
          </cell>
          <cell r="P1738" t="str">
            <v>2020/343-0137-01</v>
          </cell>
          <cell r="Q1738" t="str">
            <v>EST SOFA TARANTO FX B2111</v>
          </cell>
          <cell r="R1738"/>
          <cell r="S1738"/>
          <cell r="T1738"/>
          <cell r="U1738">
            <v>2.8</v>
          </cell>
          <cell r="V1738">
            <v>1</v>
          </cell>
          <cell r="W1738">
            <v>0.95</v>
          </cell>
          <cell r="X1738">
            <v>0</v>
          </cell>
          <cell r="Y1738" t="str">
            <v>EST SOFA TARANTO FX B2111 - 2,8x1x0,95H</v>
          </cell>
          <cell r="Z1738">
            <v>30802.91</v>
          </cell>
          <cell r="AA1738">
            <v>0.5</v>
          </cell>
          <cell r="AB1738">
            <v>15401.455</v>
          </cell>
          <cell r="AC1738"/>
          <cell r="AD1738"/>
          <cell r="AE1738"/>
          <cell r="AF1738">
            <v>30802.91</v>
          </cell>
          <cell r="AG1738">
            <v>30802.91</v>
          </cell>
          <cell r="AH1738">
            <v>0</v>
          </cell>
          <cell r="AI1738">
            <v>30802.91</v>
          </cell>
          <cell r="AJ1738" t="str">
            <v>REF: 286769</v>
          </cell>
          <cell r="AK1738" t="str">
            <v>REVESTIMENTO FORA DE LINHA</v>
          </cell>
          <cell r="AL1738">
            <v>286769</v>
          </cell>
          <cell r="AM1738" t="str">
            <v>SOFA TARANTO (FX B)</v>
          </cell>
          <cell r="AN1738"/>
          <cell r="AO1738">
            <v>2.8</v>
          </cell>
          <cell r="AP1738">
            <v>1</v>
          </cell>
          <cell r="AQ1738">
            <v>0.95</v>
          </cell>
          <cell r="AR1738">
            <v>0</v>
          </cell>
          <cell r="AS1738" t="str">
            <v>SOFA TARANTO (FX B) - 2,8x1x0,95H</v>
          </cell>
          <cell r="AT1738">
            <v>30802.91</v>
          </cell>
          <cell r="AU1738">
            <v>30802.91</v>
          </cell>
          <cell r="AV1738">
            <v>30802.91</v>
          </cell>
          <cell r="AW1738">
            <v>0</v>
          </cell>
          <cell r="AX1738">
            <v>30802.91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D&amp;D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388717</v>
          </cell>
          <cell r="P1739" t="str">
            <v>2024/239-0112-01</v>
          </cell>
          <cell r="Q1739" t="str">
            <v>EST BANQUETA REMO (MAD B TECA NATURALE) TC EL ANGOLA BEIGE</v>
          </cell>
          <cell r="R1739"/>
          <cell r="S1739"/>
          <cell r="T1739"/>
          <cell r="U1739">
            <v>0.62</v>
          </cell>
          <cell r="V1739">
            <v>0.5</v>
          </cell>
          <cell r="W1739">
            <v>0.41</v>
          </cell>
          <cell r="X1739">
            <v>0</v>
          </cell>
          <cell r="Y1739" t="str">
            <v>EST BANQUETA REMO (MAD B TECA NATURALE) TC EL ANGOLA BEIGE - 0,62x0,5x0,41H</v>
          </cell>
          <cell r="Z1739">
            <v>10778.76376</v>
          </cell>
          <cell r="AA1739">
            <v>0.35</v>
          </cell>
          <cell r="AB1739">
            <v>7006.1964440000002</v>
          </cell>
          <cell r="AC1739"/>
          <cell r="AD1739" t="str">
            <v>PROD C/RVST FORN</v>
          </cell>
          <cell r="AE1739" t="str">
            <v>REVESTIMENTO FORN</v>
          </cell>
          <cell r="AF1739">
            <v>10778.76376</v>
          </cell>
          <cell r="AG1739">
            <v>10778.76376</v>
          </cell>
          <cell r="AH1739">
            <v>0</v>
          </cell>
          <cell r="AI1739">
            <v>10778.76376</v>
          </cell>
          <cell r="AJ1739" t="str">
            <v>REF: 389377</v>
          </cell>
          <cell r="AK1739"/>
          <cell r="AL1739">
            <v>389377</v>
          </cell>
          <cell r="AM1739" t="str">
            <v>BANQUETA REMO (MADEIRA B) (RVST FORN)</v>
          </cell>
          <cell r="AN1739"/>
          <cell r="AO1739">
            <v>0.62</v>
          </cell>
          <cell r="AP1739">
            <v>0.5</v>
          </cell>
          <cell r="AQ1739">
            <v>0.41</v>
          </cell>
          <cell r="AR1739">
            <v>0</v>
          </cell>
          <cell r="AS1739" t="str">
            <v>BANQUETA REMO (MADEIRA B) (RVST FORN) - 0,62x0,5x0,41H</v>
          </cell>
          <cell r="AT1739">
            <v>10778.76376</v>
          </cell>
          <cell r="AU1739">
            <v>10778.76376</v>
          </cell>
          <cell r="AV1739">
            <v>9440.08</v>
          </cell>
          <cell r="AW1739">
            <v>1338.6837599999999</v>
          </cell>
          <cell r="AX1739">
            <v>10778.7</v>
          </cell>
          <cell r="AY1739">
            <v>6.3759999999092543E-2</v>
          </cell>
          <cell r="AZ1739">
            <v>339636</v>
          </cell>
          <cell r="BA1739" t="str">
            <v>TECIDO EL ANGOLA 04 -</v>
          </cell>
          <cell r="BB1739" t="str">
            <v>RVST FORN: TECIDO EL ANGOLA 04 - BEIGE</v>
          </cell>
          <cell r="BC1739">
            <v>0.9</v>
          </cell>
          <cell r="BD1739"/>
          <cell r="BE1739">
            <v>946.2</v>
          </cell>
          <cell r="BF1739">
            <v>0</v>
          </cell>
          <cell r="BG1739">
            <v>-946.2</v>
          </cell>
          <cell r="BH1739" t="str">
            <v>RVST FORN</v>
          </cell>
          <cell r="BI1739">
            <v>12</v>
          </cell>
          <cell r="BJ1739">
            <v>1338.6837600000001</v>
          </cell>
          <cell r="BK1739">
            <v>0</v>
          </cell>
          <cell r="BL1739">
            <v>0.57200000000000006</v>
          </cell>
          <cell r="BM1739"/>
          <cell r="BN1739"/>
          <cell r="BO1739"/>
          <cell r="BP1739"/>
          <cell r="BR1739" t="str">
            <v>DD PE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388713</v>
          </cell>
          <cell r="P1740" t="str">
            <v>2024/239-0109-01</v>
          </cell>
          <cell r="Q1740" t="str">
            <v>EST POLTRONA REMO (MAD B TECA NATURALE) TC EL ANGOLA BEIGE</v>
          </cell>
          <cell r="R1740"/>
          <cell r="S1740"/>
          <cell r="T1740"/>
          <cell r="U1740">
            <v>0.85</v>
          </cell>
          <cell r="V1740">
            <v>0.8</v>
          </cell>
          <cell r="W1740">
            <v>0.92</v>
          </cell>
          <cell r="X1740">
            <v>0</v>
          </cell>
          <cell r="Y1740" t="str">
            <v>EST POLTRONA REMO (MAD B TECA NATURALE) TC EL ANGOLA BEIGE - 0,85x0,8x0,92H</v>
          </cell>
          <cell r="Z1740">
            <v>40055.9856</v>
          </cell>
          <cell r="AA1740">
            <v>0.35</v>
          </cell>
          <cell r="AB1740">
            <v>26036.390640000001</v>
          </cell>
          <cell r="AC1740"/>
          <cell r="AD1740" t="str">
            <v>PROD C/RVST FORN</v>
          </cell>
          <cell r="AE1740" t="str">
            <v>REVESTIMENTO FORN</v>
          </cell>
          <cell r="AF1740">
            <v>40055.9856</v>
          </cell>
          <cell r="AG1740">
            <v>40055.9856</v>
          </cell>
          <cell r="AH1740">
            <v>0</v>
          </cell>
          <cell r="AI1740">
            <v>40055.9856</v>
          </cell>
          <cell r="AJ1740" t="str">
            <v>REF: 389565</v>
          </cell>
          <cell r="AK1740"/>
          <cell r="AL1740">
            <v>389565</v>
          </cell>
          <cell r="AM1740" t="str">
            <v>POLTRONA REMO (MADEIRA B) (RVST FORN)</v>
          </cell>
          <cell r="AN1740"/>
          <cell r="AO1740">
            <v>0.85</v>
          </cell>
          <cell r="AP1740">
            <v>0.8</v>
          </cell>
          <cell r="AQ1740">
            <v>0.92</v>
          </cell>
          <cell r="AR1740">
            <v>0</v>
          </cell>
          <cell r="AS1740" t="str">
            <v>POLTRONA REMO (MADEIRA B) (RVST FORN) - 0,85x0,8x0,92H</v>
          </cell>
          <cell r="AT1740">
            <v>40055.9856</v>
          </cell>
          <cell r="AU1740">
            <v>40055.9856</v>
          </cell>
          <cell r="AV1740">
            <v>34106.28</v>
          </cell>
          <cell r="AW1740">
            <v>5949.7056000000011</v>
          </cell>
          <cell r="AX1740">
            <v>40055.72</v>
          </cell>
          <cell r="AY1740">
            <v>0.26559999999881256</v>
          </cell>
          <cell r="AZ1740">
            <v>339636</v>
          </cell>
          <cell r="BA1740" t="str">
            <v>TECIDO EL ANGOLA 04 -</v>
          </cell>
          <cell r="BB1740" t="str">
            <v>RVST FORN: TECIDO EL ANGOLA 04 - BEIGE</v>
          </cell>
          <cell r="BC1740">
            <v>4</v>
          </cell>
          <cell r="BD1740"/>
          <cell r="BE1740">
            <v>946.2</v>
          </cell>
          <cell r="BF1740">
            <v>0</v>
          </cell>
          <cell r="BG1740">
            <v>-946.2</v>
          </cell>
          <cell r="BH1740" t="str">
            <v>RVST FORN</v>
          </cell>
          <cell r="BI1740">
            <v>12</v>
          </cell>
          <cell r="BJ1740">
            <v>5949.7056000000011</v>
          </cell>
          <cell r="BK1740">
            <v>0</v>
          </cell>
          <cell r="BL1740">
            <v>0.57200000000000006</v>
          </cell>
          <cell r="BM1740"/>
          <cell r="BN1740"/>
          <cell r="BO1740"/>
          <cell r="BP1740"/>
          <cell r="BR1740" t="str">
            <v>DD PE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399039</v>
          </cell>
          <cell r="P1741" t="str">
            <v>2024/311-0029-01</v>
          </cell>
          <cell r="Q1741" t="str">
            <v>EST CADEIRA PAX OFFICE MISTA (MAD A TAUARI POA) TC RUST 5412</v>
          </cell>
          <cell r="R1741"/>
          <cell r="S1741"/>
          <cell r="T1741"/>
          <cell r="U1741">
            <v>0.61</v>
          </cell>
          <cell r="V1741">
            <v>0.57999999999999996</v>
          </cell>
          <cell r="W1741">
            <v>0.89</v>
          </cell>
          <cell r="X1741">
            <v>0</v>
          </cell>
          <cell r="Y1741" t="str">
            <v>EST CADEIRA PAX OFFICE MISTA (MAD A TAUARI POA) TC RUST 5412 - 0,61x0,58x0,89H</v>
          </cell>
          <cell r="Z1741">
            <v>24684.93</v>
          </cell>
          <cell r="AA1741">
            <v>0.35</v>
          </cell>
          <cell r="AB1741">
            <v>16045.204500000002</v>
          </cell>
          <cell r="AC1741"/>
          <cell r="AD1741" t="str">
            <v>PROD C/RVST FORN</v>
          </cell>
          <cell r="AE1741" t="str">
            <v>REVESTIMENTO FORN</v>
          </cell>
          <cell r="AF1741">
            <v>24684.93</v>
          </cell>
          <cell r="AG1741">
            <v>24684.93</v>
          </cell>
          <cell r="AH1741">
            <v>0</v>
          </cell>
          <cell r="AI1741">
            <v>24684.93</v>
          </cell>
          <cell r="AJ1741" t="str">
            <v>REF: 380204</v>
          </cell>
          <cell r="AK1741"/>
          <cell r="AL1741">
            <v>380204</v>
          </cell>
          <cell r="AM1741" t="str">
            <v>CADEIRA PAX OFFICE (C/B) (MISTA) (MADEIRA A) (RVST FORN)</v>
          </cell>
          <cell r="AN1741"/>
          <cell r="AO1741">
            <v>0.61</v>
          </cell>
          <cell r="AP1741">
            <v>0.57999999999999996</v>
          </cell>
          <cell r="AQ1741">
            <v>0.89</v>
          </cell>
          <cell r="AR1741">
            <v>0</v>
          </cell>
          <cell r="AS1741" t="str">
            <v>CADEIRA PAX OFFICE (C/B) (MISTA) (MADEIRA A) (RVST FORN) - 0,61x0,58x0,89H</v>
          </cell>
          <cell r="AT1741">
            <v>24684.93</v>
          </cell>
          <cell r="AU1741">
            <v>24684.93</v>
          </cell>
          <cell r="AV1741">
            <v>24425.72</v>
          </cell>
          <cell r="AW1741">
            <v>259.20999999999913</v>
          </cell>
          <cell r="AX1741">
            <v>24684.93</v>
          </cell>
          <cell r="AY1741">
            <v>0</v>
          </cell>
          <cell r="AZ1741">
            <v>372514</v>
          </cell>
          <cell r="BA1741" t="str">
            <v>TECIDO RUSTICO TURQUESA (COD 5412) (REVOLUTION I) -</v>
          </cell>
          <cell r="BB1741" t="str">
            <v>RVST FORN: TECIDO RUSTICO TURQUESA (COD 5412) (REVOLUTION I) - VERDE - COR 5412</v>
          </cell>
          <cell r="BC1741">
            <v>1</v>
          </cell>
          <cell r="BD1741"/>
          <cell r="BE1741">
            <v>259.20999999999998</v>
          </cell>
          <cell r="BF1741">
            <v>0</v>
          </cell>
          <cell r="BG1741">
            <v>-259.20999999999998</v>
          </cell>
          <cell r="BH1741" t="str">
            <v>RVST FORN</v>
          </cell>
          <cell r="BI1741">
            <v>12</v>
          </cell>
          <cell r="BJ1741">
            <v>259.20999999999998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GABRIEL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388968</v>
          </cell>
          <cell r="P1742" t="str">
            <v>2024/239-0125-01</v>
          </cell>
          <cell r="Q1742" t="str">
            <v>EST POLTRONA IPANEMA (MAD A TAUAR ENV) WINCHESTER/OLD BEAVER</v>
          </cell>
          <cell r="R1742"/>
          <cell r="S1742"/>
          <cell r="T1742"/>
          <cell r="U1742">
            <v>0.73</v>
          </cell>
          <cell r="V1742">
            <v>0.77</v>
          </cell>
          <cell r="W1742">
            <v>0.76</v>
          </cell>
          <cell r="X1742">
            <v>0</v>
          </cell>
          <cell r="Y1742" t="str">
            <v>EST POLTRONA IPANEMA (MAD A TAUAR ENV) WINCHESTER/OLD BEAVER - 0,73x0,77x0,76H</v>
          </cell>
          <cell r="Z1742">
            <v>32142.39</v>
          </cell>
          <cell r="AA1742">
            <v>0.35</v>
          </cell>
          <cell r="AB1742">
            <v>20892.553500000002</v>
          </cell>
          <cell r="AC1742"/>
          <cell r="AD1742" t="str">
            <v>PROD C/RVST FORN</v>
          </cell>
          <cell r="AE1742" t="str">
            <v>REVESTIMENTO FORN</v>
          </cell>
          <cell r="AF1742">
            <v>32142.39</v>
          </cell>
          <cell r="AG1742">
            <v>32142.39</v>
          </cell>
          <cell r="AH1742">
            <v>0</v>
          </cell>
          <cell r="AI1742">
            <v>32142.39</v>
          </cell>
          <cell r="AJ1742" t="str">
            <v>REF: 388987</v>
          </cell>
          <cell r="AK1742"/>
          <cell r="AL1742">
            <v>388987</v>
          </cell>
          <cell r="AM1742" t="str">
            <v>POLTRONA IPANEMA (MADEIRA A) (RVST FORN)</v>
          </cell>
          <cell r="AN1742"/>
          <cell r="AO1742">
            <v>0.73</v>
          </cell>
          <cell r="AP1742">
            <v>0.77</v>
          </cell>
          <cell r="AQ1742">
            <v>0.76</v>
          </cell>
          <cell r="AR1742">
            <v>0</v>
          </cell>
          <cell r="AS1742" t="str">
            <v>POLTRONA IPANEMA (MADEIRA A) (RVST FORN) - 0,73x0,77x0,76H</v>
          </cell>
          <cell r="AT1742">
            <v>32142.39</v>
          </cell>
          <cell r="AU1742">
            <v>32455.54</v>
          </cell>
          <cell r="AV1742">
            <v>26904.82</v>
          </cell>
          <cell r="AW1742">
            <v>5550.7200000000012</v>
          </cell>
          <cell r="AX1742">
            <v>32142.39</v>
          </cell>
          <cell r="AY1742">
            <v>0</v>
          </cell>
          <cell r="AZ1742">
            <v>373063</v>
          </cell>
          <cell r="BA1742" t="str">
            <v>COURO NATURAL OLD (F378)</v>
          </cell>
          <cell r="BB1742" t="str">
            <v>RVST FORN: COURO NATURAL OLD (F378) - BEAVER // COURO NATURAL WINCHESTER (F378) - WINCHESTER</v>
          </cell>
          <cell r="BC1742">
            <v>7</v>
          </cell>
          <cell r="BD1742"/>
          <cell r="BE1742">
            <v>792.96</v>
          </cell>
          <cell r="BF1742">
            <v>0</v>
          </cell>
          <cell r="BG1742">
            <v>-792.96</v>
          </cell>
          <cell r="BH1742" t="str">
            <v>RVST FORN</v>
          </cell>
          <cell r="BI1742">
            <v>12</v>
          </cell>
          <cell r="BJ1742">
            <v>5550.72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GABRIEL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388968</v>
          </cell>
          <cell r="P1743" t="str">
            <v>2024/239-0126-01</v>
          </cell>
          <cell r="Q1743" t="str">
            <v>EST POLTRONA IPANEMA (MAD A TAUAR ENV) WINCHESTER/OLD BEAVER</v>
          </cell>
          <cell r="R1743"/>
          <cell r="S1743"/>
          <cell r="T1743"/>
          <cell r="U1743">
            <v>0.73</v>
          </cell>
          <cell r="V1743">
            <v>0.77</v>
          </cell>
          <cell r="W1743">
            <v>0.76</v>
          </cell>
          <cell r="X1743">
            <v>0</v>
          </cell>
          <cell r="Y1743" t="str">
            <v>EST POLTRONA IPANEMA (MAD A TAUAR ENV) WINCHESTER/OLD BEAVER - 0,73x0,77x0,76H</v>
          </cell>
          <cell r="Z1743">
            <v>32142.39</v>
          </cell>
          <cell r="AA1743">
            <v>0.35</v>
          </cell>
          <cell r="AB1743">
            <v>20892.553500000002</v>
          </cell>
          <cell r="AC1743"/>
          <cell r="AD1743" t="str">
            <v>PROD C/RVST FORN</v>
          </cell>
          <cell r="AE1743" t="str">
            <v>REVESTIMENTO FORN</v>
          </cell>
          <cell r="AF1743">
            <v>32142.39</v>
          </cell>
          <cell r="AG1743">
            <v>32142.39</v>
          </cell>
          <cell r="AH1743">
            <v>0</v>
          </cell>
          <cell r="AI1743">
            <v>32142.39</v>
          </cell>
          <cell r="AJ1743" t="str">
            <v>REF: 388987</v>
          </cell>
          <cell r="AK1743"/>
          <cell r="AL1743">
            <v>388987</v>
          </cell>
          <cell r="AM1743" t="str">
            <v>POLTRONA IPANEMA (MADEIRA A) (RVST FORN)</v>
          </cell>
          <cell r="AN1743"/>
          <cell r="AO1743">
            <v>0.73</v>
          </cell>
          <cell r="AP1743">
            <v>0.77</v>
          </cell>
          <cell r="AQ1743">
            <v>0.76</v>
          </cell>
          <cell r="AR1743">
            <v>0</v>
          </cell>
          <cell r="AS1743" t="str">
            <v>POLTRONA IPANEMA (MADEIRA A) (RVST FORN) - 0,73x0,77x0,76H</v>
          </cell>
          <cell r="AT1743">
            <v>32142.39</v>
          </cell>
          <cell r="AU1743">
            <v>32455.54</v>
          </cell>
          <cell r="AV1743">
            <v>26904.82</v>
          </cell>
          <cell r="AW1743">
            <v>5550.7200000000012</v>
          </cell>
          <cell r="AX1743">
            <v>32142.39</v>
          </cell>
          <cell r="AY1743">
            <v>0</v>
          </cell>
          <cell r="AZ1743">
            <v>373063</v>
          </cell>
          <cell r="BA1743" t="str">
            <v>COURO NATURAL OLD (F378)</v>
          </cell>
          <cell r="BB1743" t="str">
            <v>RVST FORN: COURO NATURAL OLD (F378) - BEAVER // COURO NATURAL WINCHESTER (F378) - WINCHESTER</v>
          </cell>
          <cell r="BC1743">
            <v>7</v>
          </cell>
          <cell r="BD1743"/>
          <cell r="BE1743">
            <v>792.96</v>
          </cell>
          <cell r="BF1743">
            <v>0</v>
          </cell>
          <cell r="BG1743">
            <v>-792.96</v>
          </cell>
          <cell r="BH1743" t="str">
            <v>RVST FORN</v>
          </cell>
          <cell r="BI1743">
            <v>12</v>
          </cell>
          <cell r="BJ1743">
            <v>5550.72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GABRIEL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388731</v>
          </cell>
          <cell r="P1744" t="str">
            <v>2024/239-0121-01</v>
          </cell>
          <cell r="Q1744" t="str">
            <v>EST MESA JANTAR MUXA (MAD A MUIRACATIARA PU)</v>
          </cell>
          <cell r="R1744"/>
          <cell r="S1744"/>
          <cell r="T1744"/>
          <cell r="U1744">
            <v>1.8</v>
          </cell>
          <cell r="V1744">
            <v>0</v>
          </cell>
          <cell r="W1744">
            <v>0.75</v>
          </cell>
          <cell r="X1744">
            <v>1.8</v>
          </cell>
          <cell r="Y1744" t="str">
            <v>EST MESA JANTAR MUXA (MAD A MUIRACATIARA PU) - Ø1,8x0,75H</v>
          </cell>
          <cell r="Z1744">
            <v>51011.43</v>
          </cell>
          <cell r="AA1744">
            <v>0.35</v>
          </cell>
          <cell r="AB1744">
            <v>33157.429499999998</v>
          </cell>
          <cell r="AC1744"/>
          <cell r="AD1744"/>
          <cell r="AE1744"/>
          <cell r="AF1744">
            <v>51011.43</v>
          </cell>
          <cell r="AG1744">
            <v>51011.43</v>
          </cell>
          <cell r="AH1744">
            <v>0</v>
          </cell>
          <cell r="AI1744">
            <v>51011.43</v>
          </cell>
          <cell r="AJ1744" t="str">
            <v>REF: 388853</v>
          </cell>
          <cell r="AK1744"/>
          <cell r="AL1744">
            <v>388853</v>
          </cell>
          <cell r="AM1744" t="str">
            <v>MESA JANTAR MUXA (MADEIRA A)</v>
          </cell>
          <cell r="AN1744"/>
          <cell r="AO1744">
            <v>1.8</v>
          </cell>
          <cell r="AP1744">
            <v>0</v>
          </cell>
          <cell r="AQ1744">
            <v>0.75</v>
          </cell>
          <cell r="AR1744">
            <v>1.8</v>
          </cell>
          <cell r="AS1744" t="str">
            <v>MESA JANTAR MUXA (MADEIRA A) - Ø1,8x0,75H</v>
          </cell>
          <cell r="AT1744">
            <v>51011.43</v>
          </cell>
          <cell r="AU1744">
            <v>51011.43</v>
          </cell>
          <cell r="AV1744">
            <v>51011.43</v>
          </cell>
          <cell r="AW1744">
            <v>0</v>
          </cell>
          <cell r="AX1744">
            <v>51011.43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GABRIEL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388718</v>
          </cell>
          <cell r="P1745" t="str">
            <v>2024/239-0113-01</v>
          </cell>
          <cell r="Q1745" t="str">
            <v>EST BANQUETA REMO (MAD B TECA NATURAL PU) COURO PIG 101</v>
          </cell>
          <cell r="R1745"/>
          <cell r="S1745"/>
          <cell r="T1745"/>
          <cell r="U1745">
            <v>0.62</v>
          </cell>
          <cell r="V1745">
            <v>0.5</v>
          </cell>
          <cell r="W1745">
            <v>0.41</v>
          </cell>
          <cell r="X1745">
            <v>0</v>
          </cell>
          <cell r="Y1745" t="str">
            <v>EST BANQUETA REMO (MAD B TECA NATURAL PU) COURO PIG 101 - 0,62x0,5x0,41H</v>
          </cell>
          <cell r="Z1745">
            <v>10300.24</v>
          </cell>
          <cell r="AA1745">
            <v>0.35</v>
          </cell>
          <cell r="AB1745">
            <v>6695.1559999999999</v>
          </cell>
          <cell r="AC1745"/>
          <cell r="AD1745" t="str">
            <v>PROD C/RVST FORN</v>
          </cell>
          <cell r="AE1745" t="str">
            <v>REVESTIMENTO FORN</v>
          </cell>
          <cell r="AF1745">
            <v>10300.24</v>
          </cell>
          <cell r="AG1745">
            <v>10300.24</v>
          </cell>
          <cell r="AH1745">
            <v>0</v>
          </cell>
          <cell r="AI1745">
            <v>10300.24</v>
          </cell>
          <cell r="AJ1745" t="str">
            <v>REF: 389377</v>
          </cell>
          <cell r="AK1745"/>
          <cell r="AL1745">
            <v>389377</v>
          </cell>
          <cell r="AM1745" t="str">
            <v>BANQUETA REMO (MADEIRA B) (RVST FORN)</v>
          </cell>
          <cell r="AN1745"/>
          <cell r="AO1745">
            <v>0.62</v>
          </cell>
          <cell r="AP1745">
            <v>0.5</v>
          </cell>
          <cell r="AQ1745">
            <v>0.41</v>
          </cell>
          <cell r="AR1745">
            <v>0</v>
          </cell>
          <cell r="AS1745" t="str">
            <v>BANQUETA REMO (MADEIRA B) (RVST FORN) - 0,62x0,5x0,41H</v>
          </cell>
          <cell r="AT1745">
            <v>10300.24</v>
          </cell>
          <cell r="AU1745">
            <v>10300.24</v>
          </cell>
          <cell r="AV1745">
            <v>9440.08</v>
          </cell>
          <cell r="AW1745">
            <v>860.15999999999985</v>
          </cell>
          <cell r="AX1745">
            <v>10300.24</v>
          </cell>
          <cell r="AY1745">
            <v>0</v>
          </cell>
          <cell r="AZ1745">
            <v>328272</v>
          </cell>
          <cell r="BA1745" t="str">
            <v>COURO NATURAL PIGMENTADO/VAQUETA (F378)</v>
          </cell>
          <cell r="BB1745" t="str">
            <v>RVST FORN: COURO NATURAL PIGMENTADO/VAQUETA (F378) - COR 101</v>
          </cell>
          <cell r="BC1745">
            <v>2</v>
          </cell>
          <cell r="BD1745"/>
          <cell r="BE1745">
            <v>430.08</v>
          </cell>
          <cell r="BF1745">
            <v>0</v>
          </cell>
          <cell r="BG1745">
            <v>-430.08</v>
          </cell>
          <cell r="BH1745" t="str">
            <v>RVST FORN</v>
          </cell>
          <cell r="BI1745">
            <v>12</v>
          </cell>
          <cell r="BJ1745">
            <v>860.16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GABRIEL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388714</v>
          </cell>
          <cell r="P1746" t="str">
            <v>2024/239-0110-01</v>
          </cell>
          <cell r="Q1746" t="str">
            <v>EST POLTRONA REMO (MAD B TECA NATURAL PU) COURO PIG 101</v>
          </cell>
          <cell r="R1746"/>
          <cell r="S1746"/>
          <cell r="T1746"/>
          <cell r="U1746">
            <v>0.85</v>
          </cell>
          <cell r="V1746">
            <v>0.8</v>
          </cell>
          <cell r="W1746">
            <v>0.92</v>
          </cell>
          <cell r="X1746">
            <v>0</v>
          </cell>
          <cell r="Y1746" t="str">
            <v>EST POLTRONA REMO (MAD B TECA NATURAL PU) COURO PIG 101 - 0,85x0,8x0,92H</v>
          </cell>
          <cell r="Z1746">
            <v>37718.951999999997</v>
          </cell>
          <cell r="AA1746">
            <v>0.35</v>
          </cell>
          <cell r="AB1746">
            <v>24517.318800000001</v>
          </cell>
          <cell r="AC1746"/>
          <cell r="AD1746" t="str">
            <v>PROD C/RVST FORN</v>
          </cell>
          <cell r="AE1746" t="str">
            <v>REVESTIMENTO FORN</v>
          </cell>
          <cell r="AF1746">
            <v>37718.951999999997</v>
          </cell>
          <cell r="AG1746">
            <v>37718.951999999997</v>
          </cell>
          <cell r="AH1746">
            <v>0</v>
          </cell>
          <cell r="AI1746">
            <v>37718.951999999997</v>
          </cell>
          <cell r="AJ1746" t="str">
            <v>REF: 389565</v>
          </cell>
          <cell r="AK1746"/>
          <cell r="AL1746">
            <v>389565</v>
          </cell>
          <cell r="AM1746" t="str">
            <v>POLTRONA REMO (MADEIRA B) (RVST FORN)</v>
          </cell>
          <cell r="AN1746"/>
          <cell r="AO1746">
            <v>0.85</v>
          </cell>
          <cell r="AP1746">
            <v>0.8</v>
          </cell>
          <cell r="AQ1746">
            <v>0.92</v>
          </cell>
          <cell r="AR1746">
            <v>0</v>
          </cell>
          <cell r="AS1746" t="str">
            <v>POLTRONA REMO (MADEIRA B) (RVST FORN) - 0,85x0,8x0,92H</v>
          </cell>
          <cell r="AT1746">
            <v>37718.951999999997</v>
          </cell>
          <cell r="AU1746">
            <v>37718.951999999997</v>
          </cell>
          <cell r="AV1746">
            <v>34106.28</v>
          </cell>
          <cell r="AW1746">
            <v>3612.6719999999987</v>
          </cell>
          <cell r="AX1746">
            <v>37718.959999999999</v>
          </cell>
          <cell r="AY1746">
            <v>-8.0000000016298145E-3</v>
          </cell>
          <cell r="AZ1746">
            <v>328272</v>
          </cell>
          <cell r="BA1746" t="str">
            <v>COURO NATURAL PIGMENTADO/VAQUETA (F378)</v>
          </cell>
          <cell r="BB1746" t="str">
            <v>RVST FORN: COURO NATURAL PIGMENTADO/VAQUETA (F378) - COR 101</v>
          </cell>
          <cell r="BC1746">
            <v>8.4</v>
          </cell>
          <cell r="BD1746"/>
          <cell r="BE1746">
            <v>430.08</v>
          </cell>
          <cell r="BF1746">
            <v>0</v>
          </cell>
          <cell r="BG1746">
            <v>-430.08</v>
          </cell>
          <cell r="BH1746" t="str">
            <v>RVST FORN</v>
          </cell>
          <cell r="BI1746">
            <v>12</v>
          </cell>
          <cell r="BJ1746">
            <v>3612.672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GABRIEL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388709</v>
          </cell>
          <cell r="P1747" t="str">
            <v>2024/239-0107-01</v>
          </cell>
          <cell r="Q1747" t="str">
            <v>EST BANCO TOTI (MAD A TAUARI ENV) TELA SEXTAVADA TINGIDA</v>
          </cell>
          <cell r="R1747"/>
          <cell r="S1747"/>
          <cell r="T1747"/>
          <cell r="U1747">
            <v>0.44</v>
          </cell>
          <cell r="V1747">
            <v>0.44</v>
          </cell>
          <cell r="W1747">
            <v>0.44</v>
          </cell>
          <cell r="X1747">
            <v>0</v>
          </cell>
          <cell r="Y1747" t="str">
            <v>EST BANCO TOTI (MAD A TAUARI ENV) TELA SEXTAVADA TINGIDA - 0,44x0,44x0,44H</v>
          </cell>
          <cell r="Z1747">
            <v>4847.2299999999996</v>
          </cell>
          <cell r="AA1747">
            <v>0.35</v>
          </cell>
          <cell r="AB1747">
            <v>3150.6994999999997</v>
          </cell>
          <cell r="AC1747"/>
          <cell r="AD1747"/>
          <cell r="AE1747"/>
          <cell r="AF1747">
            <v>4847.2299999999996</v>
          </cell>
          <cell r="AG1747">
            <v>4847.2299999999996</v>
          </cell>
          <cell r="AH1747">
            <v>0</v>
          </cell>
          <cell r="AI1747">
            <v>4847.2299999999996</v>
          </cell>
          <cell r="AJ1747" t="str">
            <v>REF: 388985</v>
          </cell>
          <cell r="AK1747"/>
          <cell r="AL1747">
            <v>388985</v>
          </cell>
          <cell r="AM1747" t="str">
            <v>BANCO TOTI (MADEIRA A) (TELA)</v>
          </cell>
          <cell r="AN1747"/>
          <cell r="AO1747">
            <v>0.44</v>
          </cell>
          <cell r="AP1747">
            <v>0.44</v>
          </cell>
          <cell r="AQ1747">
            <v>0.44</v>
          </cell>
          <cell r="AR1747">
            <v>0</v>
          </cell>
          <cell r="AS1747" t="str">
            <v>BANCO TOTI (MADEIRA A) (TELA) - 0,44x0,44x0,44H</v>
          </cell>
          <cell r="AT1747">
            <v>4847.2299999999996</v>
          </cell>
          <cell r="AU1747">
            <v>4847.2299999999996</v>
          </cell>
          <cell r="AV1747">
            <v>4847.2299999999996</v>
          </cell>
          <cell r="AW1747">
            <v>0</v>
          </cell>
          <cell r="AX1747">
            <v>4847.2299999999996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12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GABRIEL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388709</v>
          </cell>
          <cell r="P1748" t="str">
            <v>2024/239-0108-01</v>
          </cell>
          <cell r="Q1748" t="str">
            <v>EST BANCO TOTI (MAD A TAUARI ENV) TELA SEXTAVADA TINGIDA</v>
          </cell>
          <cell r="R1748"/>
          <cell r="S1748"/>
          <cell r="T1748"/>
          <cell r="U1748">
            <v>0.44</v>
          </cell>
          <cell r="V1748">
            <v>0.44</v>
          </cell>
          <cell r="W1748">
            <v>0.44</v>
          </cell>
          <cell r="X1748">
            <v>0</v>
          </cell>
          <cell r="Y1748" t="str">
            <v>EST BANCO TOTI (MAD A TAUARI ENV) TELA SEXTAVADA TINGIDA - 0,44x0,44x0,44H</v>
          </cell>
          <cell r="Z1748">
            <v>4847.2299999999996</v>
          </cell>
          <cell r="AA1748">
            <v>0.35</v>
          </cell>
          <cell r="AB1748">
            <v>3150.6994999999997</v>
          </cell>
          <cell r="AC1748"/>
          <cell r="AD1748"/>
          <cell r="AE1748"/>
          <cell r="AF1748">
            <v>4847.2299999999996</v>
          </cell>
          <cell r="AG1748">
            <v>4847.2299999999996</v>
          </cell>
          <cell r="AH1748">
            <v>0</v>
          </cell>
          <cell r="AI1748">
            <v>4847.2299999999996</v>
          </cell>
          <cell r="AJ1748" t="str">
            <v>REF: 388985</v>
          </cell>
          <cell r="AK1748"/>
          <cell r="AL1748">
            <v>388985</v>
          </cell>
          <cell r="AM1748" t="str">
            <v>BANCO TOTI (MADEIRA A) (TELA)</v>
          </cell>
          <cell r="AN1748"/>
          <cell r="AO1748">
            <v>0.44</v>
          </cell>
          <cell r="AP1748">
            <v>0.44</v>
          </cell>
          <cell r="AQ1748">
            <v>0.44</v>
          </cell>
          <cell r="AR1748">
            <v>0</v>
          </cell>
          <cell r="AS1748" t="str">
            <v>BANCO TOTI (MADEIRA A) (TELA) - 0,44x0,44x0,44H</v>
          </cell>
          <cell r="AT1748">
            <v>4847.2299999999996</v>
          </cell>
          <cell r="AU1748">
            <v>4847.2299999999996</v>
          </cell>
          <cell r="AV1748">
            <v>4847.2299999999996</v>
          </cell>
          <cell r="AW1748">
            <v>0</v>
          </cell>
          <cell r="AX1748">
            <v>4847.2299999999996</v>
          </cell>
          <cell r="AY1748">
            <v>0</v>
          </cell>
          <cell r="AZ1748"/>
          <cell r="BA1748" t="str">
            <v/>
          </cell>
          <cell r="BB1748"/>
          <cell r="BC1748"/>
          <cell r="BD1748"/>
          <cell r="BE1748" t="str">
            <v/>
          </cell>
          <cell r="BF1748">
            <v>0</v>
          </cell>
          <cell r="BG1748" t="str">
            <v/>
          </cell>
          <cell r="BH1748" t="str">
            <v/>
          </cell>
          <cell r="BI1748">
            <v>12</v>
          </cell>
          <cell r="BJ1748" t="str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GABRIEL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388707</v>
          </cell>
          <cell r="P1749" t="str">
            <v>2024/239-0101-01</v>
          </cell>
          <cell r="Q1749" t="str">
            <v>EST CADEIRA REMO C/B (MAD A MUIRACATIARA PU) TC STB VANILLA</v>
          </cell>
          <cell r="R1749"/>
          <cell r="S1749"/>
          <cell r="T1749"/>
          <cell r="U1749">
            <v>0.63</v>
          </cell>
          <cell r="V1749">
            <v>0.69</v>
          </cell>
          <cell r="W1749">
            <v>0.84</v>
          </cell>
          <cell r="X1749">
            <v>0</v>
          </cell>
          <cell r="Y1749" t="str">
            <v>EST CADEIRA REMO C/B (MAD A MUIRACATIARA PU) TC STB VANILLA - 0,63x0,69x0,84H</v>
          </cell>
          <cell r="Z1749">
            <v>17557.4228</v>
          </cell>
          <cell r="AA1749">
            <v>0.35</v>
          </cell>
          <cell r="AB1749">
            <v>11412.324820000002</v>
          </cell>
          <cell r="AC1749"/>
          <cell r="AD1749" t="str">
            <v>PROD C/RVST FORN</v>
          </cell>
          <cell r="AE1749" t="str">
            <v>REVESTIMENTO FORN</v>
          </cell>
          <cell r="AF1749">
            <v>17557.4228</v>
          </cell>
          <cell r="AG1749">
            <v>17557.4228</v>
          </cell>
          <cell r="AH1749">
            <v>0</v>
          </cell>
          <cell r="AI1749">
            <v>17557.4228</v>
          </cell>
          <cell r="AJ1749" t="str">
            <v>REF: 389416</v>
          </cell>
          <cell r="AK1749"/>
          <cell r="AL1749">
            <v>389416</v>
          </cell>
          <cell r="AM1749" t="str">
            <v>CADEIRA REMO (C/B) (MADEIRA B) (RVST FORN)</v>
          </cell>
          <cell r="AN1749"/>
          <cell r="AO1749">
            <v>0.63</v>
          </cell>
          <cell r="AP1749">
            <v>0.69</v>
          </cell>
          <cell r="AQ1749">
            <v>0.84</v>
          </cell>
          <cell r="AR1749">
            <v>0</v>
          </cell>
          <cell r="AS1749" t="str">
            <v>CADEIRA REMO (C/B) (MADEIRA B) (RVST FORN) - 0,63x0,69x0,84H</v>
          </cell>
          <cell r="AT1749">
            <v>17557.4228</v>
          </cell>
          <cell r="AU1749">
            <v>17557.4228</v>
          </cell>
          <cell r="AV1749">
            <v>15702.62</v>
          </cell>
          <cell r="AW1749">
            <v>1854.8027999999995</v>
          </cell>
          <cell r="AX1749">
            <v>17557.34</v>
          </cell>
          <cell r="AY1749">
            <v>8.2800000000133878E-2</v>
          </cell>
          <cell r="AZ1749">
            <v>374418</v>
          </cell>
          <cell r="BA1749" t="str">
            <v>TECIDO STRAWBERRY (GUARDIAN) -</v>
          </cell>
          <cell r="BB1749" t="str">
            <v>RVST FORN: TECIDO STRAWBERRY (GUARDIAN) - VANILLA</v>
          </cell>
          <cell r="BC1749">
            <v>1.5</v>
          </cell>
          <cell r="BD1749"/>
          <cell r="BE1749">
            <v>786.6</v>
          </cell>
          <cell r="BF1749">
            <v>0</v>
          </cell>
          <cell r="BG1749">
            <v>-786.6</v>
          </cell>
          <cell r="BH1749" t="str">
            <v>RVST FORN</v>
          </cell>
          <cell r="BI1749">
            <v>12</v>
          </cell>
          <cell r="BJ1749">
            <v>1854.8028000000004</v>
          </cell>
          <cell r="BK1749">
            <v>0</v>
          </cell>
          <cell r="BL1749">
            <v>0.57200000000000006</v>
          </cell>
          <cell r="BM1749"/>
          <cell r="BN1749"/>
          <cell r="BO1749"/>
          <cell r="BP1749"/>
          <cell r="BR1749" t="str">
            <v>GABRIEL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388707</v>
          </cell>
          <cell r="P1750" t="str">
            <v>2024/239-0102-01</v>
          </cell>
          <cell r="Q1750" t="str">
            <v>EST CADEIRA REMO C/B (MAD A MUIRACATIARA PU) TC STB VANILLA</v>
          </cell>
          <cell r="R1750"/>
          <cell r="S1750"/>
          <cell r="T1750"/>
          <cell r="U1750">
            <v>0.63</v>
          </cell>
          <cell r="V1750">
            <v>0.69</v>
          </cell>
          <cell r="W1750">
            <v>0.84</v>
          </cell>
          <cell r="X1750">
            <v>0</v>
          </cell>
          <cell r="Y1750" t="str">
            <v>EST CADEIRA REMO C/B (MAD A MUIRACATIARA PU) TC STB VANILLA - 0,63x0,69x0,84H</v>
          </cell>
          <cell r="Z1750">
            <v>17557.4228</v>
          </cell>
          <cell r="AA1750">
            <v>0.35</v>
          </cell>
          <cell r="AB1750">
            <v>11412.324820000002</v>
          </cell>
          <cell r="AC1750"/>
          <cell r="AD1750" t="str">
            <v>PROD C/RVST FORN</v>
          </cell>
          <cell r="AE1750" t="str">
            <v>REVESTIMENTO FORN</v>
          </cell>
          <cell r="AF1750">
            <v>17557.4228</v>
          </cell>
          <cell r="AG1750">
            <v>17557.4228</v>
          </cell>
          <cell r="AH1750">
            <v>0</v>
          </cell>
          <cell r="AI1750">
            <v>17557.4228</v>
          </cell>
          <cell r="AJ1750" t="str">
            <v>REF: 389416</v>
          </cell>
          <cell r="AK1750"/>
          <cell r="AL1750">
            <v>389416</v>
          </cell>
          <cell r="AM1750" t="str">
            <v>CADEIRA REMO (C/B) (MADEIRA B) (RVST FORN)</v>
          </cell>
          <cell r="AN1750"/>
          <cell r="AO1750">
            <v>0.63</v>
          </cell>
          <cell r="AP1750">
            <v>0.69</v>
          </cell>
          <cell r="AQ1750">
            <v>0.84</v>
          </cell>
          <cell r="AR1750">
            <v>0</v>
          </cell>
          <cell r="AS1750" t="str">
            <v>CADEIRA REMO (C/B) (MADEIRA B) (RVST FORN) - 0,63x0,69x0,84H</v>
          </cell>
          <cell r="AT1750">
            <v>17557.4228</v>
          </cell>
          <cell r="AU1750">
            <v>17557.4228</v>
          </cell>
          <cell r="AV1750">
            <v>15702.62</v>
          </cell>
          <cell r="AW1750">
            <v>1854.8027999999995</v>
          </cell>
          <cell r="AX1750">
            <v>17557.34</v>
          </cell>
          <cell r="AY1750">
            <v>8.2800000000133878E-2</v>
          </cell>
          <cell r="AZ1750">
            <v>374418</v>
          </cell>
          <cell r="BA1750" t="str">
            <v>TECIDO STRAWBERRY (GUARDIAN) -</v>
          </cell>
          <cell r="BB1750" t="str">
            <v>RVST FORN: TECIDO STRAWBERRY (GUARDIAN) - VANILLA</v>
          </cell>
          <cell r="BC1750">
            <v>1.5</v>
          </cell>
          <cell r="BD1750"/>
          <cell r="BE1750">
            <v>786.6</v>
          </cell>
          <cell r="BF1750">
            <v>0</v>
          </cell>
          <cell r="BG1750">
            <v>-786.6</v>
          </cell>
          <cell r="BH1750" t="str">
            <v>RVST FORN</v>
          </cell>
          <cell r="BI1750">
            <v>12</v>
          </cell>
          <cell r="BJ1750">
            <v>1854.8028000000004</v>
          </cell>
          <cell r="BK1750">
            <v>0</v>
          </cell>
          <cell r="BL1750">
            <v>0.57200000000000006</v>
          </cell>
          <cell r="BM1750"/>
          <cell r="BN1750"/>
          <cell r="BO1750"/>
          <cell r="BP1750"/>
          <cell r="BR1750" t="str">
            <v>GABRIEL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388707</v>
          </cell>
          <cell r="P1751" t="str">
            <v>2024/239-0103-01</v>
          </cell>
          <cell r="Q1751" t="str">
            <v>EST CADEIRA REMO C/B (MAD A MUIRACATIARA PU) TC STB VANILLA</v>
          </cell>
          <cell r="R1751"/>
          <cell r="S1751"/>
          <cell r="T1751"/>
          <cell r="U1751">
            <v>0.63</v>
          </cell>
          <cell r="V1751">
            <v>0.69</v>
          </cell>
          <cell r="W1751">
            <v>0.84</v>
          </cell>
          <cell r="X1751">
            <v>0</v>
          </cell>
          <cell r="Y1751" t="str">
            <v>EST CADEIRA REMO C/B (MAD A MUIRACATIARA PU) TC STB VANILLA - 0,63x0,69x0,84H</v>
          </cell>
          <cell r="Z1751">
            <v>17557.4228</v>
          </cell>
          <cell r="AA1751">
            <v>0.35</v>
          </cell>
          <cell r="AB1751">
            <v>11412.324820000002</v>
          </cell>
          <cell r="AC1751"/>
          <cell r="AD1751" t="str">
            <v>PROD C/RVST FORN</v>
          </cell>
          <cell r="AE1751" t="str">
            <v>REVESTIMENTO FORN</v>
          </cell>
          <cell r="AF1751">
            <v>17557.4228</v>
          </cell>
          <cell r="AG1751">
            <v>17557.4228</v>
          </cell>
          <cell r="AH1751">
            <v>0</v>
          </cell>
          <cell r="AI1751">
            <v>17557.4228</v>
          </cell>
          <cell r="AJ1751" t="str">
            <v>REF: 389416</v>
          </cell>
          <cell r="AK1751"/>
          <cell r="AL1751">
            <v>389416</v>
          </cell>
          <cell r="AM1751" t="str">
            <v>CADEIRA REMO (C/B) (MADEIRA B) (RVST FORN)</v>
          </cell>
          <cell r="AN1751"/>
          <cell r="AO1751">
            <v>0.63</v>
          </cell>
          <cell r="AP1751">
            <v>0.69</v>
          </cell>
          <cell r="AQ1751">
            <v>0.84</v>
          </cell>
          <cell r="AR1751">
            <v>0</v>
          </cell>
          <cell r="AS1751" t="str">
            <v>CADEIRA REMO (C/B) (MADEIRA B) (RVST FORN) - 0,63x0,69x0,84H</v>
          </cell>
          <cell r="AT1751">
            <v>17557.4228</v>
          </cell>
          <cell r="AU1751">
            <v>17557.4228</v>
          </cell>
          <cell r="AV1751">
            <v>15702.62</v>
          </cell>
          <cell r="AW1751">
            <v>1854.8027999999995</v>
          </cell>
          <cell r="AX1751">
            <v>17557.34</v>
          </cell>
          <cell r="AY1751">
            <v>8.2800000000133878E-2</v>
          </cell>
          <cell r="AZ1751">
            <v>374418</v>
          </cell>
          <cell r="BA1751" t="str">
            <v>TECIDO STRAWBERRY (GUARDIAN) -</v>
          </cell>
          <cell r="BB1751" t="str">
            <v>RVST FORN: TECIDO STRAWBERRY (GUARDIAN) - VANILLA</v>
          </cell>
          <cell r="BC1751">
            <v>1.5</v>
          </cell>
          <cell r="BD1751"/>
          <cell r="BE1751">
            <v>786.6</v>
          </cell>
          <cell r="BF1751">
            <v>0</v>
          </cell>
          <cell r="BG1751">
            <v>-786.6</v>
          </cell>
          <cell r="BH1751" t="str">
            <v>RVST FORN</v>
          </cell>
          <cell r="BI1751">
            <v>12</v>
          </cell>
          <cell r="BJ1751">
            <v>1854.8028000000004</v>
          </cell>
          <cell r="BK1751">
            <v>0</v>
          </cell>
          <cell r="BL1751">
            <v>0.57200000000000006</v>
          </cell>
          <cell r="BM1751"/>
          <cell r="BN1751"/>
          <cell r="BO1751"/>
          <cell r="BP1751"/>
          <cell r="BR1751" t="str">
            <v>GABRIEL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388707</v>
          </cell>
          <cell r="P1752" t="str">
            <v>2024/239-0104-01</v>
          </cell>
          <cell r="Q1752" t="str">
            <v>EST CADEIRA REMO C/B (MAD A MUIRACATIARA PU) TC STB VANILLA</v>
          </cell>
          <cell r="R1752"/>
          <cell r="S1752"/>
          <cell r="T1752"/>
          <cell r="U1752">
            <v>0.63</v>
          </cell>
          <cell r="V1752">
            <v>0.69</v>
          </cell>
          <cell r="W1752">
            <v>0.84</v>
          </cell>
          <cell r="X1752">
            <v>0</v>
          </cell>
          <cell r="Y1752" t="str">
            <v>EST CADEIRA REMO C/B (MAD A MUIRACATIARA PU) TC STB VANILLA - 0,63x0,69x0,84H</v>
          </cell>
          <cell r="Z1752">
            <v>17557.4228</v>
          </cell>
          <cell r="AA1752">
            <v>0.35</v>
          </cell>
          <cell r="AB1752">
            <v>11412.324820000002</v>
          </cell>
          <cell r="AC1752"/>
          <cell r="AD1752" t="str">
            <v>PROD C/RVST FORN</v>
          </cell>
          <cell r="AE1752" t="str">
            <v>REVESTIMENTO FORN</v>
          </cell>
          <cell r="AF1752">
            <v>17557.4228</v>
          </cell>
          <cell r="AG1752">
            <v>17557.4228</v>
          </cell>
          <cell r="AH1752">
            <v>0</v>
          </cell>
          <cell r="AI1752">
            <v>17557.4228</v>
          </cell>
          <cell r="AJ1752" t="str">
            <v>REF: 389416</v>
          </cell>
          <cell r="AK1752"/>
          <cell r="AL1752">
            <v>389416</v>
          </cell>
          <cell r="AM1752" t="str">
            <v>CADEIRA REMO (C/B) (MADEIRA B) (RVST FORN)</v>
          </cell>
          <cell r="AN1752"/>
          <cell r="AO1752">
            <v>0.63</v>
          </cell>
          <cell r="AP1752">
            <v>0.69</v>
          </cell>
          <cell r="AQ1752">
            <v>0.84</v>
          </cell>
          <cell r="AR1752">
            <v>0</v>
          </cell>
          <cell r="AS1752" t="str">
            <v>CADEIRA REMO (C/B) (MADEIRA B) (RVST FORN) - 0,63x0,69x0,84H</v>
          </cell>
          <cell r="AT1752">
            <v>17557.4228</v>
          </cell>
          <cell r="AU1752">
            <v>17557.4228</v>
          </cell>
          <cell r="AV1752">
            <v>15702.62</v>
          </cell>
          <cell r="AW1752">
            <v>1854.8027999999995</v>
          </cell>
          <cell r="AX1752">
            <v>17557.34</v>
          </cell>
          <cell r="AY1752">
            <v>8.2800000000133878E-2</v>
          </cell>
          <cell r="AZ1752">
            <v>374418</v>
          </cell>
          <cell r="BA1752" t="str">
            <v>TECIDO STRAWBERRY (GUARDIAN) -</v>
          </cell>
          <cell r="BB1752" t="str">
            <v>RVST FORN: TECIDO STRAWBERRY (GUARDIAN) - VANILLA</v>
          </cell>
          <cell r="BC1752">
            <v>1.5</v>
          </cell>
          <cell r="BD1752"/>
          <cell r="BE1752">
            <v>786.6</v>
          </cell>
          <cell r="BF1752">
            <v>0</v>
          </cell>
          <cell r="BG1752">
            <v>-786.6</v>
          </cell>
          <cell r="BH1752" t="str">
            <v>RVST FORN</v>
          </cell>
          <cell r="BI1752">
            <v>12</v>
          </cell>
          <cell r="BJ1752">
            <v>1854.8028000000004</v>
          </cell>
          <cell r="BK1752">
            <v>0</v>
          </cell>
          <cell r="BL1752">
            <v>0.57200000000000006</v>
          </cell>
          <cell r="BM1752"/>
          <cell r="BN1752"/>
          <cell r="BO1752"/>
          <cell r="BP1752"/>
          <cell r="BR1752" t="str">
            <v>GABRIEL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388707</v>
          </cell>
          <cell r="P1753" t="str">
            <v>2024/239-0105-01</v>
          </cell>
          <cell r="Q1753" t="str">
            <v>EST CADEIRA REMO C/B (MAD A MUIRACATIARA PU) TC STB VANILLA</v>
          </cell>
          <cell r="R1753"/>
          <cell r="S1753"/>
          <cell r="T1753"/>
          <cell r="U1753">
            <v>0.63</v>
          </cell>
          <cell r="V1753">
            <v>0.69</v>
          </cell>
          <cell r="W1753">
            <v>0.84</v>
          </cell>
          <cell r="X1753">
            <v>0</v>
          </cell>
          <cell r="Y1753" t="str">
            <v>EST CADEIRA REMO C/B (MAD A MUIRACATIARA PU) TC STB VANILLA - 0,63x0,69x0,84H</v>
          </cell>
          <cell r="Z1753">
            <v>17557.4228</v>
          </cell>
          <cell r="AA1753">
            <v>0.35</v>
          </cell>
          <cell r="AB1753">
            <v>11412.324820000002</v>
          </cell>
          <cell r="AC1753"/>
          <cell r="AD1753" t="str">
            <v>PROD C/RVST FORN</v>
          </cell>
          <cell r="AE1753" t="str">
            <v>REVESTIMENTO FORN</v>
          </cell>
          <cell r="AF1753">
            <v>17557.4228</v>
          </cell>
          <cell r="AG1753">
            <v>17557.4228</v>
          </cell>
          <cell r="AH1753">
            <v>0</v>
          </cell>
          <cell r="AI1753">
            <v>17557.4228</v>
          </cell>
          <cell r="AJ1753" t="str">
            <v>REF: 389416</v>
          </cell>
          <cell r="AK1753"/>
          <cell r="AL1753">
            <v>389416</v>
          </cell>
          <cell r="AM1753" t="str">
            <v>CADEIRA REMO (C/B) (MADEIRA B) (RVST FORN)</v>
          </cell>
          <cell r="AN1753"/>
          <cell r="AO1753">
            <v>0.63</v>
          </cell>
          <cell r="AP1753">
            <v>0.69</v>
          </cell>
          <cell r="AQ1753">
            <v>0.84</v>
          </cell>
          <cell r="AR1753">
            <v>0</v>
          </cell>
          <cell r="AS1753" t="str">
            <v>CADEIRA REMO (C/B) (MADEIRA B) (RVST FORN) - 0,63x0,69x0,84H</v>
          </cell>
          <cell r="AT1753">
            <v>17557.4228</v>
          </cell>
          <cell r="AU1753">
            <v>17557.4228</v>
          </cell>
          <cell r="AV1753">
            <v>15702.62</v>
          </cell>
          <cell r="AW1753">
            <v>1854.8027999999995</v>
          </cell>
          <cell r="AX1753">
            <v>17557.34</v>
          </cell>
          <cell r="AY1753">
            <v>8.2800000000133878E-2</v>
          </cell>
          <cell r="AZ1753">
            <v>374418</v>
          </cell>
          <cell r="BA1753" t="str">
            <v>TECIDO STRAWBERRY (GUARDIAN) -</v>
          </cell>
          <cell r="BB1753" t="str">
            <v>RVST FORN: TECIDO STRAWBERRY (GUARDIAN) - VANILLA</v>
          </cell>
          <cell r="BC1753">
            <v>1.5</v>
          </cell>
          <cell r="BD1753"/>
          <cell r="BE1753">
            <v>786.6</v>
          </cell>
          <cell r="BF1753">
            <v>0</v>
          </cell>
          <cell r="BG1753">
            <v>-786.6</v>
          </cell>
          <cell r="BH1753" t="str">
            <v>RVST FORN</v>
          </cell>
          <cell r="BI1753">
            <v>12</v>
          </cell>
          <cell r="BJ1753">
            <v>1854.8028000000004</v>
          </cell>
          <cell r="BK1753">
            <v>0</v>
          </cell>
          <cell r="BL1753">
            <v>0.57200000000000006</v>
          </cell>
          <cell r="BM1753"/>
          <cell r="BN1753"/>
          <cell r="BO1753"/>
          <cell r="BP1753"/>
          <cell r="BR1753" t="str">
            <v>GABRIEL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388707</v>
          </cell>
          <cell r="P1754" t="str">
            <v>2024/239-0106-01</v>
          </cell>
          <cell r="Q1754" t="str">
            <v>EST CADEIRA REMO C/B (MAD A MUIRACATIARA PU) TC STB VANILLA</v>
          </cell>
          <cell r="R1754"/>
          <cell r="S1754"/>
          <cell r="T1754"/>
          <cell r="U1754">
            <v>0.63</v>
          </cell>
          <cell r="V1754">
            <v>0.69</v>
          </cell>
          <cell r="W1754">
            <v>0.84</v>
          </cell>
          <cell r="X1754">
            <v>0</v>
          </cell>
          <cell r="Y1754" t="str">
            <v>EST CADEIRA REMO C/B (MAD A MUIRACATIARA PU) TC STB VANILLA - 0,63x0,69x0,84H</v>
          </cell>
          <cell r="Z1754">
            <v>17557.4228</v>
          </cell>
          <cell r="AA1754">
            <v>0.35</v>
          </cell>
          <cell r="AB1754">
            <v>11412.324820000002</v>
          </cell>
          <cell r="AC1754"/>
          <cell r="AD1754" t="str">
            <v>PROD C/RVST FORN</v>
          </cell>
          <cell r="AE1754" t="str">
            <v>REVESTIMENTO FORN</v>
          </cell>
          <cell r="AF1754">
            <v>17557.4228</v>
          </cell>
          <cell r="AG1754">
            <v>17557.4228</v>
          </cell>
          <cell r="AH1754">
            <v>0</v>
          </cell>
          <cell r="AI1754">
            <v>17557.4228</v>
          </cell>
          <cell r="AJ1754" t="str">
            <v>REF: 389416</v>
          </cell>
          <cell r="AK1754"/>
          <cell r="AL1754">
            <v>389416</v>
          </cell>
          <cell r="AM1754" t="str">
            <v>CADEIRA REMO (C/B) (MADEIRA B) (RVST FORN)</v>
          </cell>
          <cell r="AN1754"/>
          <cell r="AO1754">
            <v>0.63</v>
          </cell>
          <cell r="AP1754">
            <v>0.69</v>
          </cell>
          <cell r="AQ1754">
            <v>0.84</v>
          </cell>
          <cell r="AR1754">
            <v>0</v>
          </cell>
          <cell r="AS1754" t="str">
            <v>CADEIRA REMO (C/B) (MADEIRA B) (RVST FORN) - 0,63x0,69x0,84H</v>
          </cell>
          <cell r="AT1754">
            <v>17557.4228</v>
          </cell>
          <cell r="AU1754">
            <v>17557.4228</v>
          </cell>
          <cell r="AV1754">
            <v>15702.62</v>
          </cell>
          <cell r="AW1754">
            <v>1854.8027999999995</v>
          </cell>
          <cell r="AX1754">
            <v>17557.34</v>
          </cell>
          <cell r="AY1754">
            <v>8.2800000000133878E-2</v>
          </cell>
          <cell r="AZ1754">
            <v>374418</v>
          </cell>
          <cell r="BA1754" t="str">
            <v>TECIDO STRAWBERRY (GUARDIAN) -</v>
          </cell>
          <cell r="BB1754" t="str">
            <v>RVST FORN: TECIDO STRAWBERRY (GUARDIAN) - VANILLA</v>
          </cell>
          <cell r="BC1754">
            <v>1.5</v>
          </cell>
          <cell r="BD1754"/>
          <cell r="BE1754">
            <v>786.6</v>
          </cell>
          <cell r="BF1754">
            <v>0</v>
          </cell>
          <cell r="BG1754">
            <v>-786.6</v>
          </cell>
          <cell r="BH1754" t="str">
            <v>RVST FORN</v>
          </cell>
          <cell r="BI1754">
            <v>12</v>
          </cell>
          <cell r="BJ1754">
            <v>1854.8028000000004</v>
          </cell>
          <cell r="BK1754">
            <v>0</v>
          </cell>
          <cell r="BL1754">
            <v>0.57200000000000006</v>
          </cell>
          <cell r="BM1754"/>
          <cell r="BN1754"/>
          <cell r="BO1754"/>
          <cell r="BP1754"/>
          <cell r="BR1754" t="str">
            <v>GABRIEL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377306</v>
          </cell>
          <cell r="P1755" t="str">
            <v>2023/331-0029-01</v>
          </cell>
          <cell r="Q1755" t="str">
            <v>EST MESA CENTRO ARGOLA (B) (CORTEN) (MAD A JEQ 03)</v>
          </cell>
          <cell r="R1755"/>
          <cell r="S1755"/>
          <cell r="T1755"/>
          <cell r="U1755">
            <v>1</v>
          </cell>
          <cell r="V1755">
            <v>0</v>
          </cell>
          <cell r="W1755">
            <v>0.35</v>
          </cell>
          <cell r="X1755">
            <v>1</v>
          </cell>
          <cell r="Y1755" t="str">
            <v>EST MESA CENTRO ARGOLA (B) (CORTEN) (MAD A JEQ 03) - Ø1x0,35H</v>
          </cell>
          <cell r="Z1755">
            <v>18584.07</v>
          </cell>
          <cell r="AA1755">
            <v>0.35</v>
          </cell>
          <cell r="AB1755">
            <v>12079.645500000001</v>
          </cell>
          <cell r="AC1755"/>
          <cell r="AD1755"/>
          <cell r="AE1755"/>
          <cell r="AF1755">
            <v>18584.07</v>
          </cell>
          <cell r="AG1755">
            <v>18584.07</v>
          </cell>
          <cell r="AH1755">
            <v>0</v>
          </cell>
          <cell r="AI1755">
            <v>18584.07</v>
          </cell>
          <cell r="AJ1755" t="str">
            <v>REF: 306328</v>
          </cell>
          <cell r="AK1755"/>
          <cell r="AL1755">
            <v>306328</v>
          </cell>
          <cell r="AM1755" t="str">
            <v>MESA CENTRO ARGOLA (B) H35 (ACO CORTEN) (MADEIRA A)</v>
          </cell>
          <cell r="AN1755"/>
          <cell r="AO1755">
            <v>1</v>
          </cell>
          <cell r="AP1755">
            <v>0</v>
          </cell>
          <cell r="AQ1755">
            <v>0.35</v>
          </cell>
          <cell r="AR1755">
            <v>1</v>
          </cell>
          <cell r="AS1755" t="str">
            <v>MESA CENTRO ARGOLA (B) H35 (ACO CORTEN) (MADEIRA A) - Ø1x0,35H</v>
          </cell>
          <cell r="AT1755">
            <v>18584.07</v>
          </cell>
          <cell r="AU1755">
            <v>18584.07</v>
          </cell>
          <cell r="AV1755">
            <v>18584.07</v>
          </cell>
          <cell r="AW1755">
            <v>0</v>
          </cell>
          <cell r="AX1755">
            <v>18584.07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GABRIEL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362673</v>
          </cell>
          <cell r="P1756" t="str">
            <v>2023/087-0004-01</v>
          </cell>
          <cell r="Q1756" t="str">
            <v>EST MESA CENTRO COB (C/VIDRO) (MAD B FREIJO NATURAL)</v>
          </cell>
          <cell r="R1756"/>
          <cell r="S1756"/>
          <cell r="T1756"/>
          <cell r="U1756">
            <v>1.42</v>
          </cell>
          <cell r="V1756">
            <v>1.42</v>
          </cell>
          <cell r="W1756">
            <v>0.25</v>
          </cell>
          <cell r="X1756">
            <v>0</v>
          </cell>
          <cell r="Y1756" t="str">
            <v>EST MESA CENTRO COB (C/VIDRO) (MAD B FREIJO NATURAL) - 1,42x1,42x0,25H</v>
          </cell>
          <cell r="Z1756">
            <v>38700.949999999997</v>
          </cell>
          <cell r="AA1756">
            <v>0.35</v>
          </cell>
          <cell r="AB1756">
            <v>25155.6175</v>
          </cell>
          <cell r="AC1756"/>
          <cell r="AD1756" t="str">
            <v>15% ACRES FREIJO NATURAL</v>
          </cell>
          <cell r="AE1756"/>
          <cell r="AF1756">
            <v>38700.949999999997</v>
          </cell>
          <cell r="AG1756">
            <v>38700.949999999997</v>
          </cell>
          <cell r="AH1756">
            <v>0</v>
          </cell>
          <cell r="AI1756">
            <v>38700.949999999997</v>
          </cell>
          <cell r="AJ1756" t="str">
            <v>REF: 389471</v>
          </cell>
          <cell r="AK1756" t="str">
            <v>15% ACRES FREIJO NATURAL</v>
          </cell>
          <cell r="AL1756">
            <v>389471</v>
          </cell>
          <cell r="AM1756" t="str">
            <v>MESA CENTRO COB (C/VIDRO) (MADEIRA B)</v>
          </cell>
          <cell r="AN1756"/>
          <cell r="AO1756">
            <v>1.42</v>
          </cell>
          <cell r="AP1756">
            <v>1.42</v>
          </cell>
          <cell r="AQ1756">
            <v>0.25</v>
          </cell>
          <cell r="AR1756">
            <v>0</v>
          </cell>
          <cell r="AS1756" t="str">
            <v>MESA CENTRO COB (C/VIDRO) (MADEIRA B) - 1,42x1,42x0,25H</v>
          </cell>
          <cell r="AT1756">
            <v>38700.949999999997</v>
          </cell>
          <cell r="AU1756">
            <v>38700.949999999997</v>
          </cell>
          <cell r="AV1756">
            <v>33653</v>
          </cell>
          <cell r="AW1756">
            <v>5047.9499999999971</v>
          </cell>
          <cell r="AX1756">
            <v>38700.93</v>
          </cell>
          <cell r="AY1756">
            <v>1.9999999996798579E-2</v>
          </cell>
          <cell r="AZ1756"/>
          <cell r="BA1756" t="str">
            <v/>
          </cell>
          <cell r="BB1756"/>
          <cell r="BC1756"/>
          <cell r="BD1756"/>
          <cell r="BE1756" t="str">
            <v/>
          </cell>
          <cell r="BF1756">
            <v>0</v>
          </cell>
          <cell r="BG1756" t="str">
            <v/>
          </cell>
          <cell r="BH1756" t="str">
            <v/>
          </cell>
          <cell r="BI1756">
            <v>12</v>
          </cell>
          <cell r="BJ1756" t="str">
            <v>0</v>
          </cell>
          <cell r="BK1756">
            <v>0.15</v>
          </cell>
          <cell r="BL1756">
            <v>0</v>
          </cell>
          <cell r="BM1756"/>
          <cell r="BN1756"/>
          <cell r="BO1756"/>
          <cell r="BP1756"/>
          <cell r="BR1756" t="str">
            <v>GABRIEL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350051</v>
          </cell>
          <cell r="P1757" t="str">
            <v>2022/216-0051-01</v>
          </cell>
          <cell r="Q1757" t="str">
            <v>EST ESPELHO YOU (MAD B TECA NATURAL) METAL ONIX</v>
          </cell>
          <cell r="R1757"/>
          <cell r="S1757"/>
          <cell r="T1757"/>
          <cell r="U1757">
            <v>0.86</v>
          </cell>
          <cell r="V1757">
            <v>0.35</v>
          </cell>
          <cell r="W1757">
            <v>1.8</v>
          </cell>
          <cell r="X1757">
            <v>0</v>
          </cell>
          <cell r="Y1757" t="str">
            <v>EST ESPELHO YOU (MAD B TECA NATURAL) METAL ONIX - 0,86x0,35x1,8H</v>
          </cell>
          <cell r="Z1757">
            <v>43171.7</v>
          </cell>
          <cell r="AA1757">
            <v>0.35</v>
          </cell>
          <cell r="AB1757">
            <v>28061.605</v>
          </cell>
          <cell r="AC1757"/>
          <cell r="AD1757"/>
          <cell r="AE1757"/>
          <cell r="AF1757">
            <v>43171.7</v>
          </cell>
          <cell r="AG1757">
            <v>43171.7</v>
          </cell>
          <cell r="AH1757">
            <v>0</v>
          </cell>
          <cell r="AI1757">
            <v>43171.7</v>
          </cell>
          <cell r="AJ1757" t="str">
            <v>REF: 389420</v>
          </cell>
          <cell r="AK1757"/>
          <cell r="AL1757">
            <v>389420</v>
          </cell>
          <cell r="AM1757" t="str">
            <v>ESPELHO YOU (MADEIRA B)</v>
          </cell>
          <cell r="AN1757"/>
          <cell r="AO1757">
            <v>0.86</v>
          </cell>
          <cell r="AP1757">
            <v>0.35</v>
          </cell>
          <cell r="AQ1757">
            <v>1.8</v>
          </cell>
          <cell r="AR1757">
            <v>0</v>
          </cell>
          <cell r="AS1757" t="str">
            <v>ESPELHO YOU (MADEIRA B) - 0,86x0,35x1,8H</v>
          </cell>
          <cell r="AT1757">
            <v>43171.7</v>
          </cell>
          <cell r="AU1757">
            <v>43171.7</v>
          </cell>
          <cell r="AV1757">
            <v>43171.7</v>
          </cell>
          <cell r="AW1757">
            <v>0</v>
          </cell>
          <cell r="AX1757">
            <v>43171.7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12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GABRIEL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336736</v>
          </cell>
          <cell r="P1758" t="str">
            <v>2022/230-0039-01</v>
          </cell>
          <cell r="Q1758" t="str">
            <v>EST FRUTEIRA CHIE (MOD 02) (MAD A JEQ 05)</v>
          </cell>
          <cell r="R1758"/>
          <cell r="S1758"/>
          <cell r="T1758"/>
          <cell r="U1758">
            <v>0.25</v>
          </cell>
          <cell r="V1758">
            <v>0</v>
          </cell>
          <cell r="W1758">
            <v>0.28999999999999998</v>
          </cell>
          <cell r="X1758">
            <v>0.25</v>
          </cell>
          <cell r="Y1758" t="str">
            <v>EST FRUTEIRA CHIE (MOD 02) (MAD A JEQ 05) - Ø0,25x0,29H</v>
          </cell>
          <cell r="Z1758">
            <v>3279.32</v>
          </cell>
          <cell r="AA1758">
            <v>0.35</v>
          </cell>
          <cell r="AB1758">
            <v>2131.558</v>
          </cell>
          <cell r="AC1758"/>
          <cell r="AD1758"/>
          <cell r="AE1758"/>
          <cell r="AF1758">
            <v>3279.32</v>
          </cell>
          <cell r="AG1758">
            <v>3279.32</v>
          </cell>
          <cell r="AH1758">
            <v>0</v>
          </cell>
          <cell r="AI1758">
            <v>3279.32</v>
          </cell>
          <cell r="AJ1758" t="str">
            <v>REF: 353028</v>
          </cell>
          <cell r="AK1758"/>
          <cell r="AL1758">
            <v>353028</v>
          </cell>
          <cell r="AM1758" t="str">
            <v>FRUTEIRA CHIE (MOD 02) (MADEIRA A)</v>
          </cell>
          <cell r="AN1758"/>
          <cell r="AO1758">
            <v>0.25</v>
          </cell>
          <cell r="AP1758">
            <v>0</v>
          </cell>
          <cell r="AQ1758">
            <v>0.28999999999999998</v>
          </cell>
          <cell r="AR1758">
            <v>0.25</v>
          </cell>
          <cell r="AS1758" t="str">
            <v>FRUTEIRA CHIE (MOD 02) (MADEIRA A) - Ø0,25x0,29H</v>
          </cell>
          <cell r="AT1758">
            <v>3279.32</v>
          </cell>
          <cell r="AU1758">
            <v>3279.32</v>
          </cell>
          <cell r="AV1758">
            <v>3279.32</v>
          </cell>
          <cell r="AW1758">
            <v>0</v>
          </cell>
          <cell r="AX1758">
            <v>3279.32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12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GABRIEL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336735</v>
          </cell>
          <cell r="P1759" t="str">
            <v>2022/230-0038-01</v>
          </cell>
          <cell r="Q1759" t="str">
            <v>EST FRUTEIRA CHIE (MOD 01) (MAD A JEQ EBANO)</v>
          </cell>
          <cell r="R1759"/>
          <cell r="S1759"/>
          <cell r="T1759"/>
          <cell r="U1759">
            <v>0.19</v>
          </cell>
          <cell r="V1759">
            <v>0</v>
          </cell>
          <cell r="W1759">
            <v>0.35</v>
          </cell>
          <cell r="X1759">
            <v>0.19</v>
          </cell>
          <cell r="Y1759" t="str">
            <v>EST FRUTEIRA CHIE (MOD 01) (MAD A JEQ EBANO) - Ø0,19x0,35H</v>
          </cell>
          <cell r="Z1759">
            <v>2789.02</v>
          </cell>
          <cell r="AA1759">
            <v>0.35</v>
          </cell>
          <cell r="AB1759">
            <v>1812.8630000000001</v>
          </cell>
          <cell r="AC1759"/>
          <cell r="AD1759"/>
          <cell r="AE1759"/>
          <cell r="AF1759">
            <v>2789.02</v>
          </cell>
          <cell r="AG1759">
            <v>2789.02</v>
          </cell>
          <cell r="AH1759">
            <v>0</v>
          </cell>
          <cell r="AI1759">
            <v>2789.02</v>
          </cell>
          <cell r="AJ1759" t="str">
            <v>REF: 353021</v>
          </cell>
          <cell r="AK1759"/>
          <cell r="AL1759">
            <v>353021</v>
          </cell>
          <cell r="AM1759" t="str">
            <v>FRUTEIRA CHIE (MOD 01) (MADEIRA A)</v>
          </cell>
          <cell r="AN1759"/>
          <cell r="AO1759">
            <v>0.19</v>
          </cell>
          <cell r="AP1759">
            <v>0</v>
          </cell>
          <cell r="AQ1759">
            <v>0.35</v>
          </cell>
          <cell r="AR1759">
            <v>0.19</v>
          </cell>
          <cell r="AS1759" t="str">
            <v>FRUTEIRA CHIE (MOD 01) (MADEIRA A) - Ø0,19x0,35H</v>
          </cell>
          <cell r="AT1759">
            <v>2789.02</v>
          </cell>
          <cell r="AU1759">
            <v>2789.02</v>
          </cell>
          <cell r="AV1759">
            <v>2789.02</v>
          </cell>
          <cell r="AW1759">
            <v>0</v>
          </cell>
          <cell r="AX1759">
            <v>2789.02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12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GABRIEL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312385</v>
          </cell>
          <cell r="P1760" t="str">
            <v>2022/038-0018-01</v>
          </cell>
          <cell r="Q1760" t="str">
            <v>EST CADEIRA VIKY (LOURO ESPECIAL) COURO NOBUCK VERDE</v>
          </cell>
          <cell r="R1760"/>
          <cell r="S1760"/>
          <cell r="T1760"/>
          <cell r="U1760">
            <v>0.53</v>
          </cell>
          <cell r="V1760">
            <v>0.59</v>
          </cell>
          <cell r="W1760">
            <v>0.83</v>
          </cell>
          <cell r="X1760">
            <v>0</v>
          </cell>
          <cell r="Y1760" t="str">
            <v>EST CADEIRA VIKY (LOURO ESPECIAL) COURO NOBUCK VERDE - 0,53x0,59x0,83H</v>
          </cell>
          <cell r="Z1760">
            <v>9717.57</v>
          </cell>
          <cell r="AA1760">
            <v>0.35</v>
          </cell>
          <cell r="AB1760">
            <v>6316.4205000000002</v>
          </cell>
          <cell r="AC1760"/>
          <cell r="AD1760" t="str">
            <v>PROD C/RVST FORN</v>
          </cell>
          <cell r="AE1760" t="str">
            <v>REVESTIMENTO FORN</v>
          </cell>
          <cell r="AF1760">
            <v>9717.57</v>
          </cell>
          <cell r="AG1760">
            <v>9717.57</v>
          </cell>
          <cell r="AH1760">
            <v>0</v>
          </cell>
          <cell r="AI1760">
            <v>9717.57</v>
          </cell>
          <cell r="AJ1760" t="str">
            <v>REF: 312385</v>
          </cell>
          <cell r="AK1760" t="str">
            <v>REVESTIMENTO FORA DE LINHA</v>
          </cell>
          <cell r="AL1760">
            <v>312385</v>
          </cell>
          <cell r="AM1760" t="str">
            <v>EST CADEIRA VIKY (LOURO ESPECIAL) COURO NOBUCK VERDE</v>
          </cell>
          <cell r="AN1760"/>
          <cell r="AO1760">
            <v>0.53</v>
          </cell>
          <cell r="AP1760">
            <v>0.59</v>
          </cell>
          <cell r="AQ1760">
            <v>0.83</v>
          </cell>
          <cell r="AR1760">
            <v>0</v>
          </cell>
          <cell r="AS1760" t="str">
            <v>EST CADEIRA VIKY (LOURO ESPECIAL) COURO NOBUCK VERDE - 0,53x0,59x0,83H</v>
          </cell>
          <cell r="AT1760">
            <v>9717.57</v>
          </cell>
          <cell r="AU1760">
            <v>9717.57</v>
          </cell>
          <cell r="AV1760">
            <v>9717.57</v>
          </cell>
          <cell r="AW1760">
            <v>0</v>
          </cell>
          <cell r="AX1760">
            <v>9717.57</v>
          </cell>
          <cell r="AY1760">
            <v>0</v>
          </cell>
          <cell r="AZ1760">
            <v>328287</v>
          </cell>
          <cell r="BA1760" t="str">
            <v/>
          </cell>
          <cell r="BB1760" t="str">
            <v>RVST FORN: COURO NATURAL NOBUCK (F9969) - VERDE</v>
          </cell>
          <cell r="BC1760">
            <v>1.7</v>
          </cell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>RVST FORN</v>
          </cell>
          <cell r="BI1760">
            <v>12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GABRIEL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312385</v>
          </cell>
          <cell r="P1761" t="str">
            <v>2022/038-0021-01</v>
          </cell>
          <cell r="Q1761" t="str">
            <v>EST CADEIRA VIKY (LOURO ESPECIAL) COURO NOBUCK VERDE</v>
          </cell>
          <cell r="R1761"/>
          <cell r="S1761"/>
          <cell r="T1761"/>
          <cell r="U1761">
            <v>0.53</v>
          </cell>
          <cell r="V1761">
            <v>0.59</v>
          </cell>
          <cell r="W1761">
            <v>0.83</v>
          </cell>
          <cell r="X1761">
            <v>0</v>
          </cell>
          <cell r="Y1761" t="str">
            <v>EST CADEIRA VIKY (LOURO ESPECIAL) COURO NOBUCK VERDE - 0,53x0,59x0,83H</v>
          </cell>
          <cell r="Z1761">
            <v>9717.57</v>
          </cell>
          <cell r="AA1761">
            <v>0.35</v>
          </cell>
          <cell r="AB1761">
            <v>6316.4205000000002</v>
          </cell>
          <cell r="AC1761"/>
          <cell r="AD1761" t="str">
            <v>PROD C/RVST FORN</v>
          </cell>
          <cell r="AE1761" t="str">
            <v>REVESTIMENTO FORN</v>
          </cell>
          <cell r="AF1761">
            <v>9717.57</v>
          </cell>
          <cell r="AG1761">
            <v>9717.57</v>
          </cell>
          <cell r="AH1761">
            <v>0</v>
          </cell>
          <cell r="AI1761">
            <v>9717.57</v>
          </cell>
          <cell r="AJ1761" t="str">
            <v>REF: 312385</v>
          </cell>
          <cell r="AK1761" t="str">
            <v>REVESTIMENTO FORA DE LINHA</v>
          </cell>
          <cell r="AL1761">
            <v>312385</v>
          </cell>
          <cell r="AM1761" t="str">
            <v>EST CADEIRA VIKY (LOURO ESPECIAL) COURO NOBUCK VERDE</v>
          </cell>
          <cell r="AN1761"/>
          <cell r="AO1761">
            <v>0.53</v>
          </cell>
          <cell r="AP1761">
            <v>0.59</v>
          </cell>
          <cell r="AQ1761">
            <v>0.83</v>
          </cell>
          <cell r="AR1761">
            <v>0</v>
          </cell>
          <cell r="AS1761" t="str">
            <v>EST CADEIRA VIKY (LOURO ESPECIAL) COURO NOBUCK VERDE - 0,53x0,59x0,83H</v>
          </cell>
          <cell r="AT1761">
            <v>9717.57</v>
          </cell>
          <cell r="AU1761">
            <v>9717.57</v>
          </cell>
          <cell r="AV1761">
            <v>9717.57</v>
          </cell>
          <cell r="AW1761">
            <v>0</v>
          </cell>
          <cell r="AX1761">
            <v>9717.57</v>
          </cell>
          <cell r="AY1761">
            <v>0</v>
          </cell>
          <cell r="AZ1761">
            <v>328287</v>
          </cell>
          <cell r="BA1761" t="str">
            <v/>
          </cell>
          <cell r="BB1761" t="str">
            <v>RVST FORN: COURO NATURAL NOBUCK (F9969) - VERDE</v>
          </cell>
          <cell r="BC1761">
            <v>1.7</v>
          </cell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>RVST FORN</v>
          </cell>
          <cell r="BI1761">
            <v>12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GABRIEL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312385</v>
          </cell>
          <cell r="P1762" t="str">
            <v>2022/038-0017-01</v>
          </cell>
          <cell r="Q1762" t="str">
            <v>EST CADEIRA VIKY (LOURO ESPECIAL) COURO NOBUCK VERDE</v>
          </cell>
          <cell r="R1762"/>
          <cell r="S1762"/>
          <cell r="T1762"/>
          <cell r="U1762">
            <v>0.53</v>
          </cell>
          <cell r="V1762">
            <v>0.59</v>
          </cell>
          <cell r="W1762">
            <v>0.83</v>
          </cell>
          <cell r="X1762">
            <v>0</v>
          </cell>
          <cell r="Y1762" t="str">
            <v>EST CADEIRA VIKY (LOURO ESPECIAL) COURO NOBUCK VERDE - 0,53x0,59x0,83H</v>
          </cell>
          <cell r="Z1762">
            <v>9717.57</v>
          </cell>
          <cell r="AA1762">
            <v>0.35</v>
          </cell>
          <cell r="AB1762">
            <v>6316.4205000000002</v>
          </cell>
          <cell r="AC1762"/>
          <cell r="AD1762" t="str">
            <v>PROD C/RVST FORN</v>
          </cell>
          <cell r="AE1762" t="str">
            <v>REVESTIMENTO FORN</v>
          </cell>
          <cell r="AF1762">
            <v>9717.57</v>
          </cell>
          <cell r="AG1762">
            <v>9717.57</v>
          </cell>
          <cell r="AH1762">
            <v>0</v>
          </cell>
          <cell r="AI1762">
            <v>9717.57</v>
          </cell>
          <cell r="AJ1762" t="str">
            <v>REF: 312385</v>
          </cell>
          <cell r="AK1762" t="str">
            <v>REVESTIMENTO FORA DE LINHA</v>
          </cell>
          <cell r="AL1762">
            <v>312385</v>
          </cell>
          <cell r="AM1762" t="str">
            <v>EST CADEIRA VIKY (LOURO ESPECIAL) COURO NOBUCK VERDE</v>
          </cell>
          <cell r="AN1762"/>
          <cell r="AO1762">
            <v>0.53</v>
          </cell>
          <cell r="AP1762">
            <v>0.59</v>
          </cell>
          <cell r="AQ1762">
            <v>0.83</v>
          </cell>
          <cell r="AR1762">
            <v>0</v>
          </cell>
          <cell r="AS1762" t="str">
            <v>EST CADEIRA VIKY (LOURO ESPECIAL) COURO NOBUCK VERDE - 0,53x0,59x0,83H</v>
          </cell>
          <cell r="AT1762">
            <v>9717.57</v>
          </cell>
          <cell r="AU1762">
            <v>9717.57</v>
          </cell>
          <cell r="AV1762">
            <v>9717.57</v>
          </cell>
          <cell r="AW1762">
            <v>0</v>
          </cell>
          <cell r="AX1762">
            <v>9717.57</v>
          </cell>
          <cell r="AY1762">
            <v>0</v>
          </cell>
          <cell r="AZ1762">
            <v>328287</v>
          </cell>
          <cell r="BA1762" t="str">
            <v/>
          </cell>
          <cell r="BB1762" t="str">
            <v>RVST FORN: COURO NATURAL NOBUCK (F9969) - VERDE</v>
          </cell>
          <cell r="BC1762">
            <v>1.7</v>
          </cell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>RVST FORN</v>
          </cell>
          <cell r="BI1762">
            <v>12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GABRIEL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312385</v>
          </cell>
          <cell r="P1763" t="str">
            <v>2022/038-0020-01</v>
          </cell>
          <cell r="Q1763" t="str">
            <v>EST CADEIRA VIKY (LOURO ESPECIAL) COURO NOBUCK VERDE</v>
          </cell>
          <cell r="R1763"/>
          <cell r="S1763"/>
          <cell r="T1763"/>
          <cell r="U1763">
            <v>0.53</v>
          </cell>
          <cell r="V1763">
            <v>0.59</v>
          </cell>
          <cell r="W1763">
            <v>0.83</v>
          </cell>
          <cell r="X1763">
            <v>0</v>
          </cell>
          <cell r="Y1763" t="str">
            <v>EST CADEIRA VIKY (LOURO ESPECIAL) COURO NOBUCK VERDE - 0,53x0,59x0,83H</v>
          </cell>
          <cell r="Z1763">
            <v>9717.57</v>
          </cell>
          <cell r="AA1763">
            <v>0.35</v>
          </cell>
          <cell r="AB1763">
            <v>6316.4205000000002</v>
          </cell>
          <cell r="AC1763"/>
          <cell r="AD1763" t="str">
            <v>PROD C/RVST FORN</v>
          </cell>
          <cell r="AE1763" t="str">
            <v>REVESTIMENTO FORN</v>
          </cell>
          <cell r="AF1763">
            <v>9717.57</v>
          </cell>
          <cell r="AG1763">
            <v>9717.57</v>
          </cell>
          <cell r="AH1763">
            <v>0</v>
          </cell>
          <cell r="AI1763">
            <v>9717.57</v>
          </cell>
          <cell r="AJ1763" t="str">
            <v>REF: 312385</v>
          </cell>
          <cell r="AK1763" t="str">
            <v>REVESTIMENTO FORA DE LINHA</v>
          </cell>
          <cell r="AL1763">
            <v>312385</v>
          </cell>
          <cell r="AM1763" t="str">
            <v>EST CADEIRA VIKY (LOURO ESPECIAL) COURO NOBUCK VERDE</v>
          </cell>
          <cell r="AN1763"/>
          <cell r="AO1763">
            <v>0.53</v>
          </cell>
          <cell r="AP1763">
            <v>0.59</v>
          </cell>
          <cell r="AQ1763">
            <v>0.83</v>
          </cell>
          <cell r="AR1763">
            <v>0</v>
          </cell>
          <cell r="AS1763" t="str">
            <v>EST CADEIRA VIKY (LOURO ESPECIAL) COURO NOBUCK VERDE - 0,53x0,59x0,83H</v>
          </cell>
          <cell r="AT1763">
            <v>9717.57</v>
          </cell>
          <cell r="AU1763">
            <v>9717.57</v>
          </cell>
          <cell r="AV1763">
            <v>9717.57</v>
          </cell>
          <cell r="AW1763">
            <v>0</v>
          </cell>
          <cell r="AX1763">
            <v>9717.57</v>
          </cell>
          <cell r="AY1763">
            <v>0</v>
          </cell>
          <cell r="AZ1763">
            <v>328287</v>
          </cell>
          <cell r="BA1763" t="str">
            <v/>
          </cell>
          <cell r="BB1763" t="str">
            <v>RVST FORN: COURO NATURAL NOBUCK (F9969) - VERDE</v>
          </cell>
          <cell r="BC1763">
            <v>1.7</v>
          </cell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>RVST FORN</v>
          </cell>
          <cell r="BI1763">
            <v>12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GABRIEL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312385</v>
          </cell>
          <cell r="P1764" t="str">
            <v>2022/038-0024-01</v>
          </cell>
          <cell r="Q1764" t="str">
            <v>EST CADEIRA VIKY (LOURO ESPECIAL) COURO NOBUCK VERDE</v>
          </cell>
          <cell r="R1764"/>
          <cell r="S1764"/>
          <cell r="T1764"/>
          <cell r="U1764">
            <v>0.53</v>
          </cell>
          <cell r="V1764">
            <v>0.59</v>
          </cell>
          <cell r="W1764">
            <v>0.83</v>
          </cell>
          <cell r="X1764">
            <v>0</v>
          </cell>
          <cell r="Y1764" t="str">
            <v>EST CADEIRA VIKY (LOURO ESPECIAL) COURO NOBUCK VERDE - 0,53x0,59x0,83H</v>
          </cell>
          <cell r="Z1764">
            <v>9717.57</v>
          </cell>
          <cell r="AA1764">
            <v>0.35</v>
          </cell>
          <cell r="AB1764">
            <v>6316.4205000000002</v>
          </cell>
          <cell r="AC1764"/>
          <cell r="AD1764" t="str">
            <v>PROD C/RVST FORN</v>
          </cell>
          <cell r="AE1764" t="str">
            <v>REVESTIMENTO FORN</v>
          </cell>
          <cell r="AF1764">
            <v>9717.57</v>
          </cell>
          <cell r="AG1764">
            <v>9717.57</v>
          </cell>
          <cell r="AH1764">
            <v>0</v>
          </cell>
          <cell r="AI1764">
            <v>9717.57</v>
          </cell>
          <cell r="AJ1764" t="str">
            <v>REF: 312385</v>
          </cell>
          <cell r="AK1764" t="str">
            <v>REVESTIMENTO FORA DE LINHA</v>
          </cell>
          <cell r="AL1764">
            <v>312385</v>
          </cell>
          <cell r="AM1764" t="str">
            <v>EST CADEIRA VIKY (LOURO ESPECIAL) COURO NOBUCK VERDE</v>
          </cell>
          <cell r="AN1764"/>
          <cell r="AO1764">
            <v>0.53</v>
          </cell>
          <cell r="AP1764">
            <v>0.59</v>
          </cell>
          <cell r="AQ1764">
            <v>0.83</v>
          </cell>
          <cell r="AR1764">
            <v>0</v>
          </cell>
          <cell r="AS1764" t="str">
            <v>EST CADEIRA VIKY (LOURO ESPECIAL) COURO NOBUCK VERDE - 0,53x0,59x0,83H</v>
          </cell>
          <cell r="AT1764">
            <v>9717.57</v>
          </cell>
          <cell r="AU1764">
            <v>9717.57</v>
          </cell>
          <cell r="AV1764">
            <v>9717.57</v>
          </cell>
          <cell r="AW1764">
            <v>0</v>
          </cell>
          <cell r="AX1764">
            <v>9717.57</v>
          </cell>
          <cell r="AY1764">
            <v>0</v>
          </cell>
          <cell r="AZ1764">
            <v>328287</v>
          </cell>
          <cell r="BA1764" t="str">
            <v/>
          </cell>
          <cell r="BB1764" t="str">
            <v>RVST FORN: COURO NATURAL NOBUCK (F9969) - VERDE</v>
          </cell>
          <cell r="BC1764">
            <v>1.7</v>
          </cell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>RVST FORN</v>
          </cell>
          <cell r="BI1764">
            <v>12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GABRIEL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238166</v>
          </cell>
          <cell r="P1765" t="str">
            <v>2019/205-0021-01</v>
          </cell>
          <cell r="Q1765" t="str">
            <v>EST MESA CENTRO ARGOLA (A) (VIDRO INC) (MAD A CINAM NT)</v>
          </cell>
          <cell r="R1765"/>
          <cell r="S1765"/>
          <cell r="T1765"/>
          <cell r="U1765">
            <v>1.2</v>
          </cell>
          <cell r="V1765">
            <v>0</v>
          </cell>
          <cell r="W1765">
            <v>0.25</v>
          </cell>
          <cell r="X1765">
            <v>1.2</v>
          </cell>
          <cell r="Y1765" t="str">
            <v>EST MESA CENTRO ARGOLA (A) (VIDRO INC) (MAD A CINAM NT) - Ø1,2x0,25H</v>
          </cell>
          <cell r="Z1765">
            <v>28893.72</v>
          </cell>
          <cell r="AA1765">
            <v>0.35</v>
          </cell>
          <cell r="AB1765">
            <v>18780.918000000001</v>
          </cell>
          <cell r="AC1765"/>
          <cell r="AD1765"/>
          <cell r="AE1765"/>
          <cell r="AF1765">
            <v>28893.72</v>
          </cell>
          <cell r="AG1765">
            <v>28893.72</v>
          </cell>
          <cell r="AH1765">
            <v>0</v>
          </cell>
          <cell r="AI1765">
            <v>28893.72</v>
          </cell>
          <cell r="AJ1765" t="str">
            <v>REF: 306321</v>
          </cell>
          <cell r="AK1765"/>
          <cell r="AL1765">
            <v>306321</v>
          </cell>
          <cell r="AM1765" t="str">
            <v>MESA CENTRO ARGOLA (A) H25 (VIDRO INCOLOR) (MADEIRA A)</v>
          </cell>
          <cell r="AN1765"/>
          <cell r="AO1765">
            <v>1.2</v>
          </cell>
          <cell r="AP1765">
            <v>0</v>
          </cell>
          <cell r="AQ1765">
            <v>0.25</v>
          </cell>
          <cell r="AR1765">
            <v>1.2</v>
          </cell>
          <cell r="AS1765" t="str">
            <v>MESA CENTRO ARGOLA (A) H25 (VIDRO INCOLOR) (MADEIRA A) - Ø1,2x0,25H</v>
          </cell>
          <cell r="AT1765">
            <v>28893.72</v>
          </cell>
          <cell r="AU1765">
            <v>28893.72</v>
          </cell>
          <cell r="AV1765">
            <v>28893.72</v>
          </cell>
          <cell r="AW1765">
            <v>0</v>
          </cell>
          <cell r="AX1765">
            <v>28893.72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12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GABRIEL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223591</v>
          </cell>
          <cell r="P1766" t="str">
            <v>2021/054-0047-01</v>
          </cell>
          <cell r="Q1766" t="str">
            <v>EST LUMINARIA CATAVENTO (INOX ENV) (MAD B LOURO ESP)</v>
          </cell>
          <cell r="R1766"/>
          <cell r="S1766"/>
          <cell r="T1766"/>
          <cell r="U1766">
            <v>0.47</v>
          </cell>
          <cell r="V1766">
            <v>0.22</v>
          </cell>
          <cell r="W1766">
            <v>0.34</v>
          </cell>
          <cell r="X1766">
            <v>0</v>
          </cell>
          <cell r="Y1766" t="str">
            <v>EST LUMINARIA CATAVENTO (INOX ENV) (MAD B LOURO ESP) - 0,47x0,22x0,34H</v>
          </cell>
          <cell r="Z1766">
            <v>10628.31</v>
          </cell>
          <cell r="AA1766">
            <v>0.5</v>
          </cell>
          <cell r="AB1766">
            <v>5314.1549999999997</v>
          </cell>
          <cell r="AC1766"/>
          <cell r="AD1766"/>
          <cell r="AE1766"/>
          <cell r="AF1766">
            <v>10628.31</v>
          </cell>
          <cell r="AG1766">
            <v>10628.31</v>
          </cell>
          <cell r="AH1766">
            <v>0</v>
          </cell>
          <cell r="AI1766">
            <v>10628.31</v>
          </cell>
          <cell r="AJ1766" t="str">
            <v>REF: 223591</v>
          </cell>
          <cell r="AK1766" t="str">
            <v>ACABAMENTO FORA DE LINHA</v>
          </cell>
          <cell r="AL1766">
            <v>223591</v>
          </cell>
          <cell r="AM1766" t="str">
            <v>EST LUMINARIA CATAVENTO (INOX ENV) (MAD B LOURO ESP)</v>
          </cell>
          <cell r="AN1766"/>
          <cell r="AO1766">
            <v>0.47</v>
          </cell>
          <cell r="AP1766">
            <v>0.22</v>
          </cell>
          <cell r="AQ1766">
            <v>0.34</v>
          </cell>
          <cell r="AR1766">
            <v>0</v>
          </cell>
          <cell r="AS1766" t="str">
            <v>EST LUMINARIA CATAVENTO (INOX ENV) (MAD B LOURO ESP) - 0,47x0,22x0,34H</v>
          </cell>
          <cell r="AT1766">
            <v>10628.31</v>
          </cell>
          <cell r="AU1766">
            <v>10628.31</v>
          </cell>
          <cell r="AV1766">
            <v>10628.31</v>
          </cell>
          <cell r="AW1766">
            <v>0</v>
          </cell>
          <cell r="AX1766">
            <v>10628.31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12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GB PE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387779</v>
          </cell>
          <cell r="P1767" t="str">
            <v>2024/197-0113-01</v>
          </cell>
          <cell r="Q1767" t="str">
            <v>EST POLTRONA LUAR (MAD A JEQ 03) TC OGGI COR 157</v>
          </cell>
          <cell r="R1767"/>
          <cell r="S1767"/>
          <cell r="T1767"/>
          <cell r="U1767">
            <v>0.94</v>
          </cell>
          <cell r="V1767">
            <v>0.92</v>
          </cell>
          <cell r="W1767">
            <v>0.74</v>
          </cell>
          <cell r="X1767">
            <v>0</v>
          </cell>
          <cell r="Y1767" t="str">
            <v>EST POLTRONA LUAR (MAD A JEQ 03) TC OGGI COR 157 - 0,94x0,92x0,74H</v>
          </cell>
          <cell r="Z1767">
            <v>30869.75</v>
          </cell>
          <cell r="AA1767">
            <v>0.35</v>
          </cell>
          <cell r="AB1767">
            <v>20065.337500000001</v>
          </cell>
          <cell r="AC1767"/>
          <cell r="AD1767" t="str">
            <v>PROD C/RVST FORN</v>
          </cell>
          <cell r="AE1767" t="str">
            <v>REVESTIMENTO FORN</v>
          </cell>
          <cell r="AF1767">
            <v>30869.75</v>
          </cell>
          <cell r="AG1767">
            <v>30869.75</v>
          </cell>
          <cell r="AH1767">
            <v>0</v>
          </cell>
          <cell r="AI1767">
            <v>30869.75</v>
          </cell>
          <cell r="AJ1767" t="str">
            <v>REF: 385745</v>
          </cell>
          <cell r="AK1767"/>
          <cell r="AL1767">
            <v>385745</v>
          </cell>
          <cell r="AM1767" t="str">
            <v>POLTRONA LUAR (MADEIRA A) (RVST FORN)</v>
          </cell>
          <cell r="AN1767"/>
          <cell r="AO1767">
            <v>0.94</v>
          </cell>
          <cell r="AP1767">
            <v>0.92</v>
          </cell>
          <cell r="AQ1767">
            <v>0.74</v>
          </cell>
          <cell r="AR1767">
            <v>0</v>
          </cell>
          <cell r="AS1767" t="str">
            <v>POLTRONA LUAR (MADEIRA A) (RVST FORN) - 0,94x0,92x0,74H</v>
          </cell>
          <cell r="AT1767">
            <v>30869.75</v>
          </cell>
          <cell r="AU1767">
            <v>30869.75</v>
          </cell>
          <cell r="AV1767">
            <v>29841.86</v>
          </cell>
          <cell r="AW1767">
            <v>1027.8899999999994</v>
          </cell>
          <cell r="AX1767">
            <v>30869.75</v>
          </cell>
          <cell r="AY1767">
            <v>0</v>
          </cell>
          <cell r="AZ1767">
            <v>365702</v>
          </cell>
          <cell r="BA1767" t="str">
            <v>TECIDO VELUDO OGGI (COD 5254) (EASY&amp;CLEAN - VELUD/BOUC) -</v>
          </cell>
          <cell r="BB1767" t="str">
            <v>RVST FORN: TECIDO VELUDO OGGI (COD 5254) (EASY&amp;CLEAN - VELUD/BOUC) - COR 157</v>
          </cell>
          <cell r="BC1767">
            <v>3</v>
          </cell>
          <cell r="BD1767"/>
          <cell r="BE1767">
            <v>342.63</v>
          </cell>
          <cell r="BF1767">
            <v>0</v>
          </cell>
          <cell r="BG1767">
            <v>-342.63</v>
          </cell>
          <cell r="BH1767" t="str">
            <v>RVST FORN</v>
          </cell>
          <cell r="BI1767">
            <v>12</v>
          </cell>
          <cell r="BJ1767">
            <v>1027.8899999999999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L CENTER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387779</v>
          </cell>
          <cell r="P1768" t="str">
            <v>2024/197-0114-01</v>
          </cell>
          <cell r="Q1768" t="str">
            <v>EST POLTRONA LUAR (MAD A JEQ 03) TC OGGI COR 157</v>
          </cell>
          <cell r="R1768"/>
          <cell r="S1768"/>
          <cell r="T1768"/>
          <cell r="U1768">
            <v>0.94</v>
          </cell>
          <cell r="V1768">
            <v>0.92</v>
          </cell>
          <cell r="W1768">
            <v>0.74</v>
          </cell>
          <cell r="X1768">
            <v>0</v>
          </cell>
          <cell r="Y1768" t="str">
            <v>EST POLTRONA LUAR (MAD A JEQ 03) TC OGGI COR 157 - 0,94x0,92x0,74H</v>
          </cell>
          <cell r="Z1768">
            <v>30869.75</v>
          </cell>
          <cell r="AA1768">
            <v>0.35</v>
          </cell>
          <cell r="AB1768">
            <v>20065.337500000001</v>
          </cell>
          <cell r="AC1768"/>
          <cell r="AD1768" t="str">
            <v>PROD C/RVST FORN</v>
          </cell>
          <cell r="AE1768" t="str">
            <v>REVESTIMENTO FORN</v>
          </cell>
          <cell r="AF1768">
            <v>30869.75</v>
          </cell>
          <cell r="AG1768">
            <v>30869.75</v>
          </cell>
          <cell r="AH1768">
            <v>0</v>
          </cell>
          <cell r="AI1768">
            <v>30869.75</v>
          </cell>
          <cell r="AJ1768" t="str">
            <v>REF: 385745</v>
          </cell>
          <cell r="AK1768"/>
          <cell r="AL1768">
            <v>385745</v>
          </cell>
          <cell r="AM1768" t="str">
            <v>POLTRONA LUAR (MADEIRA A) (RVST FORN)</v>
          </cell>
          <cell r="AN1768"/>
          <cell r="AO1768">
            <v>0.94</v>
          </cell>
          <cell r="AP1768">
            <v>0.92</v>
          </cell>
          <cell r="AQ1768">
            <v>0.74</v>
          </cell>
          <cell r="AR1768">
            <v>0</v>
          </cell>
          <cell r="AS1768" t="str">
            <v>POLTRONA LUAR (MADEIRA A) (RVST FORN) - 0,94x0,92x0,74H</v>
          </cell>
          <cell r="AT1768">
            <v>30869.75</v>
          </cell>
          <cell r="AU1768">
            <v>30869.75</v>
          </cell>
          <cell r="AV1768">
            <v>29841.86</v>
          </cell>
          <cell r="AW1768">
            <v>1027.8899999999994</v>
          </cell>
          <cell r="AX1768">
            <v>30869.75</v>
          </cell>
          <cell r="AY1768">
            <v>0</v>
          </cell>
          <cell r="AZ1768">
            <v>365702</v>
          </cell>
          <cell r="BA1768" t="str">
            <v>TECIDO VELUDO OGGI (COD 5254) (EASY&amp;CLEAN - VELUD/BOUC) -</v>
          </cell>
          <cell r="BB1768" t="str">
            <v>RVST FORN: TECIDO VELUDO OGGI (COD 5254) (EASY&amp;CLEAN - VELUD/BOUC) - COR 157</v>
          </cell>
          <cell r="BC1768">
            <v>3</v>
          </cell>
          <cell r="BD1768"/>
          <cell r="BE1768">
            <v>342.63</v>
          </cell>
          <cell r="BF1768">
            <v>0</v>
          </cell>
          <cell r="BG1768">
            <v>-342.63</v>
          </cell>
          <cell r="BH1768" t="str">
            <v>RVST FORN</v>
          </cell>
          <cell r="BI1768">
            <v>12</v>
          </cell>
          <cell r="BJ1768">
            <v>1027.8899999999999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L CENTER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336737</v>
          </cell>
          <cell r="P1769" t="str">
            <v>2022/230-0040-01</v>
          </cell>
          <cell r="Q1769" t="str">
            <v>EST FRUTEIRA CHIE (MOD 03) (MAD B FREIJO CASTANHO)</v>
          </cell>
          <cell r="R1769"/>
          <cell r="S1769"/>
          <cell r="T1769"/>
          <cell r="U1769">
            <v>0.28999999999999998</v>
          </cell>
          <cell r="V1769">
            <v>0</v>
          </cell>
          <cell r="W1769">
            <v>0.28999999999999998</v>
          </cell>
          <cell r="X1769">
            <v>0.39</v>
          </cell>
          <cell r="Y1769" t="str">
            <v>EST FRUTEIRA CHIE (MOD 03) (MAD B FREIJO CASTANHO) - Ø0,39x0,29H</v>
          </cell>
          <cell r="Z1769">
            <v>4546.62</v>
          </cell>
          <cell r="AA1769">
            <v>0.35</v>
          </cell>
          <cell r="AB1769">
            <v>2955.3029999999999</v>
          </cell>
          <cell r="AC1769"/>
          <cell r="AD1769"/>
          <cell r="AE1769"/>
          <cell r="AF1769">
            <v>4546.62</v>
          </cell>
          <cell r="AG1769">
            <v>4546.62</v>
          </cell>
          <cell r="AH1769">
            <v>0</v>
          </cell>
          <cell r="AI1769">
            <v>4546.62</v>
          </cell>
          <cell r="AJ1769" t="str">
            <v>REF: 389423</v>
          </cell>
          <cell r="AK1769" t="str">
            <v>ACABAMENTO FORA DE LINHA</v>
          </cell>
          <cell r="AL1769">
            <v>389423</v>
          </cell>
          <cell r="AM1769" t="str">
            <v>FRUTEIRA CHIE (MOD 03) (MADEIRA B)</v>
          </cell>
          <cell r="AN1769"/>
          <cell r="AO1769">
            <v>0.28999999999999998</v>
          </cell>
          <cell r="AP1769">
            <v>0</v>
          </cell>
          <cell r="AQ1769">
            <v>0.39</v>
          </cell>
          <cell r="AR1769">
            <v>0.28999999999999998</v>
          </cell>
          <cell r="AS1769" t="str">
            <v>FRUTEIRA CHIE (MOD 03) (MADEIRA B) - Ø0,29x0,39H</v>
          </cell>
          <cell r="AT1769">
            <v>4546.62</v>
          </cell>
          <cell r="AU1769">
            <v>4546.62</v>
          </cell>
          <cell r="AV1769">
            <v>4546.62</v>
          </cell>
          <cell r="AW1769">
            <v>0</v>
          </cell>
          <cell r="AX1769">
            <v>4546.62</v>
          </cell>
          <cell r="AY1769">
            <v>0</v>
          </cell>
          <cell r="AZ1769"/>
          <cell r="BA1769" t="str">
            <v/>
          </cell>
          <cell r="BB1769"/>
          <cell r="BC1769"/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/>
          </cell>
          <cell r="BI1769">
            <v>12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L CENTER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336649</v>
          </cell>
          <cell r="P1770" t="str">
            <v>2022/244-0051-01</v>
          </cell>
          <cell r="Q1770" t="str">
            <v>EST FRUTEIRA CHIE (MOD 02) (MAD B TECA NATURAL PU)</v>
          </cell>
          <cell r="R1770"/>
          <cell r="S1770"/>
          <cell r="T1770"/>
          <cell r="U1770">
            <v>0.25</v>
          </cell>
          <cell r="V1770">
            <v>0</v>
          </cell>
          <cell r="W1770">
            <v>0.28999999999999998</v>
          </cell>
          <cell r="X1770">
            <v>0.25</v>
          </cell>
          <cell r="Y1770" t="str">
            <v>EST FRUTEIRA CHIE (MOD 02) (MAD B TECA NATURAL PU) - Ø0,25x0,29H</v>
          </cell>
          <cell r="Z1770">
            <v>3788.06</v>
          </cell>
          <cell r="AA1770">
            <v>0.35</v>
          </cell>
          <cell r="AB1770">
            <v>2462.239</v>
          </cell>
          <cell r="AC1770"/>
          <cell r="AD1770"/>
          <cell r="AE1770"/>
          <cell r="AF1770">
            <v>3788.06</v>
          </cell>
          <cell r="AG1770">
            <v>3788.06</v>
          </cell>
          <cell r="AH1770">
            <v>0</v>
          </cell>
          <cell r="AI1770">
            <v>3788.06</v>
          </cell>
          <cell r="AJ1770" t="str">
            <v>REF: 389422</v>
          </cell>
          <cell r="AK1770"/>
          <cell r="AL1770">
            <v>389422</v>
          </cell>
          <cell r="AM1770" t="str">
            <v>FRUTEIRA CHIE (MOD 02) (MADEIRA B)</v>
          </cell>
          <cell r="AN1770"/>
          <cell r="AO1770">
            <v>0.25</v>
          </cell>
          <cell r="AP1770">
            <v>0</v>
          </cell>
          <cell r="AQ1770">
            <v>0.28999999999999998</v>
          </cell>
          <cell r="AR1770">
            <v>0.25</v>
          </cell>
          <cell r="AS1770" t="str">
            <v>FRUTEIRA CHIE (MOD 02) (MADEIRA B) - Ø0,25x0,29H</v>
          </cell>
          <cell r="AT1770">
            <v>3788.06</v>
          </cell>
          <cell r="AU1770">
            <v>3788.06</v>
          </cell>
          <cell r="AV1770">
            <v>3788.06</v>
          </cell>
          <cell r="AW1770">
            <v>0</v>
          </cell>
          <cell r="AX1770">
            <v>3788.06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L CENTER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336648</v>
          </cell>
          <cell r="P1771" t="str">
            <v>2022/244-0009-01</v>
          </cell>
          <cell r="Q1771" t="str">
            <v>EST FRUTEIRA CHIE (MOD 01) (MAD B TECA NATURALLE)</v>
          </cell>
          <cell r="R1771"/>
          <cell r="S1771"/>
          <cell r="T1771"/>
          <cell r="U1771">
            <v>0.19</v>
          </cell>
          <cell r="V1771">
            <v>0</v>
          </cell>
          <cell r="W1771">
            <v>0.35</v>
          </cell>
          <cell r="X1771">
            <v>0.19</v>
          </cell>
          <cell r="Y1771" t="str">
            <v>EST FRUTEIRA CHIE (MOD 01) (MAD B TECA NATURALLE) - Ø0,19x0,35H</v>
          </cell>
          <cell r="Z1771">
            <v>3219.15</v>
          </cell>
          <cell r="AA1771">
            <v>0.35</v>
          </cell>
          <cell r="AB1771">
            <v>2092.4475000000002</v>
          </cell>
          <cell r="AC1771"/>
          <cell r="AD1771"/>
          <cell r="AE1771"/>
          <cell r="AF1771">
            <v>3219.15</v>
          </cell>
          <cell r="AG1771">
            <v>3219.15</v>
          </cell>
          <cell r="AH1771">
            <v>0</v>
          </cell>
          <cell r="AI1771">
            <v>3219.15</v>
          </cell>
          <cell r="AJ1771" t="str">
            <v>REF: 389421</v>
          </cell>
          <cell r="AK1771"/>
          <cell r="AL1771">
            <v>389421</v>
          </cell>
          <cell r="AM1771" t="str">
            <v>FRUTEIRA CHIE (MOD 01) (MADEIRA B)</v>
          </cell>
          <cell r="AN1771"/>
          <cell r="AO1771">
            <v>0.19</v>
          </cell>
          <cell r="AP1771">
            <v>0</v>
          </cell>
          <cell r="AQ1771">
            <v>0.35</v>
          </cell>
          <cell r="AR1771">
            <v>0.19</v>
          </cell>
          <cell r="AS1771" t="str">
            <v>FRUTEIRA CHIE (MOD 01) (MADEIRA B) - Ø0,19x0,35H</v>
          </cell>
          <cell r="AT1771">
            <v>3219.15</v>
          </cell>
          <cell r="AU1771">
            <v>3219.15</v>
          </cell>
          <cell r="AV1771">
            <v>3219.15</v>
          </cell>
          <cell r="AW1771">
            <v>0</v>
          </cell>
          <cell r="AX1771">
            <v>3219.15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L CENTER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335097</v>
          </cell>
          <cell r="P1772" t="str">
            <v>2022/230-0009-01</v>
          </cell>
          <cell r="Q1772" t="str">
            <v>EST CADEIRA PAX OFFICE MISTA (FREIJO NERO) TC 11202-304</v>
          </cell>
          <cell r="R1772"/>
          <cell r="S1772"/>
          <cell r="T1772"/>
          <cell r="U1772">
            <v>0.61</v>
          </cell>
          <cell r="V1772">
            <v>0.57999999999999996</v>
          </cell>
          <cell r="W1772">
            <v>0.89</v>
          </cell>
          <cell r="X1772">
            <v>0</v>
          </cell>
          <cell r="Y1772" t="str">
            <v>EST CADEIRA PAX OFFICE MISTA (FREIJO NERO) TC 11202-304 - 0,61x0,58x0,89H</v>
          </cell>
          <cell r="Z1772">
            <v>23694.94</v>
          </cell>
          <cell r="AA1772">
            <v>0.35</v>
          </cell>
          <cell r="AB1772">
            <v>15401.710999999999</v>
          </cell>
          <cell r="AC1772"/>
          <cell r="AD1772"/>
          <cell r="AE1772"/>
          <cell r="AF1772">
            <v>23694.94</v>
          </cell>
          <cell r="AG1772">
            <v>23694.94</v>
          </cell>
          <cell r="AH1772">
            <v>0</v>
          </cell>
          <cell r="AI1772">
            <v>23694.94</v>
          </cell>
          <cell r="AJ1772" t="str">
            <v>REF: 335097</v>
          </cell>
          <cell r="AK1772" t="str">
            <v>REVESTIMENTO FORA DE LINHA</v>
          </cell>
          <cell r="AL1772">
            <v>335097</v>
          </cell>
          <cell r="AM1772" t="str">
            <v>EST CADEIRA PAX OFFICE MISTA (FREIJO NERO) TC 11202-304</v>
          </cell>
          <cell r="AN1772"/>
          <cell r="AO1772">
            <v>0.61</v>
          </cell>
          <cell r="AP1772">
            <v>0.57999999999999996</v>
          </cell>
          <cell r="AQ1772">
            <v>0.89</v>
          </cell>
          <cell r="AR1772">
            <v>0</v>
          </cell>
          <cell r="AS1772" t="str">
            <v>EST CADEIRA PAX OFFICE MISTA (FREIJO NERO) TC 11202-304 - 0,61x0,58x0,89H</v>
          </cell>
          <cell r="AT1772">
            <v>23694.94</v>
          </cell>
          <cell r="AU1772">
            <v>23694.94</v>
          </cell>
          <cell r="AV1772">
            <v>23694.94</v>
          </cell>
          <cell r="AW1772">
            <v>0</v>
          </cell>
          <cell r="AX1772">
            <v>23694.94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L CENTER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238227</v>
          </cell>
          <cell r="P1773" t="str">
            <v>2019/191-0054-01</v>
          </cell>
          <cell r="Q1773" t="str">
            <v>EST BUFFET QUADROS (MAD A JQUIT 03) (INOX ENV) CH 07</v>
          </cell>
          <cell r="R1773"/>
          <cell r="S1773"/>
          <cell r="T1773"/>
          <cell r="U1773">
            <v>2.6</v>
          </cell>
          <cell r="V1773">
            <v>0.55000000000000004</v>
          </cell>
          <cell r="W1773">
            <v>0.75</v>
          </cell>
          <cell r="X1773">
            <v>0</v>
          </cell>
          <cell r="Y1773" t="str">
            <v>EST BUFFET QUADROS (MAD A JQUIT 03) (INOX ENV) CH 07 - 2,6x0,55x0,75H</v>
          </cell>
          <cell r="Z1773">
            <v>66059.88</v>
          </cell>
          <cell r="AA1773">
            <v>0.35</v>
          </cell>
          <cell r="AB1773">
            <v>42938.922000000006</v>
          </cell>
          <cell r="AC1773"/>
          <cell r="AD1773" t="str">
            <v>PROD C/RVST FORN</v>
          </cell>
          <cell r="AE1773" t="str">
            <v>REVESTIMENTO FORN</v>
          </cell>
          <cell r="AF1773">
            <v>66059.88</v>
          </cell>
          <cell r="AG1773">
            <v>66059.88</v>
          </cell>
          <cell r="AH1773">
            <v>0</v>
          </cell>
          <cell r="AI1773">
            <v>66059.88</v>
          </cell>
          <cell r="AJ1773" t="str">
            <v>REF: 238227</v>
          </cell>
          <cell r="AK1773" t="str">
            <v>PRODUTO FORA DE LINHA</v>
          </cell>
          <cell r="AL1773">
            <v>238227</v>
          </cell>
          <cell r="AM1773" t="str">
            <v>EST BUFFET QUADROS (MAD A JQUIT 03) (INOX ENV) CH 07</v>
          </cell>
          <cell r="AN1773"/>
          <cell r="AO1773">
            <v>2.6</v>
          </cell>
          <cell r="AP1773">
            <v>0.55000000000000004</v>
          </cell>
          <cell r="AQ1773">
            <v>0.75</v>
          </cell>
          <cell r="AR1773">
            <v>0</v>
          </cell>
          <cell r="AS1773" t="str">
            <v>EST BUFFET QUADROS (MAD A JQUIT 03) (INOX ENV) CH 07 - 2,6x0,55x0,75H</v>
          </cell>
          <cell r="AT1773">
            <v>66059.88</v>
          </cell>
          <cell r="AU1773">
            <v>66059.88</v>
          </cell>
          <cell r="AV1773">
            <v>66059.88</v>
          </cell>
          <cell r="AW1773">
            <v>0</v>
          </cell>
          <cell r="AX1773">
            <v>66059.88</v>
          </cell>
          <cell r="AY1773">
            <v>0</v>
          </cell>
          <cell r="AZ1773">
            <v>328283</v>
          </cell>
          <cell r="BA1773" t="str">
            <v>COURO NATURAL CH ENVELHECIDO (F9969)</v>
          </cell>
          <cell r="BB1773" t="str">
            <v>RVST FORN: COURO NATURAL CH ENVELHECIDO (F9969) - CH 07</v>
          </cell>
          <cell r="BC1773">
            <v>0</v>
          </cell>
          <cell r="BD1773"/>
          <cell r="BE1773">
            <v>828.8</v>
          </cell>
          <cell r="BF1773">
            <v>0</v>
          </cell>
          <cell r="BG1773">
            <v>-828.8</v>
          </cell>
          <cell r="BH1773" t="str">
            <v>RVST FORN</v>
          </cell>
          <cell r="BI1773">
            <v>14</v>
          </cell>
          <cell r="BJ1773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L CENTER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238169</v>
          </cell>
          <cell r="P1774" t="str">
            <v>2019/205-0023-01</v>
          </cell>
          <cell r="Q1774" t="str">
            <v>EST MESA CENTRO ARGOLA (D) (TP EBNZ) (MAD A CINAM EBNZ)</v>
          </cell>
          <cell r="R1774"/>
          <cell r="S1774"/>
          <cell r="T1774"/>
          <cell r="U1774">
            <v>0.4</v>
          </cell>
          <cell r="V1774">
            <v>0</v>
          </cell>
          <cell r="W1774">
            <v>0.55000000000000004</v>
          </cell>
          <cell r="X1774">
            <v>0.4</v>
          </cell>
          <cell r="Y1774" t="str">
            <v>EST MESA CENTRO ARGOLA (D) (TP EBNZ) (MAD A CINAM EBNZ) - Ø0,4x0,55H</v>
          </cell>
          <cell r="Z1774">
            <v>8940.56</v>
          </cell>
          <cell r="AA1774">
            <v>0.35</v>
          </cell>
          <cell r="AB1774">
            <v>5811.3639999999996</v>
          </cell>
          <cell r="AC1774"/>
          <cell r="AD1774"/>
          <cell r="AE1774"/>
          <cell r="AF1774">
            <v>8940.56</v>
          </cell>
          <cell r="AG1774">
            <v>8940.56</v>
          </cell>
          <cell r="AH1774">
            <v>0</v>
          </cell>
          <cell r="AI1774">
            <v>8940.56</v>
          </cell>
          <cell r="AJ1774" t="str">
            <v>REF: 306440</v>
          </cell>
          <cell r="AK1774"/>
          <cell r="AL1774">
            <v>306440</v>
          </cell>
          <cell r="AM1774" t="str">
            <v>MESA CENTRO ARGOLA (D) H55 (MADEIRA A)</v>
          </cell>
          <cell r="AN1774"/>
          <cell r="AO1774">
            <v>0.4</v>
          </cell>
          <cell r="AP1774">
            <v>0</v>
          </cell>
          <cell r="AQ1774">
            <v>0.55000000000000004</v>
          </cell>
          <cell r="AR1774">
            <v>0.4</v>
          </cell>
          <cell r="AS1774" t="str">
            <v>MESA CENTRO ARGOLA (D) H55 (MADEIRA A) - Ø0,4x0,55H</v>
          </cell>
          <cell r="AT1774">
            <v>8940.56</v>
          </cell>
          <cell r="AU1774">
            <v>8940.56</v>
          </cell>
          <cell r="AV1774">
            <v>8940.56</v>
          </cell>
          <cell r="AW1774">
            <v>0</v>
          </cell>
          <cell r="AX1774">
            <v>8940.56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12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L CENTER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238168</v>
          </cell>
          <cell r="P1775" t="str">
            <v>2019/205-0022-01</v>
          </cell>
          <cell r="Q1775" t="str">
            <v>EST MESA CENTRO ARGOLA (C) (CORTEN) (MAD A JEQ 03)</v>
          </cell>
          <cell r="R1775"/>
          <cell r="S1775"/>
          <cell r="T1775"/>
          <cell r="U1775">
            <v>0.6</v>
          </cell>
          <cell r="V1775">
            <v>0</v>
          </cell>
          <cell r="W1775">
            <v>0.45</v>
          </cell>
          <cell r="X1775">
            <v>0.6</v>
          </cell>
          <cell r="Y1775" t="str">
            <v>EST MESA CENTRO ARGOLA (C) (CORTEN) (MAD A JEQ 03) - Ø0,6x0,45H</v>
          </cell>
          <cell r="Z1775">
            <v>12941.33</v>
          </cell>
          <cell r="AA1775">
            <v>0.35</v>
          </cell>
          <cell r="AB1775">
            <v>8411.8644999999997</v>
          </cell>
          <cell r="AC1775"/>
          <cell r="AD1775"/>
          <cell r="AE1775"/>
          <cell r="AF1775">
            <v>12941.33</v>
          </cell>
          <cell r="AG1775">
            <v>12941.33</v>
          </cell>
          <cell r="AH1775">
            <v>0</v>
          </cell>
          <cell r="AI1775">
            <v>12941.33</v>
          </cell>
          <cell r="AJ1775" t="str">
            <v>REF: 306370</v>
          </cell>
          <cell r="AK1775"/>
          <cell r="AL1775">
            <v>306370</v>
          </cell>
          <cell r="AM1775" t="str">
            <v>MESA CENTRO ARGOLA (C) H45 (ACO CORTEN) (MADEIRA A)</v>
          </cell>
          <cell r="AN1775"/>
          <cell r="AO1775">
            <v>0.6</v>
          </cell>
          <cell r="AP1775">
            <v>0</v>
          </cell>
          <cell r="AQ1775">
            <v>0.45</v>
          </cell>
          <cell r="AR1775">
            <v>0.6</v>
          </cell>
          <cell r="AS1775" t="str">
            <v>MESA CENTRO ARGOLA (C) H45 (ACO CORTEN) (MADEIRA A) - Ø0,6x0,45H</v>
          </cell>
          <cell r="AT1775">
            <v>12941.33</v>
          </cell>
          <cell r="AU1775">
            <v>12941.33</v>
          </cell>
          <cell r="AV1775">
            <v>12941.33</v>
          </cell>
          <cell r="AW1775">
            <v>0</v>
          </cell>
          <cell r="AX1775">
            <v>12941.33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L CENTER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336729</v>
          </cell>
          <cell r="P1776" t="str">
            <v>2022/223-0049-01</v>
          </cell>
          <cell r="Q1776" t="str">
            <v>EST BANQUETA BAR PLIE (MAD A TAUARI ENV) COURO 74 CAMEL</v>
          </cell>
          <cell r="R1776"/>
          <cell r="S1776"/>
          <cell r="T1776"/>
          <cell r="U1776">
            <v>0.47</v>
          </cell>
          <cell r="V1776">
            <v>0.56999999999999995</v>
          </cell>
          <cell r="W1776">
            <v>1.03</v>
          </cell>
          <cell r="X1776">
            <v>0</v>
          </cell>
          <cell r="Y1776" t="str">
            <v>EST BANQUETA BAR PLIE (MAD A TAUARI ENV) COURO 74 CAMEL - 0,47x0,57x1,03H</v>
          </cell>
          <cell r="Z1776">
            <v>15071.35</v>
          </cell>
          <cell r="AA1776">
            <v>0.5</v>
          </cell>
          <cell r="AB1776">
            <v>7535.6750000000002</v>
          </cell>
          <cell r="AC1776"/>
          <cell r="AD1776"/>
          <cell r="AE1776"/>
          <cell r="AF1776">
            <v>15071.35</v>
          </cell>
          <cell r="AG1776">
            <v>15071.35</v>
          </cell>
          <cell r="AH1776">
            <v>0</v>
          </cell>
          <cell r="AI1776">
            <v>15071.35</v>
          </cell>
          <cell r="AJ1776" t="str">
            <v>REF: 336729</v>
          </cell>
          <cell r="AK1776" t="str">
            <v>PRODUTO FORA DE LINHA</v>
          </cell>
          <cell r="AL1776">
            <v>336729</v>
          </cell>
          <cell r="AM1776" t="str">
            <v>EST BANQUETA BAR PLIE (MAD A TAUARI ENV) COURO 74 CAMEL</v>
          </cell>
          <cell r="AN1776"/>
          <cell r="AO1776">
            <v>0.47</v>
          </cell>
          <cell r="AP1776">
            <v>0.56999999999999995</v>
          </cell>
          <cell r="AQ1776">
            <v>1.03</v>
          </cell>
          <cell r="AR1776">
            <v>0</v>
          </cell>
          <cell r="AS1776" t="str">
            <v>EST BANQUETA BAR PLIE (MAD A TAUARI ENV) COURO 74 CAMEL - 0,47x0,57x1,03H</v>
          </cell>
          <cell r="AT1776">
            <v>15071.35</v>
          </cell>
          <cell r="AU1776">
            <v>15071.35</v>
          </cell>
          <cell r="AV1776">
            <v>15071.35</v>
          </cell>
          <cell r="AW1776">
            <v>0</v>
          </cell>
          <cell r="AX1776">
            <v>15071.35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14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LC PE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336729</v>
          </cell>
          <cell r="P1777" t="str">
            <v>2022/223-0050-01</v>
          </cell>
          <cell r="Q1777" t="str">
            <v>EST BANQUETA BAR PLIE (MAD A TAUARI ENV) COURO 74 CAMEL</v>
          </cell>
          <cell r="R1777"/>
          <cell r="S1777"/>
          <cell r="T1777"/>
          <cell r="U1777">
            <v>0.47</v>
          </cell>
          <cell r="V1777">
            <v>0.56999999999999995</v>
          </cell>
          <cell r="W1777">
            <v>1.03</v>
          </cell>
          <cell r="X1777">
            <v>0</v>
          </cell>
          <cell r="Y1777" t="str">
            <v>EST BANQUETA BAR PLIE (MAD A TAUARI ENV) COURO 74 CAMEL - 0,47x0,57x1,03H</v>
          </cell>
          <cell r="Z1777">
            <v>15071.35</v>
          </cell>
          <cell r="AA1777">
            <v>0.5</v>
          </cell>
          <cell r="AB1777">
            <v>7535.6750000000002</v>
          </cell>
          <cell r="AC1777"/>
          <cell r="AD1777"/>
          <cell r="AE1777"/>
          <cell r="AF1777">
            <v>15071.35</v>
          </cell>
          <cell r="AG1777">
            <v>15071.35</v>
          </cell>
          <cell r="AH1777">
            <v>0</v>
          </cell>
          <cell r="AI1777">
            <v>15071.35</v>
          </cell>
          <cell r="AJ1777" t="str">
            <v>REF: 336729</v>
          </cell>
          <cell r="AK1777" t="str">
            <v>PRODUTO FORA DE LINHA</v>
          </cell>
          <cell r="AL1777">
            <v>336729</v>
          </cell>
          <cell r="AM1777" t="str">
            <v>EST BANQUETA BAR PLIE (MAD A TAUARI ENV) COURO 74 CAMEL</v>
          </cell>
          <cell r="AN1777"/>
          <cell r="AO1777">
            <v>0.47</v>
          </cell>
          <cell r="AP1777">
            <v>0.56999999999999995</v>
          </cell>
          <cell r="AQ1777">
            <v>1.03</v>
          </cell>
          <cell r="AR1777">
            <v>0</v>
          </cell>
          <cell r="AS1777" t="str">
            <v>EST BANQUETA BAR PLIE (MAD A TAUARI ENV) COURO 74 CAMEL - 0,47x0,57x1,03H</v>
          </cell>
          <cell r="AT1777">
            <v>15071.35</v>
          </cell>
          <cell r="AU1777">
            <v>15071.35</v>
          </cell>
          <cell r="AV1777">
            <v>15071.35</v>
          </cell>
          <cell r="AW1777">
            <v>0</v>
          </cell>
          <cell r="AX1777">
            <v>15071.35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14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LC PE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336729</v>
          </cell>
          <cell r="P1778" t="str">
            <v>2022/223-0051-01</v>
          </cell>
          <cell r="Q1778" t="str">
            <v>EST BANQUETA BAR PLIE (MAD A TAUARI ENV) COURO 74 CAMEL</v>
          </cell>
          <cell r="R1778"/>
          <cell r="S1778"/>
          <cell r="T1778"/>
          <cell r="U1778">
            <v>0.47</v>
          </cell>
          <cell r="V1778">
            <v>0.56999999999999995</v>
          </cell>
          <cell r="W1778">
            <v>1.03</v>
          </cell>
          <cell r="X1778">
            <v>0</v>
          </cell>
          <cell r="Y1778" t="str">
            <v>EST BANQUETA BAR PLIE (MAD A TAUARI ENV) COURO 74 CAMEL - 0,47x0,57x1,03H</v>
          </cell>
          <cell r="Z1778">
            <v>15071.35</v>
          </cell>
          <cell r="AA1778">
            <v>0.5</v>
          </cell>
          <cell r="AB1778">
            <v>7535.6750000000002</v>
          </cell>
          <cell r="AC1778"/>
          <cell r="AD1778"/>
          <cell r="AE1778"/>
          <cell r="AF1778">
            <v>15071.35</v>
          </cell>
          <cell r="AG1778">
            <v>15071.35</v>
          </cell>
          <cell r="AH1778">
            <v>0</v>
          </cell>
          <cell r="AI1778">
            <v>15071.35</v>
          </cell>
          <cell r="AJ1778" t="str">
            <v>REF: 336729</v>
          </cell>
          <cell r="AK1778" t="str">
            <v>PRODUTO FORA DE LINHA</v>
          </cell>
          <cell r="AL1778">
            <v>336729</v>
          </cell>
          <cell r="AM1778" t="str">
            <v>EST BANQUETA BAR PLIE (MAD A TAUARI ENV) COURO 74 CAMEL</v>
          </cell>
          <cell r="AN1778"/>
          <cell r="AO1778">
            <v>0.47</v>
          </cell>
          <cell r="AP1778">
            <v>0.56999999999999995</v>
          </cell>
          <cell r="AQ1778">
            <v>1.03</v>
          </cell>
          <cell r="AR1778">
            <v>0</v>
          </cell>
          <cell r="AS1778" t="str">
            <v>EST BANQUETA BAR PLIE (MAD A TAUARI ENV) COURO 74 CAMEL - 0,47x0,57x1,03H</v>
          </cell>
          <cell r="AT1778">
            <v>15071.35</v>
          </cell>
          <cell r="AU1778">
            <v>15071.35</v>
          </cell>
          <cell r="AV1778">
            <v>15071.35</v>
          </cell>
          <cell r="AW1778">
            <v>0</v>
          </cell>
          <cell r="AX1778">
            <v>15071.35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14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LC PE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336729</v>
          </cell>
          <cell r="P1779" t="str">
            <v>2022/223-0052-01</v>
          </cell>
          <cell r="Q1779" t="str">
            <v>EST BANQUETA BAR PLIE (MAD A TAUARI ENV) COURO 74 CAMEL</v>
          </cell>
          <cell r="R1779"/>
          <cell r="S1779"/>
          <cell r="T1779"/>
          <cell r="U1779">
            <v>0.47</v>
          </cell>
          <cell r="V1779">
            <v>0.56999999999999995</v>
          </cell>
          <cell r="W1779">
            <v>1.03</v>
          </cell>
          <cell r="X1779">
            <v>0</v>
          </cell>
          <cell r="Y1779" t="str">
            <v>EST BANQUETA BAR PLIE (MAD A TAUARI ENV) COURO 74 CAMEL - 0,47x0,57x1,03H</v>
          </cell>
          <cell r="Z1779">
            <v>15071.35</v>
          </cell>
          <cell r="AA1779">
            <v>0.5</v>
          </cell>
          <cell r="AB1779">
            <v>7535.6750000000002</v>
          </cell>
          <cell r="AC1779"/>
          <cell r="AD1779"/>
          <cell r="AE1779"/>
          <cell r="AF1779">
            <v>15071.35</v>
          </cell>
          <cell r="AG1779">
            <v>15071.35</v>
          </cell>
          <cell r="AH1779">
            <v>0</v>
          </cell>
          <cell r="AI1779">
            <v>15071.35</v>
          </cell>
          <cell r="AJ1779" t="str">
            <v>REF: 336729</v>
          </cell>
          <cell r="AK1779" t="str">
            <v>PRODUTO FORA DE LINHA</v>
          </cell>
          <cell r="AL1779">
            <v>336729</v>
          </cell>
          <cell r="AM1779" t="str">
            <v>EST BANQUETA BAR PLIE (MAD A TAUARI ENV) COURO 74 CAMEL</v>
          </cell>
          <cell r="AN1779"/>
          <cell r="AO1779">
            <v>0.47</v>
          </cell>
          <cell r="AP1779">
            <v>0.56999999999999995</v>
          </cell>
          <cell r="AQ1779">
            <v>1.03</v>
          </cell>
          <cell r="AR1779">
            <v>0</v>
          </cell>
          <cell r="AS1779" t="str">
            <v>EST BANQUETA BAR PLIE (MAD A TAUARI ENV) COURO 74 CAMEL - 0,47x0,57x1,03H</v>
          </cell>
          <cell r="AT1779">
            <v>15071.35</v>
          </cell>
          <cell r="AU1779">
            <v>15071.35</v>
          </cell>
          <cell r="AV1779">
            <v>15071.35</v>
          </cell>
          <cell r="AW1779">
            <v>0</v>
          </cell>
          <cell r="AX1779">
            <v>15071.35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14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LC PE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334177</v>
          </cell>
          <cell r="P1780" t="str">
            <v>2022/203-0041-01</v>
          </cell>
          <cell r="Q1780" t="str">
            <v>EST MESA CENTRO ARGOLA (D) (COURO CAFE) (MAD A CINAM NOG)</v>
          </cell>
          <cell r="R1780"/>
          <cell r="S1780"/>
          <cell r="T1780"/>
          <cell r="U1780">
            <v>0.4</v>
          </cell>
          <cell r="V1780">
            <v>0</v>
          </cell>
          <cell r="W1780">
            <v>0.55000000000000004</v>
          </cell>
          <cell r="X1780">
            <v>0.4</v>
          </cell>
          <cell r="Y1780" t="str">
            <v>EST MESA CENTRO ARGOLA (D) (COURO CAFE) (MAD A CINAM NOG) - Ø0,4x0,55H</v>
          </cell>
          <cell r="Z1780">
            <v>10397.450000000001</v>
          </cell>
          <cell r="AA1780">
            <v>0.5</v>
          </cell>
          <cell r="AB1780">
            <v>5198.7250000000004</v>
          </cell>
          <cell r="AC1780"/>
          <cell r="AD1780"/>
          <cell r="AE1780"/>
          <cell r="AF1780">
            <v>10397.450000000001</v>
          </cell>
          <cell r="AG1780">
            <v>10397.450000000001</v>
          </cell>
          <cell r="AH1780">
            <v>0</v>
          </cell>
          <cell r="AI1780">
            <v>10397.450000000001</v>
          </cell>
          <cell r="AJ1780" t="str">
            <v>REF: 306419</v>
          </cell>
          <cell r="AK1780" t="str">
            <v>ACABAMENTO FORA DE LINHA</v>
          </cell>
          <cell r="AL1780">
            <v>306419</v>
          </cell>
          <cell r="AM1780" t="str">
            <v>MESA CENTRO ARGOLA (D) H55 (COURO) (MADEIRA A)</v>
          </cell>
          <cell r="AN1780"/>
          <cell r="AO1780">
            <v>0.4</v>
          </cell>
          <cell r="AP1780">
            <v>0</v>
          </cell>
          <cell r="AQ1780">
            <v>0.55000000000000004</v>
          </cell>
          <cell r="AR1780">
            <v>0.4</v>
          </cell>
          <cell r="AS1780" t="str">
            <v>MESA CENTRO ARGOLA (D) H55 (COURO) (MADEIRA A) - Ø0,4x0,55H</v>
          </cell>
          <cell r="AT1780">
            <v>10397.450000000001</v>
          </cell>
          <cell r="AU1780">
            <v>10397.450000000001</v>
          </cell>
          <cell r="AV1780">
            <v>10397.450000000001</v>
          </cell>
          <cell r="AW1780">
            <v>0</v>
          </cell>
          <cell r="AX1780">
            <v>10397.450000000001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LC PE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274418</v>
          </cell>
          <cell r="P1781" t="str">
            <v>2021/032-0084-01</v>
          </cell>
          <cell r="Q1781" t="str">
            <v>EST MESA CENTRO ARGOLA (B) (TP VAQ 151) (CUMARU) INOX ENV</v>
          </cell>
          <cell r="R1781"/>
          <cell r="S1781"/>
          <cell r="T1781"/>
          <cell r="U1781">
            <v>1</v>
          </cell>
          <cell r="V1781">
            <v>0</v>
          </cell>
          <cell r="W1781">
            <v>0.35</v>
          </cell>
          <cell r="X1781">
            <v>1</v>
          </cell>
          <cell r="Y1781" t="str">
            <v>EST MESA CENTRO ARGOLA (B) (TP VAQ 151) (CUMARU) INOX ENV - Ø1x0,35H</v>
          </cell>
          <cell r="Z1781">
            <v>22176.31</v>
          </cell>
          <cell r="AA1781">
            <v>0.5</v>
          </cell>
          <cell r="AB1781">
            <v>11088.155000000001</v>
          </cell>
          <cell r="AC1781"/>
          <cell r="AD1781"/>
          <cell r="AE1781"/>
          <cell r="AF1781">
            <v>22176.31</v>
          </cell>
          <cell r="AG1781">
            <v>22176.31</v>
          </cell>
          <cell r="AH1781">
            <v>0</v>
          </cell>
          <cell r="AI1781">
            <v>22176.31</v>
          </cell>
          <cell r="AJ1781" t="str">
            <v>REF: 274418</v>
          </cell>
          <cell r="AK1781" t="str">
            <v>ACABAMENTO FORA DE LINHA</v>
          </cell>
          <cell r="AL1781">
            <v>274418</v>
          </cell>
          <cell r="AM1781" t="str">
            <v>EST MESA CENTRO ARGOLA (B) (TP VAQ 151) (CUMARU) INOX ENV</v>
          </cell>
          <cell r="AN1781"/>
          <cell r="AO1781">
            <v>1</v>
          </cell>
          <cell r="AP1781">
            <v>0</v>
          </cell>
          <cell r="AQ1781">
            <v>0.35</v>
          </cell>
          <cell r="AR1781">
            <v>1</v>
          </cell>
          <cell r="AS1781" t="str">
            <v>EST MESA CENTRO ARGOLA (B) (TP VAQ 151) (CUMARU) INOX ENV - Ø1x0,35H</v>
          </cell>
          <cell r="AT1781">
            <v>22176.31</v>
          </cell>
          <cell r="AU1781">
            <v>22176.31</v>
          </cell>
          <cell r="AV1781">
            <v>22176.31</v>
          </cell>
          <cell r="AW1781">
            <v>0</v>
          </cell>
          <cell r="AX1781">
            <v>22176.31</v>
          </cell>
          <cell r="AY1781">
            <v>0</v>
          </cell>
          <cell r="AZ1781">
            <v>328280</v>
          </cell>
          <cell r="BA1781" t="str">
            <v>COURO NATURAL PIGMENTADO/VAQUETA (F9969)</v>
          </cell>
          <cell r="BB1781" t="str">
            <v>RVST FORN: COURO NATURAL PIGMENTADO/VAQUETA (F9969) - COR 151</v>
          </cell>
          <cell r="BC1781">
            <v>2</v>
          </cell>
          <cell r="BD1781"/>
          <cell r="BE1781">
            <v>380.8</v>
          </cell>
          <cell r="BF1781">
            <v>0</v>
          </cell>
          <cell r="BG1781">
            <v>-380.8</v>
          </cell>
          <cell r="BH1781" t="str">
            <v>RVST FORN</v>
          </cell>
          <cell r="BI1781">
            <v>12</v>
          </cell>
          <cell r="BJ1781">
            <v>761.6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LC PE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223610</v>
          </cell>
          <cell r="P1782" t="str">
            <v>2020/069-0092-01</v>
          </cell>
          <cell r="Q1782" t="str">
            <v>EST HOME ORION (25MM) (MAD B FREIJO NT)</v>
          </cell>
          <cell r="R1782"/>
          <cell r="S1782"/>
          <cell r="T1782"/>
          <cell r="U1782">
            <v>2.6</v>
          </cell>
          <cell r="V1782">
            <v>0.5</v>
          </cell>
          <cell r="W1782">
            <v>0.55000000000000004</v>
          </cell>
          <cell r="X1782">
            <v>0</v>
          </cell>
          <cell r="Y1782" t="str">
            <v>EST HOME ORION (25MM) (MAD B FREIJO NT) - 2,6x0,5x0,55H</v>
          </cell>
          <cell r="Z1782">
            <v>44600.49</v>
          </cell>
          <cell r="AA1782">
            <v>0.5</v>
          </cell>
          <cell r="AB1782">
            <v>22300.244999999999</v>
          </cell>
          <cell r="AC1782"/>
          <cell r="AD1782" t="str">
            <v>15% ACRES FREIJO NATURAL</v>
          </cell>
          <cell r="AE1782"/>
          <cell r="AF1782">
            <v>44600.49</v>
          </cell>
          <cell r="AG1782">
            <v>44600.49</v>
          </cell>
          <cell r="AH1782">
            <v>0</v>
          </cell>
          <cell r="AI1782">
            <v>44600.49</v>
          </cell>
          <cell r="AJ1782" t="str">
            <v>REF: 223610</v>
          </cell>
          <cell r="AK1782" t="str">
            <v>PRODUTO FORA DE LINHA</v>
          </cell>
          <cell r="AL1782">
            <v>223610</v>
          </cell>
          <cell r="AM1782" t="str">
            <v>EST HOME ORION (25MM) (MAD B FREIJO NT)</v>
          </cell>
          <cell r="AN1782"/>
          <cell r="AO1782">
            <v>2.6</v>
          </cell>
          <cell r="AP1782">
            <v>0.5</v>
          </cell>
          <cell r="AQ1782">
            <v>0.55000000000000004</v>
          </cell>
          <cell r="AR1782">
            <v>0</v>
          </cell>
          <cell r="AS1782" t="str">
            <v>EST HOME ORION (25MM) (MAD B FREIJO NT) - 2,6x0,5x0,55H</v>
          </cell>
          <cell r="AT1782">
            <v>44600.49</v>
          </cell>
          <cell r="AU1782">
            <v>44600.49</v>
          </cell>
          <cell r="AV1782">
            <v>44600.49</v>
          </cell>
          <cell r="AW1782">
            <v>0</v>
          </cell>
          <cell r="AX1782">
            <v>44600.49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14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LC PE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223591</v>
          </cell>
          <cell r="P1783" t="str">
            <v>2020/356-0136-01</v>
          </cell>
          <cell r="Q1783" t="str">
            <v>EST LUMINARIA CATAVENTO (INOX ENV) (MAD B LOURO ESP)</v>
          </cell>
          <cell r="R1783"/>
          <cell r="S1783"/>
          <cell r="T1783"/>
          <cell r="U1783">
            <v>0.47</v>
          </cell>
          <cell r="V1783">
            <v>0.22</v>
          </cell>
          <cell r="W1783">
            <v>0.34</v>
          </cell>
          <cell r="X1783">
            <v>0</v>
          </cell>
          <cell r="Y1783" t="str">
            <v>EST LUMINARIA CATAVENTO (INOX ENV) (MAD B LOURO ESP) - 0,47x0,22x0,34H</v>
          </cell>
          <cell r="Z1783">
            <v>10628.31</v>
          </cell>
          <cell r="AA1783">
            <v>0.5</v>
          </cell>
          <cell r="AB1783">
            <v>5314.1549999999997</v>
          </cell>
          <cell r="AC1783"/>
          <cell r="AD1783"/>
          <cell r="AE1783"/>
          <cell r="AF1783">
            <v>10628.31</v>
          </cell>
          <cell r="AG1783">
            <v>10628.31</v>
          </cell>
          <cell r="AH1783">
            <v>0</v>
          </cell>
          <cell r="AI1783">
            <v>10628.31</v>
          </cell>
          <cell r="AJ1783" t="str">
            <v>REF: 223591</v>
          </cell>
          <cell r="AK1783" t="str">
            <v>ACABAMENTO FORA DE LINHA</v>
          </cell>
          <cell r="AL1783">
            <v>223591</v>
          </cell>
          <cell r="AM1783" t="str">
            <v>EST LUMINARIA CATAVENTO (INOX ENV) (MAD B LOURO ESP)</v>
          </cell>
          <cell r="AN1783"/>
          <cell r="AO1783">
            <v>0.47</v>
          </cell>
          <cell r="AP1783">
            <v>0.22</v>
          </cell>
          <cell r="AQ1783">
            <v>0.34</v>
          </cell>
          <cell r="AR1783">
            <v>0</v>
          </cell>
          <cell r="AS1783" t="str">
            <v>EST LUMINARIA CATAVENTO (INOX ENV) (MAD B LOURO ESP) - 0,47x0,22x0,34H</v>
          </cell>
          <cell r="AT1783">
            <v>10628.31</v>
          </cell>
          <cell r="AU1783">
            <v>10628.31</v>
          </cell>
          <cell r="AV1783">
            <v>10628.31</v>
          </cell>
          <cell r="AW1783">
            <v>0</v>
          </cell>
          <cell r="AX1783">
            <v>10628.31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LC PE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336723</v>
          </cell>
          <cell r="P1784" t="str">
            <v>2022/223-0034-01</v>
          </cell>
          <cell r="Q1784" t="str">
            <v>EST MESA JANTAR LISBOA (MAD B TECA NT PU) INOX ENVELHECIDO</v>
          </cell>
          <cell r="R1784"/>
          <cell r="S1784"/>
          <cell r="T1784"/>
          <cell r="U1784">
            <v>2.8</v>
          </cell>
          <cell r="V1784">
            <v>1.2</v>
          </cell>
          <cell r="W1784">
            <v>0.75</v>
          </cell>
          <cell r="X1784">
            <v>0</v>
          </cell>
          <cell r="Y1784" t="str">
            <v>EST MESA JANTAR LISBOA (MAD B TECA NT PU) INOX ENVELHECIDO - 2,8x1,2x0,75H</v>
          </cell>
          <cell r="Z1784">
            <v>60246.9</v>
          </cell>
          <cell r="AA1784">
            <v>0.5</v>
          </cell>
          <cell r="AB1784">
            <v>30123.45</v>
          </cell>
          <cell r="AC1784"/>
          <cell r="AD1784"/>
          <cell r="AE1784"/>
          <cell r="AF1784">
            <v>60246.9</v>
          </cell>
          <cell r="AG1784">
            <v>60246.9</v>
          </cell>
          <cell r="AH1784">
            <v>0</v>
          </cell>
          <cell r="AI1784">
            <v>60246.9</v>
          </cell>
          <cell r="AJ1784" t="str">
            <v>REF: 336723</v>
          </cell>
          <cell r="AK1784" t="str">
            <v>PRODUTO FORA DE LINHA</v>
          </cell>
          <cell r="AL1784">
            <v>336723</v>
          </cell>
          <cell r="AM1784" t="str">
            <v>EST MESA JANTAR LISBOA (MAD B TECA NT PU) INOX ENVELHECIDO</v>
          </cell>
          <cell r="AN1784"/>
          <cell r="AO1784">
            <v>2.8</v>
          </cell>
          <cell r="AP1784">
            <v>1.2</v>
          </cell>
          <cell r="AQ1784">
            <v>0.75</v>
          </cell>
          <cell r="AR1784">
            <v>0</v>
          </cell>
          <cell r="AS1784" t="str">
            <v>EST MESA JANTAR LISBOA (MAD B TECA NT PU) INOX ENVELHECIDO - 2,8x1,2x0,75H</v>
          </cell>
          <cell r="AT1784">
            <v>60246.9</v>
          </cell>
          <cell r="AU1784">
            <v>60246.9</v>
          </cell>
          <cell r="AV1784">
            <v>60246.9</v>
          </cell>
          <cell r="AW1784">
            <v>0</v>
          </cell>
          <cell r="AX1784">
            <v>60246.9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14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TEO PE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335335</v>
          </cell>
          <cell r="P1785" t="str">
            <v>2022/230-0010-01</v>
          </cell>
          <cell r="Q1785" t="str">
            <v>EST CADEIRA NINA (MAD A TAUARI ENV) 74 CAMEL/SEXT NAT</v>
          </cell>
          <cell r="R1785"/>
          <cell r="S1785"/>
          <cell r="T1785"/>
          <cell r="U1785">
            <v>0.5</v>
          </cell>
          <cell r="V1785">
            <v>0.61</v>
          </cell>
          <cell r="W1785">
            <v>0.88</v>
          </cell>
          <cell r="X1785">
            <v>0</v>
          </cell>
          <cell r="Y1785" t="str">
            <v>EST CADEIRA NINA (MAD A TAUARI ENV) 74 CAMEL/SEXT NAT - 0,5x0,61x0,88H</v>
          </cell>
          <cell r="Z1785">
            <v>9481.4500000000007</v>
          </cell>
          <cell r="AA1785">
            <v>0.5</v>
          </cell>
          <cell r="AB1785">
            <v>4740.7250000000004</v>
          </cell>
          <cell r="AC1785"/>
          <cell r="AD1785"/>
          <cell r="AE1785"/>
          <cell r="AF1785">
            <v>9481.4500000000007</v>
          </cell>
          <cell r="AG1785">
            <v>9481.4500000000007</v>
          </cell>
          <cell r="AH1785">
            <v>0</v>
          </cell>
          <cell r="AI1785">
            <v>9481.4500000000007</v>
          </cell>
          <cell r="AJ1785" t="str">
            <v>REF: 335335</v>
          </cell>
          <cell r="AK1785" t="str">
            <v>PRODUTO FORA DE LINHA</v>
          </cell>
          <cell r="AL1785">
            <v>335335</v>
          </cell>
          <cell r="AM1785" t="str">
            <v>EST CADEIRA NINA (MAD A TAUARI ENV) 74 CAMEL/SEXT NAT</v>
          </cell>
          <cell r="AN1785"/>
          <cell r="AO1785">
            <v>0.5</v>
          </cell>
          <cell r="AP1785">
            <v>0.61</v>
          </cell>
          <cell r="AQ1785">
            <v>0.88</v>
          </cell>
          <cell r="AR1785">
            <v>0</v>
          </cell>
          <cell r="AS1785" t="str">
            <v>EST CADEIRA NINA (MAD A TAUARI ENV) 74 CAMEL/SEXT NAT - 0,5x0,61x0,88H</v>
          </cell>
          <cell r="AT1785">
            <v>9481.4500000000007</v>
          </cell>
          <cell r="AU1785">
            <v>9481.4500000000007</v>
          </cell>
          <cell r="AV1785">
            <v>9481.4500000000007</v>
          </cell>
          <cell r="AW1785">
            <v>0</v>
          </cell>
          <cell r="AX1785">
            <v>9481.4500000000007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14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TEO PE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335335</v>
          </cell>
          <cell r="P1786" t="str">
            <v>2022/230-0011-01</v>
          </cell>
          <cell r="Q1786" t="str">
            <v>EST CADEIRA NINA (MAD A TAUARI ENV) 74 CAMEL/SEXT NAT</v>
          </cell>
          <cell r="R1786"/>
          <cell r="S1786"/>
          <cell r="T1786"/>
          <cell r="U1786">
            <v>0.5</v>
          </cell>
          <cell r="V1786">
            <v>0.61</v>
          </cell>
          <cell r="W1786">
            <v>0.88</v>
          </cell>
          <cell r="X1786">
            <v>0</v>
          </cell>
          <cell r="Y1786" t="str">
            <v>EST CADEIRA NINA (MAD A TAUARI ENV) 74 CAMEL/SEXT NAT - 0,5x0,61x0,88H</v>
          </cell>
          <cell r="Z1786">
            <v>9481.4500000000007</v>
          </cell>
          <cell r="AA1786">
            <v>0.5</v>
          </cell>
          <cell r="AB1786">
            <v>4740.7250000000004</v>
          </cell>
          <cell r="AC1786"/>
          <cell r="AD1786"/>
          <cell r="AE1786"/>
          <cell r="AF1786">
            <v>9481.4500000000007</v>
          </cell>
          <cell r="AG1786">
            <v>9481.4500000000007</v>
          </cell>
          <cell r="AH1786">
            <v>0</v>
          </cell>
          <cell r="AI1786">
            <v>9481.4500000000007</v>
          </cell>
          <cell r="AJ1786" t="str">
            <v>REF: 335335</v>
          </cell>
          <cell r="AK1786" t="str">
            <v>PRODUTO FORA DE LINHA</v>
          </cell>
          <cell r="AL1786">
            <v>335335</v>
          </cell>
          <cell r="AM1786" t="str">
            <v>EST CADEIRA NINA (MAD A TAUARI ENV) 74 CAMEL/SEXT NAT</v>
          </cell>
          <cell r="AN1786"/>
          <cell r="AO1786">
            <v>0.5</v>
          </cell>
          <cell r="AP1786">
            <v>0.61</v>
          </cell>
          <cell r="AQ1786">
            <v>0.88</v>
          </cell>
          <cell r="AR1786">
            <v>0</v>
          </cell>
          <cell r="AS1786" t="str">
            <v>EST CADEIRA NINA (MAD A TAUARI ENV) 74 CAMEL/SEXT NAT - 0,5x0,61x0,88H</v>
          </cell>
          <cell r="AT1786">
            <v>9481.4500000000007</v>
          </cell>
          <cell r="AU1786">
            <v>9481.4500000000007</v>
          </cell>
          <cell r="AV1786">
            <v>9481.4500000000007</v>
          </cell>
          <cell r="AW1786">
            <v>0</v>
          </cell>
          <cell r="AX1786">
            <v>9481.4500000000007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TEO PE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335335</v>
          </cell>
          <cell r="P1787" t="str">
            <v>2022/230-0012-01</v>
          </cell>
          <cell r="Q1787" t="str">
            <v>EST CADEIRA NINA (MAD A TAUARI ENV) 74 CAMEL/SEXT NAT</v>
          </cell>
          <cell r="R1787"/>
          <cell r="S1787"/>
          <cell r="T1787"/>
          <cell r="U1787">
            <v>0.5</v>
          </cell>
          <cell r="V1787">
            <v>0.61</v>
          </cell>
          <cell r="W1787">
            <v>0.88</v>
          </cell>
          <cell r="X1787">
            <v>0</v>
          </cell>
          <cell r="Y1787" t="str">
            <v>EST CADEIRA NINA (MAD A TAUARI ENV) 74 CAMEL/SEXT NAT - 0,5x0,61x0,88H</v>
          </cell>
          <cell r="Z1787">
            <v>9481.4500000000007</v>
          </cell>
          <cell r="AA1787">
            <v>0.5</v>
          </cell>
          <cell r="AB1787">
            <v>4740.7250000000004</v>
          </cell>
          <cell r="AC1787"/>
          <cell r="AD1787"/>
          <cell r="AE1787"/>
          <cell r="AF1787">
            <v>9481.4500000000007</v>
          </cell>
          <cell r="AG1787">
            <v>9481.4500000000007</v>
          </cell>
          <cell r="AH1787">
            <v>0</v>
          </cell>
          <cell r="AI1787">
            <v>9481.4500000000007</v>
          </cell>
          <cell r="AJ1787" t="str">
            <v>REF: 335335</v>
          </cell>
          <cell r="AK1787" t="str">
            <v>PRODUTO FORA DE LINHA</v>
          </cell>
          <cell r="AL1787">
            <v>335335</v>
          </cell>
          <cell r="AM1787" t="str">
            <v>EST CADEIRA NINA (MAD A TAUARI ENV) 74 CAMEL/SEXT NAT</v>
          </cell>
          <cell r="AN1787"/>
          <cell r="AO1787">
            <v>0.5</v>
          </cell>
          <cell r="AP1787">
            <v>0.61</v>
          </cell>
          <cell r="AQ1787">
            <v>0.88</v>
          </cell>
          <cell r="AR1787">
            <v>0</v>
          </cell>
          <cell r="AS1787" t="str">
            <v>EST CADEIRA NINA (MAD A TAUARI ENV) 74 CAMEL/SEXT NAT - 0,5x0,61x0,88H</v>
          </cell>
          <cell r="AT1787">
            <v>9481.4500000000007</v>
          </cell>
          <cell r="AU1787">
            <v>9481.4500000000007</v>
          </cell>
          <cell r="AV1787">
            <v>9481.4500000000007</v>
          </cell>
          <cell r="AW1787">
            <v>0</v>
          </cell>
          <cell r="AX1787">
            <v>9481.4500000000007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14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TEO PE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335335</v>
          </cell>
          <cell r="P1788" t="str">
            <v>2022/230-0013-01</v>
          </cell>
          <cell r="Q1788" t="str">
            <v>EST CADEIRA NINA (MAD A TAUARI ENV) 74 CAMEL/SEXT NAT</v>
          </cell>
          <cell r="R1788"/>
          <cell r="S1788"/>
          <cell r="T1788"/>
          <cell r="U1788">
            <v>0.5</v>
          </cell>
          <cell r="V1788">
            <v>0.61</v>
          </cell>
          <cell r="W1788">
            <v>0.88</v>
          </cell>
          <cell r="X1788">
            <v>0</v>
          </cell>
          <cell r="Y1788" t="str">
            <v>EST CADEIRA NINA (MAD A TAUARI ENV) 74 CAMEL/SEXT NAT - 0,5x0,61x0,88H</v>
          </cell>
          <cell r="Z1788">
            <v>9481.4500000000007</v>
          </cell>
          <cell r="AA1788">
            <v>0.5</v>
          </cell>
          <cell r="AB1788">
            <v>4740.7250000000004</v>
          </cell>
          <cell r="AC1788"/>
          <cell r="AD1788"/>
          <cell r="AE1788"/>
          <cell r="AF1788">
            <v>9481.4500000000007</v>
          </cell>
          <cell r="AG1788">
            <v>9481.4500000000007</v>
          </cell>
          <cell r="AH1788">
            <v>0</v>
          </cell>
          <cell r="AI1788">
            <v>9481.4500000000007</v>
          </cell>
          <cell r="AJ1788" t="str">
            <v>REF: 335335</v>
          </cell>
          <cell r="AK1788" t="str">
            <v>PRODUTO FORA DE LINHA</v>
          </cell>
          <cell r="AL1788">
            <v>335335</v>
          </cell>
          <cell r="AM1788" t="str">
            <v>EST CADEIRA NINA (MAD A TAUARI ENV) 74 CAMEL/SEXT NAT</v>
          </cell>
          <cell r="AN1788"/>
          <cell r="AO1788">
            <v>0.5</v>
          </cell>
          <cell r="AP1788">
            <v>0.61</v>
          </cell>
          <cell r="AQ1788">
            <v>0.88</v>
          </cell>
          <cell r="AR1788">
            <v>0</v>
          </cell>
          <cell r="AS1788" t="str">
            <v>EST CADEIRA NINA (MAD A TAUARI ENV) 74 CAMEL/SEXT NAT - 0,5x0,61x0,88H</v>
          </cell>
          <cell r="AT1788">
            <v>9481.4500000000007</v>
          </cell>
          <cell r="AU1788">
            <v>9481.4500000000007</v>
          </cell>
          <cell r="AV1788">
            <v>9481.4500000000007</v>
          </cell>
          <cell r="AW1788">
            <v>0</v>
          </cell>
          <cell r="AX1788">
            <v>9481.4500000000007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14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TEO PE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335335</v>
          </cell>
          <cell r="P1789" t="str">
            <v>2022/230-0014-01</v>
          </cell>
          <cell r="Q1789" t="str">
            <v>EST CADEIRA NINA (MAD A TAUARI ENV) 74 CAMEL/SEXT NAT</v>
          </cell>
          <cell r="R1789"/>
          <cell r="S1789"/>
          <cell r="T1789"/>
          <cell r="U1789">
            <v>0.5</v>
          </cell>
          <cell r="V1789">
            <v>0.61</v>
          </cell>
          <cell r="W1789">
            <v>0.88</v>
          </cell>
          <cell r="X1789">
            <v>0</v>
          </cell>
          <cell r="Y1789" t="str">
            <v>EST CADEIRA NINA (MAD A TAUARI ENV) 74 CAMEL/SEXT NAT - 0,5x0,61x0,88H</v>
          </cell>
          <cell r="Z1789">
            <v>9481.4500000000007</v>
          </cell>
          <cell r="AA1789">
            <v>0.5</v>
          </cell>
          <cell r="AB1789">
            <v>4740.7250000000004</v>
          </cell>
          <cell r="AC1789"/>
          <cell r="AD1789"/>
          <cell r="AE1789"/>
          <cell r="AF1789">
            <v>9481.4500000000007</v>
          </cell>
          <cell r="AG1789">
            <v>9481.4500000000007</v>
          </cell>
          <cell r="AH1789">
            <v>0</v>
          </cell>
          <cell r="AI1789">
            <v>9481.4500000000007</v>
          </cell>
          <cell r="AJ1789" t="str">
            <v>REF: 335335</v>
          </cell>
          <cell r="AK1789" t="str">
            <v>PRODUTO FORA DE LINHA</v>
          </cell>
          <cell r="AL1789">
            <v>335335</v>
          </cell>
          <cell r="AM1789" t="str">
            <v>EST CADEIRA NINA (MAD A TAUARI ENV) 74 CAMEL/SEXT NAT</v>
          </cell>
          <cell r="AN1789"/>
          <cell r="AO1789">
            <v>0.5</v>
          </cell>
          <cell r="AP1789">
            <v>0.61</v>
          </cell>
          <cell r="AQ1789">
            <v>0.88</v>
          </cell>
          <cell r="AR1789">
            <v>0</v>
          </cell>
          <cell r="AS1789" t="str">
            <v>EST CADEIRA NINA (MAD A TAUARI ENV) 74 CAMEL/SEXT NAT - 0,5x0,61x0,88H</v>
          </cell>
          <cell r="AT1789">
            <v>9481.4500000000007</v>
          </cell>
          <cell r="AU1789">
            <v>9481.4500000000007</v>
          </cell>
          <cell r="AV1789">
            <v>9481.4500000000007</v>
          </cell>
          <cell r="AW1789">
            <v>0</v>
          </cell>
          <cell r="AX1789">
            <v>9481.4500000000007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14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TEO PE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335335</v>
          </cell>
          <cell r="P1790" t="str">
            <v>2022/230-0015-01</v>
          </cell>
          <cell r="Q1790" t="str">
            <v>EST CADEIRA NINA (MAD A TAUARI ENV) 74 CAMEL/SEXT NAT</v>
          </cell>
          <cell r="R1790"/>
          <cell r="S1790"/>
          <cell r="T1790"/>
          <cell r="U1790">
            <v>0.5</v>
          </cell>
          <cell r="V1790">
            <v>0.61</v>
          </cell>
          <cell r="W1790">
            <v>0.88</v>
          </cell>
          <cell r="X1790">
            <v>0</v>
          </cell>
          <cell r="Y1790" t="str">
            <v>EST CADEIRA NINA (MAD A TAUARI ENV) 74 CAMEL/SEXT NAT - 0,5x0,61x0,88H</v>
          </cell>
          <cell r="Z1790">
            <v>9481.4500000000007</v>
          </cell>
          <cell r="AA1790">
            <v>0.5</v>
          </cell>
          <cell r="AB1790">
            <v>4740.7250000000004</v>
          </cell>
          <cell r="AC1790"/>
          <cell r="AD1790"/>
          <cell r="AE1790"/>
          <cell r="AF1790">
            <v>9481.4500000000007</v>
          </cell>
          <cell r="AG1790">
            <v>9481.4500000000007</v>
          </cell>
          <cell r="AH1790">
            <v>0</v>
          </cell>
          <cell r="AI1790">
            <v>9481.4500000000007</v>
          </cell>
          <cell r="AJ1790" t="str">
            <v>REF: 335335</v>
          </cell>
          <cell r="AK1790" t="str">
            <v>PRODUTO FORA DE LINHA</v>
          </cell>
          <cell r="AL1790">
            <v>335335</v>
          </cell>
          <cell r="AM1790" t="str">
            <v>EST CADEIRA NINA (MAD A TAUARI ENV) 74 CAMEL/SEXT NAT</v>
          </cell>
          <cell r="AN1790"/>
          <cell r="AO1790">
            <v>0.5</v>
          </cell>
          <cell r="AP1790">
            <v>0.61</v>
          </cell>
          <cell r="AQ1790">
            <v>0.88</v>
          </cell>
          <cell r="AR1790">
            <v>0</v>
          </cell>
          <cell r="AS1790" t="str">
            <v>EST CADEIRA NINA (MAD A TAUARI ENV) 74 CAMEL/SEXT NAT - 0,5x0,61x0,88H</v>
          </cell>
          <cell r="AT1790">
            <v>9481.4500000000007</v>
          </cell>
          <cell r="AU1790">
            <v>9481.4500000000007</v>
          </cell>
          <cell r="AV1790">
            <v>9481.4500000000007</v>
          </cell>
          <cell r="AW1790">
            <v>0</v>
          </cell>
          <cell r="AX1790">
            <v>9481.4500000000007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14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TEO PE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335335</v>
          </cell>
          <cell r="P1791" t="str">
            <v>2022/230-0016-01</v>
          </cell>
          <cell r="Q1791" t="str">
            <v>EST CADEIRA NINA (MAD A TAUARI ENV) 74 CAMEL/SEXT NAT</v>
          </cell>
          <cell r="R1791"/>
          <cell r="S1791"/>
          <cell r="T1791"/>
          <cell r="U1791">
            <v>0.5</v>
          </cell>
          <cell r="V1791">
            <v>0.61</v>
          </cell>
          <cell r="W1791">
            <v>0.88</v>
          </cell>
          <cell r="X1791">
            <v>0</v>
          </cell>
          <cell r="Y1791" t="str">
            <v>EST CADEIRA NINA (MAD A TAUARI ENV) 74 CAMEL/SEXT NAT - 0,5x0,61x0,88H</v>
          </cell>
          <cell r="Z1791">
            <v>9481.4500000000007</v>
          </cell>
          <cell r="AA1791">
            <v>0.5</v>
          </cell>
          <cell r="AB1791">
            <v>4740.7250000000004</v>
          </cell>
          <cell r="AC1791"/>
          <cell r="AD1791"/>
          <cell r="AE1791"/>
          <cell r="AF1791">
            <v>9481.4500000000007</v>
          </cell>
          <cell r="AG1791">
            <v>9481.4500000000007</v>
          </cell>
          <cell r="AH1791">
            <v>0</v>
          </cell>
          <cell r="AI1791">
            <v>9481.4500000000007</v>
          </cell>
          <cell r="AJ1791" t="str">
            <v>REF: 335335</v>
          </cell>
          <cell r="AK1791" t="str">
            <v>PRODUTO FORA DE LINHA</v>
          </cell>
          <cell r="AL1791">
            <v>335335</v>
          </cell>
          <cell r="AM1791" t="str">
            <v>EST CADEIRA NINA (MAD A TAUARI ENV) 74 CAMEL/SEXT NAT</v>
          </cell>
          <cell r="AN1791"/>
          <cell r="AO1791">
            <v>0.5</v>
          </cell>
          <cell r="AP1791">
            <v>0.61</v>
          </cell>
          <cell r="AQ1791">
            <v>0.88</v>
          </cell>
          <cell r="AR1791">
            <v>0</v>
          </cell>
          <cell r="AS1791" t="str">
            <v>EST CADEIRA NINA (MAD A TAUARI ENV) 74 CAMEL/SEXT NAT - 0,5x0,61x0,88H</v>
          </cell>
          <cell r="AT1791">
            <v>9481.4500000000007</v>
          </cell>
          <cell r="AU1791">
            <v>9481.4500000000007</v>
          </cell>
          <cell r="AV1791">
            <v>9481.4500000000007</v>
          </cell>
          <cell r="AW1791">
            <v>0</v>
          </cell>
          <cell r="AX1791">
            <v>9481.4500000000007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14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TEO PE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335335</v>
          </cell>
          <cell r="P1792" t="str">
            <v>2022/230-0017-01</v>
          </cell>
          <cell r="Q1792" t="str">
            <v>EST CADEIRA NINA (MAD A TAUARI ENV) 74 CAMEL/SEXT NAT</v>
          </cell>
          <cell r="R1792"/>
          <cell r="S1792"/>
          <cell r="T1792"/>
          <cell r="U1792">
            <v>0.5</v>
          </cell>
          <cell r="V1792">
            <v>0.61</v>
          </cell>
          <cell r="W1792">
            <v>0.88</v>
          </cell>
          <cell r="X1792">
            <v>0</v>
          </cell>
          <cell r="Y1792" t="str">
            <v>EST CADEIRA NINA (MAD A TAUARI ENV) 74 CAMEL/SEXT NAT - 0,5x0,61x0,88H</v>
          </cell>
          <cell r="Z1792">
            <v>9481.4500000000007</v>
          </cell>
          <cell r="AA1792">
            <v>0.5</v>
          </cell>
          <cell r="AB1792">
            <v>4740.7250000000004</v>
          </cell>
          <cell r="AC1792"/>
          <cell r="AD1792"/>
          <cell r="AE1792"/>
          <cell r="AF1792">
            <v>9481.4500000000007</v>
          </cell>
          <cell r="AG1792">
            <v>9481.4500000000007</v>
          </cell>
          <cell r="AH1792">
            <v>0</v>
          </cell>
          <cell r="AI1792">
            <v>9481.4500000000007</v>
          </cell>
          <cell r="AJ1792" t="str">
            <v>REF: 335335</v>
          </cell>
          <cell r="AK1792" t="str">
            <v>PRODUTO FORA DE LINHA</v>
          </cell>
          <cell r="AL1792">
            <v>335335</v>
          </cell>
          <cell r="AM1792" t="str">
            <v>EST CADEIRA NINA (MAD A TAUARI ENV) 74 CAMEL/SEXT NAT</v>
          </cell>
          <cell r="AN1792"/>
          <cell r="AO1792">
            <v>0.5</v>
          </cell>
          <cell r="AP1792">
            <v>0.61</v>
          </cell>
          <cell r="AQ1792">
            <v>0.88</v>
          </cell>
          <cell r="AR1792">
            <v>0</v>
          </cell>
          <cell r="AS1792" t="str">
            <v>EST CADEIRA NINA (MAD A TAUARI ENV) 74 CAMEL/SEXT NAT - 0,5x0,61x0,88H</v>
          </cell>
          <cell r="AT1792">
            <v>9481.4500000000007</v>
          </cell>
          <cell r="AU1792">
            <v>9481.4500000000007</v>
          </cell>
          <cell r="AV1792">
            <v>9481.4500000000007</v>
          </cell>
          <cell r="AW1792">
            <v>0</v>
          </cell>
          <cell r="AX1792">
            <v>9481.4500000000007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14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TEO PE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334225</v>
          </cell>
          <cell r="P1793" t="str">
            <v>2022/203-0046-01</v>
          </cell>
          <cell r="Q1793" t="str">
            <v>EST MESA LATERAL GESTO (DET COBRE) H50 (MAD A CINAM 07)</v>
          </cell>
          <cell r="R1793"/>
          <cell r="S1793"/>
          <cell r="T1793"/>
          <cell r="U1793">
            <v>0.45</v>
          </cell>
          <cell r="V1793">
            <v>0</v>
          </cell>
          <cell r="W1793">
            <v>0.5</v>
          </cell>
          <cell r="X1793">
            <v>0.45</v>
          </cell>
          <cell r="Y1793" t="str">
            <v>EST MESA LATERAL GESTO (DET COBRE) H50 (MAD A CINAM 07) - Ø0,45x0,5H</v>
          </cell>
          <cell r="Z1793">
            <v>8809.92</v>
          </cell>
          <cell r="AA1793">
            <v>0.5</v>
          </cell>
          <cell r="AB1793">
            <v>4404.96</v>
          </cell>
          <cell r="AC1793"/>
          <cell r="AD1793"/>
          <cell r="AE1793"/>
          <cell r="AF1793">
            <v>8809.92</v>
          </cell>
          <cell r="AG1793">
            <v>8809.92</v>
          </cell>
          <cell r="AH1793">
            <v>0</v>
          </cell>
          <cell r="AI1793">
            <v>8809.92</v>
          </cell>
          <cell r="AJ1793" t="str">
            <v>REF: 334225</v>
          </cell>
          <cell r="AK1793" t="str">
            <v>PRODUTO FORA DE LINHA</v>
          </cell>
          <cell r="AL1793">
            <v>334225</v>
          </cell>
          <cell r="AM1793" t="str">
            <v>EST MESA LATERAL GESTO (DET COBRE) H50 (MAD A CINAM 07)</v>
          </cell>
          <cell r="AN1793"/>
          <cell r="AO1793">
            <v>0.45</v>
          </cell>
          <cell r="AP1793">
            <v>0</v>
          </cell>
          <cell r="AQ1793">
            <v>0.5</v>
          </cell>
          <cell r="AR1793">
            <v>0.45</v>
          </cell>
          <cell r="AS1793" t="str">
            <v>EST MESA LATERAL GESTO (DET COBRE) H50 (MAD A CINAM 07) - Ø0,45x0,5H</v>
          </cell>
          <cell r="AT1793">
            <v>8809.92</v>
          </cell>
          <cell r="AU1793">
            <v>8809.92</v>
          </cell>
          <cell r="AV1793">
            <v>8809.92</v>
          </cell>
          <cell r="AW1793">
            <v>0</v>
          </cell>
          <cell r="AX1793">
            <v>8809.92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14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TEO PE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238227</v>
          </cell>
          <cell r="P1794" t="str">
            <v>2019/203-0065-01</v>
          </cell>
          <cell r="Q1794" t="str">
            <v>EST BUFFET QUADROS (MAD A JQUIT 03) (INOX ENV) CH 07</v>
          </cell>
          <cell r="R1794"/>
          <cell r="S1794"/>
          <cell r="T1794"/>
          <cell r="U1794">
            <v>2.6</v>
          </cell>
          <cell r="V1794">
            <v>0.55000000000000004</v>
          </cell>
          <cell r="W1794">
            <v>0.75</v>
          </cell>
          <cell r="X1794">
            <v>0</v>
          </cell>
          <cell r="Y1794" t="str">
            <v>EST BUFFET QUADROS (MAD A JQUIT 03) (INOX ENV) CH 07 - 2,6x0,55x0,75H</v>
          </cell>
          <cell r="Z1794">
            <v>66059.88</v>
          </cell>
          <cell r="AA1794">
            <v>0.5</v>
          </cell>
          <cell r="AB1794">
            <v>33029.94</v>
          </cell>
          <cell r="AC1794"/>
          <cell r="AD1794" t="str">
            <v>PROD C/RVST FORN</v>
          </cell>
          <cell r="AE1794" t="str">
            <v>REVESTIMENTO FORN</v>
          </cell>
          <cell r="AF1794">
            <v>66059.88</v>
          </cell>
          <cell r="AG1794">
            <v>66059.88</v>
          </cell>
          <cell r="AH1794">
            <v>0</v>
          </cell>
          <cell r="AI1794">
            <v>66059.88</v>
          </cell>
          <cell r="AJ1794" t="str">
            <v>REF: 238227</v>
          </cell>
          <cell r="AK1794" t="str">
            <v>PRODUTO FORA DE LINHA</v>
          </cell>
          <cell r="AL1794">
            <v>238227</v>
          </cell>
          <cell r="AM1794" t="str">
            <v>EST BUFFET QUADROS (MAD A JQUIT 03) (INOX ENV) CH 07</v>
          </cell>
          <cell r="AN1794"/>
          <cell r="AO1794">
            <v>2.6</v>
          </cell>
          <cell r="AP1794">
            <v>0.55000000000000004</v>
          </cell>
          <cell r="AQ1794">
            <v>0.75</v>
          </cell>
          <cell r="AR1794">
            <v>0</v>
          </cell>
          <cell r="AS1794" t="str">
            <v>EST BUFFET QUADROS (MAD A JQUIT 03) (INOX ENV) CH 07 - 2,6x0,55x0,75H</v>
          </cell>
          <cell r="AT1794">
            <v>66059.88</v>
          </cell>
          <cell r="AU1794">
            <v>66059.88</v>
          </cell>
          <cell r="AV1794">
            <v>66059.88</v>
          </cell>
          <cell r="AW1794">
            <v>0</v>
          </cell>
          <cell r="AX1794">
            <v>66059.88</v>
          </cell>
          <cell r="AY1794">
            <v>0</v>
          </cell>
          <cell r="AZ1794">
            <v>328283</v>
          </cell>
          <cell r="BA1794" t="str">
            <v>COURO NATURAL CH ENVELHECIDO (F9969)</v>
          </cell>
          <cell r="BB1794" t="str">
            <v>RVST FORN: COURO NATURAL CH ENVELHECIDO (F9969) - CH 07</v>
          </cell>
          <cell r="BC1794">
            <v>0</v>
          </cell>
          <cell r="BD1794"/>
          <cell r="BE1794">
            <v>828.8</v>
          </cell>
          <cell r="BF1794">
            <v>0</v>
          </cell>
          <cell r="BG1794">
            <v>-828.8</v>
          </cell>
          <cell r="BH1794" t="str">
            <v>RVST FORN</v>
          </cell>
          <cell r="BI1794">
            <v>14</v>
          </cell>
          <cell r="BJ1794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TEO PE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238171</v>
          </cell>
          <cell r="P1795" t="str">
            <v>2019/196-0034-01</v>
          </cell>
          <cell r="Q1795" t="str">
            <v>EST BUFFET DUPLICADO (MAD A FREIJO NT) DET ESQ LC CHOC FSC</v>
          </cell>
          <cell r="R1795"/>
          <cell r="S1795"/>
          <cell r="T1795"/>
          <cell r="U1795">
            <v>2.6</v>
          </cell>
          <cell r="V1795">
            <v>0.55000000000000004</v>
          </cell>
          <cell r="W1795">
            <v>0.81</v>
          </cell>
          <cell r="X1795">
            <v>0</v>
          </cell>
          <cell r="Y1795" t="str">
            <v>EST BUFFET DUPLICADO (MAD A FREIJO NT) DET ESQ LC CHOC FSC - 2,6x0,55x0,81H</v>
          </cell>
          <cell r="Z1795">
            <v>59103.74</v>
          </cell>
          <cell r="AA1795">
            <v>0.6</v>
          </cell>
          <cell r="AB1795">
            <v>23641.495999999999</v>
          </cell>
          <cell r="AC1795"/>
          <cell r="AD1795"/>
          <cell r="AE1795"/>
          <cell r="AF1795">
            <v>59103.74</v>
          </cell>
          <cell r="AG1795">
            <v>59103.74</v>
          </cell>
          <cell r="AH1795">
            <v>0</v>
          </cell>
          <cell r="AI1795">
            <v>59103.74</v>
          </cell>
          <cell r="AJ1795" t="str">
            <v>REF: 238171</v>
          </cell>
          <cell r="AK1795" t="str">
            <v>PRODUTO FORA DE LINHA</v>
          </cell>
          <cell r="AL1795">
            <v>238171</v>
          </cell>
          <cell r="AM1795" t="str">
            <v>EST BUFFET DUPLICADO (MAD A FREIJO NT) DET ESQ LC CHOC FSC</v>
          </cell>
          <cell r="AN1795"/>
          <cell r="AO1795">
            <v>2.6</v>
          </cell>
          <cell r="AP1795">
            <v>0.55000000000000004</v>
          </cell>
          <cell r="AQ1795">
            <v>0.81</v>
          </cell>
          <cell r="AR1795">
            <v>0</v>
          </cell>
          <cell r="AS1795" t="str">
            <v>EST BUFFET DUPLICADO (MAD A FREIJO NT) DET ESQ LC CHOC FSC - 2,6x0,55x0,81H</v>
          </cell>
          <cell r="AT1795">
            <v>59103.74</v>
          </cell>
          <cell r="AU1795">
            <v>59103.74</v>
          </cell>
          <cell r="AV1795">
            <v>59103.74</v>
          </cell>
          <cell r="AW1795">
            <v>0</v>
          </cell>
          <cell r="AX1795">
            <v>59103.74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14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TEO PE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238165</v>
          </cell>
          <cell r="P1796" t="str">
            <v>2019/205-0020-01</v>
          </cell>
          <cell r="Q1796" t="str">
            <v>EST MESA LATERAL NINHO TE (MAD A JEQ) (CONJUNTO 3 UNI)</v>
          </cell>
          <cell r="R1796"/>
          <cell r="S1796"/>
          <cell r="T1796"/>
          <cell r="U1796">
            <v>0</v>
          </cell>
          <cell r="V1796">
            <v>0</v>
          </cell>
          <cell r="W1796">
            <v>0</v>
          </cell>
          <cell r="X1796">
            <v>0</v>
          </cell>
          <cell r="Y1796" t="str">
            <v>EST MESA LATERAL NINHO TE (MAD A JEQ) (CONJUNTO 3 UNI) - Ø0x0H</v>
          </cell>
          <cell r="Z1796">
            <v>19281.36</v>
          </cell>
          <cell r="AA1796">
            <v>0.5</v>
          </cell>
          <cell r="AB1796">
            <v>9640.68</v>
          </cell>
          <cell r="AC1796"/>
          <cell r="AD1796"/>
          <cell r="AE1796"/>
          <cell r="AF1796">
            <v>19281.36</v>
          </cell>
          <cell r="AG1796">
            <v>19281.36</v>
          </cell>
          <cell r="AH1796">
            <v>0</v>
          </cell>
          <cell r="AI1796">
            <v>19281.36</v>
          </cell>
          <cell r="AJ1796" t="str">
            <v>REF: 238165</v>
          </cell>
          <cell r="AK1796" t="str">
            <v>PRODUTO FORA DE LINHA</v>
          </cell>
          <cell r="AL1796">
            <v>238165</v>
          </cell>
          <cell r="AM1796" t="str">
            <v>EST MESA LATERAL NINHO TE (MAD A JEQ) (CONJUNTO 3 UNI)</v>
          </cell>
          <cell r="AN1796"/>
          <cell r="AO1796">
            <v>0</v>
          </cell>
          <cell r="AP1796">
            <v>0</v>
          </cell>
          <cell r="AQ1796">
            <v>0</v>
          </cell>
          <cell r="AR1796">
            <v>0</v>
          </cell>
          <cell r="AS1796" t="str">
            <v>EST MESA LATERAL NINHO TE (MAD A JEQ) (CONJUNTO 3 UNI) - Ø0x0H</v>
          </cell>
          <cell r="AT1796">
            <v>19281.36</v>
          </cell>
          <cell r="AU1796">
            <v>19281.36</v>
          </cell>
          <cell r="AV1796">
            <v>19281.36</v>
          </cell>
          <cell r="AW1796">
            <v>0</v>
          </cell>
          <cell r="AX1796">
            <v>19281.36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14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 PE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228598</v>
          </cell>
          <cell r="P1797" t="str">
            <v>2019/141-0060-01</v>
          </cell>
          <cell r="Q1797" t="str">
            <v>EST APARADOR COMPOSTA (MAD B LOURO ESP PINTURA ENVELHECIDA)</v>
          </cell>
          <cell r="R1797"/>
          <cell r="S1797"/>
          <cell r="T1797"/>
          <cell r="U1797">
            <v>2.2000000000000002</v>
          </cell>
          <cell r="V1797">
            <v>0.5</v>
          </cell>
          <cell r="W1797">
            <v>0.8</v>
          </cell>
          <cell r="X1797">
            <v>0</v>
          </cell>
          <cell r="Y1797" t="str">
            <v>EST APARADOR COMPOSTA (MAD B LOURO ESP PINTURA ENVELHECIDA) - 2,2x0,5x0,8H</v>
          </cell>
          <cell r="Z1797">
            <v>23539.49</v>
          </cell>
          <cell r="AA1797">
            <v>0.6</v>
          </cell>
          <cell r="AB1797">
            <v>9415.7960000000003</v>
          </cell>
          <cell r="AC1797"/>
          <cell r="AD1797"/>
          <cell r="AE1797"/>
          <cell r="AF1797">
            <v>23539.49</v>
          </cell>
          <cell r="AG1797">
            <v>23539.49</v>
          </cell>
          <cell r="AH1797">
            <v>0</v>
          </cell>
          <cell r="AI1797">
            <v>23539.49</v>
          </cell>
          <cell r="AJ1797" t="str">
            <v>REF: 228598</v>
          </cell>
          <cell r="AK1797" t="str">
            <v>PRODUTO FORA DE LINHA</v>
          </cell>
          <cell r="AL1797">
            <v>228598</v>
          </cell>
          <cell r="AM1797" t="str">
            <v>EST APARADOR COMPOSTA (MAD B LOURO ESP PINTURA ENVELHECIDA)</v>
          </cell>
          <cell r="AN1797"/>
          <cell r="AO1797">
            <v>2.2000000000000002</v>
          </cell>
          <cell r="AP1797">
            <v>0.5</v>
          </cell>
          <cell r="AQ1797">
            <v>0.8</v>
          </cell>
          <cell r="AR1797">
            <v>0</v>
          </cell>
          <cell r="AS1797" t="str">
            <v>EST APARADOR COMPOSTA (MAD B LOURO ESP PINTURA ENVELHECIDA) - 2,2x0,5x0,8H</v>
          </cell>
          <cell r="AT1797">
            <v>23539.49</v>
          </cell>
          <cell r="AU1797">
            <v>23539.49</v>
          </cell>
          <cell r="AV1797">
            <v>23539.49</v>
          </cell>
          <cell r="AW1797">
            <v>0</v>
          </cell>
          <cell r="AX1797">
            <v>23539.49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 PE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151213</v>
          </cell>
          <cell r="P1798" t="str">
            <v>2014/197-0023-01</v>
          </cell>
          <cell r="Q1798" t="str">
            <v>EST MESA LATERAL PLANTA (LACA BRILHO F100)</v>
          </cell>
          <cell r="R1798"/>
          <cell r="S1798"/>
          <cell r="T1798"/>
          <cell r="U1798">
            <v>0.5</v>
          </cell>
          <cell r="V1798">
            <v>0</v>
          </cell>
          <cell r="W1798">
            <v>0.45</v>
          </cell>
          <cell r="X1798">
            <v>0.5</v>
          </cell>
          <cell r="Y1798" t="str">
            <v>EST MESA LATERAL PLANTA (LACA BRILHO F100) - Ø0,5x0,45H</v>
          </cell>
          <cell r="Z1798">
            <v>3637.83</v>
          </cell>
          <cell r="AA1798">
            <v>0.5</v>
          </cell>
          <cell r="AB1798">
            <v>1818.915</v>
          </cell>
          <cell r="AC1798"/>
          <cell r="AD1798"/>
          <cell r="AE1798"/>
          <cell r="AF1798">
            <v>3637.83</v>
          </cell>
          <cell r="AG1798">
            <v>3637.83</v>
          </cell>
          <cell r="AH1798">
            <v>0</v>
          </cell>
          <cell r="AI1798">
            <v>3637.83</v>
          </cell>
          <cell r="AJ1798" t="str">
            <v>REF: 151213</v>
          </cell>
          <cell r="AK1798" t="str">
            <v>PRODUTO FORA DE LINHA</v>
          </cell>
          <cell r="AL1798">
            <v>151213</v>
          </cell>
          <cell r="AM1798" t="str">
            <v>EST MESA LATERAL PLANTA (LACA BRILHO F100)</v>
          </cell>
          <cell r="AN1798"/>
          <cell r="AO1798">
            <v>0.5</v>
          </cell>
          <cell r="AP1798">
            <v>0</v>
          </cell>
          <cell r="AQ1798">
            <v>0.45</v>
          </cell>
          <cell r="AR1798">
            <v>0.5</v>
          </cell>
          <cell r="AS1798" t="str">
            <v>EST MESA LATERAL PLANTA (LACA BRILHO F100) - Ø0,5x0,45H</v>
          </cell>
          <cell r="AT1798">
            <v>3637.83</v>
          </cell>
          <cell r="AU1798">
            <v>3637.83</v>
          </cell>
          <cell r="AV1798">
            <v>3637.83</v>
          </cell>
          <cell r="AW1798">
            <v>0</v>
          </cell>
          <cell r="AX1798">
            <v>3637.83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14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113410</v>
          </cell>
          <cell r="P1799" t="str">
            <v>1012/306-2017-01</v>
          </cell>
          <cell r="Q1799" t="str">
            <v>EST LUMINARIA MESA NET (CATUABA AVELUDADA) (CUPULA BCA 110V)</v>
          </cell>
          <cell r="R1799"/>
          <cell r="S1799"/>
          <cell r="T1799"/>
          <cell r="U1799">
            <v>0</v>
          </cell>
          <cell r="V1799">
            <v>0</v>
          </cell>
          <cell r="W1799">
            <v>0</v>
          </cell>
          <cell r="X1799">
            <v>0</v>
          </cell>
          <cell r="Y1799" t="str">
            <v>EST LUMINARIA MESA NET (CATUABA AVELUDADA) (CUPULA BCA 110V) - Ø0x0H</v>
          </cell>
          <cell r="Z1799">
            <v>9350.73</v>
          </cell>
          <cell r="AA1799">
            <v>0.5</v>
          </cell>
          <cell r="AB1799">
            <v>4675.3649999999998</v>
          </cell>
          <cell r="AC1799"/>
          <cell r="AD1799"/>
          <cell r="AE1799"/>
          <cell r="AF1799">
            <v>9350.73</v>
          </cell>
          <cell r="AG1799">
            <v>9350.73</v>
          </cell>
          <cell r="AH1799">
            <v>0</v>
          </cell>
          <cell r="AI1799">
            <v>9350.73</v>
          </cell>
          <cell r="AJ1799" t="str">
            <v>REF: 113410</v>
          </cell>
          <cell r="AK1799"/>
          <cell r="AL1799">
            <v>113410</v>
          </cell>
          <cell r="AM1799" t="str">
            <v>EST LUMINARIA MESA NET (CATUABA AVELUDADA) (CUPULA BCA 110V)</v>
          </cell>
          <cell r="AN1799"/>
          <cell r="AO1799">
            <v>0</v>
          </cell>
          <cell r="AP1799">
            <v>0</v>
          </cell>
          <cell r="AQ1799">
            <v>0</v>
          </cell>
          <cell r="AR1799">
            <v>0</v>
          </cell>
          <cell r="AS1799" t="str">
            <v>EST LUMINARIA MESA NET (CATUABA AVELUDADA) (CUPULA BCA 110V) - Ø0x0H</v>
          </cell>
          <cell r="AT1799">
            <v>9350.73</v>
          </cell>
          <cell r="AU1799">
            <v>9350.73</v>
          </cell>
          <cell r="AV1799">
            <v>9350.73</v>
          </cell>
          <cell r="AW1799">
            <v>0</v>
          </cell>
          <cell r="AX1799">
            <v>9350.73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14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 PE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409778</v>
          </cell>
          <cell r="P1800" t="str">
            <v>2025/258-0084-01</v>
          </cell>
          <cell r="Q1800" t="str">
            <v>EST BANCO TOTI (MAD B TECA NATURAL PU)TELA SEXTAVADA NATURAL</v>
          </cell>
          <cell r="R1800"/>
          <cell r="S1800"/>
          <cell r="T1800"/>
          <cell r="U1800">
            <v>0.44</v>
          </cell>
          <cell r="V1800">
            <v>0.44</v>
          </cell>
          <cell r="W1800">
            <v>0.44</v>
          </cell>
          <cell r="X1800">
            <v>0</v>
          </cell>
          <cell r="Y1800" t="str">
            <v>EST BANCO TOTI (MAD B TECA NATURAL PU)TELA SEXTAVADA NATURAL - 0,44x0,44x0,44H</v>
          </cell>
          <cell r="Z1800">
            <v>5240.3900000000003</v>
          </cell>
          <cell r="AA1800">
            <v>0.35</v>
          </cell>
          <cell r="AB1800">
            <v>3406.2535000000003</v>
          </cell>
          <cell r="AC1800"/>
          <cell r="AD1800"/>
          <cell r="AE1800"/>
          <cell r="AF1800">
            <v>5240.3900000000003</v>
          </cell>
          <cell r="AG1800">
            <v>5240.3900000000003</v>
          </cell>
          <cell r="AH1800">
            <v>0</v>
          </cell>
          <cell r="AI1800">
            <v>5240.3900000000003</v>
          </cell>
          <cell r="AJ1800" t="str">
            <v>REF: 389373</v>
          </cell>
          <cell r="AK1800"/>
          <cell r="AL1800">
            <v>389373</v>
          </cell>
          <cell r="AM1800" t="str">
            <v>BANCO TOTI (MADEIRA B) (TELA)</v>
          </cell>
          <cell r="AN1800"/>
          <cell r="AO1800">
            <v>0.44</v>
          </cell>
          <cell r="AP1800">
            <v>0.44</v>
          </cell>
          <cell r="AQ1800">
            <v>0.44</v>
          </cell>
          <cell r="AR1800">
            <v>0</v>
          </cell>
          <cell r="AS1800" t="str">
            <v>BANCO TOTI (MADEIRA B) (TELA) - 0,44x0,44x0,44H</v>
          </cell>
          <cell r="AT1800">
            <v>5240.3900000000003</v>
          </cell>
          <cell r="AU1800">
            <v>5240.3900000000003</v>
          </cell>
          <cell r="AV1800">
            <v>5240.3900000000003</v>
          </cell>
          <cell r="AW1800">
            <v>0</v>
          </cell>
          <cell r="AX1800">
            <v>5240.3900000000003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12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TEODORO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409778</v>
          </cell>
          <cell r="P1801" t="str">
            <v>2025/258-0085-01</v>
          </cell>
          <cell r="Q1801" t="str">
            <v>EST BANCO TOTI (MAD B TECA NATURAL PU)TELA SEXTAVADA NATURAL</v>
          </cell>
          <cell r="R1801"/>
          <cell r="S1801"/>
          <cell r="T1801"/>
          <cell r="U1801">
            <v>0.44</v>
          </cell>
          <cell r="V1801">
            <v>0.44</v>
          </cell>
          <cell r="W1801">
            <v>0.44</v>
          </cell>
          <cell r="X1801">
            <v>0</v>
          </cell>
          <cell r="Y1801" t="str">
            <v>EST BANCO TOTI (MAD B TECA NATURAL PU)TELA SEXTAVADA NATURAL - 0,44x0,44x0,44H</v>
          </cell>
          <cell r="Z1801">
            <v>5240.3900000000003</v>
          </cell>
          <cell r="AA1801">
            <v>0.35</v>
          </cell>
          <cell r="AB1801">
            <v>3406.2535000000003</v>
          </cell>
          <cell r="AC1801"/>
          <cell r="AD1801"/>
          <cell r="AE1801"/>
          <cell r="AF1801">
            <v>5240.3900000000003</v>
          </cell>
          <cell r="AG1801">
            <v>5240.3900000000003</v>
          </cell>
          <cell r="AH1801">
            <v>0</v>
          </cell>
          <cell r="AI1801">
            <v>5240.3900000000003</v>
          </cell>
          <cell r="AJ1801" t="str">
            <v>REF: 389373</v>
          </cell>
          <cell r="AK1801"/>
          <cell r="AL1801">
            <v>389373</v>
          </cell>
          <cell r="AM1801" t="str">
            <v>BANCO TOTI (MADEIRA B) (TELA)</v>
          </cell>
          <cell r="AN1801"/>
          <cell r="AO1801">
            <v>0.44</v>
          </cell>
          <cell r="AP1801">
            <v>0.44</v>
          </cell>
          <cell r="AQ1801">
            <v>0.44</v>
          </cell>
          <cell r="AR1801">
            <v>0</v>
          </cell>
          <cell r="AS1801" t="str">
            <v>BANCO TOTI (MADEIRA B) (TELA) - 0,44x0,44x0,44H</v>
          </cell>
          <cell r="AT1801">
            <v>5240.3900000000003</v>
          </cell>
          <cell r="AU1801">
            <v>5240.3900000000003</v>
          </cell>
          <cell r="AV1801">
            <v>5240.3900000000003</v>
          </cell>
          <cell r="AW1801">
            <v>0</v>
          </cell>
          <cell r="AX1801">
            <v>5240.3900000000003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12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TEODORO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407113</v>
          </cell>
          <cell r="P1802" t="str">
            <v>2025/195-0097-01</v>
          </cell>
          <cell r="Q1802" t="str">
            <v>EST MESA CENTRO ARGOLA (B) (COURO CAMEL) (MAD A TAUARI ENV)</v>
          </cell>
          <cell r="R1802"/>
          <cell r="S1802"/>
          <cell r="T1802"/>
          <cell r="U1802">
            <v>1</v>
          </cell>
          <cell r="V1802">
            <v>0</v>
          </cell>
          <cell r="W1802">
            <v>0.35</v>
          </cell>
          <cell r="X1802">
            <v>1</v>
          </cell>
          <cell r="Y1802" t="str">
            <v>EST MESA CENTRO ARGOLA (B) (COURO CAMEL) (MAD A TAUARI ENV) - Ø1x0,35H</v>
          </cell>
          <cell r="Z1802">
            <v>19388.900000000001</v>
          </cell>
          <cell r="AA1802">
            <v>0.35</v>
          </cell>
          <cell r="AB1802">
            <v>12602.785000000002</v>
          </cell>
          <cell r="AC1802"/>
          <cell r="AD1802"/>
          <cell r="AE1802"/>
          <cell r="AF1802">
            <v>19388.900000000001</v>
          </cell>
          <cell r="AG1802">
            <v>19388.900000000001</v>
          </cell>
          <cell r="AH1802">
            <v>0</v>
          </cell>
          <cell r="AI1802">
            <v>19388.900000000001</v>
          </cell>
          <cell r="AJ1802" t="str">
            <v>REF: 306335</v>
          </cell>
          <cell r="AK1802"/>
          <cell r="AL1802">
            <v>306335</v>
          </cell>
          <cell r="AM1802" t="str">
            <v>MESA CENTRO ARGOLA (B) H35 (COURO) (MADEIRA A)</v>
          </cell>
          <cell r="AN1802"/>
          <cell r="AO1802">
            <v>1</v>
          </cell>
          <cell r="AP1802">
            <v>0</v>
          </cell>
          <cell r="AQ1802">
            <v>0.35</v>
          </cell>
          <cell r="AR1802">
            <v>1</v>
          </cell>
          <cell r="AS1802" t="str">
            <v>MESA CENTRO ARGOLA (B) H35 (COURO) (MADEIRA A) - Ø1x0,35H</v>
          </cell>
          <cell r="AT1802">
            <v>19388.900000000001</v>
          </cell>
          <cell r="AU1802">
            <v>19388.900000000001</v>
          </cell>
          <cell r="AV1802">
            <v>19388.900000000001</v>
          </cell>
          <cell r="AW1802">
            <v>0</v>
          </cell>
          <cell r="AX1802">
            <v>19388.900000000001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12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TEODORO</v>
          </cell>
          <cell r="BT1802" t="str">
            <v/>
          </cell>
          <cell r="BU1802" t="str">
            <v/>
          </cell>
        </row>
        <row r="1803">
          <cell r="H1803">
            <v>0</v>
          </cell>
          <cell r="O1803">
            <v>400338</v>
          </cell>
          <cell r="P1803" t="str">
            <v>2025/085-0038-01</v>
          </cell>
          <cell r="Q1803" t="str">
            <v>EST POLTRONA LUAR (MAD A TAUARI ENV) COURO CH 05</v>
          </cell>
          <cell r="R1803"/>
          <cell r="S1803"/>
          <cell r="T1803"/>
          <cell r="U1803">
            <v>0.94</v>
          </cell>
          <cell r="V1803">
            <v>0.92</v>
          </cell>
          <cell r="W1803">
            <v>0.74</v>
          </cell>
          <cell r="X1803">
            <v>0</v>
          </cell>
          <cell r="Y1803" t="str">
            <v>EST POLTRONA LUAR (MAD A TAUARI ENV) COURO CH 05 - 0,94x0,92x0,74H</v>
          </cell>
          <cell r="Z1803">
            <v>35789.06</v>
          </cell>
          <cell r="AA1803">
            <v>0.35</v>
          </cell>
          <cell r="AB1803">
            <v>23262.888999999999</v>
          </cell>
          <cell r="AC1803"/>
          <cell r="AD1803" t="str">
            <v>PROD C/RVST FORN</v>
          </cell>
          <cell r="AE1803" t="str">
            <v>REVESTIMENTO FORN</v>
          </cell>
          <cell r="AF1803">
            <v>35789.06</v>
          </cell>
          <cell r="AG1803">
            <v>35789.06</v>
          </cell>
          <cell r="AH1803">
            <v>0</v>
          </cell>
          <cell r="AI1803">
            <v>35789.06</v>
          </cell>
          <cell r="AJ1803" t="str">
            <v>REF: 385745</v>
          </cell>
          <cell r="AK1803"/>
          <cell r="AL1803">
            <v>385745</v>
          </cell>
          <cell r="AM1803" t="str">
            <v>POLTRONA LUAR (MADEIRA A) (RVST FORN)</v>
          </cell>
          <cell r="AN1803"/>
          <cell r="AO1803">
            <v>0.94</v>
          </cell>
          <cell r="AP1803">
            <v>0.92</v>
          </cell>
          <cell r="AQ1803">
            <v>0.74</v>
          </cell>
          <cell r="AR1803">
            <v>0</v>
          </cell>
          <cell r="AS1803" t="str">
            <v>POLTRONA LUAR (MADEIRA A) (RVST FORN) - 0,94x0,92x0,74H</v>
          </cell>
          <cell r="AT1803">
            <v>35789.06</v>
          </cell>
          <cell r="AU1803">
            <v>35789.06</v>
          </cell>
          <cell r="AV1803">
            <v>29841.86</v>
          </cell>
          <cell r="AW1803">
            <v>5947.1999999999971</v>
          </cell>
          <cell r="AX1803">
            <v>35789.06</v>
          </cell>
          <cell r="AY1803">
            <v>0</v>
          </cell>
          <cell r="AZ1803">
            <v>328273</v>
          </cell>
          <cell r="BA1803" t="str">
            <v>COURO NATURAL CH ENVELHECIDO (F378)</v>
          </cell>
          <cell r="BB1803" t="str">
            <v>RVST FORN: COURO NATURAL CH ENVELHECIDO (F378) - CH 05</v>
          </cell>
          <cell r="BC1803">
            <v>7.5</v>
          </cell>
          <cell r="BD1803"/>
          <cell r="BE1803">
            <v>792.96</v>
          </cell>
          <cell r="BF1803">
            <v>0</v>
          </cell>
          <cell r="BG1803">
            <v>-792.96</v>
          </cell>
          <cell r="BH1803" t="str">
            <v>RVST FORN</v>
          </cell>
          <cell r="BI1803">
            <v>12</v>
          </cell>
          <cell r="BJ1803">
            <v>5947.2000000000007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TEODORO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400338</v>
          </cell>
          <cell r="P1804" t="str">
            <v>2025/085-0039-01</v>
          </cell>
          <cell r="Q1804" t="str">
            <v>EST POLTRONA LUAR (MAD A TAUARI ENV) COURO CH 05</v>
          </cell>
          <cell r="R1804"/>
          <cell r="S1804"/>
          <cell r="T1804"/>
          <cell r="U1804">
            <v>0.94</v>
          </cell>
          <cell r="V1804">
            <v>0.92</v>
          </cell>
          <cell r="W1804">
            <v>0.74</v>
          </cell>
          <cell r="X1804">
            <v>0</v>
          </cell>
          <cell r="Y1804" t="str">
            <v>EST POLTRONA LUAR (MAD A TAUARI ENV) COURO CH 05 - 0,94x0,92x0,74H</v>
          </cell>
          <cell r="Z1804">
            <v>35789.06</v>
          </cell>
          <cell r="AA1804">
            <v>0.35</v>
          </cell>
          <cell r="AB1804">
            <v>23262.888999999999</v>
          </cell>
          <cell r="AC1804"/>
          <cell r="AD1804" t="str">
            <v>PROD C/RVST FORN</v>
          </cell>
          <cell r="AE1804" t="str">
            <v>REVESTIMENTO FORN</v>
          </cell>
          <cell r="AF1804">
            <v>35789.06</v>
          </cell>
          <cell r="AG1804">
            <v>35789.06</v>
          </cell>
          <cell r="AH1804">
            <v>0</v>
          </cell>
          <cell r="AI1804">
            <v>35789.06</v>
          </cell>
          <cell r="AJ1804" t="str">
            <v>REF: 385745</v>
          </cell>
          <cell r="AK1804"/>
          <cell r="AL1804">
            <v>385745</v>
          </cell>
          <cell r="AM1804" t="str">
            <v>POLTRONA LUAR (MADEIRA A) (RVST FORN)</v>
          </cell>
          <cell r="AN1804"/>
          <cell r="AO1804">
            <v>0.94</v>
          </cell>
          <cell r="AP1804">
            <v>0.92</v>
          </cell>
          <cell r="AQ1804">
            <v>0.74</v>
          </cell>
          <cell r="AR1804">
            <v>0</v>
          </cell>
          <cell r="AS1804" t="str">
            <v>POLTRONA LUAR (MADEIRA A) (RVST FORN) - 0,94x0,92x0,74H</v>
          </cell>
          <cell r="AT1804">
            <v>35789.06</v>
          </cell>
          <cell r="AU1804">
            <v>35789.06</v>
          </cell>
          <cell r="AV1804">
            <v>29841.86</v>
          </cell>
          <cell r="AW1804">
            <v>5947.1999999999971</v>
          </cell>
          <cell r="AX1804">
            <v>35789.06</v>
          </cell>
          <cell r="AY1804">
            <v>0</v>
          </cell>
          <cell r="AZ1804">
            <v>328273</v>
          </cell>
          <cell r="BA1804" t="str">
            <v>COURO NATURAL CH ENVELHECIDO (F378)</v>
          </cell>
          <cell r="BB1804" t="str">
            <v>RVST FORN: COURO NATURAL CH ENVELHECIDO (F378) - CH 05</v>
          </cell>
          <cell r="BC1804">
            <v>7.5</v>
          </cell>
          <cell r="BD1804"/>
          <cell r="BE1804">
            <v>792.96</v>
          </cell>
          <cell r="BF1804">
            <v>0</v>
          </cell>
          <cell r="BG1804">
            <v>-792.96</v>
          </cell>
          <cell r="BH1804" t="str">
            <v>RVST FORN</v>
          </cell>
          <cell r="BI1804">
            <v>12</v>
          </cell>
          <cell r="BJ1804">
            <v>5947.2000000000007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TEODORO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400336</v>
          </cell>
          <cell r="P1805" t="str">
            <v>2025/085-0037-01</v>
          </cell>
          <cell r="Q1805" t="str">
            <v>EST MESA JANTAR MUXA (MAD B TECA NATURAL PU)</v>
          </cell>
          <cell r="R1805"/>
          <cell r="S1805"/>
          <cell r="T1805"/>
          <cell r="U1805">
            <v>3</v>
          </cell>
          <cell r="V1805">
            <v>1.3</v>
          </cell>
          <cell r="W1805">
            <v>0.75</v>
          </cell>
          <cell r="X1805">
            <v>0</v>
          </cell>
          <cell r="Y1805" t="str">
            <v>EST MESA JANTAR MUXA (MAD B TECA NATURAL PU) - 3x1,3x0,75H</v>
          </cell>
          <cell r="Z1805">
            <v>70182.92</v>
          </cell>
          <cell r="AA1805">
            <v>0.35</v>
          </cell>
          <cell r="AB1805">
            <v>45618.898000000001</v>
          </cell>
          <cell r="AC1805"/>
          <cell r="AD1805"/>
          <cell r="AE1805"/>
          <cell r="AF1805">
            <v>70182.92</v>
          </cell>
          <cell r="AG1805">
            <v>70182.92</v>
          </cell>
          <cell r="AH1805">
            <v>0</v>
          </cell>
          <cell r="AI1805">
            <v>70182.92</v>
          </cell>
          <cell r="AJ1805" t="str">
            <v>REF: 389523</v>
          </cell>
          <cell r="AK1805"/>
          <cell r="AL1805">
            <v>389523</v>
          </cell>
          <cell r="AM1805" t="str">
            <v>MESA JANTAR MUXA (MADEIRA B)</v>
          </cell>
          <cell r="AN1805"/>
          <cell r="AO1805">
            <v>3</v>
          </cell>
          <cell r="AP1805">
            <v>1.3</v>
          </cell>
          <cell r="AQ1805">
            <v>0.75</v>
          </cell>
          <cell r="AR1805">
            <v>0</v>
          </cell>
          <cell r="AS1805" t="str">
            <v>MESA JANTAR MUXA (MADEIRA B) - 3x1,3x0,75H</v>
          </cell>
          <cell r="AT1805">
            <v>70182.92</v>
          </cell>
          <cell r="AU1805">
            <v>70182.92</v>
          </cell>
          <cell r="AV1805">
            <v>70182.92</v>
          </cell>
          <cell r="AW1805">
            <v>0</v>
          </cell>
          <cell r="AX1805">
            <v>70182.92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12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TEODORO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388969</v>
          </cell>
          <cell r="P1806" t="str">
            <v>2024/239-0127-01</v>
          </cell>
          <cell r="Q1806" t="str">
            <v>EST POLTRONA IPANEMA (MAD A CINAM ENV) COURO HAVANA/OLD NUT</v>
          </cell>
          <cell r="R1806"/>
          <cell r="S1806"/>
          <cell r="T1806"/>
          <cell r="U1806">
            <v>0.73</v>
          </cell>
          <cell r="V1806">
            <v>0.77</v>
          </cell>
          <cell r="W1806">
            <v>0.76</v>
          </cell>
          <cell r="X1806">
            <v>0</v>
          </cell>
          <cell r="Y1806" t="str">
            <v>EST POLTRONA IPANEMA (MAD A CINAM ENV) COURO HAVANA/OLD NUT - 0,73x0,77x0,76H</v>
          </cell>
          <cell r="Z1806">
            <v>31723.51</v>
          </cell>
          <cell r="AA1806">
            <v>0.35</v>
          </cell>
          <cell r="AB1806">
            <v>20620.281499999997</v>
          </cell>
          <cell r="AC1806"/>
          <cell r="AD1806" t="str">
            <v>PROD C/RVST FORN</v>
          </cell>
          <cell r="AE1806" t="str">
            <v>REVESTIMENTO FORN</v>
          </cell>
          <cell r="AF1806">
            <v>31723.51</v>
          </cell>
          <cell r="AG1806">
            <v>31723.51</v>
          </cell>
          <cell r="AH1806">
            <v>0</v>
          </cell>
          <cell r="AI1806">
            <v>31723.51</v>
          </cell>
          <cell r="AJ1806" t="str">
            <v>REF: 388987</v>
          </cell>
          <cell r="AK1806"/>
          <cell r="AL1806">
            <v>388987</v>
          </cell>
          <cell r="AM1806" t="str">
            <v>POLTRONA IPANEMA (MADEIRA A) (RVST FORN)</v>
          </cell>
          <cell r="AN1806"/>
          <cell r="AO1806">
            <v>0.73</v>
          </cell>
          <cell r="AP1806">
            <v>0.77</v>
          </cell>
          <cell r="AQ1806">
            <v>0.76</v>
          </cell>
          <cell r="AR1806">
            <v>0</v>
          </cell>
          <cell r="AS1806" t="str">
            <v>POLTRONA IPANEMA (MADEIRA A) (RVST FORN) - 0,73x0,77x0,76H</v>
          </cell>
          <cell r="AT1806">
            <v>31723.51</v>
          </cell>
          <cell r="AU1806">
            <v>31662.58</v>
          </cell>
          <cell r="AV1806">
            <v>26904.82</v>
          </cell>
          <cell r="AW1806">
            <v>4757.760000000002</v>
          </cell>
          <cell r="AX1806">
            <v>31723.51</v>
          </cell>
          <cell r="AY1806">
            <v>0</v>
          </cell>
          <cell r="AZ1806">
            <v>373063</v>
          </cell>
          <cell r="BA1806" t="str">
            <v>COURO NATURAL OLD (F378)</v>
          </cell>
          <cell r="BB1806" t="str">
            <v>RVST FORN: COURO NATURAL OLD (F378) - NUT // COURO NATURAL CAMURCA (F378) - HAVANA</v>
          </cell>
          <cell r="BC1806">
            <v>6</v>
          </cell>
          <cell r="BD1806"/>
          <cell r="BE1806">
            <v>792.96</v>
          </cell>
          <cell r="BF1806">
            <v>0</v>
          </cell>
          <cell r="BG1806">
            <v>-792.96</v>
          </cell>
          <cell r="BH1806" t="str">
            <v>RVST FORN</v>
          </cell>
          <cell r="BI1806">
            <v>12</v>
          </cell>
          <cell r="BJ1806">
            <v>4757.76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TEODORO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388969</v>
          </cell>
          <cell r="P1807" t="str">
            <v>2024/239-0128-01</v>
          </cell>
          <cell r="Q1807" t="str">
            <v>EST POLTRONA IPANEMA (MAD A CINAM ENV) COURO HAVANA/OLD NUT</v>
          </cell>
          <cell r="R1807"/>
          <cell r="S1807"/>
          <cell r="T1807"/>
          <cell r="U1807">
            <v>0.73</v>
          </cell>
          <cell r="V1807">
            <v>0.77</v>
          </cell>
          <cell r="W1807">
            <v>0.76</v>
          </cell>
          <cell r="X1807">
            <v>0</v>
          </cell>
          <cell r="Y1807" t="str">
            <v>EST POLTRONA IPANEMA (MAD A CINAM ENV) COURO HAVANA/OLD NUT - 0,73x0,77x0,76H</v>
          </cell>
          <cell r="Z1807">
            <v>31723.51</v>
          </cell>
          <cell r="AA1807">
            <v>0.35</v>
          </cell>
          <cell r="AB1807">
            <v>20620.281499999997</v>
          </cell>
          <cell r="AC1807"/>
          <cell r="AD1807" t="str">
            <v>PROD C/RVST FORN</v>
          </cell>
          <cell r="AE1807" t="str">
            <v>REVESTIMENTO FORN</v>
          </cell>
          <cell r="AF1807">
            <v>31723.51</v>
          </cell>
          <cell r="AG1807">
            <v>31723.51</v>
          </cell>
          <cell r="AH1807">
            <v>0</v>
          </cell>
          <cell r="AI1807">
            <v>31723.51</v>
          </cell>
          <cell r="AJ1807" t="str">
            <v>REF: 388987</v>
          </cell>
          <cell r="AK1807"/>
          <cell r="AL1807">
            <v>388987</v>
          </cell>
          <cell r="AM1807" t="str">
            <v>POLTRONA IPANEMA (MADEIRA A) (RVST FORN)</v>
          </cell>
          <cell r="AN1807"/>
          <cell r="AO1807">
            <v>0.73</v>
          </cell>
          <cell r="AP1807">
            <v>0.77</v>
          </cell>
          <cell r="AQ1807">
            <v>0.76</v>
          </cell>
          <cell r="AR1807">
            <v>0</v>
          </cell>
          <cell r="AS1807" t="str">
            <v>POLTRONA IPANEMA (MADEIRA A) (RVST FORN) - 0,73x0,77x0,76H</v>
          </cell>
          <cell r="AT1807">
            <v>31723.51</v>
          </cell>
          <cell r="AU1807">
            <v>31662.58</v>
          </cell>
          <cell r="AV1807">
            <v>26904.82</v>
          </cell>
          <cell r="AW1807">
            <v>4757.760000000002</v>
          </cell>
          <cell r="AX1807">
            <v>31723.51</v>
          </cell>
          <cell r="AY1807">
            <v>0</v>
          </cell>
          <cell r="AZ1807">
            <v>373063</v>
          </cell>
          <cell r="BA1807" t="str">
            <v>COURO NATURAL OLD (F378)</v>
          </cell>
          <cell r="BB1807" t="str">
            <v>RVST FORN: COURO NATURAL OLD (F378) - NUT // COURO NATURAL CAMURCA (F378) - HAVANA</v>
          </cell>
          <cell r="BC1807">
            <v>6</v>
          </cell>
          <cell r="BD1807"/>
          <cell r="BE1807">
            <v>792.96</v>
          </cell>
          <cell r="BF1807">
            <v>0</v>
          </cell>
          <cell r="BG1807">
            <v>-792.96</v>
          </cell>
          <cell r="BH1807" t="str">
            <v>RVST FORN</v>
          </cell>
          <cell r="BI1807">
            <v>12</v>
          </cell>
          <cell r="BJ1807">
            <v>4757.76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TEODORO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388737</v>
          </cell>
          <cell r="P1808" t="str">
            <v>2024/239-0123-01</v>
          </cell>
          <cell r="Q1808" t="str">
            <v>EST MESA JANTAR TWINS (DET G1 TRAVERTINO) (MAD A TAUARI ENV)</v>
          </cell>
          <cell r="R1808"/>
          <cell r="S1808"/>
          <cell r="T1808"/>
          <cell r="U1808">
            <v>3</v>
          </cell>
          <cell r="V1808">
            <v>1.1499999999999999</v>
          </cell>
          <cell r="W1808">
            <v>0.75</v>
          </cell>
          <cell r="X1808">
            <v>0</v>
          </cell>
          <cell r="Y1808" t="str">
            <v>EST MESA JANTAR TWINS (DET G1 TRAVERTINO) (MAD A TAUARI ENV) - 3x1,15x0,75H</v>
          </cell>
          <cell r="Z1808">
            <v>109344.57</v>
          </cell>
          <cell r="AA1808">
            <v>0.35</v>
          </cell>
          <cell r="AB1808">
            <v>71073.97050000001</v>
          </cell>
          <cell r="AC1808"/>
          <cell r="AD1808"/>
          <cell r="AE1808"/>
          <cell r="AF1808">
            <v>109344.57</v>
          </cell>
          <cell r="AG1808">
            <v>109344.57</v>
          </cell>
          <cell r="AH1808">
            <v>0</v>
          </cell>
          <cell r="AI1808">
            <v>109344.57</v>
          </cell>
          <cell r="AJ1808" t="str">
            <v>REF: 388935</v>
          </cell>
          <cell r="AK1808"/>
          <cell r="AL1808">
            <v>388935</v>
          </cell>
          <cell r="AM1808" t="str">
            <v>MESA JANTAR TWINS (DETALHE PEDRA G1) (MADEIRA A)</v>
          </cell>
          <cell r="AN1808"/>
          <cell r="AO1808">
            <v>3</v>
          </cell>
          <cell r="AP1808">
            <v>1.1499999999999999</v>
          </cell>
          <cell r="AQ1808">
            <v>0.75</v>
          </cell>
          <cell r="AR1808">
            <v>0</v>
          </cell>
          <cell r="AS1808" t="str">
            <v>MESA JANTAR TWINS (DETALHE PEDRA G1) (MADEIRA A) - 3x1,15x0,75H</v>
          </cell>
          <cell r="AT1808">
            <v>109344.57</v>
          </cell>
          <cell r="AU1808">
            <v>109344.57</v>
          </cell>
          <cell r="AV1808">
            <v>109344.57</v>
          </cell>
          <cell r="AW1808">
            <v>0</v>
          </cell>
          <cell r="AX1808">
            <v>109344.57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TEODORO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388728</v>
          </cell>
          <cell r="P1809" t="str">
            <v>2024/239-0119-01</v>
          </cell>
          <cell r="Q1809" t="str">
            <v>EST POLTRONA MUXA (MAD B TECA NT PU) TC TAURUS BRIGHT WHITE</v>
          </cell>
          <cell r="R1809"/>
          <cell r="S1809"/>
          <cell r="T1809"/>
          <cell r="U1809">
            <v>0.97</v>
          </cell>
          <cell r="V1809">
            <v>0.93</v>
          </cell>
          <cell r="W1809">
            <v>0.69</v>
          </cell>
          <cell r="X1809">
            <v>0</v>
          </cell>
          <cell r="Y1809" t="str">
            <v>EST POLTRONA MUXA (MAD B TECA NT PU) TC TAURUS BRIGHT WHITE - 0,97x0,93x0,69H</v>
          </cell>
          <cell r="Z1809">
            <v>43751.718999999997</v>
          </cell>
          <cell r="AA1809">
            <v>0.35</v>
          </cell>
          <cell r="AB1809">
            <v>28438.61735</v>
          </cell>
          <cell r="AC1809"/>
          <cell r="AD1809" t="str">
            <v>PROD C/RVST FORN</v>
          </cell>
          <cell r="AE1809" t="str">
            <v>REVESTIMENTO FORN</v>
          </cell>
          <cell r="AF1809">
            <v>43751.718999999997</v>
          </cell>
          <cell r="AG1809">
            <v>43751.718999999997</v>
          </cell>
          <cell r="AH1809">
            <v>0</v>
          </cell>
          <cell r="AI1809">
            <v>43751.718999999997</v>
          </cell>
          <cell r="AJ1809" t="str">
            <v>REF: 389564</v>
          </cell>
          <cell r="AK1809"/>
          <cell r="AL1809">
            <v>389564</v>
          </cell>
          <cell r="AM1809" t="str">
            <v>POLTRONA MUXA (GIRATORIA) (MADEIRA B) (TC FORN)</v>
          </cell>
          <cell r="AN1809"/>
          <cell r="AO1809">
            <v>0.97</v>
          </cell>
          <cell r="AP1809">
            <v>0.93</v>
          </cell>
          <cell r="AQ1809">
            <v>0.76</v>
          </cell>
          <cell r="AR1809">
            <v>0</v>
          </cell>
          <cell r="AS1809" t="str">
            <v>POLTRONA MUXA (GIRATORIA) (MADEIRA B) (TC FORN) - 0,97x0,93x0,76H</v>
          </cell>
          <cell r="AT1809">
            <v>43751.718999999997</v>
          </cell>
          <cell r="AU1809">
            <v>43751.718999999997</v>
          </cell>
          <cell r="AV1809">
            <v>37949.86</v>
          </cell>
          <cell r="AW1809">
            <v>5801.8589999999967</v>
          </cell>
          <cell r="AX1809">
            <v>43751.46</v>
          </cell>
          <cell r="AY1809">
            <v>0.25899999999819556</v>
          </cell>
          <cell r="AZ1809">
            <v>374544</v>
          </cell>
          <cell r="BA1809" t="str">
            <v>TECIDO TAURUS -</v>
          </cell>
          <cell r="BB1809" t="str">
            <v>RVST FORN: TECIDO TAURUS - BRIGHT WHITE</v>
          </cell>
          <cell r="BC1809">
            <v>5</v>
          </cell>
          <cell r="BD1809"/>
          <cell r="BE1809">
            <v>738.15</v>
          </cell>
          <cell r="BF1809">
            <v>0</v>
          </cell>
          <cell r="BG1809">
            <v>-738.15</v>
          </cell>
          <cell r="BH1809" t="str">
            <v>RVST FORN</v>
          </cell>
          <cell r="BI1809">
            <v>12</v>
          </cell>
          <cell r="BJ1809">
            <v>5801.8590000000004</v>
          </cell>
          <cell r="BK1809">
            <v>0</v>
          </cell>
          <cell r="BL1809">
            <v>0.57200000000000006</v>
          </cell>
          <cell r="BM1809"/>
          <cell r="BN1809"/>
          <cell r="BO1809"/>
          <cell r="BP1809"/>
          <cell r="BR1809" t="str">
            <v>TEODORO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388728</v>
          </cell>
          <cell r="P1810" t="str">
            <v>2024/239-0120-01</v>
          </cell>
          <cell r="Q1810" t="str">
            <v>EST POLTRONA MUXA (MAD B TECA NT PU) TC TAURUS BRIGHT WHITE</v>
          </cell>
          <cell r="R1810"/>
          <cell r="S1810"/>
          <cell r="T1810"/>
          <cell r="U1810">
            <v>0.97</v>
          </cell>
          <cell r="V1810">
            <v>0.93</v>
          </cell>
          <cell r="W1810">
            <v>0.69</v>
          </cell>
          <cell r="X1810">
            <v>0</v>
          </cell>
          <cell r="Y1810" t="str">
            <v>EST POLTRONA MUXA (MAD B TECA NT PU) TC TAURUS BRIGHT WHITE - 0,97x0,93x0,69H</v>
          </cell>
          <cell r="Z1810">
            <v>43751.718999999997</v>
          </cell>
          <cell r="AA1810">
            <v>0.35</v>
          </cell>
          <cell r="AB1810">
            <v>28438.61735</v>
          </cell>
          <cell r="AC1810"/>
          <cell r="AD1810" t="str">
            <v>PROD C/RVST FORN</v>
          </cell>
          <cell r="AE1810" t="str">
            <v>REVESTIMENTO FORN</v>
          </cell>
          <cell r="AF1810">
            <v>43751.718999999997</v>
          </cell>
          <cell r="AG1810">
            <v>43751.718999999997</v>
          </cell>
          <cell r="AH1810">
            <v>0</v>
          </cell>
          <cell r="AI1810">
            <v>43751.718999999997</v>
          </cell>
          <cell r="AJ1810" t="str">
            <v>REF: 389564</v>
          </cell>
          <cell r="AK1810"/>
          <cell r="AL1810">
            <v>389564</v>
          </cell>
          <cell r="AM1810" t="str">
            <v>POLTRONA MUXA (GIRATORIA) (MADEIRA B) (TC FORN)</v>
          </cell>
          <cell r="AN1810"/>
          <cell r="AO1810">
            <v>0.97</v>
          </cell>
          <cell r="AP1810">
            <v>0.93</v>
          </cell>
          <cell r="AQ1810">
            <v>0.76</v>
          </cell>
          <cell r="AR1810">
            <v>0</v>
          </cell>
          <cell r="AS1810" t="str">
            <v>POLTRONA MUXA (GIRATORIA) (MADEIRA B) (TC FORN) - 0,97x0,93x0,76H</v>
          </cell>
          <cell r="AT1810">
            <v>43751.718999999997</v>
          </cell>
          <cell r="AU1810">
            <v>43751.718999999997</v>
          </cell>
          <cell r="AV1810">
            <v>37949.86</v>
          </cell>
          <cell r="AW1810">
            <v>5801.8589999999967</v>
          </cell>
          <cell r="AX1810">
            <v>43751.46</v>
          </cell>
          <cell r="AY1810">
            <v>0.25899999999819556</v>
          </cell>
          <cell r="AZ1810">
            <v>374544</v>
          </cell>
          <cell r="BA1810" t="str">
            <v>TECIDO TAURUS -</v>
          </cell>
          <cell r="BB1810" t="str">
            <v>RVST FORN: TECIDO TAURUS - BRIGHT WHITE</v>
          </cell>
          <cell r="BC1810">
            <v>5</v>
          </cell>
          <cell r="BD1810"/>
          <cell r="BE1810">
            <v>738.15</v>
          </cell>
          <cell r="BF1810">
            <v>0</v>
          </cell>
          <cell r="BG1810">
            <v>-738.15</v>
          </cell>
          <cell r="BH1810" t="str">
            <v>RVST FORN</v>
          </cell>
          <cell r="BI1810">
            <v>12</v>
          </cell>
          <cell r="BJ1810">
            <v>5801.8590000000004</v>
          </cell>
          <cell r="BK1810">
            <v>0</v>
          </cell>
          <cell r="BL1810">
            <v>0.57200000000000006</v>
          </cell>
          <cell r="BM1810"/>
          <cell r="BN1810"/>
          <cell r="BO1810"/>
          <cell r="BP1810"/>
          <cell r="BR1810" t="str">
            <v>TEODORO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388719</v>
          </cell>
          <cell r="P1811" t="str">
            <v>2024/239-0114-01</v>
          </cell>
          <cell r="Q1811" t="str">
            <v>EST BANQUETA REMO (MAD B LOURO ESP) TC TIME EGRET</v>
          </cell>
          <cell r="R1811"/>
          <cell r="S1811"/>
          <cell r="T1811"/>
          <cell r="U1811">
            <v>0.62</v>
          </cell>
          <cell r="V1811">
            <v>0.5</v>
          </cell>
          <cell r="W1811">
            <v>0.41</v>
          </cell>
          <cell r="X1811">
            <v>0</v>
          </cell>
          <cell r="Y1811" t="str">
            <v>EST BANQUETA REMO (MAD B LOURO ESP) TC TIME EGRET - 0,62x0,5x0,41H</v>
          </cell>
          <cell r="Z1811">
            <v>10415.867560000001</v>
          </cell>
          <cell r="AA1811">
            <v>0.35</v>
          </cell>
          <cell r="AB1811">
            <v>6770.3139140000003</v>
          </cell>
          <cell r="AC1811"/>
          <cell r="AD1811" t="str">
            <v>PROD C/RVST FORN</v>
          </cell>
          <cell r="AE1811" t="str">
            <v>REVESTIMENTO FORN</v>
          </cell>
          <cell r="AF1811">
            <v>10415.867560000001</v>
          </cell>
          <cell r="AG1811">
            <v>10415.867560000001</v>
          </cell>
          <cell r="AH1811">
            <v>0</v>
          </cell>
          <cell r="AI1811">
            <v>10415.867560000001</v>
          </cell>
          <cell r="AJ1811" t="str">
            <v>REF: 389377</v>
          </cell>
          <cell r="AK1811"/>
          <cell r="AL1811">
            <v>389377</v>
          </cell>
          <cell r="AM1811" t="str">
            <v>BANQUETA REMO (MADEIRA B) (RVST FORN)</v>
          </cell>
          <cell r="AN1811"/>
          <cell r="AO1811">
            <v>0.62</v>
          </cell>
          <cell r="AP1811">
            <v>0.5</v>
          </cell>
          <cell r="AQ1811">
            <v>0.41</v>
          </cell>
          <cell r="AR1811">
            <v>0</v>
          </cell>
          <cell r="AS1811" t="str">
            <v>BANQUETA REMO (MADEIRA B) (RVST FORN) - 0,62x0,5x0,41H</v>
          </cell>
          <cell r="AT1811">
            <v>10415.867560000001</v>
          </cell>
          <cell r="AU1811">
            <v>10415.867560000001</v>
          </cell>
          <cell r="AV1811">
            <v>9440.08</v>
          </cell>
          <cell r="AW1811">
            <v>975.78756000000067</v>
          </cell>
          <cell r="AX1811">
            <v>10415.82</v>
          </cell>
          <cell r="AY1811">
            <v>4.7560000000885339E-2</v>
          </cell>
          <cell r="AZ1811">
            <v>374545</v>
          </cell>
          <cell r="BA1811" t="str">
            <v>TECIDO TIME (GUARDIAN) -</v>
          </cell>
          <cell r="BB1811" t="str">
            <v>RVST FORN: TECIDO TIME (GUARDIAN) - EGRET</v>
          </cell>
          <cell r="BC1811">
            <v>0.9</v>
          </cell>
          <cell r="BD1811"/>
          <cell r="BE1811">
            <v>689.7</v>
          </cell>
          <cell r="BF1811">
            <v>0</v>
          </cell>
          <cell r="BG1811">
            <v>-689.7</v>
          </cell>
          <cell r="BH1811" t="str">
            <v>RVST FORN</v>
          </cell>
          <cell r="BI1811">
            <v>12</v>
          </cell>
          <cell r="BJ1811">
            <v>975.78755999999998</v>
          </cell>
          <cell r="BK1811">
            <v>0</v>
          </cell>
          <cell r="BL1811">
            <v>0.57200000000000006</v>
          </cell>
          <cell r="BM1811"/>
          <cell r="BN1811"/>
          <cell r="BO1811"/>
          <cell r="BP1811"/>
          <cell r="BR1811" t="str">
            <v>TEODORO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388716</v>
          </cell>
          <cell r="P1812" t="str">
            <v>2024/239-0111-01</v>
          </cell>
          <cell r="Q1812" t="str">
            <v>EST POLTRONA REMO (MAD B LOURO ESP) TC TIME EGRET</v>
          </cell>
          <cell r="R1812"/>
          <cell r="S1812"/>
          <cell r="T1812"/>
          <cell r="U1812">
            <v>0.85</v>
          </cell>
          <cell r="V1812">
            <v>0.8</v>
          </cell>
          <cell r="W1812">
            <v>0.92</v>
          </cell>
          <cell r="X1812">
            <v>0</v>
          </cell>
          <cell r="Y1812" t="str">
            <v>EST POLTRONA REMO (MAD B LOURO ESP) TC TIME EGRET - 0,85x0,8x0,92H</v>
          </cell>
          <cell r="Z1812">
            <v>38443.113599999997</v>
          </cell>
          <cell r="AA1812">
            <v>0.35</v>
          </cell>
          <cell r="AB1812">
            <v>24988.023839999998</v>
          </cell>
          <cell r="AC1812"/>
          <cell r="AD1812" t="str">
            <v>PROD C/RVST FORN</v>
          </cell>
          <cell r="AE1812" t="str">
            <v>REVESTIMENTO FORN</v>
          </cell>
          <cell r="AF1812">
            <v>38443.113599999997</v>
          </cell>
          <cell r="AG1812">
            <v>38443.113599999997</v>
          </cell>
          <cell r="AH1812">
            <v>0</v>
          </cell>
          <cell r="AI1812">
            <v>38443.113599999997</v>
          </cell>
          <cell r="AJ1812" t="str">
            <v>REF: 389565</v>
          </cell>
          <cell r="AK1812"/>
          <cell r="AL1812">
            <v>389565</v>
          </cell>
          <cell r="AM1812" t="str">
            <v>POLTRONA REMO (MADEIRA B) (RVST FORN)</v>
          </cell>
          <cell r="AN1812"/>
          <cell r="AO1812">
            <v>0.85</v>
          </cell>
          <cell r="AP1812">
            <v>0.8</v>
          </cell>
          <cell r="AQ1812">
            <v>0.92</v>
          </cell>
          <cell r="AR1812">
            <v>0</v>
          </cell>
          <cell r="AS1812" t="str">
            <v>POLTRONA REMO (MADEIRA B) (RVST FORN) - 0,85x0,8x0,92H</v>
          </cell>
          <cell r="AT1812">
            <v>38443.113599999997</v>
          </cell>
          <cell r="AU1812">
            <v>38443.113599999997</v>
          </cell>
          <cell r="AV1812">
            <v>34106.28</v>
          </cell>
          <cell r="AW1812">
            <v>4336.8335999999981</v>
          </cell>
          <cell r="AX1812">
            <v>38442.92</v>
          </cell>
          <cell r="AY1812">
            <v>0.19359999999869615</v>
          </cell>
          <cell r="AZ1812">
            <v>374545</v>
          </cell>
          <cell r="BA1812" t="str">
            <v>TECIDO TIME (GUARDIAN) -</v>
          </cell>
          <cell r="BB1812" t="str">
            <v>RVST FORN: TECIDO TIME (GUARDIAN) - EGRET</v>
          </cell>
          <cell r="BC1812">
            <v>4</v>
          </cell>
          <cell r="BD1812"/>
          <cell r="BE1812">
            <v>689.7</v>
          </cell>
          <cell r="BF1812">
            <v>0</v>
          </cell>
          <cell r="BG1812">
            <v>-689.7</v>
          </cell>
          <cell r="BH1812" t="str">
            <v>RVST FORN</v>
          </cell>
          <cell r="BI1812">
            <v>12</v>
          </cell>
          <cell r="BJ1812">
            <v>4336.8335999999999</v>
          </cell>
          <cell r="BK1812">
            <v>0</v>
          </cell>
          <cell r="BL1812">
            <v>0.57200000000000006</v>
          </cell>
          <cell r="BM1812"/>
          <cell r="BN1812"/>
          <cell r="BO1812"/>
          <cell r="BP1812"/>
          <cell r="BR1812" t="str">
            <v>TEODORO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336734</v>
          </cell>
          <cell r="P1813" t="str">
            <v>2022/230-0037-01</v>
          </cell>
          <cell r="Q1813" t="str">
            <v>EST PENTEADEIRA SOTTILE (MAD B TECA NT PU) COURO CAMEL</v>
          </cell>
          <cell r="R1813"/>
          <cell r="S1813"/>
          <cell r="T1813"/>
          <cell r="U1813">
            <v>1.6</v>
          </cell>
          <cell r="V1813">
            <v>0.6</v>
          </cell>
          <cell r="W1813">
            <v>0.74</v>
          </cell>
          <cell r="X1813">
            <v>0</v>
          </cell>
          <cell r="Y1813" t="str">
            <v>EST PENTEADEIRA SOTTILE (MAD B TECA NT PU) COURO CAMEL - 1,6x0,6x0,74H</v>
          </cell>
          <cell r="Z1813">
            <v>44623.98</v>
          </cell>
          <cell r="AA1813">
            <v>0.35</v>
          </cell>
          <cell r="AB1813">
            <v>29005.587000000003</v>
          </cell>
          <cell r="AC1813"/>
          <cell r="AD1813"/>
          <cell r="AE1813"/>
          <cell r="AF1813">
            <v>44623.98</v>
          </cell>
          <cell r="AG1813">
            <v>44623.98</v>
          </cell>
          <cell r="AH1813">
            <v>0</v>
          </cell>
          <cell r="AI1813">
            <v>44623.98</v>
          </cell>
          <cell r="AJ1813" t="str">
            <v>REF: 389561</v>
          </cell>
          <cell r="AK1813"/>
          <cell r="AL1813">
            <v>389561</v>
          </cell>
          <cell r="AM1813" t="str">
            <v>PENTEADEIRA SOTTILE (MADEIRA B)</v>
          </cell>
          <cell r="AN1813"/>
          <cell r="AO1813">
            <v>1.6</v>
          </cell>
          <cell r="AP1813">
            <v>0.6</v>
          </cell>
          <cell r="AQ1813">
            <v>0.74</v>
          </cell>
          <cell r="AR1813">
            <v>0</v>
          </cell>
          <cell r="AS1813" t="str">
            <v>PENTEADEIRA SOTTILE (MADEIRA B) - 1,6x0,6x0,74H</v>
          </cell>
          <cell r="AT1813">
            <v>44623.98</v>
          </cell>
          <cell r="AU1813">
            <v>44623.98</v>
          </cell>
          <cell r="AV1813">
            <v>44623.98</v>
          </cell>
          <cell r="AW1813">
            <v>0</v>
          </cell>
          <cell r="AX1813">
            <v>44623.98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TEODORO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336730</v>
          </cell>
          <cell r="P1814" t="str">
            <v>2022/223-0053-01</v>
          </cell>
          <cell r="Q1814" t="str">
            <v>EST POLTRONA SALVADOR (MAD B FREIJO NT) TC ALATAMURA 902</v>
          </cell>
          <cell r="R1814"/>
          <cell r="S1814"/>
          <cell r="T1814"/>
          <cell r="U1814">
            <v>0.7</v>
          </cell>
          <cell r="V1814">
            <v>0.66</v>
          </cell>
          <cell r="W1814">
            <v>0.7</v>
          </cell>
          <cell r="X1814">
            <v>0</v>
          </cell>
          <cell r="Y1814" t="str">
            <v>EST POLTRONA SALVADOR (MAD B FREIJO NT) TC ALATAMURA 902 - 0,7x0,66x0,7H</v>
          </cell>
          <cell r="Z1814">
            <v>22622.07</v>
          </cell>
          <cell r="AA1814">
            <v>0.35</v>
          </cell>
          <cell r="AB1814">
            <v>14704.345499999999</v>
          </cell>
          <cell r="AC1814"/>
          <cell r="AD1814" t="str">
            <v>15% ACRES FREIJO NATURAL/RVST FORN</v>
          </cell>
          <cell r="AE1814" t="str">
            <v>REVESTIMENTO FORN</v>
          </cell>
          <cell r="AF1814">
            <v>22622.07</v>
          </cell>
          <cell r="AG1814">
            <v>22622.07</v>
          </cell>
          <cell r="AH1814">
            <v>0</v>
          </cell>
          <cell r="AI1814">
            <v>22622.07</v>
          </cell>
          <cell r="AJ1814" t="str">
            <v>REF: 336730</v>
          </cell>
          <cell r="AK1814" t="str">
            <v>REVESTIMENTO FORA DE LINHA</v>
          </cell>
          <cell r="AL1814">
            <v>336730</v>
          </cell>
          <cell r="AM1814" t="str">
            <v>EST POLTRONA SALVADOR (MAD B FREIJO NT) TC ALATAMURA 902</v>
          </cell>
          <cell r="AN1814"/>
          <cell r="AO1814">
            <v>0.7</v>
          </cell>
          <cell r="AP1814">
            <v>0.66</v>
          </cell>
          <cell r="AQ1814">
            <v>0.7</v>
          </cell>
          <cell r="AR1814">
            <v>0</v>
          </cell>
          <cell r="AS1814" t="str">
            <v>EST POLTRONA SALVADOR (MAD B FREIJO NT) TC ALATAMURA 902 - 0,7x0,66x0,7H</v>
          </cell>
          <cell r="AT1814">
            <v>22622.07</v>
          </cell>
          <cell r="AU1814">
            <v>22622.07</v>
          </cell>
          <cell r="AV1814">
            <v>22622.07</v>
          </cell>
          <cell r="AW1814">
            <v>0</v>
          </cell>
          <cell r="AX1814">
            <v>22622.07</v>
          </cell>
          <cell r="AY1814">
            <v>0</v>
          </cell>
          <cell r="AZ1814">
            <v>328936</v>
          </cell>
          <cell r="BA1814" t="str">
            <v/>
          </cell>
          <cell r="BB1814" t="str">
            <v>RVST FORN: TECIDO RUSTICO ALTAMURA (COD 5248) (EASY &amp; CLEAN II) - COD 902</v>
          </cell>
          <cell r="BC1814">
            <v>2</v>
          </cell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>RVST FORN</v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TEODORO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336730</v>
          </cell>
          <cell r="P1815" t="str">
            <v>2022/223-0054-01</v>
          </cell>
          <cell r="Q1815" t="str">
            <v>EST POLTRONA SALVADOR (MAD B FREIJO NT) TC ALATAMURA 902</v>
          </cell>
          <cell r="R1815"/>
          <cell r="S1815"/>
          <cell r="T1815"/>
          <cell r="U1815">
            <v>0.7</v>
          </cell>
          <cell r="V1815">
            <v>0.66</v>
          </cell>
          <cell r="W1815">
            <v>0.7</v>
          </cell>
          <cell r="X1815">
            <v>0</v>
          </cell>
          <cell r="Y1815" t="str">
            <v>EST POLTRONA SALVADOR (MAD B FREIJO NT) TC ALATAMURA 902 - 0,7x0,66x0,7H</v>
          </cell>
          <cell r="Z1815">
            <v>22622.07</v>
          </cell>
          <cell r="AA1815">
            <v>0.35</v>
          </cell>
          <cell r="AB1815">
            <v>14704.345499999999</v>
          </cell>
          <cell r="AC1815"/>
          <cell r="AD1815" t="str">
            <v>15% ACRES FREIJO NATURAL/RVST FORN</v>
          </cell>
          <cell r="AE1815" t="str">
            <v>REVESTIMENTO FORN</v>
          </cell>
          <cell r="AF1815">
            <v>22622.07</v>
          </cell>
          <cell r="AG1815">
            <v>22622.07</v>
          </cell>
          <cell r="AH1815">
            <v>0</v>
          </cell>
          <cell r="AI1815">
            <v>22622.07</v>
          </cell>
          <cell r="AJ1815" t="str">
            <v>REF: 336730</v>
          </cell>
          <cell r="AK1815" t="str">
            <v>REVESTIMENTO FORA DE LINHA</v>
          </cell>
          <cell r="AL1815">
            <v>336730</v>
          </cell>
          <cell r="AM1815" t="str">
            <v>EST POLTRONA SALVADOR (MAD B FREIJO NT) TC ALATAMURA 902</v>
          </cell>
          <cell r="AN1815"/>
          <cell r="AO1815">
            <v>0.7</v>
          </cell>
          <cell r="AP1815">
            <v>0.66</v>
          </cell>
          <cell r="AQ1815">
            <v>0.7</v>
          </cell>
          <cell r="AR1815">
            <v>0</v>
          </cell>
          <cell r="AS1815" t="str">
            <v>EST POLTRONA SALVADOR (MAD B FREIJO NT) TC ALATAMURA 902 - 0,7x0,66x0,7H</v>
          </cell>
          <cell r="AT1815">
            <v>22622.07</v>
          </cell>
          <cell r="AU1815">
            <v>22622.07</v>
          </cell>
          <cell r="AV1815">
            <v>22622.07</v>
          </cell>
          <cell r="AW1815">
            <v>0</v>
          </cell>
          <cell r="AX1815">
            <v>22622.07</v>
          </cell>
          <cell r="AY1815">
            <v>0</v>
          </cell>
          <cell r="AZ1815">
            <v>328936</v>
          </cell>
          <cell r="BA1815" t="str">
            <v/>
          </cell>
          <cell r="BB1815" t="str">
            <v>RVST FORN: TECIDO RUSTICO ALTAMURA (COD 5248) (EASY &amp; CLEAN II) - COD 902</v>
          </cell>
          <cell r="BC1815">
            <v>2</v>
          </cell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>RVST FORN</v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TEODORO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336722</v>
          </cell>
          <cell r="P1816" t="str">
            <v>2022/307-0051-01</v>
          </cell>
          <cell r="Q1816" t="str">
            <v>EST FRUTEIRA CHIE (MOD 01) (MAD A TAUARI ENV)</v>
          </cell>
          <cell r="R1816"/>
          <cell r="S1816"/>
          <cell r="T1816"/>
          <cell r="U1816">
            <v>0.19</v>
          </cell>
          <cell r="V1816">
            <v>0</v>
          </cell>
          <cell r="W1816">
            <v>0.35</v>
          </cell>
          <cell r="X1816">
            <v>0.19</v>
          </cell>
          <cell r="Y1816" t="str">
            <v>EST FRUTEIRA CHIE (MOD 01) (MAD A TAUARI ENV) - Ø0,19x0,35H</v>
          </cell>
          <cell r="Z1816">
            <v>2789.02</v>
          </cell>
          <cell r="AA1816">
            <v>0.35</v>
          </cell>
          <cell r="AB1816">
            <v>1812.8630000000001</v>
          </cell>
          <cell r="AC1816"/>
          <cell r="AD1816"/>
          <cell r="AE1816"/>
          <cell r="AF1816">
            <v>2789.02</v>
          </cell>
          <cell r="AG1816">
            <v>2789.02</v>
          </cell>
          <cell r="AH1816">
            <v>0</v>
          </cell>
          <cell r="AI1816">
            <v>2789.02</v>
          </cell>
          <cell r="AJ1816" t="str">
            <v>REF: 353021</v>
          </cell>
          <cell r="AK1816"/>
          <cell r="AL1816">
            <v>353021</v>
          </cell>
          <cell r="AM1816" t="str">
            <v>FRUTEIRA CHIE (MOD 01) (MADEIRA A)</v>
          </cell>
          <cell r="AN1816"/>
          <cell r="AO1816">
            <v>0.19</v>
          </cell>
          <cell r="AP1816">
            <v>0</v>
          </cell>
          <cell r="AQ1816">
            <v>0.35</v>
          </cell>
          <cell r="AR1816">
            <v>0.19</v>
          </cell>
          <cell r="AS1816" t="str">
            <v>FRUTEIRA CHIE (MOD 01) (MADEIRA A) - Ø0,19x0,35H</v>
          </cell>
          <cell r="AT1816">
            <v>2789.02</v>
          </cell>
          <cell r="AU1816">
            <v>2789.02</v>
          </cell>
          <cell r="AV1816">
            <v>2789.02</v>
          </cell>
          <cell r="AW1816">
            <v>0</v>
          </cell>
          <cell r="AX1816">
            <v>2789.02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TEODORO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336721</v>
          </cell>
          <cell r="P1817" t="str">
            <v>2022/230-0036-01</v>
          </cell>
          <cell r="Q1817" t="str">
            <v>EST FRUTEIRA CHIE (MOD 01) (MAD B TECA NATURAL PU)</v>
          </cell>
          <cell r="R1817"/>
          <cell r="S1817"/>
          <cell r="T1817"/>
          <cell r="U1817">
            <v>0.19</v>
          </cell>
          <cell r="V1817">
            <v>0</v>
          </cell>
          <cell r="W1817">
            <v>0.35</v>
          </cell>
          <cell r="X1817">
            <v>0.19</v>
          </cell>
          <cell r="Y1817" t="str">
            <v>EST FRUTEIRA CHIE (MOD 01) (MAD B TECA NATURAL PU) - Ø0,19x0,35H</v>
          </cell>
          <cell r="Z1817">
            <v>3219.15</v>
          </cell>
          <cell r="AA1817">
            <v>0.35</v>
          </cell>
          <cell r="AB1817">
            <v>2092.4475000000002</v>
          </cell>
          <cell r="AC1817"/>
          <cell r="AD1817"/>
          <cell r="AE1817"/>
          <cell r="AF1817">
            <v>3219.15</v>
          </cell>
          <cell r="AG1817">
            <v>3219.15</v>
          </cell>
          <cell r="AH1817">
            <v>0</v>
          </cell>
          <cell r="AI1817">
            <v>3219.15</v>
          </cell>
          <cell r="AJ1817" t="str">
            <v>REF: 389421</v>
          </cell>
          <cell r="AK1817"/>
          <cell r="AL1817">
            <v>389421</v>
          </cell>
          <cell r="AM1817" t="str">
            <v>FRUTEIRA CHIE (MOD 01) (MADEIRA B)</v>
          </cell>
          <cell r="AN1817"/>
          <cell r="AO1817">
            <v>0.19</v>
          </cell>
          <cell r="AP1817">
            <v>0</v>
          </cell>
          <cell r="AQ1817">
            <v>0.35</v>
          </cell>
          <cell r="AR1817">
            <v>0.19</v>
          </cell>
          <cell r="AS1817" t="str">
            <v>FRUTEIRA CHIE (MOD 01) (MADEIRA B) - Ø0,19x0,35H</v>
          </cell>
          <cell r="AT1817">
            <v>3219.15</v>
          </cell>
          <cell r="AU1817">
            <v>3219.15</v>
          </cell>
          <cell r="AV1817">
            <v>3219.15</v>
          </cell>
          <cell r="AW1817">
            <v>0</v>
          </cell>
          <cell r="AX1817">
            <v>3219.15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12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TEODORO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336651</v>
          </cell>
          <cell r="P1818" t="str">
            <v>2022/230-0019-01</v>
          </cell>
          <cell r="Q1818" t="str">
            <v>EST FRUTEIRA CHIE (MOD 03) (MAD B TECA 02)</v>
          </cell>
          <cell r="R1818"/>
          <cell r="S1818"/>
          <cell r="T1818"/>
          <cell r="U1818">
            <v>0.28999999999999998</v>
          </cell>
          <cell r="V1818">
            <v>0</v>
          </cell>
          <cell r="W1818">
            <v>0.28999999999999998</v>
          </cell>
          <cell r="X1818">
            <v>0.39</v>
          </cell>
          <cell r="Y1818" t="str">
            <v>EST FRUTEIRA CHIE (MOD 03) (MAD B TECA 02) - Ø0,39x0,29H</v>
          </cell>
          <cell r="Z1818">
            <v>4546.62</v>
          </cell>
          <cell r="AA1818">
            <v>0.35</v>
          </cell>
          <cell r="AB1818">
            <v>2955.3029999999999</v>
          </cell>
          <cell r="AC1818"/>
          <cell r="AD1818"/>
          <cell r="AE1818"/>
          <cell r="AF1818">
            <v>4546.62</v>
          </cell>
          <cell r="AG1818">
            <v>4546.62</v>
          </cell>
          <cell r="AH1818">
            <v>0</v>
          </cell>
          <cell r="AI1818">
            <v>4546.62</v>
          </cell>
          <cell r="AJ1818" t="str">
            <v>REF: 389423</v>
          </cell>
          <cell r="AK1818"/>
          <cell r="AL1818">
            <v>389423</v>
          </cell>
          <cell r="AM1818" t="str">
            <v>FRUTEIRA CHIE (MOD 03) (MADEIRA B)</v>
          </cell>
          <cell r="AN1818"/>
          <cell r="AO1818">
            <v>0.28999999999999998</v>
          </cell>
          <cell r="AP1818">
            <v>0</v>
          </cell>
          <cell r="AQ1818">
            <v>0.39</v>
          </cell>
          <cell r="AR1818">
            <v>0.28999999999999998</v>
          </cell>
          <cell r="AS1818" t="str">
            <v>FRUTEIRA CHIE (MOD 03) (MADEIRA B) - Ø0,29x0,39H</v>
          </cell>
          <cell r="AT1818">
            <v>4546.62</v>
          </cell>
          <cell r="AU1818">
            <v>4546.62</v>
          </cell>
          <cell r="AV1818">
            <v>4546.62</v>
          </cell>
          <cell r="AW1818">
            <v>0</v>
          </cell>
          <cell r="AX1818">
            <v>4546.62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12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TEODORO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336649</v>
          </cell>
          <cell r="P1819" t="str">
            <v>2022/230-0018-01</v>
          </cell>
          <cell r="Q1819" t="str">
            <v>EST FRUTEIRA CHIE (MOD 02) (MAD B TECA NATURAL PU)</v>
          </cell>
          <cell r="R1819"/>
          <cell r="S1819"/>
          <cell r="T1819"/>
          <cell r="U1819">
            <v>0.25</v>
          </cell>
          <cell r="V1819">
            <v>0</v>
          </cell>
          <cell r="W1819">
            <v>0.28999999999999998</v>
          </cell>
          <cell r="X1819">
            <v>0.25</v>
          </cell>
          <cell r="Y1819" t="str">
            <v>EST FRUTEIRA CHIE (MOD 02) (MAD B TECA NATURAL PU) - Ø0,25x0,29H</v>
          </cell>
          <cell r="Z1819">
            <v>3788.06</v>
          </cell>
          <cell r="AA1819">
            <v>0.35</v>
          </cell>
          <cell r="AB1819">
            <v>2462.239</v>
          </cell>
          <cell r="AC1819"/>
          <cell r="AD1819"/>
          <cell r="AE1819"/>
          <cell r="AF1819">
            <v>3788.06</v>
          </cell>
          <cell r="AG1819">
            <v>3788.06</v>
          </cell>
          <cell r="AH1819">
            <v>0</v>
          </cell>
          <cell r="AI1819">
            <v>3788.06</v>
          </cell>
          <cell r="AJ1819" t="str">
            <v>REF: 389422</v>
          </cell>
          <cell r="AK1819"/>
          <cell r="AL1819">
            <v>389422</v>
          </cell>
          <cell r="AM1819" t="str">
            <v>FRUTEIRA CHIE (MOD 02) (MADEIRA B)</v>
          </cell>
          <cell r="AN1819"/>
          <cell r="AO1819">
            <v>0.25</v>
          </cell>
          <cell r="AP1819">
            <v>0</v>
          </cell>
          <cell r="AQ1819">
            <v>0.28999999999999998</v>
          </cell>
          <cell r="AR1819">
            <v>0.25</v>
          </cell>
          <cell r="AS1819" t="str">
            <v>FRUTEIRA CHIE (MOD 02) (MADEIRA B) - Ø0,25x0,29H</v>
          </cell>
          <cell r="AT1819">
            <v>3788.06</v>
          </cell>
          <cell r="AU1819">
            <v>3788.06</v>
          </cell>
          <cell r="AV1819">
            <v>3788.06</v>
          </cell>
          <cell r="AW1819">
            <v>0</v>
          </cell>
          <cell r="AX1819">
            <v>3788.06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12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TEODORO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334180</v>
          </cell>
          <cell r="P1820" t="str">
            <v>2022/203-0044-01</v>
          </cell>
          <cell r="Q1820" t="str">
            <v>EST MESA CENTRO ARGOLA (A) (VIDRO INC) (MAD A CINAM NOG)</v>
          </cell>
          <cell r="R1820"/>
          <cell r="S1820"/>
          <cell r="T1820"/>
          <cell r="U1820">
            <v>1.2</v>
          </cell>
          <cell r="V1820">
            <v>0</v>
          </cell>
          <cell r="W1820">
            <v>0.25</v>
          </cell>
          <cell r="X1820">
            <v>1.2</v>
          </cell>
          <cell r="Y1820" t="str">
            <v>EST MESA CENTRO ARGOLA (A) (VIDRO INC) (MAD A CINAM NOG) - Ø1,2x0,25H</v>
          </cell>
          <cell r="Z1820">
            <v>28893.72</v>
          </cell>
          <cell r="AA1820">
            <v>0.35</v>
          </cell>
          <cell r="AB1820">
            <v>18780.918000000001</v>
          </cell>
          <cell r="AC1820"/>
          <cell r="AD1820"/>
          <cell r="AE1820"/>
          <cell r="AF1820">
            <v>28893.72</v>
          </cell>
          <cell r="AG1820">
            <v>28893.72</v>
          </cell>
          <cell r="AH1820">
            <v>0</v>
          </cell>
          <cell r="AI1820">
            <v>28893.72</v>
          </cell>
          <cell r="AJ1820" t="str">
            <v>REF: 306321</v>
          </cell>
          <cell r="AK1820" t="str">
            <v>ACABAMENTO FORA DE LINHA</v>
          </cell>
          <cell r="AL1820">
            <v>306321</v>
          </cell>
          <cell r="AM1820" t="str">
            <v>MESA CENTRO ARGOLA (A) H25 (VIDRO INCOLOR) (MADEIRA A)</v>
          </cell>
          <cell r="AN1820"/>
          <cell r="AO1820">
            <v>1.2</v>
          </cell>
          <cell r="AP1820">
            <v>0</v>
          </cell>
          <cell r="AQ1820">
            <v>0.25</v>
          </cell>
          <cell r="AR1820">
            <v>1.2</v>
          </cell>
          <cell r="AS1820" t="str">
            <v>MESA CENTRO ARGOLA (A) H25 (VIDRO INCOLOR) (MADEIRA A) - Ø1,2x0,25H</v>
          </cell>
          <cell r="AT1820">
            <v>28893.72</v>
          </cell>
          <cell r="AU1820">
            <v>28893.72</v>
          </cell>
          <cell r="AV1820">
            <v>28893.72</v>
          </cell>
          <cell r="AW1820">
            <v>0</v>
          </cell>
          <cell r="AX1820">
            <v>28893.72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TEODORO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334179</v>
          </cell>
          <cell r="P1821" t="str">
            <v>2022/203-0043-01</v>
          </cell>
          <cell r="Q1821" t="str">
            <v>EST MESA CENTRO ARGOLA (B) (CORTEN) (MAD A CINAM NOG)</v>
          </cell>
          <cell r="R1821"/>
          <cell r="S1821"/>
          <cell r="T1821"/>
          <cell r="U1821">
            <v>1</v>
          </cell>
          <cell r="V1821">
            <v>0</v>
          </cell>
          <cell r="W1821">
            <v>0.35</v>
          </cell>
          <cell r="X1821">
            <v>1</v>
          </cell>
          <cell r="Y1821" t="str">
            <v>EST MESA CENTRO ARGOLA (B) (CORTEN) (MAD A CINAM NOG) - Ø1x0,35H</v>
          </cell>
          <cell r="Z1821">
            <v>18584.07</v>
          </cell>
          <cell r="AA1821">
            <v>0.35</v>
          </cell>
          <cell r="AB1821">
            <v>12079.645500000001</v>
          </cell>
          <cell r="AC1821"/>
          <cell r="AD1821"/>
          <cell r="AE1821"/>
          <cell r="AF1821">
            <v>18584.07</v>
          </cell>
          <cell r="AG1821">
            <v>18584.07</v>
          </cell>
          <cell r="AH1821">
            <v>0</v>
          </cell>
          <cell r="AI1821">
            <v>18584.07</v>
          </cell>
          <cell r="AJ1821" t="str">
            <v>REF: 306328</v>
          </cell>
          <cell r="AK1821" t="str">
            <v>ACABAMENTO FORA DE LINHA</v>
          </cell>
          <cell r="AL1821">
            <v>306328</v>
          </cell>
          <cell r="AM1821" t="str">
            <v>MESA CENTRO ARGOLA (B) H35 (ACO CORTEN) (MADEIRA A)</v>
          </cell>
          <cell r="AN1821"/>
          <cell r="AO1821">
            <v>1</v>
          </cell>
          <cell r="AP1821">
            <v>0</v>
          </cell>
          <cell r="AQ1821">
            <v>0.35</v>
          </cell>
          <cell r="AR1821">
            <v>1</v>
          </cell>
          <cell r="AS1821" t="str">
            <v>MESA CENTRO ARGOLA (B) H35 (ACO CORTEN) (MADEIRA A) - Ø1x0,35H</v>
          </cell>
          <cell r="AT1821">
            <v>18584.07</v>
          </cell>
          <cell r="AU1821">
            <v>18584.07</v>
          </cell>
          <cell r="AV1821">
            <v>18584.07</v>
          </cell>
          <cell r="AW1821">
            <v>0</v>
          </cell>
          <cell r="AX1821">
            <v>18584.07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TEODORO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328718</v>
          </cell>
          <cell r="P1822" t="str">
            <v>2022/187-0024-01</v>
          </cell>
          <cell r="Q1822" t="str">
            <v>EST MESA CENTRO ARGOLA (C) (CORTEN) (MAD A TAUARI POA)</v>
          </cell>
          <cell r="R1822"/>
          <cell r="S1822"/>
          <cell r="T1822"/>
          <cell r="U1822">
            <v>0.6</v>
          </cell>
          <cell r="V1822">
            <v>0</v>
          </cell>
          <cell r="W1822">
            <v>0.45</v>
          </cell>
          <cell r="X1822">
            <v>0.6</v>
          </cell>
          <cell r="Y1822" t="str">
            <v>EST MESA CENTRO ARGOLA (C) (CORTEN) (MAD A TAUARI POA) - Ø0,6x0,45H</v>
          </cell>
          <cell r="Z1822">
            <v>12941.33</v>
          </cell>
          <cell r="AA1822">
            <v>0.35</v>
          </cell>
          <cell r="AB1822">
            <v>8411.8644999999997</v>
          </cell>
          <cell r="AC1822"/>
          <cell r="AD1822"/>
          <cell r="AE1822"/>
          <cell r="AF1822">
            <v>12941.33</v>
          </cell>
          <cell r="AG1822">
            <v>12941.33</v>
          </cell>
          <cell r="AH1822">
            <v>0</v>
          </cell>
          <cell r="AI1822">
            <v>12941.33</v>
          </cell>
          <cell r="AJ1822" t="str">
            <v>REF: 306370</v>
          </cell>
          <cell r="AK1822"/>
          <cell r="AL1822">
            <v>306370</v>
          </cell>
          <cell r="AM1822" t="str">
            <v>MESA CENTRO ARGOLA (C) H45 (ACO CORTEN) (MADEIRA A)</v>
          </cell>
          <cell r="AN1822"/>
          <cell r="AO1822">
            <v>0.6</v>
          </cell>
          <cell r="AP1822">
            <v>0</v>
          </cell>
          <cell r="AQ1822">
            <v>0.45</v>
          </cell>
          <cell r="AR1822">
            <v>0.6</v>
          </cell>
          <cell r="AS1822" t="str">
            <v>MESA CENTRO ARGOLA (C) H45 (ACO CORTEN) (MADEIRA A) - Ø0,6x0,45H</v>
          </cell>
          <cell r="AT1822">
            <v>12941.33</v>
          </cell>
          <cell r="AU1822">
            <v>12941.33</v>
          </cell>
          <cell r="AV1822">
            <v>12941.33</v>
          </cell>
          <cell r="AW1822">
            <v>0</v>
          </cell>
          <cell r="AX1822">
            <v>12941.33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TEODORO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312385</v>
          </cell>
          <cell r="P1823" t="str">
            <v>2022/038-0022-01</v>
          </cell>
          <cell r="Q1823" t="str">
            <v>EST CADEIRA VIKY (LOURO ESPECIAL) COURO NOBUCK VERDE</v>
          </cell>
          <cell r="R1823"/>
          <cell r="S1823"/>
          <cell r="T1823"/>
          <cell r="U1823">
            <v>0.53</v>
          </cell>
          <cell r="V1823">
            <v>0.59</v>
          </cell>
          <cell r="W1823">
            <v>0.83</v>
          </cell>
          <cell r="X1823">
            <v>0</v>
          </cell>
          <cell r="Y1823" t="str">
            <v>EST CADEIRA VIKY (LOURO ESPECIAL) COURO NOBUCK VERDE - 0,53x0,59x0,83H</v>
          </cell>
          <cell r="Z1823">
            <v>9717.57</v>
          </cell>
          <cell r="AA1823">
            <v>0.35</v>
          </cell>
          <cell r="AB1823">
            <v>6316.4205000000002</v>
          </cell>
          <cell r="AC1823"/>
          <cell r="AD1823" t="str">
            <v>PROD C/RVST FORN</v>
          </cell>
          <cell r="AE1823" t="str">
            <v>REVESTIMENTO FORN</v>
          </cell>
          <cell r="AF1823">
            <v>9717.57</v>
          </cell>
          <cell r="AG1823">
            <v>9717.57</v>
          </cell>
          <cell r="AH1823">
            <v>0</v>
          </cell>
          <cell r="AI1823">
            <v>9717.57</v>
          </cell>
          <cell r="AJ1823" t="str">
            <v>REF: 312385</v>
          </cell>
          <cell r="AK1823" t="str">
            <v>REVESTIMENTO FORA DE LINHA</v>
          </cell>
          <cell r="AL1823">
            <v>312385</v>
          </cell>
          <cell r="AM1823" t="str">
            <v>EST CADEIRA VIKY (LOURO ESPECIAL) COURO NOBUCK VERDE</v>
          </cell>
          <cell r="AN1823"/>
          <cell r="AO1823">
            <v>0.53</v>
          </cell>
          <cell r="AP1823">
            <v>0.59</v>
          </cell>
          <cell r="AQ1823">
            <v>0.83</v>
          </cell>
          <cell r="AR1823">
            <v>0</v>
          </cell>
          <cell r="AS1823" t="str">
            <v>EST CADEIRA VIKY (LOURO ESPECIAL) COURO NOBUCK VERDE - 0,53x0,59x0,83H</v>
          </cell>
          <cell r="AT1823">
            <v>9717.57</v>
          </cell>
          <cell r="AU1823">
            <v>9717.57</v>
          </cell>
          <cell r="AV1823">
            <v>9717.57</v>
          </cell>
          <cell r="AW1823">
            <v>0</v>
          </cell>
          <cell r="AX1823">
            <v>9717.57</v>
          </cell>
          <cell r="AY1823">
            <v>0</v>
          </cell>
          <cell r="AZ1823">
            <v>328287</v>
          </cell>
          <cell r="BA1823" t="str">
            <v/>
          </cell>
          <cell r="BB1823" t="str">
            <v>RVST FORN: COURO NATURAL NOBUCK (F9969) - VERDE</v>
          </cell>
          <cell r="BC1823">
            <v>1.7</v>
          </cell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>RVST FORN</v>
          </cell>
          <cell r="BI1823">
            <v>12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TEODORO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238169</v>
          </cell>
          <cell r="P1824" t="str">
            <v>2019/211-0043-01</v>
          </cell>
          <cell r="Q1824" t="str">
            <v>EST MESA CENTRO ARGOLA (D) (TP EBNZ) (MAD A CINAM EBNZ)</v>
          </cell>
          <cell r="R1824"/>
          <cell r="S1824"/>
          <cell r="T1824"/>
          <cell r="U1824">
            <v>0.4</v>
          </cell>
          <cell r="V1824">
            <v>0</v>
          </cell>
          <cell r="W1824">
            <v>0.55000000000000004</v>
          </cell>
          <cell r="X1824">
            <v>0.4</v>
          </cell>
          <cell r="Y1824" t="str">
            <v>EST MESA CENTRO ARGOLA (D) (TP EBNZ) (MAD A CINAM EBNZ) - Ø0,4x0,55H</v>
          </cell>
          <cell r="Z1824">
            <v>8940.56</v>
          </cell>
          <cell r="AA1824">
            <v>0.35</v>
          </cell>
          <cell r="AB1824">
            <v>5811.3639999999996</v>
          </cell>
          <cell r="AC1824"/>
          <cell r="AD1824"/>
          <cell r="AE1824"/>
          <cell r="AF1824">
            <v>8940.56</v>
          </cell>
          <cell r="AG1824">
            <v>8940.56</v>
          </cell>
          <cell r="AH1824">
            <v>0</v>
          </cell>
          <cell r="AI1824">
            <v>8940.56</v>
          </cell>
          <cell r="AJ1824" t="str">
            <v>REF: 306440</v>
          </cell>
          <cell r="AK1824"/>
          <cell r="AL1824">
            <v>306440</v>
          </cell>
          <cell r="AM1824" t="str">
            <v>MESA CENTRO ARGOLA (D) H55 (MADEIRA A)</v>
          </cell>
          <cell r="AN1824"/>
          <cell r="AO1824">
            <v>0.4</v>
          </cell>
          <cell r="AP1824">
            <v>0</v>
          </cell>
          <cell r="AQ1824">
            <v>0.55000000000000004</v>
          </cell>
          <cell r="AR1824">
            <v>0.4</v>
          </cell>
          <cell r="AS1824" t="str">
            <v>MESA CENTRO ARGOLA (D) H55 (MADEIRA A) - Ø0,4x0,55H</v>
          </cell>
          <cell r="AT1824">
            <v>8940.56</v>
          </cell>
          <cell r="AU1824">
            <v>8940.56</v>
          </cell>
          <cell r="AV1824">
            <v>8940.56</v>
          </cell>
          <cell r="AW1824">
            <v>0</v>
          </cell>
          <cell r="AX1824">
            <v>8940.56</v>
          </cell>
          <cell r="AY1824">
            <v>0</v>
          </cell>
          <cell r="AZ1824"/>
          <cell r="BA1824" t="str">
            <v/>
          </cell>
          <cell r="BB1824"/>
          <cell r="BC1824"/>
          <cell r="BD1824"/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12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TEODORO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230249</v>
          </cell>
          <cell r="P1825" t="str">
            <v>2018/344-0069-01</v>
          </cell>
          <cell r="Q1825" t="str">
            <v>EST BANCO RODEO (MAD B LOURO ESPECIAL) (SOLETA HAVANA)</v>
          </cell>
          <cell r="R1825"/>
          <cell r="S1825"/>
          <cell r="T1825"/>
          <cell r="U1825">
            <v>0.49</v>
          </cell>
          <cell r="V1825">
            <v>0.46</v>
          </cell>
          <cell r="W1825">
            <v>0.4</v>
          </cell>
          <cell r="X1825">
            <v>0</v>
          </cell>
          <cell r="Y1825" t="str">
            <v>EST BANCO RODEO (MAD B LOURO ESPECIAL) (SOLETA HAVANA) - 0,49x0,46x0,4H</v>
          </cell>
          <cell r="Z1825">
            <v>7849</v>
          </cell>
          <cell r="AA1825">
            <v>0.35</v>
          </cell>
          <cell r="AB1825">
            <v>5101.8500000000004</v>
          </cell>
          <cell r="AC1825"/>
          <cell r="AD1825"/>
          <cell r="AE1825"/>
          <cell r="AF1825">
            <v>7849</v>
          </cell>
          <cell r="AG1825">
            <v>7849</v>
          </cell>
          <cell r="AH1825">
            <v>0</v>
          </cell>
          <cell r="AI1825">
            <v>7849</v>
          </cell>
          <cell r="AJ1825" t="str">
            <v>REF: 389372</v>
          </cell>
          <cell r="AK1825"/>
          <cell r="AL1825">
            <v>389372</v>
          </cell>
          <cell r="AM1825" t="str">
            <v>BANCO RODEO (MADEIRA B) (SOLETA)</v>
          </cell>
          <cell r="AN1825"/>
          <cell r="AO1825">
            <v>0.49</v>
          </cell>
          <cell r="AP1825">
            <v>0.46</v>
          </cell>
          <cell r="AQ1825">
            <v>0.4</v>
          </cell>
          <cell r="AR1825">
            <v>0</v>
          </cell>
          <cell r="AS1825" t="str">
            <v>BANCO RODEO (MADEIRA B) (SOLETA) - 0,49x0,46x0,4H</v>
          </cell>
          <cell r="AT1825">
            <v>7849</v>
          </cell>
          <cell r="AU1825">
            <v>7849</v>
          </cell>
          <cell r="AV1825">
            <v>7849</v>
          </cell>
          <cell r="AW1825">
            <v>0</v>
          </cell>
          <cell r="AX1825">
            <v>7849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12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TEODORO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300772</v>
          </cell>
          <cell r="P1826" t="str">
            <v>2021/341-0091-01</v>
          </cell>
          <cell r="Q1826" t="str">
            <v>EST MODULO CHAISE BRACO DIR C/AVANCO DALOA FX E5007 FREIJO</v>
          </cell>
          <cell r="R1826">
            <v>4.0999999999999996</v>
          </cell>
          <cell r="S1826">
            <v>1.55</v>
          </cell>
          <cell r="T1826">
            <v>0.85</v>
          </cell>
          <cell r="U1826">
            <v>1.55</v>
          </cell>
          <cell r="V1826">
            <v>1.55</v>
          </cell>
          <cell r="W1826">
            <v>0.85</v>
          </cell>
          <cell r="X1826">
            <v>0</v>
          </cell>
          <cell r="Y1826" t="str">
            <v>EST MODULO CHAISE BRACO DIR C/AVANCO DALOA FX E5007 FREIJO - 1,55x1,55x0,85H</v>
          </cell>
          <cell r="Z1826">
            <v>56161.229999999996</v>
          </cell>
          <cell r="AA1826">
            <v>0.35</v>
          </cell>
          <cell r="AB1826">
            <v>36504.799499999994</v>
          </cell>
          <cell r="AC1826" t="str">
            <v>GF</v>
          </cell>
          <cell r="AD1826" t="str">
            <v>SOFA COMPLETO</v>
          </cell>
          <cell r="AE1826" t="str">
            <v>VALOR MODULO</v>
          </cell>
          <cell r="AF1826">
            <v>26783.05</v>
          </cell>
          <cell r="AG1826">
            <v>26783.05</v>
          </cell>
          <cell r="AH1826">
            <v>0</v>
          </cell>
          <cell r="AI1826">
            <v>56161.229999999996</v>
          </cell>
          <cell r="AJ1826" t="str">
            <v>REF: 296522</v>
          </cell>
          <cell r="AK1826" t="str">
            <v>REVESTIMENTO FORA DE LINHA</v>
          </cell>
          <cell r="AL1826">
            <v>296522</v>
          </cell>
          <cell r="AM1826" t="str">
            <v>MODULO CHAISE BRACO C/AVANCO BASE DALOA (FX E)</v>
          </cell>
          <cell r="AN1826"/>
          <cell r="AO1826">
            <v>1.55</v>
          </cell>
          <cell r="AP1826">
            <v>1.55</v>
          </cell>
          <cell r="AQ1826">
            <v>0.85</v>
          </cell>
          <cell r="AR1826">
            <v>0</v>
          </cell>
          <cell r="AS1826" t="str">
            <v>MODULO CHAISE BRACO C/AVANCO BASE DALOA (FX E) - 1,55x1,55x0,85H</v>
          </cell>
          <cell r="AT1826">
            <v>26783.05</v>
          </cell>
          <cell r="AU1826">
            <v>26783.05</v>
          </cell>
          <cell r="AV1826">
            <v>26783.05</v>
          </cell>
          <cell r="AW1826">
            <v>0</v>
          </cell>
          <cell r="AX1826">
            <v>26783.05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12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D&amp;D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300771</v>
          </cell>
          <cell r="P1827" t="str">
            <v>2021/341-0089-01</v>
          </cell>
          <cell r="Q1827" t="str">
            <v>EST MODULO BRACO ESQ C/AVANCO DALOA FX E5007 FREIJO</v>
          </cell>
          <cell r="R1827">
            <v>4.0999999999999996</v>
          </cell>
          <cell r="S1827">
            <v>1.55</v>
          </cell>
          <cell r="T1827">
            <v>0.85</v>
          </cell>
          <cell r="U1827">
            <v>2.5499999999999998</v>
          </cell>
          <cell r="V1827">
            <v>1</v>
          </cell>
          <cell r="W1827">
            <v>0.85</v>
          </cell>
          <cell r="X1827">
            <v>0</v>
          </cell>
          <cell r="Y1827" t="str">
            <v>EST MODULO BRACO ESQ C/AVANCO DALOA FX E5007 FREIJO - 2,55x1x0,85H</v>
          </cell>
          <cell r="Z1827">
            <v>56161.229999999996</v>
          </cell>
          <cell r="AA1827">
            <v>0.35</v>
          </cell>
          <cell r="AB1827">
            <v>36504.799499999994</v>
          </cell>
          <cell r="AC1827" t="str">
            <v>GF</v>
          </cell>
          <cell r="AD1827" t="str">
            <v>SOFA COMPLETO</v>
          </cell>
          <cell r="AE1827" t="str">
            <v>VALOR MODULO</v>
          </cell>
          <cell r="AF1827">
            <v>29378.18</v>
          </cell>
          <cell r="AG1827">
            <v>29378.18</v>
          </cell>
          <cell r="AH1827">
            <v>0</v>
          </cell>
          <cell r="AI1827">
            <v>56161.229999999996</v>
          </cell>
          <cell r="AJ1827" t="str">
            <v>REF: 297017</v>
          </cell>
          <cell r="AK1827" t="str">
            <v>REVESTIMENTO FORA DE LINHA</v>
          </cell>
          <cell r="AL1827">
            <v>297017</v>
          </cell>
          <cell r="AM1827" t="str">
            <v>MODULO BRACO C/AVANCO BASE DALOA (FX E)</v>
          </cell>
          <cell r="AN1827"/>
          <cell r="AO1827">
            <v>2.5499999999999998</v>
          </cell>
          <cell r="AP1827">
            <v>1</v>
          </cell>
          <cell r="AQ1827">
            <v>0.85</v>
          </cell>
          <cell r="AR1827">
            <v>0</v>
          </cell>
          <cell r="AS1827" t="str">
            <v>MODULO BRACO C/AVANCO BASE DALOA (FX E) - 2,55x1x0,85H</v>
          </cell>
          <cell r="AT1827">
            <v>29378.18</v>
          </cell>
          <cell r="AU1827">
            <v>29378.18</v>
          </cell>
          <cell r="AV1827">
            <v>29378.18</v>
          </cell>
          <cell r="AW1827">
            <v>0</v>
          </cell>
          <cell r="AX1827">
            <v>29378.18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D&amp;D</v>
          </cell>
          <cell r="BT1827" t="str">
            <v/>
          </cell>
          <cell r="BU1827" t="str">
            <v/>
          </cell>
        </row>
        <row r="1828">
          <cell r="H1828">
            <v>1</v>
          </cell>
          <cell r="O1828">
            <v>120741</v>
          </cell>
          <cell r="P1828" t="str">
            <v>1012/303-0006-01</v>
          </cell>
          <cell r="Q1828" t="str">
            <v>EST BANQUETA BAR CHICAGO (TELA DUP) (CATUABA AVELA)</v>
          </cell>
          <cell r="R1828"/>
          <cell r="S1828"/>
          <cell r="T1828"/>
          <cell r="U1828">
            <v>0.45</v>
          </cell>
          <cell r="V1828">
            <v>0.49</v>
          </cell>
          <cell r="W1828">
            <v>1.03</v>
          </cell>
          <cell r="X1828">
            <v>0</v>
          </cell>
          <cell r="Y1828" t="str">
            <v>EST BANQUETA BAR CHICAGO (TELA DUP) (CATUABA AVELA) - 0,45x0,49x1,03H</v>
          </cell>
          <cell r="Z1828">
            <v>3592.7</v>
          </cell>
          <cell r="AA1828">
            <v>0.75</v>
          </cell>
          <cell r="AB1828">
            <v>898.17500000000018</v>
          </cell>
          <cell r="AC1828"/>
          <cell r="AD1828"/>
          <cell r="AE1828"/>
          <cell r="AF1828">
            <v>3592.7</v>
          </cell>
          <cell r="AG1828">
            <v>3592.7</v>
          </cell>
          <cell r="AH1828">
            <v>0</v>
          </cell>
          <cell r="AI1828">
            <v>3592.7</v>
          </cell>
          <cell r="AJ1828" t="str">
            <v>REF: 120741</v>
          </cell>
          <cell r="AK1828" t="str">
            <v>ACABAMENTO FORA DE LINHA</v>
          </cell>
          <cell r="AL1828">
            <v>120741</v>
          </cell>
          <cell r="AM1828" t="str">
            <v>EST BANQUETA BAR CHICAGO (TELA DUP) (CATUABA AVELA)</v>
          </cell>
          <cell r="AN1828"/>
          <cell r="AO1828">
            <v>0.45</v>
          </cell>
          <cell r="AP1828">
            <v>0.49</v>
          </cell>
          <cell r="AQ1828">
            <v>1.03</v>
          </cell>
          <cell r="AR1828">
            <v>0</v>
          </cell>
          <cell r="AS1828" t="str">
            <v>EST BANQUETA BAR CHICAGO (TELA DUP) (CATUABA AVELA) - 0,45x0,49x1,03H</v>
          </cell>
          <cell r="AT1828">
            <v>3592.7</v>
          </cell>
          <cell r="AU1828">
            <v>3592.7</v>
          </cell>
          <cell r="AV1828">
            <v>3592.7</v>
          </cell>
          <cell r="AW1828">
            <v>0</v>
          </cell>
          <cell r="AX1828">
            <v>3592.7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14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LC PE</v>
          </cell>
          <cell r="BT1828" t="str">
            <v>CLAMI BANQUETA BAR</v>
          </cell>
          <cell r="BU1828" t="str">
            <v>BANQUETA BAR CHICAGO (FL)</v>
          </cell>
        </row>
        <row r="1829">
          <cell r="H1829">
            <v>1</v>
          </cell>
          <cell r="O1829">
            <v>232126</v>
          </cell>
          <cell r="P1829" t="str">
            <v>2019/078-0066-01</v>
          </cell>
          <cell r="Q1829" t="str">
            <v>EST CADEIRA CHICAGO C/B (TELA DUP) (FREIJO NT) TC 11203353</v>
          </cell>
          <cell r="R1829"/>
          <cell r="S1829"/>
          <cell r="T1829"/>
          <cell r="U1829">
            <v>0.52</v>
          </cell>
          <cell r="V1829">
            <v>0.53</v>
          </cell>
          <cell r="W1829">
            <v>0.84</v>
          </cell>
          <cell r="X1829">
            <v>0</v>
          </cell>
          <cell r="Y1829" t="str">
            <v>EST CADEIRA CHICAGO C/B (TELA DUP) (FREIJO NT) TC 11203353 - 0,52x0,53x0,84H</v>
          </cell>
          <cell r="Z1829">
            <v>6255.16</v>
          </cell>
          <cell r="AA1829">
            <v>0.7</v>
          </cell>
          <cell r="AB1829">
            <v>1876.5480000000007</v>
          </cell>
          <cell r="AC1829"/>
          <cell r="AD1829"/>
          <cell r="AE1829"/>
          <cell r="AF1829">
            <v>6255.16</v>
          </cell>
          <cell r="AG1829">
            <v>6255.16</v>
          </cell>
          <cell r="AH1829">
            <v>0</v>
          </cell>
          <cell r="AI1829">
            <v>6255.16</v>
          </cell>
          <cell r="AJ1829" t="str">
            <v>REF: 232126</v>
          </cell>
          <cell r="AK1829" t="str">
            <v>PRODUTO FORA DE LINHA</v>
          </cell>
          <cell r="AL1829">
            <v>232126</v>
          </cell>
          <cell r="AM1829" t="str">
            <v>EST CADEIRA CHICAGO C/B (TELA DUP) (FREIJO NT) TC 11203353</v>
          </cell>
          <cell r="AN1829"/>
          <cell r="AO1829">
            <v>0.52</v>
          </cell>
          <cell r="AP1829">
            <v>0.53</v>
          </cell>
          <cell r="AQ1829">
            <v>0.84</v>
          </cell>
          <cell r="AR1829">
            <v>0</v>
          </cell>
          <cell r="AS1829" t="str">
            <v>EST CADEIRA CHICAGO C/B (TELA DUP) (FREIJO NT) TC 11203353 - 0,52x0,53x0,84H</v>
          </cell>
          <cell r="AT1829">
            <v>6255.16</v>
          </cell>
          <cell r="AU1829">
            <v>6255.16</v>
          </cell>
          <cell r="AV1829">
            <v>6255.16</v>
          </cell>
          <cell r="AW1829">
            <v>0</v>
          </cell>
          <cell r="AX1829">
            <v>6255.16</v>
          </cell>
          <cell r="AY1829">
            <v>0</v>
          </cell>
          <cell r="AZ1829"/>
          <cell r="BA1829" t="str">
            <v/>
          </cell>
          <cell r="BB1829"/>
          <cell r="BC1829"/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/>
          </cell>
          <cell r="BI1829">
            <v>14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TEO PE</v>
          </cell>
          <cell r="BT1829" t="str">
            <v>CLAMI CADEIRA</v>
          </cell>
          <cell r="BU1829" t="str">
            <v>CADEIRA CHICAGO (FL)</v>
          </cell>
        </row>
        <row r="1830">
          <cell r="H1830">
            <v>1</v>
          </cell>
          <cell r="O1830">
            <v>120741</v>
          </cell>
          <cell r="P1830" t="str">
            <v>1012/305-0003-01</v>
          </cell>
          <cell r="Q1830" t="str">
            <v>EST BANQUETA BAR CHICAGO (TELA DUP) (CATUABA AVELA)</v>
          </cell>
          <cell r="R1830"/>
          <cell r="S1830"/>
          <cell r="T1830"/>
          <cell r="U1830">
            <v>0.45</v>
          </cell>
          <cell r="V1830">
            <v>0.49</v>
          </cell>
          <cell r="W1830">
            <v>1.03</v>
          </cell>
          <cell r="X1830">
            <v>0</v>
          </cell>
          <cell r="Y1830" t="str">
            <v>EST BANQUETA BAR CHICAGO (TELA DUP) (CATUABA AVELA) - 0,45x0,49x1,03H</v>
          </cell>
          <cell r="Z1830">
            <v>3592.7</v>
          </cell>
          <cell r="AA1830">
            <v>0.75</v>
          </cell>
          <cell r="AB1830">
            <v>898.17500000000018</v>
          </cell>
          <cell r="AC1830"/>
          <cell r="AD1830"/>
          <cell r="AE1830"/>
          <cell r="AF1830">
            <v>3592.7</v>
          </cell>
          <cell r="AG1830">
            <v>3592.7</v>
          </cell>
          <cell r="AH1830">
            <v>0</v>
          </cell>
          <cell r="AI1830">
            <v>3592.7</v>
          </cell>
          <cell r="AJ1830" t="str">
            <v>REF: 120741</v>
          </cell>
          <cell r="AK1830" t="str">
            <v>ACABAMENTO FORA DE LINHA</v>
          </cell>
          <cell r="AL1830">
            <v>120741</v>
          </cell>
          <cell r="AM1830" t="str">
            <v>EST BANQUETA BAR CHICAGO (TELA DUP) (CATUABA AVELA)</v>
          </cell>
          <cell r="AN1830"/>
          <cell r="AO1830">
            <v>0.45</v>
          </cell>
          <cell r="AP1830">
            <v>0.49</v>
          </cell>
          <cell r="AQ1830">
            <v>1.03</v>
          </cell>
          <cell r="AR1830">
            <v>0</v>
          </cell>
          <cell r="AS1830" t="str">
            <v>EST BANQUETA BAR CHICAGO (TELA DUP) (CATUABA AVELA) - 0,45x0,49x1,03H</v>
          </cell>
          <cell r="AT1830">
            <v>3592.7</v>
          </cell>
          <cell r="AU1830">
            <v>3592.7</v>
          </cell>
          <cell r="AV1830">
            <v>3592.7</v>
          </cell>
          <cell r="AW1830">
            <v>0</v>
          </cell>
          <cell r="AX1830">
            <v>3592.7</v>
          </cell>
          <cell r="AY1830">
            <v>0</v>
          </cell>
          <cell r="AZ1830"/>
          <cell r="BA1830" t="str">
            <v/>
          </cell>
          <cell r="BB1830"/>
          <cell r="BC1830"/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/>
          </cell>
          <cell r="BI1830">
            <v>14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TEO PE</v>
          </cell>
          <cell r="BT1830" t="str">
            <v>CLAMI BANQUETA BAR</v>
          </cell>
          <cell r="BU1830" t="str">
            <v>BANQUETA BAR CHICAGO (FL)</v>
          </cell>
        </row>
        <row r="1831">
          <cell r="H1831">
            <v>2</v>
          </cell>
          <cell r="O1831">
            <v>238164</v>
          </cell>
          <cell r="P1831" t="str">
            <v>2025/041-0011-01</v>
          </cell>
          <cell r="Q1831" t="str">
            <v>EST BASE JANTAR GRAZ (MAD B LOURO ESPECIAL) (INOX ENV)</v>
          </cell>
          <cell r="R1831">
            <v>2.7</v>
          </cell>
          <cell r="S1831">
            <v>1.2</v>
          </cell>
          <cell r="T1831">
            <v>0.74</v>
          </cell>
          <cell r="U1831">
            <v>2.5499999999999998</v>
          </cell>
          <cell r="V1831">
            <v>1</v>
          </cell>
          <cell r="W1831">
            <v>0.74</v>
          </cell>
          <cell r="X1831">
            <v>0</v>
          </cell>
          <cell r="Y1831" t="str">
            <v>EST BASE JANTAR GRAZ (MAD B LOURO ESPECIAL) (INOX ENV) - 2,55x1x0,74H</v>
          </cell>
          <cell r="Z1831">
            <v>62590.906399999993</v>
          </cell>
          <cell r="AA1831">
            <v>0.65</v>
          </cell>
          <cell r="AB1831">
            <v>21906.817239999997</v>
          </cell>
          <cell r="AC1831" t="str">
            <v>DA</v>
          </cell>
          <cell r="AD1831" t="str">
            <v>MESA + TAMPO</v>
          </cell>
          <cell r="AE1831" t="str">
            <v>VALOR BASE MESA</v>
          </cell>
          <cell r="AF1831">
            <v>43907.09</v>
          </cell>
          <cell r="AG1831">
            <v>43907.09</v>
          </cell>
          <cell r="AH1831">
            <v>0</v>
          </cell>
          <cell r="AI1831">
            <v>62590.906399999993</v>
          </cell>
          <cell r="AJ1831" t="str">
            <v>REF: 238164</v>
          </cell>
          <cell r="AK1831" t="str">
            <v>PRODUTO FORA DE LINHA</v>
          </cell>
          <cell r="AL1831">
            <v>238164</v>
          </cell>
          <cell r="AM1831" t="str">
            <v>EST BASE JANTAR GRAZ (MAD B LOURO ESPECIAL) (INOX ENV)</v>
          </cell>
          <cell r="AN1831"/>
          <cell r="AO1831">
            <v>2.5499999999999998</v>
          </cell>
          <cell r="AP1831">
            <v>1</v>
          </cell>
          <cell r="AQ1831">
            <v>0.74</v>
          </cell>
          <cell r="AR1831">
            <v>0</v>
          </cell>
          <cell r="AS1831" t="str">
            <v>EST BASE JANTAR GRAZ (MAD B LOURO ESPECIAL) (INOX ENV) - 2,55x1x0,74H</v>
          </cell>
          <cell r="AT1831">
            <v>43907.09</v>
          </cell>
          <cell r="AU1831">
            <v>43907.09</v>
          </cell>
          <cell r="AV1831">
            <v>43907.09</v>
          </cell>
          <cell r="AW1831">
            <v>0</v>
          </cell>
          <cell r="AX1831">
            <v>43907.09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14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TEO PE</v>
          </cell>
          <cell r="BS1831" t="str">
            <v>128969 | 238164</v>
          </cell>
          <cell r="BT1831" t="str">
            <v>CLAMI MESA JANTAR</v>
          </cell>
          <cell r="BU1831" t="str">
            <v>MESA JANTAR GRAZ (FL)</v>
          </cell>
        </row>
        <row r="1832">
          <cell r="H1832">
            <v>7</v>
          </cell>
          <cell r="O1832">
            <v>336546</v>
          </cell>
          <cell r="P1832" t="str">
            <v>2022/248-0007-01</v>
          </cell>
          <cell r="Q1832" t="str">
            <v>EST CADEIRA NINA (MAD B LOURO ESP) 74 CAMEL/SEXT NAT</v>
          </cell>
          <cell r="R1832"/>
          <cell r="S1832"/>
          <cell r="T1832"/>
          <cell r="U1832">
            <v>0.5</v>
          </cell>
          <cell r="V1832">
            <v>0.61</v>
          </cell>
          <cell r="W1832">
            <v>0.88</v>
          </cell>
          <cell r="X1832">
            <v>0</v>
          </cell>
          <cell r="Y1832" t="str">
            <v>EST CADEIRA NINA (MAD B LOURO ESP) 74 CAMEL/SEXT NAT - 0,5x0,61x0,88H</v>
          </cell>
          <cell r="Z1832">
            <v>10068.620000000001</v>
          </cell>
          <cell r="AA1832">
            <v>0.5</v>
          </cell>
          <cell r="AB1832">
            <v>5034.3100000000004</v>
          </cell>
          <cell r="AC1832"/>
          <cell r="AD1832"/>
          <cell r="AE1832"/>
          <cell r="AF1832">
            <v>10068.620000000001</v>
          </cell>
          <cell r="AG1832">
            <v>10068.620000000001</v>
          </cell>
          <cell r="AH1832">
            <v>0</v>
          </cell>
          <cell r="AI1832">
            <v>10068.620000000001</v>
          </cell>
          <cell r="AJ1832" t="str">
            <v>REF: 336546</v>
          </cell>
          <cell r="AK1832" t="str">
            <v>PRODUTO FORA DE LINHA</v>
          </cell>
          <cell r="AL1832">
            <v>336546</v>
          </cell>
          <cell r="AM1832" t="str">
            <v>EST CADEIRA NINA (MAD B LOURO ESP) 74 CAMEL/SEXT NAT</v>
          </cell>
          <cell r="AN1832"/>
          <cell r="AO1832">
            <v>0.5</v>
          </cell>
          <cell r="AP1832">
            <v>0.61</v>
          </cell>
          <cell r="AQ1832">
            <v>0.88</v>
          </cell>
          <cell r="AR1832">
            <v>0</v>
          </cell>
          <cell r="AS1832" t="str">
            <v>EST CADEIRA NINA (MAD B LOURO ESP) 74 CAMEL/SEXT NAT - 0,5x0,61x0,88H</v>
          </cell>
          <cell r="AT1832">
            <v>10068.620000000001</v>
          </cell>
          <cell r="AU1832">
            <v>10068.620000000001</v>
          </cell>
          <cell r="AV1832">
            <v>10068.620000000001</v>
          </cell>
          <cell r="AW1832">
            <v>0</v>
          </cell>
          <cell r="AX1832">
            <v>10068.620000000001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14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GB PE</v>
          </cell>
          <cell r="BT1832" t="str">
            <v>CLAMI CADEIRA</v>
          </cell>
          <cell r="BU1832" t="str">
            <v>CADEIRA NINA (FL)</v>
          </cell>
        </row>
        <row r="1833">
          <cell r="H1833">
            <v>0</v>
          </cell>
          <cell r="O1833">
            <v>276361</v>
          </cell>
          <cell r="P1833" t="str">
            <v>2024/022-0017-01</v>
          </cell>
          <cell r="Q1833" t="str">
            <v>EST MODULO BRACO ESQUERDO CLEAN (B06) (1AS) FX 2290</v>
          </cell>
          <cell r="R1833">
            <v>3.12</v>
          </cell>
          <cell r="S1833">
            <v>1.1499999999999999</v>
          </cell>
          <cell r="T1833">
            <v>0.8</v>
          </cell>
          <cell r="U1833">
            <v>1.06</v>
          </cell>
          <cell r="V1833">
            <v>1.1499999999999999</v>
          </cell>
          <cell r="W1833">
            <v>0.8</v>
          </cell>
          <cell r="X1833">
            <v>0</v>
          </cell>
          <cell r="Y1833" t="str">
            <v>EST MODULO BRACO ESQUERDO CLEAN (B06) (1AS) FX 2290 - 1,06x1,15x0,8H</v>
          </cell>
          <cell r="Z1833">
            <v>36829.360000000001</v>
          </cell>
          <cell r="AA1833">
            <v>0.35</v>
          </cell>
          <cell r="AB1833">
            <v>23939.084000000003</v>
          </cell>
          <cell r="AC1833" t="str">
            <v>AF</v>
          </cell>
          <cell r="AD1833" t="str">
            <v>SOFA COMPLETO</v>
          </cell>
          <cell r="AE1833" t="str">
            <v>VALOR MODULO</v>
          </cell>
          <cell r="AF1833">
            <v>12512.55</v>
          </cell>
          <cell r="AG1833">
            <v>12512.55</v>
          </cell>
          <cell r="AH1833">
            <v>0</v>
          </cell>
          <cell r="AI1833">
            <v>36829.360000000001</v>
          </cell>
          <cell r="AJ1833" t="str">
            <v>REF: 292035</v>
          </cell>
          <cell r="AK1833"/>
          <cell r="AL1833">
            <v>292035</v>
          </cell>
          <cell r="AM1833" t="str">
            <v>MODULO BRACO CLEAN (B06) (1AS) (FX 200)</v>
          </cell>
          <cell r="AN1833"/>
          <cell r="AO1833">
            <v>1.06</v>
          </cell>
          <cell r="AP1833">
            <v>1.1499999999999999</v>
          </cell>
          <cell r="AQ1833">
            <v>0.8</v>
          </cell>
          <cell r="AR1833">
            <v>0</v>
          </cell>
          <cell r="AS1833" t="str">
            <v>MODULO BRACO CLEAN (B06) (1AS) (FX 200) - 1,06x1,15x0,8H</v>
          </cell>
          <cell r="AT1833">
            <v>12512.55</v>
          </cell>
          <cell r="AU1833">
            <v>12512.55</v>
          </cell>
          <cell r="AV1833">
            <v>12512.55</v>
          </cell>
          <cell r="AW1833">
            <v>0</v>
          </cell>
          <cell r="AX1833">
            <v>12512.55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DD PE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276360</v>
          </cell>
          <cell r="P1834" t="str">
            <v>2024/022-0016-01</v>
          </cell>
          <cell r="Q1834" t="str">
            <v>EST MODULO BRACO DIREITO CLEAN (B06) (1AS) FX 2290</v>
          </cell>
          <cell r="R1834">
            <v>3.12</v>
          </cell>
          <cell r="S1834">
            <v>1.1499999999999999</v>
          </cell>
          <cell r="T1834">
            <v>0.8</v>
          </cell>
          <cell r="U1834">
            <v>1.06</v>
          </cell>
          <cell r="V1834">
            <v>1.1499999999999999</v>
          </cell>
          <cell r="W1834">
            <v>0.8</v>
          </cell>
          <cell r="X1834">
            <v>0</v>
          </cell>
          <cell r="Y1834" t="str">
            <v>EST MODULO BRACO DIREITO CLEAN (B06) (1AS) FX 2290 - 1,06x1,15x0,8H</v>
          </cell>
          <cell r="Z1834">
            <v>36829.360000000001</v>
          </cell>
          <cell r="AA1834">
            <v>0.35</v>
          </cell>
          <cell r="AB1834">
            <v>23939.084000000003</v>
          </cell>
          <cell r="AC1834" t="str">
            <v>AF</v>
          </cell>
          <cell r="AD1834" t="str">
            <v>SOFA COMPLETO</v>
          </cell>
          <cell r="AE1834" t="str">
            <v>VALOR MODULO</v>
          </cell>
          <cell r="AF1834">
            <v>12512.55</v>
          </cell>
          <cell r="AG1834">
            <v>12512.55</v>
          </cell>
          <cell r="AH1834">
            <v>0</v>
          </cell>
          <cell r="AI1834">
            <v>36829.360000000001</v>
          </cell>
          <cell r="AJ1834" t="str">
            <v>REF: 292035</v>
          </cell>
          <cell r="AK1834"/>
          <cell r="AL1834">
            <v>292035</v>
          </cell>
          <cell r="AM1834" t="str">
            <v>MODULO BRACO CLEAN (B06) (1AS) (FX 200)</v>
          </cell>
          <cell r="AN1834"/>
          <cell r="AO1834">
            <v>1.06</v>
          </cell>
          <cell r="AP1834">
            <v>1.1499999999999999</v>
          </cell>
          <cell r="AQ1834">
            <v>0.8</v>
          </cell>
          <cell r="AR1834">
            <v>0</v>
          </cell>
          <cell r="AS1834" t="str">
            <v>MODULO BRACO CLEAN (B06) (1AS) (FX 200) - 1,06x1,15x0,8H</v>
          </cell>
          <cell r="AT1834">
            <v>12512.55</v>
          </cell>
          <cell r="AU1834">
            <v>12512.55</v>
          </cell>
          <cell r="AV1834">
            <v>12512.55</v>
          </cell>
          <cell r="AW1834">
            <v>0</v>
          </cell>
          <cell r="AX1834">
            <v>12512.55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DD PE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276355</v>
          </cell>
          <cell r="P1835" t="str">
            <v>2021/117-0011-01</v>
          </cell>
          <cell r="Q1835" t="str">
            <v>EST MODULO S/BRACO CLEAN (1AS) FX 2290</v>
          </cell>
          <cell r="R1835">
            <v>3.12</v>
          </cell>
          <cell r="S1835">
            <v>1.1499999999999999</v>
          </cell>
          <cell r="T1835">
            <v>0.8</v>
          </cell>
          <cell r="U1835">
            <v>1</v>
          </cell>
          <cell r="V1835">
            <v>1.1499999999999999</v>
          </cell>
          <cell r="W1835">
            <v>0.8</v>
          </cell>
          <cell r="X1835">
            <v>0</v>
          </cell>
          <cell r="Y1835" t="str">
            <v>EST MODULO S/BRACO CLEAN (1AS) FX 2290 - 1x1,15x0,8H</v>
          </cell>
          <cell r="Z1835">
            <v>36829.360000000001</v>
          </cell>
          <cell r="AA1835">
            <v>0.35</v>
          </cell>
          <cell r="AB1835">
            <v>23939.084000000003</v>
          </cell>
          <cell r="AC1835" t="str">
            <v>AF</v>
          </cell>
          <cell r="AD1835" t="str">
            <v>SOFA COMPLETO</v>
          </cell>
          <cell r="AE1835" t="str">
            <v>VALOR MODULO</v>
          </cell>
          <cell r="AF1835">
            <v>11804.26</v>
          </cell>
          <cell r="AG1835">
            <v>11804.26</v>
          </cell>
          <cell r="AH1835">
            <v>0</v>
          </cell>
          <cell r="AI1835">
            <v>36829.360000000001</v>
          </cell>
          <cell r="AJ1835" t="str">
            <v>REF: 292043</v>
          </cell>
          <cell r="AK1835"/>
          <cell r="AL1835">
            <v>292043</v>
          </cell>
          <cell r="AM1835" t="str">
            <v>MODULO S/BRACO CLEAN (1AS) (FX 200)</v>
          </cell>
          <cell r="AN1835"/>
          <cell r="AO1835">
            <v>1</v>
          </cell>
          <cell r="AP1835">
            <v>1.1499999999999999</v>
          </cell>
          <cell r="AQ1835">
            <v>0.8</v>
          </cell>
          <cell r="AR1835">
            <v>0</v>
          </cell>
          <cell r="AS1835" t="str">
            <v>MODULO S/BRACO CLEAN (1AS) (FX 200) - 1x1,15x0,8H</v>
          </cell>
          <cell r="AT1835">
            <v>11804.26</v>
          </cell>
          <cell r="AU1835">
            <v>11804.26</v>
          </cell>
          <cell r="AV1835">
            <v>11804.26</v>
          </cell>
          <cell r="AW1835">
            <v>0</v>
          </cell>
          <cell r="AX1835">
            <v>11804.27</v>
          </cell>
          <cell r="AY1835">
            <v>-1.0000000000218279E-2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DD PE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394902</v>
          </cell>
          <cell r="P1836" t="str">
            <v>2024/352-0070-01</v>
          </cell>
          <cell r="Q1836" t="str">
            <v>EST MODULO BRACO DIR AGREABLE (FX D4178)</v>
          </cell>
          <cell r="R1836">
            <v>4</v>
          </cell>
          <cell r="S1836">
            <v>1.7</v>
          </cell>
          <cell r="T1836">
            <v>0.77</v>
          </cell>
          <cell r="U1836">
            <v>1.4</v>
          </cell>
          <cell r="V1836">
            <v>1</v>
          </cell>
          <cell r="W1836">
            <v>0.77</v>
          </cell>
          <cell r="X1836">
            <v>0</v>
          </cell>
          <cell r="Y1836" t="str">
            <v>EST MODULO BRACO DIR AGREABLE (FX D4178) - 1,4x1x0,77H</v>
          </cell>
          <cell r="Z1836">
            <v>59908.7</v>
          </cell>
          <cell r="AA1836">
            <v>0.35</v>
          </cell>
          <cell r="AB1836">
            <v>38940.654999999999</v>
          </cell>
          <cell r="AC1836" t="str">
            <v>AZ</v>
          </cell>
          <cell r="AD1836" t="str">
            <v>SOFA COMPLETO</v>
          </cell>
          <cell r="AE1836" t="str">
            <v>VALOR MODULO</v>
          </cell>
          <cell r="AF1836">
            <v>18505.8</v>
          </cell>
          <cell r="AG1836">
            <v>18505.8</v>
          </cell>
          <cell r="AH1836">
            <v>0</v>
          </cell>
          <cell r="AI1836">
            <v>59908.7</v>
          </cell>
          <cell r="AJ1836" t="str">
            <v>REF: 392341</v>
          </cell>
          <cell r="AK1836" t="str">
            <v>REVESTIMENTO FORA DE LINHA</v>
          </cell>
          <cell r="AL1836">
            <v>392341</v>
          </cell>
          <cell r="AM1836" t="str">
            <v>MODULO BRACO AGREABLE (FX D)</v>
          </cell>
          <cell r="AN1836"/>
          <cell r="AO1836">
            <v>1.4</v>
          </cell>
          <cell r="AP1836">
            <v>1</v>
          </cell>
          <cell r="AQ1836">
            <v>0.77</v>
          </cell>
          <cell r="AR1836">
            <v>0</v>
          </cell>
          <cell r="AS1836" t="str">
            <v>MODULO BRACO AGREABLE (FX D) - 1,4x1x0,77H</v>
          </cell>
          <cell r="AT1836">
            <v>18505.8</v>
          </cell>
          <cell r="AU1836">
            <v>18505.8</v>
          </cell>
          <cell r="AV1836">
            <v>18505.8</v>
          </cell>
          <cell r="AW1836">
            <v>0</v>
          </cell>
          <cell r="AX1836">
            <v>18505.8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L CENTER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394901</v>
          </cell>
          <cell r="P1837" t="str">
            <v>2024/352-0074-01</v>
          </cell>
          <cell r="Q1837" t="str">
            <v>EST MODULO S/BRACO AGREABLE (FX D4178)</v>
          </cell>
          <cell r="R1837">
            <v>4</v>
          </cell>
          <cell r="S1837">
            <v>1.7</v>
          </cell>
          <cell r="T1837">
            <v>0.77</v>
          </cell>
          <cell r="U1837">
            <v>1.2</v>
          </cell>
          <cell r="V1837">
            <v>1</v>
          </cell>
          <cell r="W1837">
            <v>0.77</v>
          </cell>
          <cell r="X1837">
            <v>0</v>
          </cell>
          <cell r="Y1837" t="str">
            <v>EST MODULO S/BRACO AGREABLE (FX D4178) - 1,2x1x0,77H</v>
          </cell>
          <cell r="Z1837">
            <v>59908.7</v>
          </cell>
          <cell r="AA1837">
            <v>0.35</v>
          </cell>
          <cell r="AB1837">
            <v>38940.654999999999</v>
          </cell>
          <cell r="AC1837" t="str">
            <v>AZ</v>
          </cell>
          <cell r="AD1837" t="str">
            <v>SOFA COMPLETO</v>
          </cell>
          <cell r="AE1837" t="str">
            <v>VALOR MODULO</v>
          </cell>
          <cell r="AF1837">
            <v>16198.78</v>
          </cell>
          <cell r="AG1837">
            <v>16198.78</v>
          </cell>
          <cell r="AH1837">
            <v>0</v>
          </cell>
          <cell r="AI1837">
            <v>59908.7</v>
          </cell>
          <cell r="AJ1837" t="str">
            <v>REF: 392418</v>
          </cell>
          <cell r="AK1837" t="str">
            <v>REVESTIMENTO FORA DE LINHA</v>
          </cell>
          <cell r="AL1837">
            <v>392418</v>
          </cell>
          <cell r="AM1837" t="str">
            <v>MODULO S/BRACO AGREABLE (FX D)</v>
          </cell>
          <cell r="AN1837"/>
          <cell r="AO1837">
            <v>1.2</v>
          </cell>
          <cell r="AP1837">
            <v>1</v>
          </cell>
          <cell r="AQ1837">
            <v>0.77</v>
          </cell>
          <cell r="AR1837">
            <v>0</v>
          </cell>
          <cell r="AS1837" t="str">
            <v>MODULO S/BRACO AGREABLE (FX D) - 1,2x1x0,77H</v>
          </cell>
          <cell r="AT1837">
            <v>16198.78</v>
          </cell>
          <cell r="AU1837">
            <v>16198.78</v>
          </cell>
          <cell r="AV1837">
            <v>16198.78</v>
          </cell>
          <cell r="AW1837">
            <v>0</v>
          </cell>
          <cell r="AX1837">
            <v>16198.78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12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L CENTER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394900</v>
          </cell>
          <cell r="P1838" t="str">
            <v>2024/352-0069-01</v>
          </cell>
          <cell r="Q1838" t="str">
            <v>EST MODULO CHAISE BRACO ESQ AGREABLE (FX D4178)</v>
          </cell>
          <cell r="R1838">
            <v>4</v>
          </cell>
          <cell r="S1838">
            <v>1.7</v>
          </cell>
          <cell r="T1838">
            <v>0.77</v>
          </cell>
          <cell r="U1838">
            <v>1.4</v>
          </cell>
          <cell r="V1838">
            <v>1.7</v>
          </cell>
          <cell r="W1838">
            <v>0.77</v>
          </cell>
          <cell r="X1838">
            <v>0</v>
          </cell>
          <cell r="Y1838" t="str">
            <v>EST MODULO CHAISE BRACO ESQ AGREABLE (FX D4178) - 1,4x1,7x0,77H</v>
          </cell>
          <cell r="Z1838">
            <v>59908.7</v>
          </cell>
          <cell r="AA1838">
            <v>0.35</v>
          </cell>
          <cell r="AB1838">
            <v>38940.654999999999</v>
          </cell>
          <cell r="AC1838" t="str">
            <v>AZ</v>
          </cell>
          <cell r="AD1838" t="str">
            <v>SOFA COMPLETO</v>
          </cell>
          <cell r="AE1838" t="str">
            <v>VALOR MODULO</v>
          </cell>
          <cell r="AF1838">
            <v>25204.12</v>
          </cell>
          <cell r="AG1838">
            <v>25204.12</v>
          </cell>
          <cell r="AH1838">
            <v>0</v>
          </cell>
          <cell r="AI1838">
            <v>59908.7</v>
          </cell>
          <cell r="AJ1838" t="str">
            <v>REF: 392390</v>
          </cell>
          <cell r="AK1838" t="str">
            <v>REVESTIMENTO FORA DE LINHA</v>
          </cell>
          <cell r="AL1838">
            <v>392390</v>
          </cell>
          <cell r="AM1838" t="str">
            <v>MODULO CHAISE BRACO AGREABLE (FX D)</v>
          </cell>
          <cell r="AN1838"/>
          <cell r="AO1838">
            <v>1.4</v>
          </cell>
          <cell r="AP1838">
            <v>1.7</v>
          </cell>
          <cell r="AQ1838">
            <v>0.77</v>
          </cell>
          <cell r="AR1838">
            <v>0</v>
          </cell>
          <cell r="AS1838" t="str">
            <v>MODULO CHAISE BRACO AGREABLE (FX D) - 1,4x1,7x0,77H</v>
          </cell>
          <cell r="AT1838">
            <v>25204.12</v>
          </cell>
          <cell r="AU1838">
            <v>25204.12</v>
          </cell>
          <cell r="AV1838">
            <v>25204.12</v>
          </cell>
          <cell r="AW1838">
            <v>0</v>
          </cell>
          <cell r="AX1838">
            <v>25204.13</v>
          </cell>
          <cell r="AY1838">
            <v>-1.0000000002037268E-2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12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L CENTER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409982</v>
          </cell>
          <cell r="P1839" t="str">
            <v>2025/261-0022-01</v>
          </cell>
          <cell r="Q1839" t="str">
            <v>EST MESA LATERAL PIN (WALNUT MATT) (DET PINT CORTEN)</v>
          </cell>
          <cell r="R1839"/>
          <cell r="S1839"/>
          <cell r="T1839"/>
          <cell r="U1839">
            <v>0.35</v>
          </cell>
          <cell r="V1839">
            <v>0</v>
          </cell>
          <cell r="W1839">
            <v>0.52</v>
          </cell>
          <cell r="X1839">
            <v>0.35</v>
          </cell>
          <cell r="Y1839" t="str">
            <v>EST MESA LATERAL PIN (WALNUT MATT) (DET PINT CORTEN) - Ø0,35x0,52H</v>
          </cell>
          <cell r="Z1839">
            <v>5384.51</v>
          </cell>
          <cell r="AA1839">
            <v>0.35</v>
          </cell>
          <cell r="AB1839">
            <v>3499.9315000000006</v>
          </cell>
          <cell r="AC1839"/>
          <cell r="AD1839"/>
          <cell r="AE1839"/>
          <cell r="AF1839">
            <v>5384.51</v>
          </cell>
          <cell r="AG1839">
            <v>5384.51</v>
          </cell>
          <cell r="AH1839">
            <v>0</v>
          </cell>
          <cell r="AI1839">
            <v>5384.51</v>
          </cell>
          <cell r="AJ1839" t="str">
            <v>REF: 299569</v>
          </cell>
          <cell r="AK1839"/>
          <cell r="AL1839">
            <v>299569</v>
          </cell>
          <cell r="AM1839" t="str">
            <v>MESA LATERAL PIN (MADEIRA MACICA)</v>
          </cell>
          <cell r="AN1839"/>
          <cell r="AO1839">
            <v>0.35</v>
          </cell>
          <cell r="AP1839">
            <v>0</v>
          </cell>
          <cell r="AQ1839">
            <v>0.52</v>
          </cell>
          <cell r="AR1839">
            <v>0.35</v>
          </cell>
          <cell r="AS1839" t="str">
            <v>MESA LATERAL PIN (MADEIRA MACICA) - Ø0,35x0,52H</v>
          </cell>
          <cell r="AT1839">
            <v>5384.51</v>
          </cell>
          <cell r="AU1839">
            <v>5384.51</v>
          </cell>
          <cell r="AV1839">
            <v>5384.51</v>
          </cell>
          <cell r="AW1839">
            <v>0</v>
          </cell>
          <cell r="AX1839">
            <v>5384.51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D&amp;D</v>
          </cell>
          <cell r="BT1839" t="str">
            <v/>
          </cell>
          <cell r="BU1839" t="str">
            <v/>
          </cell>
        </row>
        <row r="1840">
          <cell r="H1840">
            <v>0</v>
          </cell>
          <cell r="O1840">
            <v>387682</v>
          </cell>
          <cell r="P1840" t="str">
            <v>2024/194-0006-01</v>
          </cell>
          <cell r="Q1840" t="str">
            <v>EST BANCO ORNI (TC 3360) (COURO C5309) NOGAL</v>
          </cell>
          <cell r="R1840"/>
          <cell r="S1840"/>
          <cell r="T1840"/>
          <cell r="U1840">
            <v>1.8</v>
          </cell>
          <cell r="V1840">
            <v>0.45</v>
          </cell>
          <cell r="W1840">
            <v>0.45</v>
          </cell>
          <cell r="X1840">
            <v>0</v>
          </cell>
          <cell r="Y1840" t="str">
            <v>EST BANCO ORNI (TC 3360) (COURO C5309) NOGAL - 1,8x0,45x0,45H</v>
          </cell>
          <cell r="Z1840">
            <v>8101.5</v>
          </cell>
          <cell r="AA1840">
            <v>0.35</v>
          </cell>
          <cell r="AB1840">
            <v>5265.9750000000004</v>
          </cell>
          <cell r="AC1840"/>
          <cell r="AD1840"/>
          <cell r="AE1840"/>
          <cell r="AF1840">
            <v>8101.5</v>
          </cell>
          <cell r="AG1840">
            <v>8101.5</v>
          </cell>
          <cell r="AH1840">
            <v>0</v>
          </cell>
          <cell r="AI1840">
            <v>8101.5</v>
          </cell>
          <cell r="AJ1840" t="str">
            <v>REF: 387166</v>
          </cell>
          <cell r="AK1840"/>
          <cell r="AL1840">
            <v>387166</v>
          </cell>
          <cell r="AM1840" t="str">
            <v>BANCO ORNI (FX 3000)</v>
          </cell>
          <cell r="AN1840"/>
          <cell r="AO1840">
            <v>1.8</v>
          </cell>
          <cell r="AP1840">
            <v>0.45</v>
          </cell>
          <cell r="AQ1840">
            <v>0.45</v>
          </cell>
          <cell r="AR1840">
            <v>0</v>
          </cell>
          <cell r="AS1840" t="str">
            <v>BANCO ORNI (FX 3000) - 1,8x0,45x0,45H</v>
          </cell>
          <cell r="AT1840">
            <v>8101.5</v>
          </cell>
          <cell r="AU1840">
            <v>8101.5</v>
          </cell>
          <cell r="AV1840">
            <v>8101.5</v>
          </cell>
          <cell r="AW1840">
            <v>0</v>
          </cell>
          <cell r="AX1840">
            <v>8101.5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D&amp;D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371336</v>
          </cell>
          <cell r="P1841" t="str">
            <v>2023/220-0014-01</v>
          </cell>
          <cell r="Q1841" t="str">
            <v>EST CADEIRA JUSSARA (AMENDOA) TC PREMIUM P016</v>
          </cell>
          <cell r="R1841"/>
          <cell r="S1841"/>
          <cell r="T1841"/>
          <cell r="U1841">
            <v>0.48</v>
          </cell>
          <cell r="V1841">
            <v>0.6</v>
          </cell>
          <cell r="W1841">
            <v>0.89</v>
          </cell>
          <cell r="X1841">
            <v>0</v>
          </cell>
          <cell r="Y1841" t="str">
            <v>EST CADEIRA JUSSARA (AMENDOA) TC PREMIUM P016 - 0,48x0,6x0,89H</v>
          </cell>
          <cell r="Z1841">
            <v>4282.6099999999997</v>
          </cell>
          <cell r="AA1841">
            <v>0.35</v>
          </cell>
          <cell r="AB1841">
            <v>2783.6965</v>
          </cell>
          <cell r="AC1841"/>
          <cell r="AD1841"/>
          <cell r="AE1841"/>
          <cell r="AF1841">
            <v>4282.6099999999997</v>
          </cell>
          <cell r="AG1841">
            <v>4282.6099999999997</v>
          </cell>
          <cell r="AH1841">
            <v>0</v>
          </cell>
          <cell r="AI1841">
            <v>4282.6099999999997</v>
          </cell>
          <cell r="AJ1841" t="str">
            <v>REF: 371314</v>
          </cell>
          <cell r="AK1841"/>
          <cell r="AL1841">
            <v>371314</v>
          </cell>
          <cell r="AM1841" t="str">
            <v>CADEIRA JUSSARA (S/B) (FX PREMIUM)</v>
          </cell>
          <cell r="AN1841"/>
          <cell r="AO1841">
            <v>0.48</v>
          </cell>
          <cell r="AP1841">
            <v>0.6</v>
          </cell>
          <cell r="AQ1841">
            <v>0.89</v>
          </cell>
          <cell r="AR1841">
            <v>0</v>
          </cell>
          <cell r="AS1841" t="str">
            <v>CADEIRA JUSSARA (S/B) (FX PREMIUM) - 0,48x0,6x0,89H</v>
          </cell>
          <cell r="AT1841">
            <v>4282.6099999999997</v>
          </cell>
          <cell r="AU1841">
            <v>4282.6099999999997</v>
          </cell>
          <cell r="AV1841">
            <v>4282.6099999999997</v>
          </cell>
          <cell r="AW1841">
            <v>0</v>
          </cell>
          <cell r="AX1841">
            <v>4282.6099999999997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D&amp;D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371336</v>
          </cell>
          <cell r="P1842" t="str">
            <v>2023/220-0015-01</v>
          </cell>
          <cell r="Q1842" t="str">
            <v>EST CADEIRA JUSSARA (AMENDOA) TC PREMIUM P016</v>
          </cell>
          <cell r="R1842"/>
          <cell r="S1842"/>
          <cell r="T1842"/>
          <cell r="U1842">
            <v>0.48</v>
          </cell>
          <cell r="V1842">
            <v>0.6</v>
          </cell>
          <cell r="W1842">
            <v>0.89</v>
          </cell>
          <cell r="X1842">
            <v>0</v>
          </cell>
          <cell r="Y1842" t="str">
            <v>EST CADEIRA JUSSARA (AMENDOA) TC PREMIUM P016 - 0,48x0,6x0,89H</v>
          </cell>
          <cell r="Z1842">
            <v>4282.6099999999997</v>
          </cell>
          <cell r="AA1842">
            <v>0.35</v>
          </cell>
          <cell r="AB1842">
            <v>2783.6965</v>
          </cell>
          <cell r="AC1842"/>
          <cell r="AD1842"/>
          <cell r="AE1842"/>
          <cell r="AF1842">
            <v>4282.6099999999997</v>
          </cell>
          <cell r="AG1842">
            <v>4282.6099999999997</v>
          </cell>
          <cell r="AH1842">
            <v>0</v>
          </cell>
          <cell r="AI1842">
            <v>4282.6099999999997</v>
          </cell>
          <cell r="AJ1842" t="str">
            <v>REF: 371314</v>
          </cell>
          <cell r="AK1842"/>
          <cell r="AL1842">
            <v>371314</v>
          </cell>
          <cell r="AM1842" t="str">
            <v>CADEIRA JUSSARA (S/B) (FX PREMIUM)</v>
          </cell>
          <cell r="AN1842"/>
          <cell r="AO1842">
            <v>0.48</v>
          </cell>
          <cell r="AP1842">
            <v>0.6</v>
          </cell>
          <cell r="AQ1842">
            <v>0.89</v>
          </cell>
          <cell r="AR1842">
            <v>0</v>
          </cell>
          <cell r="AS1842" t="str">
            <v>CADEIRA JUSSARA (S/B) (FX PREMIUM) - 0,48x0,6x0,89H</v>
          </cell>
          <cell r="AT1842">
            <v>4282.6099999999997</v>
          </cell>
          <cell r="AU1842">
            <v>4282.6099999999997</v>
          </cell>
          <cell r="AV1842">
            <v>4282.6099999999997</v>
          </cell>
          <cell r="AW1842">
            <v>0</v>
          </cell>
          <cell r="AX1842">
            <v>4282.6099999999997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D&amp;D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371336</v>
          </cell>
          <cell r="P1843" t="str">
            <v>2023/220-0016-01</v>
          </cell>
          <cell r="Q1843" t="str">
            <v>EST CADEIRA JUSSARA (AMENDOA) TC PREMIUM P016</v>
          </cell>
          <cell r="R1843"/>
          <cell r="S1843"/>
          <cell r="T1843"/>
          <cell r="U1843">
            <v>0.48</v>
          </cell>
          <cell r="V1843">
            <v>0.6</v>
          </cell>
          <cell r="W1843">
            <v>0.89</v>
          </cell>
          <cell r="X1843">
            <v>0</v>
          </cell>
          <cell r="Y1843" t="str">
            <v>EST CADEIRA JUSSARA (AMENDOA) TC PREMIUM P016 - 0,48x0,6x0,89H</v>
          </cell>
          <cell r="Z1843">
            <v>4282.6099999999997</v>
          </cell>
          <cell r="AA1843">
            <v>0.35</v>
          </cell>
          <cell r="AB1843">
            <v>2783.6965</v>
          </cell>
          <cell r="AC1843"/>
          <cell r="AD1843"/>
          <cell r="AE1843"/>
          <cell r="AF1843">
            <v>4282.6099999999997</v>
          </cell>
          <cell r="AG1843">
            <v>4282.6099999999997</v>
          </cell>
          <cell r="AH1843">
            <v>0</v>
          </cell>
          <cell r="AI1843">
            <v>4282.6099999999997</v>
          </cell>
          <cell r="AJ1843" t="str">
            <v>REF: 371314</v>
          </cell>
          <cell r="AK1843"/>
          <cell r="AL1843">
            <v>371314</v>
          </cell>
          <cell r="AM1843" t="str">
            <v>CADEIRA JUSSARA (S/B) (FX PREMIUM)</v>
          </cell>
          <cell r="AN1843"/>
          <cell r="AO1843">
            <v>0.48</v>
          </cell>
          <cell r="AP1843">
            <v>0.6</v>
          </cell>
          <cell r="AQ1843">
            <v>0.89</v>
          </cell>
          <cell r="AR1843">
            <v>0</v>
          </cell>
          <cell r="AS1843" t="str">
            <v>CADEIRA JUSSARA (S/B) (FX PREMIUM) - 0,48x0,6x0,89H</v>
          </cell>
          <cell r="AT1843">
            <v>4282.6099999999997</v>
          </cell>
          <cell r="AU1843">
            <v>4282.6099999999997</v>
          </cell>
          <cell r="AV1843">
            <v>4282.6099999999997</v>
          </cell>
          <cell r="AW1843">
            <v>0</v>
          </cell>
          <cell r="AX1843">
            <v>4282.6099999999997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12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D&amp;D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371336</v>
          </cell>
          <cell r="P1844" t="str">
            <v>2023/220-0017-01</v>
          </cell>
          <cell r="Q1844" t="str">
            <v>EST CADEIRA JUSSARA (AMENDOA) TC PREMIUM P016</v>
          </cell>
          <cell r="R1844"/>
          <cell r="S1844"/>
          <cell r="T1844"/>
          <cell r="U1844">
            <v>0.48</v>
          </cell>
          <cell r="V1844">
            <v>0.6</v>
          </cell>
          <cell r="W1844">
            <v>0.89</v>
          </cell>
          <cell r="X1844">
            <v>0</v>
          </cell>
          <cell r="Y1844" t="str">
            <v>EST CADEIRA JUSSARA (AMENDOA) TC PREMIUM P016 - 0,48x0,6x0,89H</v>
          </cell>
          <cell r="Z1844">
            <v>4282.6099999999997</v>
          </cell>
          <cell r="AA1844">
            <v>0.35</v>
          </cell>
          <cell r="AB1844">
            <v>2783.6965</v>
          </cell>
          <cell r="AC1844"/>
          <cell r="AD1844"/>
          <cell r="AE1844"/>
          <cell r="AF1844">
            <v>4282.6099999999997</v>
          </cell>
          <cell r="AG1844">
            <v>4282.6099999999997</v>
          </cell>
          <cell r="AH1844">
            <v>0</v>
          </cell>
          <cell r="AI1844">
            <v>4282.6099999999997</v>
          </cell>
          <cell r="AJ1844" t="str">
            <v>REF: 371314</v>
          </cell>
          <cell r="AK1844"/>
          <cell r="AL1844">
            <v>371314</v>
          </cell>
          <cell r="AM1844" t="str">
            <v>CADEIRA JUSSARA (S/B) (FX PREMIUM)</v>
          </cell>
          <cell r="AN1844"/>
          <cell r="AO1844">
            <v>0.48</v>
          </cell>
          <cell r="AP1844">
            <v>0.6</v>
          </cell>
          <cell r="AQ1844">
            <v>0.89</v>
          </cell>
          <cell r="AR1844">
            <v>0</v>
          </cell>
          <cell r="AS1844" t="str">
            <v>CADEIRA JUSSARA (S/B) (FX PREMIUM) - 0,48x0,6x0,89H</v>
          </cell>
          <cell r="AT1844">
            <v>4282.6099999999997</v>
          </cell>
          <cell r="AU1844">
            <v>4282.6099999999997</v>
          </cell>
          <cell r="AV1844">
            <v>4282.6099999999997</v>
          </cell>
          <cell r="AW1844">
            <v>0</v>
          </cell>
          <cell r="AX1844">
            <v>4282.6099999999997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12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D&amp;D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371336</v>
          </cell>
          <cell r="P1845" t="str">
            <v>2023/220-0018-01</v>
          </cell>
          <cell r="Q1845" t="str">
            <v>EST CADEIRA JUSSARA (AMENDOA) TC PREMIUM P016</v>
          </cell>
          <cell r="R1845"/>
          <cell r="S1845"/>
          <cell r="T1845"/>
          <cell r="U1845">
            <v>0.48</v>
          </cell>
          <cell r="V1845">
            <v>0.6</v>
          </cell>
          <cell r="W1845">
            <v>0.89</v>
          </cell>
          <cell r="X1845">
            <v>0</v>
          </cell>
          <cell r="Y1845" t="str">
            <v>EST CADEIRA JUSSARA (AMENDOA) TC PREMIUM P016 - 0,48x0,6x0,89H</v>
          </cell>
          <cell r="Z1845">
            <v>4282.6099999999997</v>
          </cell>
          <cell r="AA1845">
            <v>0.35</v>
          </cell>
          <cell r="AB1845">
            <v>2783.6965</v>
          </cell>
          <cell r="AC1845"/>
          <cell r="AD1845"/>
          <cell r="AE1845"/>
          <cell r="AF1845">
            <v>4282.6099999999997</v>
          </cell>
          <cell r="AG1845">
            <v>4282.6099999999997</v>
          </cell>
          <cell r="AH1845">
            <v>0</v>
          </cell>
          <cell r="AI1845">
            <v>4282.6099999999997</v>
          </cell>
          <cell r="AJ1845" t="str">
            <v>REF: 371314</v>
          </cell>
          <cell r="AK1845"/>
          <cell r="AL1845">
            <v>371314</v>
          </cell>
          <cell r="AM1845" t="str">
            <v>CADEIRA JUSSARA (S/B) (FX PREMIUM)</v>
          </cell>
          <cell r="AN1845"/>
          <cell r="AO1845">
            <v>0.48</v>
          </cell>
          <cell r="AP1845">
            <v>0.6</v>
          </cell>
          <cell r="AQ1845">
            <v>0.89</v>
          </cell>
          <cell r="AR1845">
            <v>0</v>
          </cell>
          <cell r="AS1845" t="str">
            <v>CADEIRA JUSSARA (S/B) (FX PREMIUM) - 0,48x0,6x0,89H</v>
          </cell>
          <cell r="AT1845">
            <v>4282.6099999999997</v>
          </cell>
          <cell r="AU1845">
            <v>4282.6099999999997</v>
          </cell>
          <cell r="AV1845">
            <v>4282.6099999999997</v>
          </cell>
          <cell r="AW1845">
            <v>0</v>
          </cell>
          <cell r="AX1845">
            <v>4282.6099999999997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12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D&amp;D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371336</v>
          </cell>
          <cell r="P1846" t="str">
            <v>2023/220-0019-01</v>
          </cell>
          <cell r="Q1846" t="str">
            <v>EST CADEIRA JUSSARA (AMENDOA) TC PREMIUM P016</v>
          </cell>
          <cell r="R1846"/>
          <cell r="S1846"/>
          <cell r="T1846"/>
          <cell r="U1846">
            <v>0.48</v>
          </cell>
          <cell r="V1846">
            <v>0.6</v>
          </cell>
          <cell r="W1846">
            <v>0.89</v>
          </cell>
          <cell r="X1846">
            <v>0</v>
          </cell>
          <cell r="Y1846" t="str">
            <v>EST CADEIRA JUSSARA (AMENDOA) TC PREMIUM P016 - 0,48x0,6x0,89H</v>
          </cell>
          <cell r="Z1846">
            <v>4282.6099999999997</v>
          </cell>
          <cell r="AA1846">
            <v>0.35</v>
          </cell>
          <cell r="AB1846">
            <v>2783.6965</v>
          </cell>
          <cell r="AC1846"/>
          <cell r="AD1846"/>
          <cell r="AE1846"/>
          <cell r="AF1846">
            <v>4282.6099999999997</v>
          </cell>
          <cell r="AG1846">
            <v>4282.6099999999997</v>
          </cell>
          <cell r="AH1846">
            <v>0</v>
          </cell>
          <cell r="AI1846">
            <v>4282.6099999999997</v>
          </cell>
          <cell r="AJ1846" t="str">
            <v>REF: 371314</v>
          </cell>
          <cell r="AK1846"/>
          <cell r="AL1846">
            <v>371314</v>
          </cell>
          <cell r="AM1846" t="str">
            <v>CADEIRA JUSSARA (S/B) (FX PREMIUM)</v>
          </cell>
          <cell r="AN1846"/>
          <cell r="AO1846">
            <v>0.48</v>
          </cell>
          <cell r="AP1846">
            <v>0.6</v>
          </cell>
          <cell r="AQ1846">
            <v>0.89</v>
          </cell>
          <cell r="AR1846">
            <v>0</v>
          </cell>
          <cell r="AS1846" t="str">
            <v>CADEIRA JUSSARA (S/B) (FX PREMIUM) - 0,48x0,6x0,89H</v>
          </cell>
          <cell r="AT1846">
            <v>4282.6099999999997</v>
          </cell>
          <cell r="AU1846">
            <v>4282.6099999999997</v>
          </cell>
          <cell r="AV1846">
            <v>4282.6099999999997</v>
          </cell>
          <cell r="AW1846">
            <v>0</v>
          </cell>
          <cell r="AX1846">
            <v>4282.6099999999997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12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D&amp;D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231996</v>
          </cell>
          <cell r="P1847" t="str">
            <v>2019/091-0032-01</v>
          </cell>
          <cell r="Q1847" t="str">
            <v>EST MESA JANTAR STEEL (TP CLEAR BRANCO) BS LAM 3 LOURO PARDO</v>
          </cell>
          <cell r="R1847"/>
          <cell r="S1847"/>
          <cell r="T1847"/>
          <cell r="U1847">
            <v>2.7</v>
          </cell>
          <cell r="V1847">
            <v>1.2</v>
          </cell>
          <cell r="W1847">
            <v>0.76</v>
          </cell>
          <cell r="X1847">
            <v>0</v>
          </cell>
          <cell r="Y1847" t="str">
            <v>EST MESA JANTAR STEEL (TP CLEAR BRANCO) BS LAM 3 LOURO PARDO - 2,7x1,2x0,76H</v>
          </cell>
          <cell r="Z1847">
            <v>45779.42</v>
          </cell>
          <cell r="AA1847">
            <v>0.5</v>
          </cell>
          <cell r="AB1847">
            <v>22889.71</v>
          </cell>
          <cell r="AC1847"/>
          <cell r="AD1847"/>
          <cell r="AE1847"/>
          <cell r="AF1847">
            <v>45779.42</v>
          </cell>
          <cell r="AG1847">
            <v>45779.42</v>
          </cell>
          <cell r="AH1847">
            <v>0</v>
          </cell>
          <cell r="AI1847">
            <v>45779.42</v>
          </cell>
          <cell r="AJ1847" t="str">
            <v>REF: 231996</v>
          </cell>
          <cell r="AK1847" t="str">
            <v>ACABAMENTO FORA DE LINHA</v>
          </cell>
          <cell r="AL1847">
            <v>231996</v>
          </cell>
          <cell r="AM1847" t="str">
            <v>EST MESA JANTAR STEEL (TP CLEAR BRANCO) BS LAM 3 LOURO PARDO</v>
          </cell>
          <cell r="AN1847"/>
          <cell r="AO1847">
            <v>2.7</v>
          </cell>
          <cell r="AP1847">
            <v>1.2</v>
          </cell>
          <cell r="AQ1847">
            <v>0.76</v>
          </cell>
          <cell r="AR1847">
            <v>0</v>
          </cell>
          <cell r="AS1847" t="str">
            <v>EST MESA JANTAR STEEL (TP CLEAR BRANCO) BS LAM 3 LOURO PARDO - 2,7x1,2x0,76H</v>
          </cell>
          <cell r="AT1847">
            <v>45779.42</v>
          </cell>
          <cell r="AU1847">
            <v>45779.42</v>
          </cell>
          <cell r="AV1847">
            <v>45779.42</v>
          </cell>
          <cell r="AW1847">
            <v>0</v>
          </cell>
          <cell r="AX1847">
            <v>45779.42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D&amp;D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407115</v>
          </cell>
          <cell r="P1848" t="str">
            <v>2025/211-0002-01</v>
          </cell>
          <cell r="Q1848" t="str">
            <v>EST SOFA JOPLIN TC D4235</v>
          </cell>
          <cell r="R1848"/>
          <cell r="S1848"/>
          <cell r="T1848"/>
          <cell r="U1848">
            <v>2.8</v>
          </cell>
          <cell r="V1848">
            <v>0.9</v>
          </cell>
          <cell r="W1848">
            <v>0.84</v>
          </cell>
          <cell r="X1848">
            <v>0</v>
          </cell>
          <cell r="Y1848" t="str">
            <v>EST SOFA JOPLIN TC D4235 - 2,8x0,9x0,84H</v>
          </cell>
          <cell r="Z1848">
            <v>21586.7</v>
          </cell>
          <cell r="AA1848">
            <v>0.35</v>
          </cell>
          <cell r="AB1848">
            <v>14031.355000000001</v>
          </cell>
          <cell r="AC1848"/>
          <cell r="AD1848"/>
          <cell r="AE1848"/>
          <cell r="AF1848">
            <v>21586.7</v>
          </cell>
          <cell r="AG1848">
            <v>21586.7</v>
          </cell>
          <cell r="AH1848">
            <v>0</v>
          </cell>
          <cell r="AI1848">
            <v>21586.7</v>
          </cell>
          <cell r="AJ1848" t="str">
            <v>REF: 284910</v>
          </cell>
          <cell r="AK1848"/>
          <cell r="AL1848">
            <v>284910</v>
          </cell>
          <cell r="AM1848" t="str">
            <v>SOFA JOPLIN (FX D)</v>
          </cell>
          <cell r="AN1848"/>
          <cell r="AO1848">
            <v>2.8</v>
          </cell>
          <cell r="AP1848">
            <v>0.9</v>
          </cell>
          <cell r="AQ1848">
            <v>0.84</v>
          </cell>
          <cell r="AR1848">
            <v>0</v>
          </cell>
          <cell r="AS1848" t="str">
            <v>SOFA JOPLIN (FX D) - 2,8x0,9x0,84H</v>
          </cell>
          <cell r="AT1848">
            <v>21586.7</v>
          </cell>
          <cell r="AU1848">
            <v>21586.7</v>
          </cell>
          <cell r="AV1848">
            <v>21586.7</v>
          </cell>
          <cell r="AW1848">
            <v>0</v>
          </cell>
          <cell r="AX1848">
            <v>21586.7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12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DD PE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268618</v>
          </cell>
          <cell r="P1849" t="str">
            <v>2021/166-0148-01</v>
          </cell>
          <cell r="Q1849" t="str">
            <v>EST MESA JANTAR LEGG (MARMORE BRANCO) (CHAMPAGNE FSC)</v>
          </cell>
          <cell r="R1849"/>
          <cell r="S1849"/>
          <cell r="T1849"/>
          <cell r="U1849">
            <v>2.5</v>
          </cell>
          <cell r="V1849">
            <v>1.1000000000000001</v>
          </cell>
          <cell r="W1849">
            <v>0.75</v>
          </cell>
          <cell r="X1849">
            <v>0</v>
          </cell>
          <cell r="Y1849" t="str">
            <v>EST MESA JANTAR LEGG (MARMORE BRANCO) (CHAMPAGNE FSC) - 2,5x1,1x0,75H</v>
          </cell>
          <cell r="Z1849">
            <v>107084.48</v>
          </cell>
          <cell r="AA1849">
            <v>0.55000000000000004</v>
          </cell>
          <cell r="AB1849">
            <v>48188.015999999996</v>
          </cell>
          <cell r="AC1849"/>
          <cell r="AD1849"/>
          <cell r="AE1849"/>
          <cell r="AF1849">
            <v>107084.48</v>
          </cell>
          <cell r="AG1849">
            <v>107084.48</v>
          </cell>
          <cell r="AH1849">
            <v>0</v>
          </cell>
          <cell r="AI1849">
            <v>107084.48</v>
          </cell>
          <cell r="AJ1849" t="str">
            <v>REF: 268618</v>
          </cell>
          <cell r="AK1849" t="str">
            <v>PRODUTO FORA DE LINHA</v>
          </cell>
          <cell r="AL1849">
            <v>268618</v>
          </cell>
          <cell r="AM1849" t="str">
            <v>EST MESA JANTAR LEGG (MARMORE BRANCO) (CHAMPAGNE FSC)</v>
          </cell>
          <cell r="AN1849"/>
          <cell r="AO1849">
            <v>2.5</v>
          </cell>
          <cell r="AP1849">
            <v>1.1000000000000001</v>
          </cell>
          <cell r="AQ1849">
            <v>0.75</v>
          </cell>
          <cell r="AR1849">
            <v>0</v>
          </cell>
          <cell r="AS1849" t="str">
            <v>EST MESA JANTAR LEGG (MARMORE BRANCO) (CHAMPAGNE FSC) - 2,5x1,1x0,75H</v>
          </cell>
          <cell r="AT1849">
            <v>107084.48</v>
          </cell>
          <cell r="AU1849">
            <v>107084.48</v>
          </cell>
          <cell r="AV1849">
            <v>107084.48</v>
          </cell>
          <cell r="AW1849">
            <v>0</v>
          </cell>
          <cell r="AX1849">
            <v>107084.48</v>
          </cell>
          <cell r="AY1849">
            <v>0</v>
          </cell>
          <cell r="AZ1849"/>
          <cell r="BA1849" t="str">
            <v/>
          </cell>
          <cell r="BB1849"/>
          <cell r="BC1849"/>
          <cell r="BD1849">
            <v>0</v>
          </cell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22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DD PE</v>
          </cell>
          <cell r="BT1849" t="str">
            <v/>
          </cell>
          <cell r="BU1849" t="str">
            <v/>
          </cell>
        </row>
        <row r="1850">
          <cell r="H1850">
            <v>0</v>
          </cell>
          <cell r="O1850">
            <v>256175</v>
          </cell>
          <cell r="P1850" t="str">
            <v>2020/345-0069-01</v>
          </cell>
          <cell r="Q1850" t="str">
            <v>EST MESA LATERAL WINNIE TP PRETO ROCCA/TP BRANCO MTX/EST PT</v>
          </cell>
          <cell r="R1850"/>
          <cell r="S1850"/>
          <cell r="T1850"/>
          <cell r="U1850">
            <v>0.62</v>
          </cell>
          <cell r="V1850">
            <v>0.5</v>
          </cell>
          <cell r="W1850">
            <v>0.6</v>
          </cell>
          <cell r="X1850">
            <v>0</v>
          </cell>
          <cell r="Y1850" t="str">
            <v>EST MESA LATERAL WINNIE TP PRETO ROCCA/TP BRANCO MTX/EST PT - 0,62x0,5x0,6H</v>
          </cell>
          <cell r="Z1850">
            <v>10778.76</v>
          </cell>
          <cell r="AA1850">
            <v>0.75</v>
          </cell>
          <cell r="AB1850">
            <v>2694.6900000000005</v>
          </cell>
          <cell r="AC1850"/>
          <cell r="AD1850"/>
          <cell r="AE1850"/>
          <cell r="AF1850">
            <v>10778.76</v>
          </cell>
          <cell r="AG1850">
            <v>10778.76</v>
          </cell>
          <cell r="AH1850">
            <v>0</v>
          </cell>
          <cell r="AI1850">
            <v>10778.76</v>
          </cell>
          <cell r="AJ1850" t="str">
            <v>REF: 256175</v>
          </cell>
          <cell r="AK1850" t="str">
            <v>PRODUTO FORA DE LINHA</v>
          </cell>
          <cell r="AL1850">
            <v>256175</v>
          </cell>
          <cell r="AM1850" t="str">
            <v>EST MESA LATERAL WINNIE TP PRETO ROCCA/TP BRANCO MTX/EST PT</v>
          </cell>
          <cell r="AN1850"/>
          <cell r="AO1850">
            <v>0.62</v>
          </cell>
          <cell r="AP1850">
            <v>0.5</v>
          </cell>
          <cell r="AQ1850">
            <v>0.6</v>
          </cell>
          <cell r="AR1850">
            <v>0</v>
          </cell>
          <cell r="AS1850" t="str">
            <v>EST MESA LATERAL WINNIE TP PRETO ROCCA/TP BRANCO MTX/EST PT - 0,62x0,5x0,6H</v>
          </cell>
          <cell r="AT1850">
            <v>10778.76</v>
          </cell>
          <cell r="AU1850">
            <v>10778.76</v>
          </cell>
          <cell r="AV1850">
            <v>10778.76</v>
          </cell>
          <cell r="AW1850">
            <v>0</v>
          </cell>
          <cell r="AX1850">
            <v>10778.76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14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DD PE</v>
          </cell>
          <cell r="BT1850" t="str">
            <v/>
          </cell>
          <cell r="BU1850" t="str">
            <v/>
          </cell>
        </row>
        <row r="1851">
          <cell r="H1851">
            <v>0</v>
          </cell>
          <cell r="O1851">
            <v>222587</v>
          </cell>
          <cell r="P1851" t="str">
            <v>2018/135-0136-01</v>
          </cell>
          <cell r="Q1851" t="str">
            <v>EST BANQUETA BAR EASY (CARVALHO NAT) LATAO ENVELHECIDO</v>
          </cell>
          <cell r="R1851"/>
          <cell r="S1851"/>
          <cell r="T1851"/>
          <cell r="U1851">
            <v>0.38</v>
          </cell>
          <cell r="V1851">
            <v>0.36</v>
          </cell>
          <cell r="W1851">
            <v>0.6</v>
          </cell>
          <cell r="X1851">
            <v>0</v>
          </cell>
          <cell r="Y1851" t="str">
            <v>EST BANQUETA BAR EASY (CARVALHO NAT) LATAO ENVELHECIDO - 0,38x0,36x0,6H</v>
          </cell>
          <cell r="Z1851">
            <v>25831.75</v>
          </cell>
          <cell r="AA1851">
            <v>0.65</v>
          </cell>
          <cell r="AB1851">
            <v>9041.1124999999993</v>
          </cell>
          <cell r="AC1851"/>
          <cell r="AD1851"/>
          <cell r="AE1851"/>
          <cell r="AF1851">
            <v>25831.75</v>
          </cell>
          <cell r="AG1851">
            <v>25831.75</v>
          </cell>
          <cell r="AH1851">
            <v>0</v>
          </cell>
          <cell r="AI1851">
            <v>25831.75</v>
          </cell>
          <cell r="AJ1851" t="str">
            <v>REF: 222587</v>
          </cell>
          <cell r="AK1851" t="str">
            <v>PRODUTO FORA DE LINHA</v>
          </cell>
          <cell r="AL1851">
            <v>222587</v>
          </cell>
          <cell r="AM1851" t="str">
            <v>EST BANQUETA BAR EASY (CARVALHO NAT) LATAO ENVELHECIDO</v>
          </cell>
          <cell r="AN1851"/>
          <cell r="AO1851">
            <v>0.38</v>
          </cell>
          <cell r="AP1851">
            <v>0.36</v>
          </cell>
          <cell r="AQ1851">
            <v>0.6</v>
          </cell>
          <cell r="AR1851">
            <v>0</v>
          </cell>
          <cell r="AS1851" t="str">
            <v>EST BANQUETA BAR EASY (CARVALHO NAT) LATAO ENVELHECIDO - 0,38x0,36x0,6H</v>
          </cell>
          <cell r="AT1851">
            <v>25831.75</v>
          </cell>
          <cell r="AU1851">
            <v>25831.75</v>
          </cell>
          <cell r="AV1851">
            <v>25831.75</v>
          </cell>
          <cell r="AW1851">
            <v>0</v>
          </cell>
          <cell r="AX1851">
            <v>25831.75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22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DD PE</v>
          </cell>
          <cell r="BT1851" t="str">
            <v/>
          </cell>
          <cell r="BU1851" t="str">
            <v/>
          </cell>
        </row>
        <row r="1852">
          <cell r="H1852">
            <v>0</v>
          </cell>
          <cell r="O1852">
            <v>222587</v>
          </cell>
          <cell r="P1852" t="str">
            <v>2018/135-0137-01</v>
          </cell>
          <cell r="Q1852" t="str">
            <v>EST BANQUETA BAR EASY (CARVALHO NAT) LATAO ENVELHECIDO</v>
          </cell>
          <cell r="R1852"/>
          <cell r="S1852"/>
          <cell r="T1852"/>
          <cell r="U1852">
            <v>0.38</v>
          </cell>
          <cell r="V1852">
            <v>0.36</v>
          </cell>
          <cell r="W1852">
            <v>0.6</v>
          </cell>
          <cell r="X1852">
            <v>0</v>
          </cell>
          <cell r="Y1852" t="str">
            <v>EST BANQUETA BAR EASY (CARVALHO NAT) LATAO ENVELHECIDO - 0,38x0,36x0,6H</v>
          </cell>
          <cell r="Z1852">
            <v>25831.75</v>
          </cell>
          <cell r="AA1852">
            <v>0.65</v>
          </cell>
          <cell r="AB1852">
            <v>9041.1124999999993</v>
          </cell>
          <cell r="AC1852"/>
          <cell r="AD1852"/>
          <cell r="AE1852"/>
          <cell r="AF1852">
            <v>25831.75</v>
          </cell>
          <cell r="AG1852">
            <v>25831.75</v>
          </cell>
          <cell r="AH1852">
            <v>0</v>
          </cell>
          <cell r="AI1852">
            <v>25831.75</v>
          </cell>
          <cell r="AJ1852" t="str">
            <v>REF: 222587</v>
          </cell>
          <cell r="AK1852" t="str">
            <v>PRODUTO FORA DE LINHA</v>
          </cell>
          <cell r="AL1852">
            <v>222587</v>
          </cell>
          <cell r="AM1852" t="str">
            <v>EST BANQUETA BAR EASY (CARVALHO NAT) LATAO ENVELHECIDO</v>
          </cell>
          <cell r="AN1852"/>
          <cell r="AO1852">
            <v>0.38</v>
          </cell>
          <cell r="AP1852">
            <v>0.36</v>
          </cell>
          <cell r="AQ1852">
            <v>0.6</v>
          </cell>
          <cell r="AR1852">
            <v>0</v>
          </cell>
          <cell r="AS1852" t="str">
            <v>EST BANQUETA BAR EASY (CARVALHO NAT) LATAO ENVELHECIDO - 0,38x0,36x0,6H</v>
          </cell>
          <cell r="AT1852">
            <v>25831.75</v>
          </cell>
          <cell r="AU1852">
            <v>25831.75</v>
          </cell>
          <cell r="AV1852">
            <v>25831.75</v>
          </cell>
          <cell r="AW1852">
            <v>0</v>
          </cell>
          <cell r="AX1852">
            <v>25831.75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22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DD PE</v>
          </cell>
          <cell r="BT1852" t="str">
            <v/>
          </cell>
          <cell r="BU1852" t="str">
            <v/>
          </cell>
        </row>
        <row r="1853">
          <cell r="H1853">
            <v>0</v>
          </cell>
          <cell r="O1853">
            <v>203123</v>
          </cell>
          <cell r="P1853" t="str">
            <v>2016/313-0281-01</v>
          </cell>
          <cell r="Q1853" t="str">
            <v>EST MESA LATERAL LOLA (FREIJO NATURAL)</v>
          </cell>
          <cell r="R1853"/>
          <cell r="S1853"/>
          <cell r="T1853"/>
          <cell r="U1853">
            <v>0.5</v>
          </cell>
          <cell r="V1853">
            <v>0.5</v>
          </cell>
          <cell r="W1853">
            <v>0.5</v>
          </cell>
          <cell r="X1853">
            <v>0</v>
          </cell>
          <cell r="Y1853" t="str">
            <v>EST MESA LATERAL LOLA (FREIJO NATURAL) - 0,5x0,5x0,5H</v>
          </cell>
          <cell r="Z1853">
            <v>5672.9</v>
          </cell>
          <cell r="AA1853">
            <v>0.35</v>
          </cell>
          <cell r="AB1853">
            <v>3687.3850000000002</v>
          </cell>
          <cell r="AC1853"/>
          <cell r="AD1853"/>
          <cell r="AE1853"/>
          <cell r="AF1853">
            <v>5672.9</v>
          </cell>
          <cell r="AG1853">
            <v>5672.9</v>
          </cell>
          <cell r="AH1853">
            <v>0</v>
          </cell>
          <cell r="AI1853">
            <v>5672.9</v>
          </cell>
          <cell r="AJ1853" t="str">
            <v>REF: 203123</v>
          </cell>
          <cell r="AK1853" t="str">
            <v>PRODUTO FORA DE LINHA</v>
          </cell>
          <cell r="AL1853">
            <v>203123</v>
          </cell>
          <cell r="AM1853" t="str">
            <v>EST MESA LATERAL LOLA (FREIJO NATURAL)</v>
          </cell>
          <cell r="AN1853"/>
          <cell r="AO1853">
            <v>0.5</v>
          </cell>
          <cell r="AP1853">
            <v>0.5</v>
          </cell>
          <cell r="AQ1853">
            <v>0.5</v>
          </cell>
          <cell r="AR1853">
            <v>0</v>
          </cell>
          <cell r="AS1853" t="str">
            <v>EST MESA LATERAL LOLA (FREIJO NATURAL) - 0,5x0,5x0,5H</v>
          </cell>
          <cell r="AT1853">
            <v>5672.9</v>
          </cell>
          <cell r="AU1853">
            <v>5672.9</v>
          </cell>
          <cell r="AV1853">
            <v>5672.9</v>
          </cell>
          <cell r="AW1853">
            <v>0</v>
          </cell>
          <cell r="AX1853">
            <v>5672.9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DD PE</v>
          </cell>
          <cell r="BT1853" t="str">
            <v/>
          </cell>
          <cell r="BU1853" t="str">
            <v/>
          </cell>
        </row>
        <row r="1854">
          <cell r="H1854">
            <v>0</v>
          </cell>
          <cell r="O1854">
            <v>407199</v>
          </cell>
          <cell r="P1854" t="str">
            <v>2025/276-0011-01</v>
          </cell>
          <cell r="Q1854" t="str">
            <v>EST POLTRONA MARIA (TAUARI TING NOG) COURO FIRENZE 500</v>
          </cell>
          <cell r="R1854"/>
          <cell r="S1854"/>
          <cell r="T1854"/>
          <cell r="U1854">
            <v>0.66</v>
          </cell>
          <cell r="V1854">
            <v>0.66</v>
          </cell>
          <cell r="W1854">
            <v>0.81</v>
          </cell>
          <cell r="X1854">
            <v>0</v>
          </cell>
          <cell r="Y1854" t="str">
            <v>EST POLTRONA MARIA (TAUARI TING NOG) COURO FIRENZE 500 - 0,66x0,66x0,81H</v>
          </cell>
          <cell r="Z1854">
            <v>22323.17</v>
          </cell>
          <cell r="AA1854">
            <v>0.35</v>
          </cell>
          <cell r="AB1854">
            <v>14510.0605</v>
          </cell>
          <cell r="AC1854"/>
          <cell r="AD1854" t="str">
            <v>PROD C/RVST FORN</v>
          </cell>
          <cell r="AE1854" t="str">
            <v>REVESTIMENTO FORN</v>
          </cell>
          <cell r="AF1854">
            <v>22323.17</v>
          </cell>
          <cell r="AG1854">
            <v>22323.17</v>
          </cell>
          <cell r="AH1854">
            <v>0</v>
          </cell>
          <cell r="AI1854">
            <v>22323.17</v>
          </cell>
          <cell r="AJ1854" t="str">
            <v>REF: 410593</v>
          </cell>
          <cell r="AK1854"/>
          <cell r="AL1854">
            <v>410593</v>
          </cell>
          <cell r="AM1854" t="str">
            <v>POLTRONA MARIA (TAUARI) (RVST FORN)</v>
          </cell>
          <cell r="AN1854"/>
          <cell r="AO1854">
            <v>0.66</v>
          </cell>
          <cell r="AP1854">
            <v>0.66</v>
          </cell>
          <cell r="AQ1854">
            <v>0.81</v>
          </cell>
          <cell r="AR1854">
            <v>0</v>
          </cell>
          <cell r="AS1854" t="str">
            <v>POLTRONA MARIA (TAUARI) (RVST FORN) - 0,66x0,66x0,81H</v>
          </cell>
          <cell r="AT1854">
            <v>22323.17</v>
          </cell>
          <cell r="AU1854">
            <v>22323.17</v>
          </cell>
          <cell r="AV1854">
            <v>18358.37</v>
          </cell>
          <cell r="AW1854">
            <v>3964.7999999999993</v>
          </cell>
          <cell r="AX1854">
            <v>22323.17</v>
          </cell>
          <cell r="AY1854">
            <v>0</v>
          </cell>
          <cell r="AZ1854">
            <v>328274</v>
          </cell>
          <cell r="BA1854" t="str">
            <v>COURO NATURAL FIRENZE (F378)</v>
          </cell>
          <cell r="BB1854" t="str">
            <v>RVST FORN: COURO NATURAL FIRENZE (F378) - COR 500</v>
          </cell>
          <cell r="BC1854">
            <v>5</v>
          </cell>
          <cell r="BD1854"/>
          <cell r="BE1854">
            <v>792.96</v>
          </cell>
          <cell r="BF1854">
            <v>0</v>
          </cell>
          <cell r="BG1854">
            <v>-792.96</v>
          </cell>
          <cell r="BH1854" t="str">
            <v>RVST FORN</v>
          </cell>
          <cell r="BI1854">
            <v>12</v>
          </cell>
          <cell r="BJ1854">
            <v>3964.8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GABRIEL</v>
          </cell>
          <cell r="BT1854" t="str">
            <v/>
          </cell>
          <cell r="BU1854" t="str">
            <v/>
          </cell>
        </row>
        <row r="1855">
          <cell r="H1855">
            <v>0</v>
          </cell>
          <cell r="O1855">
            <v>407199</v>
          </cell>
          <cell r="P1855" t="str">
            <v>2025/276-0012-01</v>
          </cell>
          <cell r="Q1855" t="str">
            <v>EST POLTRONA MARIA (TAUARI TING NOG) COURO FIRENZE 500</v>
          </cell>
          <cell r="R1855"/>
          <cell r="S1855"/>
          <cell r="T1855"/>
          <cell r="U1855">
            <v>0.66</v>
          </cell>
          <cell r="V1855">
            <v>0.66</v>
          </cell>
          <cell r="W1855">
            <v>0.81</v>
          </cell>
          <cell r="X1855">
            <v>0</v>
          </cell>
          <cell r="Y1855" t="str">
            <v>EST POLTRONA MARIA (TAUARI TING NOG) COURO FIRENZE 500 - 0,66x0,66x0,81H</v>
          </cell>
          <cell r="Z1855">
            <v>22323.17</v>
          </cell>
          <cell r="AA1855">
            <v>0.35</v>
          </cell>
          <cell r="AB1855">
            <v>14510.0605</v>
          </cell>
          <cell r="AC1855"/>
          <cell r="AD1855" t="str">
            <v>PROD C/RVST FORN</v>
          </cell>
          <cell r="AE1855" t="str">
            <v>REVESTIMENTO FORN</v>
          </cell>
          <cell r="AF1855">
            <v>22323.17</v>
          </cell>
          <cell r="AG1855">
            <v>22323.17</v>
          </cell>
          <cell r="AH1855">
            <v>0</v>
          </cell>
          <cell r="AI1855">
            <v>22323.17</v>
          </cell>
          <cell r="AJ1855" t="str">
            <v>REF: 410593</v>
          </cell>
          <cell r="AK1855"/>
          <cell r="AL1855">
            <v>410593</v>
          </cell>
          <cell r="AM1855" t="str">
            <v>POLTRONA MARIA (TAUARI) (RVST FORN)</v>
          </cell>
          <cell r="AN1855"/>
          <cell r="AO1855">
            <v>0.66</v>
          </cell>
          <cell r="AP1855">
            <v>0.66</v>
          </cell>
          <cell r="AQ1855">
            <v>0.81</v>
          </cell>
          <cell r="AR1855">
            <v>0</v>
          </cell>
          <cell r="AS1855" t="str">
            <v>POLTRONA MARIA (TAUARI) (RVST FORN) - 0,66x0,66x0,81H</v>
          </cell>
          <cell r="AT1855">
            <v>22323.17</v>
          </cell>
          <cell r="AU1855">
            <v>22323.17</v>
          </cell>
          <cell r="AV1855">
            <v>18358.37</v>
          </cell>
          <cell r="AW1855">
            <v>3964.7999999999993</v>
          </cell>
          <cell r="AX1855">
            <v>22323.17</v>
          </cell>
          <cell r="AY1855">
            <v>0</v>
          </cell>
          <cell r="AZ1855">
            <v>328274</v>
          </cell>
          <cell r="BA1855" t="str">
            <v>COURO NATURAL FIRENZE (F378)</v>
          </cell>
          <cell r="BB1855" t="str">
            <v>RVST FORN: COURO NATURAL FIRENZE (F378) - COR 500</v>
          </cell>
          <cell r="BC1855">
            <v>5</v>
          </cell>
          <cell r="BD1855"/>
          <cell r="BE1855">
            <v>792.96</v>
          </cell>
          <cell r="BF1855">
            <v>0</v>
          </cell>
          <cell r="BG1855">
            <v>-792.96</v>
          </cell>
          <cell r="BH1855" t="str">
            <v>RVST FORN</v>
          </cell>
          <cell r="BI1855">
            <v>12</v>
          </cell>
          <cell r="BJ1855">
            <v>3964.8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GABRIEL</v>
          </cell>
          <cell r="BT1855" t="str">
            <v/>
          </cell>
          <cell r="BU1855" t="str">
            <v/>
          </cell>
        </row>
        <row r="1856">
          <cell r="H1856">
            <v>0</v>
          </cell>
          <cell r="O1856">
            <v>406027</v>
          </cell>
          <cell r="P1856" t="str">
            <v>2025/125-0001-01</v>
          </cell>
          <cell r="Q1856" t="str">
            <v>EST SOFA TABLE ELLOS (MAD B LOURO FREIJO) (PRETO FSC)</v>
          </cell>
          <cell r="R1856"/>
          <cell r="S1856"/>
          <cell r="T1856"/>
          <cell r="U1856">
            <v>2.2000000000000002</v>
          </cell>
          <cell r="V1856">
            <v>0.35</v>
          </cell>
          <cell r="W1856">
            <v>0.5</v>
          </cell>
          <cell r="X1856">
            <v>0</v>
          </cell>
          <cell r="Y1856" t="str">
            <v>EST SOFA TABLE ELLOS (MAD B LOURO FREIJO) (PRETO FSC) - 2,2x0,35x0,5H</v>
          </cell>
          <cell r="Z1856">
            <v>12646.86</v>
          </cell>
          <cell r="AA1856">
            <v>0.35</v>
          </cell>
          <cell r="AB1856">
            <v>8220.4590000000007</v>
          </cell>
          <cell r="AC1856"/>
          <cell r="AD1856"/>
          <cell r="AE1856"/>
          <cell r="AF1856">
            <v>12646.86</v>
          </cell>
          <cell r="AG1856">
            <v>12646.86</v>
          </cell>
          <cell r="AH1856">
            <v>0</v>
          </cell>
          <cell r="AI1856">
            <v>12646.86</v>
          </cell>
          <cell r="AJ1856" t="str">
            <v>REF: 368978</v>
          </cell>
          <cell r="AK1856"/>
          <cell r="AL1856">
            <v>368978</v>
          </cell>
          <cell r="AM1856" t="str">
            <v>SOFA TABLE ELLOS (MADEIRA B)</v>
          </cell>
          <cell r="AN1856"/>
          <cell r="AO1856">
            <v>2.2000000000000002</v>
          </cell>
          <cell r="AP1856">
            <v>0.35</v>
          </cell>
          <cell r="AQ1856">
            <v>0.5</v>
          </cell>
          <cell r="AR1856">
            <v>0</v>
          </cell>
          <cell r="AS1856" t="str">
            <v>SOFA TABLE ELLOS (MADEIRA B) - 2,2x0,35x0,5H</v>
          </cell>
          <cell r="AT1856">
            <v>12646.86</v>
          </cell>
          <cell r="AU1856">
            <v>12646.86</v>
          </cell>
          <cell r="AV1856">
            <v>12646.86</v>
          </cell>
          <cell r="AW1856">
            <v>0</v>
          </cell>
          <cell r="AX1856">
            <v>12646.86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GABRIEL</v>
          </cell>
          <cell r="BT1856" t="str">
            <v/>
          </cell>
          <cell r="BU1856" t="str">
            <v/>
          </cell>
        </row>
        <row r="1857">
          <cell r="H1857">
            <v>0</v>
          </cell>
          <cell r="O1857">
            <v>373024</v>
          </cell>
          <cell r="P1857" t="str">
            <v>2023/320-0011-01</v>
          </cell>
          <cell r="Q1857" t="str">
            <v>EST BANQUETA BAR CAVALETTA H65 (JEQUITIBA CASTANHO CLARO)</v>
          </cell>
          <cell r="R1857"/>
          <cell r="S1857"/>
          <cell r="T1857"/>
          <cell r="U1857">
            <v>0.43</v>
          </cell>
          <cell r="V1857">
            <v>0.46</v>
          </cell>
          <cell r="W1857">
            <v>0.65</v>
          </cell>
          <cell r="X1857">
            <v>0</v>
          </cell>
          <cell r="Y1857" t="str">
            <v>EST BANQUETA BAR CAVALETTA H65 (JEQUITIBA CASTANHO CLARO) - 0,43x0,46x0,65H</v>
          </cell>
          <cell r="Z1857">
            <v>6456.31</v>
          </cell>
          <cell r="AA1857">
            <v>0.35</v>
          </cell>
          <cell r="AB1857">
            <v>4196.6015000000007</v>
          </cell>
          <cell r="AC1857"/>
          <cell r="AD1857"/>
          <cell r="AE1857"/>
          <cell r="AF1857">
            <v>6456.31</v>
          </cell>
          <cell r="AG1857">
            <v>6456.31</v>
          </cell>
          <cell r="AH1857">
            <v>0</v>
          </cell>
          <cell r="AI1857">
            <v>6456.31</v>
          </cell>
          <cell r="AJ1857" t="str">
            <v>REF: 303982</v>
          </cell>
          <cell r="AK1857"/>
          <cell r="AL1857">
            <v>303982</v>
          </cell>
          <cell r="AM1857" t="str">
            <v>BANQUETA BAR CAVALETTA H60 (JEQUITIBA)</v>
          </cell>
          <cell r="AN1857"/>
          <cell r="AO1857">
            <v>0.42</v>
          </cell>
          <cell r="AP1857">
            <v>0.46</v>
          </cell>
          <cell r="AQ1857">
            <v>0.65</v>
          </cell>
          <cell r="AR1857">
            <v>0</v>
          </cell>
          <cell r="AS1857" t="str">
            <v>BANQUETA BAR CAVALETTA H60 (JEQUITIBA) - 0,42x0,46x0,65H</v>
          </cell>
          <cell r="AT1857">
            <v>6456.31</v>
          </cell>
          <cell r="AU1857">
            <v>6456.31</v>
          </cell>
          <cell r="AV1857">
            <v>6456.31</v>
          </cell>
          <cell r="AW1857">
            <v>0</v>
          </cell>
          <cell r="AX1857">
            <v>6456.31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12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GABRIEL</v>
          </cell>
          <cell r="BT1857" t="str">
            <v/>
          </cell>
          <cell r="BU1857" t="str">
            <v/>
          </cell>
        </row>
        <row r="1858">
          <cell r="H1858">
            <v>0</v>
          </cell>
          <cell r="O1858">
            <v>273070</v>
          </cell>
          <cell r="P1858" t="str">
            <v>2021/019-0009-01</v>
          </cell>
          <cell r="Q1858" t="str">
            <v>EST MESA JANTAR MONIZ (C/GIR) (ESPINHADA D) (LAM 3 FREIJO)</v>
          </cell>
          <cell r="R1858"/>
          <cell r="S1858"/>
          <cell r="T1858"/>
          <cell r="U1858">
            <v>1.8</v>
          </cell>
          <cell r="V1858">
            <v>0</v>
          </cell>
          <cell r="W1858">
            <v>0.75</v>
          </cell>
          <cell r="X1858">
            <v>1.8</v>
          </cell>
          <cell r="Y1858" t="str">
            <v>EST MESA JANTAR MONIZ (C/GIR) (ESPINHADA D) (LAM 3 FREIJO) - Ø1,8x0,75H</v>
          </cell>
          <cell r="Z1858">
            <v>49371.53</v>
          </cell>
          <cell r="AA1858">
            <v>0.35</v>
          </cell>
          <cell r="AB1858">
            <v>32091.494500000001</v>
          </cell>
          <cell r="AC1858"/>
          <cell r="AD1858"/>
          <cell r="AE1858"/>
          <cell r="AF1858">
            <v>49371.53</v>
          </cell>
          <cell r="AG1858">
            <v>49371.53</v>
          </cell>
          <cell r="AH1858">
            <v>0</v>
          </cell>
          <cell r="AI1858">
            <v>49371.53</v>
          </cell>
          <cell r="AJ1858" t="str">
            <v>REF: 369800</v>
          </cell>
          <cell r="AK1858"/>
          <cell r="AL1858">
            <v>369800</v>
          </cell>
          <cell r="AM1858" t="str">
            <v>MESA JANTAR MONIZ (C/GIR) (ESPINHADA D) (LAMINA 3)</v>
          </cell>
          <cell r="AN1858"/>
          <cell r="AO1858">
            <v>1.8</v>
          </cell>
          <cell r="AP1858">
            <v>0</v>
          </cell>
          <cell r="AQ1858">
            <v>0.75</v>
          </cell>
          <cell r="AR1858">
            <v>1.8</v>
          </cell>
          <cell r="AS1858" t="str">
            <v>MESA JANTAR MONIZ (C/GIR) (ESPINHADA D) (LAMINA 3) - Ø1,8x0,75H</v>
          </cell>
          <cell r="AT1858">
            <v>49371.53</v>
          </cell>
          <cell r="AU1858">
            <v>49371.53</v>
          </cell>
          <cell r="AV1858">
            <v>49371.53</v>
          </cell>
          <cell r="AW1858">
            <v>0</v>
          </cell>
          <cell r="AX1858">
            <v>49371.53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12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GABRIEL</v>
          </cell>
          <cell r="BT1858" t="str">
            <v/>
          </cell>
          <cell r="BU1858" t="str">
            <v/>
          </cell>
        </row>
        <row r="1859">
          <cell r="H1859">
            <v>0</v>
          </cell>
          <cell r="O1859">
            <v>260958</v>
          </cell>
          <cell r="P1859" t="str">
            <v>2020/192-0033-01</v>
          </cell>
          <cell r="Q1859" t="str">
            <v>EST BANCO MARINA REV (FREIJO) COURO TPE138/WKY26/LT ENV</v>
          </cell>
          <cell r="R1859"/>
          <cell r="S1859"/>
          <cell r="T1859"/>
          <cell r="U1859">
            <v>2</v>
          </cell>
          <cell r="V1859">
            <v>0.5</v>
          </cell>
          <cell r="W1859">
            <v>0.37</v>
          </cell>
          <cell r="X1859">
            <v>0</v>
          </cell>
          <cell r="Y1859" t="str">
            <v>EST BANCO MARINA REV (FREIJO) COURO TPE138/WKY26/LT ENV - 2x0,5x0,37H</v>
          </cell>
          <cell r="Z1859">
            <v>27664.81</v>
          </cell>
          <cell r="AA1859">
            <v>0.35</v>
          </cell>
          <cell r="AB1859">
            <v>17982.126500000002</v>
          </cell>
          <cell r="AC1859"/>
          <cell r="AD1859"/>
          <cell r="AE1859"/>
          <cell r="AF1859">
            <v>27664.81</v>
          </cell>
          <cell r="AG1859">
            <v>27664.81</v>
          </cell>
          <cell r="AH1859">
            <v>0</v>
          </cell>
          <cell r="AI1859">
            <v>27664.81</v>
          </cell>
          <cell r="AJ1859" t="str">
            <v>REF: 260958</v>
          </cell>
          <cell r="AK1859" t="str">
            <v>ACABAMENTO FORA DE LINHA</v>
          </cell>
          <cell r="AL1859">
            <v>260958</v>
          </cell>
          <cell r="AM1859" t="str">
            <v>EST BANCO MARINA REV (FREIJO) COURO TPE138/WKY26/LT ENV</v>
          </cell>
          <cell r="AN1859"/>
          <cell r="AO1859">
            <v>2</v>
          </cell>
          <cell r="AP1859">
            <v>0.5</v>
          </cell>
          <cell r="AQ1859">
            <v>0.37</v>
          </cell>
          <cell r="AR1859">
            <v>0</v>
          </cell>
          <cell r="AS1859" t="str">
            <v>EST BANCO MARINA REV (FREIJO) COURO TPE138/WKY26/LT ENV - 2x0,5x0,37H</v>
          </cell>
          <cell r="AT1859">
            <v>27664.81</v>
          </cell>
          <cell r="AU1859">
            <v>27664.81</v>
          </cell>
          <cell r="AV1859">
            <v>27664.81</v>
          </cell>
          <cell r="AW1859">
            <v>0</v>
          </cell>
          <cell r="AX1859">
            <v>27664.81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12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GABRIEL</v>
          </cell>
          <cell r="BT1859" t="str">
            <v/>
          </cell>
          <cell r="BU1859" t="str">
            <v/>
          </cell>
        </row>
        <row r="1860">
          <cell r="H1860">
            <v>0</v>
          </cell>
          <cell r="O1860">
            <v>274743</v>
          </cell>
          <cell r="P1860" t="str">
            <v>2021/109-0101-01</v>
          </cell>
          <cell r="Q1860" t="str">
            <v>EST MESA LATERAL ALEXANDRIA (TP MARM NERO) (BS MTZ CAPUCC)</v>
          </cell>
          <cell r="R1860"/>
          <cell r="S1860"/>
          <cell r="T1860"/>
          <cell r="U1860">
            <v>0.4</v>
          </cell>
          <cell r="V1860">
            <v>0</v>
          </cell>
          <cell r="W1860">
            <v>0.5</v>
          </cell>
          <cell r="X1860">
            <v>0.4</v>
          </cell>
          <cell r="Y1860" t="str">
            <v>EST MESA LATERAL ALEXANDRIA (TP MARM NERO) (BS MTZ CAPUCC) - Ø0,4x0,5H</v>
          </cell>
          <cell r="Z1860">
            <v>12211.81</v>
          </cell>
          <cell r="AA1860">
            <v>0.35</v>
          </cell>
          <cell r="AB1860">
            <v>7937.6764999999996</v>
          </cell>
          <cell r="AC1860"/>
          <cell r="AD1860"/>
          <cell r="AE1860"/>
          <cell r="AF1860">
            <v>12211.81</v>
          </cell>
          <cell r="AG1860">
            <v>12211.81</v>
          </cell>
          <cell r="AH1860">
            <v>0</v>
          </cell>
          <cell r="AI1860">
            <v>12211.81</v>
          </cell>
          <cell r="AJ1860" t="str">
            <v>REF: 287959</v>
          </cell>
          <cell r="AK1860"/>
          <cell r="AL1860">
            <v>287959</v>
          </cell>
          <cell r="AM1860" t="str">
            <v>MESA LATERAL ALEXANDRIA (MARMORE)</v>
          </cell>
          <cell r="AN1860"/>
          <cell r="AO1860">
            <v>0.4</v>
          </cell>
          <cell r="AP1860">
            <v>0</v>
          </cell>
          <cell r="AQ1860">
            <v>0.5</v>
          </cell>
          <cell r="AR1860">
            <v>0.4</v>
          </cell>
          <cell r="AS1860" t="str">
            <v>MESA LATERAL ALEXANDRIA (MARMORE) - Ø0,4x0,5H</v>
          </cell>
          <cell r="AT1860">
            <v>12211.81</v>
          </cell>
          <cell r="AU1860">
            <v>12211.81</v>
          </cell>
          <cell r="AV1860">
            <v>12211.81</v>
          </cell>
          <cell r="AW1860">
            <v>0</v>
          </cell>
          <cell r="AX1860">
            <v>12211.81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12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LC PE</v>
          </cell>
          <cell r="BT1860" t="str">
            <v/>
          </cell>
          <cell r="BU1860" t="str">
            <v/>
          </cell>
        </row>
        <row r="1861">
          <cell r="H1861">
            <v>0</v>
          </cell>
          <cell r="O1861">
            <v>274743</v>
          </cell>
          <cell r="P1861" t="str">
            <v>2021/116-0056-01</v>
          </cell>
          <cell r="Q1861" t="str">
            <v>EST MESA LATERAL ALEXANDRIA (TP MARM NERO) (BS MTZ CAPUCC)</v>
          </cell>
          <cell r="R1861"/>
          <cell r="S1861"/>
          <cell r="T1861"/>
          <cell r="U1861">
            <v>0.4</v>
          </cell>
          <cell r="V1861">
            <v>0</v>
          </cell>
          <cell r="W1861">
            <v>0.5</v>
          </cell>
          <cell r="X1861">
            <v>0.4</v>
          </cell>
          <cell r="Y1861" t="str">
            <v>EST MESA LATERAL ALEXANDRIA (TP MARM NERO) (BS MTZ CAPUCC) - Ø0,4x0,5H</v>
          </cell>
          <cell r="Z1861">
            <v>12211.81</v>
          </cell>
          <cell r="AA1861">
            <v>0.35</v>
          </cell>
          <cell r="AB1861">
            <v>7937.6764999999996</v>
          </cell>
          <cell r="AC1861"/>
          <cell r="AD1861"/>
          <cell r="AE1861"/>
          <cell r="AF1861">
            <v>12211.81</v>
          </cell>
          <cell r="AG1861">
            <v>12211.81</v>
          </cell>
          <cell r="AH1861">
            <v>0</v>
          </cell>
          <cell r="AI1861">
            <v>12211.81</v>
          </cell>
          <cell r="AJ1861" t="str">
            <v>REF: 287959</v>
          </cell>
          <cell r="AK1861"/>
          <cell r="AL1861">
            <v>287959</v>
          </cell>
          <cell r="AM1861" t="str">
            <v>MESA LATERAL ALEXANDRIA (MARMORE)</v>
          </cell>
          <cell r="AN1861"/>
          <cell r="AO1861">
            <v>0.4</v>
          </cell>
          <cell r="AP1861">
            <v>0</v>
          </cell>
          <cell r="AQ1861">
            <v>0.5</v>
          </cell>
          <cell r="AR1861">
            <v>0.4</v>
          </cell>
          <cell r="AS1861" t="str">
            <v>MESA LATERAL ALEXANDRIA (MARMORE) - Ø0,4x0,5H</v>
          </cell>
          <cell r="AT1861">
            <v>12211.81</v>
          </cell>
          <cell r="AU1861">
            <v>12211.81</v>
          </cell>
          <cell r="AV1861">
            <v>12211.81</v>
          </cell>
          <cell r="AW1861">
            <v>0</v>
          </cell>
          <cell r="AX1861">
            <v>12211.81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12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LC PE</v>
          </cell>
          <cell r="BT1861" t="str">
            <v/>
          </cell>
          <cell r="BU1861" t="str">
            <v/>
          </cell>
        </row>
        <row r="1862">
          <cell r="H1862">
            <v>0</v>
          </cell>
          <cell r="O1862">
            <v>223568</v>
          </cell>
          <cell r="P1862" t="str">
            <v>2018/184-0069-01</v>
          </cell>
          <cell r="Q1862" t="str">
            <v>EST MESA LATERAL TRIBO (A) H50 (CARBONIZADA)</v>
          </cell>
          <cell r="R1862"/>
          <cell r="S1862"/>
          <cell r="T1862"/>
          <cell r="U1862">
            <v>0.41</v>
          </cell>
          <cell r="V1862">
            <v>0</v>
          </cell>
          <cell r="W1862">
            <v>0.5</v>
          </cell>
          <cell r="X1862">
            <v>0.41</v>
          </cell>
          <cell r="Y1862" t="str">
            <v>EST MESA LATERAL TRIBO (A) H50 (CARBONIZADA) - Ø0,41x0,5H</v>
          </cell>
          <cell r="Z1862">
            <v>7617.75</v>
          </cell>
          <cell r="AA1862">
            <v>0.7</v>
          </cell>
          <cell r="AB1862">
            <v>2285.3250000000007</v>
          </cell>
          <cell r="AC1862"/>
          <cell r="AD1862"/>
          <cell r="AE1862"/>
          <cell r="AF1862">
            <v>7617.75</v>
          </cell>
          <cell r="AG1862">
            <v>7617.75</v>
          </cell>
          <cell r="AH1862">
            <v>0</v>
          </cell>
          <cell r="AI1862">
            <v>7617.75</v>
          </cell>
          <cell r="AJ1862" t="str">
            <v>REF: 223568</v>
          </cell>
          <cell r="AK1862" t="str">
            <v>PRODUTO FORA DE LINHA</v>
          </cell>
          <cell r="AL1862">
            <v>223568</v>
          </cell>
          <cell r="AM1862" t="str">
            <v>EST MESA LATERAL TRIBO (A) H50 (CARBONIZADA)</v>
          </cell>
          <cell r="AN1862"/>
          <cell r="AO1862">
            <v>0.41</v>
          </cell>
          <cell r="AP1862">
            <v>0</v>
          </cell>
          <cell r="AQ1862">
            <v>0.5</v>
          </cell>
          <cell r="AR1862">
            <v>0.41</v>
          </cell>
          <cell r="AS1862" t="str">
            <v>EST MESA LATERAL TRIBO (A) H50 (CARBONIZADA) - Ø0,41x0,5H</v>
          </cell>
          <cell r="AT1862">
            <v>7617.75</v>
          </cell>
          <cell r="AU1862">
            <v>7617.75</v>
          </cell>
          <cell r="AV1862">
            <v>7617.75</v>
          </cell>
          <cell r="AW1862">
            <v>0</v>
          </cell>
          <cell r="AX1862">
            <v>7617.75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LC PE</v>
          </cell>
          <cell r="BT1862" t="str">
            <v/>
          </cell>
          <cell r="BU1862" t="str">
            <v/>
          </cell>
        </row>
        <row r="1863">
          <cell r="H1863">
            <v>0</v>
          </cell>
          <cell r="O1863">
            <v>180707</v>
          </cell>
          <cell r="P1863" t="str">
            <v>2016/006-0009-01</v>
          </cell>
          <cell r="Q1863" t="str">
            <v>EST MESA LATERAL MUD (POLIESTER F100)</v>
          </cell>
          <cell r="R1863"/>
          <cell r="S1863"/>
          <cell r="T1863"/>
          <cell r="U1863">
            <v>0.5</v>
          </cell>
          <cell r="V1863">
            <v>0.5</v>
          </cell>
          <cell r="W1863">
            <v>0</v>
          </cell>
          <cell r="X1863">
            <v>0</v>
          </cell>
          <cell r="Y1863" t="str">
            <v>EST MESA LATERAL MUD (POLIESTER F100) - 0,5x0,5x0H</v>
          </cell>
          <cell r="Z1863">
            <v>6113.71</v>
          </cell>
          <cell r="AA1863">
            <v>0.5</v>
          </cell>
          <cell r="AB1863">
            <v>3056.855</v>
          </cell>
          <cell r="AC1863"/>
          <cell r="AD1863"/>
          <cell r="AE1863"/>
          <cell r="AF1863">
            <v>6113.71</v>
          </cell>
          <cell r="AG1863">
            <v>6113.71</v>
          </cell>
          <cell r="AH1863">
            <v>0</v>
          </cell>
          <cell r="AI1863">
            <v>6113.71</v>
          </cell>
          <cell r="AJ1863" t="str">
            <v>REF: 180707</v>
          </cell>
          <cell r="AK1863" t="str">
            <v>PRODUTO FORA DE LINHA</v>
          </cell>
          <cell r="AL1863">
            <v>180707</v>
          </cell>
          <cell r="AM1863" t="str">
            <v>EST MESA LATERAL MUD (POLIESTER F100)</v>
          </cell>
          <cell r="AN1863"/>
          <cell r="AO1863">
            <v>0.5</v>
          </cell>
          <cell r="AP1863">
            <v>0.5</v>
          </cell>
          <cell r="AQ1863">
            <v>0</v>
          </cell>
          <cell r="AR1863">
            <v>0</v>
          </cell>
          <cell r="AS1863" t="str">
            <v>EST MESA LATERAL MUD (POLIESTER F100) - 0,5x0,5x0H</v>
          </cell>
          <cell r="AT1863">
            <v>6113.71</v>
          </cell>
          <cell r="AU1863">
            <v>6113.71</v>
          </cell>
          <cell r="AV1863">
            <v>6113.71</v>
          </cell>
          <cell r="AW1863">
            <v>0</v>
          </cell>
          <cell r="AX1863">
            <v>6113.71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14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TEO PE</v>
          </cell>
          <cell r="BT1863" t="str">
            <v/>
          </cell>
          <cell r="BU1863" t="str">
            <v/>
          </cell>
        </row>
        <row r="1864">
          <cell r="H1864">
            <v>0</v>
          </cell>
          <cell r="O1864">
            <v>371721</v>
          </cell>
          <cell r="P1864" t="str">
            <v>2023/258-0048-01</v>
          </cell>
          <cell r="Q1864" t="str">
            <v>EST TAMPO NINA (RAIO 25MM) (G3-ROMA IMP LEVIG)</v>
          </cell>
          <cell r="R1864">
            <v>3</v>
          </cell>
          <cell r="S1864">
            <v>1.3</v>
          </cell>
          <cell r="T1864">
            <v>0.73</v>
          </cell>
          <cell r="U1864">
            <v>3</v>
          </cell>
          <cell r="V1864">
            <v>1.3</v>
          </cell>
          <cell r="W1864">
            <v>0.02</v>
          </cell>
          <cell r="X1864">
            <v>0</v>
          </cell>
          <cell r="Y1864" t="str">
            <v>EST TAMPO NINA (RAIO 25MM) (G3-ROMA IMP LEVIG) - 3x1,3x0,02H</v>
          </cell>
          <cell r="Z1864">
            <v>88254.43</v>
          </cell>
          <cell r="AA1864">
            <v>0.35</v>
          </cell>
          <cell r="AB1864">
            <v>57365.379499999995</v>
          </cell>
          <cell r="AC1864" t="str">
            <v>HF</v>
          </cell>
          <cell r="AD1864" t="str">
            <v>TAMPO + BASE</v>
          </cell>
          <cell r="AE1864" t="str">
            <v>VALOR TAMPO</v>
          </cell>
          <cell r="AF1864">
            <v>31392.3</v>
          </cell>
          <cell r="AG1864">
            <v>31392.3</v>
          </cell>
          <cell r="AH1864">
            <v>0</v>
          </cell>
          <cell r="AI1864">
            <v>88254.43</v>
          </cell>
          <cell r="AJ1864" t="str">
            <v>REF: 371629</v>
          </cell>
          <cell r="AK1864"/>
          <cell r="AL1864">
            <v>371629</v>
          </cell>
          <cell r="AM1864" t="str">
            <v>TAMPO JANTAR NINA (PEDRA GRUPO 3) (RAIO 25MM)</v>
          </cell>
          <cell r="AN1864"/>
          <cell r="AO1864">
            <v>3</v>
          </cell>
          <cell r="AP1864">
            <v>1.3</v>
          </cell>
          <cell r="AQ1864">
            <v>0.02</v>
          </cell>
          <cell r="AR1864">
            <v>0</v>
          </cell>
          <cell r="AS1864" t="str">
            <v>TAMPO JANTAR NINA (PEDRA GRUPO 3) (RAIO 25MM) - 3x1,3x0,02H</v>
          </cell>
          <cell r="AT1864">
            <v>31392.3</v>
          </cell>
          <cell r="AU1864">
            <v>31392.3</v>
          </cell>
          <cell r="AV1864">
            <v>31392.3</v>
          </cell>
          <cell r="AW1864">
            <v>0</v>
          </cell>
          <cell r="AX1864">
            <v>31392.3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TEODORO</v>
          </cell>
          <cell r="BS1864" t="str">
            <v>371721 | 371720</v>
          </cell>
          <cell r="BT1864" t="str">
            <v>CLAMI MESA JANTAR</v>
          </cell>
          <cell r="BU1864" t="str">
            <v>MESA JANTAR NINA</v>
          </cell>
        </row>
        <row r="1865">
          <cell r="H1865">
            <v>0</v>
          </cell>
          <cell r="O1865">
            <v>371720</v>
          </cell>
          <cell r="P1865" t="str">
            <v>2023/286-0038-01</v>
          </cell>
          <cell r="Q1865" t="str">
            <v>EST BASE JANTAR NINA (TAUARI TING NOG)</v>
          </cell>
          <cell r="R1865">
            <v>3</v>
          </cell>
          <cell r="S1865">
            <v>1.3</v>
          </cell>
          <cell r="T1865">
            <v>0.73</v>
          </cell>
          <cell r="U1865">
            <v>3</v>
          </cell>
          <cell r="V1865">
            <v>1.3</v>
          </cell>
          <cell r="W1865">
            <v>0.73</v>
          </cell>
          <cell r="X1865">
            <v>0</v>
          </cell>
          <cell r="Y1865" t="str">
            <v>EST BASE JANTAR NINA (TAUARI TING NOG) - 3x1,3x0,73H</v>
          </cell>
          <cell r="Z1865">
            <v>88254.43</v>
          </cell>
          <cell r="AA1865">
            <v>0.35</v>
          </cell>
          <cell r="AB1865">
            <v>57365.379499999995</v>
          </cell>
          <cell r="AC1865" t="str">
            <v>HF</v>
          </cell>
          <cell r="AD1865" t="str">
            <v>TAMPO + BASE</v>
          </cell>
          <cell r="AE1865" t="str">
            <v>VALOR BASE</v>
          </cell>
          <cell r="AF1865">
            <v>56862.13</v>
          </cell>
          <cell r="AG1865">
            <v>56862.13</v>
          </cell>
          <cell r="AH1865">
            <v>0</v>
          </cell>
          <cell r="AI1865">
            <v>88254.43</v>
          </cell>
          <cell r="AJ1865" t="str">
            <v>REF: 371674</v>
          </cell>
          <cell r="AK1865"/>
          <cell r="AL1865">
            <v>371674</v>
          </cell>
          <cell r="AM1865" t="str">
            <v>BASE JANTAR NINA (P/TP 3,00X1,30) (TAUARI)</v>
          </cell>
          <cell r="AN1865"/>
          <cell r="AO1865">
            <v>2.68</v>
          </cell>
          <cell r="AP1865">
            <v>1.08</v>
          </cell>
          <cell r="AQ1865">
            <v>0.73</v>
          </cell>
          <cell r="AR1865">
            <v>0</v>
          </cell>
          <cell r="AS1865" t="str">
            <v>BASE JANTAR NINA (P/TP 3,00X1,30) (TAUARI) - 2,68x1,08x0,73H</v>
          </cell>
          <cell r="AT1865">
            <v>56862.13</v>
          </cell>
          <cell r="AU1865">
            <v>56862.13</v>
          </cell>
          <cell r="AV1865">
            <v>56862.13</v>
          </cell>
          <cell r="AW1865">
            <v>0</v>
          </cell>
          <cell r="AX1865">
            <v>56862.13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TEODORO</v>
          </cell>
          <cell r="BS1865" t="str">
            <v>371721 | 371720</v>
          </cell>
          <cell r="BT1865" t="str">
            <v>CLAMI MESA JANTAR</v>
          </cell>
          <cell r="BU1865" t="str">
            <v>MESA JANTAR NINA</v>
          </cell>
        </row>
        <row r="1866">
          <cell r="H1866">
            <v>1</v>
          </cell>
          <cell r="O1866">
            <v>334438</v>
          </cell>
          <cell r="P1866" t="str">
            <v>2022/178-0039-01</v>
          </cell>
          <cell r="Q1866" t="str">
            <v>EST MESA CENTRO WHITE (PINT PM) (PREMIUM MARROM) (TP CER)</v>
          </cell>
          <cell r="R1866"/>
          <cell r="S1866"/>
          <cell r="T1866"/>
          <cell r="U1866">
            <v>1.4</v>
          </cell>
          <cell r="V1866">
            <v>0.95</v>
          </cell>
          <cell r="W1866">
            <v>0.34</v>
          </cell>
          <cell r="X1866">
            <v>0</v>
          </cell>
          <cell r="Y1866" t="str">
            <v>EST MESA CENTRO WHITE (PINT PM) (PREMIUM MARROM) (TP CER) - 1,4x0,95x0,34H</v>
          </cell>
          <cell r="Z1866">
            <v>18344.88</v>
          </cell>
          <cell r="AA1866">
            <v>0.5</v>
          </cell>
          <cell r="AB1866">
            <v>9172.44</v>
          </cell>
          <cell r="AC1866"/>
          <cell r="AD1866"/>
          <cell r="AE1866"/>
          <cell r="AF1866">
            <v>18344.88</v>
          </cell>
          <cell r="AG1866">
            <v>18344.88</v>
          </cell>
          <cell r="AH1866">
            <v>0</v>
          </cell>
          <cell r="AI1866">
            <v>18344.88</v>
          </cell>
          <cell r="AJ1866" t="str">
            <v>REF: 334438</v>
          </cell>
          <cell r="AK1866" t="str">
            <v>PRODUTO FORA DE LINHA</v>
          </cell>
          <cell r="AL1866">
            <v>334438</v>
          </cell>
          <cell r="AM1866" t="str">
            <v>EST MESA CENTRO WHITE (PINT PM) (PREMIUM MARROM) (TP CER)</v>
          </cell>
          <cell r="AN1866"/>
          <cell r="AO1866">
            <v>1.4</v>
          </cell>
          <cell r="AP1866">
            <v>0.95</v>
          </cell>
          <cell r="AQ1866">
            <v>0.34</v>
          </cell>
          <cell r="AR1866">
            <v>0</v>
          </cell>
          <cell r="AS1866" t="str">
            <v>EST MESA CENTRO WHITE (PINT PM) (PREMIUM MARROM) (TP CER) - 1,4x0,95x0,34H</v>
          </cell>
          <cell r="AT1866">
            <v>18344.88</v>
          </cell>
          <cell r="AU1866">
            <v>18344.88</v>
          </cell>
          <cell r="AV1866">
            <v>18344.88</v>
          </cell>
          <cell r="AW1866">
            <v>0</v>
          </cell>
          <cell r="AX1866">
            <v>18344.88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14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DD PE</v>
          </cell>
          <cell r="BT1866" t="str">
            <v>CLAMI MESA CENTRO</v>
          </cell>
          <cell r="BU1866" t="str">
            <v>MESA CENTRO WHITE (FL)</v>
          </cell>
        </row>
        <row r="1867">
          <cell r="H1867">
            <v>1</v>
          </cell>
          <cell r="O1867">
            <v>275024</v>
          </cell>
          <cell r="P1867" t="str">
            <v>2021/162-0044-01</v>
          </cell>
          <cell r="Q1867" t="str">
            <v>EST BUFFET DIXIE (TP CALACATA/LAMIANDO FREIJO/MTX M BLANC)</v>
          </cell>
          <cell r="R1867"/>
          <cell r="S1867"/>
          <cell r="T1867"/>
          <cell r="U1867">
            <v>1.6</v>
          </cell>
          <cell r="V1867">
            <v>0.51</v>
          </cell>
          <cell r="W1867">
            <v>0.76</v>
          </cell>
          <cell r="X1867">
            <v>0</v>
          </cell>
          <cell r="Y1867" t="str">
            <v>EST BUFFET DIXIE (TP CALACATA/LAMIANDO FREIJO/MTX M BLANC) - 1,6x0,51x0,76H</v>
          </cell>
          <cell r="Z1867">
            <v>59354.400000000001</v>
          </cell>
          <cell r="AA1867">
            <v>0.6</v>
          </cell>
          <cell r="AB1867">
            <v>23741.760000000002</v>
          </cell>
          <cell r="AC1867"/>
          <cell r="AD1867"/>
          <cell r="AE1867"/>
          <cell r="AF1867">
            <v>59354.400000000001</v>
          </cell>
          <cell r="AG1867">
            <v>59354.400000000001</v>
          </cell>
          <cell r="AH1867">
            <v>0</v>
          </cell>
          <cell r="AI1867">
            <v>59354.400000000001</v>
          </cell>
          <cell r="AJ1867" t="str">
            <v>REF: 275024</v>
          </cell>
          <cell r="AK1867" t="str">
            <v>PRODUTO FORA DE LINHA</v>
          </cell>
          <cell r="AL1867">
            <v>275024</v>
          </cell>
          <cell r="AM1867" t="str">
            <v>EST BUFFET DIXIE (TP CALACATA/LAMIANDO FREIJO/MTX M BLANC)</v>
          </cell>
          <cell r="AN1867"/>
          <cell r="AO1867">
            <v>1.6</v>
          </cell>
          <cell r="AP1867">
            <v>0.51</v>
          </cell>
          <cell r="AQ1867">
            <v>0.76</v>
          </cell>
          <cell r="AR1867">
            <v>0</v>
          </cell>
          <cell r="AS1867" t="str">
            <v>EST BUFFET DIXIE (TP CALACATA/LAMIANDO FREIJO/MTX M BLANC) - 1,6x0,51x0,76H</v>
          </cell>
          <cell r="AT1867">
            <v>59354.400000000001</v>
          </cell>
          <cell r="AU1867">
            <v>59354.400000000001</v>
          </cell>
          <cell r="AV1867">
            <v>59354.400000000001</v>
          </cell>
          <cell r="AW1867">
            <v>0</v>
          </cell>
          <cell r="AX1867">
            <v>59354.400000000001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14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DD PE</v>
          </cell>
          <cell r="BT1867" t="str">
            <v>CLAMI BUFFET</v>
          </cell>
          <cell r="BU1867" t="str">
            <v>BUFFET DIXIE (FL)</v>
          </cell>
        </row>
        <row r="1868">
          <cell r="H1868">
            <v>1</v>
          </cell>
          <cell r="O1868">
            <v>233555</v>
          </cell>
          <cell r="P1868" t="str">
            <v>2019/144-0037-01</v>
          </cell>
          <cell r="Q1868" t="str">
            <v>EST MESA CENTRO RAIZ (EFEITO CORTEM)</v>
          </cell>
          <cell r="R1868"/>
          <cell r="S1868"/>
          <cell r="T1868"/>
          <cell r="U1868">
            <v>1.5</v>
          </cell>
          <cell r="V1868">
            <v>0.5</v>
          </cell>
          <cell r="W1868">
            <v>0.25</v>
          </cell>
          <cell r="X1868">
            <v>0</v>
          </cell>
          <cell r="Y1868" t="str">
            <v>EST MESA CENTRO RAIZ (EFEITO CORTEM) - 1,5x0,5x0,25H</v>
          </cell>
          <cell r="Z1868">
            <v>25081.85</v>
          </cell>
          <cell r="AA1868">
            <v>0.6</v>
          </cell>
          <cell r="AB1868">
            <v>10032.74</v>
          </cell>
          <cell r="AC1868"/>
          <cell r="AD1868"/>
          <cell r="AE1868"/>
          <cell r="AF1868">
            <v>25081.85</v>
          </cell>
          <cell r="AG1868">
            <v>25081.85</v>
          </cell>
          <cell r="AH1868">
            <v>0</v>
          </cell>
          <cell r="AI1868">
            <v>25081.85</v>
          </cell>
          <cell r="AJ1868" t="str">
            <v>REF: 233555</v>
          </cell>
          <cell r="AK1868" t="str">
            <v>PRODUTO FORA DE LINHA</v>
          </cell>
          <cell r="AL1868">
            <v>233555</v>
          </cell>
          <cell r="AM1868" t="str">
            <v>EST MESA CENTRO RAIZ (EFEITO CORTEM)</v>
          </cell>
          <cell r="AN1868"/>
          <cell r="AO1868">
            <v>1.5</v>
          </cell>
          <cell r="AP1868">
            <v>0.5</v>
          </cell>
          <cell r="AQ1868">
            <v>0.25</v>
          </cell>
          <cell r="AR1868">
            <v>0</v>
          </cell>
          <cell r="AS1868" t="str">
            <v>EST MESA CENTRO RAIZ (EFEITO CORTEM) - 1,5x0,5x0,25H</v>
          </cell>
          <cell r="AT1868">
            <v>25081.85</v>
          </cell>
          <cell r="AU1868">
            <v>25081.85</v>
          </cell>
          <cell r="AV1868">
            <v>25081.85</v>
          </cell>
          <cell r="AW1868">
            <v>0</v>
          </cell>
          <cell r="AX1868">
            <v>25081.85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22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DD PE</v>
          </cell>
          <cell r="BT1868" t="str">
            <v>CLAMI MESA CENTRO</v>
          </cell>
          <cell r="BU1868" t="str">
            <v>MESA CENTRO RAIZ (FL)</v>
          </cell>
        </row>
        <row r="1869">
          <cell r="H1869">
            <v>1</v>
          </cell>
          <cell r="O1869">
            <v>232001</v>
          </cell>
          <cell r="P1869" t="str">
            <v>2019/091-0030-01</v>
          </cell>
          <cell r="Q1869" t="str">
            <v>EST MESA LATERAL MUD (PAU FERRO PRE COMP) (PRETO FSC)</v>
          </cell>
          <cell r="R1869"/>
          <cell r="S1869"/>
          <cell r="T1869"/>
          <cell r="U1869">
            <v>0.7</v>
          </cell>
          <cell r="V1869">
            <v>0</v>
          </cell>
          <cell r="W1869">
            <v>0.61</v>
          </cell>
          <cell r="X1869">
            <v>0.7</v>
          </cell>
          <cell r="Y1869" t="str">
            <v>EST MESA LATERAL MUD (PAU FERRO PRE COMP) (PRETO FSC) - Ø0,7x0,61H</v>
          </cell>
          <cell r="Z1869">
            <v>7668.32</v>
          </cell>
          <cell r="AA1869">
            <v>0.6</v>
          </cell>
          <cell r="AB1869">
            <v>3067.3280000000004</v>
          </cell>
          <cell r="AC1869"/>
          <cell r="AD1869"/>
          <cell r="AE1869"/>
          <cell r="AF1869">
            <v>7668.32</v>
          </cell>
          <cell r="AG1869">
            <v>7668.32</v>
          </cell>
          <cell r="AH1869">
            <v>0</v>
          </cell>
          <cell r="AI1869">
            <v>7668.32</v>
          </cell>
          <cell r="AJ1869" t="str">
            <v>REF: 232001</v>
          </cell>
          <cell r="AK1869" t="str">
            <v>PRODUTO FORA DE LINHA</v>
          </cell>
          <cell r="AL1869">
            <v>232001</v>
          </cell>
          <cell r="AM1869" t="str">
            <v>EST MESA LATERAL MUD (PAU FERRO PRE COMP) (PRETO FSC)</v>
          </cell>
          <cell r="AN1869"/>
          <cell r="AO1869">
            <v>0.7</v>
          </cell>
          <cell r="AP1869">
            <v>0</v>
          </cell>
          <cell r="AQ1869">
            <v>0.61</v>
          </cell>
          <cell r="AR1869">
            <v>0.7</v>
          </cell>
          <cell r="AS1869" t="str">
            <v>EST MESA LATERAL MUD (PAU FERRO PRE COMP) (PRETO FSC) - Ø0,7x0,61H</v>
          </cell>
          <cell r="AT1869">
            <v>7668.32</v>
          </cell>
          <cell r="AU1869">
            <v>7668.32</v>
          </cell>
          <cell r="AV1869">
            <v>7668.32</v>
          </cell>
          <cell r="AW1869">
            <v>0</v>
          </cell>
          <cell r="AX1869">
            <v>7668.32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DD PE</v>
          </cell>
          <cell r="BT1869" t="str">
            <v>CLAMI MESA LATERAL</v>
          </cell>
          <cell r="BU1869" t="str">
            <v>MESA LATERAL MUD (FL)</v>
          </cell>
        </row>
        <row r="1870">
          <cell r="H1870">
            <v>1</v>
          </cell>
          <cell r="O1870">
            <v>257381</v>
          </cell>
          <cell r="P1870" t="str">
            <v>2021/070-0028-01</v>
          </cell>
          <cell r="Q1870" t="str">
            <v>EST MESA LATERAL PALITO (TP LACA CHAMPAGNE) (PES NOGUEIRA)</v>
          </cell>
          <cell r="R1870"/>
          <cell r="S1870"/>
          <cell r="T1870"/>
          <cell r="U1870">
            <v>0.5</v>
          </cell>
          <cell r="V1870">
            <v>0.5</v>
          </cell>
          <cell r="W1870">
            <v>0.55000000000000004</v>
          </cell>
          <cell r="X1870">
            <v>0</v>
          </cell>
          <cell r="Y1870" t="str">
            <v>EST MESA LATERAL PALITO (TP LACA CHAMPAGNE) (PES NOGUEIRA) - 0,5x0,5x0,55H</v>
          </cell>
          <cell r="Z1870">
            <v>5156.13</v>
          </cell>
          <cell r="AA1870">
            <v>0.6</v>
          </cell>
          <cell r="AB1870">
            <v>2062.4520000000002</v>
          </cell>
          <cell r="AC1870"/>
          <cell r="AD1870"/>
          <cell r="AE1870"/>
          <cell r="AF1870">
            <v>5156.13</v>
          </cell>
          <cell r="AG1870">
            <v>5156.13</v>
          </cell>
          <cell r="AH1870">
            <v>0</v>
          </cell>
          <cell r="AI1870">
            <v>5156.13</v>
          </cell>
          <cell r="AJ1870" t="str">
            <v>REF: 257381</v>
          </cell>
          <cell r="AK1870" t="str">
            <v>PRODUTO FORA DE LINHA</v>
          </cell>
          <cell r="AL1870">
            <v>257381</v>
          </cell>
          <cell r="AM1870" t="str">
            <v>EST MESA LATERAL PALITO (TP LACA CHAMPAGNE) (PES NOGUEIRA)</v>
          </cell>
          <cell r="AN1870"/>
          <cell r="AO1870">
            <v>0.5</v>
          </cell>
          <cell r="AP1870">
            <v>0.5</v>
          </cell>
          <cell r="AQ1870">
            <v>0.55000000000000004</v>
          </cell>
          <cell r="AR1870">
            <v>0</v>
          </cell>
          <cell r="AS1870" t="str">
            <v>EST MESA LATERAL PALITO (TP LACA CHAMPAGNE) (PES NOGUEIRA) - 0,5x0,5x0,55H</v>
          </cell>
          <cell r="AT1870">
            <v>5156.13</v>
          </cell>
          <cell r="AU1870">
            <v>5156.13</v>
          </cell>
          <cell r="AV1870">
            <v>5156.13</v>
          </cell>
          <cell r="AW1870">
            <v>0</v>
          </cell>
          <cell r="AX1870">
            <v>5156.13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DD PE</v>
          </cell>
          <cell r="BT1870" t="str">
            <v>CLAMI MESA LATERAL</v>
          </cell>
          <cell r="BU1870" t="str">
            <v>MESA LATERAL PALITO (FL)</v>
          </cell>
        </row>
        <row r="1871">
          <cell r="H1871">
            <v>1</v>
          </cell>
          <cell r="O1871">
            <v>270599</v>
          </cell>
          <cell r="P1871" t="str">
            <v>2021/012-0032-01</v>
          </cell>
          <cell r="Q1871" t="str">
            <v>EST POLTRONA AMBURANA (LAMINA NOGUEIRA) TC 851036</v>
          </cell>
          <cell r="R1871"/>
          <cell r="S1871"/>
          <cell r="T1871"/>
          <cell r="U1871">
            <v>0.93</v>
          </cell>
          <cell r="V1871">
            <v>0.79</v>
          </cell>
          <cell r="W1871">
            <v>0.7</v>
          </cell>
          <cell r="X1871">
            <v>0</v>
          </cell>
          <cell r="Y1871" t="str">
            <v>EST POLTRONA AMBURANA (LAMINA NOGUEIRA) TC 851036 - 0,93x0,79x0,7H</v>
          </cell>
          <cell r="Z1871">
            <v>19617.46</v>
          </cell>
          <cell r="AA1871">
            <v>0.6</v>
          </cell>
          <cell r="AB1871">
            <v>7846.9840000000004</v>
          </cell>
          <cell r="AC1871"/>
          <cell r="AD1871"/>
          <cell r="AE1871"/>
          <cell r="AF1871">
            <v>19617.46</v>
          </cell>
          <cell r="AG1871">
            <v>19617.46</v>
          </cell>
          <cell r="AH1871">
            <v>0</v>
          </cell>
          <cell r="AI1871">
            <v>19617.46</v>
          </cell>
          <cell r="AJ1871" t="str">
            <v>REF: 270599</v>
          </cell>
          <cell r="AK1871" t="str">
            <v>PRODUTO FORA DE LINHA</v>
          </cell>
          <cell r="AL1871">
            <v>270599</v>
          </cell>
          <cell r="AM1871" t="str">
            <v>EST POLTRONA AMBURANA (LAMINA NOGUEIRA) TC 851036</v>
          </cell>
          <cell r="AN1871"/>
          <cell r="AO1871">
            <v>0.93</v>
          </cell>
          <cell r="AP1871">
            <v>0.79</v>
          </cell>
          <cell r="AQ1871">
            <v>0.7</v>
          </cell>
          <cell r="AR1871">
            <v>0</v>
          </cell>
          <cell r="AS1871" t="str">
            <v>EST POLTRONA AMBURANA (LAMINA NOGUEIRA) TC 851036 - 0,93x0,79x0,7H</v>
          </cell>
          <cell r="AT1871">
            <v>19617.46</v>
          </cell>
          <cell r="AU1871">
            <v>19617.46</v>
          </cell>
          <cell r="AV1871">
            <v>19617.46</v>
          </cell>
          <cell r="AW1871">
            <v>0</v>
          </cell>
          <cell r="AX1871">
            <v>19617.46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DD PE</v>
          </cell>
          <cell r="BT1871" t="str">
            <v>CLAMI POLTRONA</v>
          </cell>
          <cell r="BU1871" t="str">
            <v>POLTRONA AMBURANA (FL)</v>
          </cell>
        </row>
        <row r="1872">
          <cell r="H1872">
            <v>1</v>
          </cell>
          <cell r="O1872">
            <v>250021</v>
          </cell>
          <cell r="P1872" t="str">
            <v>2019/228-0010-01</v>
          </cell>
          <cell r="Q1872" t="str">
            <v>EST POLTRONA COLLANA GIR MEL ENV/EX BEGE/INT TC310</v>
          </cell>
          <cell r="R1872"/>
          <cell r="S1872"/>
          <cell r="T1872"/>
          <cell r="U1872">
            <v>0.91</v>
          </cell>
          <cell r="V1872">
            <v>0.8</v>
          </cell>
          <cell r="W1872">
            <v>0.78</v>
          </cell>
          <cell r="X1872">
            <v>0</v>
          </cell>
          <cell r="Y1872" t="str">
            <v>EST POLTRONA COLLANA GIR MEL ENV/EX BEGE/INT TC310 - 0,91x0,8x0,78H</v>
          </cell>
          <cell r="Z1872">
            <v>16960.96</v>
          </cell>
          <cell r="AA1872">
            <v>0.7</v>
          </cell>
          <cell r="AB1872">
            <v>5088.2880000000005</v>
          </cell>
          <cell r="AC1872"/>
          <cell r="AD1872"/>
          <cell r="AE1872"/>
          <cell r="AF1872">
            <v>16960.96</v>
          </cell>
          <cell r="AG1872">
            <v>16960.96</v>
          </cell>
          <cell r="AH1872">
            <v>0</v>
          </cell>
          <cell r="AI1872">
            <v>16960.96</v>
          </cell>
          <cell r="AJ1872" t="str">
            <v>REF: 250021</v>
          </cell>
          <cell r="AK1872" t="str">
            <v>PRODUTO FORA DE LINHA</v>
          </cell>
          <cell r="AL1872">
            <v>250021</v>
          </cell>
          <cell r="AM1872" t="str">
            <v>EST POLTRONA COLLANA GIR MEL ENV/EX BEGE/INT TC310</v>
          </cell>
          <cell r="AN1872"/>
          <cell r="AO1872">
            <v>0.91</v>
          </cell>
          <cell r="AP1872">
            <v>0.8</v>
          </cell>
          <cell r="AQ1872">
            <v>0.78</v>
          </cell>
          <cell r="AR1872">
            <v>0</v>
          </cell>
          <cell r="AS1872" t="str">
            <v>EST POLTRONA COLLANA GIR MEL ENV/EX BEGE/INT TC310 - 0,91x0,8x0,78H</v>
          </cell>
          <cell r="AT1872">
            <v>16960.96</v>
          </cell>
          <cell r="AU1872">
            <v>16960.96</v>
          </cell>
          <cell r="AV1872">
            <v>16960.96</v>
          </cell>
          <cell r="AW1872">
            <v>0</v>
          </cell>
          <cell r="AX1872">
            <v>16960.96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DD PE</v>
          </cell>
          <cell r="BT1872" t="str">
            <v>CLAMI POLTRONA</v>
          </cell>
          <cell r="BU1872" t="str">
            <v>POLTRONA COLLANA (FL)</v>
          </cell>
        </row>
        <row r="1873">
          <cell r="H1873">
            <v>1</v>
          </cell>
          <cell r="O1873">
            <v>179135</v>
          </cell>
          <cell r="P1873" t="str">
            <v>2015/308-0099-01</v>
          </cell>
          <cell r="Q1873" t="str">
            <v>EST PUFF THOR (NEW FINE) TC CAIRO BASIC</v>
          </cell>
          <cell r="R1873"/>
          <cell r="S1873"/>
          <cell r="T1873"/>
          <cell r="U1873">
            <v>0.5</v>
          </cell>
          <cell r="V1873">
            <v>0.5</v>
          </cell>
          <cell r="W1873">
            <v>0.45</v>
          </cell>
          <cell r="X1873">
            <v>0</v>
          </cell>
          <cell r="Y1873" t="str">
            <v>EST PUFF THOR (NEW FINE) TC CAIRO BASIC - 0,5x0,5x0,45H</v>
          </cell>
          <cell r="Z1873">
            <v>4756.96</v>
          </cell>
          <cell r="AA1873">
            <v>0.7</v>
          </cell>
          <cell r="AB1873">
            <v>1427.0880000000002</v>
          </cell>
          <cell r="AC1873"/>
          <cell r="AD1873"/>
          <cell r="AE1873"/>
          <cell r="AF1873">
            <v>4756.96</v>
          </cell>
          <cell r="AG1873">
            <v>4756.96</v>
          </cell>
          <cell r="AH1873">
            <v>0</v>
          </cell>
          <cell r="AI1873">
            <v>4756.96</v>
          </cell>
          <cell r="AJ1873" t="str">
            <v>REF: 179135</v>
          </cell>
          <cell r="AK1873" t="str">
            <v>PRODUTO FORA DE LINHA</v>
          </cell>
          <cell r="AL1873">
            <v>179135</v>
          </cell>
          <cell r="AM1873" t="str">
            <v>EST PUFF THOR (NEW FINE) TC CAIRO BASIC</v>
          </cell>
          <cell r="AN1873"/>
          <cell r="AO1873">
            <v>0.5</v>
          </cell>
          <cell r="AP1873">
            <v>0.5</v>
          </cell>
          <cell r="AQ1873">
            <v>0.45</v>
          </cell>
          <cell r="AR1873">
            <v>0</v>
          </cell>
          <cell r="AS1873" t="str">
            <v>EST PUFF THOR (NEW FINE) TC CAIRO BASIC - 0,5x0,5x0,45H</v>
          </cell>
          <cell r="AT1873">
            <v>4756.96</v>
          </cell>
          <cell r="AU1873">
            <v>4756.96</v>
          </cell>
          <cell r="AV1873">
            <v>4756.96</v>
          </cell>
          <cell r="AW1873">
            <v>0</v>
          </cell>
          <cell r="AX1873">
            <v>4756.96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DD PE</v>
          </cell>
          <cell r="BT1873" t="str">
            <v>CLAMI PUFF</v>
          </cell>
          <cell r="BU1873" t="str">
            <v>PUFF THOR (FL)</v>
          </cell>
        </row>
        <row r="1874">
          <cell r="H1874">
            <v>1</v>
          </cell>
          <cell r="O1874">
            <v>203124</v>
          </cell>
          <cell r="P1874" t="str">
            <v>2016/313-0282-01</v>
          </cell>
          <cell r="Q1874" t="str">
            <v>EST MESA LATERAL LOLA (FREIJO NATURAL)</v>
          </cell>
          <cell r="R1874"/>
          <cell r="S1874"/>
          <cell r="T1874"/>
          <cell r="U1874">
            <v>0.6</v>
          </cell>
          <cell r="V1874">
            <v>0.6</v>
          </cell>
          <cell r="W1874">
            <v>0.6</v>
          </cell>
          <cell r="X1874">
            <v>0</v>
          </cell>
          <cell r="Y1874" t="str">
            <v>EST MESA LATERAL LOLA (FREIJO NATURAL) - 0,6x0,6x0,6H</v>
          </cell>
          <cell r="Z1874">
            <v>5672.9</v>
          </cell>
          <cell r="AA1874">
            <v>0.5</v>
          </cell>
          <cell r="AB1874">
            <v>2836.45</v>
          </cell>
          <cell r="AC1874"/>
          <cell r="AD1874"/>
          <cell r="AE1874"/>
          <cell r="AF1874">
            <v>5672.9</v>
          </cell>
          <cell r="AG1874">
            <v>5672.9</v>
          </cell>
          <cell r="AH1874">
            <v>0</v>
          </cell>
          <cell r="AI1874">
            <v>5672.9</v>
          </cell>
          <cell r="AJ1874" t="str">
            <v>REF: 203124</v>
          </cell>
          <cell r="AK1874" t="str">
            <v>PRODUTO FORA DE LINHA</v>
          </cell>
          <cell r="AL1874">
            <v>203124</v>
          </cell>
          <cell r="AM1874" t="str">
            <v>EST MESA LATERAL LOLA (FREIJO NATURAL)</v>
          </cell>
          <cell r="AN1874"/>
          <cell r="AO1874">
            <v>0.6</v>
          </cell>
          <cell r="AP1874">
            <v>0.6</v>
          </cell>
          <cell r="AQ1874">
            <v>0.6</v>
          </cell>
          <cell r="AR1874">
            <v>0</v>
          </cell>
          <cell r="AS1874" t="str">
            <v>EST MESA LATERAL LOLA (FREIJO NATURAL) - 0,6x0,6x0,6H</v>
          </cell>
          <cell r="AT1874">
            <v>5672.9</v>
          </cell>
          <cell r="AU1874">
            <v>5672.9</v>
          </cell>
          <cell r="AV1874">
            <v>5672.9</v>
          </cell>
          <cell r="AW1874">
            <v>0</v>
          </cell>
          <cell r="AX1874">
            <v>5672.9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DD PE</v>
          </cell>
          <cell r="BT1874" t="str">
            <v>CLAMI MESA LATERAL</v>
          </cell>
          <cell r="BU1874" t="str">
            <v>MESA LATERAL LOLA (FL)</v>
          </cell>
        </row>
        <row r="1875">
          <cell r="H1875">
            <v>1</v>
          </cell>
          <cell r="O1875">
            <v>280525</v>
          </cell>
          <cell r="P1875" t="str">
            <v>2021/189-0038-02</v>
          </cell>
          <cell r="Q1875" t="str">
            <v>EST MESA CENTRO CLIPS TP ESP BRONZE/PES NUDE</v>
          </cell>
          <cell r="R1875"/>
          <cell r="S1875"/>
          <cell r="T1875"/>
          <cell r="U1875">
            <v>1</v>
          </cell>
          <cell r="V1875">
            <v>1</v>
          </cell>
          <cell r="W1875">
            <v>0.32</v>
          </cell>
          <cell r="X1875">
            <v>0</v>
          </cell>
          <cell r="Y1875" t="str">
            <v>EST MESA CENTRO CLIPS TP ESP BRONZE/PES NUDE - 1x1x0,32H</v>
          </cell>
          <cell r="Z1875">
            <v>11610.9</v>
          </cell>
          <cell r="AA1875">
            <v>0.55000000000000004</v>
          </cell>
          <cell r="AB1875">
            <v>5224.9049999999997</v>
          </cell>
          <cell r="AC1875"/>
          <cell r="AD1875"/>
          <cell r="AE1875"/>
          <cell r="AF1875">
            <v>11610.9</v>
          </cell>
          <cell r="AG1875">
            <v>11610.9</v>
          </cell>
          <cell r="AH1875">
            <v>0</v>
          </cell>
          <cell r="AI1875">
            <v>11610.9</v>
          </cell>
          <cell r="AJ1875" t="str">
            <v>REF: 280525</v>
          </cell>
          <cell r="AK1875" t="str">
            <v>PRODUTO FORA DE LINHA</v>
          </cell>
          <cell r="AL1875">
            <v>280525</v>
          </cell>
          <cell r="AM1875" t="str">
            <v>EST MESA CENTRO CLIPS TP ESP BRONZE/PES NUDE</v>
          </cell>
          <cell r="AN1875"/>
          <cell r="AO1875">
            <v>1</v>
          </cell>
          <cell r="AP1875">
            <v>1</v>
          </cell>
          <cell r="AQ1875">
            <v>0.32</v>
          </cell>
          <cell r="AR1875">
            <v>0</v>
          </cell>
          <cell r="AS1875" t="str">
            <v>EST MESA CENTRO CLIPS TP ESP BRONZE/PES NUDE - 1x1x0,32H</v>
          </cell>
          <cell r="AT1875">
            <v>11610.9</v>
          </cell>
          <cell r="AU1875">
            <v>11610.9</v>
          </cell>
          <cell r="AV1875">
            <v>11610.9</v>
          </cell>
          <cell r="AW1875">
            <v>0</v>
          </cell>
          <cell r="AX1875">
            <v>11610.9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14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LC PE</v>
          </cell>
          <cell r="BT1875" t="str">
            <v>CLAMI MESA CENTRO</v>
          </cell>
          <cell r="BU1875" t="str">
            <v>MESA CENTRO CLIPS (FL)</v>
          </cell>
        </row>
        <row r="1876">
          <cell r="H1876">
            <v>1</v>
          </cell>
          <cell r="O1876">
            <v>273332</v>
          </cell>
          <cell r="P1876" t="str">
            <v>2021/063-0031-01</v>
          </cell>
          <cell r="Q1876" t="str">
            <v>EST MESA JANTAR PENJAB (LAMINA 2 LOURO PARDO)</v>
          </cell>
          <cell r="R1876"/>
          <cell r="S1876"/>
          <cell r="T1876"/>
          <cell r="U1876">
            <v>3</v>
          </cell>
          <cell r="V1876">
            <v>1.1000000000000001</v>
          </cell>
          <cell r="W1876">
            <v>0.74</v>
          </cell>
          <cell r="X1876">
            <v>0</v>
          </cell>
          <cell r="Y1876" t="str">
            <v>EST MESA JANTAR PENJAB (LAMINA 2 LOURO PARDO) - 3x1,1x0,74H</v>
          </cell>
          <cell r="Z1876">
            <v>62690.879999999997</v>
          </cell>
          <cell r="AA1876">
            <v>0.7</v>
          </cell>
          <cell r="AB1876">
            <v>18807.264000000003</v>
          </cell>
          <cell r="AC1876"/>
          <cell r="AD1876"/>
          <cell r="AE1876"/>
          <cell r="AF1876">
            <v>62690.879999999997</v>
          </cell>
          <cell r="AG1876">
            <v>62690.879999999997</v>
          </cell>
          <cell r="AH1876">
            <v>0</v>
          </cell>
          <cell r="AI1876">
            <v>62690.879999999997</v>
          </cell>
          <cell r="AJ1876" t="str">
            <v>REF: 273332</v>
          </cell>
          <cell r="AK1876" t="str">
            <v>PRODUTO FORA DE LINHA</v>
          </cell>
          <cell r="AL1876">
            <v>273332</v>
          </cell>
          <cell r="AM1876" t="str">
            <v>EST MESA JANTAR PENJAB (LAMINA 2 LOURO PARDO)</v>
          </cell>
          <cell r="AN1876"/>
          <cell r="AO1876">
            <v>3</v>
          </cell>
          <cell r="AP1876">
            <v>1.1000000000000001</v>
          </cell>
          <cell r="AQ1876">
            <v>0.74</v>
          </cell>
          <cell r="AR1876">
            <v>0</v>
          </cell>
          <cell r="AS1876" t="str">
            <v>EST MESA JANTAR PENJAB (LAMINA 2 LOURO PARDO) - 3x1,1x0,74H</v>
          </cell>
          <cell r="AT1876">
            <v>62690.879999999997</v>
          </cell>
          <cell r="AU1876">
            <v>62690.879999999997</v>
          </cell>
          <cell r="AV1876">
            <v>62690.879999999997</v>
          </cell>
          <cell r="AW1876">
            <v>0</v>
          </cell>
          <cell r="AX1876">
            <v>62690.879999999997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LC PE</v>
          </cell>
          <cell r="BT1876" t="str">
            <v>CLAMI MESA JANTAR</v>
          </cell>
          <cell r="BU1876" t="str">
            <v>MESA JANTAR PENJAB (FL)</v>
          </cell>
        </row>
        <row r="1877">
          <cell r="H1877">
            <v>1</v>
          </cell>
          <cell r="O1877">
            <v>229324</v>
          </cell>
          <cell r="P1877" t="str">
            <v>2021/295-0043-01</v>
          </cell>
          <cell r="Q1877" t="str">
            <v>EST MESA LATERAL SUN FREIJO EBANIZ/LATAO POLIDO</v>
          </cell>
          <cell r="R1877"/>
          <cell r="S1877"/>
          <cell r="T1877"/>
          <cell r="U1877">
            <v>0.36</v>
          </cell>
          <cell r="V1877">
            <v>0</v>
          </cell>
          <cell r="W1877">
            <v>0.55000000000000004</v>
          </cell>
          <cell r="X1877">
            <v>0.36</v>
          </cell>
          <cell r="Y1877" t="str">
            <v>EST MESA LATERAL SUN FREIJO EBANIZ/LATAO POLIDO - Ø0,36x0,55H</v>
          </cell>
          <cell r="Z1877">
            <v>10729.57</v>
          </cell>
          <cell r="AA1877">
            <v>0.65</v>
          </cell>
          <cell r="AB1877">
            <v>3755.3494999999994</v>
          </cell>
          <cell r="AC1877"/>
          <cell r="AD1877"/>
          <cell r="AE1877"/>
          <cell r="AF1877">
            <v>10729.57</v>
          </cell>
          <cell r="AG1877">
            <v>10729.57</v>
          </cell>
          <cell r="AH1877">
            <v>0</v>
          </cell>
          <cell r="AI1877">
            <v>10729.57</v>
          </cell>
          <cell r="AJ1877" t="str">
            <v>REF: 229324</v>
          </cell>
          <cell r="AK1877" t="str">
            <v>PRODUTO FORA DE LINHA</v>
          </cell>
          <cell r="AL1877">
            <v>229324</v>
          </cell>
          <cell r="AM1877" t="str">
            <v>EST MESA LATERAL SUN FREIJO EBANIZ/LATAO POLIDO</v>
          </cell>
          <cell r="AN1877"/>
          <cell r="AO1877">
            <v>0.36</v>
          </cell>
          <cell r="AP1877">
            <v>0</v>
          </cell>
          <cell r="AQ1877">
            <v>0.55000000000000004</v>
          </cell>
          <cell r="AR1877">
            <v>0.36</v>
          </cell>
          <cell r="AS1877" t="str">
            <v>EST MESA LATERAL SUN FREIJO EBANIZ/LATAO POLIDO - Ø0,36x0,55H</v>
          </cell>
          <cell r="AT1877">
            <v>10729.57</v>
          </cell>
          <cell r="AU1877">
            <v>10729.57</v>
          </cell>
          <cell r="AV1877">
            <v>10729.57</v>
          </cell>
          <cell r="AW1877">
            <v>0</v>
          </cell>
          <cell r="AX1877">
            <v>10729.57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LC PE</v>
          </cell>
          <cell r="BT1877" t="str">
            <v>CLAMI MESA LATERAL</v>
          </cell>
          <cell r="BU1877" t="str">
            <v>MESA LATERAL SUN (FL)</v>
          </cell>
        </row>
        <row r="1878">
          <cell r="H1878">
            <v>1</v>
          </cell>
          <cell r="O1878">
            <v>223605</v>
          </cell>
          <cell r="P1878" t="str">
            <v>2018/191-0043-01</v>
          </cell>
          <cell r="Q1878" t="str">
            <v>EST MESA LATERAL TRIBO (A) H50 (LACA PADRAO FOSCA J155)</v>
          </cell>
          <cell r="R1878"/>
          <cell r="S1878"/>
          <cell r="T1878"/>
          <cell r="U1878">
            <v>0.41</v>
          </cell>
          <cell r="V1878">
            <v>0</v>
          </cell>
          <cell r="W1878">
            <v>0.5</v>
          </cell>
          <cell r="X1878">
            <v>0</v>
          </cell>
          <cell r="Y1878" t="str">
            <v>EST MESA LATERAL TRIBO (A) H50 (LACA PADRAO FOSCA J155) - Ø0x0,5H</v>
          </cell>
          <cell r="Z1878">
            <v>6706.56</v>
          </cell>
          <cell r="AA1878">
            <v>0.7</v>
          </cell>
          <cell r="AB1878">
            <v>2011.9680000000008</v>
          </cell>
          <cell r="AC1878"/>
          <cell r="AD1878"/>
          <cell r="AE1878"/>
          <cell r="AF1878">
            <v>6706.56</v>
          </cell>
          <cell r="AG1878">
            <v>6706.56</v>
          </cell>
          <cell r="AH1878">
            <v>0</v>
          </cell>
          <cell r="AI1878">
            <v>6706.56</v>
          </cell>
          <cell r="AJ1878" t="str">
            <v>REF: 223605</v>
          </cell>
          <cell r="AK1878" t="str">
            <v>PRODUTO FORA DE LINHA</v>
          </cell>
          <cell r="AL1878">
            <v>223605</v>
          </cell>
          <cell r="AM1878" t="str">
            <v>EST MESA LATERAL TRIBO (A) H50 (LACA PADRAO FOSCA J155)</v>
          </cell>
          <cell r="AN1878"/>
          <cell r="AO1878">
            <v>0.41</v>
          </cell>
          <cell r="AP1878">
            <v>0</v>
          </cell>
          <cell r="AQ1878">
            <v>0.5</v>
          </cell>
          <cell r="AR1878">
            <v>0</v>
          </cell>
          <cell r="AS1878" t="str">
            <v>EST MESA LATERAL TRIBO (A) H50 (LACA PADRAO FOSCA J155) - Ø0x0,5H</v>
          </cell>
          <cell r="AT1878">
            <v>6706.56</v>
          </cell>
          <cell r="AU1878">
            <v>6706.56</v>
          </cell>
          <cell r="AV1878">
            <v>6706.56</v>
          </cell>
          <cell r="AW1878">
            <v>0</v>
          </cell>
          <cell r="AX1878">
            <v>6706.56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e">
            <v>#REF!</v>
          </cell>
          <cell r="BT1878" t="str">
            <v>CLAMI MESA LATERAL</v>
          </cell>
          <cell r="BU1878" t="str">
            <v>MESA LATERAL TRIBO (FL)</v>
          </cell>
        </row>
        <row r="1879">
          <cell r="H1879">
            <v>1</v>
          </cell>
          <cell r="O1879">
            <v>255058</v>
          </cell>
          <cell r="P1879" t="str">
            <v>2020/066-0051-01</v>
          </cell>
          <cell r="Q1879" t="str">
            <v>EST MESA CENTRO NOMAN (TP LAM FAJO) (AUT FRAPE)</v>
          </cell>
          <cell r="R1879"/>
          <cell r="S1879"/>
          <cell r="T1879"/>
          <cell r="U1879">
            <v>1.04</v>
          </cell>
          <cell r="V1879">
            <v>1.04</v>
          </cell>
          <cell r="W1879">
            <v>0.3</v>
          </cell>
          <cell r="X1879">
            <v>0</v>
          </cell>
          <cell r="Y1879" t="str">
            <v>EST MESA CENTRO NOMAN (TP LAM FAJO) (AUT FRAPE) - 1,04x1,04x0,3H</v>
          </cell>
          <cell r="Z1879">
            <v>16339.34</v>
          </cell>
          <cell r="AA1879">
            <v>0.65</v>
          </cell>
          <cell r="AB1879">
            <v>5718.7690000000002</v>
          </cell>
          <cell r="AC1879"/>
          <cell r="AD1879"/>
          <cell r="AE1879"/>
          <cell r="AF1879">
            <v>16339.34</v>
          </cell>
          <cell r="AG1879">
            <v>16339.34</v>
          </cell>
          <cell r="AH1879">
            <v>0</v>
          </cell>
          <cell r="AI1879">
            <v>16339.34</v>
          </cell>
          <cell r="AJ1879" t="str">
            <v>REF: 255058</v>
          </cell>
          <cell r="AK1879" t="str">
            <v>PRODUTO FORA DE LINHA</v>
          </cell>
          <cell r="AL1879">
            <v>255058</v>
          </cell>
          <cell r="AM1879" t="str">
            <v>EST MESA CENTRO NOMAN (TP LAM FAJO) (AUT FRAPE)</v>
          </cell>
          <cell r="AN1879"/>
          <cell r="AO1879">
            <v>1.04</v>
          </cell>
          <cell r="AP1879">
            <v>1.04</v>
          </cell>
          <cell r="AQ1879">
            <v>0.3</v>
          </cell>
          <cell r="AR1879">
            <v>0</v>
          </cell>
          <cell r="AS1879" t="str">
            <v>EST MESA CENTRO NOMAN (TP LAM FAJO) (AUT FRAPE) - 1,04x1,04x0,3H</v>
          </cell>
          <cell r="AT1879">
            <v>16339.34</v>
          </cell>
          <cell r="AU1879">
            <v>16339.34</v>
          </cell>
          <cell r="AV1879">
            <v>16339.34</v>
          </cell>
          <cell r="AW1879">
            <v>0</v>
          </cell>
          <cell r="AX1879">
            <v>16339.34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LC PE</v>
          </cell>
          <cell r="BT1879" t="str">
            <v>CLAMI MESA CENTRO</v>
          </cell>
          <cell r="BU1879" t="str">
            <v>MESA CENTRO NOMAN (FL)</v>
          </cell>
        </row>
        <row r="1880">
          <cell r="H1880">
            <v>1</v>
          </cell>
          <cell r="O1880">
            <v>327116</v>
          </cell>
          <cell r="P1880" t="str">
            <v>2022/237-0029-01</v>
          </cell>
          <cell r="Q1880" t="str">
            <v>EST POLTRONA ALBA VERNIZ NOZES) FX E5132</v>
          </cell>
          <cell r="R1880"/>
          <cell r="S1880"/>
          <cell r="T1880"/>
          <cell r="U1880">
            <v>0.63</v>
          </cell>
          <cell r="V1880">
            <v>0.79</v>
          </cell>
          <cell r="W1880">
            <v>0.76</v>
          </cell>
          <cell r="X1880">
            <v>0</v>
          </cell>
          <cell r="Y1880" t="str">
            <v>EST POLTRONA ALBA VERNIZ NOZES) FX E5132 - 0,63x0,79x0,76H</v>
          </cell>
          <cell r="Z1880">
            <v>9235.17</v>
          </cell>
          <cell r="AA1880">
            <v>0.5</v>
          </cell>
          <cell r="AB1880">
            <v>4617.585</v>
          </cell>
          <cell r="AC1880"/>
          <cell r="AD1880"/>
          <cell r="AE1880"/>
          <cell r="AF1880">
            <v>9235.17</v>
          </cell>
          <cell r="AG1880">
            <v>9235.17</v>
          </cell>
          <cell r="AH1880">
            <v>0</v>
          </cell>
          <cell r="AI1880">
            <v>9235.17</v>
          </cell>
          <cell r="AJ1880" t="str">
            <v>REF: 327116</v>
          </cell>
          <cell r="AK1880" t="str">
            <v>PRODUTO FORA DE LINHA</v>
          </cell>
          <cell r="AL1880">
            <v>327116</v>
          </cell>
          <cell r="AM1880" t="str">
            <v>EST POLTRONA ALBA VERNIZ NOZES) FX E5132</v>
          </cell>
          <cell r="AN1880"/>
          <cell r="AO1880">
            <v>0.63</v>
          </cell>
          <cell r="AP1880">
            <v>0.79</v>
          </cell>
          <cell r="AQ1880">
            <v>0.76</v>
          </cell>
          <cell r="AR1880">
            <v>0</v>
          </cell>
          <cell r="AS1880" t="str">
            <v>EST POLTRONA ALBA VERNIZ NOZES) FX E5132 - 0,63x0,79x0,76H</v>
          </cell>
          <cell r="AT1880">
            <v>9235.17</v>
          </cell>
          <cell r="AU1880">
            <v>9235.17</v>
          </cell>
          <cell r="AV1880">
            <v>9235.17</v>
          </cell>
          <cell r="AW1880">
            <v>0</v>
          </cell>
          <cell r="AX1880">
            <v>9235.17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LC PE</v>
          </cell>
          <cell r="BT1880" t="str">
            <v>CLAMI POLTRONA</v>
          </cell>
          <cell r="BU1880" t="str">
            <v>POLTRONA ALBA (FL)</v>
          </cell>
        </row>
        <row r="1881">
          <cell r="H1881">
            <v>1</v>
          </cell>
          <cell r="O1881">
            <v>327116</v>
          </cell>
          <cell r="P1881" t="str">
            <v>2022/237-0030-01</v>
          </cell>
          <cell r="Q1881" t="str">
            <v>EST POLTRONA ALBA VERNIZ NOZES) FX E5132</v>
          </cell>
          <cell r="R1881"/>
          <cell r="S1881"/>
          <cell r="T1881"/>
          <cell r="U1881">
            <v>0.63</v>
          </cell>
          <cell r="V1881">
            <v>0.79</v>
          </cell>
          <cell r="W1881">
            <v>0.76</v>
          </cell>
          <cell r="X1881">
            <v>0</v>
          </cell>
          <cell r="Y1881" t="str">
            <v>EST POLTRONA ALBA VERNIZ NOZES) FX E5132 - 0,63x0,79x0,76H</v>
          </cell>
          <cell r="Z1881">
            <v>9235.17</v>
          </cell>
          <cell r="AA1881">
            <v>0.5</v>
          </cell>
          <cell r="AB1881">
            <v>4617.585</v>
          </cell>
          <cell r="AC1881"/>
          <cell r="AD1881"/>
          <cell r="AE1881"/>
          <cell r="AF1881">
            <v>9235.17</v>
          </cell>
          <cell r="AG1881">
            <v>9235.17</v>
          </cell>
          <cell r="AH1881">
            <v>0</v>
          </cell>
          <cell r="AI1881">
            <v>9235.17</v>
          </cell>
          <cell r="AJ1881" t="str">
            <v>REF: 327116</v>
          </cell>
          <cell r="AK1881" t="str">
            <v>PRODUTO FORA DE LINHA</v>
          </cell>
          <cell r="AL1881">
            <v>327116</v>
          </cell>
          <cell r="AM1881" t="str">
            <v>EST POLTRONA ALBA VERNIZ NOZES) FX E5132</v>
          </cell>
          <cell r="AN1881"/>
          <cell r="AO1881">
            <v>0.63</v>
          </cell>
          <cell r="AP1881">
            <v>0.79</v>
          </cell>
          <cell r="AQ1881">
            <v>0.76</v>
          </cell>
          <cell r="AR1881">
            <v>0</v>
          </cell>
          <cell r="AS1881" t="str">
            <v>EST POLTRONA ALBA VERNIZ NOZES) FX E5132 - 0,63x0,79x0,76H</v>
          </cell>
          <cell r="AT1881">
            <v>9235.17</v>
          </cell>
          <cell r="AU1881">
            <v>9235.17</v>
          </cell>
          <cell r="AV1881">
            <v>9235.17</v>
          </cell>
          <cell r="AW1881">
            <v>0</v>
          </cell>
          <cell r="AX1881">
            <v>9235.17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LC PE</v>
          </cell>
          <cell r="BT1881" t="str">
            <v>CLAMI POLTRONA</v>
          </cell>
          <cell r="BU1881" t="str">
            <v>POLTRONA ALBA (FL)</v>
          </cell>
        </row>
        <row r="1882">
          <cell r="H1882">
            <v>1</v>
          </cell>
          <cell r="O1882">
            <v>399497</v>
          </cell>
          <cell r="P1882" t="str">
            <v>2025/017-0013-01</v>
          </cell>
          <cell r="Q1882" t="str">
            <v>EST SOFA ELLUS (FX D4009) (CARVALHO)</v>
          </cell>
          <cell r="R1882"/>
          <cell r="S1882"/>
          <cell r="T1882"/>
          <cell r="U1882">
            <v>3</v>
          </cell>
          <cell r="V1882">
            <v>1</v>
          </cell>
          <cell r="W1882">
            <v>0.82</v>
          </cell>
          <cell r="X1882">
            <v>0</v>
          </cell>
          <cell r="Y1882" t="str">
            <v>EST SOFA ELLUS (FX D4009) (CARVALHO) - 3x1x0,82H</v>
          </cell>
          <cell r="Z1882">
            <v>25817.88</v>
          </cell>
          <cell r="AA1882">
            <v>0.35</v>
          </cell>
          <cell r="AB1882">
            <v>16781.622000000003</v>
          </cell>
          <cell r="AC1882"/>
          <cell r="AD1882"/>
          <cell r="AE1882"/>
          <cell r="AF1882">
            <v>25817.88</v>
          </cell>
          <cell r="AG1882">
            <v>25817.88</v>
          </cell>
          <cell r="AH1882">
            <v>0</v>
          </cell>
          <cell r="AI1882">
            <v>25817.88</v>
          </cell>
          <cell r="AJ1882" t="str">
            <v>REF: 297676</v>
          </cell>
          <cell r="AK1882" t="str">
            <v>REVESTIMENTO FORA DE LINHA</v>
          </cell>
          <cell r="AL1882">
            <v>297676</v>
          </cell>
          <cell r="AM1882" t="str">
            <v>SOFA ELLUS (FX D)</v>
          </cell>
          <cell r="AN1882"/>
          <cell r="AO1882">
            <v>3</v>
          </cell>
          <cell r="AP1882">
            <v>1</v>
          </cell>
          <cell r="AQ1882">
            <v>0.82</v>
          </cell>
          <cell r="AR1882">
            <v>0</v>
          </cell>
          <cell r="AS1882" t="str">
            <v>SOFA ELLUS (FX D) - 3x1x0,82H</v>
          </cell>
          <cell r="AT1882">
            <v>25817.88</v>
          </cell>
          <cell r="AU1882">
            <v>25817.88</v>
          </cell>
          <cell r="AV1882">
            <v>25817.88</v>
          </cell>
          <cell r="AW1882">
            <v>0</v>
          </cell>
          <cell r="AX1882">
            <v>25817.88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12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LC PE</v>
          </cell>
          <cell r="BT1882" t="str">
            <v>CLAMI SOFA</v>
          </cell>
          <cell r="BU1882" t="str">
            <v>SOFA ELLUS</v>
          </cell>
        </row>
        <row r="1883">
          <cell r="H1883">
            <v>1</v>
          </cell>
          <cell r="O1883">
            <v>377940</v>
          </cell>
          <cell r="P1883" t="str">
            <v>2024/184-0095-01</v>
          </cell>
          <cell r="Q1883" t="str">
            <v>EST SOFA CLEAN (B06) (2AS) COURO CH ENV 05</v>
          </cell>
          <cell r="R1883"/>
          <cell r="S1883"/>
          <cell r="T1883"/>
          <cell r="U1883">
            <v>2.12</v>
          </cell>
          <cell r="V1883">
            <v>1.1499999999999999</v>
          </cell>
          <cell r="W1883">
            <v>0.8</v>
          </cell>
          <cell r="X1883">
            <v>0</v>
          </cell>
          <cell r="Y1883" t="str">
            <v>EST SOFA CLEAN (B06) (2AS) COURO CH ENV 05 - 2,12x1,15x0,8H</v>
          </cell>
          <cell r="Z1883">
            <v>43824.61</v>
          </cell>
          <cell r="AA1883">
            <v>0.5</v>
          </cell>
          <cell r="AB1883">
            <v>21912.305</v>
          </cell>
          <cell r="AC1883"/>
          <cell r="AD1883" t="str">
            <v>PROD C/RVST FORN</v>
          </cell>
          <cell r="AE1883" t="str">
            <v>REVESTIMENTO FORN</v>
          </cell>
          <cell r="AF1883">
            <v>43824.61</v>
          </cell>
          <cell r="AG1883">
            <v>43824.61</v>
          </cell>
          <cell r="AH1883">
            <v>0</v>
          </cell>
          <cell r="AI1883">
            <v>43824.61</v>
          </cell>
          <cell r="AJ1883" t="str">
            <v>REF: 292001</v>
          </cell>
          <cell r="AK1883"/>
          <cell r="AL1883">
            <v>292001</v>
          </cell>
          <cell r="AM1883" t="str">
            <v>SOFA CLEAN (B06) (2AS) (TC FORN)</v>
          </cell>
          <cell r="AN1883"/>
          <cell r="AO1883">
            <v>2.12</v>
          </cell>
          <cell r="AP1883">
            <v>1.1499999999999999</v>
          </cell>
          <cell r="AQ1883">
            <v>0.8</v>
          </cell>
          <cell r="AR1883">
            <v>0</v>
          </cell>
          <cell r="AS1883" t="str">
            <v>SOFA CLEAN (B06) (2AS) (TC FORN) - 2,12x1,15x0,8H</v>
          </cell>
          <cell r="AT1883">
            <v>43824.61</v>
          </cell>
          <cell r="AU1883">
            <v>43824.61</v>
          </cell>
          <cell r="AV1883">
            <v>21621.73</v>
          </cell>
          <cell r="AW1883">
            <v>22202.880000000001</v>
          </cell>
          <cell r="AX1883">
            <v>43824.61</v>
          </cell>
          <cell r="AY1883">
            <v>0</v>
          </cell>
          <cell r="AZ1883">
            <v>328273</v>
          </cell>
          <cell r="BA1883" t="str">
            <v>COURO NATURAL CH ENVELHECIDO (F378)</v>
          </cell>
          <cell r="BB1883" t="str">
            <v>RVST FORN: COURO NATURAL CH ENVELHECIDO (F378) - COR 05</v>
          </cell>
          <cell r="BC1883">
            <v>28</v>
          </cell>
          <cell r="BD1883"/>
          <cell r="BE1883">
            <v>792.96</v>
          </cell>
          <cell r="BF1883">
            <v>0</v>
          </cell>
          <cell r="BG1883">
            <v>-792.96</v>
          </cell>
          <cell r="BH1883" t="str">
            <v>RVST FORN</v>
          </cell>
          <cell r="BI1883">
            <v>12</v>
          </cell>
          <cell r="BJ1883">
            <v>22202.880000000001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LC PE</v>
          </cell>
          <cell r="BT1883" t="str">
            <v>CLAMI SOFA</v>
          </cell>
          <cell r="BU1883" t="str">
            <v>SOFA CLEAN</v>
          </cell>
        </row>
        <row r="1884">
          <cell r="H1884">
            <v>2</v>
          </cell>
          <cell r="O1884">
            <v>361510</v>
          </cell>
          <cell r="P1884" t="str">
            <v>2023/053-0010-01</v>
          </cell>
          <cell r="Q1884" t="str">
            <v>EST CADEIRA JOY LUX (TC2078/22TELA DUPLA) (SUP1 TING PRETO)</v>
          </cell>
          <cell r="R1884"/>
          <cell r="S1884"/>
          <cell r="T1884"/>
          <cell r="U1884">
            <v>0.52</v>
          </cell>
          <cell r="V1884">
            <v>0.52</v>
          </cell>
          <cell r="W1884">
            <v>0.75</v>
          </cell>
          <cell r="X1884">
            <v>0</v>
          </cell>
          <cell r="Y1884" t="str">
            <v>EST CADEIRA JOY LUX (TC2078/22TELA DUPLA) (SUP1 TING PRETO) - 0,52x0,52x0,75H</v>
          </cell>
          <cell r="Z1884">
            <v>4522.72</v>
          </cell>
          <cell r="AA1884">
            <v>0.5</v>
          </cell>
          <cell r="AB1884">
            <v>2261.36</v>
          </cell>
          <cell r="AC1884"/>
          <cell r="AD1884"/>
          <cell r="AE1884"/>
          <cell r="AF1884">
            <v>4522.72</v>
          </cell>
          <cell r="AG1884">
            <v>4522.72</v>
          </cell>
          <cell r="AH1884">
            <v>0</v>
          </cell>
          <cell r="AI1884">
            <v>4522.72</v>
          </cell>
          <cell r="AJ1884" t="str">
            <v>REF: 361510</v>
          </cell>
          <cell r="AK1884" t="str">
            <v>PRODUTO FORA DE LINHA</v>
          </cell>
          <cell r="AL1884">
            <v>361510</v>
          </cell>
          <cell r="AM1884" t="str">
            <v>EST CADEIRA JOY LUX (TC2078/22TELA DUPLA) (SUP1 TING PRETO)</v>
          </cell>
          <cell r="AN1884"/>
          <cell r="AO1884">
            <v>0.52</v>
          </cell>
          <cell r="AP1884">
            <v>0.52</v>
          </cell>
          <cell r="AQ1884">
            <v>0.75</v>
          </cell>
          <cell r="AR1884">
            <v>0</v>
          </cell>
          <cell r="AS1884" t="str">
            <v>EST CADEIRA JOY LUX (TC2078/22TELA DUPLA) (SUP1 TING PRETO) - 0,52x0,52x0,75H</v>
          </cell>
          <cell r="AT1884">
            <v>4522.72</v>
          </cell>
          <cell r="AU1884">
            <v>4522.72</v>
          </cell>
          <cell r="AV1884">
            <v>4522.72</v>
          </cell>
          <cell r="AW1884">
            <v>0</v>
          </cell>
          <cell r="AX1884">
            <v>4522.72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DD PE</v>
          </cell>
          <cell r="BT1884" t="str">
            <v>CLAMI CADEIRA</v>
          </cell>
          <cell r="BU1884" t="str">
            <v>CADEIRA JOY (FL)</v>
          </cell>
        </row>
        <row r="1885">
          <cell r="H1885">
            <v>2</v>
          </cell>
          <cell r="O1885">
            <v>361510</v>
          </cell>
          <cell r="P1885" t="str">
            <v>2023/053-0011-01</v>
          </cell>
          <cell r="Q1885" t="str">
            <v>EST CADEIRA JOY LUX (TC2078/22TELA DUPLA) (SUP1 TING PRETO)</v>
          </cell>
          <cell r="R1885"/>
          <cell r="S1885"/>
          <cell r="T1885"/>
          <cell r="U1885">
            <v>0.52</v>
          </cell>
          <cell r="V1885">
            <v>0.52</v>
          </cell>
          <cell r="W1885">
            <v>0.75</v>
          </cell>
          <cell r="X1885">
            <v>0</v>
          </cell>
          <cell r="Y1885" t="str">
            <v>EST CADEIRA JOY LUX (TC2078/22TELA DUPLA) (SUP1 TING PRETO) - 0,52x0,52x0,75H</v>
          </cell>
          <cell r="Z1885">
            <v>4522.72</v>
          </cell>
          <cell r="AA1885">
            <v>0.5</v>
          </cell>
          <cell r="AB1885">
            <v>2261.36</v>
          </cell>
          <cell r="AC1885"/>
          <cell r="AD1885"/>
          <cell r="AE1885"/>
          <cell r="AF1885">
            <v>4522.72</v>
          </cell>
          <cell r="AG1885">
            <v>4522.72</v>
          </cell>
          <cell r="AH1885">
            <v>0</v>
          </cell>
          <cell r="AI1885">
            <v>4522.72</v>
          </cell>
          <cell r="AJ1885" t="str">
            <v>REF: 361510</v>
          </cell>
          <cell r="AK1885" t="str">
            <v>PRODUTO FORA DE LINHA</v>
          </cell>
          <cell r="AL1885">
            <v>361510</v>
          </cell>
          <cell r="AM1885" t="str">
            <v>EST CADEIRA JOY LUX (TC2078/22TELA DUPLA) (SUP1 TING PRETO)</v>
          </cell>
          <cell r="AN1885"/>
          <cell r="AO1885">
            <v>0.52</v>
          </cell>
          <cell r="AP1885">
            <v>0.52</v>
          </cell>
          <cell r="AQ1885">
            <v>0.75</v>
          </cell>
          <cell r="AR1885">
            <v>0</v>
          </cell>
          <cell r="AS1885" t="str">
            <v>EST CADEIRA JOY LUX (TC2078/22TELA DUPLA) (SUP1 TING PRETO) - 0,52x0,52x0,75H</v>
          </cell>
          <cell r="AT1885">
            <v>4522.72</v>
          </cell>
          <cell r="AU1885">
            <v>4522.72</v>
          </cell>
          <cell r="AV1885">
            <v>4522.72</v>
          </cell>
          <cell r="AW1885">
            <v>0</v>
          </cell>
          <cell r="AX1885">
            <v>4522.72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CADEIRA</v>
          </cell>
          <cell r="BU1885" t="str">
            <v>CADEIRA JOY (FL)</v>
          </cell>
        </row>
        <row r="1886">
          <cell r="H1886">
            <v>2</v>
          </cell>
          <cell r="O1886">
            <v>257362</v>
          </cell>
          <cell r="P1886" t="str">
            <v>2020/066-0035-01</v>
          </cell>
          <cell r="Q1886" t="str">
            <v>EST POLTRONA MARTHA COURISSIMO MARROM 214/PRETO</v>
          </cell>
          <cell r="R1886"/>
          <cell r="S1886"/>
          <cell r="T1886"/>
          <cell r="U1886">
            <v>0.88</v>
          </cell>
          <cell r="V1886">
            <v>0.88</v>
          </cell>
          <cell r="W1886">
            <v>0.84</v>
          </cell>
          <cell r="X1886">
            <v>0</v>
          </cell>
          <cell r="Y1886" t="str">
            <v>EST POLTRONA MARTHA COURISSIMO MARROM 214/PRETO - 0,88x0,88x0,84H</v>
          </cell>
          <cell r="Z1886">
            <v>9171.9500000000007</v>
          </cell>
          <cell r="AA1886">
            <v>0.6</v>
          </cell>
          <cell r="AB1886">
            <v>3668.7800000000007</v>
          </cell>
          <cell r="AC1886"/>
          <cell r="AD1886"/>
          <cell r="AE1886"/>
          <cell r="AF1886">
            <v>9171.9500000000007</v>
          </cell>
          <cell r="AG1886">
            <v>9171.9500000000007</v>
          </cell>
          <cell r="AH1886">
            <v>0</v>
          </cell>
          <cell r="AI1886">
            <v>9171.9500000000007</v>
          </cell>
          <cell r="AJ1886" t="str">
            <v>REF: 257362</v>
          </cell>
          <cell r="AK1886" t="str">
            <v>PRODUTO FORA DE LINHA</v>
          </cell>
          <cell r="AL1886">
            <v>257362</v>
          </cell>
          <cell r="AM1886" t="str">
            <v>EST POLTRONA MARTHA COURISSIMO MARROM 214/PRETO</v>
          </cell>
          <cell r="AN1886"/>
          <cell r="AO1886">
            <v>0.88</v>
          </cell>
          <cell r="AP1886">
            <v>0.88</v>
          </cell>
          <cell r="AQ1886">
            <v>0.84</v>
          </cell>
          <cell r="AR1886">
            <v>0</v>
          </cell>
          <cell r="AS1886" t="str">
            <v>EST POLTRONA MARTHA COURISSIMO MARROM 214/PRETO - 0,88x0,88x0,84H</v>
          </cell>
          <cell r="AT1886">
            <v>9171.9500000000007</v>
          </cell>
          <cell r="AU1886">
            <v>9171.9500000000007</v>
          </cell>
          <cell r="AV1886">
            <v>9171.9500000000007</v>
          </cell>
          <cell r="AW1886">
            <v>0</v>
          </cell>
          <cell r="AX1886">
            <v>9171.9500000000007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DD PE</v>
          </cell>
          <cell r="BT1886" t="str">
            <v>CLAMI POLTRONA</v>
          </cell>
          <cell r="BU1886" t="str">
            <v>POLTRONA MARTHA (FL)</v>
          </cell>
        </row>
        <row r="1887">
          <cell r="H1887">
            <v>2</v>
          </cell>
          <cell r="O1887">
            <v>270465</v>
          </cell>
          <cell r="P1887" t="str">
            <v>2020/352-0110-01</v>
          </cell>
          <cell r="Q1887" t="str">
            <v>EST CADEIRA TWIN C/BRACO (GIR) (ENVELHECIDO) TC4019</v>
          </cell>
          <cell r="R1887"/>
          <cell r="S1887"/>
          <cell r="T1887"/>
          <cell r="U1887">
            <v>0.51</v>
          </cell>
          <cell r="V1887">
            <v>0.6</v>
          </cell>
          <cell r="W1887">
            <v>0.83</v>
          </cell>
          <cell r="X1887">
            <v>0</v>
          </cell>
          <cell r="Y1887" t="str">
            <v>EST CADEIRA TWIN C/BRACO (GIR) (ENVELHECIDO) TC4019 - 0,51x0,6x0,83H</v>
          </cell>
          <cell r="Z1887">
            <v>3776.66</v>
          </cell>
          <cell r="AA1887">
            <v>0.65</v>
          </cell>
          <cell r="AB1887">
            <v>1321.8309999999997</v>
          </cell>
          <cell r="AC1887"/>
          <cell r="AD1887"/>
          <cell r="AE1887"/>
          <cell r="AF1887">
            <v>3776.66</v>
          </cell>
          <cell r="AG1887">
            <v>3776.66</v>
          </cell>
          <cell r="AH1887">
            <v>0</v>
          </cell>
          <cell r="AI1887">
            <v>3776.66</v>
          </cell>
          <cell r="AJ1887" t="str">
            <v>REF: 270465</v>
          </cell>
          <cell r="AK1887" t="str">
            <v>PRODUTO FORA DE LINHA</v>
          </cell>
          <cell r="AL1887">
            <v>270465</v>
          </cell>
          <cell r="AM1887" t="str">
            <v>EST CADEIRA TWIN C/BRACO (GIR) (ENVELHECIDO) TC4019</v>
          </cell>
          <cell r="AN1887"/>
          <cell r="AO1887">
            <v>0.51</v>
          </cell>
          <cell r="AP1887">
            <v>0.6</v>
          </cell>
          <cell r="AQ1887">
            <v>0.83</v>
          </cell>
          <cell r="AR1887">
            <v>0</v>
          </cell>
          <cell r="AS1887" t="str">
            <v>EST CADEIRA TWIN C/BRACO (GIR) (ENVELHECIDO) TC4019 - 0,51x0,6x0,83H</v>
          </cell>
          <cell r="AT1887">
            <v>3776.66</v>
          </cell>
          <cell r="AU1887">
            <v>3776.66</v>
          </cell>
          <cell r="AV1887">
            <v>3776.66</v>
          </cell>
          <cell r="AW1887">
            <v>0</v>
          </cell>
          <cell r="AX1887">
            <v>3776.66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DD PE</v>
          </cell>
          <cell r="BT1887" t="str">
            <v>CLAMI CADEIRA</v>
          </cell>
          <cell r="BU1887" t="str">
            <v>CADEIRA TWIN (FL)</v>
          </cell>
        </row>
        <row r="1888">
          <cell r="H1888">
            <v>2</v>
          </cell>
          <cell r="O1888">
            <v>270465</v>
          </cell>
          <cell r="P1888" t="str">
            <v>2021/125-0037-01</v>
          </cell>
          <cell r="Q1888" t="str">
            <v>EST CADEIRA TWIN C/BRACO (GIR) (ENVELHECIDO) TC4019</v>
          </cell>
          <cell r="R1888"/>
          <cell r="S1888"/>
          <cell r="T1888"/>
          <cell r="U1888">
            <v>0.51</v>
          </cell>
          <cell r="V1888">
            <v>0.6</v>
          </cell>
          <cell r="W1888">
            <v>0.83</v>
          </cell>
          <cell r="X1888">
            <v>0</v>
          </cell>
          <cell r="Y1888" t="str">
            <v>EST CADEIRA TWIN C/BRACO (GIR) (ENVELHECIDO) TC4019 - 0,51x0,6x0,83H</v>
          </cell>
          <cell r="Z1888">
            <v>3776.66</v>
          </cell>
          <cell r="AA1888">
            <v>0.65</v>
          </cell>
          <cell r="AB1888">
            <v>1321.8309999999997</v>
          </cell>
          <cell r="AC1888"/>
          <cell r="AD1888"/>
          <cell r="AE1888"/>
          <cell r="AF1888">
            <v>3776.66</v>
          </cell>
          <cell r="AG1888">
            <v>3776.66</v>
          </cell>
          <cell r="AH1888">
            <v>0</v>
          </cell>
          <cell r="AI1888">
            <v>3776.66</v>
          </cell>
          <cell r="AJ1888" t="str">
            <v>REF: 270465</v>
          </cell>
          <cell r="AK1888" t="str">
            <v>PRODUTO FORA DE LINHA</v>
          </cell>
          <cell r="AL1888">
            <v>270465</v>
          </cell>
          <cell r="AM1888" t="str">
            <v>EST CADEIRA TWIN C/BRACO (GIR) (ENVELHECIDO) TC4019</v>
          </cell>
          <cell r="AN1888"/>
          <cell r="AO1888">
            <v>0.51</v>
          </cell>
          <cell r="AP1888">
            <v>0.6</v>
          </cell>
          <cell r="AQ1888">
            <v>0.83</v>
          </cell>
          <cell r="AR1888">
            <v>0</v>
          </cell>
          <cell r="AS1888" t="str">
            <v>EST CADEIRA TWIN C/BRACO (GIR) (ENVELHECIDO) TC4019 - 0,51x0,6x0,83H</v>
          </cell>
          <cell r="AT1888">
            <v>3776.66</v>
          </cell>
          <cell r="AU1888">
            <v>3776.66</v>
          </cell>
          <cell r="AV1888">
            <v>3776.66</v>
          </cell>
          <cell r="AW1888">
            <v>0</v>
          </cell>
          <cell r="AX1888">
            <v>3776.66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DD PE</v>
          </cell>
          <cell r="BT1888" t="str">
            <v>CLAMI CADEIRA</v>
          </cell>
          <cell r="BU1888" t="str">
            <v>CADEIRA TWIN (FL)</v>
          </cell>
        </row>
        <row r="1889">
          <cell r="H1889">
            <v>2</v>
          </cell>
          <cell r="O1889">
            <v>270552</v>
          </cell>
          <cell r="P1889" t="str">
            <v>2020/332-0018-01</v>
          </cell>
          <cell r="Q1889" t="str">
            <v>EST BANQUETA BAR APOLLO (MARFIM NOCCE) (FX A1094)</v>
          </cell>
          <cell r="R1889"/>
          <cell r="S1889"/>
          <cell r="T1889"/>
          <cell r="U1889">
            <v>0.49</v>
          </cell>
          <cell r="V1889">
            <v>0.51</v>
          </cell>
          <cell r="W1889">
            <v>1.01</v>
          </cell>
          <cell r="X1889">
            <v>0</v>
          </cell>
          <cell r="Y1889" t="str">
            <v>EST BANQUETA BAR APOLLO (MARFIM NOCCE) (FX A1094) - 0,49x0,51x1,01H</v>
          </cell>
          <cell r="Z1889">
            <v>3628.26</v>
          </cell>
          <cell r="AA1889">
            <v>0.5</v>
          </cell>
          <cell r="AB1889">
            <v>1814.13</v>
          </cell>
          <cell r="AC1889"/>
          <cell r="AD1889"/>
          <cell r="AE1889"/>
          <cell r="AF1889">
            <v>3628.26</v>
          </cell>
          <cell r="AG1889">
            <v>3628.26</v>
          </cell>
          <cell r="AH1889">
            <v>0</v>
          </cell>
          <cell r="AI1889">
            <v>3628.26</v>
          </cell>
          <cell r="AJ1889" t="str">
            <v>REF: 270552</v>
          </cell>
          <cell r="AK1889" t="str">
            <v>PRODUTO FORA DE LINHA</v>
          </cell>
          <cell r="AL1889">
            <v>270552</v>
          </cell>
          <cell r="AM1889" t="str">
            <v>EST BANQUETA BAR APOLLO (MARFIM NOCCE) (FX A1094)</v>
          </cell>
          <cell r="AN1889"/>
          <cell r="AO1889">
            <v>0.49</v>
          </cell>
          <cell r="AP1889">
            <v>0.51</v>
          </cell>
          <cell r="AQ1889">
            <v>1.01</v>
          </cell>
          <cell r="AR1889">
            <v>0</v>
          </cell>
          <cell r="AS1889" t="str">
            <v>EST BANQUETA BAR APOLLO (MARFIM NOCCE) (FX A1094) - 0,49x0,51x1,01H</v>
          </cell>
          <cell r="AT1889">
            <v>3628.26</v>
          </cell>
          <cell r="AU1889">
            <v>3628.26</v>
          </cell>
          <cell r="AV1889">
            <v>3628.26</v>
          </cell>
          <cell r="AW1889">
            <v>0</v>
          </cell>
          <cell r="AX1889">
            <v>3628.26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12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DD PE</v>
          </cell>
          <cell r="BT1889" t="str">
            <v>CLAMI BANQUETA BAR</v>
          </cell>
          <cell r="BU1889" t="str">
            <v>BANQUETA BAR APOLLO</v>
          </cell>
        </row>
        <row r="1890">
          <cell r="H1890">
            <v>2</v>
          </cell>
          <cell r="O1890">
            <v>270552</v>
          </cell>
          <cell r="P1890" t="str">
            <v>2020/332-0019-01</v>
          </cell>
          <cell r="Q1890" t="str">
            <v>EST BANQUETA BAR APOLLO (MARFIM NOCCE) (FX A1094)</v>
          </cell>
          <cell r="R1890"/>
          <cell r="S1890"/>
          <cell r="T1890"/>
          <cell r="U1890">
            <v>0.49</v>
          </cell>
          <cell r="V1890">
            <v>0.51</v>
          </cell>
          <cell r="W1890">
            <v>1.01</v>
          </cell>
          <cell r="X1890">
            <v>0</v>
          </cell>
          <cell r="Y1890" t="str">
            <v>EST BANQUETA BAR APOLLO (MARFIM NOCCE) (FX A1094) - 0,49x0,51x1,01H</v>
          </cell>
          <cell r="Z1890">
            <v>3628.26</v>
          </cell>
          <cell r="AA1890">
            <v>0.5</v>
          </cell>
          <cell r="AB1890">
            <v>1814.13</v>
          </cell>
          <cell r="AC1890"/>
          <cell r="AD1890"/>
          <cell r="AE1890"/>
          <cell r="AF1890">
            <v>3628.26</v>
          </cell>
          <cell r="AG1890">
            <v>3628.26</v>
          </cell>
          <cell r="AH1890">
            <v>0</v>
          </cell>
          <cell r="AI1890">
            <v>3628.26</v>
          </cell>
          <cell r="AJ1890" t="str">
            <v>REF: 270552</v>
          </cell>
          <cell r="AK1890" t="str">
            <v>PRODUTO FORA DE LINHA</v>
          </cell>
          <cell r="AL1890">
            <v>270552</v>
          </cell>
          <cell r="AM1890" t="str">
            <v>EST BANQUETA BAR APOLLO (MARFIM NOCCE) (FX A1094)</v>
          </cell>
          <cell r="AN1890"/>
          <cell r="AO1890">
            <v>0.49</v>
          </cell>
          <cell r="AP1890">
            <v>0.51</v>
          </cell>
          <cell r="AQ1890">
            <v>1.01</v>
          </cell>
          <cell r="AR1890">
            <v>0</v>
          </cell>
          <cell r="AS1890" t="str">
            <v>EST BANQUETA BAR APOLLO (MARFIM NOCCE) (FX A1094) - 0,49x0,51x1,01H</v>
          </cell>
          <cell r="AT1890">
            <v>3628.26</v>
          </cell>
          <cell r="AU1890">
            <v>3628.26</v>
          </cell>
          <cell r="AV1890">
            <v>3628.26</v>
          </cell>
          <cell r="AW1890">
            <v>0</v>
          </cell>
          <cell r="AX1890">
            <v>3628.26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12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DD PE</v>
          </cell>
          <cell r="BT1890" t="str">
            <v>CLAMI BANQUETA BAR</v>
          </cell>
          <cell r="BU1890" t="str">
            <v>BANQUETA BAR APOLLO</v>
          </cell>
        </row>
        <row r="1891">
          <cell r="H1891">
            <v>2</v>
          </cell>
          <cell r="O1891">
            <v>274941</v>
          </cell>
          <cell r="P1891" t="str">
            <v>2021/091-0020-01</v>
          </cell>
          <cell r="Q1891" t="str">
            <v>EST MESA CENTRO AYLA H35 (SUP1 PT) (TP CRV PT/TS CORTEN) LT</v>
          </cell>
          <cell r="R1891"/>
          <cell r="S1891"/>
          <cell r="T1891"/>
          <cell r="U1891">
            <v>1.6</v>
          </cell>
          <cell r="V1891">
            <v>0.8</v>
          </cell>
          <cell r="W1891">
            <v>0.35</v>
          </cell>
          <cell r="X1891">
            <v>0</v>
          </cell>
          <cell r="Y1891" t="str">
            <v>EST MESA CENTRO AYLA H35 (SUP1 PT) (TP CRV PT/TS CORTEN) LT - 1,6x0,8x0,35H</v>
          </cell>
          <cell r="Z1891">
            <v>8653.17</v>
          </cell>
          <cell r="AA1891">
            <v>0.55000000000000004</v>
          </cell>
          <cell r="AB1891">
            <v>3893.9264999999996</v>
          </cell>
          <cell r="AC1891"/>
          <cell r="AD1891"/>
          <cell r="AE1891"/>
          <cell r="AF1891">
            <v>8653.17</v>
          </cell>
          <cell r="AG1891">
            <v>8653.17</v>
          </cell>
          <cell r="AH1891">
            <v>0</v>
          </cell>
          <cell r="AI1891">
            <v>8653.17</v>
          </cell>
          <cell r="AJ1891" t="str">
            <v>REF: 274941</v>
          </cell>
          <cell r="AK1891" t="str">
            <v>PRODUTO FORA DE LINHA</v>
          </cell>
          <cell r="AL1891">
            <v>274941</v>
          </cell>
          <cell r="AM1891" t="str">
            <v>EST MESA CENTRO AYLA H35 (SUP1 PT) (TP CRV PT/TS CORTEN) LT</v>
          </cell>
          <cell r="AN1891"/>
          <cell r="AO1891">
            <v>1.6</v>
          </cell>
          <cell r="AP1891">
            <v>0.8</v>
          </cell>
          <cell r="AQ1891">
            <v>0.35</v>
          </cell>
          <cell r="AR1891">
            <v>0</v>
          </cell>
          <cell r="AS1891" t="str">
            <v>EST MESA CENTRO AYLA H35 (SUP1 PT) (TP CRV PT/TS CORTEN) LT - 1,6x0,8x0,35H</v>
          </cell>
          <cell r="AT1891">
            <v>8653.17</v>
          </cell>
          <cell r="AU1891">
            <v>8653.17</v>
          </cell>
          <cell r="AV1891">
            <v>8653.17</v>
          </cell>
          <cell r="AW1891">
            <v>0</v>
          </cell>
          <cell r="AX1891">
            <v>8653.17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LC PE</v>
          </cell>
          <cell r="BT1891" t="str">
            <v>CLAMI MESA CENTRO</v>
          </cell>
          <cell r="BU1891" t="str">
            <v>MESA CENTRO AYLA (FL)</v>
          </cell>
        </row>
        <row r="1892">
          <cell r="H1892">
            <v>2</v>
          </cell>
          <cell r="O1892">
            <v>223303</v>
          </cell>
          <cell r="P1892" t="str">
            <v>2018/184-0136-01</v>
          </cell>
          <cell r="Q1892" t="str">
            <v>EST MESA LATERAL DUOMO (LACA NUDE)</v>
          </cell>
          <cell r="R1892"/>
          <cell r="S1892"/>
          <cell r="T1892"/>
          <cell r="U1892">
            <v>0.6</v>
          </cell>
          <cell r="V1892">
            <v>0</v>
          </cell>
          <cell r="W1892">
            <v>0.6</v>
          </cell>
          <cell r="X1892">
            <v>0.6</v>
          </cell>
          <cell r="Y1892" t="str">
            <v>EST MESA LATERAL DUOMO (LACA NUDE) - Ø0,6x0,6H</v>
          </cell>
          <cell r="Z1892">
            <v>10214.4</v>
          </cell>
          <cell r="AA1892">
            <v>0.75</v>
          </cell>
          <cell r="AB1892">
            <v>2553.6000000000004</v>
          </cell>
          <cell r="AC1892"/>
          <cell r="AD1892"/>
          <cell r="AE1892"/>
          <cell r="AF1892">
            <v>10214.4</v>
          </cell>
          <cell r="AG1892">
            <v>10214.4</v>
          </cell>
          <cell r="AH1892">
            <v>0</v>
          </cell>
          <cell r="AI1892">
            <v>10214.4</v>
          </cell>
          <cell r="AJ1892" t="str">
            <v>REF: 223303</v>
          </cell>
          <cell r="AK1892" t="str">
            <v>PRODUTO FORA DE LINHA</v>
          </cell>
          <cell r="AL1892">
            <v>223303</v>
          </cell>
          <cell r="AM1892" t="str">
            <v>EST MESA LATERAL DUOMO (LACA NUDE)</v>
          </cell>
          <cell r="AN1892"/>
          <cell r="AO1892">
            <v>0.6</v>
          </cell>
          <cell r="AP1892">
            <v>0</v>
          </cell>
          <cell r="AQ1892">
            <v>0.6</v>
          </cell>
          <cell r="AR1892">
            <v>0.6</v>
          </cell>
          <cell r="AS1892" t="str">
            <v>EST MESA LATERAL DUOMO (LACA NUDE) - Ø0,6x0,6H</v>
          </cell>
          <cell r="AT1892">
            <v>10214.4</v>
          </cell>
          <cell r="AU1892">
            <v>10214.4</v>
          </cell>
          <cell r="AV1892">
            <v>10214.4</v>
          </cell>
          <cell r="AW1892">
            <v>0</v>
          </cell>
          <cell r="AX1892">
            <v>10214.4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22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MESA LATERAL</v>
          </cell>
          <cell r="BU1892" t="str">
            <v>MESA LATERAL DUOMO (FL)</v>
          </cell>
        </row>
        <row r="1893">
          <cell r="H1893">
            <v>2</v>
          </cell>
          <cell r="O1893">
            <v>223303</v>
          </cell>
          <cell r="P1893" t="str">
            <v>2018/184-0137-01</v>
          </cell>
          <cell r="Q1893" t="str">
            <v>EST MESA LATERAL DUOMO (LACA NUDE)</v>
          </cell>
          <cell r="R1893"/>
          <cell r="S1893"/>
          <cell r="T1893"/>
          <cell r="U1893">
            <v>0.6</v>
          </cell>
          <cell r="V1893">
            <v>0</v>
          </cell>
          <cell r="W1893">
            <v>0.6</v>
          </cell>
          <cell r="X1893">
            <v>0.6</v>
          </cell>
          <cell r="Y1893" t="str">
            <v>EST MESA LATERAL DUOMO (LACA NUDE) - Ø0,6x0,6H</v>
          </cell>
          <cell r="Z1893">
            <v>10214.4</v>
          </cell>
          <cell r="AA1893">
            <v>0.75</v>
          </cell>
          <cell r="AB1893">
            <v>2553.6000000000004</v>
          </cell>
          <cell r="AC1893"/>
          <cell r="AD1893"/>
          <cell r="AE1893"/>
          <cell r="AF1893">
            <v>10214.4</v>
          </cell>
          <cell r="AG1893">
            <v>10214.4</v>
          </cell>
          <cell r="AH1893">
            <v>0</v>
          </cell>
          <cell r="AI1893">
            <v>10214.4</v>
          </cell>
          <cell r="AJ1893" t="str">
            <v>REF: 223303</v>
          </cell>
          <cell r="AK1893" t="str">
            <v>PRODUTO FORA DE LINHA</v>
          </cell>
          <cell r="AL1893">
            <v>223303</v>
          </cell>
          <cell r="AM1893" t="str">
            <v>EST MESA LATERAL DUOMO (LACA NUDE)</v>
          </cell>
          <cell r="AN1893"/>
          <cell r="AO1893">
            <v>0.6</v>
          </cell>
          <cell r="AP1893">
            <v>0</v>
          </cell>
          <cell r="AQ1893">
            <v>0.6</v>
          </cell>
          <cell r="AR1893">
            <v>0.6</v>
          </cell>
          <cell r="AS1893" t="str">
            <v>EST MESA LATERAL DUOMO (LACA NUDE) - Ø0,6x0,6H</v>
          </cell>
          <cell r="AT1893">
            <v>10214.4</v>
          </cell>
          <cell r="AU1893">
            <v>10214.4</v>
          </cell>
          <cell r="AV1893">
            <v>10214.4</v>
          </cell>
          <cell r="AW1893">
            <v>0</v>
          </cell>
          <cell r="AX1893">
            <v>10214.4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22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MESA LATERAL</v>
          </cell>
          <cell r="BU1893" t="str">
            <v>MESA LATERAL DUOMO (FL)</v>
          </cell>
        </row>
        <row r="1894">
          <cell r="H1894">
            <v>2</v>
          </cell>
          <cell r="O1894">
            <v>214972</v>
          </cell>
          <cell r="P1894" t="str">
            <v>2022/314-0001-01</v>
          </cell>
          <cell r="Q1894" t="str">
            <v>EST POLTRONA NIKO (FX 5351) (TING EBANIZADO)</v>
          </cell>
          <cell r="R1894"/>
          <cell r="S1894"/>
          <cell r="T1894"/>
          <cell r="U1894">
            <v>0.73</v>
          </cell>
          <cell r="V1894">
            <v>0.76</v>
          </cell>
          <cell r="W1894">
            <v>0.79</v>
          </cell>
          <cell r="X1894">
            <v>0</v>
          </cell>
          <cell r="Y1894" t="str">
            <v>EST POLTRONA NIKO (FX 5351) (TING EBANIZADO) - 0,73x0,76x0,79H</v>
          </cell>
          <cell r="Z1894">
            <v>7189.39</v>
          </cell>
          <cell r="AA1894">
            <v>0.65</v>
          </cell>
          <cell r="AB1894">
            <v>2516.2865000000002</v>
          </cell>
          <cell r="AC1894"/>
          <cell r="AD1894"/>
          <cell r="AE1894"/>
          <cell r="AF1894">
            <v>7189.39</v>
          </cell>
          <cell r="AG1894">
            <v>7189.39</v>
          </cell>
          <cell r="AH1894">
            <v>0</v>
          </cell>
          <cell r="AI1894">
            <v>7189.39</v>
          </cell>
          <cell r="AJ1894" t="str">
            <v>REF: 214972</v>
          </cell>
          <cell r="AK1894" t="str">
            <v>PRODUTO FORA DE LINHA</v>
          </cell>
          <cell r="AL1894">
            <v>214972</v>
          </cell>
          <cell r="AM1894" t="str">
            <v>EST POLTRONA NIKO (FX 5351) (TING EBANIZADO)</v>
          </cell>
          <cell r="AN1894"/>
          <cell r="AO1894">
            <v>0.73</v>
          </cell>
          <cell r="AP1894">
            <v>0.76</v>
          </cell>
          <cell r="AQ1894">
            <v>0.79</v>
          </cell>
          <cell r="AR1894">
            <v>0</v>
          </cell>
          <cell r="AS1894" t="str">
            <v>EST POLTRONA NIKO (FX 5351) (TING EBANIZADO) - 0,73x0,76x0,79H</v>
          </cell>
          <cell r="AT1894">
            <v>7189.39</v>
          </cell>
          <cell r="AU1894">
            <v>7189.39</v>
          </cell>
          <cell r="AV1894">
            <v>7189.39</v>
          </cell>
          <cell r="AW1894">
            <v>0</v>
          </cell>
          <cell r="AX1894">
            <v>7189.39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POLTRONA</v>
          </cell>
          <cell r="BU1894" t="str">
            <v>POLTRONA NIKO (FL)</v>
          </cell>
        </row>
        <row r="1895">
          <cell r="H1895">
            <v>2</v>
          </cell>
          <cell r="O1895">
            <v>214972</v>
          </cell>
          <cell r="P1895" t="str">
            <v>2025/064-0033-01</v>
          </cell>
          <cell r="Q1895" t="str">
            <v>EST POLTRONA NIKO (FX 5351) (TING EBANIZADO)</v>
          </cell>
          <cell r="R1895"/>
          <cell r="S1895"/>
          <cell r="T1895"/>
          <cell r="U1895">
            <v>0.73</v>
          </cell>
          <cell r="V1895">
            <v>0.76</v>
          </cell>
          <cell r="W1895">
            <v>0.79</v>
          </cell>
          <cell r="X1895">
            <v>0</v>
          </cell>
          <cell r="Y1895" t="str">
            <v>EST POLTRONA NIKO (FX 5351) (TING EBANIZADO) - 0,73x0,76x0,79H</v>
          </cell>
          <cell r="Z1895">
            <v>7189.39</v>
          </cell>
          <cell r="AA1895">
            <v>0.65</v>
          </cell>
          <cell r="AB1895">
            <v>2516.2865000000002</v>
          </cell>
          <cell r="AC1895"/>
          <cell r="AD1895"/>
          <cell r="AE1895"/>
          <cell r="AF1895">
            <v>7189.39</v>
          </cell>
          <cell r="AG1895">
            <v>7189.39</v>
          </cell>
          <cell r="AH1895">
            <v>0</v>
          </cell>
          <cell r="AI1895">
            <v>7189.39</v>
          </cell>
          <cell r="AJ1895" t="str">
            <v>REF: 214972</v>
          </cell>
          <cell r="AK1895" t="str">
            <v>PRODUTO FORA DE LINHA</v>
          </cell>
          <cell r="AL1895">
            <v>214972</v>
          </cell>
          <cell r="AM1895" t="str">
            <v>EST POLTRONA NIKO (FX 5351) (TING EBANIZADO)</v>
          </cell>
          <cell r="AN1895"/>
          <cell r="AO1895">
            <v>0.73</v>
          </cell>
          <cell r="AP1895">
            <v>0.76</v>
          </cell>
          <cell r="AQ1895">
            <v>0.79</v>
          </cell>
          <cell r="AR1895">
            <v>0</v>
          </cell>
          <cell r="AS1895" t="str">
            <v>EST POLTRONA NIKO (FX 5351) (TING EBANIZADO) - 0,73x0,76x0,79H</v>
          </cell>
          <cell r="AT1895">
            <v>7189.39</v>
          </cell>
          <cell r="AU1895">
            <v>7189.39</v>
          </cell>
          <cell r="AV1895">
            <v>7189.39</v>
          </cell>
          <cell r="AW1895">
            <v>0</v>
          </cell>
          <cell r="AX1895">
            <v>7189.39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POLTRONA</v>
          </cell>
          <cell r="BU1895" t="str">
            <v>POLTRONA NIKO (FL)</v>
          </cell>
        </row>
        <row r="1896">
          <cell r="H1896">
            <v>3</v>
          </cell>
          <cell r="O1896">
            <v>270464</v>
          </cell>
          <cell r="P1896" t="str">
            <v>2021/007-0021-01</v>
          </cell>
          <cell r="Q1896" t="str">
            <v>EST CADEIRA TWIN C/BRACO (GIR)( EBANIZADO) TC4019</v>
          </cell>
          <cell r="R1896"/>
          <cell r="S1896"/>
          <cell r="T1896"/>
          <cell r="U1896">
            <v>0.51</v>
          </cell>
          <cell r="V1896">
            <v>0.6</v>
          </cell>
          <cell r="W1896">
            <v>0.83</v>
          </cell>
          <cell r="X1896">
            <v>0</v>
          </cell>
          <cell r="Y1896" t="str">
            <v>EST CADEIRA TWIN C/BRACO (GIR)( EBANIZADO) TC4019 - 0,51x0,6x0,83H</v>
          </cell>
          <cell r="Z1896">
            <v>3624</v>
          </cell>
          <cell r="AA1896">
            <v>0.6</v>
          </cell>
          <cell r="AB1896">
            <v>1449.6</v>
          </cell>
          <cell r="AC1896"/>
          <cell r="AD1896"/>
          <cell r="AE1896"/>
          <cell r="AF1896">
            <v>3624</v>
          </cell>
          <cell r="AG1896">
            <v>3624</v>
          </cell>
          <cell r="AH1896">
            <v>0</v>
          </cell>
          <cell r="AI1896">
            <v>3624</v>
          </cell>
          <cell r="AJ1896" t="str">
            <v>REF: 270464</v>
          </cell>
          <cell r="AK1896" t="str">
            <v>PRODUTO FORA DE LINHA</v>
          </cell>
          <cell r="AL1896">
            <v>270464</v>
          </cell>
          <cell r="AM1896" t="str">
            <v>EST CADEIRA TWIN C/BRACO (GIR)( EBANIZADO) TC4019</v>
          </cell>
          <cell r="AN1896"/>
          <cell r="AO1896">
            <v>0.51</v>
          </cell>
          <cell r="AP1896">
            <v>0.6</v>
          </cell>
          <cell r="AQ1896">
            <v>0.83</v>
          </cell>
          <cell r="AR1896">
            <v>0</v>
          </cell>
          <cell r="AS1896" t="str">
            <v>EST CADEIRA TWIN C/BRACO (GIR)( EBANIZADO) TC4019 - 0,51x0,6x0,83H</v>
          </cell>
          <cell r="AT1896">
            <v>3624</v>
          </cell>
          <cell r="AU1896">
            <v>3624</v>
          </cell>
          <cell r="AV1896">
            <v>3624</v>
          </cell>
          <cell r="AW1896">
            <v>0</v>
          </cell>
          <cell r="AX1896">
            <v>3624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14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TEO PE</v>
          </cell>
          <cell r="BT1896" t="str">
            <v>CLAMI CADEIRA</v>
          </cell>
          <cell r="BU1896" t="str">
            <v>CADEIRA TWIN (FL)</v>
          </cell>
        </row>
        <row r="1897">
          <cell r="H1897">
            <v>3</v>
          </cell>
          <cell r="O1897">
            <v>270464</v>
          </cell>
          <cell r="P1897" t="str">
            <v>2021/007-0022-01</v>
          </cell>
          <cell r="Q1897" t="str">
            <v>EST CADEIRA TWIN C/BRACO (GIR)( EBANIZADO) TC4019</v>
          </cell>
          <cell r="R1897"/>
          <cell r="S1897"/>
          <cell r="T1897"/>
          <cell r="U1897">
            <v>0.51</v>
          </cell>
          <cell r="V1897">
            <v>0.6</v>
          </cell>
          <cell r="W1897">
            <v>0.83</v>
          </cell>
          <cell r="X1897">
            <v>0</v>
          </cell>
          <cell r="Y1897" t="str">
            <v>EST CADEIRA TWIN C/BRACO (GIR)( EBANIZADO) TC4019 - 0,51x0,6x0,83H</v>
          </cell>
          <cell r="Z1897">
            <v>3624</v>
          </cell>
          <cell r="AA1897">
            <v>0.6</v>
          </cell>
          <cell r="AB1897">
            <v>1449.6</v>
          </cell>
          <cell r="AC1897"/>
          <cell r="AD1897"/>
          <cell r="AE1897"/>
          <cell r="AF1897">
            <v>3624</v>
          </cell>
          <cell r="AG1897">
            <v>3624</v>
          </cell>
          <cell r="AH1897">
            <v>0</v>
          </cell>
          <cell r="AI1897">
            <v>3624</v>
          </cell>
          <cell r="AJ1897" t="str">
            <v>REF: 270464</v>
          </cell>
          <cell r="AK1897" t="str">
            <v>PRODUTO FORA DE LINHA</v>
          </cell>
          <cell r="AL1897">
            <v>270464</v>
          </cell>
          <cell r="AM1897" t="str">
            <v>EST CADEIRA TWIN C/BRACO (GIR)( EBANIZADO) TC4019</v>
          </cell>
          <cell r="AN1897"/>
          <cell r="AO1897">
            <v>0.51</v>
          </cell>
          <cell r="AP1897">
            <v>0.6</v>
          </cell>
          <cell r="AQ1897">
            <v>0.83</v>
          </cell>
          <cell r="AR1897">
            <v>0</v>
          </cell>
          <cell r="AS1897" t="str">
            <v>EST CADEIRA TWIN C/BRACO (GIR)( EBANIZADO) TC4019 - 0,51x0,6x0,83H</v>
          </cell>
          <cell r="AT1897">
            <v>3624</v>
          </cell>
          <cell r="AU1897">
            <v>3624</v>
          </cell>
          <cell r="AV1897">
            <v>3624</v>
          </cell>
          <cell r="AW1897">
            <v>0</v>
          </cell>
          <cell r="AX1897">
            <v>3624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TEO PE</v>
          </cell>
          <cell r="BT1897" t="str">
            <v>CLAMI CADEIRA</v>
          </cell>
          <cell r="BU1897" t="str">
            <v>CADEIRA TWIN (FL)</v>
          </cell>
        </row>
        <row r="1898">
          <cell r="H1898">
            <v>3</v>
          </cell>
          <cell r="O1898">
            <v>270464</v>
          </cell>
          <cell r="P1898" t="str">
            <v>2021/007-0023-01</v>
          </cell>
          <cell r="Q1898" t="str">
            <v>EST CADEIRA TWIN C/BRACO (GIR)( EBANIZADO) TC4019</v>
          </cell>
          <cell r="R1898"/>
          <cell r="S1898"/>
          <cell r="T1898"/>
          <cell r="U1898">
            <v>0.51</v>
          </cell>
          <cell r="V1898">
            <v>0.6</v>
          </cell>
          <cell r="W1898">
            <v>0.83</v>
          </cell>
          <cell r="X1898">
            <v>0</v>
          </cell>
          <cell r="Y1898" t="str">
            <v>EST CADEIRA TWIN C/BRACO (GIR)( EBANIZADO) TC4019 - 0,51x0,6x0,83H</v>
          </cell>
          <cell r="Z1898">
            <v>3624</v>
          </cell>
          <cell r="AA1898">
            <v>0.6</v>
          </cell>
          <cell r="AB1898">
            <v>1449.6</v>
          </cell>
          <cell r="AC1898"/>
          <cell r="AD1898"/>
          <cell r="AE1898"/>
          <cell r="AF1898">
            <v>3624</v>
          </cell>
          <cell r="AG1898">
            <v>3624</v>
          </cell>
          <cell r="AH1898">
            <v>0</v>
          </cell>
          <cell r="AI1898">
            <v>3624</v>
          </cell>
          <cell r="AJ1898" t="str">
            <v>REF: 270464</v>
          </cell>
          <cell r="AK1898" t="str">
            <v>PRODUTO FORA DE LINHA</v>
          </cell>
          <cell r="AL1898">
            <v>270464</v>
          </cell>
          <cell r="AM1898" t="str">
            <v>EST CADEIRA TWIN C/BRACO (GIR)( EBANIZADO) TC4019</v>
          </cell>
          <cell r="AN1898"/>
          <cell r="AO1898">
            <v>0.51</v>
          </cell>
          <cell r="AP1898">
            <v>0.6</v>
          </cell>
          <cell r="AQ1898">
            <v>0.83</v>
          </cell>
          <cell r="AR1898">
            <v>0</v>
          </cell>
          <cell r="AS1898" t="str">
            <v>EST CADEIRA TWIN C/BRACO (GIR)( EBANIZADO) TC4019 - 0,51x0,6x0,83H</v>
          </cell>
          <cell r="AT1898">
            <v>3624</v>
          </cell>
          <cell r="AU1898">
            <v>3624</v>
          </cell>
          <cell r="AV1898">
            <v>3624</v>
          </cell>
          <cell r="AW1898">
            <v>0</v>
          </cell>
          <cell r="AX1898">
            <v>3624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TEO PE</v>
          </cell>
          <cell r="BT1898" t="str">
            <v>CLAMI CADEIRA</v>
          </cell>
          <cell r="BU1898" t="str">
            <v>CADEIRA TWIN (FL)</v>
          </cell>
        </row>
        <row r="1899">
          <cell r="H1899">
            <v>3</v>
          </cell>
          <cell r="O1899">
            <v>270464</v>
          </cell>
          <cell r="P1899" t="str">
            <v>2021/007-0024-01</v>
          </cell>
          <cell r="Q1899" t="str">
            <v>EST CADEIRA TWIN C/BRACO (GIR)( EBANIZADO) TC4019</v>
          </cell>
          <cell r="R1899"/>
          <cell r="S1899"/>
          <cell r="T1899"/>
          <cell r="U1899">
            <v>0.51</v>
          </cell>
          <cell r="V1899">
            <v>0.6</v>
          </cell>
          <cell r="W1899">
            <v>0.83</v>
          </cell>
          <cell r="X1899">
            <v>0</v>
          </cell>
          <cell r="Y1899" t="str">
            <v>EST CADEIRA TWIN C/BRACO (GIR)( EBANIZADO) TC4019 - 0,51x0,6x0,83H</v>
          </cell>
          <cell r="Z1899">
            <v>3624</v>
          </cell>
          <cell r="AA1899">
            <v>0.6</v>
          </cell>
          <cell r="AB1899">
            <v>1449.6</v>
          </cell>
          <cell r="AC1899"/>
          <cell r="AD1899"/>
          <cell r="AE1899"/>
          <cell r="AF1899">
            <v>3624</v>
          </cell>
          <cell r="AG1899">
            <v>3624</v>
          </cell>
          <cell r="AH1899">
            <v>0</v>
          </cell>
          <cell r="AI1899">
            <v>3624</v>
          </cell>
          <cell r="AJ1899" t="str">
            <v>REF: 270464</v>
          </cell>
          <cell r="AK1899" t="str">
            <v>PRODUTO FORA DE LINHA</v>
          </cell>
          <cell r="AL1899">
            <v>270464</v>
          </cell>
          <cell r="AM1899" t="str">
            <v>EST CADEIRA TWIN C/BRACO (GIR)( EBANIZADO) TC4019</v>
          </cell>
          <cell r="AN1899"/>
          <cell r="AO1899">
            <v>0.51</v>
          </cell>
          <cell r="AP1899">
            <v>0.6</v>
          </cell>
          <cell r="AQ1899">
            <v>0.83</v>
          </cell>
          <cell r="AR1899">
            <v>0</v>
          </cell>
          <cell r="AS1899" t="str">
            <v>EST CADEIRA TWIN C/BRACO (GIR)( EBANIZADO) TC4019 - 0,51x0,6x0,83H</v>
          </cell>
          <cell r="AT1899">
            <v>3624</v>
          </cell>
          <cell r="AU1899">
            <v>3624</v>
          </cell>
          <cell r="AV1899">
            <v>3624</v>
          </cell>
          <cell r="AW1899">
            <v>0</v>
          </cell>
          <cell r="AX1899">
            <v>3624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14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TEO PE</v>
          </cell>
          <cell r="BT1899" t="str">
            <v>CLAMI CADEIRA</v>
          </cell>
          <cell r="BU1899" t="str">
            <v>CADEIRA TWIN (FL)</v>
          </cell>
        </row>
        <row r="1900">
          <cell r="H1900">
            <v>3</v>
          </cell>
          <cell r="O1900">
            <v>260296</v>
          </cell>
          <cell r="P1900" t="str">
            <v>2020/202-0038-01</v>
          </cell>
          <cell r="Q1900" t="str">
            <v>EST CADEIRA COLLANA EST MEL/TC 310A</v>
          </cell>
          <cell r="R1900"/>
          <cell r="S1900"/>
          <cell r="T1900"/>
          <cell r="U1900">
            <v>0.7</v>
          </cell>
          <cell r="V1900">
            <v>0.65</v>
          </cell>
          <cell r="W1900">
            <v>0.81</v>
          </cell>
          <cell r="X1900">
            <v>0</v>
          </cell>
          <cell r="Y1900" t="str">
            <v>EST CADEIRA COLLANA EST MEL/TC 310A - 0,7x0,65x0,81H</v>
          </cell>
          <cell r="Z1900">
            <v>5855.36</v>
          </cell>
          <cell r="AA1900">
            <v>0.6</v>
          </cell>
          <cell r="AB1900">
            <v>2342.1439999999998</v>
          </cell>
          <cell r="AC1900"/>
          <cell r="AD1900"/>
          <cell r="AE1900"/>
          <cell r="AF1900">
            <v>5855.36</v>
          </cell>
          <cell r="AG1900">
            <v>5855.36</v>
          </cell>
          <cell r="AH1900">
            <v>0</v>
          </cell>
          <cell r="AI1900">
            <v>5855.36</v>
          </cell>
          <cell r="AJ1900" t="str">
            <v>REF: 260296</v>
          </cell>
          <cell r="AK1900" t="str">
            <v>PRODUTO FORA DE LINHA</v>
          </cell>
          <cell r="AL1900">
            <v>260296</v>
          </cell>
          <cell r="AM1900" t="str">
            <v>EST CADEIRA COLLANA EST MEL/TC 310A</v>
          </cell>
          <cell r="AN1900"/>
          <cell r="AO1900">
            <v>0.7</v>
          </cell>
          <cell r="AP1900">
            <v>0.65</v>
          </cell>
          <cell r="AQ1900">
            <v>0.81</v>
          </cell>
          <cell r="AR1900">
            <v>0</v>
          </cell>
          <cell r="AS1900" t="str">
            <v>EST CADEIRA COLLANA EST MEL/TC 310A - 0,7x0,65x0,81H</v>
          </cell>
          <cell r="AT1900">
            <v>5855.36</v>
          </cell>
          <cell r="AU1900">
            <v>5855.36</v>
          </cell>
          <cell r="AV1900">
            <v>5855.36</v>
          </cell>
          <cell r="AW1900">
            <v>0</v>
          </cell>
          <cell r="AX1900">
            <v>5855.36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14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TEO PE</v>
          </cell>
          <cell r="BT1900" t="str">
            <v>CLAMI CADEIRA</v>
          </cell>
          <cell r="BU1900" t="str">
            <v>CADEIRA COLLANA (FL)</v>
          </cell>
        </row>
        <row r="1901">
          <cell r="H1901">
            <v>3</v>
          </cell>
          <cell r="O1901">
            <v>260296</v>
          </cell>
          <cell r="P1901" t="str">
            <v>2020/202-0039-01</v>
          </cell>
          <cell r="Q1901" t="str">
            <v>EST CADEIRA COLLANA EST MEL/TC 310A</v>
          </cell>
          <cell r="R1901"/>
          <cell r="S1901"/>
          <cell r="T1901"/>
          <cell r="U1901">
            <v>0.7</v>
          </cell>
          <cell r="V1901">
            <v>0.65</v>
          </cell>
          <cell r="W1901">
            <v>0.81</v>
          </cell>
          <cell r="X1901">
            <v>0</v>
          </cell>
          <cell r="Y1901" t="str">
            <v>EST CADEIRA COLLANA EST MEL/TC 310A - 0,7x0,65x0,81H</v>
          </cell>
          <cell r="Z1901">
            <v>5855.36</v>
          </cell>
          <cell r="AA1901">
            <v>0.6</v>
          </cell>
          <cell r="AB1901">
            <v>2342.1439999999998</v>
          </cell>
          <cell r="AC1901"/>
          <cell r="AD1901"/>
          <cell r="AE1901"/>
          <cell r="AF1901">
            <v>5855.36</v>
          </cell>
          <cell r="AG1901">
            <v>5855.36</v>
          </cell>
          <cell r="AH1901">
            <v>0</v>
          </cell>
          <cell r="AI1901">
            <v>5855.36</v>
          </cell>
          <cell r="AJ1901" t="str">
            <v>REF: 260296</v>
          </cell>
          <cell r="AK1901" t="str">
            <v>PRODUTO FORA DE LINHA</v>
          </cell>
          <cell r="AL1901">
            <v>260296</v>
          </cell>
          <cell r="AM1901" t="str">
            <v>EST CADEIRA COLLANA EST MEL/TC 310A</v>
          </cell>
          <cell r="AN1901"/>
          <cell r="AO1901">
            <v>0.7</v>
          </cell>
          <cell r="AP1901">
            <v>0.65</v>
          </cell>
          <cell r="AQ1901">
            <v>0.81</v>
          </cell>
          <cell r="AR1901">
            <v>0</v>
          </cell>
          <cell r="AS1901" t="str">
            <v>EST CADEIRA COLLANA EST MEL/TC 310A - 0,7x0,65x0,81H</v>
          </cell>
          <cell r="AT1901">
            <v>5855.36</v>
          </cell>
          <cell r="AU1901">
            <v>5855.36</v>
          </cell>
          <cell r="AV1901">
            <v>5855.36</v>
          </cell>
          <cell r="AW1901">
            <v>0</v>
          </cell>
          <cell r="AX1901">
            <v>5855.36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14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TEO PE</v>
          </cell>
          <cell r="BT1901" t="str">
            <v>CLAMI CADEIRA</v>
          </cell>
          <cell r="BU1901" t="str">
            <v>CADEIRA COLLANA (FL)</v>
          </cell>
        </row>
        <row r="1902">
          <cell r="H1902">
            <v>3</v>
          </cell>
          <cell r="O1902">
            <v>260296</v>
          </cell>
          <cell r="P1902" t="str">
            <v>2020/202-0042-01</v>
          </cell>
          <cell r="Q1902" t="str">
            <v>EST CADEIRA COLLANA EST MEL/TC 310A</v>
          </cell>
          <cell r="R1902"/>
          <cell r="S1902"/>
          <cell r="T1902"/>
          <cell r="U1902">
            <v>0.7</v>
          </cell>
          <cell r="V1902">
            <v>0.65</v>
          </cell>
          <cell r="W1902">
            <v>0.81</v>
          </cell>
          <cell r="X1902">
            <v>0</v>
          </cell>
          <cell r="Y1902" t="str">
            <v>EST CADEIRA COLLANA EST MEL/TC 310A - 0,7x0,65x0,81H</v>
          </cell>
          <cell r="Z1902">
            <v>5855.36</v>
          </cell>
          <cell r="AA1902">
            <v>0.6</v>
          </cell>
          <cell r="AB1902">
            <v>2342.1439999999998</v>
          </cell>
          <cell r="AC1902"/>
          <cell r="AD1902"/>
          <cell r="AE1902"/>
          <cell r="AF1902">
            <v>5855.36</v>
          </cell>
          <cell r="AG1902">
            <v>5855.36</v>
          </cell>
          <cell r="AH1902">
            <v>0</v>
          </cell>
          <cell r="AI1902">
            <v>5855.36</v>
          </cell>
          <cell r="AJ1902" t="str">
            <v>REF: 260296</v>
          </cell>
          <cell r="AK1902" t="str">
            <v>PRODUTO FORA DE LINHA</v>
          </cell>
          <cell r="AL1902">
            <v>260296</v>
          </cell>
          <cell r="AM1902" t="str">
            <v>EST CADEIRA COLLANA EST MEL/TC 310A</v>
          </cell>
          <cell r="AN1902"/>
          <cell r="AO1902">
            <v>0.7</v>
          </cell>
          <cell r="AP1902">
            <v>0.65</v>
          </cell>
          <cell r="AQ1902">
            <v>0.81</v>
          </cell>
          <cell r="AR1902">
            <v>0</v>
          </cell>
          <cell r="AS1902" t="str">
            <v>EST CADEIRA COLLANA EST MEL/TC 310A - 0,7x0,65x0,81H</v>
          </cell>
          <cell r="AT1902">
            <v>5855.36</v>
          </cell>
          <cell r="AU1902">
            <v>5855.36</v>
          </cell>
          <cell r="AV1902">
            <v>5855.36</v>
          </cell>
          <cell r="AW1902">
            <v>0</v>
          </cell>
          <cell r="AX1902">
            <v>5855.36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14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TEO PE</v>
          </cell>
          <cell r="BT1902" t="str">
            <v>CLAMI CADEIRA</v>
          </cell>
          <cell r="BU1902" t="str">
            <v>CADEIRA COLLANA (FL)</v>
          </cell>
        </row>
        <row r="1903">
          <cell r="H1903">
            <v>3</v>
          </cell>
          <cell r="O1903">
            <v>260296</v>
          </cell>
          <cell r="P1903" t="str">
            <v>2020/202-0043-01</v>
          </cell>
          <cell r="Q1903" t="str">
            <v>EST CADEIRA COLLANA EST MEL/TC 310A</v>
          </cell>
          <cell r="R1903"/>
          <cell r="S1903"/>
          <cell r="T1903"/>
          <cell r="U1903">
            <v>0.7</v>
          </cell>
          <cell r="V1903">
            <v>0.65</v>
          </cell>
          <cell r="W1903">
            <v>0.81</v>
          </cell>
          <cell r="X1903">
            <v>0</v>
          </cell>
          <cell r="Y1903" t="str">
            <v>EST CADEIRA COLLANA EST MEL/TC 310A - 0,7x0,65x0,81H</v>
          </cell>
          <cell r="Z1903">
            <v>5855.36</v>
          </cell>
          <cell r="AA1903">
            <v>0.6</v>
          </cell>
          <cell r="AB1903">
            <v>2342.1439999999998</v>
          </cell>
          <cell r="AC1903"/>
          <cell r="AD1903"/>
          <cell r="AE1903"/>
          <cell r="AF1903">
            <v>5855.36</v>
          </cell>
          <cell r="AG1903">
            <v>5855.36</v>
          </cell>
          <cell r="AH1903">
            <v>0</v>
          </cell>
          <cell r="AI1903">
            <v>5855.36</v>
          </cell>
          <cell r="AJ1903" t="str">
            <v>REF: 260296</v>
          </cell>
          <cell r="AK1903" t="str">
            <v>PRODUTO FORA DE LINHA</v>
          </cell>
          <cell r="AL1903">
            <v>260296</v>
          </cell>
          <cell r="AM1903" t="str">
            <v>EST CADEIRA COLLANA EST MEL/TC 310A</v>
          </cell>
          <cell r="AN1903"/>
          <cell r="AO1903">
            <v>0.7</v>
          </cell>
          <cell r="AP1903">
            <v>0.65</v>
          </cell>
          <cell r="AQ1903">
            <v>0.81</v>
          </cell>
          <cell r="AR1903">
            <v>0</v>
          </cell>
          <cell r="AS1903" t="str">
            <v>EST CADEIRA COLLANA EST MEL/TC 310A - 0,7x0,65x0,81H</v>
          </cell>
          <cell r="AT1903">
            <v>5855.36</v>
          </cell>
          <cell r="AU1903">
            <v>5855.36</v>
          </cell>
          <cell r="AV1903">
            <v>5855.36</v>
          </cell>
          <cell r="AW1903">
            <v>0</v>
          </cell>
          <cell r="AX1903">
            <v>5855.36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14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TEO PE</v>
          </cell>
          <cell r="BT1903" t="str">
            <v>CLAMI CADEIRA</v>
          </cell>
          <cell r="BU1903" t="str">
            <v>CADEIRA COLLANA (FL)</v>
          </cell>
        </row>
        <row r="1904">
          <cell r="H1904">
            <v>4</v>
          </cell>
          <cell r="O1904">
            <v>221141</v>
          </cell>
          <cell r="P1904" t="str">
            <v>2018/074-0063-01</v>
          </cell>
          <cell r="Q1904" t="str">
            <v>EST CADEIRA ARROW C/BRACO (MEL CLARO) (TC 606)</v>
          </cell>
          <cell r="R1904"/>
          <cell r="S1904"/>
          <cell r="T1904"/>
          <cell r="U1904">
            <v>0.56000000000000005</v>
          </cell>
          <cell r="V1904">
            <v>0.61</v>
          </cell>
          <cell r="W1904">
            <v>0.89</v>
          </cell>
          <cell r="X1904">
            <v>0</v>
          </cell>
          <cell r="Y1904" t="str">
            <v>EST CADEIRA ARROW C/BRACO (MEL CLARO) (TC 606) - 0,56x0,61x0,89H</v>
          </cell>
          <cell r="Z1904">
            <v>6302.93</v>
          </cell>
          <cell r="AA1904">
            <v>0.65</v>
          </cell>
          <cell r="AB1904">
            <v>2206.0254999999997</v>
          </cell>
          <cell r="AC1904"/>
          <cell r="AD1904"/>
          <cell r="AE1904"/>
          <cell r="AF1904">
            <v>6302.93</v>
          </cell>
          <cell r="AG1904">
            <v>6302.93</v>
          </cell>
          <cell r="AH1904">
            <v>0</v>
          </cell>
          <cell r="AI1904">
            <v>6302.93</v>
          </cell>
          <cell r="AJ1904" t="str">
            <v>REF: 221141</v>
          </cell>
          <cell r="AK1904" t="str">
            <v>PRODUTO FORA DE LINHA</v>
          </cell>
          <cell r="AL1904">
            <v>221141</v>
          </cell>
          <cell r="AM1904" t="str">
            <v>EST CADEIRA ARROW C/BRACO (MEL CLARO) (TC 606)</v>
          </cell>
          <cell r="AN1904"/>
          <cell r="AO1904">
            <v>0.56000000000000005</v>
          </cell>
          <cell r="AP1904">
            <v>0.61</v>
          </cell>
          <cell r="AQ1904">
            <v>0.89</v>
          </cell>
          <cell r="AR1904">
            <v>0</v>
          </cell>
          <cell r="AS1904" t="str">
            <v>EST CADEIRA ARROW C/BRACO (MEL CLARO) (TC 606) - 0,56x0,61x0,89H</v>
          </cell>
          <cell r="AT1904">
            <v>6302.93</v>
          </cell>
          <cell r="AU1904">
            <v>6302.93</v>
          </cell>
          <cell r="AV1904">
            <v>6302.93</v>
          </cell>
          <cell r="AW1904">
            <v>0</v>
          </cell>
          <cell r="AX1904">
            <v>6302.93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LC PE</v>
          </cell>
          <cell r="BT1904" t="str">
            <v>CLAMI CADEIRA</v>
          </cell>
          <cell r="BU1904" t="str">
            <v>CADEIRA ARROW (FL)</v>
          </cell>
        </row>
        <row r="1905">
          <cell r="H1905">
            <v>4</v>
          </cell>
          <cell r="O1905">
            <v>221141</v>
          </cell>
          <cell r="P1905" t="str">
            <v>2018/074-0064-01</v>
          </cell>
          <cell r="Q1905" t="str">
            <v>EST CADEIRA ARROW C/BRACO (MEL CLARO) (TC 606)</v>
          </cell>
          <cell r="R1905"/>
          <cell r="S1905"/>
          <cell r="T1905"/>
          <cell r="U1905">
            <v>0.56000000000000005</v>
          </cell>
          <cell r="V1905">
            <v>0.61</v>
          </cell>
          <cell r="W1905">
            <v>0.89</v>
          </cell>
          <cell r="X1905">
            <v>0</v>
          </cell>
          <cell r="Y1905" t="str">
            <v>EST CADEIRA ARROW C/BRACO (MEL CLARO) (TC 606) - 0,56x0,61x0,89H</v>
          </cell>
          <cell r="Z1905">
            <v>6302.93</v>
          </cell>
          <cell r="AA1905">
            <v>0.65</v>
          </cell>
          <cell r="AB1905">
            <v>2206.0254999999997</v>
          </cell>
          <cell r="AC1905"/>
          <cell r="AD1905"/>
          <cell r="AE1905"/>
          <cell r="AF1905">
            <v>6302.93</v>
          </cell>
          <cell r="AG1905">
            <v>6302.93</v>
          </cell>
          <cell r="AH1905">
            <v>0</v>
          </cell>
          <cell r="AI1905">
            <v>6302.93</v>
          </cell>
          <cell r="AJ1905" t="str">
            <v>REF: 221141</v>
          </cell>
          <cell r="AK1905" t="str">
            <v>PRODUTO FORA DE LINHA</v>
          </cell>
          <cell r="AL1905">
            <v>221141</v>
          </cell>
          <cell r="AM1905" t="str">
            <v>EST CADEIRA ARROW C/BRACO (MEL CLARO) (TC 606)</v>
          </cell>
          <cell r="AN1905"/>
          <cell r="AO1905">
            <v>0.56000000000000005</v>
          </cell>
          <cell r="AP1905">
            <v>0.61</v>
          </cell>
          <cell r="AQ1905">
            <v>0.89</v>
          </cell>
          <cell r="AR1905">
            <v>0</v>
          </cell>
          <cell r="AS1905" t="str">
            <v>EST CADEIRA ARROW C/BRACO (MEL CLARO) (TC 606) - 0,56x0,61x0,89H</v>
          </cell>
          <cell r="AT1905">
            <v>6302.93</v>
          </cell>
          <cell r="AU1905">
            <v>6302.93</v>
          </cell>
          <cell r="AV1905">
            <v>6302.93</v>
          </cell>
          <cell r="AW1905">
            <v>0</v>
          </cell>
          <cell r="AX1905">
            <v>6302.93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LC PE</v>
          </cell>
          <cell r="BT1905" t="str">
            <v>CLAMI CADEIRA</v>
          </cell>
          <cell r="BU1905" t="str">
            <v>CADEIRA ARROW (FL)</v>
          </cell>
        </row>
        <row r="1906">
          <cell r="H1906">
            <v>4</v>
          </cell>
          <cell r="O1906">
            <v>221141</v>
          </cell>
          <cell r="P1906" t="str">
            <v>2018/074-0065-01</v>
          </cell>
          <cell r="Q1906" t="str">
            <v>EST CADEIRA ARROW C/BRACO (MEL CLARO) (TC 606)</v>
          </cell>
          <cell r="R1906"/>
          <cell r="S1906"/>
          <cell r="T1906"/>
          <cell r="U1906">
            <v>0.56000000000000005</v>
          </cell>
          <cell r="V1906">
            <v>0.61</v>
          </cell>
          <cell r="W1906">
            <v>0.89</v>
          </cell>
          <cell r="X1906">
            <v>0</v>
          </cell>
          <cell r="Y1906" t="str">
            <v>EST CADEIRA ARROW C/BRACO (MEL CLARO) (TC 606) - 0,56x0,61x0,89H</v>
          </cell>
          <cell r="Z1906">
            <v>6302.93</v>
          </cell>
          <cell r="AA1906">
            <v>0.65</v>
          </cell>
          <cell r="AB1906">
            <v>2206.0254999999997</v>
          </cell>
          <cell r="AC1906"/>
          <cell r="AD1906"/>
          <cell r="AE1906"/>
          <cell r="AF1906">
            <v>6302.93</v>
          </cell>
          <cell r="AG1906">
            <v>6302.93</v>
          </cell>
          <cell r="AH1906">
            <v>0</v>
          </cell>
          <cell r="AI1906">
            <v>6302.93</v>
          </cell>
          <cell r="AJ1906" t="str">
            <v>REF: 221141</v>
          </cell>
          <cell r="AK1906" t="str">
            <v>PRODUTO FORA DE LINHA</v>
          </cell>
          <cell r="AL1906">
            <v>221141</v>
          </cell>
          <cell r="AM1906" t="str">
            <v>EST CADEIRA ARROW C/BRACO (MEL CLARO) (TC 606)</v>
          </cell>
          <cell r="AN1906"/>
          <cell r="AO1906">
            <v>0.56000000000000005</v>
          </cell>
          <cell r="AP1906">
            <v>0.61</v>
          </cell>
          <cell r="AQ1906">
            <v>0.89</v>
          </cell>
          <cell r="AR1906">
            <v>0</v>
          </cell>
          <cell r="AS1906" t="str">
            <v>EST CADEIRA ARROW C/BRACO (MEL CLARO) (TC 606) - 0,56x0,61x0,89H</v>
          </cell>
          <cell r="AT1906">
            <v>6302.93</v>
          </cell>
          <cell r="AU1906">
            <v>6302.93</v>
          </cell>
          <cell r="AV1906">
            <v>6302.93</v>
          </cell>
          <cell r="AW1906">
            <v>0</v>
          </cell>
          <cell r="AX1906">
            <v>6302.93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LC PE</v>
          </cell>
          <cell r="BT1906" t="str">
            <v>CLAMI CADEIRA</v>
          </cell>
          <cell r="BU1906" t="str">
            <v>CADEIRA ARROW (FL)</v>
          </cell>
        </row>
        <row r="1907">
          <cell r="H1907">
            <v>4</v>
          </cell>
          <cell r="O1907">
            <v>221141</v>
          </cell>
          <cell r="P1907" t="str">
            <v>2018/074-0066-01</v>
          </cell>
          <cell r="Q1907" t="str">
            <v>EST CADEIRA ARROW C/BRACO (MEL CLARO) (TC 606)</v>
          </cell>
          <cell r="R1907"/>
          <cell r="S1907"/>
          <cell r="T1907"/>
          <cell r="U1907">
            <v>0.56000000000000005</v>
          </cell>
          <cell r="V1907">
            <v>0.61</v>
          </cell>
          <cell r="W1907">
            <v>0.89</v>
          </cell>
          <cell r="X1907">
            <v>0</v>
          </cell>
          <cell r="Y1907" t="str">
            <v>EST CADEIRA ARROW C/BRACO (MEL CLARO) (TC 606) - 0,56x0,61x0,89H</v>
          </cell>
          <cell r="Z1907">
            <v>6302.93</v>
          </cell>
          <cell r="AA1907">
            <v>0.65</v>
          </cell>
          <cell r="AB1907">
            <v>2206.0254999999997</v>
          </cell>
          <cell r="AC1907"/>
          <cell r="AD1907"/>
          <cell r="AE1907"/>
          <cell r="AF1907">
            <v>6302.93</v>
          </cell>
          <cell r="AG1907">
            <v>6302.93</v>
          </cell>
          <cell r="AH1907">
            <v>0</v>
          </cell>
          <cell r="AI1907">
            <v>6302.93</v>
          </cell>
          <cell r="AJ1907" t="str">
            <v>REF: 221141</v>
          </cell>
          <cell r="AK1907" t="str">
            <v>PRODUTO FORA DE LINHA</v>
          </cell>
          <cell r="AL1907">
            <v>221141</v>
          </cell>
          <cell r="AM1907" t="str">
            <v>EST CADEIRA ARROW C/BRACO (MEL CLARO) (TC 606)</v>
          </cell>
          <cell r="AN1907"/>
          <cell r="AO1907">
            <v>0.56000000000000005</v>
          </cell>
          <cell r="AP1907">
            <v>0.61</v>
          </cell>
          <cell r="AQ1907">
            <v>0.89</v>
          </cell>
          <cell r="AR1907">
            <v>0</v>
          </cell>
          <cell r="AS1907" t="str">
            <v>EST CADEIRA ARROW C/BRACO (MEL CLARO) (TC 606) - 0,56x0,61x0,89H</v>
          </cell>
          <cell r="AT1907">
            <v>6302.93</v>
          </cell>
          <cell r="AU1907">
            <v>6302.93</v>
          </cell>
          <cell r="AV1907">
            <v>6302.93</v>
          </cell>
          <cell r="AW1907">
            <v>0</v>
          </cell>
          <cell r="AX1907">
            <v>6302.93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LC PE</v>
          </cell>
          <cell r="BT1907" t="str">
            <v>CLAMI CADEIRA</v>
          </cell>
          <cell r="BU1907" t="str">
            <v>CADEIRA ARROW (FL)</v>
          </cell>
        </row>
        <row r="1908">
          <cell r="H1908">
            <v>4</v>
          </cell>
          <cell r="O1908">
            <v>275032</v>
          </cell>
          <cell r="P1908" t="str">
            <v>2021/162-0047-01</v>
          </cell>
          <cell r="Q1908" t="str">
            <v>EST POLTRONA CAIOBA GIRATORIA (TECIDO LINHO MISTO BEGE)</v>
          </cell>
          <cell r="R1908"/>
          <cell r="S1908"/>
          <cell r="T1908"/>
          <cell r="U1908">
            <v>0.64</v>
          </cell>
          <cell r="V1908">
            <v>0.63</v>
          </cell>
          <cell r="W1908">
            <v>0.83</v>
          </cell>
          <cell r="X1908">
            <v>0</v>
          </cell>
          <cell r="Y1908" t="str">
            <v>EST POLTRONA CAIOBA GIRATORIA (TECIDO LINHO MISTO BEGE) - 0,64x0,63x0,83H</v>
          </cell>
          <cell r="Z1908">
            <v>10240.91</v>
          </cell>
          <cell r="AA1908">
            <v>0.55000000000000004</v>
          </cell>
          <cell r="AB1908">
            <v>4608.4094999999998</v>
          </cell>
          <cell r="AC1908"/>
          <cell r="AD1908"/>
          <cell r="AE1908"/>
          <cell r="AF1908">
            <v>10240.91</v>
          </cell>
          <cell r="AG1908">
            <v>10240.91</v>
          </cell>
          <cell r="AH1908">
            <v>0</v>
          </cell>
          <cell r="AI1908">
            <v>10240.91</v>
          </cell>
          <cell r="AJ1908" t="str">
            <v>REF: 275032</v>
          </cell>
          <cell r="AK1908" t="str">
            <v>PRODUTO FORA DE LINHA</v>
          </cell>
          <cell r="AL1908">
            <v>275032</v>
          </cell>
          <cell r="AM1908" t="str">
            <v>EST POLTRONA CAIOBA GIRATORIA (TECIDO LINHO MISTO BEGE)</v>
          </cell>
          <cell r="AN1908"/>
          <cell r="AO1908">
            <v>0.64</v>
          </cell>
          <cell r="AP1908">
            <v>0.63</v>
          </cell>
          <cell r="AQ1908">
            <v>0.83</v>
          </cell>
          <cell r="AR1908">
            <v>0</v>
          </cell>
          <cell r="AS1908" t="str">
            <v>EST POLTRONA CAIOBA GIRATORIA (TECIDO LINHO MISTO BEGE) - 0,64x0,63x0,83H</v>
          </cell>
          <cell r="AT1908">
            <v>10240.91</v>
          </cell>
          <cell r="AU1908">
            <v>10240.91</v>
          </cell>
          <cell r="AV1908">
            <v>10240.91</v>
          </cell>
          <cell r="AW1908">
            <v>0</v>
          </cell>
          <cell r="AX1908">
            <v>10240.91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14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DD PE</v>
          </cell>
          <cell r="BT1908" t="str">
            <v>CLAMI POLTRONA</v>
          </cell>
          <cell r="BU1908" t="str">
            <v>POLTRONA CAIOBA (FL)</v>
          </cell>
        </row>
        <row r="1909">
          <cell r="H1909">
            <v>4</v>
          </cell>
          <cell r="O1909">
            <v>275032</v>
          </cell>
          <cell r="P1909" t="str">
            <v>2021/162-0049-01</v>
          </cell>
          <cell r="Q1909" t="str">
            <v>EST POLTRONA CAIOBA GIRATORIA (TECIDO LINHO MISTO BEGE)</v>
          </cell>
          <cell r="R1909"/>
          <cell r="S1909"/>
          <cell r="T1909"/>
          <cell r="U1909">
            <v>0.64</v>
          </cell>
          <cell r="V1909">
            <v>0.63</v>
          </cell>
          <cell r="W1909">
            <v>0.83</v>
          </cell>
          <cell r="X1909">
            <v>0</v>
          </cell>
          <cell r="Y1909" t="str">
            <v>EST POLTRONA CAIOBA GIRATORIA (TECIDO LINHO MISTO BEGE) - 0,64x0,63x0,83H</v>
          </cell>
          <cell r="Z1909">
            <v>10240.91</v>
          </cell>
          <cell r="AA1909">
            <v>0.55000000000000004</v>
          </cell>
          <cell r="AB1909">
            <v>4608.4094999999998</v>
          </cell>
          <cell r="AC1909"/>
          <cell r="AD1909"/>
          <cell r="AE1909"/>
          <cell r="AF1909">
            <v>10240.91</v>
          </cell>
          <cell r="AG1909">
            <v>10240.91</v>
          </cell>
          <cell r="AH1909">
            <v>0</v>
          </cell>
          <cell r="AI1909">
            <v>10240.91</v>
          </cell>
          <cell r="AJ1909" t="str">
            <v>REF: 275032</v>
          </cell>
          <cell r="AK1909" t="str">
            <v>PRODUTO FORA DE LINHA</v>
          </cell>
          <cell r="AL1909">
            <v>275032</v>
          </cell>
          <cell r="AM1909" t="str">
            <v>EST POLTRONA CAIOBA GIRATORIA (TECIDO LINHO MISTO BEGE)</v>
          </cell>
          <cell r="AN1909"/>
          <cell r="AO1909">
            <v>0.64</v>
          </cell>
          <cell r="AP1909">
            <v>0.63</v>
          </cell>
          <cell r="AQ1909">
            <v>0.83</v>
          </cell>
          <cell r="AR1909">
            <v>0</v>
          </cell>
          <cell r="AS1909" t="str">
            <v>EST POLTRONA CAIOBA GIRATORIA (TECIDO LINHO MISTO BEGE) - 0,64x0,63x0,83H</v>
          </cell>
          <cell r="AT1909">
            <v>10240.91</v>
          </cell>
          <cell r="AU1909">
            <v>10240.91</v>
          </cell>
          <cell r="AV1909">
            <v>10240.91</v>
          </cell>
          <cell r="AW1909">
            <v>0</v>
          </cell>
          <cell r="AX1909">
            <v>10240.91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14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DD PE</v>
          </cell>
          <cell r="BT1909" t="str">
            <v>CLAMI POLTRONA</v>
          </cell>
          <cell r="BU1909" t="str">
            <v>POLTRONA CAIOBA (FL)</v>
          </cell>
        </row>
        <row r="1910">
          <cell r="H1910">
            <v>4</v>
          </cell>
          <cell r="O1910">
            <v>308800</v>
          </cell>
          <cell r="P1910" t="str">
            <v>2022/032-0060-01</v>
          </cell>
          <cell r="Q1910" t="str">
            <v>EST CADEIRA 60 C/BRACO (EUC TABACO) CS0125/BOUT COURO CAMEL</v>
          </cell>
          <cell r="R1910"/>
          <cell r="S1910"/>
          <cell r="T1910"/>
          <cell r="U1910">
            <v>0.56000000000000005</v>
          </cell>
          <cell r="V1910">
            <v>0.59</v>
          </cell>
          <cell r="W1910">
            <v>0.84</v>
          </cell>
          <cell r="X1910">
            <v>0</v>
          </cell>
          <cell r="Y1910" t="str">
            <v>EST CADEIRA 60 C/BRACO (EUC TABACO) CS0125/BOUT COURO CAMEL - 0,56x0,59x0,84H</v>
          </cell>
          <cell r="Z1910">
            <v>7016.8</v>
          </cell>
          <cell r="AA1910">
            <v>0.4</v>
          </cell>
          <cell r="AB1910">
            <v>4210.08</v>
          </cell>
          <cell r="AC1910"/>
          <cell r="AD1910"/>
          <cell r="AE1910"/>
          <cell r="AF1910">
            <v>7016.8</v>
          </cell>
          <cell r="AG1910">
            <v>7016.8</v>
          </cell>
          <cell r="AH1910">
            <v>0</v>
          </cell>
          <cell r="AI1910">
            <v>7016.8</v>
          </cell>
          <cell r="AJ1910" t="str">
            <v>REF: 364528</v>
          </cell>
          <cell r="AK1910"/>
          <cell r="AL1910">
            <v>364528</v>
          </cell>
          <cell r="AM1910" t="str">
            <v>CADEIRA 60 (C/B) (EUCALIPTO) (COURO)</v>
          </cell>
          <cell r="AN1910"/>
          <cell r="AO1910">
            <v>0.56000000000000005</v>
          </cell>
          <cell r="AP1910">
            <v>0.59</v>
          </cell>
          <cell r="AQ1910">
            <v>0.84</v>
          </cell>
          <cell r="AR1910">
            <v>0</v>
          </cell>
          <cell r="AS1910" t="str">
            <v>CADEIRA 60 (C/B) (EUCALIPTO) (COURO) - 0,56x0,59x0,84H</v>
          </cell>
          <cell r="AT1910">
            <v>7016.8</v>
          </cell>
          <cell r="AU1910">
            <v>7016.8</v>
          </cell>
          <cell r="AV1910">
            <v>7016.8</v>
          </cell>
          <cell r="AW1910">
            <v>0</v>
          </cell>
          <cell r="AX1910">
            <v>7016.8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12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DD PE</v>
          </cell>
          <cell r="BT1910" t="str">
            <v>CLAMI CADEIRA</v>
          </cell>
          <cell r="BU1910" t="str">
            <v>CADEIRA 60</v>
          </cell>
        </row>
        <row r="1911">
          <cell r="H1911">
            <v>4</v>
          </cell>
          <cell r="O1911">
            <v>336726</v>
          </cell>
          <cell r="P1911" t="str">
            <v>2022/223-0041-01</v>
          </cell>
          <cell r="Q1911" t="str">
            <v>EST CADEIRA NINA (MAD A CINAM CALRIF) 74 CAMEL/SEXT TING</v>
          </cell>
          <cell r="R1911"/>
          <cell r="S1911"/>
          <cell r="T1911"/>
          <cell r="U1911">
            <v>0.5</v>
          </cell>
          <cell r="V1911">
            <v>0.61</v>
          </cell>
          <cell r="W1911">
            <v>0.88</v>
          </cell>
          <cell r="X1911">
            <v>0</v>
          </cell>
          <cell r="Y1911" t="str">
            <v>EST CADEIRA NINA (MAD A CINAM CALRIF) 74 CAMEL/SEXT TING - 0,5x0,61x0,88H</v>
          </cell>
          <cell r="Z1911">
            <v>9481.4500000000007</v>
          </cell>
          <cell r="AA1911">
            <v>0.5</v>
          </cell>
          <cell r="AB1911">
            <v>4740.7250000000004</v>
          </cell>
          <cell r="AC1911"/>
          <cell r="AD1911"/>
          <cell r="AE1911"/>
          <cell r="AF1911">
            <v>9481.4500000000007</v>
          </cell>
          <cell r="AG1911">
            <v>9481.4500000000007</v>
          </cell>
          <cell r="AH1911">
            <v>0</v>
          </cell>
          <cell r="AI1911">
            <v>9481.4500000000007</v>
          </cell>
          <cell r="AJ1911" t="str">
            <v>REF: 336726</v>
          </cell>
          <cell r="AK1911" t="str">
            <v>PRODUTO FORA DE LINHA</v>
          </cell>
          <cell r="AL1911">
            <v>336726</v>
          </cell>
          <cell r="AM1911" t="str">
            <v>EST CADEIRA NINA (MAD A CINAM CALRIF) 74 CAMEL/SEXT TING</v>
          </cell>
          <cell r="AN1911"/>
          <cell r="AO1911">
            <v>0.5</v>
          </cell>
          <cell r="AP1911">
            <v>0.61</v>
          </cell>
          <cell r="AQ1911">
            <v>0.88</v>
          </cell>
          <cell r="AR1911">
            <v>0</v>
          </cell>
          <cell r="AS1911" t="str">
            <v>EST CADEIRA NINA (MAD A CINAM CALRIF) 74 CAMEL/SEXT TING - 0,5x0,61x0,88H</v>
          </cell>
          <cell r="AT1911">
            <v>9481.4500000000007</v>
          </cell>
          <cell r="AU1911">
            <v>9481.4500000000007</v>
          </cell>
          <cell r="AV1911">
            <v>9481.4500000000007</v>
          </cell>
          <cell r="AW1911">
            <v>0</v>
          </cell>
          <cell r="AX1911">
            <v>9481.4500000000007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DD PE</v>
          </cell>
          <cell r="BT1911" t="str">
            <v>CLAMI CADEIRA</v>
          </cell>
          <cell r="BU1911" t="str">
            <v>CADEIRA NINA (FL)</v>
          </cell>
        </row>
        <row r="1912">
          <cell r="H1912">
            <v>4</v>
          </cell>
          <cell r="O1912">
            <v>336726</v>
          </cell>
          <cell r="P1912" t="str">
            <v>2022/223-0042-01</v>
          </cell>
          <cell r="Q1912" t="str">
            <v>EST CADEIRA NINA (MAD A CINAM CALRIF) 74 CAMEL/SEXT TING</v>
          </cell>
          <cell r="R1912"/>
          <cell r="S1912"/>
          <cell r="T1912"/>
          <cell r="U1912">
            <v>0.5</v>
          </cell>
          <cell r="V1912">
            <v>0.61</v>
          </cell>
          <cell r="W1912">
            <v>0.88</v>
          </cell>
          <cell r="X1912">
            <v>0</v>
          </cell>
          <cell r="Y1912" t="str">
            <v>EST CADEIRA NINA (MAD A CINAM CALRIF) 74 CAMEL/SEXT TING - 0,5x0,61x0,88H</v>
          </cell>
          <cell r="Z1912">
            <v>9481.4500000000007</v>
          </cell>
          <cell r="AA1912">
            <v>0.5</v>
          </cell>
          <cell r="AB1912">
            <v>4740.7250000000004</v>
          </cell>
          <cell r="AC1912"/>
          <cell r="AD1912"/>
          <cell r="AE1912"/>
          <cell r="AF1912">
            <v>9481.4500000000007</v>
          </cell>
          <cell r="AG1912">
            <v>9481.4500000000007</v>
          </cell>
          <cell r="AH1912">
            <v>0</v>
          </cell>
          <cell r="AI1912">
            <v>9481.4500000000007</v>
          </cell>
          <cell r="AJ1912" t="str">
            <v>REF: 336726</v>
          </cell>
          <cell r="AK1912" t="str">
            <v>PRODUTO FORA DE LINHA</v>
          </cell>
          <cell r="AL1912">
            <v>336726</v>
          </cell>
          <cell r="AM1912" t="str">
            <v>EST CADEIRA NINA (MAD A CINAM CALRIF) 74 CAMEL/SEXT TING</v>
          </cell>
          <cell r="AN1912"/>
          <cell r="AO1912">
            <v>0.5</v>
          </cell>
          <cell r="AP1912">
            <v>0.61</v>
          </cell>
          <cell r="AQ1912">
            <v>0.88</v>
          </cell>
          <cell r="AR1912">
            <v>0</v>
          </cell>
          <cell r="AS1912" t="str">
            <v>EST CADEIRA NINA (MAD A CINAM CALRIF) 74 CAMEL/SEXT TING - 0,5x0,61x0,88H</v>
          </cell>
          <cell r="AT1912">
            <v>9481.4500000000007</v>
          </cell>
          <cell r="AU1912">
            <v>9481.4500000000007</v>
          </cell>
          <cell r="AV1912">
            <v>9481.4500000000007</v>
          </cell>
          <cell r="AW1912">
            <v>0</v>
          </cell>
          <cell r="AX1912">
            <v>9481.4500000000007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14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DD PE</v>
          </cell>
          <cell r="BT1912" t="str">
            <v>CLAMI CADEIRA</v>
          </cell>
          <cell r="BU1912" t="str">
            <v>CADEIRA NINA (FL)</v>
          </cell>
        </row>
        <row r="1913">
          <cell r="H1913">
            <v>4</v>
          </cell>
          <cell r="O1913">
            <v>275032</v>
          </cell>
          <cell r="P1913" t="str">
            <v>2021/162-0048-01</v>
          </cell>
          <cell r="Q1913" t="str">
            <v>EST POLTRONA CAIOBA GIRATORIA (TECIDO LINHO MISTO BEGE)</v>
          </cell>
          <cell r="R1913"/>
          <cell r="S1913"/>
          <cell r="T1913"/>
          <cell r="U1913">
            <v>0.64</v>
          </cell>
          <cell r="V1913">
            <v>0.63</v>
          </cell>
          <cell r="W1913">
            <v>0.83</v>
          </cell>
          <cell r="X1913">
            <v>0</v>
          </cell>
          <cell r="Y1913" t="str">
            <v>EST POLTRONA CAIOBA GIRATORIA (TECIDO LINHO MISTO BEGE) - 0,64x0,63x0,83H</v>
          </cell>
          <cell r="Z1913">
            <v>10240.91</v>
          </cell>
          <cell r="AA1913">
            <v>0.55000000000000004</v>
          </cell>
          <cell r="AB1913">
            <v>4608.4094999999998</v>
          </cell>
          <cell r="AC1913"/>
          <cell r="AD1913"/>
          <cell r="AE1913"/>
          <cell r="AF1913">
            <v>10240.91</v>
          </cell>
          <cell r="AG1913">
            <v>10240.91</v>
          </cell>
          <cell r="AH1913">
            <v>0</v>
          </cell>
          <cell r="AI1913">
            <v>10240.91</v>
          </cell>
          <cell r="AJ1913" t="str">
            <v>REF: 275032</v>
          </cell>
          <cell r="AK1913" t="str">
            <v>PRODUTO FORA DE LINHA</v>
          </cell>
          <cell r="AL1913">
            <v>275032</v>
          </cell>
          <cell r="AM1913" t="str">
            <v>EST POLTRONA CAIOBA GIRATORIA (TECIDO LINHO MISTO BEGE)</v>
          </cell>
          <cell r="AN1913"/>
          <cell r="AO1913">
            <v>0.64</v>
          </cell>
          <cell r="AP1913">
            <v>0.63</v>
          </cell>
          <cell r="AQ1913">
            <v>0.83</v>
          </cell>
          <cell r="AR1913">
            <v>0</v>
          </cell>
          <cell r="AS1913" t="str">
            <v>EST POLTRONA CAIOBA GIRATORIA (TECIDO LINHO MISTO BEGE) - 0,64x0,63x0,83H</v>
          </cell>
          <cell r="AT1913">
            <v>10240.91</v>
          </cell>
          <cell r="AU1913">
            <v>10240.91</v>
          </cell>
          <cell r="AV1913">
            <v>10240.91</v>
          </cell>
          <cell r="AW1913">
            <v>0</v>
          </cell>
          <cell r="AX1913">
            <v>10240.91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14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LC PE</v>
          </cell>
          <cell r="BT1913" t="str">
            <v>CLAMI POLTRONA</v>
          </cell>
          <cell r="BU1913" t="str">
            <v>POLTRONA CAIOBA (FL)</v>
          </cell>
        </row>
        <row r="1914">
          <cell r="H1914">
            <v>4</v>
          </cell>
          <cell r="O1914">
            <v>275032</v>
          </cell>
          <cell r="P1914" t="str">
            <v>2021/162-0050-01</v>
          </cell>
          <cell r="Q1914" t="str">
            <v>EST POLTRONA CAIOBA GIRATORIA (TECIDO LINHO MISTO BEGE)</v>
          </cell>
          <cell r="R1914"/>
          <cell r="S1914"/>
          <cell r="T1914"/>
          <cell r="U1914">
            <v>0.64</v>
          </cell>
          <cell r="V1914">
            <v>0.63</v>
          </cell>
          <cell r="W1914">
            <v>0.83</v>
          </cell>
          <cell r="X1914">
            <v>0</v>
          </cell>
          <cell r="Y1914" t="str">
            <v>EST POLTRONA CAIOBA GIRATORIA (TECIDO LINHO MISTO BEGE) - 0,64x0,63x0,83H</v>
          </cell>
          <cell r="Z1914">
            <v>10240.91</v>
          </cell>
          <cell r="AA1914">
            <v>0.55000000000000004</v>
          </cell>
          <cell r="AB1914">
            <v>4608.4094999999998</v>
          </cell>
          <cell r="AC1914"/>
          <cell r="AD1914"/>
          <cell r="AE1914"/>
          <cell r="AF1914">
            <v>10240.91</v>
          </cell>
          <cell r="AG1914">
            <v>10240.91</v>
          </cell>
          <cell r="AH1914">
            <v>0</v>
          </cell>
          <cell r="AI1914">
            <v>10240.91</v>
          </cell>
          <cell r="AJ1914" t="str">
            <v>REF: 275032</v>
          </cell>
          <cell r="AK1914" t="str">
            <v>PRODUTO FORA DE LINHA</v>
          </cell>
          <cell r="AL1914">
            <v>275032</v>
          </cell>
          <cell r="AM1914" t="str">
            <v>EST POLTRONA CAIOBA GIRATORIA (TECIDO LINHO MISTO BEGE)</v>
          </cell>
          <cell r="AN1914"/>
          <cell r="AO1914">
            <v>0.64</v>
          </cell>
          <cell r="AP1914">
            <v>0.63</v>
          </cell>
          <cell r="AQ1914">
            <v>0.83</v>
          </cell>
          <cell r="AR1914">
            <v>0</v>
          </cell>
          <cell r="AS1914" t="str">
            <v>EST POLTRONA CAIOBA GIRATORIA (TECIDO LINHO MISTO BEGE) - 0,64x0,63x0,83H</v>
          </cell>
          <cell r="AT1914">
            <v>10240.91</v>
          </cell>
          <cell r="AU1914">
            <v>10240.91</v>
          </cell>
          <cell r="AV1914">
            <v>10240.91</v>
          </cell>
          <cell r="AW1914">
            <v>0</v>
          </cell>
          <cell r="AX1914">
            <v>10240.91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14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LC PE</v>
          </cell>
          <cell r="BT1914" t="str">
            <v>CLAMI POLTRONA</v>
          </cell>
          <cell r="BU1914" t="str">
            <v>POLTRONA CAIOBA (FL)</v>
          </cell>
        </row>
        <row r="1915">
          <cell r="H1915">
            <v>6</v>
          </cell>
          <cell r="O1915">
            <v>336728</v>
          </cell>
          <cell r="P1915" t="str">
            <v>2022/223-0044-01</v>
          </cell>
          <cell r="Q1915" t="str">
            <v>EST CADEIRA PLIE (MAD A TAUARI ENV) COURO 74 CAMEL</v>
          </cell>
          <cell r="R1915"/>
          <cell r="S1915"/>
          <cell r="T1915"/>
          <cell r="U1915">
            <v>0.47</v>
          </cell>
          <cell r="V1915">
            <v>0.55000000000000004</v>
          </cell>
          <cell r="W1915">
            <v>0.8</v>
          </cell>
          <cell r="X1915">
            <v>0</v>
          </cell>
          <cell r="Y1915" t="str">
            <v>EST CADEIRA PLIE (MAD A TAUARI ENV) COURO 74 CAMEL - 0,47x0,55x0,8H</v>
          </cell>
          <cell r="Z1915">
            <v>13574.98</v>
          </cell>
          <cell r="AA1915">
            <v>0.5</v>
          </cell>
          <cell r="AB1915">
            <v>6787.49</v>
          </cell>
          <cell r="AC1915"/>
          <cell r="AD1915"/>
          <cell r="AE1915"/>
          <cell r="AF1915">
            <v>13574.98</v>
          </cell>
          <cell r="AG1915">
            <v>13574.98</v>
          </cell>
          <cell r="AH1915">
            <v>0</v>
          </cell>
          <cell r="AI1915">
            <v>13574.98</v>
          </cell>
          <cell r="AJ1915" t="str">
            <v>REF: 336728</v>
          </cell>
          <cell r="AK1915" t="str">
            <v>PRODUTO FORA DE LINHA</v>
          </cell>
          <cell r="AL1915">
            <v>336728</v>
          </cell>
          <cell r="AM1915" t="str">
            <v>EST CADEIRA PLIE (MAD A TAUARI ENV) COURO 74 CAMEL</v>
          </cell>
          <cell r="AN1915"/>
          <cell r="AO1915">
            <v>0.47</v>
          </cell>
          <cell r="AP1915">
            <v>0.55000000000000004</v>
          </cell>
          <cell r="AQ1915">
            <v>0.8</v>
          </cell>
          <cell r="AR1915">
            <v>0</v>
          </cell>
          <cell r="AS1915" t="str">
            <v>EST CADEIRA PLIE (MAD A TAUARI ENV) COURO 74 CAMEL - 0,47x0,55x0,8H</v>
          </cell>
          <cell r="AT1915">
            <v>13574.98</v>
          </cell>
          <cell r="AU1915">
            <v>13574.98</v>
          </cell>
          <cell r="AV1915">
            <v>13574.98</v>
          </cell>
          <cell r="AW1915">
            <v>0</v>
          </cell>
          <cell r="AX1915">
            <v>13574.98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14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DD PE</v>
          </cell>
          <cell r="BT1915" t="str">
            <v>CLAMI CADEIRA</v>
          </cell>
          <cell r="BU1915" t="str">
            <v>CADEIRA PLIE (FL)</v>
          </cell>
        </row>
        <row r="1916">
          <cell r="H1916">
            <v>6</v>
          </cell>
          <cell r="O1916">
            <v>336728</v>
          </cell>
          <cell r="P1916" t="str">
            <v>2022/223-0047-01</v>
          </cell>
          <cell r="Q1916" t="str">
            <v>EST CADEIRA PLIE (MAD A TAUARI ENV) COURO 74 CAMEL</v>
          </cell>
          <cell r="R1916"/>
          <cell r="S1916"/>
          <cell r="T1916"/>
          <cell r="U1916">
            <v>0.47</v>
          </cell>
          <cell r="V1916">
            <v>0.55000000000000004</v>
          </cell>
          <cell r="W1916">
            <v>0.8</v>
          </cell>
          <cell r="X1916">
            <v>0</v>
          </cell>
          <cell r="Y1916" t="str">
            <v>EST CADEIRA PLIE (MAD A TAUARI ENV) COURO 74 CAMEL - 0,47x0,55x0,8H</v>
          </cell>
          <cell r="Z1916">
            <v>13574.98</v>
          </cell>
          <cell r="AA1916">
            <v>0.5</v>
          </cell>
          <cell r="AB1916">
            <v>6787.49</v>
          </cell>
          <cell r="AC1916"/>
          <cell r="AD1916"/>
          <cell r="AE1916"/>
          <cell r="AF1916">
            <v>13574.98</v>
          </cell>
          <cell r="AG1916">
            <v>13574.98</v>
          </cell>
          <cell r="AH1916">
            <v>0</v>
          </cell>
          <cell r="AI1916">
            <v>13574.98</v>
          </cell>
          <cell r="AJ1916" t="str">
            <v>REF: 336728</v>
          </cell>
          <cell r="AK1916" t="str">
            <v>PRODUTO FORA DE LINHA</v>
          </cell>
          <cell r="AL1916">
            <v>336728</v>
          </cell>
          <cell r="AM1916" t="str">
            <v>EST CADEIRA PLIE (MAD A TAUARI ENV) COURO 74 CAMEL</v>
          </cell>
          <cell r="AN1916"/>
          <cell r="AO1916">
            <v>0.47</v>
          </cell>
          <cell r="AP1916">
            <v>0.55000000000000004</v>
          </cell>
          <cell r="AQ1916">
            <v>0.8</v>
          </cell>
          <cell r="AR1916">
            <v>0</v>
          </cell>
          <cell r="AS1916" t="str">
            <v>EST CADEIRA PLIE (MAD A TAUARI ENV) COURO 74 CAMEL - 0,47x0,55x0,8H</v>
          </cell>
          <cell r="AT1916">
            <v>13574.98</v>
          </cell>
          <cell r="AU1916">
            <v>13574.98</v>
          </cell>
          <cell r="AV1916">
            <v>13574.98</v>
          </cell>
          <cell r="AW1916">
            <v>0</v>
          </cell>
          <cell r="AX1916">
            <v>13574.98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14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DD PE</v>
          </cell>
          <cell r="BT1916" t="str">
            <v>CLAMI CADEIRA</v>
          </cell>
          <cell r="BU1916" t="str">
            <v>CADEIRA PLIE (FL)</v>
          </cell>
        </row>
        <row r="1917">
          <cell r="H1917">
            <v>6</v>
          </cell>
          <cell r="O1917">
            <v>226598</v>
          </cell>
          <cell r="P1917" t="str">
            <v>2018/233-0030-01</v>
          </cell>
          <cell r="Q1917" t="str">
            <v>EST CADEIRA EVO (MADEIRA TAUARI MEL)</v>
          </cell>
          <cell r="R1917"/>
          <cell r="S1917"/>
          <cell r="T1917"/>
          <cell r="U1917">
            <v>0.49</v>
          </cell>
          <cell r="V1917">
            <v>0.47</v>
          </cell>
          <cell r="W1917">
            <v>0.82</v>
          </cell>
          <cell r="X1917">
            <v>0</v>
          </cell>
          <cell r="Y1917" t="str">
            <v>EST CADEIRA EVO (MADEIRA TAUARI MEL) - 0,49x0,47x0,82H</v>
          </cell>
          <cell r="Z1917">
            <v>5314.67</v>
          </cell>
          <cell r="AA1917">
            <v>0.7</v>
          </cell>
          <cell r="AB1917">
            <v>1594.4010000000003</v>
          </cell>
          <cell r="AC1917"/>
          <cell r="AD1917"/>
          <cell r="AE1917"/>
          <cell r="AF1917">
            <v>5314.67</v>
          </cell>
          <cell r="AG1917">
            <v>5314.67</v>
          </cell>
          <cell r="AH1917">
            <v>0</v>
          </cell>
          <cell r="AI1917">
            <v>5314.67</v>
          </cell>
          <cell r="AJ1917" t="str">
            <v>REF: 226598</v>
          </cell>
          <cell r="AK1917" t="str">
            <v>PRODUTO FORA DE LINHA</v>
          </cell>
          <cell r="AL1917">
            <v>226598</v>
          </cell>
          <cell r="AM1917" t="str">
            <v>EST CADEIRA EVO (MADEIRA TAUARI MEL)</v>
          </cell>
          <cell r="AN1917"/>
          <cell r="AO1917">
            <v>0.49</v>
          </cell>
          <cell r="AP1917">
            <v>0.47</v>
          </cell>
          <cell r="AQ1917">
            <v>0.82</v>
          </cell>
          <cell r="AR1917">
            <v>0</v>
          </cell>
          <cell r="AS1917" t="str">
            <v>EST CADEIRA EVO (MADEIRA TAUARI MEL) - 0,49x0,47x0,82H</v>
          </cell>
          <cell r="AT1917">
            <v>5314.67</v>
          </cell>
          <cell r="AU1917">
            <v>5314.67</v>
          </cell>
          <cell r="AV1917">
            <v>5314.67</v>
          </cell>
          <cell r="AW1917">
            <v>0</v>
          </cell>
          <cell r="AX1917">
            <v>5314.67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14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>CLAMI CADEIRA</v>
          </cell>
          <cell r="BU1917" t="str">
            <v>CADEIRA EVO (FL)</v>
          </cell>
        </row>
        <row r="1918">
          <cell r="H1918">
            <v>6</v>
          </cell>
          <cell r="O1918">
            <v>226598</v>
          </cell>
          <cell r="P1918" t="str">
            <v>2018/233-0034-01</v>
          </cell>
          <cell r="Q1918" t="str">
            <v>EST CADEIRA EVO (MADEIRA TAUARI MEL)</v>
          </cell>
          <cell r="R1918"/>
          <cell r="S1918"/>
          <cell r="T1918"/>
          <cell r="U1918">
            <v>0.49</v>
          </cell>
          <cell r="V1918">
            <v>0.47</v>
          </cell>
          <cell r="W1918">
            <v>0.82</v>
          </cell>
          <cell r="X1918">
            <v>0</v>
          </cell>
          <cell r="Y1918" t="str">
            <v>EST CADEIRA EVO (MADEIRA TAUARI MEL) - 0,49x0,47x0,82H</v>
          </cell>
          <cell r="Z1918">
            <v>5314.67</v>
          </cell>
          <cell r="AA1918">
            <v>0.7</v>
          </cell>
          <cell r="AB1918">
            <v>1594.4010000000003</v>
          </cell>
          <cell r="AC1918"/>
          <cell r="AD1918"/>
          <cell r="AE1918"/>
          <cell r="AF1918">
            <v>5314.67</v>
          </cell>
          <cell r="AG1918">
            <v>5314.67</v>
          </cell>
          <cell r="AH1918">
            <v>0</v>
          </cell>
          <cell r="AI1918">
            <v>5314.67</v>
          </cell>
          <cell r="AJ1918" t="str">
            <v>REF: 226598</v>
          </cell>
          <cell r="AK1918" t="str">
            <v>PRODUTO FORA DE LINHA</v>
          </cell>
          <cell r="AL1918">
            <v>226598</v>
          </cell>
          <cell r="AM1918" t="str">
            <v>EST CADEIRA EVO (MADEIRA TAUARI MEL)</v>
          </cell>
          <cell r="AN1918"/>
          <cell r="AO1918">
            <v>0.49</v>
          </cell>
          <cell r="AP1918">
            <v>0.47</v>
          </cell>
          <cell r="AQ1918">
            <v>0.82</v>
          </cell>
          <cell r="AR1918">
            <v>0</v>
          </cell>
          <cell r="AS1918" t="str">
            <v>EST CADEIRA EVO (MADEIRA TAUARI MEL) - 0,49x0,47x0,82H</v>
          </cell>
          <cell r="AT1918">
            <v>5314.67</v>
          </cell>
          <cell r="AU1918">
            <v>5314.67</v>
          </cell>
          <cell r="AV1918">
            <v>5314.67</v>
          </cell>
          <cell r="AW1918">
            <v>0</v>
          </cell>
          <cell r="AX1918">
            <v>5314.67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14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>CLAMI CADEIRA</v>
          </cell>
          <cell r="BU1918" t="str">
            <v>CADEIRA EVO (FL)</v>
          </cell>
        </row>
        <row r="1919">
          <cell r="H1919">
            <v>6</v>
          </cell>
          <cell r="O1919">
            <v>226598</v>
          </cell>
          <cell r="P1919" t="str">
            <v>2018/233-0031-01</v>
          </cell>
          <cell r="Q1919" t="str">
            <v>EST CADEIRA EVO (MADEIRA TAUARI MEL)</v>
          </cell>
          <cell r="R1919"/>
          <cell r="S1919"/>
          <cell r="T1919"/>
          <cell r="U1919">
            <v>0.49</v>
          </cell>
          <cell r="V1919">
            <v>0.47</v>
          </cell>
          <cell r="W1919">
            <v>0.82</v>
          </cell>
          <cell r="X1919">
            <v>0</v>
          </cell>
          <cell r="Y1919" t="str">
            <v>EST CADEIRA EVO (MADEIRA TAUARI MEL) - 0,49x0,47x0,82H</v>
          </cell>
          <cell r="Z1919">
            <v>5314.67</v>
          </cell>
          <cell r="AA1919">
            <v>0.7</v>
          </cell>
          <cell r="AB1919">
            <v>1594.4010000000003</v>
          </cell>
          <cell r="AC1919"/>
          <cell r="AD1919"/>
          <cell r="AE1919"/>
          <cell r="AF1919">
            <v>5314.67</v>
          </cell>
          <cell r="AG1919">
            <v>5314.67</v>
          </cell>
          <cell r="AH1919">
            <v>0</v>
          </cell>
          <cell r="AI1919">
            <v>5314.67</v>
          </cell>
          <cell r="AJ1919" t="str">
            <v>REF: 226598</v>
          </cell>
          <cell r="AK1919" t="str">
            <v>PRODUTO FORA DE LINHA</v>
          </cell>
          <cell r="AL1919">
            <v>226598</v>
          </cell>
          <cell r="AM1919" t="str">
            <v>EST CADEIRA EVO (MADEIRA TAUARI MEL)</v>
          </cell>
          <cell r="AN1919"/>
          <cell r="AO1919">
            <v>0.49</v>
          </cell>
          <cell r="AP1919">
            <v>0.47</v>
          </cell>
          <cell r="AQ1919">
            <v>0.82</v>
          </cell>
          <cell r="AR1919">
            <v>0</v>
          </cell>
          <cell r="AS1919" t="str">
            <v>EST CADEIRA EVO (MADEIRA TAUARI MEL) - 0,49x0,47x0,82H</v>
          </cell>
          <cell r="AT1919">
            <v>5314.67</v>
          </cell>
          <cell r="AU1919">
            <v>5314.67</v>
          </cell>
          <cell r="AV1919">
            <v>5314.67</v>
          </cell>
          <cell r="AW1919">
            <v>0</v>
          </cell>
          <cell r="AX1919">
            <v>5314.67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14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>CLAMI CADEIRA</v>
          </cell>
          <cell r="BU1919" t="str">
            <v>CADEIRA EVO (FL)</v>
          </cell>
        </row>
        <row r="1920">
          <cell r="H1920">
            <v>6</v>
          </cell>
          <cell r="O1920">
            <v>226598</v>
          </cell>
          <cell r="P1920" t="str">
            <v>2018/233-0032-01</v>
          </cell>
          <cell r="Q1920" t="str">
            <v>EST CADEIRA EVO (MADEIRA TAUARI MEL)</v>
          </cell>
          <cell r="R1920"/>
          <cell r="S1920"/>
          <cell r="T1920"/>
          <cell r="U1920">
            <v>0.49</v>
          </cell>
          <cell r="V1920">
            <v>0.47</v>
          </cell>
          <cell r="W1920">
            <v>0.82</v>
          </cell>
          <cell r="X1920">
            <v>0</v>
          </cell>
          <cell r="Y1920" t="str">
            <v>EST CADEIRA EVO (MADEIRA TAUARI MEL) - 0,49x0,47x0,82H</v>
          </cell>
          <cell r="Z1920">
            <v>5314.67</v>
          </cell>
          <cell r="AA1920">
            <v>0.7</v>
          </cell>
          <cell r="AB1920">
            <v>1594.4010000000003</v>
          </cell>
          <cell r="AC1920"/>
          <cell r="AD1920"/>
          <cell r="AE1920"/>
          <cell r="AF1920">
            <v>5314.67</v>
          </cell>
          <cell r="AG1920">
            <v>5314.67</v>
          </cell>
          <cell r="AH1920">
            <v>0</v>
          </cell>
          <cell r="AI1920">
            <v>5314.67</v>
          </cell>
          <cell r="AJ1920" t="str">
            <v>REF: 226598</v>
          </cell>
          <cell r="AK1920" t="str">
            <v>PRODUTO FORA DE LINHA</v>
          </cell>
          <cell r="AL1920">
            <v>226598</v>
          </cell>
          <cell r="AM1920" t="str">
            <v>EST CADEIRA EVO (MADEIRA TAUARI MEL)</v>
          </cell>
          <cell r="AN1920"/>
          <cell r="AO1920">
            <v>0.49</v>
          </cell>
          <cell r="AP1920">
            <v>0.47</v>
          </cell>
          <cell r="AQ1920">
            <v>0.82</v>
          </cell>
          <cell r="AR1920">
            <v>0</v>
          </cell>
          <cell r="AS1920" t="str">
            <v>EST CADEIRA EVO (MADEIRA TAUARI MEL) - 0,49x0,47x0,82H</v>
          </cell>
          <cell r="AT1920">
            <v>5314.67</v>
          </cell>
          <cell r="AU1920">
            <v>5314.67</v>
          </cell>
          <cell r="AV1920">
            <v>5314.67</v>
          </cell>
          <cell r="AW1920">
            <v>0</v>
          </cell>
          <cell r="AX1920">
            <v>5314.67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14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>CLAMI CADEIRA</v>
          </cell>
          <cell r="BU1920" t="str">
            <v>CADEIRA EVO (FL)</v>
          </cell>
        </row>
        <row r="1921">
          <cell r="H1921">
            <v>6</v>
          </cell>
          <cell r="O1921">
            <v>226598</v>
          </cell>
          <cell r="P1921" t="str">
            <v>2018/233-0038-01</v>
          </cell>
          <cell r="Q1921" t="str">
            <v>EST CADEIRA EVO (MADEIRA TAUARI MEL)</v>
          </cell>
          <cell r="R1921"/>
          <cell r="S1921"/>
          <cell r="T1921"/>
          <cell r="U1921">
            <v>0.49</v>
          </cell>
          <cell r="V1921">
            <v>0.47</v>
          </cell>
          <cell r="W1921">
            <v>0.82</v>
          </cell>
          <cell r="X1921">
            <v>0</v>
          </cell>
          <cell r="Y1921" t="str">
            <v>EST CADEIRA EVO (MADEIRA TAUARI MEL) - 0,49x0,47x0,82H</v>
          </cell>
          <cell r="Z1921">
            <v>5314.67</v>
          </cell>
          <cell r="AA1921">
            <v>0.7</v>
          </cell>
          <cell r="AB1921">
            <v>1594.4010000000003</v>
          </cell>
          <cell r="AC1921"/>
          <cell r="AD1921"/>
          <cell r="AE1921"/>
          <cell r="AF1921">
            <v>5314.67</v>
          </cell>
          <cell r="AG1921">
            <v>5314.67</v>
          </cell>
          <cell r="AH1921">
            <v>0</v>
          </cell>
          <cell r="AI1921">
            <v>5314.67</v>
          </cell>
          <cell r="AJ1921" t="str">
            <v>REF: 226598</v>
          </cell>
          <cell r="AK1921" t="str">
            <v>PRODUTO FORA DE LINHA</v>
          </cell>
          <cell r="AL1921">
            <v>226598</v>
          </cell>
          <cell r="AM1921" t="str">
            <v>EST CADEIRA EVO (MADEIRA TAUARI MEL)</v>
          </cell>
          <cell r="AN1921"/>
          <cell r="AO1921">
            <v>0.49</v>
          </cell>
          <cell r="AP1921">
            <v>0.47</v>
          </cell>
          <cell r="AQ1921">
            <v>0.82</v>
          </cell>
          <cell r="AR1921">
            <v>0</v>
          </cell>
          <cell r="AS1921" t="str">
            <v>EST CADEIRA EVO (MADEIRA TAUARI MEL) - 0,49x0,47x0,82H</v>
          </cell>
          <cell r="AT1921">
            <v>5314.67</v>
          </cell>
          <cell r="AU1921">
            <v>5314.67</v>
          </cell>
          <cell r="AV1921">
            <v>5314.67</v>
          </cell>
          <cell r="AW1921">
            <v>0</v>
          </cell>
          <cell r="AX1921">
            <v>5314.67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14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>CLAMI CADEIRA</v>
          </cell>
          <cell r="BU1921" t="str">
            <v>CADEIRA EVO (FL)</v>
          </cell>
        </row>
        <row r="1922">
          <cell r="H1922">
            <v>6</v>
          </cell>
          <cell r="O1922">
            <v>226598</v>
          </cell>
          <cell r="P1922" t="str">
            <v>2018/233-0039-01</v>
          </cell>
          <cell r="Q1922" t="str">
            <v>EST CADEIRA EVO (MADEIRA TAUARI MEL)</v>
          </cell>
          <cell r="R1922"/>
          <cell r="S1922"/>
          <cell r="T1922"/>
          <cell r="U1922">
            <v>0.49</v>
          </cell>
          <cell r="V1922">
            <v>0.47</v>
          </cell>
          <cell r="W1922">
            <v>0.82</v>
          </cell>
          <cell r="X1922">
            <v>0</v>
          </cell>
          <cell r="Y1922" t="str">
            <v>EST CADEIRA EVO (MADEIRA TAUARI MEL) - 0,49x0,47x0,82H</v>
          </cell>
          <cell r="Z1922">
            <v>5314.67</v>
          </cell>
          <cell r="AA1922">
            <v>0.7</v>
          </cell>
          <cell r="AB1922">
            <v>1594.4010000000003</v>
          </cell>
          <cell r="AC1922"/>
          <cell r="AD1922"/>
          <cell r="AE1922"/>
          <cell r="AF1922">
            <v>5314.67</v>
          </cell>
          <cell r="AG1922">
            <v>5314.67</v>
          </cell>
          <cell r="AH1922">
            <v>0</v>
          </cell>
          <cell r="AI1922">
            <v>5314.67</v>
          </cell>
          <cell r="AJ1922" t="str">
            <v>REF: 226598</v>
          </cell>
          <cell r="AK1922" t="str">
            <v>PRODUTO FORA DE LINHA</v>
          </cell>
          <cell r="AL1922">
            <v>226598</v>
          </cell>
          <cell r="AM1922" t="str">
            <v>EST CADEIRA EVO (MADEIRA TAUARI MEL)</v>
          </cell>
          <cell r="AN1922"/>
          <cell r="AO1922">
            <v>0.49</v>
          </cell>
          <cell r="AP1922">
            <v>0.47</v>
          </cell>
          <cell r="AQ1922">
            <v>0.82</v>
          </cell>
          <cell r="AR1922">
            <v>0</v>
          </cell>
          <cell r="AS1922" t="str">
            <v>EST CADEIRA EVO (MADEIRA TAUARI MEL) - 0,49x0,47x0,82H</v>
          </cell>
          <cell r="AT1922">
            <v>5314.67</v>
          </cell>
          <cell r="AU1922">
            <v>5314.67</v>
          </cell>
          <cell r="AV1922">
            <v>5314.67</v>
          </cell>
          <cell r="AW1922">
            <v>0</v>
          </cell>
          <cell r="AX1922">
            <v>5314.67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14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>CLAMI CADEIRA</v>
          </cell>
          <cell r="BU1922" t="str">
            <v>CADEIRA EVO (FL)</v>
          </cell>
        </row>
        <row r="1923">
          <cell r="H1923">
            <v>6</v>
          </cell>
          <cell r="O1923">
            <v>278066</v>
          </cell>
          <cell r="P1923" t="str">
            <v>2021/182-0055-01</v>
          </cell>
          <cell r="Q1923" t="str">
            <v>EST CADEIRA RENDEIRA (FX 8105/TELA SEXT TING) (BLACK MATT)</v>
          </cell>
          <cell r="R1923"/>
          <cell r="S1923"/>
          <cell r="T1923"/>
          <cell r="U1923">
            <v>0.48</v>
          </cell>
          <cell r="V1923">
            <v>0.59</v>
          </cell>
          <cell r="W1923">
            <v>0.8</v>
          </cell>
          <cell r="X1923">
            <v>0</v>
          </cell>
          <cell r="Y1923" t="str">
            <v>EST CADEIRA RENDEIRA (FX 8105/TELA SEXT TING) (BLACK MATT) - 0,48x0,59x0,8H</v>
          </cell>
          <cell r="Z1923">
            <v>7387.61</v>
          </cell>
          <cell r="AA1923">
            <v>0.5</v>
          </cell>
          <cell r="AB1923">
            <v>3693.8049999999998</v>
          </cell>
          <cell r="AC1923"/>
          <cell r="AD1923"/>
          <cell r="AE1923"/>
          <cell r="AF1923">
            <v>7387.61</v>
          </cell>
          <cell r="AG1923">
            <v>7387.61</v>
          </cell>
          <cell r="AH1923">
            <v>0</v>
          </cell>
          <cell r="AI1923">
            <v>7387.61</v>
          </cell>
          <cell r="AJ1923" t="str">
            <v>REF: 299795</v>
          </cell>
          <cell r="AK1923"/>
          <cell r="AL1923">
            <v>299795</v>
          </cell>
          <cell r="AM1923" t="str">
            <v>CADEIRA RENDEIRA (S/B) (MISTA) (TELA SEXTAVADA) (FX 8)</v>
          </cell>
          <cell r="AN1923"/>
          <cell r="AO1923">
            <v>0.48</v>
          </cell>
          <cell r="AP1923">
            <v>0.59</v>
          </cell>
          <cell r="AQ1923">
            <v>0.8</v>
          </cell>
          <cell r="AR1923">
            <v>0</v>
          </cell>
          <cell r="AS1923" t="str">
            <v>CADEIRA RENDEIRA (S/B) (MISTA) (TELA SEXTAVADA) (FX 8) - 0,48x0,59x0,8H</v>
          </cell>
          <cell r="AT1923">
            <v>7387.61</v>
          </cell>
          <cell r="AU1923">
            <v>7387.61</v>
          </cell>
          <cell r="AV1923">
            <v>7387.61</v>
          </cell>
          <cell r="AW1923">
            <v>0</v>
          </cell>
          <cell r="AX1923">
            <v>7387.61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>CLAMI RENDEIRA</v>
          </cell>
          <cell r="BU1923" t="str">
            <v>CADEIRA RENDEIRA</v>
          </cell>
        </row>
        <row r="1924">
          <cell r="H1924">
            <v>6</v>
          </cell>
          <cell r="O1924">
            <v>278066</v>
          </cell>
          <cell r="P1924" t="str">
            <v>2021/182-0056-01</v>
          </cell>
          <cell r="Q1924" t="str">
            <v>EST CADEIRA RENDEIRA (FX 8105/TELA SEXT TING) (BLACK MATT)</v>
          </cell>
          <cell r="R1924"/>
          <cell r="S1924"/>
          <cell r="T1924"/>
          <cell r="U1924">
            <v>0.48</v>
          </cell>
          <cell r="V1924">
            <v>0.59</v>
          </cell>
          <cell r="W1924">
            <v>0.8</v>
          </cell>
          <cell r="X1924">
            <v>0</v>
          </cell>
          <cell r="Y1924" t="str">
            <v>EST CADEIRA RENDEIRA (FX 8105/TELA SEXT TING) (BLACK MATT) - 0,48x0,59x0,8H</v>
          </cell>
          <cell r="Z1924">
            <v>7387.61</v>
          </cell>
          <cell r="AA1924">
            <v>0.5</v>
          </cell>
          <cell r="AB1924">
            <v>3693.8049999999998</v>
          </cell>
          <cell r="AC1924"/>
          <cell r="AD1924"/>
          <cell r="AE1924"/>
          <cell r="AF1924">
            <v>7387.61</v>
          </cell>
          <cell r="AG1924">
            <v>7387.61</v>
          </cell>
          <cell r="AH1924">
            <v>0</v>
          </cell>
          <cell r="AI1924">
            <v>7387.61</v>
          </cell>
          <cell r="AJ1924" t="str">
            <v>REF: 299795</v>
          </cell>
          <cell r="AK1924"/>
          <cell r="AL1924">
            <v>299795</v>
          </cell>
          <cell r="AM1924" t="str">
            <v>CADEIRA RENDEIRA (S/B) (MISTA) (TELA SEXTAVADA) (FX 8)</v>
          </cell>
          <cell r="AN1924"/>
          <cell r="AO1924">
            <v>0.48</v>
          </cell>
          <cell r="AP1924">
            <v>0.59</v>
          </cell>
          <cell r="AQ1924">
            <v>0.8</v>
          </cell>
          <cell r="AR1924">
            <v>0</v>
          </cell>
          <cell r="AS1924" t="str">
            <v>CADEIRA RENDEIRA (S/B) (MISTA) (TELA SEXTAVADA) (FX 8) - 0,48x0,59x0,8H</v>
          </cell>
          <cell r="AT1924">
            <v>7387.61</v>
          </cell>
          <cell r="AU1924">
            <v>7387.61</v>
          </cell>
          <cell r="AV1924">
            <v>7387.61</v>
          </cell>
          <cell r="AW1924">
            <v>0</v>
          </cell>
          <cell r="AX1924">
            <v>7387.61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>CLAMI RENDEIRA</v>
          </cell>
          <cell r="BU1924" t="str">
            <v>CADEIRA RENDEIRA</v>
          </cell>
        </row>
        <row r="1925">
          <cell r="H1925">
            <v>6</v>
          </cell>
          <cell r="O1925">
            <v>278066</v>
          </cell>
          <cell r="P1925" t="str">
            <v>2021/182-0057-01</v>
          </cell>
          <cell r="Q1925" t="str">
            <v>EST CADEIRA RENDEIRA (FX 8105/TELA SEXT TING) (BLACK MATT)</v>
          </cell>
          <cell r="R1925"/>
          <cell r="S1925"/>
          <cell r="T1925"/>
          <cell r="U1925">
            <v>0.48</v>
          </cell>
          <cell r="V1925">
            <v>0.59</v>
          </cell>
          <cell r="W1925">
            <v>0.8</v>
          </cell>
          <cell r="X1925">
            <v>0</v>
          </cell>
          <cell r="Y1925" t="str">
            <v>EST CADEIRA RENDEIRA (FX 8105/TELA SEXT TING) (BLACK MATT) - 0,48x0,59x0,8H</v>
          </cell>
          <cell r="Z1925">
            <v>7387.61</v>
          </cell>
          <cell r="AA1925">
            <v>0.5</v>
          </cell>
          <cell r="AB1925">
            <v>3693.8049999999998</v>
          </cell>
          <cell r="AC1925"/>
          <cell r="AD1925"/>
          <cell r="AE1925"/>
          <cell r="AF1925">
            <v>7387.61</v>
          </cell>
          <cell r="AG1925">
            <v>7387.61</v>
          </cell>
          <cell r="AH1925">
            <v>0</v>
          </cell>
          <cell r="AI1925">
            <v>7387.61</v>
          </cell>
          <cell r="AJ1925" t="str">
            <v>REF: 299795</v>
          </cell>
          <cell r="AK1925"/>
          <cell r="AL1925">
            <v>299795</v>
          </cell>
          <cell r="AM1925" t="str">
            <v>CADEIRA RENDEIRA (S/B) (MISTA) (TELA SEXTAVADA) (FX 8)</v>
          </cell>
          <cell r="AN1925"/>
          <cell r="AO1925">
            <v>0.48</v>
          </cell>
          <cell r="AP1925">
            <v>0.59</v>
          </cell>
          <cell r="AQ1925">
            <v>0.8</v>
          </cell>
          <cell r="AR1925">
            <v>0</v>
          </cell>
          <cell r="AS1925" t="str">
            <v>CADEIRA RENDEIRA (S/B) (MISTA) (TELA SEXTAVADA) (FX 8) - 0,48x0,59x0,8H</v>
          </cell>
          <cell r="AT1925">
            <v>7387.61</v>
          </cell>
          <cell r="AU1925">
            <v>7387.61</v>
          </cell>
          <cell r="AV1925">
            <v>7387.61</v>
          </cell>
          <cell r="AW1925">
            <v>0</v>
          </cell>
          <cell r="AX1925">
            <v>7387.61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>CLAMI RENDEIRA</v>
          </cell>
          <cell r="BU1925" t="str">
            <v>CADEIRA RENDEIRA</v>
          </cell>
        </row>
        <row r="1926">
          <cell r="H1926">
            <v>6</v>
          </cell>
          <cell r="O1926">
            <v>278066</v>
          </cell>
          <cell r="P1926" t="str">
            <v>2021/182-0058-01</v>
          </cell>
          <cell r="Q1926" t="str">
            <v>EST CADEIRA RENDEIRA (FX 8105/TELA SEXT TING) (BLACK MATT)</v>
          </cell>
          <cell r="R1926"/>
          <cell r="S1926"/>
          <cell r="T1926"/>
          <cell r="U1926">
            <v>0.48</v>
          </cell>
          <cell r="V1926">
            <v>0.59</v>
          </cell>
          <cell r="W1926">
            <v>0.8</v>
          </cell>
          <cell r="X1926">
            <v>0</v>
          </cell>
          <cell r="Y1926" t="str">
            <v>EST CADEIRA RENDEIRA (FX 8105/TELA SEXT TING) (BLACK MATT) - 0,48x0,59x0,8H</v>
          </cell>
          <cell r="Z1926">
            <v>7387.61</v>
          </cell>
          <cell r="AA1926">
            <v>0.5</v>
          </cell>
          <cell r="AB1926">
            <v>3693.8049999999998</v>
          </cell>
          <cell r="AC1926"/>
          <cell r="AD1926"/>
          <cell r="AE1926"/>
          <cell r="AF1926">
            <v>7387.61</v>
          </cell>
          <cell r="AG1926">
            <v>7387.61</v>
          </cell>
          <cell r="AH1926">
            <v>0</v>
          </cell>
          <cell r="AI1926">
            <v>7387.61</v>
          </cell>
          <cell r="AJ1926" t="str">
            <v>REF: 299795</v>
          </cell>
          <cell r="AK1926"/>
          <cell r="AL1926">
            <v>299795</v>
          </cell>
          <cell r="AM1926" t="str">
            <v>CADEIRA RENDEIRA (S/B) (MISTA) (TELA SEXTAVADA) (FX 8)</v>
          </cell>
          <cell r="AN1926"/>
          <cell r="AO1926">
            <v>0.48</v>
          </cell>
          <cell r="AP1926">
            <v>0.59</v>
          </cell>
          <cell r="AQ1926">
            <v>0.8</v>
          </cell>
          <cell r="AR1926">
            <v>0</v>
          </cell>
          <cell r="AS1926" t="str">
            <v>CADEIRA RENDEIRA (S/B) (MISTA) (TELA SEXTAVADA) (FX 8) - 0,48x0,59x0,8H</v>
          </cell>
          <cell r="AT1926">
            <v>7387.61</v>
          </cell>
          <cell r="AU1926">
            <v>7387.61</v>
          </cell>
          <cell r="AV1926">
            <v>7387.61</v>
          </cell>
          <cell r="AW1926">
            <v>0</v>
          </cell>
          <cell r="AX1926">
            <v>7387.61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>CLAMI RENDEIRA</v>
          </cell>
          <cell r="BU1926" t="str">
            <v>CADEIRA RENDEIRA</v>
          </cell>
        </row>
        <row r="1927">
          <cell r="H1927">
            <v>6</v>
          </cell>
          <cell r="O1927">
            <v>278066</v>
          </cell>
          <cell r="P1927" t="str">
            <v>2021/182-0059-01</v>
          </cell>
          <cell r="Q1927" t="str">
            <v>EST CADEIRA RENDEIRA (FX 8105/TELA SEXT TING) (BLACK MATT)</v>
          </cell>
          <cell r="R1927"/>
          <cell r="S1927"/>
          <cell r="T1927"/>
          <cell r="U1927">
            <v>0.48</v>
          </cell>
          <cell r="V1927">
            <v>0.59</v>
          </cell>
          <cell r="W1927">
            <v>0.8</v>
          </cell>
          <cell r="X1927">
            <v>0</v>
          </cell>
          <cell r="Y1927" t="str">
            <v>EST CADEIRA RENDEIRA (FX 8105/TELA SEXT TING) (BLACK MATT) - 0,48x0,59x0,8H</v>
          </cell>
          <cell r="Z1927">
            <v>7387.61</v>
          </cell>
          <cell r="AA1927">
            <v>0.5</v>
          </cell>
          <cell r="AB1927">
            <v>3693.8049999999998</v>
          </cell>
          <cell r="AC1927"/>
          <cell r="AD1927"/>
          <cell r="AE1927"/>
          <cell r="AF1927">
            <v>7387.61</v>
          </cell>
          <cell r="AG1927">
            <v>7387.61</v>
          </cell>
          <cell r="AH1927">
            <v>0</v>
          </cell>
          <cell r="AI1927">
            <v>7387.61</v>
          </cell>
          <cell r="AJ1927" t="str">
            <v>REF: 299795</v>
          </cell>
          <cell r="AK1927"/>
          <cell r="AL1927">
            <v>299795</v>
          </cell>
          <cell r="AM1927" t="str">
            <v>CADEIRA RENDEIRA (S/B) (MISTA) (TELA SEXTAVADA) (FX 8)</v>
          </cell>
          <cell r="AN1927"/>
          <cell r="AO1927">
            <v>0.48</v>
          </cell>
          <cell r="AP1927">
            <v>0.59</v>
          </cell>
          <cell r="AQ1927">
            <v>0.8</v>
          </cell>
          <cell r="AR1927">
            <v>0</v>
          </cell>
          <cell r="AS1927" t="str">
            <v>CADEIRA RENDEIRA (S/B) (MISTA) (TELA SEXTAVADA) (FX 8) - 0,48x0,59x0,8H</v>
          </cell>
          <cell r="AT1927">
            <v>7387.61</v>
          </cell>
          <cell r="AU1927">
            <v>7387.61</v>
          </cell>
          <cell r="AV1927">
            <v>7387.61</v>
          </cell>
          <cell r="AW1927">
            <v>0</v>
          </cell>
          <cell r="AX1927">
            <v>7387.61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>CLAMI RENDEIRA</v>
          </cell>
          <cell r="BU1927" t="str">
            <v>CADEIRA RENDEIRA</v>
          </cell>
        </row>
        <row r="1928">
          <cell r="H1928">
            <v>6</v>
          </cell>
          <cell r="O1928">
            <v>278066</v>
          </cell>
          <cell r="P1928" t="str">
            <v>2021/182-0060-01</v>
          </cell>
          <cell r="Q1928" t="str">
            <v>EST CADEIRA RENDEIRA (FX 8105/TELA SEXT TING) (BLACK MATT)</v>
          </cell>
          <cell r="R1928"/>
          <cell r="S1928"/>
          <cell r="T1928"/>
          <cell r="U1928">
            <v>0.48</v>
          </cell>
          <cell r="V1928">
            <v>0.59</v>
          </cell>
          <cell r="W1928">
            <v>0.8</v>
          </cell>
          <cell r="X1928">
            <v>0</v>
          </cell>
          <cell r="Y1928" t="str">
            <v>EST CADEIRA RENDEIRA (FX 8105/TELA SEXT TING) (BLACK MATT) - 0,48x0,59x0,8H</v>
          </cell>
          <cell r="Z1928">
            <v>7387.61</v>
          </cell>
          <cell r="AA1928">
            <v>0.5</v>
          </cell>
          <cell r="AB1928">
            <v>3693.8049999999998</v>
          </cell>
          <cell r="AC1928"/>
          <cell r="AD1928"/>
          <cell r="AE1928"/>
          <cell r="AF1928">
            <v>7387.61</v>
          </cell>
          <cell r="AG1928">
            <v>7387.61</v>
          </cell>
          <cell r="AH1928">
            <v>0</v>
          </cell>
          <cell r="AI1928">
            <v>7387.61</v>
          </cell>
          <cell r="AJ1928" t="str">
            <v>REF: 299795</v>
          </cell>
          <cell r="AK1928"/>
          <cell r="AL1928">
            <v>299795</v>
          </cell>
          <cell r="AM1928" t="str">
            <v>CADEIRA RENDEIRA (S/B) (MISTA) (TELA SEXTAVADA) (FX 8)</v>
          </cell>
          <cell r="AN1928"/>
          <cell r="AO1928">
            <v>0.48</v>
          </cell>
          <cell r="AP1928">
            <v>0.59</v>
          </cell>
          <cell r="AQ1928">
            <v>0.8</v>
          </cell>
          <cell r="AR1928">
            <v>0</v>
          </cell>
          <cell r="AS1928" t="str">
            <v>CADEIRA RENDEIRA (S/B) (MISTA) (TELA SEXTAVADA) (FX 8) - 0,48x0,59x0,8H</v>
          </cell>
          <cell r="AT1928">
            <v>7387.61</v>
          </cell>
          <cell r="AU1928">
            <v>7387.61</v>
          </cell>
          <cell r="AV1928">
            <v>7387.61</v>
          </cell>
          <cell r="AW1928">
            <v>0</v>
          </cell>
          <cell r="AX1928">
            <v>7387.61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12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>CLAMI RENDEIRA</v>
          </cell>
          <cell r="BU1928" t="str">
            <v>CADEIRA RENDEIRA</v>
          </cell>
        </row>
        <row r="1929">
          <cell r="H1929">
            <v>0</v>
          </cell>
          <cell r="O1929">
            <v>409781</v>
          </cell>
          <cell r="P1929" t="str">
            <v>2025/237-0019-01</v>
          </cell>
          <cell r="Q1929" t="str">
            <v>EST MODULO CH ENC V F DIR C/AV BASE DALOA (FREIJO) FX J0500</v>
          </cell>
          <cell r="R1929">
            <v>4.1500000000000004</v>
          </cell>
          <cell r="S1929">
            <v>3.02</v>
          </cell>
          <cell r="T1929">
            <v>0.85</v>
          </cell>
          <cell r="U1929">
            <v>3.02</v>
          </cell>
          <cell r="V1929">
            <v>1</v>
          </cell>
          <cell r="W1929">
            <v>0.85</v>
          </cell>
          <cell r="X1929">
            <v>0</v>
          </cell>
          <cell r="Y1929" t="str">
            <v>EST MODULO CH ENC V F DIR C/AV BASE DALOA (FREIJO) FX J0500 - 3,02x1x0,85H</v>
          </cell>
          <cell r="Z1929">
            <v>75098.649999999994</v>
          </cell>
          <cell r="AA1929">
            <v>0.35</v>
          </cell>
          <cell r="AB1929">
            <v>48814.122499999998</v>
          </cell>
          <cell r="AC1929" t="str">
            <v>BF</v>
          </cell>
          <cell r="AD1929" t="str">
            <v>SOFA COMPLETO</v>
          </cell>
          <cell r="AE1929" t="str">
            <v>VALOR MODULO</v>
          </cell>
          <cell r="AF1929">
            <v>36697.339999999997</v>
          </cell>
          <cell r="AG1929">
            <v>36697.339999999997</v>
          </cell>
          <cell r="AH1929">
            <v>0</v>
          </cell>
          <cell r="AI1929">
            <v>75098.649999999994</v>
          </cell>
          <cell r="AJ1929" t="str">
            <v>REF: 408078</v>
          </cell>
          <cell r="AK1929"/>
          <cell r="AL1929">
            <v>408078</v>
          </cell>
          <cell r="AM1929" t="str">
            <v>MODULO CHAISE ENC VIRADO FINAL C/AVANCO BASE DALOA (FX J)</v>
          </cell>
          <cell r="AN1929"/>
          <cell r="AO1929">
            <v>3.02</v>
          </cell>
          <cell r="AP1929">
            <v>1</v>
          </cell>
          <cell r="AQ1929">
            <v>0.85</v>
          </cell>
          <cell r="AR1929">
            <v>0</v>
          </cell>
          <cell r="AS1929" t="str">
            <v>MODULO CHAISE ENC VIRADO FINAL C/AVANCO BASE DALOA (FX J) - 3,02x1x0,85H</v>
          </cell>
          <cell r="AT1929">
            <v>36697.339999999997</v>
          </cell>
          <cell r="AU1929">
            <v>36697.339999999997</v>
          </cell>
          <cell r="AV1929">
            <v>36697.339999999997</v>
          </cell>
          <cell r="AW1929">
            <v>0</v>
          </cell>
          <cell r="AX1929">
            <v>36697.339999999997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12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TEODORO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409780</v>
          </cell>
          <cell r="P1930" t="str">
            <v>2025/237-0018-01</v>
          </cell>
          <cell r="Q1930" t="str">
            <v>EST MODULO B/ESQ C/AVANCO BASE ESQ DALOA (FREIJO) FX J0500</v>
          </cell>
          <cell r="R1930">
            <v>4.1500000000000004</v>
          </cell>
          <cell r="S1930">
            <v>3.02</v>
          </cell>
          <cell r="T1930">
            <v>0.85</v>
          </cell>
          <cell r="U1930">
            <v>3.15</v>
          </cell>
          <cell r="V1930">
            <v>1</v>
          </cell>
          <cell r="W1930">
            <v>0.85</v>
          </cell>
          <cell r="X1930">
            <v>0</v>
          </cell>
          <cell r="Y1930" t="str">
            <v>EST MODULO B/ESQ C/AVANCO BASE ESQ DALOA (FREIJO) FX J0500 - 3,15x1x0,85H</v>
          </cell>
          <cell r="Z1930">
            <v>75098.649999999994</v>
          </cell>
          <cell r="AA1930">
            <v>0.35</v>
          </cell>
          <cell r="AB1930">
            <v>48814.122499999998</v>
          </cell>
          <cell r="AC1930" t="str">
            <v>BF</v>
          </cell>
          <cell r="AD1930" t="str">
            <v>SOFA COMPLETO</v>
          </cell>
          <cell r="AE1930" t="str">
            <v>VALOR MODULO</v>
          </cell>
          <cell r="AF1930">
            <v>38401.31</v>
          </cell>
          <cell r="AG1930">
            <v>38401.31</v>
          </cell>
          <cell r="AH1930">
            <v>0</v>
          </cell>
          <cell r="AI1930">
            <v>75098.649999999994</v>
          </cell>
          <cell r="AJ1930" t="str">
            <v>REF: 297055</v>
          </cell>
          <cell r="AK1930"/>
          <cell r="AL1930">
            <v>297055</v>
          </cell>
          <cell r="AM1930" t="str">
            <v>MODULO BRACO C/AVANCO BASE DALOA (FX J)</v>
          </cell>
          <cell r="AN1930"/>
          <cell r="AO1930">
            <v>3.15</v>
          </cell>
          <cell r="AP1930">
            <v>1</v>
          </cell>
          <cell r="AQ1930">
            <v>0.85</v>
          </cell>
          <cell r="AR1930">
            <v>0</v>
          </cell>
          <cell r="AS1930" t="str">
            <v>MODULO BRACO C/AVANCO BASE DALOA (FX J) - 3,15x1x0,85H</v>
          </cell>
          <cell r="AT1930">
            <v>38401.31</v>
          </cell>
          <cell r="AU1930">
            <v>38401.31</v>
          </cell>
          <cell r="AV1930">
            <v>38401.31</v>
          </cell>
          <cell r="AW1930">
            <v>0</v>
          </cell>
          <cell r="AX1930">
            <v>38401.31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TEODORO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410920</v>
          </cell>
          <cell r="P1931" t="str">
            <v>2025/272-0042-01</v>
          </cell>
          <cell r="Q1931" t="str">
            <v>EST MODULO BRACO ESQ IZADORA (CAPA/PENA) (2ASS) (TC DEVA 08)</v>
          </cell>
          <cell r="R1931">
            <v>3.48</v>
          </cell>
          <cell r="S1931">
            <v>1.04</v>
          </cell>
          <cell r="T1931">
            <v>0.89</v>
          </cell>
          <cell r="U1931">
            <v>1.74</v>
          </cell>
          <cell r="V1931">
            <v>1.04</v>
          </cell>
          <cell r="W1931">
            <v>0.89</v>
          </cell>
          <cell r="X1931">
            <v>0</v>
          </cell>
          <cell r="Y1931" t="str">
            <v>EST MODULO BRACO ESQ IZADORA (CAPA/PENA) (2ASS) (TC DEVA 08) - 1,74x1,04x0,89H</v>
          </cell>
          <cell r="Z1931">
            <v>45963.98</v>
          </cell>
          <cell r="AA1931">
            <v>0.35</v>
          </cell>
          <cell r="AB1931">
            <v>29876.587000000003</v>
          </cell>
          <cell r="AC1931" t="str">
            <v>BJ</v>
          </cell>
          <cell r="AD1931" t="str">
            <v>COMPELTO C/RVST FORN</v>
          </cell>
          <cell r="AE1931" t="str">
            <v>VALOR MODULO</v>
          </cell>
          <cell r="AF1931">
            <v>22981.99</v>
          </cell>
          <cell r="AG1931">
            <v>22981.99</v>
          </cell>
          <cell r="AH1931">
            <v>0</v>
          </cell>
          <cell r="AI1931">
            <v>45963.98</v>
          </cell>
          <cell r="AJ1931" t="str">
            <v>REF: 308412</v>
          </cell>
          <cell r="AK1931"/>
          <cell r="AL1931">
            <v>308412</v>
          </cell>
          <cell r="AM1931" t="str">
            <v>MODULO BRACO IZADORA (CAPA/PENA) (2ASS) (TC FORN)</v>
          </cell>
          <cell r="AN1931"/>
          <cell r="AO1931">
            <v>1.74</v>
          </cell>
          <cell r="AP1931">
            <v>1.04</v>
          </cell>
          <cell r="AQ1931">
            <v>0.89</v>
          </cell>
          <cell r="AR1931">
            <v>0</v>
          </cell>
          <cell r="AS1931" t="str">
            <v>MODULO BRACO IZADORA (CAPA/PENA) (2ASS) (TC FORN) - 1,74x1,04x0,89H</v>
          </cell>
          <cell r="AT1931">
            <v>22981.99</v>
          </cell>
          <cell r="AU1931">
            <v>22981.99</v>
          </cell>
          <cell r="AV1931">
            <v>21538.54</v>
          </cell>
          <cell r="AW1931">
            <v>1443.4500000000007</v>
          </cell>
          <cell r="AX1931">
            <v>23070.71</v>
          </cell>
          <cell r="AY1931">
            <v>-88.719999999997526</v>
          </cell>
          <cell r="AZ1931">
            <v>404638</v>
          </cell>
          <cell r="BA1931" t="str">
            <v>TECIDO DEVA -</v>
          </cell>
          <cell r="BB1931" t="str">
            <v>TC FORN: TECIDO DEVA - COR 08</v>
          </cell>
          <cell r="BC1931">
            <v>15</v>
          </cell>
          <cell r="BD1931"/>
          <cell r="BE1931">
            <v>96.23</v>
          </cell>
          <cell r="BF1931">
            <v>0</v>
          </cell>
          <cell r="BG1931">
            <v>-96.23</v>
          </cell>
          <cell r="BH1931" t="str">
            <v>TC FORN</v>
          </cell>
          <cell r="BI1931">
            <v>12</v>
          </cell>
          <cell r="BJ1931">
            <v>1443.45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 CENTER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410919</v>
          </cell>
          <cell r="P1932" t="str">
            <v>2025/272-0043-01</v>
          </cell>
          <cell r="Q1932" t="str">
            <v>EST MODULO BRACO DIR IZADORA (CAPA/PENA) (2ASS) (TC DEVA 08)</v>
          </cell>
          <cell r="R1932">
            <v>3.48</v>
          </cell>
          <cell r="S1932">
            <v>1.04</v>
          </cell>
          <cell r="T1932">
            <v>0.89</v>
          </cell>
          <cell r="U1932">
            <v>1.74</v>
          </cell>
          <cell r="V1932">
            <v>1.04</v>
          </cell>
          <cell r="W1932">
            <v>0.89</v>
          </cell>
          <cell r="X1932">
            <v>0</v>
          </cell>
          <cell r="Y1932" t="str">
            <v>EST MODULO BRACO DIR IZADORA (CAPA/PENA) (2ASS) (TC DEVA 08) - 1,74x1,04x0,89H</v>
          </cell>
          <cell r="Z1932">
            <v>45963.98</v>
          </cell>
          <cell r="AA1932">
            <v>0.35</v>
          </cell>
          <cell r="AB1932">
            <v>29876.587000000003</v>
          </cell>
          <cell r="AC1932" t="str">
            <v>BJ</v>
          </cell>
          <cell r="AD1932" t="str">
            <v>COMPELTO C/RVST FORN</v>
          </cell>
          <cell r="AE1932" t="str">
            <v>VALOR MODULO</v>
          </cell>
          <cell r="AF1932">
            <v>22981.99</v>
          </cell>
          <cell r="AG1932">
            <v>22981.99</v>
          </cell>
          <cell r="AH1932">
            <v>0</v>
          </cell>
          <cell r="AI1932">
            <v>45963.98</v>
          </cell>
          <cell r="AJ1932" t="str">
            <v>REF: 308412</v>
          </cell>
          <cell r="AK1932"/>
          <cell r="AL1932">
            <v>308412</v>
          </cell>
          <cell r="AM1932" t="str">
            <v>MODULO BRACO IZADORA (CAPA/PENA) (2ASS) (TC FORN)</v>
          </cell>
          <cell r="AN1932"/>
          <cell r="AO1932">
            <v>1.74</v>
          </cell>
          <cell r="AP1932">
            <v>1.04</v>
          </cell>
          <cell r="AQ1932">
            <v>0.89</v>
          </cell>
          <cell r="AR1932">
            <v>0</v>
          </cell>
          <cell r="AS1932" t="str">
            <v>MODULO BRACO IZADORA (CAPA/PENA) (2ASS) (TC FORN) - 1,74x1,04x0,89H</v>
          </cell>
          <cell r="AT1932">
            <v>22981.99</v>
          </cell>
          <cell r="AU1932">
            <v>22981.99</v>
          </cell>
          <cell r="AV1932">
            <v>21538.54</v>
          </cell>
          <cell r="AW1932">
            <v>1443.4500000000007</v>
          </cell>
          <cell r="AX1932">
            <v>23070.71</v>
          </cell>
          <cell r="AY1932">
            <v>-88.719999999997526</v>
          </cell>
          <cell r="AZ1932">
            <v>404638</v>
          </cell>
          <cell r="BA1932" t="str">
            <v>TECIDO DEVA -</v>
          </cell>
          <cell r="BB1932" t="str">
            <v>TC FORN: TECIDO DEVA - COR 08</v>
          </cell>
          <cell r="BC1932">
            <v>15</v>
          </cell>
          <cell r="BD1932"/>
          <cell r="BE1932">
            <v>96.23</v>
          </cell>
          <cell r="BF1932">
            <v>0</v>
          </cell>
          <cell r="BG1932">
            <v>-96.23</v>
          </cell>
          <cell r="BH1932" t="str">
            <v>TC FORN</v>
          </cell>
          <cell r="BI1932">
            <v>12</v>
          </cell>
          <cell r="BJ1932">
            <v>1443.45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 CENTER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336548</v>
          </cell>
          <cell r="P1933" t="str">
            <v>2022/307-0060-01</v>
          </cell>
          <cell r="Q1933" t="str">
            <v>EST MESA LATERAL LUSA (OBL CER AZUL) (MAD A TAUARI ENV)</v>
          </cell>
          <cell r="R1933"/>
          <cell r="S1933"/>
          <cell r="T1933"/>
          <cell r="U1933">
            <v>0.51</v>
          </cell>
          <cell r="V1933">
            <v>0.28000000000000003</v>
          </cell>
          <cell r="W1933">
            <v>0.62</v>
          </cell>
          <cell r="X1933">
            <v>0</v>
          </cell>
          <cell r="Y1933" t="str">
            <v>EST MESA LATERAL LUSA (OBL CER AZUL) (MAD A TAUARI ENV) - 0,51x0,28x0,62H</v>
          </cell>
          <cell r="Z1933">
            <v>13292.88</v>
          </cell>
          <cell r="AA1933">
            <v>0.5</v>
          </cell>
          <cell r="AB1933">
            <v>6646.44</v>
          </cell>
          <cell r="AC1933"/>
          <cell r="AD1933"/>
          <cell r="AE1933"/>
          <cell r="AF1933">
            <v>13292.88</v>
          </cell>
          <cell r="AG1933">
            <v>13292.88</v>
          </cell>
          <cell r="AH1933">
            <v>0</v>
          </cell>
          <cell r="AI1933">
            <v>13292.88</v>
          </cell>
          <cell r="AJ1933" t="str">
            <v>REF: 336548</v>
          </cell>
          <cell r="AK1933" t="str">
            <v>PRODUTO FORA DE LINHA</v>
          </cell>
          <cell r="AL1933">
            <v>336548</v>
          </cell>
          <cell r="AM1933" t="str">
            <v>EST MESA LATERAL LUSA (OBL CER AZUL) (MAD A TAUARI ENV)</v>
          </cell>
          <cell r="AN1933"/>
          <cell r="AO1933">
            <v>0.51</v>
          </cell>
          <cell r="AP1933">
            <v>0.28000000000000003</v>
          </cell>
          <cell r="AQ1933">
            <v>0.62</v>
          </cell>
          <cell r="AR1933">
            <v>0</v>
          </cell>
          <cell r="AS1933" t="str">
            <v>EST MESA LATERAL LUSA (OBL CER AZUL) (MAD A TAUARI ENV) - 0,51x0,28x0,62H</v>
          </cell>
          <cell r="AT1933">
            <v>13292.88</v>
          </cell>
          <cell r="AU1933">
            <v>13292.88</v>
          </cell>
          <cell r="AV1933">
            <v>13292.88</v>
          </cell>
          <cell r="AW1933">
            <v>0</v>
          </cell>
          <cell r="AX1933">
            <v>13292.88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DD PE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302844</v>
          </cell>
          <cell r="P1934" t="str">
            <v>2022/034-0016-01</v>
          </cell>
          <cell r="Q1934" t="str">
            <v>EST BANDEJA RITMO Ø55 (MARMORE 1 MAORI)</v>
          </cell>
          <cell r="R1934"/>
          <cell r="S1934"/>
          <cell r="T1934"/>
          <cell r="U1934">
            <v>0.55000000000000004</v>
          </cell>
          <cell r="V1934">
            <v>0</v>
          </cell>
          <cell r="W1934">
            <v>0.02</v>
          </cell>
          <cell r="X1934">
            <v>0.55000000000000004</v>
          </cell>
          <cell r="Y1934" t="str">
            <v>EST BANDEJA RITMO Ø55 (MARMORE 1 MAORI) - Ø0,55x0,02H</v>
          </cell>
          <cell r="Z1934">
            <v>8586.23</v>
          </cell>
          <cell r="AA1934">
            <v>0.5</v>
          </cell>
          <cell r="AB1934">
            <v>4293.1149999999998</v>
          </cell>
          <cell r="AC1934"/>
          <cell r="AD1934"/>
          <cell r="AE1934"/>
          <cell r="AF1934">
            <v>8586.23</v>
          </cell>
          <cell r="AG1934">
            <v>8586.23</v>
          </cell>
          <cell r="AH1934">
            <v>0</v>
          </cell>
          <cell r="AI1934">
            <v>8586.23</v>
          </cell>
          <cell r="AJ1934" t="str">
            <v>REF: 302844</v>
          </cell>
          <cell r="AK1934" t="str">
            <v>PRODUTO FORA DE LINHA</v>
          </cell>
          <cell r="AL1934">
            <v>302844</v>
          </cell>
          <cell r="AM1934" t="str">
            <v>EST BANDEJA RITMO Ø55 (MARMORE 1 MAORI)</v>
          </cell>
          <cell r="AN1934"/>
          <cell r="AO1934">
            <v>0.55000000000000004</v>
          </cell>
          <cell r="AP1934">
            <v>0</v>
          </cell>
          <cell r="AQ1934">
            <v>0.02</v>
          </cell>
          <cell r="AR1934">
            <v>0.55000000000000004</v>
          </cell>
          <cell r="AS1934" t="str">
            <v>EST BANDEJA RITMO Ø55 (MARMORE 1 MAORI) - Ø0,55x0,02H</v>
          </cell>
          <cell r="AT1934">
            <v>8586.23</v>
          </cell>
          <cell r="AU1934">
            <v>8586.23</v>
          </cell>
          <cell r="AV1934">
            <v>8586.23</v>
          </cell>
          <cell r="AW1934">
            <v>0</v>
          </cell>
          <cell r="AX1934">
            <v>8586.23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DD PE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255063</v>
          </cell>
          <cell r="P1935" t="str">
            <v>2020/241-0008-01</v>
          </cell>
          <cell r="Q1935" t="str">
            <v>EST MESA LATERAL CANCUN (FX5 EXOTIC) (AUT FRAPE)</v>
          </cell>
          <cell r="R1935"/>
          <cell r="S1935"/>
          <cell r="T1935"/>
          <cell r="U1935">
            <v>0.6</v>
          </cell>
          <cell r="V1935">
            <v>0</v>
          </cell>
          <cell r="W1935">
            <v>0.62</v>
          </cell>
          <cell r="X1935">
            <v>0.6</v>
          </cell>
          <cell r="Y1935" t="str">
            <v>EST MESA LATERAL CANCUN (FX5 EXOTIC) (AUT FRAPE) - Ø0,6x0,62H</v>
          </cell>
          <cell r="Z1935">
            <v>19213.419999999998</v>
          </cell>
          <cell r="AA1935">
            <v>0.5</v>
          </cell>
          <cell r="AB1935">
            <v>9606.7099999999991</v>
          </cell>
          <cell r="AC1935"/>
          <cell r="AD1935"/>
          <cell r="AE1935"/>
          <cell r="AF1935">
            <v>19213.419999999998</v>
          </cell>
          <cell r="AG1935">
            <v>19213.419999999998</v>
          </cell>
          <cell r="AH1935">
            <v>0</v>
          </cell>
          <cell r="AI1935">
            <v>19213.419999999998</v>
          </cell>
          <cell r="AJ1935" t="str">
            <v>REF: 255063</v>
          </cell>
          <cell r="AK1935" t="str">
            <v>PRODUTO FORA DE LINHA</v>
          </cell>
          <cell r="AL1935">
            <v>255063</v>
          </cell>
          <cell r="AM1935" t="str">
            <v>EST MESA LATERAL CANCUN (FX5 EXOTIC) (AUT FRAPE)</v>
          </cell>
          <cell r="AN1935"/>
          <cell r="AO1935">
            <v>0.6</v>
          </cell>
          <cell r="AP1935">
            <v>0</v>
          </cell>
          <cell r="AQ1935">
            <v>0.62</v>
          </cell>
          <cell r="AR1935">
            <v>0.6</v>
          </cell>
          <cell r="AS1935" t="str">
            <v>EST MESA LATERAL CANCUN (FX5 EXOTIC) (AUT FRAPE) - Ø0,6x0,62H</v>
          </cell>
          <cell r="AT1935">
            <v>19213.419999999998</v>
          </cell>
          <cell r="AU1935">
            <v>19213.419999999998</v>
          </cell>
          <cell r="AV1935">
            <v>19213.419999999998</v>
          </cell>
          <cell r="AW1935">
            <v>0</v>
          </cell>
          <cell r="AX1935">
            <v>19213.419999999998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DD PE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255062</v>
          </cell>
          <cell r="P1936" t="str">
            <v>2020/066-0044-01</v>
          </cell>
          <cell r="Q1936" t="str">
            <v>EST MESA LATERAL CANCUN (MAD LAM FAJO) (AUT FRAPE)</v>
          </cell>
          <cell r="R1936"/>
          <cell r="S1936"/>
          <cell r="T1936"/>
          <cell r="U1936">
            <v>0.55000000000000004</v>
          </cell>
          <cell r="V1936">
            <v>0</v>
          </cell>
          <cell r="W1936">
            <v>0.52</v>
          </cell>
          <cell r="X1936">
            <v>0.55000000000000004</v>
          </cell>
          <cell r="Y1936" t="str">
            <v>EST MESA LATERAL CANCUN (MAD LAM FAJO) (AUT FRAPE) - Ø0,55x0,52H</v>
          </cell>
          <cell r="Z1936">
            <v>8089.85</v>
          </cell>
          <cell r="AA1936">
            <v>0.5</v>
          </cell>
          <cell r="AB1936">
            <v>4044.9250000000002</v>
          </cell>
          <cell r="AC1936"/>
          <cell r="AD1936"/>
          <cell r="AE1936"/>
          <cell r="AF1936">
            <v>8089.85</v>
          </cell>
          <cell r="AG1936">
            <v>8089.85</v>
          </cell>
          <cell r="AH1936">
            <v>0</v>
          </cell>
          <cell r="AI1936">
            <v>8089.85</v>
          </cell>
          <cell r="AJ1936" t="str">
            <v>REF: 255062</v>
          </cell>
          <cell r="AK1936" t="str">
            <v>PRODUTO FORA DE LINHA</v>
          </cell>
          <cell r="AL1936">
            <v>255062</v>
          </cell>
          <cell r="AM1936" t="str">
            <v>EST MESA LATERAL CANCUN (MAD LAM FAJO) (AUT FRAPE)</v>
          </cell>
          <cell r="AN1936"/>
          <cell r="AO1936">
            <v>0.55000000000000004</v>
          </cell>
          <cell r="AP1936">
            <v>0</v>
          </cell>
          <cell r="AQ1936">
            <v>0.52</v>
          </cell>
          <cell r="AR1936">
            <v>0.55000000000000004</v>
          </cell>
          <cell r="AS1936" t="str">
            <v>EST MESA LATERAL CANCUN (MAD LAM FAJO) (AUT FRAPE) - Ø0,55x0,52H</v>
          </cell>
          <cell r="AT1936">
            <v>8089.85</v>
          </cell>
          <cell r="AU1936">
            <v>8089.85</v>
          </cell>
          <cell r="AV1936">
            <v>8089.85</v>
          </cell>
          <cell r="AW1936">
            <v>0</v>
          </cell>
          <cell r="AX1936">
            <v>8089.85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12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DD PE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255054</v>
          </cell>
          <cell r="P1937" t="str">
            <v>2020/027-0055-01</v>
          </cell>
          <cell r="Q1937" t="str">
            <v>EST MESA LATERAL CANCUN (MAD PINT AUT CARBONE) (MARROM FSC)</v>
          </cell>
          <cell r="R1937"/>
          <cell r="S1937"/>
          <cell r="T1937"/>
          <cell r="U1937">
            <v>0.6</v>
          </cell>
          <cell r="V1937">
            <v>0</v>
          </cell>
          <cell r="W1937">
            <v>0.62</v>
          </cell>
          <cell r="X1937">
            <v>0.6</v>
          </cell>
          <cell r="Y1937" t="str">
            <v>EST MESA LATERAL CANCUN (MAD PINT AUT CARBONE) (MARROM FSC) - Ø0,6x0,62H</v>
          </cell>
          <cell r="Z1937">
            <v>7981.39</v>
          </cell>
          <cell r="AA1937">
            <v>0.5</v>
          </cell>
          <cell r="AB1937">
            <v>3990.6950000000002</v>
          </cell>
          <cell r="AC1937"/>
          <cell r="AD1937"/>
          <cell r="AE1937"/>
          <cell r="AF1937">
            <v>7981.39</v>
          </cell>
          <cell r="AG1937">
            <v>7981.39</v>
          </cell>
          <cell r="AH1937">
            <v>0</v>
          </cell>
          <cell r="AI1937">
            <v>7981.39</v>
          </cell>
          <cell r="AJ1937" t="str">
            <v>REF: 255054</v>
          </cell>
          <cell r="AK1937" t="str">
            <v>PRODUTO FORA DE LINHA</v>
          </cell>
          <cell r="AL1937">
            <v>255054</v>
          </cell>
          <cell r="AM1937" t="str">
            <v>EST MESA LATERAL CANCUN (MAD PINT AUT CARBONE) (MARROM FSC)</v>
          </cell>
          <cell r="AN1937"/>
          <cell r="AO1937">
            <v>0.6</v>
          </cell>
          <cell r="AP1937">
            <v>0</v>
          </cell>
          <cell r="AQ1937">
            <v>0.62</v>
          </cell>
          <cell r="AR1937">
            <v>0.6</v>
          </cell>
          <cell r="AS1937" t="str">
            <v>EST MESA LATERAL CANCUN (MAD PINT AUT CARBONE) (MARROM FSC) - Ø0,6x0,62H</v>
          </cell>
          <cell r="AT1937">
            <v>7981.39</v>
          </cell>
          <cell r="AU1937">
            <v>7981.39</v>
          </cell>
          <cell r="AV1937">
            <v>7981.39</v>
          </cell>
          <cell r="AW1937">
            <v>0</v>
          </cell>
          <cell r="AX1937">
            <v>7981.39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DD PE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253847</v>
          </cell>
          <cell r="P1938" t="str">
            <v>2019/339-0055-01</v>
          </cell>
          <cell r="Q1938" t="str">
            <v>EST BANDEJA RITMO Ø55 (MARMORE 4 NERO MARQUINA FOSCO)</v>
          </cell>
          <cell r="R1938"/>
          <cell r="S1938"/>
          <cell r="T1938"/>
          <cell r="U1938">
            <v>0.55000000000000004</v>
          </cell>
          <cell r="V1938">
            <v>0</v>
          </cell>
          <cell r="W1938">
            <v>0.02</v>
          </cell>
          <cell r="X1938">
            <v>0.55000000000000004</v>
          </cell>
          <cell r="Y1938" t="str">
            <v>EST BANDEJA RITMO Ø55 (MARMORE 4 NERO MARQUINA FOSCO) - Ø0,55x0,02H</v>
          </cell>
          <cell r="Z1938">
            <v>9892.7800000000007</v>
          </cell>
          <cell r="AA1938">
            <v>0.5</v>
          </cell>
          <cell r="AB1938">
            <v>4946.3900000000003</v>
          </cell>
          <cell r="AC1938"/>
          <cell r="AD1938"/>
          <cell r="AE1938"/>
          <cell r="AF1938">
            <v>9892.7800000000007</v>
          </cell>
          <cell r="AG1938">
            <v>9892.7800000000007</v>
          </cell>
          <cell r="AH1938">
            <v>0</v>
          </cell>
          <cell r="AI1938">
            <v>9892.7800000000007</v>
          </cell>
          <cell r="AJ1938" t="str">
            <v>REF: 253847</v>
          </cell>
          <cell r="AK1938" t="str">
            <v>PRODUTO FORA DE LINHA</v>
          </cell>
          <cell r="AL1938">
            <v>253847</v>
          </cell>
          <cell r="AM1938" t="str">
            <v>EST BANDEJA RITMO Ø55 (MARMORE 4 NERO MARQUINA FOSCO)</v>
          </cell>
          <cell r="AN1938"/>
          <cell r="AO1938">
            <v>0.55000000000000004</v>
          </cell>
          <cell r="AP1938">
            <v>0</v>
          </cell>
          <cell r="AQ1938">
            <v>0.02</v>
          </cell>
          <cell r="AR1938">
            <v>0.55000000000000004</v>
          </cell>
          <cell r="AS1938" t="str">
            <v>EST BANDEJA RITMO Ø55 (MARMORE 4 NERO MARQUINA FOSCO) - Ø0,55x0,02H</v>
          </cell>
          <cell r="AT1938">
            <v>9892.7800000000007</v>
          </cell>
          <cell r="AU1938">
            <v>9892.7800000000007</v>
          </cell>
          <cell r="AV1938">
            <v>9892.7800000000007</v>
          </cell>
          <cell r="AW1938">
            <v>0</v>
          </cell>
          <cell r="AX1938">
            <v>9892.7800000000007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DD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186566</v>
          </cell>
          <cell r="P1939" t="str">
            <v>2016/133-0183-01</v>
          </cell>
          <cell r="Q1939" t="str">
            <v>EST MESA LATERAL CANCUN (MAD LAM CARVALHO NT) (AUT SAND)</v>
          </cell>
          <cell r="R1939"/>
          <cell r="S1939"/>
          <cell r="T1939"/>
          <cell r="U1939">
            <v>0.55000000000000004</v>
          </cell>
          <cell r="V1939">
            <v>0</v>
          </cell>
          <cell r="W1939">
            <v>0.52</v>
          </cell>
          <cell r="X1939">
            <v>0.55000000000000004</v>
          </cell>
          <cell r="Y1939" t="str">
            <v>EST MESA LATERAL CANCUN (MAD LAM CARVALHO NT) (AUT SAND) - Ø0,55x0,52H</v>
          </cell>
          <cell r="Z1939">
            <v>8089.85</v>
          </cell>
          <cell r="AA1939">
            <v>0.5</v>
          </cell>
          <cell r="AB1939">
            <v>4044.9250000000002</v>
          </cell>
          <cell r="AC1939"/>
          <cell r="AD1939"/>
          <cell r="AE1939"/>
          <cell r="AF1939">
            <v>8089.85</v>
          </cell>
          <cell r="AG1939">
            <v>8089.85</v>
          </cell>
          <cell r="AH1939">
            <v>0</v>
          </cell>
          <cell r="AI1939">
            <v>8089.85</v>
          </cell>
          <cell r="AJ1939" t="str">
            <v>REF: 186566</v>
          </cell>
          <cell r="AK1939" t="str">
            <v>PRODUTO FORA DE LINHA</v>
          </cell>
          <cell r="AL1939">
            <v>186566</v>
          </cell>
          <cell r="AM1939" t="str">
            <v>EST MESA LATERAL CANCUN (MAD LAM CARVALHO NT) (AUT SAND)</v>
          </cell>
          <cell r="AN1939"/>
          <cell r="AO1939">
            <v>0.55000000000000004</v>
          </cell>
          <cell r="AP1939">
            <v>0</v>
          </cell>
          <cell r="AQ1939">
            <v>0.52</v>
          </cell>
          <cell r="AR1939">
            <v>0.55000000000000004</v>
          </cell>
          <cell r="AS1939" t="str">
            <v>EST MESA LATERAL CANCUN (MAD LAM CARVALHO NT) (AUT SAND) - Ø0,55x0,52H</v>
          </cell>
          <cell r="AT1939">
            <v>8089.85</v>
          </cell>
          <cell r="AU1939">
            <v>8089.85</v>
          </cell>
          <cell r="AV1939">
            <v>8089.85</v>
          </cell>
          <cell r="AW1939">
            <v>0</v>
          </cell>
          <cell r="AX1939">
            <v>8089.85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DD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389922</v>
          </cell>
          <cell r="P1940" t="str">
            <v>2024/219-0064-01</v>
          </cell>
          <cell r="Q1940" t="str">
            <v>EST SOFA IZADORA (CAPA/PENA) (BIPARTIDO) TC 01-26</v>
          </cell>
          <cell r="R1940"/>
          <cell r="S1940"/>
          <cell r="T1940"/>
          <cell r="U1940">
            <v>2.8</v>
          </cell>
          <cell r="V1940">
            <v>1.04</v>
          </cell>
          <cell r="W1940">
            <v>0.89</v>
          </cell>
          <cell r="X1940">
            <v>0</v>
          </cell>
          <cell r="Y1940" t="str">
            <v>EST SOFA IZADORA (CAPA/PENA) (BIPARTIDO) TC 01-26 - 2,8x1,04x0,89H</v>
          </cell>
          <cell r="Z1940">
            <v>34478.39</v>
          </cell>
          <cell r="AA1940">
            <v>0.35</v>
          </cell>
          <cell r="AB1940">
            <v>22410.9535</v>
          </cell>
          <cell r="AC1940"/>
          <cell r="AD1940"/>
          <cell r="AE1940"/>
          <cell r="AF1940">
            <v>34478.39</v>
          </cell>
          <cell r="AG1940">
            <v>34478.39</v>
          </cell>
          <cell r="AH1940">
            <v>0</v>
          </cell>
          <cell r="AI1940">
            <v>34478.39</v>
          </cell>
          <cell r="AJ1940" t="str">
            <v>REF: 308377</v>
          </cell>
          <cell r="AK1940"/>
          <cell r="AL1940">
            <v>308377</v>
          </cell>
          <cell r="AM1940" t="str">
            <v>SOFA IZADORA (CAPA/PENA) (BIPARTIDO) (TC 01)</v>
          </cell>
          <cell r="AN1940"/>
          <cell r="AO1940">
            <v>2.8</v>
          </cell>
          <cell r="AP1940">
            <v>1.04</v>
          </cell>
          <cell r="AQ1940">
            <v>0.89</v>
          </cell>
          <cell r="AR1940">
            <v>0</v>
          </cell>
          <cell r="AS1940" t="str">
            <v>SOFA IZADORA (CAPA/PENA) (BIPARTIDO) (TC 01) - 2,8x1,04x0,89H</v>
          </cell>
          <cell r="AT1940">
            <v>34478.39</v>
          </cell>
          <cell r="AU1940">
            <v>34478.39</v>
          </cell>
          <cell r="AV1940">
            <v>34478.39</v>
          </cell>
          <cell r="AW1940">
            <v>0</v>
          </cell>
          <cell r="AX1940">
            <v>34478.39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GABRIEL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335344</v>
          </cell>
          <cell r="P1941" t="str">
            <v>2022/292-0039-01</v>
          </cell>
          <cell r="Q1941" t="str">
            <v>EST MESA LATERAL LUSA (OBL CER BEGE) (MAD A CINAM NOG)</v>
          </cell>
          <cell r="R1941"/>
          <cell r="S1941"/>
          <cell r="T1941"/>
          <cell r="U1941">
            <v>0.45</v>
          </cell>
          <cell r="V1941">
            <v>0.28000000000000003</v>
          </cell>
          <cell r="W1941">
            <v>0.45</v>
          </cell>
          <cell r="X1941">
            <v>0</v>
          </cell>
          <cell r="Y1941" t="str">
            <v>EST MESA LATERAL LUSA (OBL CER BEGE) (MAD A CINAM NOG) - 0,45x0,28x0,45H</v>
          </cell>
          <cell r="Z1941">
            <v>12756.35</v>
          </cell>
          <cell r="AA1941">
            <v>0.5</v>
          </cell>
          <cell r="AB1941">
            <v>6378.1750000000002</v>
          </cell>
          <cell r="AC1941"/>
          <cell r="AD1941"/>
          <cell r="AE1941"/>
          <cell r="AF1941">
            <v>12756.35</v>
          </cell>
          <cell r="AG1941">
            <v>12756.35</v>
          </cell>
          <cell r="AH1941">
            <v>0</v>
          </cell>
          <cell r="AI1941">
            <v>12756.35</v>
          </cell>
          <cell r="AJ1941" t="str">
            <v>REF: 335344</v>
          </cell>
          <cell r="AK1941" t="str">
            <v>PRODUTO FORA DE LINHA</v>
          </cell>
          <cell r="AL1941">
            <v>335344</v>
          </cell>
          <cell r="AM1941" t="str">
            <v>EST MESA LATERAL LUSA (OBL CER BEGE) (MAD A CINAM NOG)</v>
          </cell>
          <cell r="AN1941"/>
          <cell r="AO1941">
            <v>0.45</v>
          </cell>
          <cell r="AP1941">
            <v>0.28000000000000003</v>
          </cell>
          <cell r="AQ1941">
            <v>0.45</v>
          </cell>
          <cell r="AR1941">
            <v>0</v>
          </cell>
          <cell r="AS1941" t="str">
            <v>EST MESA LATERAL LUSA (OBL CER BEGE) (MAD A CINAM NOG) - 0,45x0,28x0,45H</v>
          </cell>
          <cell r="AT1941">
            <v>12756.35</v>
          </cell>
          <cell r="AU1941">
            <v>12756.35</v>
          </cell>
          <cell r="AV1941">
            <v>12756.35</v>
          </cell>
          <cell r="AW1941">
            <v>0</v>
          </cell>
          <cell r="AX1941">
            <v>12756.35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GB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335339</v>
          </cell>
          <cell r="P1942" t="str">
            <v>2022/292-0036-01</v>
          </cell>
          <cell r="Q1942" t="str">
            <v>EST MESA LATERAL LUSA (RED CER BEGE) (MAD A CINAM NOG)</v>
          </cell>
          <cell r="R1942"/>
          <cell r="S1942"/>
          <cell r="T1942"/>
          <cell r="U1942">
            <v>0.4</v>
          </cell>
          <cell r="V1942">
            <v>0</v>
          </cell>
          <cell r="W1942">
            <v>0.72</v>
          </cell>
          <cell r="X1942">
            <v>0.4</v>
          </cell>
          <cell r="Y1942" t="str">
            <v>EST MESA LATERAL LUSA (RED CER BEGE) (MAD A CINAM NOG) - Ø0,4x0,72H</v>
          </cell>
          <cell r="Z1942">
            <v>14060.66</v>
          </cell>
          <cell r="AA1942">
            <v>0.5</v>
          </cell>
          <cell r="AB1942">
            <v>7030.33</v>
          </cell>
          <cell r="AC1942"/>
          <cell r="AD1942"/>
          <cell r="AE1942"/>
          <cell r="AF1942">
            <v>14060.66</v>
          </cell>
          <cell r="AG1942">
            <v>14060.66</v>
          </cell>
          <cell r="AH1942">
            <v>0</v>
          </cell>
          <cell r="AI1942">
            <v>14060.66</v>
          </cell>
          <cell r="AJ1942" t="str">
            <v>REF: 335339</v>
          </cell>
          <cell r="AK1942" t="str">
            <v>PRODUTO FORA DE LINHA</v>
          </cell>
          <cell r="AL1942">
            <v>335339</v>
          </cell>
          <cell r="AM1942" t="str">
            <v>EST MESA LATERAL LUSA (RED CER BEGE) (MAD A CINAM NOG)</v>
          </cell>
          <cell r="AN1942"/>
          <cell r="AO1942">
            <v>0.4</v>
          </cell>
          <cell r="AP1942">
            <v>0</v>
          </cell>
          <cell r="AQ1942">
            <v>0.72</v>
          </cell>
          <cell r="AR1942">
            <v>0.4</v>
          </cell>
          <cell r="AS1942" t="str">
            <v>EST MESA LATERAL LUSA (RED CER BEGE) (MAD A CINAM NOG) - Ø0,4x0,72H</v>
          </cell>
          <cell r="AT1942">
            <v>14060.66</v>
          </cell>
          <cell r="AU1942">
            <v>14060.66</v>
          </cell>
          <cell r="AV1942">
            <v>14060.66</v>
          </cell>
          <cell r="AW1942">
            <v>0</v>
          </cell>
          <cell r="AX1942">
            <v>14060.66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GB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410921</v>
          </cell>
          <cell r="P1943" t="str">
            <v>2025/272-0044-01</v>
          </cell>
          <cell r="Q1943" t="str">
            <v>EST MODULO PUFF IZADORA (CAPA/FIBRA) (TC DEVA 08)</v>
          </cell>
          <cell r="R1943"/>
          <cell r="S1943"/>
          <cell r="T1943"/>
          <cell r="U1943">
            <v>0.9</v>
          </cell>
          <cell r="V1943">
            <v>0.6</v>
          </cell>
          <cell r="W1943">
            <v>0.47</v>
          </cell>
          <cell r="X1943">
            <v>0</v>
          </cell>
          <cell r="Y1943" t="str">
            <v>EST MODULO PUFF IZADORA (CAPA/FIBRA) (TC DEVA 08) - 0,9x0,6x0,47H</v>
          </cell>
          <cell r="Z1943">
            <v>9067.16</v>
          </cell>
          <cell r="AA1943">
            <v>0.35</v>
          </cell>
          <cell r="AB1943">
            <v>5893.6540000000005</v>
          </cell>
          <cell r="AC1943"/>
          <cell r="AD1943" t="str">
            <v>PROD C/RVST FORN</v>
          </cell>
          <cell r="AE1943" t="str">
            <v>REVESTIMENTO FORN</v>
          </cell>
          <cell r="AF1943">
            <v>9067.16</v>
          </cell>
          <cell r="AG1943">
            <v>9067.16</v>
          </cell>
          <cell r="AH1943">
            <v>0</v>
          </cell>
          <cell r="AI1943">
            <v>9067.16</v>
          </cell>
          <cell r="AJ1943" t="str">
            <v>REF: 308619</v>
          </cell>
          <cell r="AK1943"/>
          <cell r="AL1943">
            <v>308619</v>
          </cell>
          <cell r="AM1943" t="str">
            <v>MODULO PUFF IZADORA (CAPA/FIBRA) (TC FORN)</v>
          </cell>
          <cell r="AN1943"/>
          <cell r="AO1943">
            <v>0.9</v>
          </cell>
          <cell r="AP1943">
            <v>0.6</v>
          </cell>
          <cell r="AQ1943">
            <v>0.47</v>
          </cell>
          <cell r="AR1943">
            <v>0</v>
          </cell>
          <cell r="AS1943" t="str">
            <v>MODULO PUFF IZADORA (CAPA/FIBRA) (TC FORN) - 0,9x0,6x0,47H</v>
          </cell>
          <cell r="AT1943">
            <v>9067.16</v>
          </cell>
          <cell r="AU1943">
            <v>9067.16</v>
          </cell>
          <cell r="AV1943">
            <v>8682.24</v>
          </cell>
          <cell r="AW1943">
            <v>384.92000000000007</v>
          </cell>
          <cell r="AX1943">
            <v>9090.81</v>
          </cell>
          <cell r="AY1943">
            <v>-23.649999999999636</v>
          </cell>
          <cell r="AZ1943">
            <v>404638</v>
          </cell>
          <cell r="BA1943" t="str">
            <v>TECIDO DEVA -</v>
          </cell>
          <cell r="BB1943" t="str">
            <v>TC FORN: TECIDO DEVA - COR 08</v>
          </cell>
          <cell r="BC1943">
            <v>4</v>
          </cell>
          <cell r="BD1943"/>
          <cell r="BE1943">
            <v>96.23</v>
          </cell>
          <cell r="BF1943">
            <v>0</v>
          </cell>
          <cell r="BG1943">
            <v>-96.23</v>
          </cell>
          <cell r="BH1943" t="str">
            <v>TC FORN</v>
          </cell>
          <cell r="BI1943">
            <v>12</v>
          </cell>
          <cell r="BJ1943">
            <v>384.92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L CENTER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410921</v>
          </cell>
          <cell r="P1944" t="str">
            <v>2025/272-0045-01</v>
          </cell>
          <cell r="Q1944" t="str">
            <v>EST MODULO PUFF IZADORA (CAPA/FIBRA) (TC DEVA 08)</v>
          </cell>
          <cell r="R1944"/>
          <cell r="S1944"/>
          <cell r="T1944"/>
          <cell r="U1944">
            <v>0.9</v>
          </cell>
          <cell r="V1944">
            <v>0.6</v>
          </cell>
          <cell r="W1944">
            <v>0.47</v>
          </cell>
          <cell r="X1944">
            <v>0</v>
          </cell>
          <cell r="Y1944" t="str">
            <v>EST MODULO PUFF IZADORA (CAPA/FIBRA) (TC DEVA 08) - 0,9x0,6x0,47H</v>
          </cell>
          <cell r="Z1944">
            <v>9067.16</v>
          </cell>
          <cell r="AA1944">
            <v>0.35</v>
          </cell>
          <cell r="AB1944">
            <v>5893.6540000000005</v>
          </cell>
          <cell r="AC1944"/>
          <cell r="AD1944" t="str">
            <v>PROD C/RVST FORN</v>
          </cell>
          <cell r="AE1944" t="str">
            <v>REVESTIMENTO FORN</v>
          </cell>
          <cell r="AF1944">
            <v>9067.16</v>
          </cell>
          <cell r="AG1944">
            <v>9067.16</v>
          </cell>
          <cell r="AH1944">
            <v>0</v>
          </cell>
          <cell r="AI1944">
            <v>9067.16</v>
          </cell>
          <cell r="AJ1944" t="str">
            <v>REF: 308619</v>
          </cell>
          <cell r="AK1944"/>
          <cell r="AL1944">
            <v>308619</v>
          </cell>
          <cell r="AM1944" t="str">
            <v>MODULO PUFF IZADORA (CAPA/FIBRA) (TC FORN)</v>
          </cell>
          <cell r="AN1944"/>
          <cell r="AO1944">
            <v>0.9</v>
          </cell>
          <cell r="AP1944">
            <v>0.6</v>
          </cell>
          <cell r="AQ1944">
            <v>0.47</v>
          </cell>
          <cell r="AR1944">
            <v>0</v>
          </cell>
          <cell r="AS1944" t="str">
            <v>MODULO PUFF IZADORA (CAPA/FIBRA) (TC FORN) - 0,9x0,6x0,47H</v>
          </cell>
          <cell r="AT1944">
            <v>9067.16</v>
          </cell>
          <cell r="AU1944">
            <v>9067.16</v>
          </cell>
          <cell r="AV1944">
            <v>8682.24</v>
          </cell>
          <cell r="AW1944">
            <v>384.92000000000007</v>
          </cell>
          <cell r="AX1944">
            <v>9090.81</v>
          </cell>
          <cell r="AY1944">
            <v>-23.649999999999636</v>
          </cell>
          <cell r="AZ1944">
            <v>404638</v>
          </cell>
          <cell r="BA1944" t="str">
            <v>TECIDO DEVA -</v>
          </cell>
          <cell r="BB1944" t="str">
            <v>TC FORN: TECIDO DEVA - COR 08</v>
          </cell>
          <cell r="BC1944">
            <v>4</v>
          </cell>
          <cell r="BD1944"/>
          <cell r="BE1944">
            <v>96.23</v>
          </cell>
          <cell r="BF1944">
            <v>0</v>
          </cell>
          <cell r="BG1944">
            <v>-96.23</v>
          </cell>
          <cell r="BH1944" t="str">
            <v>TC FORN</v>
          </cell>
          <cell r="BI1944">
            <v>12</v>
          </cell>
          <cell r="BJ1944">
            <v>384.92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L CENTER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379928</v>
          </cell>
          <cell r="P1945" t="str">
            <v>2024/219-0042-01</v>
          </cell>
          <cell r="Q1945" t="str">
            <v>EST POLTRONA BARISTA (COURO TP3 NOZES) COCOA/TAUPE</v>
          </cell>
          <cell r="R1945"/>
          <cell r="S1945"/>
          <cell r="T1945"/>
          <cell r="U1945">
            <v>1</v>
          </cell>
          <cell r="V1945">
            <v>0.81</v>
          </cell>
          <cell r="W1945">
            <v>0.69</v>
          </cell>
          <cell r="X1945">
            <v>0</v>
          </cell>
          <cell r="Y1945" t="str">
            <v>EST POLTRONA BARISTA (COURO TP3 NOZES) COCOA/TAUPE - 1x0,81x0,69H</v>
          </cell>
          <cell r="Z1945">
            <v>20192.62</v>
          </cell>
          <cell r="AA1945">
            <v>0.5</v>
          </cell>
          <cell r="AB1945">
            <v>10096.31</v>
          </cell>
          <cell r="AC1945"/>
          <cell r="AD1945"/>
          <cell r="AE1945"/>
          <cell r="AF1945">
            <v>20192.62</v>
          </cell>
          <cell r="AG1945">
            <v>20192.62</v>
          </cell>
          <cell r="AH1945">
            <v>0</v>
          </cell>
          <cell r="AI1945">
            <v>20192.62</v>
          </cell>
          <cell r="AJ1945" t="str">
            <v>REF: 379928</v>
          </cell>
          <cell r="AK1945" t="str">
            <v>PRODUTO FORA DE LINHA</v>
          </cell>
          <cell r="AL1945">
            <v>379928</v>
          </cell>
          <cell r="AM1945" t="str">
            <v>EST POLTRONA BARISTA (COURO TP3 NOZES) COCOA/TAUPE</v>
          </cell>
          <cell r="AN1945"/>
          <cell r="AO1945">
            <v>1</v>
          </cell>
          <cell r="AP1945">
            <v>0.81</v>
          </cell>
          <cell r="AQ1945">
            <v>0.69</v>
          </cell>
          <cell r="AR1945">
            <v>0</v>
          </cell>
          <cell r="AS1945" t="str">
            <v>EST POLTRONA BARISTA (COURO TP3 NOZES) COCOA/TAUPE - 1x0,81x0,69H</v>
          </cell>
          <cell r="AT1945">
            <v>20192.62</v>
          </cell>
          <cell r="AU1945">
            <v>20192.62</v>
          </cell>
          <cell r="AV1945">
            <v>20192.62</v>
          </cell>
          <cell r="AW1945">
            <v>0</v>
          </cell>
          <cell r="AX1945">
            <v>20192.62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LC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379928</v>
          </cell>
          <cell r="P1946" t="str">
            <v>2024/219-0043-01</v>
          </cell>
          <cell r="Q1946" t="str">
            <v>EST POLTRONA BARISTA (COURO TP3 NOZES) COCOA/TAUPE</v>
          </cell>
          <cell r="R1946"/>
          <cell r="S1946"/>
          <cell r="T1946"/>
          <cell r="U1946">
            <v>1</v>
          </cell>
          <cell r="V1946">
            <v>0.81</v>
          </cell>
          <cell r="W1946">
            <v>0.69</v>
          </cell>
          <cell r="X1946">
            <v>0</v>
          </cell>
          <cell r="Y1946" t="str">
            <v>EST POLTRONA BARISTA (COURO TP3 NOZES) COCOA/TAUPE - 1x0,81x0,69H</v>
          </cell>
          <cell r="Z1946">
            <v>20192.62</v>
          </cell>
          <cell r="AA1946">
            <v>0.5</v>
          </cell>
          <cell r="AB1946">
            <v>10096.31</v>
          </cell>
          <cell r="AC1946"/>
          <cell r="AD1946"/>
          <cell r="AE1946"/>
          <cell r="AF1946">
            <v>20192.62</v>
          </cell>
          <cell r="AG1946">
            <v>20192.62</v>
          </cell>
          <cell r="AH1946">
            <v>0</v>
          </cell>
          <cell r="AI1946">
            <v>20192.62</v>
          </cell>
          <cell r="AJ1946" t="str">
            <v>REF: 379928</v>
          </cell>
          <cell r="AK1946" t="str">
            <v>PRODUTO FORA DE LINHA</v>
          </cell>
          <cell r="AL1946">
            <v>379928</v>
          </cell>
          <cell r="AM1946" t="str">
            <v>EST POLTRONA BARISTA (COURO TP3 NOZES) COCOA/TAUPE</v>
          </cell>
          <cell r="AN1946"/>
          <cell r="AO1946">
            <v>1</v>
          </cell>
          <cell r="AP1946">
            <v>0.81</v>
          </cell>
          <cell r="AQ1946">
            <v>0.69</v>
          </cell>
          <cell r="AR1946">
            <v>0</v>
          </cell>
          <cell r="AS1946" t="str">
            <v>EST POLTRONA BARISTA (COURO TP3 NOZES) COCOA/TAUPE - 1x0,81x0,69H</v>
          </cell>
          <cell r="AT1946">
            <v>20192.62</v>
          </cell>
          <cell r="AU1946">
            <v>20192.62</v>
          </cell>
          <cell r="AV1946">
            <v>20192.62</v>
          </cell>
          <cell r="AW1946">
            <v>0</v>
          </cell>
          <cell r="AX1946">
            <v>20192.62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LC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336739</v>
          </cell>
          <cell r="P1947" t="str">
            <v>2022/223-0056-01</v>
          </cell>
          <cell r="Q1947" t="str">
            <v>EST MESA LATERAL LUSA (OBL CER BEGE) (MAD B TECA NT)</v>
          </cell>
          <cell r="R1947"/>
          <cell r="S1947"/>
          <cell r="T1947"/>
          <cell r="U1947">
            <v>0.51</v>
          </cell>
          <cell r="V1947">
            <v>0.28000000000000003</v>
          </cell>
          <cell r="W1947">
            <v>0.62</v>
          </cell>
          <cell r="X1947">
            <v>0</v>
          </cell>
          <cell r="Y1947" t="str">
            <v>EST MESA LATERAL LUSA (OBL CER BEGE) (MAD B TECA NT) - 0,51x0,28x0,62H</v>
          </cell>
          <cell r="Z1947">
            <v>13292.88</v>
          </cell>
          <cell r="AA1947">
            <v>0.5</v>
          </cell>
          <cell r="AB1947">
            <v>6646.44</v>
          </cell>
          <cell r="AC1947"/>
          <cell r="AD1947"/>
          <cell r="AE1947"/>
          <cell r="AF1947">
            <v>13292.88</v>
          </cell>
          <cell r="AG1947">
            <v>13292.88</v>
          </cell>
          <cell r="AH1947">
            <v>0</v>
          </cell>
          <cell r="AI1947">
            <v>13292.88</v>
          </cell>
          <cell r="AJ1947" t="str">
            <v>REF: 336739</v>
          </cell>
          <cell r="AK1947" t="str">
            <v>PRODUTO FORA DE LINHA</v>
          </cell>
          <cell r="AL1947">
            <v>336739</v>
          </cell>
          <cell r="AM1947" t="str">
            <v>EST MESA LATERAL LUSA (OBL CER BEGE) (MAD B TECA NT)</v>
          </cell>
          <cell r="AN1947"/>
          <cell r="AO1947">
            <v>0.51</v>
          </cell>
          <cell r="AP1947">
            <v>0.28000000000000003</v>
          </cell>
          <cell r="AQ1947">
            <v>0.62</v>
          </cell>
          <cell r="AR1947">
            <v>0</v>
          </cell>
          <cell r="AS1947" t="str">
            <v>EST MESA LATERAL LUSA (OBL CER BEGE) (MAD B TECA NT) - 0,51x0,28x0,62H</v>
          </cell>
          <cell r="AT1947">
            <v>13292.88</v>
          </cell>
          <cell r="AU1947">
            <v>13292.88</v>
          </cell>
          <cell r="AV1947">
            <v>13292.88</v>
          </cell>
          <cell r="AW1947">
            <v>0</v>
          </cell>
          <cell r="AX1947">
            <v>13292.88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LC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336698</v>
          </cell>
          <cell r="P1948" t="str">
            <v>2022/251-0010-01</v>
          </cell>
          <cell r="Q1948" t="str">
            <v>EST MESA LATERAL LUSA (OBL CER AZUL) (MAD B FREIJO NT)</v>
          </cell>
          <cell r="R1948"/>
          <cell r="S1948"/>
          <cell r="T1948"/>
          <cell r="U1948">
            <v>0.51</v>
          </cell>
          <cell r="V1948">
            <v>0.28000000000000003</v>
          </cell>
          <cell r="W1948">
            <v>0.62</v>
          </cell>
          <cell r="X1948">
            <v>0</v>
          </cell>
          <cell r="Y1948" t="str">
            <v>EST MESA LATERAL LUSA (OBL CER AZUL) (MAD B FREIJO NT) - 0,51x0,28x0,62H</v>
          </cell>
          <cell r="Z1948">
            <v>15286.79</v>
          </cell>
          <cell r="AA1948">
            <v>0.5</v>
          </cell>
          <cell r="AB1948">
            <v>7643.3950000000004</v>
          </cell>
          <cell r="AC1948"/>
          <cell r="AD1948" t="str">
            <v>15% ACRES FREIJO NATURAL</v>
          </cell>
          <cell r="AE1948"/>
          <cell r="AF1948">
            <v>15286.79</v>
          </cell>
          <cell r="AG1948">
            <v>15286.79</v>
          </cell>
          <cell r="AH1948">
            <v>0</v>
          </cell>
          <cell r="AI1948">
            <v>15286.79</v>
          </cell>
          <cell r="AJ1948" t="str">
            <v>REF: 336698</v>
          </cell>
          <cell r="AK1948" t="str">
            <v>PRODUTO FORA DE LINHA</v>
          </cell>
          <cell r="AL1948">
            <v>336698</v>
          </cell>
          <cell r="AM1948" t="str">
            <v>EST MESA LATERAL LUSA (OBL CER AZUL) (MAD B FREIJO NT)</v>
          </cell>
          <cell r="AN1948"/>
          <cell r="AO1948">
            <v>0.51</v>
          </cell>
          <cell r="AP1948">
            <v>0.28000000000000003</v>
          </cell>
          <cell r="AQ1948">
            <v>0.62</v>
          </cell>
          <cell r="AR1948">
            <v>0</v>
          </cell>
          <cell r="AS1948" t="str">
            <v>EST MESA LATERAL LUSA (OBL CER AZUL) (MAD B FREIJO NT) - 0,51x0,28x0,62H</v>
          </cell>
          <cell r="AT1948">
            <v>15286.79</v>
          </cell>
          <cell r="AU1948">
            <v>15286.79</v>
          </cell>
          <cell r="AV1948">
            <v>15286.79</v>
          </cell>
          <cell r="AW1948">
            <v>0</v>
          </cell>
          <cell r="AX1948">
            <v>15286.79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0.15</v>
          </cell>
          <cell r="BL1948">
            <v>0</v>
          </cell>
          <cell r="BM1948"/>
          <cell r="BN1948"/>
          <cell r="BO1948"/>
          <cell r="BP1948"/>
          <cell r="BR1948" t="str">
            <v>LC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328886</v>
          </cell>
          <cell r="P1949" t="str">
            <v>2022/200-0049-01</v>
          </cell>
          <cell r="Q1949" t="str">
            <v>EST MESA CENTRO BALLET II (FX4 CALACATA BRI) (COMBINATA FSC)</v>
          </cell>
          <cell r="R1949"/>
          <cell r="S1949"/>
          <cell r="T1949"/>
          <cell r="U1949">
            <v>1</v>
          </cell>
          <cell r="V1949">
            <v>0</v>
          </cell>
          <cell r="W1949">
            <v>0.35</v>
          </cell>
          <cell r="X1949">
            <v>1</v>
          </cell>
          <cell r="Y1949" t="str">
            <v>EST MESA CENTRO BALLET II (FX4 CALACATA BRI) (COMBINATA FSC) - Ø1x0,35H</v>
          </cell>
          <cell r="Z1949">
            <v>47723.29</v>
          </cell>
          <cell r="AA1949">
            <v>0.5</v>
          </cell>
          <cell r="AB1949">
            <v>23861.645</v>
          </cell>
          <cell r="AC1949"/>
          <cell r="AD1949"/>
          <cell r="AE1949"/>
          <cell r="AF1949">
            <v>47723.29</v>
          </cell>
          <cell r="AG1949">
            <v>47723.29</v>
          </cell>
          <cell r="AH1949">
            <v>0</v>
          </cell>
          <cell r="AI1949">
            <v>47723.29</v>
          </cell>
          <cell r="AJ1949" t="str">
            <v>REF: 328886</v>
          </cell>
          <cell r="AK1949" t="str">
            <v>PRODUTO FORA DE LINHA</v>
          </cell>
          <cell r="AL1949">
            <v>328886</v>
          </cell>
          <cell r="AM1949" t="str">
            <v>EST MESA CENTRO BALLET II (FX4 CALACATA BRI) (COMBINATA FSC)</v>
          </cell>
          <cell r="AN1949"/>
          <cell r="AO1949">
            <v>1</v>
          </cell>
          <cell r="AP1949">
            <v>0</v>
          </cell>
          <cell r="AQ1949">
            <v>0.35</v>
          </cell>
          <cell r="AR1949">
            <v>1</v>
          </cell>
          <cell r="AS1949" t="str">
            <v>EST MESA CENTRO BALLET II (FX4 CALACATA BRI) (COMBINATA FSC) - Ø1x0,35H</v>
          </cell>
          <cell r="AT1949">
            <v>47723.29</v>
          </cell>
          <cell r="AU1949">
            <v>47723.29</v>
          </cell>
          <cell r="AV1949">
            <v>47723.29</v>
          </cell>
          <cell r="AW1949">
            <v>0</v>
          </cell>
          <cell r="AX1949">
            <v>47723.29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LC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271347</v>
          </cell>
          <cell r="P1950" t="str">
            <v>2021/068-0161-01</v>
          </cell>
          <cell r="Q1950" t="str">
            <v>EST POLTRONA SAN BLAS (FIXA) (FX 5377/5352) (TING CASTANHO)</v>
          </cell>
          <cell r="R1950"/>
          <cell r="S1950"/>
          <cell r="T1950"/>
          <cell r="U1950">
            <v>0.8</v>
          </cell>
          <cell r="V1950">
            <v>0.88</v>
          </cell>
          <cell r="W1950">
            <v>1</v>
          </cell>
          <cell r="X1950">
            <v>0</v>
          </cell>
          <cell r="Y1950" t="str">
            <v>EST POLTRONA SAN BLAS (FIXA) (FX 5377/5352) (TING CASTANHO) - 0,8x0,88x1H</v>
          </cell>
          <cell r="Z1950">
            <v>13745.14</v>
          </cell>
          <cell r="AA1950">
            <v>0.5</v>
          </cell>
          <cell r="AB1950">
            <v>6872.57</v>
          </cell>
          <cell r="AC1950"/>
          <cell r="AD1950"/>
          <cell r="AE1950"/>
          <cell r="AF1950">
            <v>13745.14</v>
          </cell>
          <cell r="AG1950">
            <v>13745.14</v>
          </cell>
          <cell r="AH1950">
            <v>0</v>
          </cell>
          <cell r="AI1950">
            <v>13745.14</v>
          </cell>
          <cell r="AJ1950" t="str">
            <v>REF: 271347</v>
          </cell>
          <cell r="AK1950" t="str">
            <v>PRODUTO FORA DE LINHA</v>
          </cell>
          <cell r="AL1950">
            <v>271347</v>
          </cell>
          <cell r="AM1950" t="str">
            <v>EST POLTRONA SAN BLAS (FIXA) (FX 5377/5352) (TING CASTANHO)</v>
          </cell>
          <cell r="AN1950"/>
          <cell r="AO1950">
            <v>0.8</v>
          </cell>
          <cell r="AP1950">
            <v>0.88</v>
          </cell>
          <cell r="AQ1950">
            <v>1</v>
          </cell>
          <cell r="AR1950">
            <v>0</v>
          </cell>
          <cell r="AS1950" t="str">
            <v>EST POLTRONA SAN BLAS (FIXA) (FX 5377/5352) (TING CASTANHO) - 0,8x0,88x1H</v>
          </cell>
          <cell r="AT1950">
            <v>13745.14</v>
          </cell>
          <cell r="AU1950">
            <v>13745.14</v>
          </cell>
          <cell r="AV1950">
            <v>13745.14</v>
          </cell>
          <cell r="AW1950">
            <v>0</v>
          </cell>
          <cell r="AX1950">
            <v>13745.14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12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LC PE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271346</v>
          </cell>
          <cell r="P1951" t="str">
            <v>2021/068-0160-01</v>
          </cell>
          <cell r="Q1951" t="str">
            <v>EST BANQUETA SAN BLAS (FIXA) (FX 5377) (TING CASTANHO)</v>
          </cell>
          <cell r="R1951"/>
          <cell r="S1951"/>
          <cell r="T1951"/>
          <cell r="U1951">
            <v>0.67</v>
          </cell>
          <cell r="V1951">
            <v>0.52</v>
          </cell>
          <cell r="W1951">
            <v>0.42</v>
          </cell>
          <cell r="X1951">
            <v>0</v>
          </cell>
          <cell r="Y1951" t="str">
            <v>EST BANQUETA SAN BLAS (FIXA) (FX 5377) (TING CASTANHO) - 0,67x0,52x0,42H</v>
          </cell>
          <cell r="Z1951">
            <v>4187.46</v>
          </cell>
          <cell r="AA1951">
            <v>0.5</v>
          </cell>
          <cell r="AB1951">
            <v>2093.73</v>
          </cell>
          <cell r="AC1951"/>
          <cell r="AD1951"/>
          <cell r="AE1951"/>
          <cell r="AF1951">
            <v>4187.46</v>
          </cell>
          <cell r="AG1951">
            <v>4187.46</v>
          </cell>
          <cell r="AH1951">
            <v>0</v>
          </cell>
          <cell r="AI1951">
            <v>4187.46</v>
          </cell>
          <cell r="AJ1951" t="str">
            <v>REF: 271346</v>
          </cell>
          <cell r="AK1951" t="str">
            <v>PRODUTO FORA DE LINHA</v>
          </cell>
          <cell r="AL1951">
            <v>271346</v>
          </cell>
          <cell r="AM1951" t="str">
            <v>EST BANQUETA SAN BLAS (FIXA) (FX 5377) (TING CASTANHO)</v>
          </cell>
          <cell r="AN1951"/>
          <cell r="AO1951">
            <v>0.67</v>
          </cell>
          <cell r="AP1951">
            <v>0.52</v>
          </cell>
          <cell r="AQ1951">
            <v>0.42</v>
          </cell>
          <cell r="AR1951">
            <v>0</v>
          </cell>
          <cell r="AS1951" t="str">
            <v>EST BANQUETA SAN BLAS (FIXA) (FX 5377) (TING CASTANHO) - 0,67x0,52x0,42H</v>
          </cell>
          <cell r="AT1951">
            <v>4187.46</v>
          </cell>
          <cell r="AU1951">
            <v>4187.46</v>
          </cell>
          <cell r="AV1951">
            <v>4187.46</v>
          </cell>
          <cell r="AW1951">
            <v>0</v>
          </cell>
          <cell r="AX1951">
            <v>4187.46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12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LC PE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255054</v>
          </cell>
          <cell r="P1952" t="str">
            <v>2020/027-0058-01</v>
          </cell>
          <cell r="Q1952" t="str">
            <v>EST MESA LATERAL CANCUN (MAD PINT AUT CARBONE) (MARROM FSC)</v>
          </cell>
          <cell r="R1952"/>
          <cell r="S1952"/>
          <cell r="T1952"/>
          <cell r="U1952">
            <v>0.6</v>
          </cell>
          <cell r="V1952">
            <v>0</v>
          </cell>
          <cell r="W1952">
            <v>0.62</v>
          </cell>
          <cell r="X1952">
            <v>0.6</v>
          </cell>
          <cell r="Y1952" t="str">
            <v>EST MESA LATERAL CANCUN (MAD PINT AUT CARBONE) (MARROM FSC) - Ø0,6x0,62H</v>
          </cell>
          <cell r="Z1952">
            <v>7981.39</v>
          </cell>
          <cell r="AA1952">
            <v>0.5</v>
          </cell>
          <cell r="AB1952">
            <v>3990.6950000000002</v>
          </cell>
          <cell r="AC1952"/>
          <cell r="AD1952"/>
          <cell r="AE1952"/>
          <cell r="AF1952">
            <v>7981.39</v>
          </cell>
          <cell r="AG1952">
            <v>7981.39</v>
          </cell>
          <cell r="AH1952">
            <v>0</v>
          </cell>
          <cell r="AI1952">
            <v>7981.39</v>
          </cell>
          <cell r="AJ1952" t="str">
            <v>REF: 255054</v>
          </cell>
          <cell r="AK1952" t="str">
            <v>PRODUTO FORA DE LINHA</v>
          </cell>
          <cell r="AL1952">
            <v>255054</v>
          </cell>
          <cell r="AM1952" t="str">
            <v>EST MESA LATERAL CANCUN (MAD PINT AUT CARBONE) (MARROM FSC)</v>
          </cell>
          <cell r="AN1952"/>
          <cell r="AO1952">
            <v>0.6</v>
          </cell>
          <cell r="AP1952">
            <v>0</v>
          </cell>
          <cell r="AQ1952">
            <v>0.62</v>
          </cell>
          <cell r="AR1952">
            <v>0.6</v>
          </cell>
          <cell r="AS1952" t="str">
            <v>EST MESA LATERAL CANCUN (MAD PINT AUT CARBONE) (MARROM FSC) - Ø0,6x0,62H</v>
          </cell>
          <cell r="AT1952">
            <v>7981.39</v>
          </cell>
          <cell r="AU1952">
            <v>7981.39</v>
          </cell>
          <cell r="AV1952">
            <v>7981.39</v>
          </cell>
          <cell r="AW1952">
            <v>0</v>
          </cell>
          <cell r="AX1952">
            <v>7981.39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LC PE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255052</v>
          </cell>
          <cell r="P1953" t="str">
            <v>2020/072-0080-01</v>
          </cell>
          <cell r="Q1953" t="str">
            <v>EST MESA CENTRO CANCUN (FX5 EXOTIC BRI) (AUT FRAPE)</v>
          </cell>
          <cell r="R1953"/>
          <cell r="S1953"/>
          <cell r="T1953"/>
          <cell r="U1953">
            <v>1.1000000000000001</v>
          </cell>
          <cell r="V1953">
            <v>0</v>
          </cell>
          <cell r="W1953">
            <v>0.27</v>
          </cell>
          <cell r="X1953">
            <v>1.1000000000000001</v>
          </cell>
          <cell r="Y1953" t="str">
            <v>EST MESA CENTRO CANCUN (FX5 EXOTIC BRI) (AUT FRAPE) - Ø1,1x0,27H</v>
          </cell>
          <cell r="Z1953">
            <v>37749.82</v>
          </cell>
          <cell r="AA1953">
            <v>0.5</v>
          </cell>
          <cell r="AB1953">
            <v>18874.91</v>
          </cell>
          <cell r="AC1953"/>
          <cell r="AD1953"/>
          <cell r="AE1953"/>
          <cell r="AF1953">
            <v>37749.82</v>
          </cell>
          <cell r="AG1953">
            <v>37749.82</v>
          </cell>
          <cell r="AH1953">
            <v>0</v>
          </cell>
          <cell r="AI1953">
            <v>37749.82</v>
          </cell>
          <cell r="AJ1953" t="str">
            <v>REF: 255052</v>
          </cell>
          <cell r="AK1953" t="str">
            <v>PRODUTO FORA DE LINHA</v>
          </cell>
          <cell r="AL1953">
            <v>255052</v>
          </cell>
          <cell r="AM1953" t="str">
            <v>EST MESA CENTRO CANCUN (FX5 EXOTIC BRI) (AUT FRAPE)</v>
          </cell>
          <cell r="AN1953"/>
          <cell r="AO1953">
            <v>1.1000000000000001</v>
          </cell>
          <cell r="AP1953">
            <v>0</v>
          </cell>
          <cell r="AQ1953">
            <v>0.27</v>
          </cell>
          <cell r="AR1953">
            <v>1.1000000000000001</v>
          </cell>
          <cell r="AS1953" t="str">
            <v>EST MESA CENTRO CANCUN (FX5 EXOTIC BRI) (AUT FRAPE) - Ø1,1x0,27H</v>
          </cell>
          <cell r="AT1953">
            <v>37749.82</v>
          </cell>
          <cell r="AU1953">
            <v>37749.82</v>
          </cell>
          <cell r="AV1953">
            <v>37749.82</v>
          </cell>
          <cell r="AW1953">
            <v>0</v>
          </cell>
          <cell r="AX1953">
            <v>37749.82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LC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255047</v>
          </cell>
          <cell r="P1954" t="str">
            <v>2020/072-0087-01</v>
          </cell>
          <cell r="Q1954" t="str">
            <v>EST LUMINARIA FOLK MESA (PONTEIRA AUT FRAPE) (CUP/BS FAJO)</v>
          </cell>
          <cell r="R1954"/>
          <cell r="S1954"/>
          <cell r="T1954"/>
          <cell r="U1954">
            <v>0.3</v>
          </cell>
          <cell r="V1954">
            <v>0.3</v>
          </cell>
          <cell r="W1954">
            <v>0.72</v>
          </cell>
          <cell r="X1954">
            <v>0</v>
          </cell>
          <cell r="Y1954" t="str">
            <v>EST LUMINARIA FOLK MESA (PONTEIRA AUT FRAPE) (CUP/BS FAJO) - 0,3x0,3x0,72H</v>
          </cell>
          <cell r="Z1954">
            <v>16370.68</v>
          </cell>
          <cell r="AA1954">
            <v>0.5</v>
          </cell>
          <cell r="AB1954">
            <v>8185.34</v>
          </cell>
          <cell r="AC1954"/>
          <cell r="AD1954"/>
          <cell r="AE1954"/>
          <cell r="AF1954">
            <v>16370.68</v>
          </cell>
          <cell r="AG1954">
            <v>16370.68</v>
          </cell>
          <cell r="AH1954">
            <v>0</v>
          </cell>
          <cell r="AI1954">
            <v>16370.68</v>
          </cell>
          <cell r="AJ1954" t="str">
            <v>REF: 255047</v>
          </cell>
          <cell r="AK1954" t="str">
            <v>PRODUTO FORA DE LINHA</v>
          </cell>
          <cell r="AL1954">
            <v>255047</v>
          </cell>
          <cell r="AM1954" t="str">
            <v>EST LUMINARIA FOLK MESA (PONTEIRA AUT FRAPE) (CUP/BS FAJO)</v>
          </cell>
          <cell r="AN1954"/>
          <cell r="AO1954">
            <v>0.3</v>
          </cell>
          <cell r="AP1954">
            <v>0.3</v>
          </cell>
          <cell r="AQ1954">
            <v>0.72</v>
          </cell>
          <cell r="AR1954">
            <v>0</v>
          </cell>
          <cell r="AS1954" t="str">
            <v>EST LUMINARIA FOLK MESA (PONTEIRA AUT FRAPE) (CUP/BS FAJO) - 0,3x0,3x0,72H</v>
          </cell>
          <cell r="AT1954">
            <v>16370.68</v>
          </cell>
          <cell r="AU1954">
            <v>16370.68</v>
          </cell>
          <cell r="AV1954">
            <v>16370.68</v>
          </cell>
          <cell r="AW1954">
            <v>0</v>
          </cell>
          <cell r="AX1954">
            <v>16370.68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LC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255046</v>
          </cell>
          <cell r="P1955" t="str">
            <v>2021/050-0204-01</v>
          </cell>
          <cell r="Q1955" t="str">
            <v>EST LUMINARIA FOLK MESA (PONTEIRA MARROM FSC) (CUP/BS RAIZ)</v>
          </cell>
          <cell r="R1955"/>
          <cell r="S1955"/>
          <cell r="T1955"/>
          <cell r="U1955">
            <v>0.3</v>
          </cell>
          <cell r="V1955">
            <v>0.3</v>
          </cell>
          <cell r="W1955">
            <v>0.72</v>
          </cell>
          <cell r="X1955">
            <v>0</v>
          </cell>
          <cell r="Y1955" t="str">
            <v>EST LUMINARIA FOLK MESA (PONTEIRA MARROM FSC) (CUP/BS RAIZ) - 0,3x0,3x0,72H</v>
          </cell>
          <cell r="Z1955">
            <v>16370.68</v>
          </cell>
          <cell r="AA1955">
            <v>0.5</v>
          </cell>
          <cell r="AB1955">
            <v>8185.34</v>
          </cell>
          <cell r="AC1955"/>
          <cell r="AD1955"/>
          <cell r="AE1955"/>
          <cell r="AF1955">
            <v>16370.68</v>
          </cell>
          <cell r="AG1955">
            <v>16370.68</v>
          </cell>
          <cell r="AH1955">
            <v>0</v>
          </cell>
          <cell r="AI1955">
            <v>16370.68</v>
          </cell>
          <cell r="AJ1955" t="str">
            <v>REF: 255046</v>
          </cell>
          <cell r="AK1955" t="str">
            <v>PRODUTO FORA DE LINHA</v>
          </cell>
          <cell r="AL1955">
            <v>255046</v>
          </cell>
          <cell r="AM1955" t="str">
            <v>EST LUMINARIA FOLK MESA (PONTEIRA MARROM FSC) (CUP/BS RAIZ)</v>
          </cell>
          <cell r="AN1955"/>
          <cell r="AO1955">
            <v>0.3</v>
          </cell>
          <cell r="AP1955">
            <v>0.3</v>
          </cell>
          <cell r="AQ1955">
            <v>0.72</v>
          </cell>
          <cell r="AR1955">
            <v>0</v>
          </cell>
          <cell r="AS1955" t="str">
            <v>EST LUMINARIA FOLK MESA (PONTEIRA MARROM FSC) (CUP/BS RAIZ) - 0,3x0,3x0,72H</v>
          </cell>
          <cell r="AT1955">
            <v>16370.68</v>
          </cell>
          <cell r="AU1955">
            <v>16370.68</v>
          </cell>
          <cell r="AV1955">
            <v>16370.68</v>
          </cell>
          <cell r="AW1955">
            <v>0</v>
          </cell>
          <cell r="AX1955">
            <v>16370.68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LC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255046</v>
          </cell>
          <cell r="P1956" t="str">
            <v>2020/072-0086-01</v>
          </cell>
          <cell r="Q1956" t="str">
            <v>EST LUMINARIA FOLK MESA (PONTEIRA MARROM FSC) (CUP/BS RAIZ)</v>
          </cell>
          <cell r="R1956"/>
          <cell r="S1956"/>
          <cell r="T1956"/>
          <cell r="U1956">
            <v>0.3</v>
          </cell>
          <cell r="V1956">
            <v>0.3</v>
          </cell>
          <cell r="W1956">
            <v>0.72</v>
          </cell>
          <cell r="X1956">
            <v>0</v>
          </cell>
          <cell r="Y1956" t="str">
            <v>EST LUMINARIA FOLK MESA (PONTEIRA MARROM FSC) (CUP/BS RAIZ) - 0,3x0,3x0,72H</v>
          </cell>
          <cell r="Z1956">
            <v>16370.68</v>
          </cell>
          <cell r="AA1956">
            <v>0.5</v>
          </cell>
          <cell r="AB1956">
            <v>8185.34</v>
          </cell>
          <cell r="AC1956"/>
          <cell r="AD1956"/>
          <cell r="AE1956"/>
          <cell r="AF1956">
            <v>16370.68</v>
          </cell>
          <cell r="AG1956">
            <v>16370.68</v>
          </cell>
          <cell r="AH1956">
            <v>0</v>
          </cell>
          <cell r="AI1956">
            <v>16370.68</v>
          </cell>
          <cell r="AJ1956" t="str">
            <v>REF: 255046</v>
          </cell>
          <cell r="AK1956" t="str">
            <v>PRODUTO FORA DE LINHA</v>
          </cell>
          <cell r="AL1956">
            <v>255046</v>
          </cell>
          <cell r="AM1956" t="str">
            <v>EST LUMINARIA FOLK MESA (PONTEIRA MARROM FSC) (CUP/BS RAIZ)</v>
          </cell>
          <cell r="AN1956"/>
          <cell r="AO1956">
            <v>0.3</v>
          </cell>
          <cell r="AP1956">
            <v>0.3</v>
          </cell>
          <cell r="AQ1956">
            <v>0.72</v>
          </cell>
          <cell r="AR1956">
            <v>0</v>
          </cell>
          <cell r="AS1956" t="str">
            <v>EST LUMINARIA FOLK MESA (PONTEIRA MARROM FSC) (CUP/BS RAIZ) - 0,3x0,3x0,72H</v>
          </cell>
          <cell r="AT1956">
            <v>16370.68</v>
          </cell>
          <cell r="AU1956">
            <v>16370.68</v>
          </cell>
          <cell r="AV1956">
            <v>16370.68</v>
          </cell>
          <cell r="AW1956">
            <v>0</v>
          </cell>
          <cell r="AX1956">
            <v>16370.68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LC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255045</v>
          </cell>
          <cell r="P1957" t="str">
            <v>2021/007-0096-01</v>
          </cell>
          <cell r="Q1957" t="str">
            <v>EST LUMINARIA FOLK CHAO (PONTEIRA MARROM FSC) (CUP/BS RAIZ)</v>
          </cell>
          <cell r="R1957"/>
          <cell r="S1957"/>
          <cell r="T1957"/>
          <cell r="U1957">
            <v>0.4</v>
          </cell>
          <cell r="V1957">
            <v>0.4</v>
          </cell>
          <cell r="W1957">
            <v>1.8</v>
          </cell>
          <cell r="X1957">
            <v>0</v>
          </cell>
          <cell r="Y1957" t="str">
            <v>EST LUMINARIA FOLK CHAO (PONTEIRA MARROM FSC) (CUP/BS RAIZ) - 0,4x0,4x1,8H</v>
          </cell>
          <cell r="Z1957">
            <v>20541.52</v>
          </cell>
          <cell r="AA1957">
            <v>0.5</v>
          </cell>
          <cell r="AB1957">
            <v>10270.76</v>
          </cell>
          <cell r="AC1957"/>
          <cell r="AD1957"/>
          <cell r="AE1957"/>
          <cell r="AF1957">
            <v>20541.52</v>
          </cell>
          <cell r="AG1957">
            <v>20541.52</v>
          </cell>
          <cell r="AH1957">
            <v>0</v>
          </cell>
          <cell r="AI1957">
            <v>20541.52</v>
          </cell>
          <cell r="AJ1957" t="str">
            <v>REF: 255045</v>
          </cell>
          <cell r="AK1957" t="str">
            <v>PRODUTO FORA DE LINHA</v>
          </cell>
          <cell r="AL1957">
            <v>255045</v>
          </cell>
          <cell r="AM1957" t="str">
            <v>EST LUMINARIA FOLK CHAO (PONTEIRA MARROM FSC) (CUP/BS RAIZ)</v>
          </cell>
          <cell r="AN1957"/>
          <cell r="AO1957">
            <v>0.4</v>
          </cell>
          <cell r="AP1957">
            <v>0.4</v>
          </cell>
          <cell r="AQ1957">
            <v>1.8</v>
          </cell>
          <cell r="AR1957">
            <v>0</v>
          </cell>
          <cell r="AS1957" t="str">
            <v>EST LUMINARIA FOLK CHAO (PONTEIRA MARROM FSC) (CUP/BS RAIZ) - 0,4x0,4x1,8H</v>
          </cell>
          <cell r="AT1957">
            <v>20541.52</v>
          </cell>
          <cell r="AU1957">
            <v>20541.52</v>
          </cell>
          <cell r="AV1957">
            <v>20541.52</v>
          </cell>
          <cell r="AW1957">
            <v>0</v>
          </cell>
          <cell r="AX1957">
            <v>20541.52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LC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253852</v>
          </cell>
          <cell r="P1958" t="str">
            <v>2019/330-0014-01</v>
          </cell>
          <cell r="Q1958" t="str">
            <v>EST BANDEJA URBANA (M) H18 (DET LATAO) (TAUARI EBANIZADA)</v>
          </cell>
          <cell r="R1958"/>
          <cell r="S1958"/>
          <cell r="T1958"/>
          <cell r="U1958">
            <v>0.25</v>
          </cell>
          <cell r="V1958">
            <v>0</v>
          </cell>
          <cell r="W1958">
            <v>0.18</v>
          </cell>
          <cell r="X1958">
            <v>0.25</v>
          </cell>
          <cell r="Y1958" t="str">
            <v>EST BANDEJA URBANA (M) H18 (DET LATAO) (TAUARI EBANIZADA) - Ø0,25x0,18H</v>
          </cell>
          <cell r="Z1958">
            <v>2687.24</v>
          </cell>
          <cell r="AA1958">
            <v>0.5</v>
          </cell>
          <cell r="AB1958">
            <v>1343.62</v>
          </cell>
          <cell r="AC1958"/>
          <cell r="AD1958"/>
          <cell r="AE1958"/>
          <cell r="AF1958">
            <v>2687.24</v>
          </cell>
          <cell r="AG1958">
            <v>2687.24</v>
          </cell>
          <cell r="AH1958">
            <v>0</v>
          </cell>
          <cell r="AI1958">
            <v>2687.24</v>
          </cell>
          <cell r="AJ1958" t="str">
            <v>REF: 253852</v>
          </cell>
          <cell r="AK1958" t="str">
            <v>PRODUTO FORA DE LINHA</v>
          </cell>
          <cell r="AL1958">
            <v>253852</v>
          </cell>
          <cell r="AM1958" t="str">
            <v>EST BANDEJA URBANA (M) H18 (DET LATAO) (TAUARI EBANIZADA)</v>
          </cell>
          <cell r="AN1958"/>
          <cell r="AO1958">
            <v>0.25</v>
          </cell>
          <cell r="AP1958">
            <v>0</v>
          </cell>
          <cell r="AQ1958">
            <v>0.18</v>
          </cell>
          <cell r="AR1958">
            <v>0.25</v>
          </cell>
          <cell r="AS1958" t="str">
            <v>EST BANDEJA URBANA (M) H18 (DET LATAO) (TAUARI EBANIZADA) - Ø0,25x0,18H</v>
          </cell>
          <cell r="AT1958">
            <v>2687.24</v>
          </cell>
          <cell r="AU1958">
            <v>2687.24</v>
          </cell>
          <cell r="AV1958">
            <v>2687.24</v>
          </cell>
          <cell r="AW1958">
            <v>0</v>
          </cell>
          <cell r="AX1958">
            <v>2687.24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LC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253852</v>
          </cell>
          <cell r="P1959" t="str">
            <v>2019/330-0015-01</v>
          </cell>
          <cell r="Q1959" t="str">
            <v>EST BANDEJA URBANA (M) H18 (DET LATAO) (TAUARI EBANIZADA)</v>
          </cell>
          <cell r="R1959"/>
          <cell r="S1959"/>
          <cell r="T1959"/>
          <cell r="U1959">
            <v>0.25</v>
          </cell>
          <cell r="V1959">
            <v>0</v>
          </cell>
          <cell r="W1959">
            <v>0.18</v>
          </cell>
          <cell r="X1959">
            <v>0.25</v>
          </cell>
          <cell r="Y1959" t="str">
            <v>EST BANDEJA URBANA (M) H18 (DET LATAO) (TAUARI EBANIZADA) - Ø0,25x0,18H</v>
          </cell>
          <cell r="Z1959">
            <v>2687.24</v>
          </cell>
          <cell r="AA1959">
            <v>0.5</v>
          </cell>
          <cell r="AB1959">
            <v>1343.62</v>
          </cell>
          <cell r="AC1959"/>
          <cell r="AD1959"/>
          <cell r="AE1959"/>
          <cell r="AF1959">
            <v>2687.24</v>
          </cell>
          <cell r="AG1959">
            <v>2687.24</v>
          </cell>
          <cell r="AH1959">
            <v>0</v>
          </cell>
          <cell r="AI1959">
            <v>2687.24</v>
          </cell>
          <cell r="AJ1959" t="str">
            <v>REF: 253852</v>
          </cell>
          <cell r="AK1959" t="str">
            <v>PRODUTO FORA DE LINHA</v>
          </cell>
          <cell r="AL1959">
            <v>253852</v>
          </cell>
          <cell r="AM1959" t="str">
            <v>EST BANDEJA URBANA (M) H18 (DET LATAO) (TAUARI EBANIZADA)</v>
          </cell>
          <cell r="AN1959"/>
          <cell r="AO1959">
            <v>0.25</v>
          </cell>
          <cell r="AP1959">
            <v>0</v>
          </cell>
          <cell r="AQ1959">
            <v>0.18</v>
          </cell>
          <cell r="AR1959">
            <v>0.25</v>
          </cell>
          <cell r="AS1959" t="str">
            <v>EST BANDEJA URBANA (M) H18 (DET LATAO) (TAUARI EBANIZADA) - Ø0,25x0,18H</v>
          </cell>
          <cell r="AT1959">
            <v>2687.24</v>
          </cell>
          <cell r="AU1959">
            <v>2687.24</v>
          </cell>
          <cell r="AV1959">
            <v>2687.24</v>
          </cell>
          <cell r="AW1959">
            <v>0</v>
          </cell>
          <cell r="AX1959">
            <v>2687.24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LC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253848</v>
          </cell>
          <cell r="P1960" t="str">
            <v>2019/337-0032-01</v>
          </cell>
          <cell r="Q1960" t="str">
            <v>EST BANDEJA RITMO Ø55 (MARMORE 2 ROSA PARANA FOSCO)</v>
          </cell>
          <cell r="R1960"/>
          <cell r="S1960"/>
          <cell r="T1960"/>
          <cell r="U1960">
            <v>0.55000000000000004</v>
          </cell>
          <cell r="V1960">
            <v>0</v>
          </cell>
          <cell r="W1960">
            <v>0.02</v>
          </cell>
          <cell r="X1960">
            <v>0.55000000000000004</v>
          </cell>
          <cell r="Y1960" t="str">
            <v>EST BANDEJA RITMO Ø55 (MARMORE 2 ROSA PARANA FOSCO) - Ø0,55x0,02H</v>
          </cell>
          <cell r="Z1960">
            <v>9892.7800000000007</v>
          </cell>
          <cell r="AA1960">
            <v>0.5</v>
          </cell>
          <cell r="AB1960">
            <v>4946.3900000000003</v>
          </cell>
          <cell r="AC1960"/>
          <cell r="AD1960"/>
          <cell r="AE1960"/>
          <cell r="AF1960">
            <v>9892.7800000000007</v>
          </cell>
          <cell r="AG1960">
            <v>9892.7800000000007</v>
          </cell>
          <cell r="AH1960">
            <v>0</v>
          </cell>
          <cell r="AI1960">
            <v>9892.7800000000007</v>
          </cell>
          <cell r="AJ1960" t="str">
            <v>REF: 253848</v>
          </cell>
          <cell r="AK1960" t="str">
            <v>PRODUTO FORA DE LINHA</v>
          </cell>
          <cell r="AL1960">
            <v>253848</v>
          </cell>
          <cell r="AM1960" t="str">
            <v>EST BANDEJA RITMO Ø55 (MARMORE 2 ROSA PARANA FOSCO)</v>
          </cell>
          <cell r="AN1960"/>
          <cell r="AO1960">
            <v>0.55000000000000004</v>
          </cell>
          <cell r="AP1960">
            <v>0</v>
          </cell>
          <cell r="AQ1960">
            <v>0.02</v>
          </cell>
          <cell r="AR1960">
            <v>0.55000000000000004</v>
          </cell>
          <cell r="AS1960" t="str">
            <v>EST BANDEJA RITMO Ø55 (MARMORE 2 ROSA PARANA FOSCO) - Ø0,55x0,02H</v>
          </cell>
          <cell r="AT1960">
            <v>9892.7800000000007</v>
          </cell>
          <cell r="AU1960">
            <v>9892.7800000000007</v>
          </cell>
          <cell r="AV1960">
            <v>9892.7800000000007</v>
          </cell>
          <cell r="AW1960">
            <v>0</v>
          </cell>
          <cell r="AX1960">
            <v>9892.7800000000007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LC PE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253847</v>
          </cell>
          <cell r="P1961" t="str">
            <v>2019/337-0031-01</v>
          </cell>
          <cell r="Q1961" t="str">
            <v>EST BANDEJA RITMO Ø55 (MARMORE 4 NERO MARQUINA FOSCO)</v>
          </cell>
          <cell r="R1961"/>
          <cell r="S1961"/>
          <cell r="T1961"/>
          <cell r="U1961">
            <v>0.55000000000000004</v>
          </cell>
          <cell r="V1961">
            <v>0</v>
          </cell>
          <cell r="W1961">
            <v>0.02</v>
          </cell>
          <cell r="X1961">
            <v>0.55000000000000004</v>
          </cell>
          <cell r="Y1961" t="str">
            <v>EST BANDEJA RITMO Ø55 (MARMORE 4 NERO MARQUINA FOSCO) - Ø0,55x0,02H</v>
          </cell>
          <cell r="Z1961">
            <v>9892.7800000000007</v>
          </cell>
          <cell r="AA1961">
            <v>0.5</v>
          </cell>
          <cell r="AB1961">
            <v>4946.3900000000003</v>
          </cell>
          <cell r="AC1961"/>
          <cell r="AD1961"/>
          <cell r="AE1961"/>
          <cell r="AF1961">
            <v>9892.7800000000007</v>
          </cell>
          <cell r="AG1961">
            <v>9892.7800000000007</v>
          </cell>
          <cell r="AH1961">
            <v>0</v>
          </cell>
          <cell r="AI1961">
            <v>9892.7800000000007</v>
          </cell>
          <cell r="AJ1961" t="str">
            <v>REF: 253847</v>
          </cell>
          <cell r="AK1961" t="str">
            <v>PRODUTO FORA DE LINHA</v>
          </cell>
          <cell r="AL1961">
            <v>253847</v>
          </cell>
          <cell r="AM1961" t="str">
            <v>EST BANDEJA RITMO Ø55 (MARMORE 4 NERO MARQUINA FOSCO)</v>
          </cell>
          <cell r="AN1961"/>
          <cell r="AO1961">
            <v>0.55000000000000004</v>
          </cell>
          <cell r="AP1961">
            <v>0</v>
          </cell>
          <cell r="AQ1961">
            <v>0.02</v>
          </cell>
          <cell r="AR1961">
            <v>0.55000000000000004</v>
          </cell>
          <cell r="AS1961" t="str">
            <v>EST BANDEJA RITMO Ø55 (MARMORE 4 NERO MARQUINA FOSCO) - Ø0,55x0,02H</v>
          </cell>
          <cell r="AT1961">
            <v>9892.7800000000007</v>
          </cell>
          <cell r="AU1961">
            <v>9892.7800000000007</v>
          </cell>
          <cell r="AV1961">
            <v>9892.7800000000007</v>
          </cell>
          <cell r="AW1961">
            <v>0</v>
          </cell>
          <cell r="AX1961">
            <v>9892.7800000000007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LC PE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221183</v>
          </cell>
          <cell r="P1962" t="str">
            <v>2018/169-0068-01</v>
          </cell>
          <cell r="Q1962" t="str">
            <v>EST MESA LATERAL CANCUN (FX5 IMPERADOR) (AUT BRONW)</v>
          </cell>
          <cell r="R1962"/>
          <cell r="S1962"/>
          <cell r="T1962"/>
          <cell r="U1962">
            <v>0.55000000000000004</v>
          </cell>
          <cell r="V1962">
            <v>0</v>
          </cell>
          <cell r="W1962">
            <v>0.52</v>
          </cell>
          <cell r="X1962">
            <v>0.55000000000000004</v>
          </cell>
          <cell r="Y1962" t="str">
            <v>EST MESA LATERAL CANCUN (FX5 IMPERADOR) (AUT BRONW) - Ø0,55x0,52H</v>
          </cell>
          <cell r="Z1962">
            <v>18510.37</v>
          </cell>
          <cell r="AA1962">
            <v>0.5</v>
          </cell>
          <cell r="AB1962">
            <v>9255.1849999999995</v>
          </cell>
          <cell r="AC1962"/>
          <cell r="AD1962"/>
          <cell r="AE1962"/>
          <cell r="AF1962">
            <v>18510.37</v>
          </cell>
          <cell r="AG1962">
            <v>18510.37</v>
          </cell>
          <cell r="AH1962">
            <v>0</v>
          </cell>
          <cell r="AI1962">
            <v>18510.37</v>
          </cell>
          <cell r="AJ1962" t="str">
            <v>REF: 221183</v>
          </cell>
          <cell r="AK1962" t="str">
            <v>PRODUTO FORA DE LINHA</v>
          </cell>
          <cell r="AL1962">
            <v>221183</v>
          </cell>
          <cell r="AM1962" t="str">
            <v>EST MESA LATERAL CANCUN (FX5 IMPERADOR) (AUT BRONW)</v>
          </cell>
          <cell r="AN1962"/>
          <cell r="AO1962">
            <v>0.55000000000000004</v>
          </cell>
          <cell r="AP1962">
            <v>0</v>
          </cell>
          <cell r="AQ1962">
            <v>0.52</v>
          </cell>
          <cell r="AR1962">
            <v>0.55000000000000004</v>
          </cell>
          <cell r="AS1962" t="str">
            <v>EST MESA LATERAL CANCUN (FX5 IMPERADOR) (AUT BRONW) - Ø0,55x0,52H</v>
          </cell>
          <cell r="AT1962">
            <v>18510.37</v>
          </cell>
          <cell r="AU1962">
            <v>18510.37</v>
          </cell>
          <cell r="AV1962">
            <v>18510.37</v>
          </cell>
          <cell r="AW1962">
            <v>0</v>
          </cell>
          <cell r="AX1962">
            <v>18510.37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186567</v>
          </cell>
          <cell r="P1963" t="str">
            <v>2016/133-0170-01</v>
          </cell>
          <cell r="Q1963" t="str">
            <v>EST MESA LATERAL CANCUN (MAD PINT AUT SAND) (AUT SAND)</v>
          </cell>
          <cell r="R1963"/>
          <cell r="S1963"/>
          <cell r="T1963"/>
          <cell r="U1963">
            <v>0.48</v>
          </cell>
          <cell r="V1963">
            <v>0</v>
          </cell>
          <cell r="W1963">
            <v>0.56999999999999995</v>
          </cell>
          <cell r="X1963">
            <v>0.48</v>
          </cell>
          <cell r="Y1963" t="str">
            <v>EST MESA LATERAL CANCUN (MAD PINT AUT SAND) (AUT SAND) - Ø0,48x0,57H</v>
          </cell>
          <cell r="Z1963">
            <v>7729.66</v>
          </cell>
          <cell r="AA1963">
            <v>0.5</v>
          </cell>
          <cell r="AB1963">
            <v>3864.83</v>
          </cell>
          <cell r="AC1963"/>
          <cell r="AD1963"/>
          <cell r="AE1963"/>
          <cell r="AF1963">
            <v>7729.66</v>
          </cell>
          <cell r="AG1963">
            <v>7729.66</v>
          </cell>
          <cell r="AH1963">
            <v>0</v>
          </cell>
          <cell r="AI1963">
            <v>7729.66</v>
          </cell>
          <cell r="AJ1963" t="str">
            <v>REF: 186567</v>
          </cell>
          <cell r="AK1963" t="str">
            <v>PRODUTO FORA DE LINHA</v>
          </cell>
          <cell r="AL1963">
            <v>186567</v>
          </cell>
          <cell r="AM1963" t="str">
            <v>EST MESA LATERAL CANCUN (MAD PINT AUT SAND) (AUT SAND)</v>
          </cell>
          <cell r="AN1963"/>
          <cell r="AO1963">
            <v>0.48</v>
          </cell>
          <cell r="AP1963">
            <v>0</v>
          </cell>
          <cell r="AQ1963">
            <v>0.56999999999999995</v>
          </cell>
          <cell r="AR1963">
            <v>0.48</v>
          </cell>
          <cell r="AS1963" t="str">
            <v>EST MESA LATERAL CANCUN (MAD PINT AUT SAND) (AUT SAND) - Ø0,48x0,57H</v>
          </cell>
          <cell r="AT1963">
            <v>7729.66</v>
          </cell>
          <cell r="AU1963">
            <v>7729.66</v>
          </cell>
          <cell r="AV1963">
            <v>7729.66</v>
          </cell>
          <cell r="AW1963">
            <v>0</v>
          </cell>
          <cell r="AX1963">
            <v>7729.66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186567</v>
          </cell>
          <cell r="P1964" t="str">
            <v>2016/133-0184-01</v>
          </cell>
          <cell r="Q1964" t="str">
            <v>EST MESA LATERAL CANCUN (MAD PINT AUT SAND) (AUT SAND)</v>
          </cell>
          <cell r="R1964"/>
          <cell r="S1964"/>
          <cell r="T1964"/>
          <cell r="U1964">
            <v>0.48</v>
          </cell>
          <cell r="V1964">
            <v>0</v>
          </cell>
          <cell r="W1964">
            <v>0.56999999999999995</v>
          </cell>
          <cell r="X1964">
            <v>0.48</v>
          </cell>
          <cell r="Y1964" t="str">
            <v>EST MESA LATERAL CANCUN (MAD PINT AUT SAND) (AUT SAND) - Ø0,48x0,57H</v>
          </cell>
          <cell r="Z1964">
            <v>7729.66</v>
          </cell>
          <cell r="AA1964">
            <v>0.5</v>
          </cell>
          <cell r="AB1964">
            <v>3864.83</v>
          </cell>
          <cell r="AC1964"/>
          <cell r="AD1964"/>
          <cell r="AE1964"/>
          <cell r="AF1964">
            <v>7729.66</v>
          </cell>
          <cell r="AG1964">
            <v>7729.66</v>
          </cell>
          <cell r="AH1964">
            <v>0</v>
          </cell>
          <cell r="AI1964">
            <v>7729.66</v>
          </cell>
          <cell r="AJ1964" t="str">
            <v>REF: 186567</v>
          </cell>
          <cell r="AK1964" t="str">
            <v>PRODUTO FORA DE LINHA</v>
          </cell>
          <cell r="AL1964">
            <v>186567</v>
          </cell>
          <cell r="AM1964" t="str">
            <v>EST MESA LATERAL CANCUN (MAD PINT AUT SAND) (AUT SAND)</v>
          </cell>
          <cell r="AN1964"/>
          <cell r="AO1964">
            <v>0.48</v>
          </cell>
          <cell r="AP1964">
            <v>0</v>
          </cell>
          <cell r="AQ1964">
            <v>0.56999999999999995</v>
          </cell>
          <cell r="AR1964">
            <v>0.48</v>
          </cell>
          <cell r="AS1964" t="str">
            <v>EST MESA LATERAL CANCUN (MAD PINT AUT SAND) (AUT SAND) - Ø0,48x0,57H</v>
          </cell>
          <cell r="AT1964">
            <v>7729.66</v>
          </cell>
          <cell r="AU1964">
            <v>7729.66</v>
          </cell>
          <cell r="AV1964">
            <v>7729.66</v>
          </cell>
          <cell r="AW1964">
            <v>0</v>
          </cell>
          <cell r="AX1964">
            <v>7729.66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186566</v>
          </cell>
          <cell r="P1965" t="str">
            <v>2016/133-0169-01</v>
          </cell>
          <cell r="Q1965" t="str">
            <v>EST MESA LATERAL CANCUN (MAD LAM CARVALHO NT) (AUT SAND)</v>
          </cell>
          <cell r="R1965"/>
          <cell r="S1965"/>
          <cell r="T1965"/>
          <cell r="U1965">
            <v>0.55000000000000004</v>
          </cell>
          <cell r="V1965">
            <v>0</v>
          </cell>
          <cell r="W1965">
            <v>0.52</v>
          </cell>
          <cell r="X1965">
            <v>0.55000000000000004</v>
          </cell>
          <cell r="Y1965" t="str">
            <v>EST MESA LATERAL CANCUN (MAD LAM CARVALHO NT) (AUT SAND) - Ø0,55x0,52H</v>
          </cell>
          <cell r="Z1965">
            <v>8089.85</v>
          </cell>
          <cell r="AA1965">
            <v>0.5</v>
          </cell>
          <cell r="AB1965">
            <v>4044.9250000000002</v>
          </cell>
          <cell r="AC1965"/>
          <cell r="AD1965"/>
          <cell r="AE1965"/>
          <cell r="AF1965">
            <v>8089.85</v>
          </cell>
          <cell r="AG1965">
            <v>8089.85</v>
          </cell>
          <cell r="AH1965">
            <v>0</v>
          </cell>
          <cell r="AI1965">
            <v>8089.85</v>
          </cell>
          <cell r="AJ1965" t="str">
            <v>REF: 186566</v>
          </cell>
          <cell r="AK1965" t="str">
            <v>PRODUTO FORA DE LINHA</v>
          </cell>
          <cell r="AL1965">
            <v>186566</v>
          </cell>
          <cell r="AM1965" t="str">
            <v>EST MESA LATERAL CANCUN (MAD LAM CARVALHO NT) (AUT SAND)</v>
          </cell>
          <cell r="AN1965"/>
          <cell r="AO1965">
            <v>0.55000000000000004</v>
          </cell>
          <cell r="AP1965">
            <v>0</v>
          </cell>
          <cell r="AQ1965">
            <v>0.52</v>
          </cell>
          <cell r="AR1965">
            <v>0.55000000000000004</v>
          </cell>
          <cell r="AS1965" t="str">
            <v>EST MESA LATERAL CANCUN (MAD LAM CARVALHO NT) (AUT SAND) - Ø0,55x0,52H</v>
          </cell>
          <cell r="AT1965">
            <v>8089.85</v>
          </cell>
          <cell r="AU1965">
            <v>8089.85</v>
          </cell>
          <cell r="AV1965">
            <v>8089.85</v>
          </cell>
          <cell r="AW1965">
            <v>0</v>
          </cell>
          <cell r="AX1965">
            <v>8089.85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LC PE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379021</v>
          </cell>
          <cell r="P1966" t="str">
            <v>2024/065-0102-01</v>
          </cell>
          <cell r="Q1966" t="str">
            <v>EST POLTRONA GALAPAGOS (COURO TP3 PROMO LA PAZ PINHAO FSC)</v>
          </cell>
          <cell r="R1966"/>
          <cell r="S1966"/>
          <cell r="T1966"/>
          <cell r="U1966">
            <v>0.85</v>
          </cell>
          <cell r="V1966">
            <v>0.92</v>
          </cell>
          <cell r="W1966">
            <v>0.8</v>
          </cell>
          <cell r="X1966">
            <v>0</v>
          </cell>
          <cell r="Y1966" t="str">
            <v>EST POLTRONA GALAPAGOS (COURO TP3 PROMO LA PAZ PINHAO FSC) - 0,85x0,92x0,8H</v>
          </cell>
          <cell r="Z1966">
            <v>22160.58</v>
          </cell>
          <cell r="AA1966">
            <v>0.5</v>
          </cell>
          <cell r="AB1966">
            <v>11080.29</v>
          </cell>
          <cell r="AC1966"/>
          <cell r="AD1966"/>
          <cell r="AE1966"/>
          <cell r="AF1966">
            <v>22160.58</v>
          </cell>
          <cell r="AG1966">
            <v>22160.58</v>
          </cell>
          <cell r="AH1966">
            <v>0</v>
          </cell>
          <cell r="AI1966">
            <v>22160.58</v>
          </cell>
          <cell r="AJ1966" t="str">
            <v>REF: 379021</v>
          </cell>
          <cell r="AK1966" t="str">
            <v>PRODUTO FORA DE LINHA</v>
          </cell>
          <cell r="AL1966">
            <v>379021</v>
          </cell>
          <cell r="AM1966" t="str">
            <v>EST POLTRONA GALAPAGOS (COURO TP3 PROMO LA PAZ PINHAO FSC)</v>
          </cell>
          <cell r="AN1966"/>
          <cell r="AO1966">
            <v>0.85</v>
          </cell>
          <cell r="AP1966">
            <v>0.92</v>
          </cell>
          <cell r="AQ1966">
            <v>0.8</v>
          </cell>
          <cell r="AR1966">
            <v>0</v>
          </cell>
          <cell r="AS1966" t="str">
            <v>EST POLTRONA GALAPAGOS (COURO TP3 PROMO LA PAZ PINHAO FSC) - 0,85x0,92x0,8H</v>
          </cell>
          <cell r="AT1966">
            <v>22160.58</v>
          </cell>
          <cell r="AU1966">
            <v>22160.58</v>
          </cell>
          <cell r="AV1966">
            <v>22160.58</v>
          </cell>
          <cell r="AW1966">
            <v>0</v>
          </cell>
          <cell r="AX1966">
            <v>22160.58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TEO PE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379021</v>
          </cell>
          <cell r="P1967" t="str">
            <v>2024/065-0103-01</v>
          </cell>
          <cell r="Q1967" t="str">
            <v>EST POLTRONA GALAPAGOS (COURO TP3 PROMO LA PAZ PINHAO FSC)</v>
          </cell>
          <cell r="R1967"/>
          <cell r="S1967"/>
          <cell r="T1967"/>
          <cell r="U1967">
            <v>0.85</v>
          </cell>
          <cell r="V1967">
            <v>0.92</v>
          </cell>
          <cell r="W1967">
            <v>0.8</v>
          </cell>
          <cell r="X1967">
            <v>0</v>
          </cell>
          <cell r="Y1967" t="str">
            <v>EST POLTRONA GALAPAGOS (COURO TP3 PROMO LA PAZ PINHAO FSC) - 0,85x0,92x0,8H</v>
          </cell>
          <cell r="Z1967">
            <v>22160.58</v>
          </cell>
          <cell r="AA1967">
            <v>0.5</v>
          </cell>
          <cell r="AB1967">
            <v>11080.29</v>
          </cell>
          <cell r="AC1967"/>
          <cell r="AD1967"/>
          <cell r="AE1967"/>
          <cell r="AF1967">
            <v>22160.58</v>
          </cell>
          <cell r="AG1967">
            <v>22160.58</v>
          </cell>
          <cell r="AH1967">
            <v>0</v>
          </cell>
          <cell r="AI1967">
            <v>22160.58</v>
          </cell>
          <cell r="AJ1967" t="str">
            <v>REF: 379021</v>
          </cell>
          <cell r="AK1967" t="str">
            <v>PRODUTO FORA DE LINHA</v>
          </cell>
          <cell r="AL1967">
            <v>379021</v>
          </cell>
          <cell r="AM1967" t="str">
            <v>EST POLTRONA GALAPAGOS (COURO TP3 PROMO LA PAZ PINHAO FSC)</v>
          </cell>
          <cell r="AN1967"/>
          <cell r="AO1967">
            <v>0.85</v>
          </cell>
          <cell r="AP1967">
            <v>0.92</v>
          </cell>
          <cell r="AQ1967">
            <v>0.8</v>
          </cell>
          <cell r="AR1967">
            <v>0</v>
          </cell>
          <cell r="AS1967" t="str">
            <v>EST POLTRONA GALAPAGOS (COURO TP3 PROMO LA PAZ PINHAO FSC) - 0,85x0,92x0,8H</v>
          </cell>
          <cell r="AT1967">
            <v>22160.58</v>
          </cell>
          <cell r="AU1967">
            <v>22160.58</v>
          </cell>
          <cell r="AV1967">
            <v>22160.58</v>
          </cell>
          <cell r="AW1967">
            <v>0</v>
          </cell>
          <cell r="AX1967">
            <v>22160.58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TEO PE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336742</v>
          </cell>
          <cell r="P1968" t="str">
            <v>2022/223-0059-01</v>
          </cell>
          <cell r="Q1968" t="str">
            <v>EST MESA LATERAL LUSA (RED CER BEGE) (MAD B TECA NT)</v>
          </cell>
          <cell r="R1968"/>
          <cell r="S1968"/>
          <cell r="T1968"/>
          <cell r="U1968">
            <v>0.4</v>
          </cell>
          <cell r="V1968">
            <v>0.45</v>
          </cell>
          <cell r="W1968">
            <v>0.72</v>
          </cell>
          <cell r="X1968">
            <v>0</v>
          </cell>
          <cell r="Y1968" t="str">
            <v>EST MESA LATERAL LUSA (RED CER BEGE) (MAD B TECA NT) - 0,4x0,45x0,72H</v>
          </cell>
          <cell r="Z1968">
            <v>14060.66</v>
          </cell>
          <cell r="AA1968">
            <v>0.5</v>
          </cell>
          <cell r="AB1968">
            <v>7030.33</v>
          </cell>
          <cell r="AC1968"/>
          <cell r="AD1968"/>
          <cell r="AE1968"/>
          <cell r="AF1968">
            <v>14060.66</v>
          </cell>
          <cell r="AG1968">
            <v>14060.66</v>
          </cell>
          <cell r="AH1968">
            <v>0</v>
          </cell>
          <cell r="AI1968">
            <v>14060.66</v>
          </cell>
          <cell r="AJ1968" t="str">
            <v>REF: 336742</v>
          </cell>
          <cell r="AK1968" t="str">
            <v>PRODUTO FORA DE LINHA</v>
          </cell>
          <cell r="AL1968">
            <v>336742</v>
          </cell>
          <cell r="AM1968" t="str">
            <v>EST MESA LATERAL LUSA (RED CER BEGE) (MAD B TECA NT)</v>
          </cell>
          <cell r="AN1968"/>
          <cell r="AO1968">
            <v>0.4</v>
          </cell>
          <cell r="AP1968">
            <v>0.45</v>
          </cell>
          <cell r="AQ1968">
            <v>0.72</v>
          </cell>
          <cell r="AR1968">
            <v>0</v>
          </cell>
          <cell r="AS1968" t="str">
            <v>EST MESA LATERAL LUSA (RED CER BEGE) (MAD B TECA NT) - 0,4x0,45x0,72H</v>
          </cell>
          <cell r="AT1968">
            <v>14060.66</v>
          </cell>
          <cell r="AU1968">
            <v>14060.66</v>
          </cell>
          <cell r="AV1968">
            <v>14060.66</v>
          </cell>
          <cell r="AW1968">
            <v>0</v>
          </cell>
          <cell r="AX1968">
            <v>14060.66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TEO PE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336741</v>
          </cell>
          <cell r="P1969" t="str">
            <v>2022/223-0058-01</v>
          </cell>
          <cell r="Q1969" t="str">
            <v>EST MESA LATERAL LUSA (RED CER BEGE) (MAD B TECA NT)</v>
          </cell>
          <cell r="R1969"/>
          <cell r="S1969"/>
          <cell r="T1969"/>
          <cell r="U1969">
            <v>0.4</v>
          </cell>
          <cell r="V1969">
            <v>0.45</v>
          </cell>
          <cell r="W1969">
            <v>0.67</v>
          </cell>
          <cell r="X1969">
            <v>0</v>
          </cell>
          <cell r="Y1969" t="str">
            <v>EST MESA LATERAL LUSA (RED CER BEGE) (MAD B TECA NT) - 0,4x0,45x0,67H</v>
          </cell>
          <cell r="Z1969">
            <v>13487.13</v>
          </cell>
          <cell r="AA1969">
            <v>0.5</v>
          </cell>
          <cell r="AB1969">
            <v>6743.5649999999996</v>
          </cell>
          <cell r="AC1969"/>
          <cell r="AD1969"/>
          <cell r="AE1969"/>
          <cell r="AF1969">
            <v>13487.13</v>
          </cell>
          <cell r="AG1969">
            <v>13487.13</v>
          </cell>
          <cell r="AH1969">
            <v>0</v>
          </cell>
          <cell r="AI1969">
            <v>13487.13</v>
          </cell>
          <cell r="AJ1969" t="str">
            <v>REF: 336741</v>
          </cell>
          <cell r="AK1969" t="str">
            <v>PRODUTO FORA DE LINHA</v>
          </cell>
          <cell r="AL1969">
            <v>336741</v>
          </cell>
          <cell r="AM1969" t="str">
            <v>EST MESA LATERAL LUSA (RED CER BEGE) (MAD B TECA NT)</v>
          </cell>
          <cell r="AN1969"/>
          <cell r="AO1969">
            <v>0.4</v>
          </cell>
          <cell r="AP1969">
            <v>0.45</v>
          </cell>
          <cell r="AQ1969">
            <v>0.67</v>
          </cell>
          <cell r="AR1969">
            <v>0</v>
          </cell>
          <cell r="AS1969" t="str">
            <v>EST MESA LATERAL LUSA (RED CER BEGE) (MAD B TECA NT) - 0,4x0,45x0,67H</v>
          </cell>
          <cell r="AT1969">
            <v>13487.13</v>
          </cell>
          <cell r="AU1969">
            <v>13487.13</v>
          </cell>
          <cell r="AV1969">
            <v>13487.13</v>
          </cell>
          <cell r="AW1969">
            <v>0</v>
          </cell>
          <cell r="AX1969">
            <v>13487.13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TEO PE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336738</v>
          </cell>
          <cell r="P1970" t="str">
            <v>2022/223-0055-01</v>
          </cell>
          <cell r="Q1970" t="str">
            <v>EST MESA LATERAL LUSA (OBL CER BEGE) (MAD B TECA NT)</v>
          </cell>
          <cell r="R1970"/>
          <cell r="S1970"/>
          <cell r="T1970"/>
          <cell r="U1970">
            <v>0.51</v>
          </cell>
          <cell r="V1970">
            <v>0.28000000000000003</v>
          </cell>
          <cell r="W1970">
            <v>0.56999999999999995</v>
          </cell>
          <cell r="X1970">
            <v>0</v>
          </cell>
          <cell r="Y1970" t="str">
            <v>EST MESA LATERAL LUSA (OBL CER BEGE) (MAD B TECA NT) - 0,51x0,28x0,57H</v>
          </cell>
          <cell r="Z1970">
            <v>12756.35</v>
          </cell>
          <cell r="AA1970">
            <v>0.5</v>
          </cell>
          <cell r="AB1970">
            <v>6378.1750000000002</v>
          </cell>
          <cell r="AC1970"/>
          <cell r="AD1970"/>
          <cell r="AE1970"/>
          <cell r="AF1970">
            <v>12756.35</v>
          </cell>
          <cell r="AG1970">
            <v>12756.35</v>
          </cell>
          <cell r="AH1970">
            <v>0</v>
          </cell>
          <cell r="AI1970">
            <v>12756.35</v>
          </cell>
          <cell r="AJ1970" t="str">
            <v>REF: 336738</v>
          </cell>
          <cell r="AK1970" t="str">
            <v>PRODUTO FORA DE LINHA</v>
          </cell>
          <cell r="AL1970">
            <v>336738</v>
          </cell>
          <cell r="AM1970" t="str">
            <v>EST MESA LATERAL LUSA (OBL CER BEGE) (MAD B TECA NT)</v>
          </cell>
          <cell r="AN1970"/>
          <cell r="AO1970">
            <v>0.51</v>
          </cell>
          <cell r="AP1970">
            <v>0.28000000000000003</v>
          </cell>
          <cell r="AQ1970">
            <v>0.56999999999999995</v>
          </cell>
          <cell r="AR1970">
            <v>0</v>
          </cell>
          <cell r="AS1970" t="str">
            <v>EST MESA LATERAL LUSA (OBL CER BEGE) (MAD B TECA NT) - 0,51x0,28x0,57H</v>
          </cell>
          <cell r="AT1970">
            <v>12756.35</v>
          </cell>
          <cell r="AU1970">
            <v>12756.35</v>
          </cell>
          <cell r="AV1970">
            <v>12756.35</v>
          </cell>
          <cell r="AW1970">
            <v>0</v>
          </cell>
          <cell r="AX1970">
            <v>12756.35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TEO PE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336703</v>
          </cell>
          <cell r="P1971" t="str">
            <v>2022/292-0035-01</v>
          </cell>
          <cell r="Q1971" t="str">
            <v>EST MESA LATERAL LUSA (RED CER BEGE) (MAD B FREIJO NT)</v>
          </cell>
          <cell r="R1971"/>
          <cell r="S1971"/>
          <cell r="T1971"/>
          <cell r="U1971">
            <v>0.4</v>
          </cell>
          <cell r="V1971">
            <v>0.45</v>
          </cell>
          <cell r="W1971">
            <v>0.72</v>
          </cell>
          <cell r="X1971">
            <v>0</v>
          </cell>
          <cell r="Y1971" t="str">
            <v>EST MESA LATERAL LUSA (RED CER BEGE) (MAD B FREIJO NT) - 0,4x0,45x0,72H</v>
          </cell>
          <cell r="Z1971">
            <v>16169.75</v>
          </cell>
          <cell r="AA1971">
            <v>0.5</v>
          </cell>
          <cell r="AB1971">
            <v>8084.875</v>
          </cell>
          <cell r="AC1971"/>
          <cell r="AD1971" t="str">
            <v>15% ACRES FREIJO NATURAL</v>
          </cell>
          <cell r="AE1971"/>
          <cell r="AF1971">
            <v>16169.75</v>
          </cell>
          <cell r="AG1971">
            <v>16169.75</v>
          </cell>
          <cell r="AH1971">
            <v>0</v>
          </cell>
          <cell r="AI1971">
            <v>16169.75</v>
          </cell>
          <cell r="AJ1971" t="str">
            <v>REF: 336703</v>
          </cell>
          <cell r="AK1971" t="str">
            <v>PRODUTO FORA DE LINHA</v>
          </cell>
          <cell r="AL1971">
            <v>336703</v>
          </cell>
          <cell r="AM1971" t="str">
            <v>EST MESA LATERAL LUSA (RED CER BEGE) (MAD B FREIJO NT)</v>
          </cell>
          <cell r="AN1971"/>
          <cell r="AO1971">
            <v>0.4</v>
          </cell>
          <cell r="AP1971">
            <v>0.45</v>
          </cell>
          <cell r="AQ1971">
            <v>0.72</v>
          </cell>
          <cell r="AR1971">
            <v>0</v>
          </cell>
          <cell r="AS1971" t="str">
            <v>EST MESA LATERAL LUSA (RED CER BEGE) (MAD B FREIJO NT) - 0,4x0,45x0,72H</v>
          </cell>
          <cell r="AT1971">
            <v>16169.75</v>
          </cell>
          <cell r="AU1971">
            <v>16169.75</v>
          </cell>
          <cell r="AV1971">
            <v>16169.75</v>
          </cell>
          <cell r="AW1971">
            <v>0</v>
          </cell>
          <cell r="AX1971">
            <v>16169.75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0.15</v>
          </cell>
          <cell r="BL1971">
            <v>0</v>
          </cell>
          <cell r="BM1971"/>
          <cell r="BN1971"/>
          <cell r="BO1971"/>
          <cell r="BP1971"/>
          <cell r="BR1971" t="str">
            <v>TEO PE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336561</v>
          </cell>
          <cell r="P1972" t="str">
            <v>2022/301-0016-01</v>
          </cell>
          <cell r="Q1972" t="str">
            <v>EST CADEIRA CLARA (JEQ TING NOG) (ESTOF) (C2 CARAMELO)</v>
          </cell>
          <cell r="R1972"/>
          <cell r="S1972"/>
          <cell r="T1972"/>
          <cell r="U1972">
            <v>0.48</v>
          </cell>
          <cell r="V1972">
            <v>0.56999999999999995</v>
          </cell>
          <cell r="W1972">
            <v>0.86</v>
          </cell>
          <cell r="X1972">
            <v>0</v>
          </cell>
          <cell r="Y1972" t="str">
            <v>EST CADEIRA CLARA (JEQ TING NOG) (ESTOF) (C2 CARAMELO) - 0,48x0,57x0,86H</v>
          </cell>
          <cell r="Z1972">
            <v>7481.15</v>
          </cell>
          <cell r="AA1972">
            <v>0.5</v>
          </cell>
          <cell r="AB1972">
            <v>3740.5749999999998</v>
          </cell>
          <cell r="AC1972"/>
          <cell r="AD1972"/>
          <cell r="AE1972"/>
          <cell r="AF1972">
            <v>7481.15</v>
          </cell>
          <cell r="AG1972">
            <v>7481.15</v>
          </cell>
          <cell r="AH1972">
            <v>0</v>
          </cell>
          <cell r="AI1972">
            <v>7481.15</v>
          </cell>
          <cell r="AJ1972" t="str">
            <v>REF: 336561</v>
          </cell>
          <cell r="AK1972" t="str">
            <v>PRODUTO FORA DE LINHA</v>
          </cell>
          <cell r="AL1972">
            <v>336561</v>
          </cell>
          <cell r="AM1972" t="str">
            <v>EST CADEIRA CLARA (JEQ TING NOG) (ESTOF) (C2 CARAMELO)</v>
          </cell>
          <cell r="AN1972"/>
          <cell r="AO1972">
            <v>0.48</v>
          </cell>
          <cell r="AP1972">
            <v>0.56999999999999995</v>
          </cell>
          <cell r="AQ1972">
            <v>0.86</v>
          </cell>
          <cell r="AR1972">
            <v>0</v>
          </cell>
          <cell r="AS1972" t="str">
            <v>EST CADEIRA CLARA (JEQ TING NOG) (ESTOF) (C2 CARAMELO) - 0,48x0,57x0,86H</v>
          </cell>
          <cell r="AT1972">
            <v>7481.15</v>
          </cell>
          <cell r="AU1972">
            <v>7481.15</v>
          </cell>
          <cell r="AV1972">
            <v>7481.15</v>
          </cell>
          <cell r="AW1972">
            <v>0</v>
          </cell>
          <cell r="AX1972">
            <v>7481.15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TEO PE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336561</v>
          </cell>
          <cell r="P1973" t="str">
            <v>2022/301-0017-01</v>
          </cell>
          <cell r="Q1973" t="str">
            <v>EST CADEIRA CLARA (JEQ TING NOG) (ESTOF) (C2 CARAMELO)</v>
          </cell>
          <cell r="R1973"/>
          <cell r="S1973"/>
          <cell r="T1973"/>
          <cell r="U1973">
            <v>0.48</v>
          </cell>
          <cell r="V1973">
            <v>0.56999999999999995</v>
          </cell>
          <cell r="W1973">
            <v>0.86</v>
          </cell>
          <cell r="X1973">
            <v>0</v>
          </cell>
          <cell r="Y1973" t="str">
            <v>EST CADEIRA CLARA (JEQ TING NOG) (ESTOF) (C2 CARAMELO) - 0,48x0,57x0,86H</v>
          </cell>
          <cell r="Z1973">
            <v>7481.15</v>
          </cell>
          <cell r="AA1973">
            <v>0.5</v>
          </cell>
          <cell r="AB1973">
            <v>3740.5749999999998</v>
          </cell>
          <cell r="AC1973"/>
          <cell r="AD1973"/>
          <cell r="AE1973"/>
          <cell r="AF1973">
            <v>7481.15</v>
          </cell>
          <cell r="AG1973">
            <v>7481.15</v>
          </cell>
          <cell r="AH1973">
            <v>0</v>
          </cell>
          <cell r="AI1973">
            <v>7481.15</v>
          </cell>
          <cell r="AJ1973" t="str">
            <v>REF: 336561</v>
          </cell>
          <cell r="AK1973" t="str">
            <v>PRODUTO FORA DE LINHA</v>
          </cell>
          <cell r="AL1973">
            <v>336561</v>
          </cell>
          <cell r="AM1973" t="str">
            <v>EST CADEIRA CLARA (JEQ TING NOG) (ESTOF) (C2 CARAMELO)</v>
          </cell>
          <cell r="AN1973"/>
          <cell r="AO1973">
            <v>0.48</v>
          </cell>
          <cell r="AP1973">
            <v>0.56999999999999995</v>
          </cell>
          <cell r="AQ1973">
            <v>0.86</v>
          </cell>
          <cell r="AR1973">
            <v>0</v>
          </cell>
          <cell r="AS1973" t="str">
            <v>EST CADEIRA CLARA (JEQ TING NOG) (ESTOF) (C2 CARAMELO) - 0,48x0,57x0,86H</v>
          </cell>
          <cell r="AT1973">
            <v>7481.15</v>
          </cell>
          <cell r="AU1973">
            <v>7481.15</v>
          </cell>
          <cell r="AV1973">
            <v>7481.15</v>
          </cell>
          <cell r="AW1973">
            <v>0</v>
          </cell>
          <cell r="AX1973">
            <v>7481.15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TEO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336561</v>
          </cell>
          <cell r="P1974" t="str">
            <v>2022/301-0010-01</v>
          </cell>
          <cell r="Q1974" t="str">
            <v>EST CADEIRA CLARA (JEQ TING NOG) (ESTOF) (C2 CARAMELO)</v>
          </cell>
          <cell r="R1974"/>
          <cell r="S1974"/>
          <cell r="T1974"/>
          <cell r="U1974">
            <v>0.48</v>
          </cell>
          <cell r="V1974">
            <v>0.56999999999999995</v>
          </cell>
          <cell r="W1974">
            <v>0.86</v>
          </cell>
          <cell r="X1974">
            <v>0</v>
          </cell>
          <cell r="Y1974" t="str">
            <v>EST CADEIRA CLARA (JEQ TING NOG) (ESTOF) (C2 CARAMELO) - 0,48x0,57x0,86H</v>
          </cell>
          <cell r="Z1974">
            <v>7481.15</v>
          </cell>
          <cell r="AA1974">
            <v>0.5</v>
          </cell>
          <cell r="AB1974">
            <v>3740.5749999999998</v>
          </cell>
          <cell r="AC1974"/>
          <cell r="AD1974"/>
          <cell r="AE1974"/>
          <cell r="AF1974">
            <v>7481.15</v>
          </cell>
          <cell r="AG1974">
            <v>7481.15</v>
          </cell>
          <cell r="AH1974">
            <v>0</v>
          </cell>
          <cell r="AI1974">
            <v>7481.15</v>
          </cell>
          <cell r="AJ1974" t="str">
            <v>REF: 336561</v>
          </cell>
          <cell r="AK1974" t="str">
            <v>PRODUTO FORA DE LINHA</v>
          </cell>
          <cell r="AL1974">
            <v>336561</v>
          </cell>
          <cell r="AM1974" t="str">
            <v>EST CADEIRA CLARA (JEQ TING NOG) (ESTOF) (C2 CARAMELO)</v>
          </cell>
          <cell r="AN1974"/>
          <cell r="AO1974">
            <v>0.48</v>
          </cell>
          <cell r="AP1974">
            <v>0.56999999999999995</v>
          </cell>
          <cell r="AQ1974">
            <v>0.86</v>
          </cell>
          <cell r="AR1974">
            <v>0</v>
          </cell>
          <cell r="AS1974" t="str">
            <v>EST CADEIRA CLARA (JEQ TING NOG) (ESTOF) (C2 CARAMELO) - 0,48x0,57x0,86H</v>
          </cell>
          <cell r="AT1974">
            <v>7481.15</v>
          </cell>
          <cell r="AU1974">
            <v>7481.15</v>
          </cell>
          <cell r="AV1974">
            <v>7481.15</v>
          </cell>
          <cell r="AW1974">
            <v>0</v>
          </cell>
          <cell r="AX1974">
            <v>7481.15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TEO PE</v>
          </cell>
          <cell r="BT1974" t="str">
            <v/>
          </cell>
          <cell r="BU1974" t="str">
            <v/>
          </cell>
        </row>
        <row r="1975">
          <cell r="H1975">
            <v>0</v>
          </cell>
          <cell r="O1975">
            <v>336561</v>
          </cell>
          <cell r="P1975" t="str">
            <v>2022/301-0011-01</v>
          </cell>
          <cell r="Q1975" t="str">
            <v>EST CADEIRA CLARA (JEQ TING NOG) (ESTOF) (C2 CARAMELO)</v>
          </cell>
          <cell r="R1975"/>
          <cell r="S1975"/>
          <cell r="T1975"/>
          <cell r="U1975">
            <v>0.48</v>
          </cell>
          <cell r="V1975">
            <v>0.56999999999999995</v>
          </cell>
          <cell r="W1975">
            <v>0.86</v>
          </cell>
          <cell r="X1975">
            <v>0</v>
          </cell>
          <cell r="Y1975" t="str">
            <v>EST CADEIRA CLARA (JEQ TING NOG) (ESTOF) (C2 CARAMELO) - 0,48x0,57x0,86H</v>
          </cell>
          <cell r="Z1975">
            <v>7481.15</v>
          </cell>
          <cell r="AA1975">
            <v>0.5</v>
          </cell>
          <cell r="AB1975">
            <v>3740.5749999999998</v>
          </cell>
          <cell r="AC1975"/>
          <cell r="AD1975"/>
          <cell r="AE1975"/>
          <cell r="AF1975">
            <v>7481.15</v>
          </cell>
          <cell r="AG1975">
            <v>7481.15</v>
          </cell>
          <cell r="AH1975">
            <v>0</v>
          </cell>
          <cell r="AI1975">
            <v>7481.15</v>
          </cell>
          <cell r="AJ1975" t="str">
            <v>REF: 336561</v>
          </cell>
          <cell r="AK1975" t="str">
            <v>PRODUTO FORA DE LINHA</v>
          </cell>
          <cell r="AL1975">
            <v>336561</v>
          </cell>
          <cell r="AM1975" t="str">
            <v>EST CADEIRA CLARA (JEQ TING NOG) (ESTOF) (C2 CARAMELO)</v>
          </cell>
          <cell r="AN1975"/>
          <cell r="AO1975">
            <v>0.48</v>
          </cell>
          <cell r="AP1975">
            <v>0.56999999999999995</v>
          </cell>
          <cell r="AQ1975">
            <v>0.86</v>
          </cell>
          <cell r="AR1975">
            <v>0</v>
          </cell>
          <cell r="AS1975" t="str">
            <v>EST CADEIRA CLARA (JEQ TING NOG) (ESTOF) (C2 CARAMELO) - 0,48x0,57x0,86H</v>
          </cell>
          <cell r="AT1975">
            <v>7481.15</v>
          </cell>
          <cell r="AU1975">
            <v>7481.15</v>
          </cell>
          <cell r="AV1975">
            <v>7481.15</v>
          </cell>
          <cell r="AW1975">
            <v>0</v>
          </cell>
          <cell r="AX1975">
            <v>7481.15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TEO PE</v>
          </cell>
          <cell r="BT1975" t="str">
            <v/>
          </cell>
          <cell r="BU1975" t="str">
            <v/>
          </cell>
        </row>
        <row r="1976">
          <cell r="H1976">
            <v>0</v>
          </cell>
          <cell r="O1976">
            <v>336561</v>
          </cell>
          <cell r="P1976" t="str">
            <v>2022/301-0012-01</v>
          </cell>
          <cell r="Q1976" t="str">
            <v>EST CADEIRA CLARA (JEQ TING NOG) (ESTOF) (C2 CARAMELO)</v>
          </cell>
          <cell r="R1976"/>
          <cell r="S1976"/>
          <cell r="T1976"/>
          <cell r="U1976">
            <v>0.48</v>
          </cell>
          <cell r="V1976">
            <v>0.56999999999999995</v>
          </cell>
          <cell r="W1976">
            <v>0.86</v>
          </cell>
          <cell r="X1976">
            <v>0</v>
          </cell>
          <cell r="Y1976" t="str">
            <v>EST CADEIRA CLARA (JEQ TING NOG) (ESTOF) (C2 CARAMELO) - 0,48x0,57x0,86H</v>
          </cell>
          <cell r="Z1976">
            <v>7481.15</v>
          </cell>
          <cell r="AA1976">
            <v>0.5</v>
          </cell>
          <cell r="AB1976">
            <v>3740.5749999999998</v>
          </cell>
          <cell r="AC1976"/>
          <cell r="AD1976"/>
          <cell r="AE1976"/>
          <cell r="AF1976">
            <v>7481.15</v>
          </cell>
          <cell r="AG1976">
            <v>7481.15</v>
          </cell>
          <cell r="AH1976">
            <v>0</v>
          </cell>
          <cell r="AI1976">
            <v>7481.15</v>
          </cell>
          <cell r="AJ1976" t="str">
            <v>REF: 336561</v>
          </cell>
          <cell r="AK1976" t="str">
            <v>PRODUTO FORA DE LINHA</v>
          </cell>
          <cell r="AL1976">
            <v>336561</v>
          </cell>
          <cell r="AM1976" t="str">
            <v>EST CADEIRA CLARA (JEQ TING NOG) (ESTOF) (C2 CARAMELO)</v>
          </cell>
          <cell r="AN1976"/>
          <cell r="AO1976">
            <v>0.48</v>
          </cell>
          <cell r="AP1976">
            <v>0.56999999999999995</v>
          </cell>
          <cell r="AQ1976">
            <v>0.86</v>
          </cell>
          <cell r="AR1976">
            <v>0</v>
          </cell>
          <cell r="AS1976" t="str">
            <v>EST CADEIRA CLARA (JEQ TING NOG) (ESTOF) (C2 CARAMELO) - 0,48x0,57x0,86H</v>
          </cell>
          <cell r="AT1976">
            <v>7481.15</v>
          </cell>
          <cell r="AU1976">
            <v>7481.15</v>
          </cell>
          <cell r="AV1976">
            <v>7481.15</v>
          </cell>
          <cell r="AW1976">
            <v>0</v>
          </cell>
          <cell r="AX1976">
            <v>7481.15</v>
          </cell>
          <cell r="AY1976">
            <v>0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12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TEO PE</v>
          </cell>
          <cell r="BT1976" t="str">
            <v/>
          </cell>
          <cell r="BU1976" t="str">
            <v/>
          </cell>
        </row>
        <row r="1977">
          <cell r="H1977">
            <v>0</v>
          </cell>
          <cell r="O1977">
            <v>336561</v>
          </cell>
          <cell r="P1977" t="str">
            <v>2022/301-0013-01</v>
          </cell>
          <cell r="Q1977" t="str">
            <v>EST CADEIRA CLARA (JEQ TING NOG) (ESTOF) (C2 CARAMELO)</v>
          </cell>
          <cell r="R1977"/>
          <cell r="S1977"/>
          <cell r="T1977"/>
          <cell r="U1977">
            <v>0.48</v>
          </cell>
          <cell r="V1977">
            <v>0.56999999999999995</v>
          </cell>
          <cell r="W1977">
            <v>0.86</v>
          </cell>
          <cell r="X1977">
            <v>0</v>
          </cell>
          <cell r="Y1977" t="str">
            <v>EST CADEIRA CLARA (JEQ TING NOG) (ESTOF) (C2 CARAMELO) - 0,48x0,57x0,86H</v>
          </cell>
          <cell r="Z1977">
            <v>7481.15</v>
          </cell>
          <cell r="AA1977">
            <v>0.5</v>
          </cell>
          <cell r="AB1977">
            <v>3740.5749999999998</v>
          </cell>
          <cell r="AC1977"/>
          <cell r="AD1977"/>
          <cell r="AE1977"/>
          <cell r="AF1977">
            <v>7481.15</v>
          </cell>
          <cell r="AG1977">
            <v>7481.15</v>
          </cell>
          <cell r="AH1977">
            <v>0</v>
          </cell>
          <cell r="AI1977">
            <v>7481.15</v>
          </cell>
          <cell r="AJ1977" t="str">
            <v>REF: 336561</v>
          </cell>
          <cell r="AK1977" t="str">
            <v>PRODUTO FORA DE LINHA</v>
          </cell>
          <cell r="AL1977">
            <v>336561</v>
          </cell>
          <cell r="AM1977" t="str">
            <v>EST CADEIRA CLARA (JEQ TING NOG) (ESTOF) (C2 CARAMELO)</v>
          </cell>
          <cell r="AN1977"/>
          <cell r="AO1977">
            <v>0.48</v>
          </cell>
          <cell r="AP1977">
            <v>0.56999999999999995</v>
          </cell>
          <cell r="AQ1977">
            <v>0.86</v>
          </cell>
          <cell r="AR1977">
            <v>0</v>
          </cell>
          <cell r="AS1977" t="str">
            <v>EST CADEIRA CLARA (JEQ TING NOG) (ESTOF) (C2 CARAMELO) - 0,48x0,57x0,86H</v>
          </cell>
          <cell r="AT1977">
            <v>7481.15</v>
          </cell>
          <cell r="AU1977">
            <v>7481.15</v>
          </cell>
          <cell r="AV1977">
            <v>7481.15</v>
          </cell>
          <cell r="AW1977">
            <v>0</v>
          </cell>
          <cell r="AX1977">
            <v>7481.15</v>
          </cell>
          <cell r="AY1977">
            <v>0</v>
          </cell>
          <cell r="AZ1977"/>
          <cell r="BA1977" t="str">
            <v/>
          </cell>
          <cell r="BB1977"/>
          <cell r="BC1977"/>
          <cell r="BD1977"/>
          <cell r="BE1977" t="str">
            <v/>
          </cell>
          <cell r="BF1977">
            <v>0</v>
          </cell>
          <cell r="BG1977" t="str">
            <v/>
          </cell>
          <cell r="BH1977" t="str">
            <v/>
          </cell>
          <cell r="BI1977">
            <v>12</v>
          </cell>
          <cell r="BJ1977" t="str">
            <v>0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TEO PE</v>
          </cell>
          <cell r="BT1977" t="str">
            <v/>
          </cell>
          <cell r="BU1977" t="str">
            <v/>
          </cell>
        </row>
        <row r="1978">
          <cell r="H1978">
            <v>0</v>
          </cell>
          <cell r="O1978">
            <v>336561</v>
          </cell>
          <cell r="P1978" t="str">
            <v>2022/301-0014-01</v>
          </cell>
          <cell r="Q1978" t="str">
            <v>EST CADEIRA CLARA (JEQ TING NOG) (ESTOF) (C2 CARAMELO)</v>
          </cell>
          <cell r="R1978"/>
          <cell r="S1978"/>
          <cell r="T1978"/>
          <cell r="U1978">
            <v>0.48</v>
          </cell>
          <cell r="V1978">
            <v>0.56999999999999995</v>
          </cell>
          <cell r="W1978">
            <v>0.86</v>
          </cell>
          <cell r="X1978">
            <v>0</v>
          </cell>
          <cell r="Y1978" t="str">
            <v>EST CADEIRA CLARA (JEQ TING NOG) (ESTOF) (C2 CARAMELO) - 0,48x0,57x0,86H</v>
          </cell>
          <cell r="Z1978">
            <v>7481.15</v>
          </cell>
          <cell r="AA1978">
            <v>0.5</v>
          </cell>
          <cell r="AB1978">
            <v>3740.5749999999998</v>
          </cell>
          <cell r="AC1978"/>
          <cell r="AD1978"/>
          <cell r="AE1978"/>
          <cell r="AF1978">
            <v>7481.15</v>
          </cell>
          <cell r="AG1978">
            <v>7481.15</v>
          </cell>
          <cell r="AH1978">
            <v>0</v>
          </cell>
          <cell r="AI1978">
            <v>7481.15</v>
          </cell>
          <cell r="AJ1978" t="str">
            <v>REF: 336561</v>
          </cell>
          <cell r="AK1978" t="str">
            <v>PRODUTO FORA DE LINHA</v>
          </cell>
          <cell r="AL1978">
            <v>336561</v>
          </cell>
          <cell r="AM1978" t="str">
            <v>EST CADEIRA CLARA (JEQ TING NOG) (ESTOF) (C2 CARAMELO)</v>
          </cell>
          <cell r="AN1978"/>
          <cell r="AO1978">
            <v>0.48</v>
          </cell>
          <cell r="AP1978">
            <v>0.56999999999999995</v>
          </cell>
          <cell r="AQ1978">
            <v>0.86</v>
          </cell>
          <cell r="AR1978">
            <v>0</v>
          </cell>
          <cell r="AS1978" t="str">
            <v>EST CADEIRA CLARA (JEQ TING NOG) (ESTOF) (C2 CARAMELO) - 0,48x0,57x0,86H</v>
          </cell>
          <cell r="AT1978">
            <v>7481.15</v>
          </cell>
          <cell r="AU1978">
            <v>7481.15</v>
          </cell>
          <cell r="AV1978">
            <v>7481.15</v>
          </cell>
          <cell r="AW1978">
            <v>0</v>
          </cell>
          <cell r="AX1978">
            <v>7481.15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12</v>
          </cell>
          <cell r="BJ1978" t="str">
            <v>0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TEO PE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336561</v>
          </cell>
          <cell r="P1979" t="str">
            <v>2022/301-0015-01</v>
          </cell>
          <cell r="Q1979" t="str">
            <v>EST CADEIRA CLARA (JEQ TING NOG) (ESTOF) (C2 CARAMELO)</v>
          </cell>
          <cell r="R1979"/>
          <cell r="S1979"/>
          <cell r="T1979"/>
          <cell r="U1979">
            <v>0.48</v>
          </cell>
          <cell r="V1979">
            <v>0.56999999999999995</v>
          </cell>
          <cell r="W1979">
            <v>0.86</v>
          </cell>
          <cell r="X1979">
            <v>0</v>
          </cell>
          <cell r="Y1979" t="str">
            <v>EST CADEIRA CLARA (JEQ TING NOG) (ESTOF) (C2 CARAMELO) - 0,48x0,57x0,86H</v>
          </cell>
          <cell r="Z1979">
            <v>7481.15</v>
          </cell>
          <cell r="AA1979">
            <v>0.5</v>
          </cell>
          <cell r="AB1979">
            <v>3740.5749999999998</v>
          </cell>
          <cell r="AC1979"/>
          <cell r="AD1979"/>
          <cell r="AE1979"/>
          <cell r="AF1979">
            <v>7481.15</v>
          </cell>
          <cell r="AG1979">
            <v>7481.15</v>
          </cell>
          <cell r="AH1979">
            <v>0</v>
          </cell>
          <cell r="AI1979">
            <v>7481.15</v>
          </cell>
          <cell r="AJ1979" t="str">
            <v>REF: 336561</v>
          </cell>
          <cell r="AK1979" t="str">
            <v>PRODUTO FORA DE LINHA</v>
          </cell>
          <cell r="AL1979">
            <v>336561</v>
          </cell>
          <cell r="AM1979" t="str">
            <v>EST CADEIRA CLARA (JEQ TING NOG) (ESTOF) (C2 CARAMELO)</v>
          </cell>
          <cell r="AN1979"/>
          <cell r="AO1979">
            <v>0.48</v>
          </cell>
          <cell r="AP1979">
            <v>0.56999999999999995</v>
          </cell>
          <cell r="AQ1979">
            <v>0.86</v>
          </cell>
          <cell r="AR1979">
            <v>0</v>
          </cell>
          <cell r="AS1979" t="str">
            <v>EST CADEIRA CLARA (JEQ TING NOG) (ESTOF) (C2 CARAMELO) - 0,48x0,57x0,86H</v>
          </cell>
          <cell r="AT1979">
            <v>7481.15</v>
          </cell>
          <cell r="AU1979">
            <v>7481.15</v>
          </cell>
          <cell r="AV1979">
            <v>7481.15</v>
          </cell>
          <cell r="AW1979">
            <v>0</v>
          </cell>
          <cell r="AX1979">
            <v>7481.15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TEO PE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328887</v>
          </cell>
          <cell r="P1980" t="str">
            <v>2022/203-0117-01</v>
          </cell>
          <cell r="Q1980" t="str">
            <v>EST MESA CENTRO BALLET II (FX4 CALACATA FSC) (MARROM FSC)</v>
          </cell>
          <cell r="R1980"/>
          <cell r="S1980"/>
          <cell r="T1980"/>
          <cell r="U1980">
            <v>1.8</v>
          </cell>
          <cell r="V1980">
            <v>0.8</v>
          </cell>
          <cell r="W1980">
            <v>0.3</v>
          </cell>
          <cell r="X1980">
            <v>0</v>
          </cell>
          <cell r="Y1980" t="str">
            <v>EST MESA CENTRO BALLET II (FX4 CALACATA FSC) (MARROM FSC) - 1,8x0,8x0,3H</v>
          </cell>
          <cell r="Z1980">
            <v>56537.96</v>
          </cell>
          <cell r="AA1980">
            <v>0.5</v>
          </cell>
          <cell r="AB1980">
            <v>28268.98</v>
          </cell>
          <cell r="AC1980"/>
          <cell r="AD1980"/>
          <cell r="AE1980"/>
          <cell r="AF1980">
            <v>56537.96</v>
          </cell>
          <cell r="AG1980">
            <v>56537.96</v>
          </cell>
          <cell r="AH1980">
            <v>0</v>
          </cell>
          <cell r="AI1980">
            <v>56537.96</v>
          </cell>
          <cell r="AJ1980" t="str">
            <v>REF: 328887</v>
          </cell>
          <cell r="AK1980" t="str">
            <v>PRODUTO FORA DE LINHA</v>
          </cell>
          <cell r="AL1980">
            <v>328887</v>
          </cell>
          <cell r="AM1980" t="str">
            <v>EST MESA CENTRO BALLET II (FX4 CALACATA FSC) (MARROM FSC)</v>
          </cell>
          <cell r="AN1980"/>
          <cell r="AO1980">
            <v>1.8</v>
          </cell>
          <cell r="AP1980">
            <v>0.8</v>
          </cell>
          <cell r="AQ1980">
            <v>0.3</v>
          </cell>
          <cell r="AR1980">
            <v>0</v>
          </cell>
          <cell r="AS1980" t="str">
            <v>EST MESA CENTRO BALLET II (FX4 CALACATA FSC) (MARROM FSC) - 1,8x0,8x0,3H</v>
          </cell>
          <cell r="AT1980">
            <v>56537.96</v>
          </cell>
          <cell r="AU1980">
            <v>56537.96</v>
          </cell>
          <cell r="AV1980">
            <v>56537.96</v>
          </cell>
          <cell r="AW1980">
            <v>0</v>
          </cell>
          <cell r="AX1980">
            <v>56537.96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TEO PE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328885</v>
          </cell>
          <cell r="P1981" t="str">
            <v>2022/200-0048-01</v>
          </cell>
          <cell r="Q1981" t="str">
            <v>EST MESA CENTRO BALLET II (MAD LAM NOCCIOLA) (COMBINAT FSC)</v>
          </cell>
          <cell r="R1981"/>
          <cell r="S1981"/>
          <cell r="T1981"/>
          <cell r="U1981">
            <v>1.6</v>
          </cell>
          <cell r="V1981">
            <v>0.8</v>
          </cell>
          <cell r="W1981">
            <v>0.3</v>
          </cell>
          <cell r="X1981">
            <v>0</v>
          </cell>
          <cell r="Y1981" t="str">
            <v>EST MESA CENTRO BALLET II (MAD LAM NOCCIOLA) (COMBINAT FSC) - 1,6x0,8x0,3H</v>
          </cell>
          <cell r="Z1981">
            <v>37376.6</v>
          </cell>
          <cell r="AA1981">
            <v>0.5</v>
          </cell>
          <cell r="AB1981">
            <v>18688.3</v>
          </cell>
          <cell r="AC1981"/>
          <cell r="AD1981"/>
          <cell r="AE1981"/>
          <cell r="AF1981">
            <v>37376.6</v>
          </cell>
          <cell r="AG1981">
            <v>37376.6</v>
          </cell>
          <cell r="AH1981">
            <v>0</v>
          </cell>
          <cell r="AI1981">
            <v>37376.6</v>
          </cell>
          <cell r="AJ1981" t="str">
            <v>REF: 328885</v>
          </cell>
          <cell r="AK1981" t="str">
            <v>PRODUTO FORA DE LINHA</v>
          </cell>
          <cell r="AL1981">
            <v>328885</v>
          </cell>
          <cell r="AM1981" t="str">
            <v>EST MESA CENTRO BALLET II (MAD LAM NOCCIOLA) (COMBINAT FSC)</v>
          </cell>
          <cell r="AN1981"/>
          <cell r="AO1981">
            <v>1.6</v>
          </cell>
          <cell r="AP1981">
            <v>0.8</v>
          </cell>
          <cell r="AQ1981">
            <v>0.3</v>
          </cell>
          <cell r="AR1981">
            <v>0</v>
          </cell>
          <cell r="AS1981" t="str">
            <v>EST MESA CENTRO BALLET II (MAD LAM NOCCIOLA) (COMBINAT FSC) - 1,6x0,8x0,3H</v>
          </cell>
          <cell r="AT1981">
            <v>37376.6</v>
          </cell>
          <cell r="AU1981">
            <v>37376.6</v>
          </cell>
          <cell r="AV1981">
            <v>37376.6</v>
          </cell>
          <cell r="AW1981">
            <v>0</v>
          </cell>
          <cell r="AX1981">
            <v>37376.6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TEO PE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253854</v>
          </cell>
          <cell r="P1982" t="str">
            <v>2019/337-0037-01</v>
          </cell>
          <cell r="Q1982" t="str">
            <v>EST BANDEJA URBANA (B) H28 (DET LATAO) (TAUARI NATURAL)</v>
          </cell>
          <cell r="R1982"/>
          <cell r="S1982"/>
          <cell r="T1982"/>
          <cell r="U1982">
            <v>0.25</v>
          </cell>
          <cell r="V1982">
            <v>0</v>
          </cell>
          <cell r="W1982">
            <v>0.28000000000000003</v>
          </cell>
          <cell r="X1982">
            <v>0</v>
          </cell>
          <cell r="Y1982" t="str">
            <v>EST BANDEJA URBANA (B) H28 (DET LATAO) (TAUARI NATURAL) - Ø0x0,28H</v>
          </cell>
          <cell r="Z1982">
            <v>2518.9299999999998</v>
          </cell>
          <cell r="AA1982">
            <v>0.5</v>
          </cell>
          <cell r="AB1982">
            <v>1259.4649999999999</v>
          </cell>
          <cell r="AC1982"/>
          <cell r="AD1982"/>
          <cell r="AE1982"/>
          <cell r="AF1982">
            <v>2518.9299999999998</v>
          </cell>
          <cell r="AG1982">
            <v>2518.9299999999998</v>
          </cell>
          <cell r="AH1982">
            <v>0</v>
          </cell>
          <cell r="AI1982">
            <v>2518.9299999999998</v>
          </cell>
          <cell r="AJ1982" t="str">
            <v>REF: 253854</v>
          </cell>
          <cell r="AK1982" t="str">
            <v>PRODUTO FORA DE LINHA</v>
          </cell>
          <cell r="AL1982">
            <v>253854</v>
          </cell>
          <cell r="AM1982" t="str">
            <v>EST BANDEJA URBANA (B) H28 (DET LATAO) (TAUARI NATURAL)</v>
          </cell>
          <cell r="AN1982"/>
          <cell r="AO1982">
            <v>0.25</v>
          </cell>
          <cell r="AP1982">
            <v>0</v>
          </cell>
          <cell r="AQ1982">
            <v>0.28000000000000003</v>
          </cell>
          <cell r="AR1982">
            <v>0</v>
          </cell>
          <cell r="AS1982" t="str">
            <v>EST BANDEJA URBANA (B) H28 (DET LATAO) (TAUARI NATURAL) - Ø0x0,28H</v>
          </cell>
          <cell r="AT1982">
            <v>2518.9299999999998</v>
          </cell>
          <cell r="AU1982">
            <v>2518.9299999999998</v>
          </cell>
          <cell r="AV1982">
            <v>2518.9299999999998</v>
          </cell>
          <cell r="AW1982">
            <v>0</v>
          </cell>
          <cell r="AX1982">
            <v>2518.9299999999998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TEO PE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253854</v>
          </cell>
          <cell r="P1983" t="str">
            <v>2019/337-0038-01</v>
          </cell>
          <cell r="Q1983" t="str">
            <v>EST BANDEJA URBANA (B) H28 (DET LATAO) (TAUARI NATURAL)</v>
          </cell>
          <cell r="R1983"/>
          <cell r="S1983"/>
          <cell r="T1983"/>
          <cell r="U1983">
            <v>0.25</v>
          </cell>
          <cell r="V1983">
            <v>0</v>
          </cell>
          <cell r="W1983">
            <v>0.28000000000000003</v>
          </cell>
          <cell r="X1983">
            <v>0</v>
          </cell>
          <cell r="Y1983" t="str">
            <v>EST BANDEJA URBANA (B) H28 (DET LATAO) (TAUARI NATURAL) - Ø0x0,28H</v>
          </cell>
          <cell r="Z1983">
            <v>2518.9299999999998</v>
          </cell>
          <cell r="AA1983">
            <v>0.5</v>
          </cell>
          <cell r="AB1983">
            <v>1259.4649999999999</v>
          </cell>
          <cell r="AC1983"/>
          <cell r="AD1983"/>
          <cell r="AE1983"/>
          <cell r="AF1983">
            <v>2518.9299999999998</v>
          </cell>
          <cell r="AG1983">
            <v>2518.9299999999998</v>
          </cell>
          <cell r="AH1983">
            <v>0</v>
          </cell>
          <cell r="AI1983">
            <v>2518.9299999999998</v>
          </cell>
          <cell r="AJ1983" t="str">
            <v>REF: 253854</v>
          </cell>
          <cell r="AK1983" t="str">
            <v>PRODUTO FORA DE LINHA</v>
          </cell>
          <cell r="AL1983">
            <v>253854</v>
          </cell>
          <cell r="AM1983" t="str">
            <v>EST BANDEJA URBANA (B) H28 (DET LATAO) (TAUARI NATURAL)</v>
          </cell>
          <cell r="AN1983"/>
          <cell r="AO1983">
            <v>0.25</v>
          </cell>
          <cell r="AP1983">
            <v>0</v>
          </cell>
          <cell r="AQ1983">
            <v>0.28000000000000003</v>
          </cell>
          <cell r="AR1983">
            <v>0</v>
          </cell>
          <cell r="AS1983" t="str">
            <v>EST BANDEJA URBANA (B) H28 (DET LATAO) (TAUARI NATURAL) - Ø0x0,28H</v>
          </cell>
          <cell r="AT1983">
            <v>2518.9299999999998</v>
          </cell>
          <cell r="AU1983">
            <v>2518.9299999999998</v>
          </cell>
          <cell r="AV1983">
            <v>2518.9299999999998</v>
          </cell>
          <cell r="AW1983">
            <v>0</v>
          </cell>
          <cell r="AX1983">
            <v>2518.9299999999998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TEO PE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253852</v>
          </cell>
          <cell r="P1984" t="str">
            <v>2019/337-0035-01</v>
          </cell>
          <cell r="Q1984" t="str">
            <v>EST BANDEJA URBANA (M) H18 (DET LATAO) (TAUARI EBANIZADA)</v>
          </cell>
          <cell r="R1984"/>
          <cell r="S1984"/>
          <cell r="T1984"/>
          <cell r="U1984">
            <v>0.25</v>
          </cell>
          <cell r="V1984">
            <v>0</v>
          </cell>
          <cell r="W1984">
            <v>0.18</v>
          </cell>
          <cell r="X1984">
            <v>0.25</v>
          </cell>
          <cell r="Y1984" t="str">
            <v>EST BANDEJA URBANA (M) H18 (DET LATAO) (TAUARI EBANIZADA) - Ø0,25x0,18H</v>
          </cell>
          <cell r="Z1984">
            <v>2687.24</v>
          </cell>
          <cell r="AA1984">
            <v>0.5</v>
          </cell>
          <cell r="AB1984">
            <v>1343.62</v>
          </cell>
          <cell r="AC1984"/>
          <cell r="AD1984"/>
          <cell r="AE1984"/>
          <cell r="AF1984">
            <v>2687.24</v>
          </cell>
          <cell r="AG1984">
            <v>2687.24</v>
          </cell>
          <cell r="AH1984">
            <v>0</v>
          </cell>
          <cell r="AI1984">
            <v>2687.24</v>
          </cell>
          <cell r="AJ1984" t="str">
            <v>REF: 253852</v>
          </cell>
          <cell r="AK1984" t="str">
            <v>PRODUTO FORA DE LINHA</v>
          </cell>
          <cell r="AL1984">
            <v>253852</v>
          </cell>
          <cell r="AM1984" t="str">
            <v>EST BANDEJA URBANA (M) H18 (DET LATAO) (TAUARI EBANIZADA)</v>
          </cell>
          <cell r="AN1984"/>
          <cell r="AO1984">
            <v>0.25</v>
          </cell>
          <cell r="AP1984">
            <v>0</v>
          </cell>
          <cell r="AQ1984">
            <v>0.18</v>
          </cell>
          <cell r="AR1984">
            <v>0.25</v>
          </cell>
          <cell r="AS1984" t="str">
            <v>EST BANDEJA URBANA (M) H18 (DET LATAO) (TAUARI EBANIZADA) - Ø0,25x0,18H</v>
          </cell>
          <cell r="AT1984">
            <v>2687.24</v>
          </cell>
          <cell r="AU1984">
            <v>2687.24</v>
          </cell>
          <cell r="AV1984">
            <v>2687.24</v>
          </cell>
          <cell r="AW1984">
            <v>0</v>
          </cell>
          <cell r="AX1984">
            <v>2687.24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TEO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253850</v>
          </cell>
          <cell r="P1985" t="str">
            <v>2019/330-0012-01</v>
          </cell>
          <cell r="Q1985" t="str">
            <v>EST BANDEJA URBANA (M) H18 (DET LATAO) (TAUARI NATURAL)</v>
          </cell>
          <cell r="R1985"/>
          <cell r="S1985"/>
          <cell r="T1985"/>
          <cell r="U1985">
            <v>0.25</v>
          </cell>
          <cell r="V1985">
            <v>0</v>
          </cell>
          <cell r="W1985">
            <v>0.18</v>
          </cell>
          <cell r="X1985">
            <v>0.25</v>
          </cell>
          <cell r="Y1985" t="str">
            <v>EST BANDEJA URBANA (M) H18 (DET LATAO) (TAUARI NATURAL) - Ø0,25x0,18H</v>
          </cell>
          <cell r="Z1985">
            <v>2687.24</v>
          </cell>
          <cell r="AA1985">
            <v>0.5</v>
          </cell>
          <cell r="AB1985">
            <v>1343.62</v>
          </cell>
          <cell r="AC1985"/>
          <cell r="AD1985"/>
          <cell r="AE1985"/>
          <cell r="AF1985">
            <v>2687.24</v>
          </cell>
          <cell r="AG1985">
            <v>2687.24</v>
          </cell>
          <cell r="AH1985">
            <v>0</v>
          </cell>
          <cell r="AI1985">
            <v>2687.24</v>
          </cell>
          <cell r="AJ1985" t="str">
            <v>REF: 253850</v>
          </cell>
          <cell r="AK1985" t="str">
            <v>PRODUTO FORA DE LINHA</v>
          </cell>
          <cell r="AL1985">
            <v>253850</v>
          </cell>
          <cell r="AM1985" t="str">
            <v>EST BANDEJA URBANA (M) H18 (DET LATAO) (TAUARI NATURAL)</v>
          </cell>
          <cell r="AN1985"/>
          <cell r="AO1985">
            <v>0.25</v>
          </cell>
          <cell r="AP1985">
            <v>0</v>
          </cell>
          <cell r="AQ1985">
            <v>0.18</v>
          </cell>
          <cell r="AR1985">
            <v>0.25</v>
          </cell>
          <cell r="AS1985" t="str">
            <v>EST BANDEJA URBANA (M) H18 (DET LATAO) (TAUARI NATURAL) - Ø0,25x0,18H</v>
          </cell>
          <cell r="AT1985">
            <v>2687.24</v>
          </cell>
          <cell r="AU1985">
            <v>2687.24</v>
          </cell>
          <cell r="AV1985">
            <v>2687.24</v>
          </cell>
          <cell r="AW1985">
            <v>0</v>
          </cell>
          <cell r="AX1985">
            <v>2687.24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TEO PE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253850</v>
          </cell>
          <cell r="P1986" t="str">
            <v>2019/337-0034-01</v>
          </cell>
          <cell r="Q1986" t="str">
            <v>EST BANDEJA URBANA (M) H18 (DET LATAO) (TAUARI NATURAL)</v>
          </cell>
          <cell r="R1986"/>
          <cell r="S1986"/>
          <cell r="T1986"/>
          <cell r="U1986">
            <v>0.25</v>
          </cell>
          <cell r="V1986">
            <v>0</v>
          </cell>
          <cell r="W1986">
            <v>0.18</v>
          </cell>
          <cell r="X1986">
            <v>0.25</v>
          </cell>
          <cell r="Y1986" t="str">
            <v>EST BANDEJA URBANA (M) H18 (DET LATAO) (TAUARI NATURAL) - Ø0,25x0,18H</v>
          </cell>
          <cell r="Z1986">
            <v>2687.24</v>
          </cell>
          <cell r="AA1986">
            <v>0.5</v>
          </cell>
          <cell r="AB1986">
            <v>1343.62</v>
          </cell>
          <cell r="AC1986"/>
          <cell r="AD1986"/>
          <cell r="AE1986"/>
          <cell r="AF1986">
            <v>2687.24</v>
          </cell>
          <cell r="AG1986">
            <v>2687.24</v>
          </cell>
          <cell r="AH1986">
            <v>0</v>
          </cell>
          <cell r="AI1986">
            <v>2687.24</v>
          </cell>
          <cell r="AJ1986" t="str">
            <v>REF: 253850</v>
          </cell>
          <cell r="AK1986" t="str">
            <v>PRODUTO FORA DE LINHA</v>
          </cell>
          <cell r="AL1986">
            <v>253850</v>
          </cell>
          <cell r="AM1986" t="str">
            <v>EST BANDEJA URBANA (M) H18 (DET LATAO) (TAUARI NATURAL)</v>
          </cell>
          <cell r="AN1986"/>
          <cell r="AO1986">
            <v>0.25</v>
          </cell>
          <cell r="AP1986">
            <v>0</v>
          </cell>
          <cell r="AQ1986">
            <v>0.18</v>
          </cell>
          <cell r="AR1986">
            <v>0.25</v>
          </cell>
          <cell r="AS1986" t="str">
            <v>EST BANDEJA URBANA (M) H18 (DET LATAO) (TAUARI NATURAL) - Ø0,25x0,18H</v>
          </cell>
          <cell r="AT1986">
            <v>2687.24</v>
          </cell>
          <cell r="AU1986">
            <v>2687.24</v>
          </cell>
          <cell r="AV1986">
            <v>2687.24</v>
          </cell>
          <cell r="AW1986">
            <v>0</v>
          </cell>
          <cell r="AX1986">
            <v>2687.24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TEO PE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206297</v>
          </cell>
          <cell r="P1987" t="str">
            <v>2017/038-0013-01</v>
          </cell>
          <cell r="Q1987" t="str">
            <v>EST MESA JANTAR EQUUS (OVAL) (MAD B FREIJO CLAREADO)</v>
          </cell>
          <cell r="R1987"/>
          <cell r="S1987"/>
          <cell r="T1987"/>
          <cell r="U1987">
            <v>2.6</v>
          </cell>
          <cell r="V1987">
            <v>1.2</v>
          </cell>
          <cell r="W1987">
            <v>0.75</v>
          </cell>
          <cell r="X1987">
            <v>0</v>
          </cell>
          <cell r="Y1987" t="str">
            <v>EST MESA JANTAR EQUUS (OVAL) (MAD B FREIJO CLAREADO) - 2,6x1,2x0,75H</v>
          </cell>
          <cell r="Z1987">
            <v>48370.43</v>
          </cell>
          <cell r="AA1987">
            <v>0.5</v>
          </cell>
          <cell r="AB1987">
            <v>24185.215</v>
          </cell>
          <cell r="AC1987"/>
          <cell r="AD1987"/>
          <cell r="AE1987"/>
          <cell r="AF1987">
            <v>48370.43</v>
          </cell>
          <cell r="AG1987">
            <v>48370.43</v>
          </cell>
          <cell r="AH1987">
            <v>0</v>
          </cell>
          <cell r="AI1987">
            <v>48370.43</v>
          </cell>
          <cell r="AJ1987" t="str">
            <v>REF: 206297</v>
          </cell>
          <cell r="AK1987" t="str">
            <v>PRODUTO FORA DE LINHA</v>
          </cell>
          <cell r="AL1987">
            <v>206297</v>
          </cell>
          <cell r="AM1987" t="str">
            <v>EST MESA JANTAR EQUUS (OVAL) (MAD B FREIJO CLAREADO)</v>
          </cell>
          <cell r="AN1987"/>
          <cell r="AO1987">
            <v>2.6</v>
          </cell>
          <cell r="AP1987">
            <v>1.2</v>
          </cell>
          <cell r="AQ1987">
            <v>0.75</v>
          </cell>
          <cell r="AR1987">
            <v>0</v>
          </cell>
          <cell r="AS1987" t="str">
            <v>EST MESA JANTAR EQUUS (OVAL) (MAD B FREIJO CLAREADO) - 2,6x1,2x0,75H</v>
          </cell>
          <cell r="AT1987">
            <v>48370.43</v>
          </cell>
          <cell r="AU1987">
            <v>48370.43</v>
          </cell>
          <cell r="AV1987">
            <v>48370.43</v>
          </cell>
          <cell r="AW1987">
            <v>0</v>
          </cell>
          <cell r="AX1987">
            <v>48370.43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TEO PE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186567</v>
          </cell>
          <cell r="P1988" t="str">
            <v>2017/023-0138-01</v>
          </cell>
          <cell r="Q1988" t="str">
            <v>EST MESA LATERAL CANCUN (MAD PINT AUT SAND) (AUT SAND)</v>
          </cell>
          <cell r="R1988"/>
          <cell r="S1988"/>
          <cell r="T1988"/>
          <cell r="U1988">
            <v>0.48</v>
          </cell>
          <cell r="V1988">
            <v>0</v>
          </cell>
          <cell r="W1988">
            <v>0.56999999999999995</v>
          </cell>
          <cell r="X1988">
            <v>0.48</v>
          </cell>
          <cell r="Y1988" t="str">
            <v>EST MESA LATERAL CANCUN (MAD PINT AUT SAND) (AUT SAND) - Ø0,48x0,57H</v>
          </cell>
          <cell r="Z1988">
            <v>7729.66</v>
          </cell>
          <cell r="AA1988">
            <v>0.5</v>
          </cell>
          <cell r="AB1988">
            <v>3864.83</v>
          </cell>
          <cell r="AC1988"/>
          <cell r="AD1988"/>
          <cell r="AE1988"/>
          <cell r="AF1988">
            <v>7729.66</v>
          </cell>
          <cell r="AG1988">
            <v>7729.66</v>
          </cell>
          <cell r="AH1988">
            <v>0</v>
          </cell>
          <cell r="AI1988">
            <v>7729.66</v>
          </cell>
          <cell r="AJ1988" t="str">
            <v>REF: 186567</v>
          </cell>
          <cell r="AK1988" t="str">
            <v>PRODUTO FORA DE LINHA</v>
          </cell>
          <cell r="AL1988">
            <v>186567</v>
          </cell>
          <cell r="AM1988" t="str">
            <v>EST MESA LATERAL CANCUN (MAD PINT AUT SAND) (AUT SAND)</v>
          </cell>
          <cell r="AN1988"/>
          <cell r="AO1988">
            <v>0.48</v>
          </cell>
          <cell r="AP1988">
            <v>0</v>
          </cell>
          <cell r="AQ1988">
            <v>0.56999999999999995</v>
          </cell>
          <cell r="AR1988">
            <v>0.48</v>
          </cell>
          <cell r="AS1988" t="str">
            <v>EST MESA LATERAL CANCUN (MAD PINT AUT SAND) (AUT SAND) - Ø0,48x0,57H</v>
          </cell>
          <cell r="AT1988">
            <v>7729.66</v>
          </cell>
          <cell r="AU1988">
            <v>7729.66</v>
          </cell>
          <cell r="AV1988">
            <v>7729.66</v>
          </cell>
          <cell r="AW1988">
            <v>0</v>
          </cell>
          <cell r="AX1988">
            <v>7729.66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TEO PE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186566</v>
          </cell>
          <cell r="P1989" t="str">
            <v>2017/023-0137-01</v>
          </cell>
          <cell r="Q1989" t="str">
            <v>EST MESA LATERAL CANCUN (MAD LAM CARVALHO NT) (AUT SAND)</v>
          </cell>
          <cell r="R1989"/>
          <cell r="S1989"/>
          <cell r="T1989"/>
          <cell r="U1989">
            <v>0.55000000000000004</v>
          </cell>
          <cell r="V1989">
            <v>0</v>
          </cell>
          <cell r="W1989">
            <v>0.52</v>
          </cell>
          <cell r="X1989">
            <v>0.55000000000000004</v>
          </cell>
          <cell r="Y1989" t="str">
            <v>EST MESA LATERAL CANCUN (MAD LAM CARVALHO NT) (AUT SAND) - Ø0,55x0,52H</v>
          </cell>
          <cell r="Z1989">
            <v>8089.85</v>
          </cell>
          <cell r="AA1989">
            <v>0.5</v>
          </cell>
          <cell r="AB1989">
            <v>4044.9250000000002</v>
          </cell>
          <cell r="AC1989"/>
          <cell r="AD1989"/>
          <cell r="AE1989"/>
          <cell r="AF1989">
            <v>8089.85</v>
          </cell>
          <cell r="AG1989">
            <v>8089.85</v>
          </cell>
          <cell r="AH1989">
            <v>0</v>
          </cell>
          <cell r="AI1989">
            <v>8089.85</v>
          </cell>
          <cell r="AJ1989" t="str">
            <v>REF: 186566</v>
          </cell>
          <cell r="AK1989" t="str">
            <v>PRODUTO FORA DE LINHA</v>
          </cell>
          <cell r="AL1989">
            <v>186566</v>
          </cell>
          <cell r="AM1989" t="str">
            <v>EST MESA LATERAL CANCUN (MAD LAM CARVALHO NT) (AUT SAND)</v>
          </cell>
          <cell r="AN1989"/>
          <cell r="AO1989">
            <v>0.55000000000000004</v>
          </cell>
          <cell r="AP1989">
            <v>0</v>
          </cell>
          <cell r="AQ1989">
            <v>0.52</v>
          </cell>
          <cell r="AR1989">
            <v>0.55000000000000004</v>
          </cell>
          <cell r="AS1989" t="str">
            <v>EST MESA LATERAL CANCUN (MAD LAM CARVALHO NT) (AUT SAND) - Ø0,55x0,52H</v>
          </cell>
          <cell r="AT1989">
            <v>8089.85</v>
          </cell>
          <cell r="AU1989">
            <v>8089.85</v>
          </cell>
          <cell r="AV1989">
            <v>8089.85</v>
          </cell>
          <cell r="AW1989">
            <v>0</v>
          </cell>
          <cell r="AX1989">
            <v>8089.85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TEO PE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389921</v>
          </cell>
          <cell r="P1990" t="str">
            <v>2024/219-0063-01</v>
          </cell>
          <cell r="Q1990" t="str">
            <v>EST SOFA IZADORA (CAPA/FIBRA) (BIPARTIDO) TC 01-28</v>
          </cell>
          <cell r="R1990"/>
          <cell r="S1990"/>
          <cell r="T1990"/>
          <cell r="U1990">
            <v>3</v>
          </cell>
          <cell r="V1990">
            <v>1.04</v>
          </cell>
          <cell r="W1990">
            <v>0.89</v>
          </cell>
          <cell r="X1990">
            <v>0</v>
          </cell>
          <cell r="Y1990" t="str">
            <v>EST SOFA IZADORA (CAPA/FIBRA) (BIPARTIDO) TC 01-28 - 3x1,04x0,89H</v>
          </cell>
          <cell r="Z1990">
            <v>32808.74</v>
          </cell>
          <cell r="AA1990">
            <v>0.35</v>
          </cell>
          <cell r="AB1990">
            <v>21325.680999999997</v>
          </cell>
          <cell r="AC1990"/>
          <cell r="AD1990"/>
          <cell r="AE1990"/>
          <cell r="AF1990">
            <v>32808.74</v>
          </cell>
          <cell r="AG1990">
            <v>32808.74</v>
          </cell>
          <cell r="AH1990">
            <v>0</v>
          </cell>
          <cell r="AI1990">
            <v>32808.74</v>
          </cell>
          <cell r="AJ1990" t="str">
            <v>REF: 308539</v>
          </cell>
          <cell r="AK1990"/>
          <cell r="AL1990">
            <v>308539</v>
          </cell>
          <cell r="AM1990" t="str">
            <v>SOFA IZADORA (CAPA/FIBRA) (BIPARTIDO) (TC 01)</v>
          </cell>
          <cell r="AN1990"/>
          <cell r="AO1990">
            <v>3</v>
          </cell>
          <cell r="AP1990">
            <v>1.04</v>
          </cell>
          <cell r="AQ1990">
            <v>0.89</v>
          </cell>
          <cell r="AR1990">
            <v>0</v>
          </cell>
          <cell r="AS1990" t="str">
            <v>SOFA IZADORA (CAPA/FIBRA) (BIPARTIDO) (TC 01) - 3x1,04x0,89H</v>
          </cell>
          <cell r="AT1990">
            <v>32808.74</v>
          </cell>
          <cell r="AU1990">
            <v>32808.74</v>
          </cell>
          <cell r="AV1990">
            <v>32808.74</v>
          </cell>
          <cell r="AW1990">
            <v>0</v>
          </cell>
          <cell r="AX1990">
            <v>32808.74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TEODORO</v>
          </cell>
          <cell r="BT1990" t="str">
            <v/>
          </cell>
          <cell r="BU1990" t="str">
            <v/>
          </cell>
        </row>
        <row r="1991">
          <cell r="H1991">
            <v>0</v>
          </cell>
          <cell r="O1991">
            <v>364642</v>
          </cell>
          <cell r="P1991" t="str">
            <v>2023/076-0010-01</v>
          </cell>
          <cell r="Q1991" t="str">
            <v>EST MODULO BRACO ESQ C/AVANCO DALOA FX E5007 FREIJO</v>
          </cell>
          <cell r="R1991">
            <v>4.0999999999999996</v>
          </cell>
          <cell r="S1991">
            <v>1.55</v>
          </cell>
          <cell r="T1991">
            <v>0.85</v>
          </cell>
          <cell r="U1991">
            <v>2.5499999999999998</v>
          </cell>
          <cell r="V1991">
            <v>1</v>
          </cell>
          <cell r="W1991">
            <v>0.85</v>
          </cell>
          <cell r="X1991">
            <v>0</v>
          </cell>
          <cell r="Y1991" t="str">
            <v>EST MODULO BRACO ESQ C/AVANCO DALOA FX E5007 FREIJO - 2,55x1x0,85H</v>
          </cell>
          <cell r="Z1991">
            <v>56161.229999999996</v>
          </cell>
          <cell r="AA1991">
            <v>0.35</v>
          </cell>
          <cell r="AB1991">
            <v>36504.799499999994</v>
          </cell>
          <cell r="AC1991" t="str">
            <v>GM</v>
          </cell>
          <cell r="AD1991" t="str">
            <v>SOFA COMPLETO</v>
          </cell>
          <cell r="AE1991" t="str">
            <v>VALOR MODULO</v>
          </cell>
          <cell r="AF1991">
            <v>29378.18</v>
          </cell>
          <cell r="AG1991">
            <v>29378.18</v>
          </cell>
          <cell r="AH1991">
            <v>0</v>
          </cell>
          <cell r="AI1991">
            <v>56161.229999999996</v>
          </cell>
          <cell r="AJ1991" t="str">
            <v>REF: 297017</v>
          </cell>
          <cell r="AK1991" t="str">
            <v>REVESTIMENTO FORA DE LINHA</v>
          </cell>
          <cell r="AL1991">
            <v>297017</v>
          </cell>
          <cell r="AM1991" t="str">
            <v>MODULO BRACO C/AVANCO BASE DALOA (FX E)</v>
          </cell>
          <cell r="AN1991"/>
          <cell r="AO1991">
            <v>2.5499999999999998</v>
          </cell>
          <cell r="AP1991">
            <v>1</v>
          </cell>
          <cell r="AQ1991">
            <v>0.85</v>
          </cell>
          <cell r="AR1991">
            <v>0</v>
          </cell>
          <cell r="AS1991" t="str">
            <v>MODULO BRACO C/AVANCO BASE DALOA (FX E) - 2,55x1x0,85H</v>
          </cell>
          <cell r="AT1991">
            <v>29378.18</v>
          </cell>
          <cell r="AU1991">
            <v>29378.18</v>
          </cell>
          <cell r="AV1991">
            <v>29378.18</v>
          </cell>
          <cell r="AW1991">
            <v>0</v>
          </cell>
          <cell r="AX1991">
            <v>29378.18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TEODORO</v>
          </cell>
          <cell r="BT1991" t="str">
            <v/>
          </cell>
          <cell r="BU1991" t="str">
            <v/>
          </cell>
        </row>
        <row r="1992">
          <cell r="H1992">
            <v>0</v>
          </cell>
          <cell r="O1992">
            <v>364641</v>
          </cell>
          <cell r="P1992" t="str">
            <v>2023/076-0009-01</v>
          </cell>
          <cell r="Q1992" t="str">
            <v>EST MODULO CHAISE BRACO DIR C/AVANCO DALOA FX E5007 FREIJO</v>
          </cell>
          <cell r="R1992">
            <v>4.0999999999999996</v>
          </cell>
          <cell r="S1992">
            <v>1.55</v>
          </cell>
          <cell r="T1992">
            <v>0.85</v>
          </cell>
          <cell r="U1992">
            <v>1.55</v>
          </cell>
          <cell r="V1992">
            <v>1.55</v>
          </cell>
          <cell r="W1992">
            <v>0.85</v>
          </cell>
          <cell r="X1992">
            <v>0</v>
          </cell>
          <cell r="Y1992" t="str">
            <v>EST MODULO CHAISE BRACO DIR C/AVANCO DALOA FX E5007 FREIJO - 1,55x1,55x0,85H</v>
          </cell>
          <cell r="Z1992">
            <v>56161.229999999996</v>
          </cell>
          <cell r="AA1992">
            <v>0.35</v>
          </cell>
          <cell r="AB1992">
            <v>36504.799499999994</v>
          </cell>
          <cell r="AC1992" t="str">
            <v>GM</v>
          </cell>
          <cell r="AD1992" t="str">
            <v>SOFA COMPLETO</v>
          </cell>
          <cell r="AE1992" t="str">
            <v>VALOR MODULO</v>
          </cell>
          <cell r="AF1992">
            <v>26783.05</v>
          </cell>
          <cell r="AG1992">
            <v>26783.05</v>
          </cell>
          <cell r="AH1992">
            <v>0</v>
          </cell>
          <cell r="AI1992">
            <v>56161.229999999996</v>
          </cell>
          <cell r="AJ1992" t="str">
            <v>REF: 296522</v>
          </cell>
          <cell r="AK1992" t="str">
            <v>REVESTIMENTO FORA DE LINHA</v>
          </cell>
          <cell r="AL1992">
            <v>296522</v>
          </cell>
          <cell r="AM1992" t="str">
            <v>MODULO CHAISE BRACO C/AVANCO BASE DALOA (FX E)</v>
          </cell>
          <cell r="AN1992"/>
          <cell r="AO1992">
            <v>1.55</v>
          </cell>
          <cell r="AP1992">
            <v>1.55</v>
          </cell>
          <cell r="AQ1992">
            <v>0.85</v>
          </cell>
          <cell r="AR1992">
            <v>0</v>
          </cell>
          <cell r="AS1992" t="str">
            <v>MODULO CHAISE BRACO C/AVANCO BASE DALOA (FX E) - 1,55x1,55x0,85H</v>
          </cell>
          <cell r="AT1992">
            <v>26783.05</v>
          </cell>
          <cell r="AU1992">
            <v>26783.05</v>
          </cell>
          <cell r="AV1992">
            <v>26783.05</v>
          </cell>
          <cell r="AW1992">
            <v>0</v>
          </cell>
          <cell r="AX1992">
            <v>26783.05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12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TEODORO</v>
          </cell>
          <cell r="BT1992" t="str">
            <v/>
          </cell>
          <cell r="BU1992" t="str">
            <v/>
          </cell>
        </row>
        <row r="1993">
          <cell r="H1993">
            <v>1</v>
          </cell>
          <cell r="O1993">
            <v>328888</v>
          </cell>
          <cell r="P1993" t="str">
            <v>2022/203-0118-01</v>
          </cell>
          <cell r="Q1993" t="str">
            <v>EST MESA CENTRO BALLET II (MAD LAM NOGAL) (MARROM FSC)</v>
          </cell>
          <cell r="R1993"/>
          <cell r="S1993"/>
          <cell r="T1993"/>
          <cell r="U1993">
            <v>1.8</v>
          </cell>
          <cell r="V1993">
            <v>0.8</v>
          </cell>
          <cell r="W1993">
            <v>0.3</v>
          </cell>
          <cell r="X1993">
            <v>0</v>
          </cell>
          <cell r="Y1993" t="str">
            <v>EST MESA CENTRO BALLET II (MAD LAM NOGAL) (MARROM FSC) - 1,8x0,8x0,3H</v>
          </cell>
          <cell r="Z1993">
            <v>40631.620000000003</v>
          </cell>
          <cell r="AA1993">
            <v>0.5</v>
          </cell>
          <cell r="AB1993">
            <v>20315.810000000001</v>
          </cell>
          <cell r="AC1993"/>
          <cell r="AD1993"/>
          <cell r="AE1993"/>
          <cell r="AF1993">
            <v>40631.620000000003</v>
          </cell>
          <cell r="AG1993">
            <v>40631.620000000003</v>
          </cell>
          <cell r="AH1993">
            <v>0</v>
          </cell>
          <cell r="AI1993">
            <v>40631.620000000003</v>
          </cell>
          <cell r="AJ1993" t="str">
            <v>REF: 328888</v>
          </cell>
          <cell r="AK1993" t="str">
            <v>PRODUTO FORA DE LINHA</v>
          </cell>
          <cell r="AL1993">
            <v>328888</v>
          </cell>
          <cell r="AM1993" t="str">
            <v>EST MESA CENTRO BALLET II (MAD LAM NOGAL) (MARROM FSC)</v>
          </cell>
          <cell r="AN1993"/>
          <cell r="AO1993">
            <v>1.8</v>
          </cell>
          <cell r="AP1993">
            <v>0.8</v>
          </cell>
          <cell r="AQ1993">
            <v>0.3</v>
          </cell>
          <cell r="AR1993">
            <v>0</v>
          </cell>
          <cell r="AS1993" t="str">
            <v>EST MESA CENTRO BALLET II (MAD LAM NOGAL) (MARROM FSC) - 1,8x0,8x0,3H</v>
          </cell>
          <cell r="AT1993">
            <v>40631.620000000003</v>
          </cell>
          <cell r="AU1993">
            <v>40631.620000000003</v>
          </cell>
          <cell r="AV1993">
            <v>40631.620000000003</v>
          </cell>
          <cell r="AW1993">
            <v>0</v>
          </cell>
          <cell r="AX1993">
            <v>40631.620000000003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12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LC PE</v>
          </cell>
          <cell r="BT1993" t="str">
            <v>CLAMI MESA CENTRO</v>
          </cell>
          <cell r="BU1993" t="str">
            <v>MESA CENTRO BALLET II (FL)</v>
          </cell>
        </row>
        <row r="1994">
          <cell r="H1994">
            <v>3</v>
          </cell>
          <cell r="O1994">
            <v>362675</v>
          </cell>
          <cell r="P1994" t="str">
            <v>2023/115-0081-01</v>
          </cell>
          <cell r="Q1994" t="str">
            <v>EST CADEIRA CLARA C/BRACO (JEQ NOG) (MISTA) (C2 CARAMELO)</v>
          </cell>
          <cell r="R1994"/>
          <cell r="S1994"/>
          <cell r="T1994"/>
          <cell r="U1994">
            <v>0.61</v>
          </cell>
          <cell r="V1994">
            <v>0.55000000000000004</v>
          </cell>
          <cell r="W1994">
            <v>0.86</v>
          </cell>
          <cell r="X1994">
            <v>0</v>
          </cell>
          <cell r="Y1994" t="str">
            <v>EST CADEIRA CLARA C/BRACO (JEQ NOG) (MISTA) (C2 CARAMELO) - 0,61x0,55x0,86H</v>
          </cell>
          <cell r="Z1994">
            <v>9303.6200000000008</v>
          </cell>
          <cell r="AA1994">
            <v>0.5</v>
          </cell>
          <cell r="AB1994">
            <v>4651.8100000000004</v>
          </cell>
          <cell r="AC1994"/>
          <cell r="AD1994"/>
          <cell r="AE1994"/>
          <cell r="AF1994">
            <v>9303.6200000000008</v>
          </cell>
          <cell r="AG1994">
            <v>9303.6200000000008</v>
          </cell>
          <cell r="AH1994">
            <v>0</v>
          </cell>
          <cell r="AI1994">
            <v>9303.6200000000008</v>
          </cell>
          <cell r="AJ1994" t="str">
            <v>REF: 362675</v>
          </cell>
          <cell r="AK1994" t="str">
            <v>PRODUTO FORA DE LINHA</v>
          </cell>
          <cell r="AL1994">
            <v>362675</v>
          </cell>
          <cell r="AM1994" t="str">
            <v>EST CADEIRA CLARA C/BRACO (JEQ NOG) (MISTA) (C2 CARAMELO)</v>
          </cell>
          <cell r="AN1994"/>
          <cell r="AO1994">
            <v>0.61</v>
          </cell>
          <cell r="AP1994">
            <v>0.55000000000000004</v>
          </cell>
          <cell r="AQ1994">
            <v>0.86</v>
          </cell>
          <cell r="AR1994">
            <v>0</v>
          </cell>
          <cell r="AS1994" t="str">
            <v>EST CADEIRA CLARA C/BRACO (JEQ NOG) (MISTA) (C2 CARAMELO) - 0,61x0,55x0,86H</v>
          </cell>
          <cell r="AT1994">
            <v>9303.6200000000008</v>
          </cell>
          <cell r="AU1994">
            <v>9303.6200000000008</v>
          </cell>
          <cell r="AV1994">
            <v>9303.6200000000008</v>
          </cell>
          <cell r="AW1994">
            <v>0</v>
          </cell>
          <cell r="AX1994">
            <v>9303.6200000000008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LC PE</v>
          </cell>
          <cell r="BT1994" t="str">
            <v>CLAMI CADEIRA</v>
          </cell>
          <cell r="BU1994" t="str">
            <v>CADEIRA CLARA</v>
          </cell>
        </row>
        <row r="1995">
          <cell r="H1995">
            <v>3</v>
          </cell>
          <cell r="O1995">
            <v>362675</v>
          </cell>
          <cell r="P1995" t="str">
            <v>2023/115-0075-01</v>
          </cell>
          <cell r="Q1995" t="str">
            <v>EST CADEIRA CLARA C/BRACO (JEQ NOG) (MISTA) (C2 CARAMELO)</v>
          </cell>
          <cell r="R1995"/>
          <cell r="S1995"/>
          <cell r="T1995"/>
          <cell r="U1995">
            <v>0.61</v>
          </cell>
          <cell r="V1995">
            <v>0.55000000000000004</v>
          </cell>
          <cell r="W1995">
            <v>0.86</v>
          </cell>
          <cell r="X1995">
            <v>0</v>
          </cell>
          <cell r="Y1995" t="str">
            <v>EST CADEIRA CLARA C/BRACO (JEQ NOG) (MISTA) (C2 CARAMELO) - 0,61x0,55x0,86H</v>
          </cell>
          <cell r="Z1995">
            <v>9303.6200000000008</v>
          </cell>
          <cell r="AA1995">
            <v>0.5</v>
          </cell>
          <cell r="AB1995">
            <v>4651.8100000000004</v>
          </cell>
          <cell r="AC1995"/>
          <cell r="AD1995"/>
          <cell r="AE1995"/>
          <cell r="AF1995">
            <v>9303.6200000000008</v>
          </cell>
          <cell r="AG1995">
            <v>9303.6200000000008</v>
          </cell>
          <cell r="AH1995">
            <v>0</v>
          </cell>
          <cell r="AI1995">
            <v>9303.6200000000008</v>
          </cell>
          <cell r="AJ1995" t="str">
            <v>REF: 362675</v>
          </cell>
          <cell r="AK1995" t="str">
            <v>PRODUTO FORA DE LINHA</v>
          </cell>
          <cell r="AL1995">
            <v>362675</v>
          </cell>
          <cell r="AM1995" t="str">
            <v>EST CADEIRA CLARA C/BRACO (JEQ NOG) (MISTA) (C2 CARAMELO)</v>
          </cell>
          <cell r="AN1995"/>
          <cell r="AO1995">
            <v>0.61</v>
          </cell>
          <cell r="AP1995">
            <v>0.55000000000000004</v>
          </cell>
          <cell r="AQ1995">
            <v>0.86</v>
          </cell>
          <cell r="AR1995">
            <v>0</v>
          </cell>
          <cell r="AS1995" t="str">
            <v>EST CADEIRA CLARA C/BRACO (JEQ NOG) (MISTA) (C2 CARAMELO) - 0,61x0,55x0,86H</v>
          </cell>
          <cell r="AT1995">
            <v>9303.6200000000008</v>
          </cell>
          <cell r="AU1995">
            <v>9303.6200000000008</v>
          </cell>
          <cell r="AV1995">
            <v>9303.6200000000008</v>
          </cell>
          <cell r="AW1995">
            <v>0</v>
          </cell>
          <cell r="AX1995">
            <v>9303.6200000000008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TEO PE</v>
          </cell>
          <cell r="BT1995" t="str">
            <v>CLAMI CADEIRA</v>
          </cell>
          <cell r="BU1995" t="str">
            <v>CADEIRA CLARA</v>
          </cell>
        </row>
        <row r="1996">
          <cell r="H1996">
            <v>3</v>
          </cell>
          <cell r="O1996">
            <v>362675</v>
          </cell>
          <cell r="P1996" t="str">
            <v>2023/115-0076-01</v>
          </cell>
          <cell r="Q1996" t="str">
            <v>EST CADEIRA CLARA C/BRACO (JEQ NOG) (MISTA) (C2 CARAMELO)</v>
          </cell>
          <cell r="R1996"/>
          <cell r="S1996"/>
          <cell r="T1996"/>
          <cell r="U1996">
            <v>0.61</v>
          </cell>
          <cell r="V1996">
            <v>0.55000000000000004</v>
          </cell>
          <cell r="W1996">
            <v>0.86</v>
          </cell>
          <cell r="X1996">
            <v>0</v>
          </cell>
          <cell r="Y1996" t="str">
            <v>EST CADEIRA CLARA C/BRACO (JEQ NOG) (MISTA) (C2 CARAMELO) - 0,61x0,55x0,86H</v>
          </cell>
          <cell r="Z1996">
            <v>9303.6200000000008</v>
          </cell>
          <cell r="AA1996">
            <v>0.5</v>
          </cell>
          <cell r="AB1996">
            <v>4651.8100000000004</v>
          </cell>
          <cell r="AC1996"/>
          <cell r="AD1996"/>
          <cell r="AE1996"/>
          <cell r="AF1996">
            <v>9303.6200000000008</v>
          </cell>
          <cell r="AG1996">
            <v>9303.6200000000008</v>
          </cell>
          <cell r="AH1996">
            <v>0</v>
          </cell>
          <cell r="AI1996">
            <v>9303.6200000000008</v>
          </cell>
          <cell r="AJ1996" t="str">
            <v>REF: 362675</v>
          </cell>
          <cell r="AK1996" t="str">
            <v>PRODUTO FORA DE LINHA</v>
          </cell>
          <cell r="AL1996">
            <v>362675</v>
          </cell>
          <cell r="AM1996" t="str">
            <v>EST CADEIRA CLARA C/BRACO (JEQ NOG) (MISTA) (C2 CARAMELO)</v>
          </cell>
          <cell r="AN1996"/>
          <cell r="AO1996">
            <v>0.61</v>
          </cell>
          <cell r="AP1996">
            <v>0.55000000000000004</v>
          </cell>
          <cell r="AQ1996">
            <v>0.86</v>
          </cell>
          <cell r="AR1996">
            <v>0</v>
          </cell>
          <cell r="AS1996" t="str">
            <v>EST CADEIRA CLARA C/BRACO (JEQ NOG) (MISTA) (C2 CARAMELO) - 0,61x0,55x0,86H</v>
          </cell>
          <cell r="AT1996">
            <v>9303.6200000000008</v>
          </cell>
          <cell r="AU1996">
            <v>9303.6200000000008</v>
          </cell>
          <cell r="AV1996">
            <v>9303.6200000000008</v>
          </cell>
          <cell r="AW1996">
            <v>0</v>
          </cell>
          <cell r="AX1996">
            <v>9303.6200000000008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TEO PE</v>
          </cell>
          <cell r="BT1996" t="str">
            <v>CLAMI CADEIRA</v>
          </cell>
          <cell r="BU1996" t="str">
            <v>CADEIRA CLARA</v>
          </cell>
        </row>
        <row r="1997">
          <cell r="H1997">
            <v>3</v>
          </cell>
          <cell r="O1997">
            <v>362675</v>
          </cell>
          <cell r="P1997" t="str">
            <v>2023/115-0078-01</v>
          </cell>
          <cell r="Q1997" t="str">
            <v>EST CADEIRA CLARA C/BRACO (JEQ NOG) (MISTA) (C2 CARAMELO)</v>
          </cell>
          <cell r="R1997"/>
          <cell r="S1997"/>
          <cell r="T1997"/>
          <cell r="U1997">
            <v>0.61</v>
          </cell>
          <cell r="V1997">
            <v>0.55000000000000004</v>
          </cell>
          <cell r="W1997">
            <v>0.86</v>
          </cell>
          <cell r="X1997">
            <v>0</v>
          </cell>
          <cell r="Y1997" t="str">
            <v>EST CADEIRA CLARA C/BRACO (JEQ NOG) (MISTA) (C2 CARAMELO) - 0,61x0,55x0,86H</v>
          </cell>
          <cell r="Z1997">
            <v>9303.6200000000008</v>
          </cell>
          <cell r="AA1997">
            <v>0.5</v>
          </cell>
          <cell r="AB1997">
            <v>4651.8100000000004</v>
          </cell>
          <cell r="AC1997"/>
          <cell r="AD1997"/>
          <cell r="AE1997"/>
          <cell r="AF1997">
            <v>9303.6200000000008</v>
          </cell>
          <cell r="AG1997">
            <v>9303.6200000000008</v>
          </cell>
          <cell r="AH1997">
            <v>0</v>
          </cell>
          <cell r="AI1997">
            <v>9303.6200000000008</v>
          </cell>
          <cell r="AJ1997" t="str">
            <v>REF: 362675</v>
          </cell>
          <cell r="AK1997" t="str">
            <v>PRODUTO FORA DE LINHA</v>
          </cell>
          <cell r="AL1997">
            <v>362675</v>
          </cell>
          <cell r="AM1997" t="str">
            <v>EST CADEIRA CLARA C/BRACO (JEQ NOG) (MISTA) (C2 CARAMELO)</v>
          </cell>
          <cell r="AN1997"/>
          <cell r="AO1997">
            <v>0.61</v>
          </cell>
          <cell r="AP1997">
            <v>0.55000000000000004</v>
          </cell>
          <cell r="AQ1997">
            <v>0.86</v>
          </cell>
          <cell r="AR1997">
            <v>0</v>
          </cell>
          <cell r="AS1997" t="str">
            <v>EST CADEIRA CLARA C/BRACO (JEQ NOG) (MISTA) (C2 CARAMELO) - 0,61x0,55x0,86H</v>
          </cell>
          <cell r="AT1997">
            <v>9303.6200000000008</v>
          </cell>
          <cell r="AU1997">
            <v>9303.6200000000008</v>
          </cell>
          <cell r="AV1997">
            <v>9303.6200000000008</v>
          </cell>
          <cell r="AW1997">
            <v>0</v>
          </cell>
          <cell r="AX1997">
            <v>9303.6200000000008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TEO PE</v>
          </cell>
          <cell r="BT1997" t="str">
            <v>CLAMI CADEIRA</v>
          </cell>
          <cell r="BU1997" t="str">
            <v>CADEIRA CLARA</v>
          </cell>
        </row>
        <row r="1998">
          <cell r="H1998">
            <v>3</v>
          </cell>
          <cell r="O1998">
            <v>362675</v>
          </cell>
          <cell r="P1998" t="str">
            <v>2023/115-0079-01</v>
          </cell>
          <cell r="Q1998" t="str">
            <v>EST CADEIRA CLARA C/BRACO (JEQ NOG) (MISTA) (C2 CARAMELO)</v>
          </cell>
          <cell r="R1998"/>
          <cell r="S1998"/>
          <cell r="T1998"/>
          <cell r="U1998">
            <v>0.61</v>
          </cell>
          <cell r="V1998">
            <v>0.55000000000000004</v>
          </cell>
          <cell r="W1998">
            <v>0.86</v>
          </cell>
          <cell r="X1998">
            <v>0</v>
          </cell>
          <cell r="Y1998" t="str">
            <v>EST CADEIRA CLARA C/BRACO (JEQ NOG) (MISTA) (C2 CARAMELO) - 0,61x0,55x0,86H</v>
          </cell>
          <cell r="Z1998">
            <v>9303.6200000000008</v>
          </cell>
          <cell r="AA1998">
            <v>0.5</v>
          </cell>
          <cell r="AB1998">
            <v>4651.8100000000004</v>
          </cell>
          <cell r="AC1998"/>
          <cell r="AD1998"/>
          <cell r="AE1998"/>
          <cell r="AF1998">
            <v>9303.6200000000008</v>
          </cell>
          <cell r="AG1998">
            <v>9303.6200000000008</v>
          </cell>
          <cell r="AH1998">
            <v>0</v>
          </cell>
          <cell r="AI1998">
            <v>9303.6200000000008</v>
          </cell>
          <cell r="AJ1998" t="str">
            <v>REF: 362675</v>
          </cell>
          <cell r="AK1998" t="str">
            <v>PRODUTO FORA DE LINHA</v>
          </cell>
          <cell r="AL1998">
            <v>362675</v>
          </cell>
          <cell r="AM1998" t="str">
            <v>EST CADEIRA CLARA C/BRACO (JEQ NOG) (MISTA) (C2 CARAMELO)</v>
          </cell>
          <cell r="AN1998"/>
          <cell r="AO1998">
            <v>0.61</v>
          </cell>
          <cell r="AP1998">
            <v>0.55000000000000004</v>
          </cell>
          <cell r="AQ1998">
            <v>0.86</v>
          </cell>
          <cell r="AR1998">
            <v>0</v>
          </cell>
          <cell r="AS1998" t="str">
            <v>EST CADEIRA CLARA C/BRACO (JEQ NOG) (MISTA) (C2 CARAMELO) - 0,61x0,55x0,86H</v>
          </cell>
          <cell r="AT1998">
            <v>9303.6200000000008</v>
          </cell>
          <cell r="AU1998">
            <v>9303.6200000000008</v>
          </cell>
          <cell r="AV1998">
            <v>9303.6200000000008</v>
          </cell>
          <cell r="AW1998">
            <v>0</v>
          </cell>
          <cell r="AX1998">
            <v>9303.6200000000008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12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 PE</v>
          </cell>
          <cell r="BT1998" t="str">
            <v>CLAMI CADEIRA</v>
          </cell>
          <cell r="BU1998" t="str">
            <v>CADEIRA CLARA</v>
          </cell>
        </row>
        <row r="1999">
          <cell r="H1999">
            <v>3</v>
          </cell>
          <cell r="O1999">
            <v>362675</v>
          </cell>
          <cell r="P1999" t="str">
            <v>2023/115-0084-01</v>
          </cell>
          <cell r="Q1999" t="str">
            <v>EST CADEIRA CLARA C/BRACO (JEQ NOG) (MISTA) (C2 CARAMELO)</v>
          </cell>
          <cell r="R1999"/>
          <cell r="S1999"/>
          <cell r="T1999"/>
          <cell r="U1999">
            <v>0.61</v>
          </cell>
          <cell r="V1999">
            <v>0.55000000000000004</v>
          </cell>
          <cell r="W1999">
            <v>0.86</v>
          </cell>
          <cell r="X1999">
            <v>0</v>
          </cell>
          <cell r="Y1999" t="str">
            <v>EST CADEIRA CLARA C/BRACO (JEQ NOG) (MISTA) (C2 CARAMELO) - 0,61x0,55x0,86H</v>
          </cell>
          <cell r="Z1999">
            <v>9303.6200000000008</v>
          </cell>
          <cell r="AA1999">
            <v>0.5</v>
          </cell>
          <cell r="AB1999">
            <v>4651.8100000000004</v>
          </cell>
          <cell r="AC1999"/>
          <cell r="AD1999"/>
          <cell r="AE1999"/>
          <cell r="AF1999">
            <v>9303.6200000000008</v>
          </cell>
          <cell r="AG1999">
            <v>9303.6200000000008</v>
          </cell>
          <cell r="AH1999">
            <v>0</v>
          </cell>
          <cell r="AI1999">
            <v>9303.6200000000008</v>
          </cell>
          <cell r="AJ1999" t="str">
            <v>REF: 362675</v>
          </cell>
          <cell r="AK1999" t="str">
            <v>PRODUTO FORA DE LINHA</v>
          </cell>
          <cell r="AL1999">
            <v>362675</v>
          </cell>
          <cell r="AM1999" t="str">
            <v>EST CADEIRA CLARA C/BRACO (JEQ NOG) (MISTA) (C2 CARAMELO)</v>
          </cell>
          <cell r="AN1999"/>
          <cell r="AO1999">
            <v>0.61</v>
          </cell>
          <cell r="AP1999">
            <v>0.55000000000000004</v>
          </cell>
          <cell r="AQ1999">
            <v>0.86</v>
          </cell>
          <cell r="AR1999">
            <v>0</v>
          </cell>
          <cell r="AS1999" t="str">
            <v>EST CADEIRA CLARA C/BRACO (JEQ NOG) (MISTA) (C2 CARAMELO) - 0,61x0,55x0,86H</v>
          </cell>
          <cell r="AT1999">
            <v>9303.6200000000008</v>
          </cell>
          <cell r="AU1999">
            <v>9303.6200000000008</v>
          </cell>
          <cell r="AV1999">
            <v>9303.6200000000008</v>
          </cell>
          <cell r="AW1999">
            <v>0</v>
          </cell>
          <cell r="AX1999">
            <v>9303.6200000000008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>CLAMI CADEIRA</v>
          </cell>
          <cell r="BU1999" t="str">
            <v>CADEIRA CLARA</v>
          </cell>
        </row>
        <row r="2000">
          <cell r="H2000">
            <v>3</v>
          </cell>
          <cell r="O2000">
            <v>362675</v>
          </cell>
          <cell r="P2000" t="str">
            <v>2023/115-0082-01</v>
          </cell>
          <cell r="Q2000" t="str">
            <v>EST CADEIRA CLARA C/BRACO (JEQ NOG) (MISTA) (C2 CARAMELO)</v>
          </cell>
          <cell r="R2000"/>
          <cell r="S2000"/>
          <cell r="T2000"/>
          <cell r="U2000">
            <v>0.61</v>
          </cell>
          <cell r="V2000">
            <v>0.55000000000000004</v>
          </cell>
          <cell r="W2000">
            <v>0.86</v>
          </cell>
          <cell r="X2000">
            <v>0</v>
          </cell>
          <cell r="Y2000" t="str">
            <v>EST CADEIRA CLARA C/BRACO (JEQ NOG) (MISTA) (C2 CARAMELO) - 0,61x0,55x0,86H</v>
          </cell>
          <cell r="Z2000">
            <v>9303.6200000000008</v>
          </cell>
          <cell r="AA2000">
            <v>0.5</v>
          </cell>
          <cell r="AB2000">
            <v>4651.8100000000004</v>
          </cell>
          <cell r="AC2000"/>
          <cell r="AD2000"/>
          <cell r="AE2000"/>
          <cell r="AF2000">
            <v>9303.6200000000008</v>
          </cell>
          <cell r="AG2000">
            <v>9303.6200000000008</v>
          </cell>
          <cell r="AH2000">
            <v>0</v>
          </cell>
          <cell r="AI2000">
            <v>9303.6200000000008</v>
          </cell>
          <cell r="AJ2000" t="str">
            <v>REF: 362675</v>
          </cell>
          <cell r="AK2000" t="str">
            <v>PRODUTO FORA DE LINHA</v>
          </cell>
          <cell r="AL2000">
            <v>362675</v>
          </cell>
          <cell r="AM2000" t="str">
            <v>EST CADEIRA CLARA C/BRACO (JEQ NOG) (MISTA) (C2 CARAMELO)</v>
          </cell>
          <cell r="AN2000"/>
          <cell r="AO2000">
            <v>0.61</v>
          </cell>
          <cell r="AP2000">
            <v>0.55000000000000004</v>
          </cell>
          <cell r="AQ2000">
            <v>0.86</v>
          </cell>
          <cell r="AR2000">
            <v>0</v>
          </cell>
          <cell r="AS2000" t="str">
            <v>EST CADEIRA CLARA C/BRACO (JEQ NOG) (MISTA) (C2 CARAMELO) - 0,61x0,55x0,86H</v>
          </cell>
          <cell r="AT2000">
            <v>9303.6200000000008</v>
          </cell>
          <cell r="AU2000">
            <v>9303.6200000000008</v>
          </cell>
          <cell r="AV2000">
            <v>9303.6200000000008</v>
          </cell>
          <cell r="AW2000">
            <v>0</v>
          </cell>
          <cell r="AX2000">
            <v>9303.6200000000008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>CLAMI CADEIRA</v>
          </cell>
          <cell r="BU2000" t="str">
            <v>CADEIRA CLARA</v>
          </cell>
        </row>
        <row r="2001">
          <cell r="H2001">
            <v>5</v>
          </cell>
          <cell r="O2001">
            <v>378286</v>
          </cell>
          <cell r="P2001" t="str">
            <v>2024/029-0114-01</v>
          </cell>
          <cell r="Q2001" t="str">
            <v>EST CADEIRA PI C/BRACO (PRETO FSC) TC LEROY 6200-007</v>
          </cell>
          <cell r="R2001"/>
          <cell r="S2001"/>
          <cell r="T2001"/>
          <cell r="U2001">
            <v>0.75</v>
          </cell>
          <cell r="V2001">
            <v>0.6</v>
          </cell>
          <cell r="W2001">
            <v>0.76</v>
          </cell>
          <cell r="X2001">
            <v>0</v>
          </cell>
          <cell r="Y2001" t="str">
            <v>EST CADEIRA PI C/BRACO (PRETO FSC) TC LEROY 6200-007 - 0,75x0,6x0,76H</v>
          </cell>
          <cell r="Z2001">
            <v>10102.219999999999</v>
          </cell>
          <cell r="AA2001">
            <v>0.5</v>
          </cell>
          <cell r="AB2001">
            <v>5051.1099999999997</v>
          </cell>
          <cell r="AC2001"/>
          <cell r="AD2001" t="str">
            <v>PROD C/RVST FORN</v>
          </cell>
          <cell r="AE2001" t="str">
            <v>REVESTIMENTO FORN</v>
          </cell>
          <cell r="AF2001">
            <v>10102.219999999999</v>
          </cell>
          <cell r="AG2001">
            <v>10102.219999999999</v>
          </cell>
          <cell r="AH2001">
            <v>0</v>
          </cell>
          <cell r="AI2001">
            <v>10102.219999999999</v>
          </cell>
          <cell r="AJ2001" t="str">
            <v>REF: 378286</v>
          </cell>
          <cell r="AK2001" t="str">
            <v>PRODUTO FORA DE LINHA</v>
          </cell>
          <cell r="AL2001">
            <v>378286</v>
          </cell>
          <cell r="AM2001" t="str">
            <v>EST CADEIRA PI C/BRACO (PRETO FSC) TC LEROY 6200-007</v>
          </cell>
          <cell r="AN2001"/>
          <cell r="AO2001">
            <v>0.75</v>
          </cell>
          <cell r="AP2001">
            <v>0.6</v>
          </cell>
          <cell r="AQ2001">
            <v>0.76</v>
          </cell>
          <cell r="AR2001">
            <v>0</v>
          </cell>
          <cell r="AS2001" t="str">
            <v>EST CADEIRA PI C/BRACO (PRETO FSC) TC LEROY 6200-007 - 0,75x0,6x0,76H</v>
          </cell>
          <cell r="AT2001">
            <v>10102.219999999999</v>
          </cell>
          <cell r="AU2001">
            <v>10102.219999999999</v>
          </cell>
          <cell r="AV2001">
            <v>10102.219999999999</v>
          </cell>
          <cell r="AW2001">
            <v>0</v>
          </cell>
          <cell r="AX2001">
            <v>10102.219999999999</v>
          </cell>
          <cell r="AY2001">
            <v>0</v>
          </cell>
          <cell r="AZ2001">
            <v>377615</v>
          </cell>
          <cell r="BA2001" t="str">
            <v>TECIDO TRAMADO LEROY (COD 6200) (BOUCLES&amp;TEXTURAS I) -</v>
          </cell>
          <cell r="BB2001" t="str">
            <v>RVST FORN: TECIDO TRAMADO LEROY (COD 6200) (BOUCLES&amp;TEXTURAS I) - COR 007</v>
          </cell>
          <cell r="BC2001">
            <v>3.5</v>
          </cell>
          <cell r="BD2001"/>
          <cell r="BE2001">
            <v>863.97</v>
          </cell>
          <cell r="BF2001">
            <v>0</v>
          </cell>
          <cell r="BG2001">
            <v>-863.97</v>
          </cell>
          <cell r="BH2001" t="str">
            <v>RVST FORN</v>
          </cell>
          <cell r="BI2001">
            <v>12</v>
          </cell>
          <cell r="BJ2001">
            <v>3023.895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LC PE</v>
          </cell>
          <cell r="BT2001" t="str">
            <v>CLAMI CADEIRA</v>
          </cell>
          <cell r="BU2001" t="str">
            <v>CADEIRA PI</v>
          </cell>
        </row>
        <row r="2002">
          <cell r="H2002">
            <v>5</v>
          </cell>
          <cell r="O2002">
            <v>378286</v>
          </cell>
          <cell r="P2002" t="str">
            <v>2024/029-0115-01</v>
          </cell>
          <cell r="Q2002" t="str">
            <v>EST CADEIRA PI C/BRACO (PRETO FSC) TC LEROY 6200-007</v>
          </cell>
          <cell r="R2002"/>
          <cell r="S2002"/>
          <cell r="T2002"/>
          <cell r="U2002">
            <v>0.75</v>
          </cell>
          <cell r="V2002">
            <v>0.6</v>
          </cell>
          <cell r="W2002">
            <v>0.76</v>
          </cell>
          <cell r="X2002">
            <v>0</v>
          </cell>
          <cell r="Y2002" t="str">
            <v>EST CADEIRA PI C/BRACO (PRETO FSC) TC LEROY 6200-007 - 0,75x0,6x0,76H</v>
          </cell>
          <cell r="Z2002">
            <v>10102.219999999999</v>
          </cell>
          <cell r="AA2002">
            <v>0.5</v>
          </cell>
          <cell r="AB2002">
            <v>5051.1099999999997</v>
          </cell>
          <cell r="AC2002"/>
          <cell r="AD2002" t="str">
            <v>PROD C/RVST FORN</v>
          </cell>
          <cell r="AE2002" t="str">
            <v>REVESTIMENTO FORN</v>
          </cell>
          <cell r="AF2002">
            <v>10102.219999999999</v>
          </cell>
          <cell r="AG2002">
            <v>10102.219999999999</v>
          </cell>
          <cell r="AH2002">
            <v>0</v>
          </cell>
          <cell r="AI2002">
            <v>10102.219999999999</v>
          </cell>
          <cell r="AJ2002" t="str">
            <v>REF: 378286</v>
          </cell>
          <cell r="AK2002" t="str">
            <v>PRODUTO FORA DE LINHA</v>
          </cell>
          <cell r="AL2002">
            <v>378286</v>
          </cell>
          <cell r="AM2002" t="str">
            <v>EST CADEIRA PI C/BRACO (PRETO FSC) TC LEROY 6200-007</v>
          </cell>
          <cell r="AN2002"/>
          <cell r="AO2002">
            <v>0.75</v>
          </cell>
          <cell r="AP2002">
            <v>0.6</v>
          </cell>
          <cell r="AQ2002">
            <v>0.76</v>
          </cell>
          <cell r="AR2002">
            <v>0</v>
          </cell>
          <cell r="AS2002" t="str">
            <v>EST CADEIRA PI C/BRACO (PRETO FSC) TC LEROY 6200-007 - 0,75x0,6x0,76H</v>
          </cell>
          <cell r="AT2002">
            <v>10102.219999999999</v>
          </cell>
          <cell r="AU2002">
            <v>10102.219999999999</v>
          </cell>
          <cell r="AV2002">
            <v>10102.219999999999</v>
          </cell>
          <cell r="AW2002">
            <v>0</v>
          </cell>
          <cell r="AX2002">
            <v>10102.219999999999</v>
          </cell>
          <cell r="AY2002">
            <v>0</v>
          </cell>
          <cell r="AZ2002">
            <v>377615</v>
          </cell>
          <cell r="BA2002" t="str">
            <v>TECIDO TRAMADO LEROY (COD 6200) (BOUCLES&amp;TEXTURAS I) -</v>
          </cell>
          <cell r="BB2002" t="str">
            <v>RVST FORN: TECIDO TRAMADO LEROY (COD 6200) (BOUCLES&amp;TEXTURAS I) - COR 007</v>
          </cell>
          <cell r="BC2002">
            <v>3.5</v>
          </cell>
          <cell r="BD2002"/>
          <cell r="BE2002">
            <v>863.97</v>
          </cell>
          <cell r="BF2002">
            <v>0</v>
          </cell>
          <cell r="BG2002">
            <v>-863.97</v>
          </cell>
          <cell r="BH2002" t="str">
            <v>RVST FORN</v>
          </cell>
          <cell r="BI2002">
            <v>12</v>
          </cell>
          <cell r="BJ2002">
            <v>3023.895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LC PE</v>
          </cell>
          <cell r="BT2002" t="str">
            <v>CLAMI CADEIRA</v>
          </cell>
          <cell r="BU2002" t="str">
            <v>CADEIRA PI</v>
          </cell>
        </row>
        <row r="2003">
          <cell r="H2003">
            <v>6</v>
          </cell>
          <cell r="O2003">
            <v>378288</v>
          </cell>
          <cell r="P2003" t="str">
            <v>2024/045-0011-01</v>
          </cell>
          <cell r="Q2003" t="str">
            <v>EST CADEIRA PI C/BRACO (CORTEN) COURO PIG 611</v>
          </cell>
          <cell r="R2003"/>
          <cell r="S2003"/>
          <cell r="T2003"/>
          <cell r="U2003">
            <v>0.53</v>
          </cell>
          <cell r="V2003">
            <v>0.6</v>
          </cell>
          <cell r="W2003">
            <v>0.76</v>
          </cell>
          <cell r="X2003">
            <v>0</v>
          </cell>
          <cell r="Y2003" t="str">
            <v>EST CADEIRA PI C/BRACO (CORTEN) COURO PIG 611 - 0,53x0,6x0,76H</v>
          </cell>
          <cell r="Z2003">
            <v>10088.870000000001</v>
          </cell>
          <cell r="AA2003">
            <v>0.5</v>
          </cell>
          <cell r="AB2003">
            <v>5044.4350000000004</v>
          </cell>
          <cell r="AC2003"/>
          <cell r="AD2003" t="str">
            <v>PROD C/RVST FORN</v>
          </cell>
          <cell r="AE2003" t="str">
            <v>REVESTIMENTO FORN</v>
          </cell>
          <cell r="AF2003">
            <v>10088.870000000001</v>
          </cell>
          <cell r="AG2003">
            <v>10088.870000000001</v>
          </cell>
          <cell r="AH2003">
            <v>0</v>
          </cell>
          <cell r="AI2003">
            <v>10088.870000000001</v>
          </cell>
          <cell r="AJ2003" t="str">
            <v>REF: 378288</v>
          </cell>
          <cell r="AK2003" t="str">
            <v>PRODUTO FORA DE LINHA</v>
          </cell>
          <cell r="AL2003">
            <v>378288</v>
          </cell>
          <cell r="AM2003" t="str">
            <v>EST CADEIRA PI C/BRACO (CORTEN) COURO PIG 611</v>
          </cell>
          <cell r="AN2003"/>
          <cell r="AO2003">
            <v>0.53</v>
          </cell>
          <cell r="AP2003">
            <v>0.6</v>
          </cell>
          <cell r="AQ2003">
            <v>0.76</v>
          </cell>
          <cell r="AR2003">
            <v>0</v>
          </cell>
          <cell r="AS2003" t="str">
            <v>EST CADEIRA PI C/BRACO (CORTEN) COURO PIG 611 - 0,53x0,6x0,76H</v>
          </cell>
          <cell r="AT2003">
            <v>10088.870000000001</v>
          </cell>
          <cell r="AU2003">
            <v>10088.870000000001</v>
          </cell>
          <cell r="AV2003">
            <v>10088.870000000001</v>
          </cell>
          <cell r="AW2003">
            <v>0</v>
          </cell>
          <cell r="AX2003">
            <v>10088.870000000001</v>
          </cell>
          <cell r="AY2003">
            <v>0</v>
          </cell>
          <cell r="AZ2003">
            <v>328272</v>
          </cell>
          <cell r="BA2003" t="str">
            <v>COURO NATURAL PIGMENTADO/VAQUETA (F378)</v>
          </cell>
          <cell r="BB2003" t="str">
            <v>RVST FORN: COURO NATURAL PIGMENTADO/VAQUETA (F378) - 611</v>
          </cell>
          <cell r="BC2003">
            <v>7</v>
          </cell>
          <cell r="BD2003"/>
          <cell r="BE2003">
            <v>430.08</v>
          </cell>
          <cell r="BF2003">
            <v>0</v>
          </cell>
          <cell r="BG2003">
            <v>-430.08</v>
          </cell>
          <cell r="BH2003" t="str">
            <v>RVST FORN</v>
          </cell>
          <cell r="BI2003">
            <v>12</v>
          </cell>
          <cell r="BJ2003">
            <v>3010.56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DD PE</v>
          </cell>
          <cell r="BT2003" t="str">
            <v>CLAMI CADEIRA</v>
          </cell>
          <cell r="BU2003" t="str">
            <v>CADEIRA PI</v>
          </cell>
        </row>
        <row r="2004">
          <cell r="H2004">
            <v>6</v>
          </cell>
          <cell r="O2004">
            <v>378288</v>
          </cell>
          <cell r="P2004" t="str">
            <v>2024/045-0012-01</v>
          </cell>
          <cell r="Q2004" t="str">
            <v>EST CADEIRA PI C/BRACO (CORTEN) COURO PIG 611</v>
          </cell>
          <cell r="R2004"/>
          <cell r="S2004"/>
          <cell r="T2004"/>
          <cell r="U2004">
            <v>0.53</v>
          </cell>
          <cell r="V2004">
            <v>0.6</v>
          </cell>
          <cell r="W2004">
            <v>0.76</v>
          </cell>
          <cell r="X2004">
            <v>0</v>
          </cell>
          <cell r="Y2004" t="str">
            <v>EST CADEIRA PI C/BRACO (CORTEN) COURO PIG 611 - 0,53x0,6x0,76H</v>
          </cell>
          <cell r="Z2004">
            <v>10088.870000000001</v>
          </cell>
          <cell r="AA2004">
            <v>0.5</v>
          </cell>
          <cell r="AB2004">
            <v>5044.4350000000004</v>
          </cell>
          <cell r="AC2004"/>
          <cell r="AD2004" t="str">
            <v>PROD C/RVST FORN</v>
          </cell>
          <cell r="AE2004" t="str">
            <v>REVESTIMENTO FORN</v>
          </cell>
          <cell r="AF2004">
            <v>10088.870000000001</v>
          </cell>
          <cell r="AG2004">
            <v>10088.870000000001</v>
          </cell>
          <cell r="AH2004">
            <v>0</v>
          </cell>
          <cell r="AI2004">
            <v>10088.870000000001</v>
          </cell>
          <cell r="AJ2004" t="str">
            <v>REF: 378288</v>
          </cell>
          <cell r="AK2004" t="str">
            <v>PRODUTO FORA DE LINHA</v>
          </cell>
          <cell r="AL2004">
            <v>378288</v>
          </cell>
          <cell r="AM2004" t="str">
            <v>EST CADEIRA PI C/BRACO (CORTEN) COURO PIG 611</v>
          </cell>
          <cell r="AN2004"/>
          <cell r="AO2004">
            <v>0.53</v>
          </cell>
          <cell r="AP2004">
            <v>0.6</v>
          </cell>
          <cell r="AQ2004">
            <v>0.76</v>
          </cell>
          <cell r="AR2004">
            <v>0</v>
          </cell>
          <cell r="AS2004" t="str">
            <v>EST CADEIRA PI C/BRACO (CORTEN) COURO PIG 611 - 0,53x0,6x0,76H</v>
          </cell>
          <cell r="AT2004">
            <v>10088.870000000001</v>
          </cell>
          <cell r="AU2004">
            <v>10088.870000000001</v>
          </cell>
          <cell r="AV2004">
            <v>10088.870000000001</v>
          </cell>
          <cell r="AW2004">
            <v>0</v>
          </cell>
          <cell r="AX2004">
            <v>10088.870000000001</v>
          </cell>
          <cell r="AY2004">
            <v>0</v>
          </cell>
          <cell r="AZ2004">
            <v>328272</v>
          </cell>
          <cell r="BA2004" t="str">
            <v>COURO NATURAL PIGMENTADO/VAQUETA (F378)</v>
          </cell>
          <cell r="BB2004" t="str">
            <v>RVST FORN: COURO NATURAL PIGMENTADO/VAQUETA (F378) - 611</v>
          </cell>
          <cell r="BC2004">
            <v>7</v>
          </cell>
          <cell r="BD2004"/>
          <cell r="BE2004">
            <v>430.08</v>
          </cell>
          <cell r="BF2004">
            <v>0</v>
          </cell>
          <cell r="BG2004">
            <v>-430.08</v>
          </cell>
          <cell r="BH2004" t="str">
            <v>RVST FORN</v>
          </cell>
          <cell r="BI2004">
            <v>12</v>
          </cell>
          <cell r="BJ2004">
            <v>3010.56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DD PE</v>
          </cell>
          <cell r="BT2004" t="str">
            <v>CLAMI CADEIRA</v>
          </cell>
          <cell r="BU2004" t="str">
            <v>CADEIRA PI</v>
          </cell>
        </row>
        <row r="2005">
          <cell r="H2005">
            <v>0</v>
          </cell>
          <cell r="O2005">
            <v>388701</v>
          </cell>
          <cell r="P2005" t="str">
            <v>2024/239-0089-01</v>
          </cell>
          <cell r="Q2005" t="str">
            <v>EST CADEIRA ERICA C/B (MAD A TAUARI ENV) TC MITRA ECO 005</v>
          </cell>
          <cell r="R2005"/>
          <cell r="S2005"/>
          <cell r="T2005"/>
          <cell r="U2005">
            <v>0.5</v>
          </cell>
          <cell r="V2005">
            <v>0.61</v>
          </cell>
          <cell r="W2005">
            <v>0.78</v>
          </cell>
          <cell r="X2005">
            <v>0</v>
          </cell>
          <cell r="Y2005" t="str">
            <v>EST CADEIRA ERICA C/B (MAD A TAUARI ENV) TC MITRA ECO 005 - 0,5x0,61x0,78H</v>
          </cell>
          <cell r="Z2005">
            <v>9903.4399999999987</v>
          </cell>
          <cell r="AA2005">
            <v>0.35</v>
          </cell>
          <cell r="AB2005">
            <v>6437.235999999999</v>
          </cell>
          <cell r="AC2005"/>
          <cell r="AD2005" t="str">
            <v>PROD C/RVST FORN</v>
          </cell>
          <cell r="AE2005" t="str">
            <v>REVESTIMENTO FORN</v>
          </cell>
          <cell r="AF2005">
            <v>9903.4399999999987</v>
          </cell>
          <cell r="AG2005">
            <v>9903.4399999999987</v>
          </cell>
          <cell r="AH2005">
            <v>0</v>
          </cell>
          <cell r="AI2005">
            <v>9903.4399999999987</v>
          </cell>
          <cell r="AJ2005" t="str">
            <v>REF: 388821</v>
          </cell>
          <cell r="AK2005"/>
          <cell r="AL2005">
            <v>388821</v>
          </cell>
          <cell r="AM2005" t="str">
            <v>CADEIRA ERICA (C/B) (MADEIRA A) (RVST FORN)</v>
          </cell>
          <cell r="AN2005"/>
          <cell r="AO2005">
            <v>0.5</v>
          </cell>
          <cell r="AP2005">
            <v>0.61</v>
          </cell>
          <cell r="AQ2005">
            <v>0.78</v>
          </cell>
          <cell r="AR2005">
            <v>0</v>
          </cell>
          <cell r="AS2005" t="str">
            <v>CADEIRA ERICA (C/B) (MADEIRA A) (RVST FORN) - 0,5x0,61x0,78H</v>
          </cell>
          <cell r="AT2005">
            <v>9903.4399999999987</v>
          </cell>
          <cell r="AU2005">
            <v>9903.4399999999987</v>
          </cell>
          <cell r="AV2005">
            <v>9037.64</v>
          </cell>
          <cell r="AW2005">
            <v>865.79999999999927</v>
          </cell>
          <cell r="AX2005">
            <v>9903.44</v>
          </cell>
          <cell r="AY2005">
            <v>0</v>
          </cell>
          <cell r="AZ2005">
            <v>370663</v>
          </cell>
          <cell r="BA2005" t="str">
            <v>TECIDO MITRA ECO (COD 64275) -</v>
          </cell>
          <cell r="BB2005" t="str">
            <v>RVST FORN: TECIDO MITRA ECO (COD 64275) - COR 005</v>
          </cell>
          <cell r="BC2005">
            <v>2</v>
          </cell>
          <cell r="BD2005"/>
          <cell r="BE2005">
            <v>432.9</v>
          </cell>
          <cell r="BF2005">
            <v>0</v>
          </cell>
          <cell r="BG2005">
            <v>-432.9</v>
          </cell>
          <cell r="BH2005" t="str">
            <v>RVST FORN</v>
          </cell>
          <cell r="BI2005">
            <v>12</v>
          </cell>
          <cell r="BJ2005">
            <v>865.8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L CENTER</v>
          </cell>
          <cell r="BT2005" t="str">
            <v>CLAMI CADEIRA</v>
          </cell>
          <cell r="BU2005" t="str">
            <v>CADEIRA ERICA</v>
          </cell>
        </row>
        <row r="2006">
          <cell r="H2006">
            <v>0</v>
          </cell>
          <cell r="O2006">
            <v>388701</v>
          </cell>
          <cell r="P2006" t="str">
            <v>2024/239-0090-01</v>
          </cell>
          <cell r="Q2006" t="str">
            <v>EST CADEIRA ERICA C/B (MAD A TAUARI ENV) TC MITRA ECO 005</v>
          </cell>
          <cell r="R2006"/>
          <cell r="S2006"/>
          <cell r="T2006"/>
          <cell r="U2006">
            <v>0.5</v>
          </cell>
          <cell r="V2006">
            <v>0.61</v>
          </cell>
          <cell r="W2006">
            <v>0.78</v>
          </cell>
          <cell r="X2006">
            <v>0</v>
          </cell>
          <cell r="Y2006" t="str">
            <v>EST CADEIRA ERICA C/B (MAD A TAUARI ENV) TC MITRA ECO 005 - 0,5x0,61x0,78H</v>
          </cell>
          <cell r="Z2006">
            <v>9903.4399999999987</v>
          </cell>
          <cell r="AA2006">
            <v>0.35</v>
          </cell>
          <cell r="AB2006">
            <v>6437.235999999999</v>
          </cell>
          <cell r="AC2006"/>
          <cell r="AD2006" t="str">
            <v>PROD C/RVST FORN</v>
          </cell>
          <cell r="AE2006" t="str">
            <v>REVESTIMENTO FORN</v>
          </cell>
          <cell r="AF2006">
            <v>9903.4399999999987</v>
          </cell>
          <cell r="AG2006">
            <v>9903.4399999999987</v>
          </cell>
          <cell r="AH2006">
            <v>0</v>
          </cell>
          <cell r="AI2006">
            <v>9903.4399999999987</v>
          </cell>
          <cell r="AJ2006" t="str">
            <v>REF: 388821</v>
          </cell>
          <cell r="AK2006"/>
          <cell r="AL2006">
            <v>388821</v>
          </cell>
          <cell r="AM2006" t="str">
            <v>CADEIRA ERICA (C/B) (MADEIRA A) (RVST FORN)</v>
          </cell>
          <cell r="AN2006"/>
          <cell r="AO2006">
            <v>0.5</v>
          </cell>
          <cell r="AP2006">
            <v>0.61</v>
          </cell>
          <cell r="AQ2006">
            <v>0.78</v>
          </cell>
          <cell r="AR2006">
            <v>0</v>
          </cell>
          <cell r="AS2006" t="str">
            <v>CADEIRA ERICA (C/B) (MADEIRA A) (RVST FORN) - 0,5x0,61x0,78H</v>
          </cell>
          <cell r="AT2006">
            <v>9903.4399999999987</v>
          </cell>
          <cell r="AU2006">
            <v>9903.4399999999987</v>
          </cell>
          <cell r="AV2006">
            <v>9037.64</v>
          </cell>
          <cell r="AW2006">
            <v>865.79999999999927</v>
          </cell>
          <cell r="AX2006">
            <v>9903.44</v>
          </cell>
          <cell r="AY2006">
            <v>0</v>
          </cell>
          <cell r="AZ2006">
            <v>370663</v>
          </cell>
          <cell r="BA2006" t="str">
            <v>TECIDO MITRA ECO (COD 64275) -</v>
          </cell>
          <cell r="BB2006" t="str">
            <v>RVST FORN: TECIDO MITRA ECO (COD 64275) - COR 005</v>
          </cell>
          <cell r="BC2006">
            <v>2</v>
          </cell>
          <cell r="BD2006"/>
          <cell r="BE2006">
            <v>432.9</v>
          </cell>
          <cell r="BF2006">
            <v>0</v>
          </cell>
          <cell r="BG2006">
            <v>-432.9</v>
          </cell>
          <cell r="BH2006" t="str">
            <v>RVST FORN</v>
          </cell>
          <cell r="BI2006">
            <v>12</v>
          </cell>
          <cell r="BJ2006">
            <v>865.8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L CENTER</v>
          </cell>
          <cell r="BT2006" t="str">
            <v>CLAMI CADEIRA</v>
          </cell>
          <cell r="BU2006" t="str">
            <v>CADEIRA ERICA</v>
          </cell>
        </row>
        <row r="2007">
          <cell r="H2007">
            <v>0</v>
          </cell>
          <cell r="O2007">
            <v>388701</v>
          </cell>
          <cell r="P2007" t="str">
            <v>2024/239-0091-01</v>
          </cell>
          <cell r="Q2007" t="str">
            <v>EST CADEIRA ERICA C/B (MAD A TAUARI ENV) TC MITRA ECO 005</v>
          </cell>
          <cell r="R2007"/>
          <cell r="S2007"/>
          <cell r="T2007"/>
          <cell r="U2007">
            <v>0.5</v>
          </cell>
          <cell r="V2007">
            <v>0.61</v>
          </cell>
          <cell r="W2007">
            <v>0.78</v>
          </cell>
          <cell r="X2007">
            <v>0</v>
          </cell>
          <cell r="Y2007" t="str">
            <v>EST CADEIRA ERICA C/B (MAD A TAUARI ENV) TC MITRA ECO 005 - 0,5x0,61x0,78H</v>
          </cell>
          <cell r="Z2007">
            <v>9903.4399999999987</v>
          </cell>
          <cell r="AA2007">
            <v>0.35</v>
          </cell>
          <cell r="AB2007">
            <v>6437.235999999999</v>
          </cell>
          <cell r="AC2007"/>
          <cell r="AD2007" t="str">
            <v>PROD C/RVST FORN</v>
          </cell>
          <cell r="AE2007" t="str">
            <v>REVESTIMENTO FORN</v>
          </cell>
          <cell r="AF2007">
            <v>9903.4399999999987</v>
          </cell>
          <cell r="AG2007">
            <v>9903.4399999999987</v>
          </cell>
          <cell r="AH2007">
            <v>0</v>
          </cell>
          <cell r="AI2007">
            <v>9903.4399999999987</v>
          </cell>
          <cell r="AJ2007" t="str">
            <v>REF: 388821</v>
          </cell>
          <cell r="AK2007"/>
          <cell r="AL2007">
            <v>388821</v>
          </cell>
          <cell r="AM2007" t="str">
            <v>CADEIRA ERICA (C/B) (MADEIRA A) (RVST FORN)</v>
          </cell>
          <cell r="AN2007"/>
          <cell r="AO2007">
            <v>0.5</v>
          </cell>
          <cell r="AP2007">
            <v>0.61</v>
          </cell>
          <cell r="AQ2007">
            <v>0.78</v>
          </cell>
          <cell r="AR2007">
            <v>0</v>
          </cell>
          <cell r="AS2007" t="str">
            <v>CADEIRA ERICA (C/B) (MADEIRA A) (RVST FORN) - 0,5x0,61x0,78H</v>
          </cell>
          <cell r="AT2007">
            <v>9903.4399999999987</v>
          </cell>
          <cell r="AU2007">
            <v>9903.4399999999987</v>
          </cell>
          <cell r="AV2007">
            <v>9037.64</v>
          </cell>
          <cell r="AW2007">
            <v>865.79999999999927</v>
          </cell>
          <cell r="AX2007">
            <v>9903.44</v>
          </cell>
          <cell r="AY2007">
            <v>0</v>
          </cell>
          <cell r="AZ2007">
            <v>370663</v>
          </cell>
          <cell r="BA2007" t="str">
            <v>TECIDO MITRA ECO (COD 64275) -</v>
          </cell>
          <cell r="BB2007" t="str">
            <v>RVST FORN: TECIDO MITRA ECO (COD 64275) - COR 005</v>
          </cell>
          <cell r="BC2007">
            <v>2</v>
          </cell>
          <cell r="BD2007"/>
          <cell r="BE2007">
            <v>432.9</v>
          </cell>
          <cell r="BF2007">
            <v>0</v>
          </cell>
          <cell r="BG2007">
            <v>-432.9</v>
          </cell>
          <cell r="BH2007" t="str">
            <v>RVST FORN</v>
          </cell>
          <cell r="BI2007">
            <v>12</v>
          </cell>
          <cell r="BJ2007">
            <v>865.8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L CENTER</v>
          </cell>
          <cell r="BT2007" t="str">
            <v>CLAMI CADEIRA</v>
          </cell>
          <cell r="BU2007" t="str">
            <v>CADEIRA ERICA</v>
          </cell>
        </row>
        <row r="2008">
          <cell r="H2008">
            <v>0</v>
          </cell>
          <cell r="O2008">
            <v>388701</v>
          </cell>
          <cell r="P2008" t="str">
            <v>2024/239-0092-01</v>
          </cell>
          <cell r="Q2008" t="str">
            <v>EST CADEIRA ERICA C/B (MAD A TAUARI ENV) TC MITRA ECO 005</v>
          </cell>
          <cell r="R2008"/>
          <cell r="S2008"/>
          <cell r="T2008"/>
          <cell r="U2008">
            <v>0.5</v>
          </cell>
          <cell r="V2008">
            <v>0.61</v>
          </cell>
          <cell r="W2008">
            <v>0.78</v>
          </cell>
          <cell r="X2008">
            <v>0</v>
          </cell>
          <cell r="Y2008" t="str">
            <v>EST CADEIRA ERICA C/B (MAD A TAUARI ENV) TC MITRA ECO 005 - 0,5x0,61x0,78H</v>
          </cell>
          <cell r="Z2008">
            <v>9903.4399999999987</v>
          </cell>
          <cell r="AA2008">
            <v>0.35</v>
          </cell>
          <cell r="AB2008">
            <v>6437.235999999999</v>
          </cell>
          <cell r="AC2008"/>
          <cell r="AD2008" t="str">
            <v>PROD C/RVST FORN</v>
          </cell>
          <cell r="AE2008" t="str">
            <v>REVESTIMENTO FORN</v>
          </cell>
          <cell r="AF2008">
            <v>9903.4399999999987</v>
          </cell>
          <cell r="AG2008">
            <v>9903.4399999999987</v>
          </cell>
          <cell r="AH2008">
            <v>0</v>
          </cell>
          <cell r="AI2008">
            <v>9903.4399999999987</v>
          </cell>
          <cell r="AJ2008" t="str">
            <v>REF: 388821</v>
          </cell>
          <cell r="AK2008"/>
          <cell r="AL2008">
            <v>388821</v>
          </cell>
          <cell r="AM2008" t="str">
            <v>CADEIRA ERICA (C/B) (MADEIRA A) (RVST FORN)</v>
          </cell>
          <cell r="AN2008"/>
          <cell r="AO2008">
            <v>0.5</v>
          </cell>
          <cell r="AP2008">
            <v>0.61</v>
          </cell>
          <cell r="AQ2008">
            <v>0.78</v>
          </cell>
          <cell r="AR2008">
            <v>0</v>
          </cell>
          <cell r="AS2008" t="str">
            <v>CADEIRA ERICA (C/B) (MADEIRA A) (RVST FORN) - 0,5x0,61x0,78H</v>
          </cell>
          <cell r="AT2008">
            <v>9903.4399999999987</v>
          </cell>
          <cell r="AU2008">
            <v>9903.4399999999987</v>
          </cell>
          <cell r="AV2008">
            <v>9037.64</v>
          </cell>
          <cell r="AW2008">
            <v>865.79999999999927</v>
          </cell>
          <cell r="AX2008">
            <v>9903.44</v>
          </cell>
          <cell r="AY2008">
            <v>0</v>
          </cell>
          <cell r="AZ2008">
            <v>370663</v>
          </cell>
          <cell r="BA2008" t="str">
            <v>TECIDO MITRA ECO (COD 64275) -</v>
          </cell>
          <cell r="BB2008" t="str">
            <v>RVST FORN: TECIDO MITRA ECO (COD 64275) - COR 005</v>
          </cell>
          <cell r="BC2008">
            <v>2</v>
          </cell>
          <cell r="BD2008"/>
          <cell r="BE2008">
            <v>432.9</v>
          </cell>
          <cell r="BF2008">
            <v>0</v>
          </cell>
          <cell r="BG2008">
            <v>-432.9</v>
          </cell>
          <cell r="BH2008" t="str">
            <v>RVST FORN</v>
          </cell>
          <cell r="BI2008">
            <v>12</v>
          </cell>
          <cell r="BJ2008">
            <v>865.8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L CENTER</v>
          </cell>
          <cell r="BT2008" t="str">
            <v>CLAMI CADEIRA</v>
          </cell>
          <cell r="BU2008" t="str">
            <v>CADEIRA ERICA</v>
          </cell>
        </row>
        <row r="2009">
          <cell r="H2009">
            <v>0</v>
          </cell>
          <cell r="O2009">
            <v>388701</v>
          </cell>
          <cell r="P2009" t="str">
            <v>2024/239-0093-01</v>
          </cell>
          <cell r="Q2009" t="str">
            <v>EST CADEIRA ERICA C/B (MAD A TAUARI ENV) TC MITRA ECO 005</v>
          </cell>
          <cell r="R2009"/>
          <cell r="S2009"/>
          <cell r="T2009"/>
          <cell r="U2009">
            <v>0.5</v>
          </cell>
          <cell r="V2009">
            <v>0.61</v>
          </cell>
          <cell r="W2009">
            <v>0.78</v>
          </cell>
          <cell r="X2009">
            <v>0</v>
          </cell>
          <cell r="Y2009" t="str">
            <v>EST CADEIRA ERICA C/B (MAD A TAUARI ENV) TC MITRA ECO 005 - 0,5x0,61x0,78H</v>
          </cell>
          <cell r="Z2009">
            <v>9903.4399999999987</v>
          </cell>
          <cell r="AA2009">
            <v>0.35</v>
          </cell>
          <cell r="AB2009">
            <v>6437.235999999999</v>
          </cell>
          <cell r="AC2009"/>
          <cell r="AD2009" t="str">
            <v>PROD C/RVST FORN</v>
          </cell>
          <cell r="AE2009" t="str">
            <v>REVESTIMENTO FORN</v>
          </cell>
          <cell r="AF2009">
            <v>9903.4399999999987</v>
          </cell>
          <cell r="AG2009">
            <v>9903.4399999999987</v>
          </cell>
          <cell r="AH2009">
            <v>0</v>
          </cell>
          <cell r="AI2009">
            <v>9903.4399999999987</v>
          </cell>
          <cell r="AJ2009" t="str">
            <v>REF: 388821</v>
          </cell>
          <cell r="AK2009"/>
          <cell r="AL2009">
            <v>388821</v>
          </cell>
          <cell r="AM2009" t="str">
            <v>CADEIRA ERICA (C/B) (MADEIRA A) (RVST FORN)</v>
          </cell>
          <cell r="AN2009"/>
          <cell r="AO2009">
            <v>0.5</v>
          </cell>
          <cell r="AP2009">
            <v>0.61</v>
          </cell>
          <cell r="AQ2009">
            <v>0.78</v>
          </cell>
          <cell r="AR2009">
            <v>0</v>
          </cell>
          <cell r="AS2009" t="str">
            <v>CADEIRA ERICA (C/B) (MADEIRA A) (RVST FORN) - 0,5x0,61x0,78H</v>
          </cell>
          <cell r="AT2009">
            <v>9903.4399999999987</v>
          </cell>
          <cell r="AU2009">
            <v>9903.4399999999987</v>
          </cell>
          <cell r="AV2009">
            <v>9037.64</v>
          </cell>
          <cell r="AW2009">
            <v>865.79999999999927</v>
          </cell>
          <cell r="AX2009">
            <v>9903.44</v>
          </cell>
          <cell r="AY2009">
            <v>0</v>
          </cell>
          <cell r="AZ2009">
            <v>370663</v>
          </cell>
          <cell r="BA2009" t="str">
            <v>TECIDO MITRA ECO (COD 64275) -</v>
          </cell>
          <cell r="BB2009" t="str">
            <v>RVST FORN: TECIDO MITRA ECO (COD 64275) - COR 005</v>
          </cell>
          <cell r="BC2009">
            <v>2</v>
          </cell>
          <cell r="BD2009"/>
          <cell r="BE2009">
            <v>432.9</v>
          </cell>
          <cell r="BF2009">
            <v>0</v>
          </cell>
          <cell r="BG2009">
            <v>-432.9</v>
          </cell>
          <cell r="BH2009" t="str">
            <v>RVST FORN</v>
          </cell>
          <cell r="BI2009">
            <v>12</v>
          </cell>
          <cell r="BJ2009">
            <v>865.8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L CENTER</v>
          </cell>
          <cell r="BT2009" t="str">
            <v>CLAMI CADEIRA</v>
          </cell>
          <cell r="BU2009" t="str">
            <v>CADEIRA ERICA</v>
          </cell>
        </row>
        <row r="2010">
          <cell r="H2010">
            <v>0</v>
          </cell>
          <cell r="O2010">
            <v>388701</v>
          </cell>
          <cell r="P2010" t="str">
            <v>2024/239-0094-01</v>
          </cell>
          <cell r="Q2010" t="str">
            <v>EST CADEIRA ERICA C/B (MAD A TAUARI ENV) TC MITRA ECO 005</v>
          </cell>
          <cell r="R2010"/>
          <cell r="S2010"/>
          <cell r="T2010"/>
          <cell r="U2010">
            <v>0.5</v>
          </cell>
          <cell r="V2010">
            <v>0.61</v>
          </cell>
          <cell r="W2010">
            <v>0.78</v>
          </cell>
          <cell r="X2010">
            <v>0</v>
          </cell>
          <cell r="Y2010" t="str">
            <v>EST CADEIRA ERICA C/B (MAD A TAUARI ENV) TC MITRA ECO 005 - 0,5x0,61x0,78H</v>
          </cell>
          <cell r="Z2010">
            <v>9903.4399999999987</v>
          </cell>
          <cell r="AA2010">
            <v>0.35</v>
          </cell>
          <cell r="AB2010">
            <v>6437.235999999999</v>
          </cell>
          <cell r="AC2010"/>
          <cell r="AD2010" t="str">
            <v>PROD C/RVST FORN</v>
          </cell>
          <cell r="AE2010" t="str">
            <v>REVESTIMENTO FORN</v>
          </cell>
          <cell r="AF2010">
            <v>9903.4399999999987</v>
          </cell>
          <cell r="AG2010">
            <v>9903.4399999999987</v>
          </cell>
          <cell r="AH2010">
            <v>0</v>
          </cell>
          <cell r="AI2010">
            <v>9903.4399999999987</v>
          </cell>
          <cell r="AJ2010" t="str">
            <v>REF: 388821</v>
          </cell>
          <cell r="AK2010"/>
          <cell r="AL2010">
            <v>388821</v>
          </cell>
          <cell r="AM2010" t="str">
            <v>CADEIRA ERICA (C/B) (MADEIRA A) (RVST FORN)</v>
          </cell>
          <cell r="AN2010"/>
          <cell r="AO2010">
            <v>0.5</v>
          </cell>
          <cell r="AP2010">
            <v>0.61</v>
          </cell>
          <cell r="AQ2010">
            <v>0.78</v>
          </cell>
          <cell r="AR2010">
            <v>0</v>
          </cell>
          <cell r="AS2010" t="str">
            <v>CADEIRA ERICA (C/B) (MADEIRA A) (RVST FORN) - 0,5x0,61x0,78H</v>
          </cell>
          <cell r="AT2010">
            <v>9903.4399999999987</v>
          </cell>
          <cell r="AU2010">
            <v>9903.4399999999987</v>
          </cell>
          <cell r="AV2010">
            <v>9037.64</v>
          </cell>
          <cell r="AW2010">
            <v>865.79999999999927</v>
          </cell>
          <cell r="AX2010">
            <v>9903.44</v>
          </cell>
          <cell r="AY2010">
            <v>0</v>
          </cell>
          <cell r="AZ2010">
            <v>370663</v>
          </cell>
          <cell r="BA2010" t="str">
            <v>TECIDO MITRA ECO (COD 64275) -</v>
          </cell>
          <cell r="BB2010" t="str">
            <v>RVST FORN: TECIDO MITRA ECO (COD 64275) - COR 005</v>
          </cell>
          <cell r="BC2010">
            <v>2</v>
          </cell>
          <cell r="BD2010"/>
          <cell r="BE2010">
            <v>432.9</v>
          </cell>
          <cell r="BF2010">
            <v>0</v>
          </cell>
          <cell r="BG2010">
            <v>-432.9</v>
          </cell>
          <cell r="BH2010" t="str">
            <v>RVST FORN</v>
          </cell>
          <cell r="BI2010">
            <v>12</v>
          </cell>
          <cell r="BJ2010">
            <v>865.8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L CENTER</v>
          </cell>
          <cell r="BT2010" t="str">
            <v>CLAMI CADEIRA</v>
          </cell>
          <cell r="BU2010" t="str">
            <v>CADEIRA ERICA</v>
          </cell>
        </row>
        <row r="2011">
          <cell r="H2011">
            <v>0</v>
          </cell>
          <cell r="O2011">
            <v>335331</v>
          </cell>
          <cell r="P2011" t="str">
            <v>2022/298-0071-01</v>
          </cell>
          <cell r="Q2011" t="str">
            <v>EST CADEIRA CLARA (JEQ TING NOG) (ESTOF) (C4 NERO)</v>
          </cell>
          <cell r="R2011"/>
          <cell r="S2011"/>
          <cell r="T2011"/>
          <cell r="U2011">
            <v>0.48</v>
          </cell>
          <cell r="V2011">
            <v>0.56999999999999995</v>
          </cell>
          <cell r="W2011">
            <v>0.86</v>
          </cell>
          <cell r="X2011">
            <v>0</v>
          </cell>
          <cell r="Y2011" t="str">
            <v>EST CADEIRA CLARA (JEQ TING NOG) (ESTOF) (C4 NERO) - 0,48x0,57x0,86H</v>
          </cell>
          <cell r="Z2011">
            <v>8042.5</v>
          </cell>
          <cell r="AA2011">
            <v>0.5</v>
          </cell>
          <cell r="AB2011">
            <v>4021.25</v>
          </cell>
          <cell r="AC2011"/>
          <cell r="AD2011"/>
          <cell r="AE2011"/>
          <cell r="AF2011">
            <v>8042.5</v>
          </cell>
          <cell r="AG2011">
            <v>8042.5</v>
          </cell>
          <cell r="AH2011">
            <v>0</v>
          </cell>
          <cell r="AI2011">
            <v>8042.5</v>
          </cell>
          <cell r="AJ2011" t="str">
            <v>REF: 335331</v>
          </cell>
          <cell r="AK2011" t="str">
            <v>PRODUTO FORA DE LINHA</v>
          </cell>
          <cell r="AL2011">
            <v>335331</v>
          </cell>
          <cell r="AM2011" t="str">
            <v>EST CADEIRA CLARA (JEQ TING NOG) (ESTOF) (C4 NERO)</v>
          </cell>
          <cell r="AN2011"/>
          <cell r="AO2011">
            <v>0.48</v>
          </cell>
          <cell r="AP2011">
            <v>0.56999999999999995</v>
          </cell>
          <cell r="AQ2011">
            <v>0.86</v>
          </cell>
          <cell r="AR2011">
            <v>0</v>
          </cell>
          <cell r="AS2011" t="str">
            <v>EST CADEIRA CLARA (JEQ TING NOG) (ESTOF) (C4 NERO) - 0,48x0,57x0,86H</v>
          </cell>
          <cell r="AT2011">
            <v>8042.5</v>
          </cell>
          <cell r="AU2011">
            <v>8042.5</v>
          </cell>
          <cell r="AV2011">
            <v>8042.5</v>
          </cell>
          <cell r="AW2011">
            <v>0</v>
          </cell>
          <cell r="AX2011">
            <v>8042.5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LC PE</v>
          </cell>
          <cell r="BT2011" t="str">
            <v>CLAMI CADEIRA</v>
          </cell>
          <cell r="BU2011" t="str">
            <v>CADEIRA CLARA</v>
          </cell>
        </row>
        <row r="2012">
          <cell r="H2012">
            <v>0</v>
          </cell>
          <cell r="O2012">
            <v>335331</v>
          </cell>
          <cell r="P2012" t="str">
            <v>2022/298-0072-01</v>
          </cell>
          <cell r="Q2012" t="str">
            <v>EST CADEIRA CLARA (JEQ TING NOG) (ESTOF) (C4 NERO)</v>
          </cell>
          <cell r="R2012"/>
          <cell r="S2012"/>
          <cell r="T2012"/>
          <cell r="U2012">
            <v>0.48</v>
          </cell>
          <cell r="V2012">
            <v>0.56999999999999995</v>
          </cell>
          <cell r="W2012">
            <v>0.86</v>
          </cell>
          <cell r="X2012">
            <v>0</v>
          </cell>
          <cell r="Y2012" t="str">
            <v>EST CADEIRA CLARA (JEQ TING NOG) (ESTOF) (C4 NERO) - 0,48x0,57x0,86H</v>
          </cell>
          <cell r="Z2012">
            <v>8042.5</v>
          </cell>
          <cell r="AA2012">
            <v>0.5</v>
          </cell>
          <cell r="AB2012">
            <v>4021.25</v>
          </cell>
          <cell r="AC2012"/>
          <cell r="AD2012"/>
          <cell r="AE2012"/>
          <cell r="AF2012">
            <v>8042.5</v>
          </cell>
          <cell r="AG2012">
            <v>8042.5</v>
          </cell>
          <cell r="AH2012">
            <v>0</v>
          </cell>
          <cell r="AI2012">
            <v>8042.5</v>
          </cell>
          <cell r="AJ2012" t="str">
            <v>REF: 335331</v>
          </cell>
          <cell r="AK2012" t="str">
            <v>PRODUTO FORA DE LINHA</v>
          </cell>
          <cell r="AL2012">
            <v>335331</v>
          </cell>
          <cell r="AM2012" t="str">
            <v>EST CADEIRA CLARA (JEQ TING NOG) (ESTOF) (C4 NERO)</v>
          </cell>
          <cell r="AN2012"/>
          <cell r="AO2012">
            <v>0.48</v>
          </cell>
          <cell r="AP2012">
            <v>0.56999999999999995</v>
          </cell>
          <cell r="AQ2012">
            <v>0.86</v>
          </cell>
          <cell r="AR2012">
            <v>0</v>
          </cell>
          <cell r="AS2012" t="str">
            <v>EST CADEIRA CLARA (JEQ TING NOG) (ESTOF) (C4 NERO) - 0,48x0,57x0,86H</v>
          </cell>
          <cell r="AT2012">
            <v>8042.5</v>
          </cell>
          <cell r="AU2012">
            <v>8042.5</v>
          </cell>
          <cell r="AV2012">
            <v>8042.5</v>
          </cell>
          <cell r="AW2012">
            <v>0</v>
          </cell>
          <cell r="AX2012">
            <v>8042.5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12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LC PE</v>
          </cell>
          <cell r="BT2012" t="str">
            <v>CLAMI CADEIRA</v>
          </cell>
          <cell r="BU2012" t="str">
            <v>CADEIRA CLARA</v>
          </cell>
        </row>
        <row r="2013">
          <cell r="H2013">
            <v>0</v>
          </cell>
          <cell r="O2013">
            <v>335331</v>
          </cell>
          <cell r="P2013" t="str">
            <v>2022/298-0073-01</v>
          </cell>
          <cell r="Q2013" t="str">
            <v>EST CADEIRA CLARA (JEQ TING NOG) (ESTOF) (C4 NERO)</v>
          </cell>
          <cell r="R2013"/>
          <cell r="S2013"/>
          <cell r="T2013"/>
          <cell r="U2013">
            <v>0.48</v>
          </cell>
          <cell r="V2013">
            <v>0.56999999999999995</v>
          </cell>
          <cell r="W2013">
            <v>0.86</v>
          </cell>
          <cell r="X2013">
            <v>0</v>
          </cell>
          <cell r="Y2013" t="str">
            <v>EST CADEIRA CLARA (JEQ TING NOG) (ESTOF) (C4 NERO) - 0,48x0,57x0,86H</v>
          </cell>
          <cell r="Z2013">
            <v>8042.5</v>
          </cell>
          <cell r="AA2013">
            <v>0.5</v>
          </cell>
          <cell r="AB2013">
            <v>4021.25</v>
          </cell>
          <cell r="AC2013"/>
          <cell r="AD2013"/>
          <cell r="AE2013"/>
          <cell r="AF2013">
            <v>8042.5</v>
          </cell>
          <cell r="AG2013">
            <v>8042.5</v>
          </cell>
          <cell r="AH2013">
            <v>0</v>
          </cell>
          <cell r="AI2013">
            <v>8042.5</v>
          </cell>
          <cell r="AJ2013" t="str">
            <v>REF: 335331</v>
          </cell>
          <cell r="AK2013" t="str">
            <v>PRODUTO FORA DE LINHA</v>
          </cell>
          <cell r="AL2013">
            <v>335331</v>
          </cell>
          <cell r="AM2013" t="str">
            <v>EST CADEIRA CLARA (JEQ TING NOG) (ESTOF) (C4 NERO)</v>
          </cell>
          <cell r="AN2013"/>
          <cell r="AO2013">
            <v>0.48</v>
          </cell>
          <cell r="AP2013">
            <v>0.56999999999999995</v>
          </cell>
          <cell r="AQ2013">
            <v>0.86</v>
          </cell>
          <cell r="AR2013">
            <v>0</v>
          </cell>
          <cell r="AS2013" t="str">
            <v>EST CADEIRA CLARA (JEQ TING NOG) (ESTOF) (C4 NERO) - 0,48x0,57x0,86H</v>
          </cell>
          <cell r="AT2013">
            <v>8042.5</v>
          </cell>
          <cell r="AU2013">
            <v>8042.5</v>
          </cell>
          <cell r="AV2013">
            <v>8042.5</v>
          </cell>
          <cell r="AW2013">
            <v>0</v>
          </cell>
          <cell r="AX2013">
            <v>8042.5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12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LC PE</v>
          </cell>
          <cell r="BT2013" t="str">
            <v>CLAMI CADEIRA</v>
          </cell>
          <cell r="BU2013" t="str">
            <v>CADEIRA CLARA</v>
          </cell>
        </row>
        <row r="2014">
          <cell r="H2014">
            <v>0</v>
          </cell>
          <cell r="O2014">
            <v>335331</v>
          </cell>
          <cell r="P2014" t="str">
            <v>2022/298-0074-01</v>
          </cell>
          <cell r="Q2014" t="str">
            <v>EST CADEIRA CLARA (JEQ TING NOG) (ESTOF) (C4 NERO)</v>
          </cell>
          <cell r="R2014"/>
          <cell r="S2014"/>
          <cell r="T2014"/>
          <cell r="U2014">
            <v>0.48</v>
          </cell>
          <cell r="V2014">
            <v>0.56999999999999995</v>
          </cell>
          <cell r="W2014">
            <v>0.86</v>
          </cell>
          <cell r="X2014">
            <v>0</v>
          </cell>
          <cell r="Y2014" t="str">
            <v>EST CADEIRA CLARA (JEQ TING NOG) (ESTOF) (C4 NERO) - 0,48x0,57x0,86H</v>
          </cell>
          <cell r="Z2014">
            <v>8042.5</v>
          </cell>
          <cell r="AA2014">
            <v>0.5</v>
          </cell>
          <cell r="AB2014">
            <v>4021.25</v>
          </cell>
          <cell r="AC2014"/>
          <cell r="AD2014"/>
          <cell r="AE2014"/>
          <cell r="AF2014">
            <v>8042.5</v>
          </cell>
          <cell r="AG2014">
            <v>8042.5</v>
          </cell>
          <cell r="AH2014">
            <v>0</v>
          </cell>
          <cell r="AI2014">
            <v>8042.5</v>
          </cell>
          <cell r="AJ2014" t="str">
            <v>REF: 335331</v>
          </cell>
          <cell r="AK2014" t="str">
            <v>PRODUTO FORA DE LINHA</v>
          </cell>
          <cell r="AL2014">
            <v>335331</v>
          </cell>
          <cell r="AM2014" t="str">
            <v>EST CADEIRA CLARA (JEQ TING NOG) (ESTOF) (C4 NERO)</v>
          </cell>
          <cell r="AN2014"/>
          <cell r="AO2014">
            <v>0.48</v>
          </cell>
          <cell r="AP2014">
            <v>0.56999999999999995</v>
          </cell>
          <cell r="AQ2014">
            <v>0.86</v>
          </cell>
          <cell r="AR2014">
            <v>0</v>
          </cell>
          <cell r="AS2014" t="str">
            <v>EST CADEIRA CLARA (JEQ TING NOG) (ESTOF) (C4 NERO) - 0,48x0,57x0,86H</v>
          </cell>
          <cell r="AT2014">
            <v>8042.5</v>
          </cell>
          <cell r="AU2014">
            <v>8042.5</v>
          </cell>
          <cell r="AV2014">
            <v>8042.5</v>
          </cell>
          <cell r="AW2014">
            <v>0</v>
          </cell>
          <cell r="AX2014">
            <v>8042.5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12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LC PE</v>
          </cell>
          <cell r="BT2014" t="str">
            <v>CLAMI CADEIRA</v>
          </cell>
          <cell r="BU2014" t="str">
            <v>CADEIRA CLARA</v>
          </cell>
        </row>
        <row r="2015">
          <cell r="H2015">
            <v>0</v>
          </cell>
          <cell r="O2015">
            <v>335331</v>
          </cell>
          <cell r="P2015" t="str">
            <v>2022/298-0075-01</v>
          </cell>
          <cell r="Q2015" t="str">
            <v>EST CADEIRA CLARA (JEQ TING NOG) (ESTOF) (C4 NERO)</v>
          </cell>
          <cell r="R2015"/>
          <cell r="S2015"/>
          <cell r="T2015"/>
          <cell r="U2015">
            <v>0.48</v>
          </cell>
          <cell r="V2015">
            <v>0.56999999999999995</v>
          </cell>
          <cell r="W2015">
            <v>0.86</v>
          </cell>
          <cell r="X2015">
            <v>0</v>
          </cell>
          <cell r="Y2015" t="str">
            <v>EST CADEIRA CLARA (JEQ TING NOG) (ESTOF) (C4 NERO) - 0,48x0,57x0,86H</v>
          </cell>
          <cell r="Z2015">
            <v>8042.5</v>
          </cell>
          <cell r="AA2015">
            <v>0.5</v>
          </cell>
          <cell r="AB2015">
            <v>4021.25</v>
          </cell>
          <cell r="AC2015"/>
          <cell r="AD2015"/>
          <cell r="AE2015"/>
          <cell r="AF2015">
            <v>8042.5</v>
          </cell>
          <cell r="AG2015">
            <v>8042.5</v>
          </cell>
          <cell r="AH2015">
            <v>0</v>
          </cell>
          <cell r="AI2015">
            <v>8042.5</v>
          </cell>
          <cell r="AJ2015" t="str">
            <v>REF: 335331</v>
          </cell>
          <cell r="AK2015" t="str">
            <v>PRODUTO FORA DE LINHA</v>
          </cell>
          <cell r="AL2015">
            <v>335331</v>
          </cell>
          <cell r="AM2015" t="str">
            <v>EST CADEIRA CLARA (JEQ TING NOG) (ESTOF) (C4 NERO)</v>
          </cell>
          <cell r="AN2015"/>
          <cell r="AO2015">
            <v>0.48</v>
          </cell>
          <cell r="AP2015">
            <v>0.56999999999999995</v>
          </cell>
          <cell r="AQ2015">
            <v>0.86</v>
          </cell>
          <cell r="AR2015">
            <v>0</v>
          </cell>
          <cell r="AS2015" t="str">
            <v>EST CADEIRA CLARA (JEQ TING NOG) (ESTOF) (C4 NERO) - 0,48x0,57x0,86H</v>
          </cell>
          <cell r="AT2015">
            <v>8042.5</v>
          </cell>
          <cell r="AU2015">
            <v>8042.5</v>
          </cell>
          <cell r="AV2015">
            <v>8042.5</v>
          </cell>
          <cell r="AW2015">
            <v>0</v>
          </cell>
          <cell r="AX2015">
            <v>8042.5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12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LC PE</v>
          </cell>
          <cell r="BT2015" t="str">
            <v>CLAMI CADEIRA</v>
          </cell>
          <cell r="BU2015" t="str">
            <v>CADEIRA CLARA</v>
          </cell>
        </row>
        <row r="2016">
          <cell r="H2016">
            <v>0</v>
          </cell>
          <cell r="O2016">
            <v>335331</v>
          </cell>
          <cell r="P2016" t="str">
            <v>2022/298-0077-01</v>
          </cell>
          <cell r="Q2016" t="str">
            <v>EST CADEIRA CLARA (JEQ TING NOG) (ESTOF) (C4 NERO)</v>
          </cell>
          <cell r="R2016"/>
          <cell r="S2016"/>
          <cell r="T2016"/>
          <cell r="U2016">
            <v>0.48</v>
          </cell>
          <cell r="V2016">
            <v>0.56999999999999995</v>
          </cell>
          <cell r="W2016">
            <v>0.86</v>
          </cell>
          <cell r="X2016">
            <v>0</v>
          </cell>
          <cell r="Y2016" t="str">
            <v>EST CADEIRA CLARA (JEQ TING NOG) (ESTOF) (C4 NERO) - 0,48x0,57x0,86H</v>
          </cell>
          <cell r="Z2016">
            <v>8042.5</v>
          </cell>
          <cell r="AA2016">
            <v>0.5</v>
          </cell>
          <cell r="AB2016">
            <v>4021.25</v>
          </cell>
          <cell r="AC2016"/>
          <cell r="AD2016"/>
          <cell r="AE2016"/>
          <cell r="AF2016">
            <v>8042.5</v>
          </cell>
          <cell r="AG2016">
            <v>8042.5</v>
          </cell>
          <cell r="AH2016">
            <v>0</v>
          </cell>
          <cell r="AI2016">
            <v>8042.5</v>
          </cell>
          <cell r="AJ2016" t="str">
            <v>REF: 335331</v>
          </cell>
          <cell r="AK2016" t="str">
            <v>PRODUTO FORA DE LINHA</v>
          </cell>
          <cell r="AL2016">
            <v>335331</v>
          </cell>
          <cell r="AM2016" t="str">
            <v>EST CADEIRA CLARA (JEQ TING NOG) (ESTOF) (C4 NERO)</v>
          </cell>
          <cell r="AN2016"/>
          <cell r="AO2016">
            <v>0.48</v>
          </cell>
          <cell r="AP2016">
            <v>0.56999999999999995</v>
          </cell>
          <cell r="AQ2016">
            <v>0.86</v>
          </cell>
          <cell r="AR2016">
            <v>0</v>
          </cell>
          <cell r="AS2016" t="str">
            <v>EST CADEIRA CLARA (JEQ TING NOG) (ESTOF) (C4 NERO) - 0,48x0,57x0,86H</v>
          </cell>
          <cell r="AT2016">
            <v>8042.5</v>
          </cell>
          <cell r="AU2016">
            <v>8042.5</v>
          </cell>
          <cell r="AV2016">
            <v>8042.5</v>
          </cell>
          <cell r="AW2016">
            <v>0</v>
          </cell>
          <cell r="AX2016">
            <v>8042.5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12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LC PE</v>
          </cell>
          <cell r="BT2016" t="str">
            <v>CLAMI CADEIRA</v>
          </cell>
          <cell r="BU2016" t="str">
            <v>CADEIRA CLARA</v>
          </cell>
        </row>
        <row r="2017">
          <cell r="H2017">
            <v>0</v>
          </cell>
          <cell r="O2017">
            <v>335331</v>
          </cell>
          <cell r="P2017" t="str">
            <v>2022/298-0079-01</v>
          </cell>
          <cell r="Q2017" t="str">
            <v>EST CADEIRA CLARA (JEQ TING NOG) (ESTOF) (C4 NERO)</v>
          </cell>
          <cell r="R2017"/>
          <cell r="S2017"/>
          <cell r="T2017"/>
          <cell r="U2017">
            <v>0.48</v>
          </cell>
          <cell r="V2017">
            <v>0.56999999999999995</v>
          </cell>
          <cell r="W2017">
            <v>0.86</v>
          </cell>
          <cell r="X2017">
            <v>0</v>
          </cell>
          <cell r="Y2017" t="str">
            <v>EST CADEIRA CLARA (JEQ TING NOG) (ESTOF) (C4 NERO) - 0,48x0,57x0,86H</v>
          </cell>
          <cell r="Z2017">
            <v>8042.5</v>
          </cell>
          <cell r="AA2017">
            <v>0.5</v>
          </cell>
          <cell r="AB2017">
            <v>4021.25</v>
          </cell>
          <cell r="AC2017"/>
          <cell r="AD2017"/>
          <cell r="AE2017"/>
          <cell r="AF2017">
            <v>8042.5</v>
          </cell>
          <cell r="AG2017">
            <v>8042.5</v>
          </cell>
          <cell r="AH2017">
            <v>0</v>
          </cell>
          <cell r="AI2017">
            <v>8042.5</v>
          </cell>
          <cell r="AJ2017" t="str">
            <v>REF: 335331</v>
          </cell>
          <cell r="AK2017" t="str">
            <v>PRODUTO FORA DE LINHA</v>
          </cell>
          <cell r="AL2017">
            <v>335331</v>
          </cell>
          <cell r="AM2017" t="str">
            <v>EST CADEIRA CLARA (JEQ TING NOG) (ESTOF) (C4 NERO)</v>
          </cell>
          <cell r="AN2017"/>
          <cell r="AO2017">
            <v>0.48</v>
          </cell>
          <cell r="AP2017">
            <v>0.56999999999999995</v>
          </cell>
          <cell r="AQ2017">
            <v>0.86</v>
          </cell>
          <cell r="AR2017">
            <v>0</v>
          </cell>
          <cell r="AS2017" t="str">
            <v>EST CADEIRA CLARA (JEQ TING NOG) (ESTOF) (C4 NERO) - 0,48x0,57x0,86H</v>
          </cell>
          <cell r="AT2017">
            <v>8042.5</v>
          </cell>
          <cell r="AU2017">
            <v>8042.5</v>
          </cell>
          <cell r="AV2017">
            <v>8042.5</v>
          </cell>
          <cell r="AW2017">
            <v>0</v>
          </cell>
          <cell r="AX2017">
            <v>8042.5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12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LC PE</v>
          </cell>
          <cell r="BT2017" t="str">
            <v>CLAMI CADEIRA</v>
          </cell>
          <cell r="BU2017" t="str">
            <v>CADEIRA CLARA</v>
          </cell>
        </row>
        <row r="2018">
          <cell r="H2018">
            <v>0</v>
          </cell>
          <cell r="O2018">
            <v>335331</v>
          </cell>
          <cell r="P2018" t="str">
            <v>2022/298-0080-01</v>
          </cell>
          <cell r="Q2018" t="str">
            <v>EST CADEIRA CLARA (JEQ TING NOG) (ESTOF) (C4 NERO)</v>
          </cell>
          <cell r="R2018"/>
          <cell r="S2018"/>
          <cell r="T2018"/>
          <cell r="U2018">
            <v>0.48</v>
          </cell>
          <cell r="V2018">
            <v>0.56999999999999995</v>
          </cell>
          <cell r="W2018">
            <v>0.86</v>
          </cell>
          <cell r="X2018">
            <v>0</v>
          </cell>
          <cell r="Y2018" t="str">
            <v>EST CADEIRA CLARA (JEQ TING NOG) (ESTOF) (C4 NERO) - 0,48x0,57x0,86H</v>
          </cell>
          <cell r="Z2018">
            <v>8042.5</v>
          </cell>
          <cell r="AA2018">
            <v>0.5</v>
          </cell>
          <cell r="AB2018">
            <v>4021.25</v>
          </cell>
          <cell r="AC2018"/>
          <cell r="AD2018"/>
          <cell r="AE2018"/>
          <cell r="AF2018">
            <v>8042.5</v>
          </cell>
          <cell r="AG2018">
            <v>8042.5</v>
          </cell>
          <cell r="AH2018">
            <v>0</v>
          </cell>
          <cell r="AI2018">
            <v>8042.5</v>
          </cell>
          <cell r="AJ2018" t="str">
            <v>REF: 335331</v>
          </cell>
          <cell r="AK2018" t="str">
            <v>PRODUTO FORA DE LINHA</v>
          </cell>
          <cell r="AL2018">
            <v>335331</v>
          </cell>
          <cell r="AM2018" t="str">
            <v>EST CADEIRA CLARA (JEQ TING NOG) (ESTOF) (C4 NERO)</v>
          </cell>
          <cell r="AN2018"/>
          <cell r="AO2018">
            <v>0.48</v>
          </cell>
          <cell r="AP2018">
            <v>0.56999999999999995</v>
          </cell>
          <cell r="AQ2018">
            <v>0.86</v>
          </cell>
          <cell r="AR2018">
            <v>0</v>
          </cell>
          <cell r="AS2018" t="str">
            <v>EST CADEIRA CLARA (JEQ TING NOG) (ESTOF) (C4 NERO) - 0,48x0,57x0,86H</v>
          </cell>
          <cell r="AT2018">
            <v>8042.5</v>
          </cell>
          <cell r="AU2018">
            <v>8042.5</v>
          </cell>
          <cell r="AV2018">
            <v>8042.5</v>
          </cell>
          <cell r="AW2018">
            <v>0</v>
          </cell>
          <cell r="AX2018">
            <v>8042.5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LC PE</v>
          </cell>
          <cell r="BT2018" t="str">
            <v>CLAMI CADEIRA</v>
          </cell>
          <cell r="BU2018" t="str">
            <v>CADEIRA CLARA</v>
          </cell>
        </row>
        <row r="2019">
          <cell r="H2019">
            <v>0</v>
          </cell>
          <cell r="O2019">
            <v>335331</v>
          </cell>
          <cell r="P2019" t="str">
            <v>2022/298-0076-01</v>
          </cell>
          <cell r="Q2019" t="str">
            <v>EST CADEIRA CLARA (JEQ TING NOG) (ESTOF) (C4 NERO)</v>
          </cell>
          <cell r="R2019"/>
          <cell r="S2019"/>
          <cell r="T2019"/>
          <cell r="U2019">
            <v>0.48</v>
          </cell>
          <cell r="V2019">
            <v>0.56999999999999995</v>
          </cell>
          <cell r="W2019">
            <v>0.86</v>
          </cell>
          <cell r="X2019">
            <v>0</v>
          </cell>
          <cell r="Y2019" t="str">
            <v>EST CADEIRA CLARA (JEQ TING NOG) (ESTOF) (C4 NERO) - 0,48x0,57x0,86H</v>
          </cell>
          <cell r="Z2019">
            <v>8042.5</v>
          </cell>
          <cell r="AA2019">
            <v>0.5</v>
          </cell>
          <cell r="AB2019">
            <v>4021.25</v>
          </cell>
          <cell r="AC2019"/>
          <cell r="AD2019"/>
          <cell r="AE2019"/>
          <cell r="AF2019">
            <v>8042.5</v>
          </cell>
          <cell r="AG2019">
            <v>8042.5</v>
          </cell>
          <cell r="AH2019">
            <v>0</v>
          </cell>
          <cell r="AI2019">
            <v>8042.5</v>
          </cell>
          <cell r="AJ2019" t="str">
            <v>REF: 335331</v>
          </cell>
          <cell r="AK2019" t="str">
            <v>PRODUTO FORA DE LINHA</v>
          </cell>
          <cell r="AL2019">
            <v>335331</v>
          </cell>
          <cell r="AM2019" t="str">
            <v>EST CADEIRA CLARA (JEQ TING NOG) (ESTOF) (C4 NERO)</v>
          </cell>
          <cell r="AN2019"/>
          <cell r="AO2019">
            <v>0.48</v>
          </cell>
          <cell r="AP2019">
            <v>0.56999999999999995</v>
          </cell>
          <cell r="AQ2019">
            <v>0.86</v>
          </cell>
          <cell r="AR2019">
            <v>0</v>
          </cell>
          <cell r="AS2019" t="str">
            <v>EST CADEIRA CLARA (JEQ TING NOG) (ESTOF) (C4 NERO) - 0,48x0,57x0,86H</v>
          </cell>
          <cell r="AT2019">
            <v>8042.5</v>
          </cell>
          <cell r="AU2019">
            <v>8042.5</v>
          </cell>
          <cell r="AV2019">
            <v>8042.5</v>
          </cell>
          <cell r="AW2019">
            <v>0</v>
          </cell>
          <cell r="AX2019">
            <v>8042.5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LC PE</v>
          </cell>
          <cell r="BT2019" t="str">
            <v>CLAMI CADEIRA</v>
          </cell>
          <cell r="BU2019" t="str">
            <v>CADEIRA CLARA</v>
          </cell>
        </row>
        <row r="2020">
          <cell r="H2020">
            <v>0</v>
          </cell>
          <cell r="O2020">
            <v>335331</v>
          </cell>
          <cell r="P2020" t="str">
            <v>2022/298-0078-01</v>
          </cell>
          <cell r="Q2020" t="str">
            <v>EST CADEIRA CLARA (JEQ TING NOG) (ESTOF) (C4 NERO)</v>
          </cell>
          <cell r="R2020"/>
          <cell r="S2020"/>
          <cell r="T2020"/>
          <cell r="U2020">
            <v>0.48</v>
          </cell>
          <cell r="V2020">
            <v>0.56999999999999995</v>
          </cell>
          <cell r="W2020">
            <v>0.86</v>
          </cell>
          <cell r="X2020">
            <v>0</v>
          </cell>
          <cell r="Y2020" t="str">
            <v>EST CADEIRA CLARA (JEQ TING NOG) (ESTOF) (C4 NERO) - 0,48x0,57x0,86H</v>
          </cell>
          <cell r="Z2020">
            <v>8042.5</v>
          </cell>
          <cell r="AA2020">
            <v>0.5</v>
          </cell>
          <cell r="AB2020">
            <v>4021.25</v>
          </cell>
          <cell r="AC2020"/>
          <cell r="AD2020"/>
          <cell r="AE2020"/>
          <cell r="AF2020">
            <v>8042.5</v>
          </cell>
          <cell r="AG2020">
            <v>8042.5</v>
          </cell>
          <cell r="AH2020">
            <v>0</v>
          </cell>
          <cell r="AI2020">
            <v>8042.5</v>
          </cell>
          <cell r="AJ2020" t="str">
            <v>REF: 335331</v>
          </cell>
          <cell r="AK2020" t="str">
            <v>PRODUTO FORA DE LINHA</v>
          </cell>
          <cell r="AL2020">
            <v>335331</v>
          </cell>
          <cell r="AM2020" t="str">
            <v>EST CADEIRA CLARA (JEQ TING NOG) (ESTOF) (C4 NERO)</v>
          </cell>
          <cell r="AN2020"/>
          <cell r="AO2020">
            <v>0.48</v>
          </cell>
          <cell r="AP2020">
            <v>0.56999999999999995</v>
          </cell>
          <cell r="AQ2020">
            <v>0.86</v>
          </cell>
          <cell r="AR2020">
            <v>0</v>
          </cell>
          <cell r="AS2020" t="str">
            <v>EST CADEIRA CLARA (JEQ TING NOG) (ESTOF) (C4 NERO) - 0,48x0,57x0,86H</v>
          </cell>
          <cell r="AT2020">
            <v>8042.5</v>
          </cell>
          <cell r="AU2020">
            <v>8042.5</v>
          </cell>
          <cell r="AV2020">
            <v>8042.5</v>
          </cell>
          <cell r="AW2020">
            <v>0</v>
          </cell>
          <cell r="AX2020">
            <v>8042.5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12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LC PE</v>
          </cell>
          <cell r="BT2020" t="str">
            <v>CLAMI CADEIRA</v>
          </cell>
          <cell r="BU2020" t="str">
            <v>CADEIRA CLARA</v>
          </cell>
        </row>
        <row r="2021">
          <cell r="H2021">
            <v>0</v>
          </cell>
          <cell r="O2021">
            <v>335248</v>
          </cell>
          <cell r="P2021" t="str">
            <v>2022/221-0009-01</v>
          </cell>
          <cell r="Q2021" t="str">
            <v>EST MESA JANTAR MAR ADENTRO (LAMINA 2 LOURO PARDO/BS CS125)</v>
          </cell>
          <cell r="R2021"/>
          <cell r="S2021"/>
          <cell r="T2021"/>
          <cell r="U2021">
            <v>3</v>
          </cell>
          <cell r="V2021">
            <v>1.2</v>
          </cell>
          <cell r="W2021">
            <v>0.75</v>
          </cell>
          <cell r="X2021">
            <v>0</v>
          </cell>
          <cell r="Y2021" t="str">
            <v>EST MESA JANTAR MAR ADENTRO (LAMINA 2 LOURO PARDO/BS CS125) - 3x1,2x0,75H</v>
          </cell>
          <cell r="Z2021">
            <v>67216.62</v>
          </cell>
          <cell r="AA2021">
            <v>0.5</v>
          </cell>
          <cell r="AB2021">
            <v>33608.31</v>
          </cell>
          <cell r="AC2021"/>
          <cell r="AD2021"/>
          <cell r="AE2021"/>
          <cell r="AF2021">
            <v>67216.62</v>
          </cell>
          <cell r="AG2021">
            <v>67216.62</v>
          </cell>
          <cell r="AH2021">
            <v>0</v>
          </cell>
          <cell r="AI2021">
            <v>67216.62</v>
          </cell>
          <cell r="AJ2021" t="str">
            <v>REF: 351452</v>
          </cell>
          <cell r="AK2021"/>
          <cell r="AL2021">
            <v>351452</v>
          </cell>
          <cell r="AM2021" t="str">
            <v>MESA JANTAR MAR ADENTRO (LAMINA A2)</v>
          </cell>
          <cell r="AN2021"/>
          <cell r="AO2021">
            <v>3</v>
          </cell>
          <cell r="AP2021">
            <v>1.2</v>
          </cell>
          <cell r="AQ2021">
            <v>0.75</v>
          </cell>
          <cell r="AR2021">
            <v>0</v>
          </cell>
          <cell r="AS2021" t="str">
            <v>MESA JANTAR MAR ADENTRO (LAMINA A2) - 3x1,2x0,75H</v>
          </cell>
          <cell r="AT2021">
            <v>67216.62</v>
          </cell>
          <cell r="AU2021">
            <v>67216.62</v>
          </cell>
          <cell r="AV2021">
            <v>67216.62</v>
          </cell>
          <cell r="AW2021">
            <v>0</v>
          </cell>
          <cell r="AX2021">
            <v>67216.62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12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LC PE</v>
          </cell>
          <cell r="BT2021" t="str">
            <v>CLAMI MESA JANTAR</v>
          </cell>
          <cell r="BU2021" t="str">
            <v>MESA JANTAR MAR ADENTRO</v>
          </cell>
        </row>
        <row r="2022">
          <cell r="H2022">
            <v>1</v>
          </cell>
          <cell r="O2022">
            <v>334354</v>
          </cell>
          <cell r="P2022" t="str">
            <v>2022/193-0024-01</v>
          </cell>
          <cell r="Q2022" t="str">
            <v>EST POLTRONA 164 (ASS/ENC TELA RETA) (FREIJO ESCURO)</v>
          </cell>
          <cell r="R2022"/>
          <cell r="S2022"/>
          <cell r="T2022"/>
          <cell r="U2022">
            <v>0.74</v>
          </cell>
          <cell r="V2022">
            <v>0.72</v>
          </cell>
          <cell r="W2022">
            <v>0.73</v>
          </cell>
          <cell r="X2022">
            <v>0</v>
          </cell>
          <cell r="Y2022" t="str">
            <v>EST POLTRONA 164 (ASS/ENC TELA RETA) (FREIJO ESCURO) - 0,74x0,72x0,73H</v>
          </cell>
          <cell r="Z2022">
            <v>15224.52</v>
          </cell>
          <cell r="AA2022">
            <v>0.5</v>
          </cell>
          <cell r="AB2022">
            <v>7612.26</v>
          </cell>
          <cell r="AC2022"/>
          <cell r="AD2022"/>
          <cell r="AE2022"/>
          <cell r="AF2022">
            <v>15224.52</v>
          </cell>
          <cell r="AG2022">
            <v>15224.52</v>
          </cell>
          <cell r="AH2022">
            <v>0</v>
          </cell>
          <cell r="AI2022">
            <v>15224.52</v>
          </cell>
          <cell r="AJ2022" t="str">
            <v>REF: 334354</v>
          </cell>
          <cell r="AK2022" t="str">
            <v>PRODUTO FORA DE LINHA</v>
          </cell>
          <cell r="AL2022">
            <v>334354</v>
          </cell>
          <cell r="AM2022" t="str">
            <v>EST POLTRONA 164 (ASS/ENC TELA RETA) (FREIJO ESCURO)</v>
          </cell>
          <cell r="AN2022"/>
          <cell r="AO2022">
            <v>0.74</v>
          </cell>
          <cell r="AP2022">
            <v>0.72</v>
          </cell>
          <cell r="AQ2022">
            <v>0.73</v>
          </cell>
          <cell r="AR2022">
            <v>0</v>
          </cell>
          <cell r="AS2022" t="str">
            <v>EST POLTRONA 164 (ASS/ENC TELA RETA) (FREIJO ESCURO) - 0,74x0,72x0,73H</v>
          </cell>
          <cell r="AT2022">
            <v>15224.52</v>
          </cell>
          <cell r="AU2022">
            <v>15224.52</v>
          </cell>
          <cell r="AV2022">
            <v>15224.52</v>
          </cell>
          <cell r="AW2022">
            <v>0</v>
          </cell>
          <cell r="AX2022">
            <v>15224.52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14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TEO PE</v>
          </cell>
          <cell r="BT2022" t="str">
            <v>CLAMI POLTRONA</v>
          </cell>
          <cell r="BU2022" t="str">
            <v>POLTRONA 164 (FL)</v>
          </cell>
        </row>
        <row r="2023">
          <cell r="H2023">
            <v>2</v>
          </cell>
          <cell r="O2023">
            <v>371709</v>
          </cell>
          <cell r="P2023" t="str">
            <v>2023/234-0047-01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L CENTER</v>
          </cell>
          <cell r="BT2023" t="str">
            <v>CLAMI CADEIRA</v>
          </cell>
          <cell r="BU2023" t="str">
            <v>CADEIRA LUIZA</v>
          </cell>
        </row>
        <row r="2024">
          <cell r="H2024">
            <v>2</v>
          </cell>
          <cell r="O2024">
            <v>371709</v>
          </cell>
          <cell r="P2024" t="str">
            <v>2023/234-0048-01</v>
          </cell>
          <cell r="Q2024" t="str">
            <v>EST CADEIRA LUIZA C/BRACO (JEQ CAST CLARO) COURO PIG 611</v>
          </cell>
          <cell r="R2024"/>
          <cell r="S2024"/>
          <cell r="T2024"/>
          <cell r="U2024">
            <v>0.59</v>
          </cell>
          <cell r="V2024">
            <v>0.56000000000000005</v>
          </cell>
          <cell r="W2024">
            <v>0.74</v>
          </cell>
          <cell r="X2024">
            <v>0</v>
          </cell>
          <cell r="Y2024" t="str">
            <v>EST CADEIRA LUIZA C/BRACO (JEQ CAST CLARO) COURO PIG 611 - 0,59x0,56x0,74H</v>
          </cell>
          <cell r="Z2024">
            <v>5642.69</v>
          </cell>
          <cell r="AA2024">
            <v>0.4</v>
          </cell>
          <cell r="AB2024">
            <v>3385.6139999999996</v>
          </cell>
          <cell r="AC2024"/>
          <cell r="AD2024" t="str">
            <v>PROD C/RVST FORN</v>
          </cell>
          <cell r="AE2024" t="str">
            <v>REVESTIMENTO FORN</v>
          </cell>
          <cell r="AF2024">
            <v>5642.69</v>
          </cell>
          <cell r="AG2024">
            <v>5642.69</v>
          </cell>
          <cell r="AH2024">
            <v>0</v>
          </cell>
          <cell r="AI2024">
            <v>5642.69</v>
          </cell>
          <cell r="AJ2024" t="str">
            <v>REF: 303983</v>
          </cell>
          <cell r="AK2024"/>
          <cell r="AL2024">
            <v>303983</v>
          </cell>
          <cell r="AM2024" t="str">
            <v>CADEIRA LUIZA (C/B) (RVST FORN)</v>
          </cell>
          <cell r="AN2024"/>
          <cell r="AO2024">
            <v>0.59</v>
          </cell>
          <cell r="AP2024">
            <v>0.56000000000000005</v>
          </cell>
          <cell r="AQ2024">
            <v>0.74</v>
          </cell>
          <cell r="AR2024">
            <v>0</v>
          </cell>
          <cell r="AS2024" t="str">
            <v>CADEIRA LUIZA (C/B) (RVST FORN) - 0,59x0,56x0,74H</v>
          </cell>
          <cell r="AT2024">
            <v>5642.69</v>
          </cell>
          <cell r="AU2024">
            <v>5642.69</v>
          </cell>
          <cell r="AV2024">
            <v>4782.53</v>
          </cell>
          <cell r="AW2024">
            <v>860.15999999999985</v>
          </cell>
          <cell r="AX2024">
            <v>5642.7</v>
          </cell>
          <cell r="AY2024">
            <v>-1.0000000000218279E-2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COD 611</v>
          </cell>
          <cell r="BC2024">
            <v>2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860.16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L CENTER</v>
          </cell>
          <cell r="BT2024" t="str">
            <v>CLAMI CADEIRA</v>
          </cell>
          <cell r="BU2024" t="str">
            <v>CADEIRA LUIZA</v>
          </cell>
        </row>
        <row r="2025">
          <cell r="H2025">
            <v>2</v>
          </cell>
          <cell r="O2025">
            <v>371709</v>
          </cell>
          <cell r="P2025" t="str">
            <v>2023/234-0049-01</v>
          </cell>
          <cell r="Q2025" t="str">
            <v>EST CADEIRA LUIZA C/BRACO (JEQ CAST CLARO) COURO PIG 611</v>
          </cell>
          <cell r="R2025"/>
          <cell r="S2025"/>
          <cell r="T2025"/>
          <cell r="U2025">
            <v>0.59</v>
          </cell>
          <cell r="V2025">
            <v>0.56000000000000005</v>
          </cell>
          <cell r="W2025">
            <v>0.74</v>
          </cell>
          <cell r="X2025">
            <v>0</v>
          </cell>
          <cell r="Y2025" t="str">
            <v>EST CADEIRA LUIZA C/BRACO (JEQ CAST CLARO) COURO PIG 611 - 0,59x0,56x0,74H</v>
          </cell>
          <cell r="Z2025">
            <v>5642.69</v>
          </cell>
          <cell r="AA2025">
            <v>0.4</v>
          </cell>
          <cell r="AB2025">
            <v>3385.6139999999996</v>
          </cell>
          <cell r="AC2025"/>
          <cell r="AD2025" t="str">
            <v>PROD C/RVST FORN</v>
          </cell>
          <cell r="AE2025" t="str">
            <v>REVESTIMENTO FORN</v>
          </cell>
          <cell r="AF2025">
            <v>5642.69</v>
          </cell>
          <cell r="AG2025">
            <v>5642.69</v>
          </cell>
          <cell r="AH2025">
            <v>0</v>
          </cell>
          <cell r="AI2025">
            <v>5642.69</v>
          </cell>
          <cell r="AJ2025" t="str">
            <v>REF: 303983</v>
          </cell>
          <cell r="AK2025"/>
          <cell r="AL2025">
            <v>303983</v>
          </cell>
          <cell r="AM2025" t="str">
            <v>CADEIRA LUIZA (C/B) (RVST FORN)</v>
          </cell>
          <cell r="AN2025"/>
          <cell r="AO2025">
            <v>0.59</v>
          </cell>
          <cell r="AP2025">
            <v>0.56000000000000005</v>
          </cell>
          <cell r="AQ2025">
            <v>0.74</v>
          </cell>
          <cell r="AR2025">
            <v>0</v>
          </cell>
          <cell r="AS2025" t="str">
            <v>CADEIRA LUIZA (C/B) (RVST FORN) - 0,59x0,56x0,74H</v>
          </cell>
          <cell r="AT2025">
            <v>5642.69</v>
          </cell>
          <cell r="AU2025">
            <v>5642.69</v>
          </cell>
          <cell r="AV2025">
            <v>4782.53</v>
          </cell>
          <cell r="AW2025">
            <v>860.15999999999985</v>
          </cell>
          <cell r="AX2025">
            <v>5642.7</v>
          </cell>
          <cell r="AY2025">
            <v>-1.0000000000218279E-2</v>
          </cell>
          <cell r="AZ2025">
            <v>328272</v>
          </cell>
          <cell r="BA2025" t="str">
            <v>COURO NATURAL PIGMENTADO/VAQUETA (F378)</v>
          </cell>
          <cell r="BB2025" t="str">
            <v>RVST FORN: COURO NATURAL PIGMENTADO/VAQUETA (F378) - COD 611</v>
          </cell>
          <cell r="BC2025">
            <v>2</v>
          </cell>
          <cell r="BD2025"/>
          <cell r="BE2025">
            <v>430.08</v>
          </cell>
          <cell r="BF2025">
            <v>0</v>
          </cell>
          <cell r="BG2025">
            <v>-430.08</v>
          </cell>
          <cell r="BH2025" t="str">
            <v>RVST FORN</v>
          </cell>
          <cell r="BI2025">
            <v>12</v>
          </cell>
          <cell r="BJ2025">
            <v>860.16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L CENTER</v>
          </cell>
          <cell r="BT2025" t="str">
            <v>CLAMI CADEIRA</v>
          </cell>
          <cell r="BU2025" t="str">
            <v>CADEIRA LUIZA</v>
          </cell>
        </row>
        <row r="2026">
          <cell r="H2026">
            <v>2</v>
          </cell>
          <cell r="O2026">
            <v>371709</v>
          </cell>
          <cell r="P2026" t="str">
            <v>2023/234-0050-01</v>
          </cell>
          <cell r="Q2026" t="str">
            <v>EST CADEIRA LUIZA C/BRACO (JEQ CAST CLARO) COURO PIG 611</v>
          </cell>
          <cell r="R2026"/>
          <cell r="S2026"/>
          <cell r="T2026"/>
          <cell r="U2026">
            <v>0.59</v>
          </cell>
          <cell r="V2026">
            <v>0.56000000000000005</v>
          </cell>
          <cell r="W2026">
            <v>0.74</v>
          </cell>
          <cell r="X2026">
            <v>0</v>
          </cell>
          <cell r="Y2026" t="str">
            <v>EST CADEIRA LUIZA C/BRACO (JEQ CAST CLARO) COURO PIG 611 - 0,59x0,56x0,74H</v>
          </cell>
          <cell r="Z2026">
            <v>5642.69</v>
          </cell>
          <cell r="AA2026">
            <v>0.4</v>
          </cell>
          <cell r="AB2026">
            <v>3385.6139999999996</v>
          </cell>
          <cell r="AC2026"/>
          <cell r="AD2026" t="str">
            <v>PROD C/RVST FORN</v>
          </cell>
          <cell r="AE2026" t="str">
            <v>REVESTIMENTO FORN</v>
          </cell>
          <cell r="AF2026">
            <v>5642.69</v>
          </cell>
          <cell r="AG2026">
            <v>5642.69</v>
          </cell>
          <cell r="AH2026">
            <v>0</v>
          </cell>
          <cell r="AI2026">
            <v>5642.69</v>
          </cell>
          <cell r="AJ2026" t="str">
            <v>REF: 303983</v>
          </cell>
          <cell r="AK2026"/>
          <cell r="AL2026">
            <v>303983</v>
          </cell>
          <cell r="AM2026" t="str">
            <v>CADEIRA LUIZA (C/B) (RVST FORN)</v>
          </cell>
          <cell r="AN2026"/>
          <cell r="AO2026">
            <v>0.59</v>
          </cell>
          <cell r="AP2026">
            <v>0.56000000000000005</v>
          </cell>
          <cell r="AQ2026">
            <v>0.74</v>
          </cell>
          <cell r="AR2026">
            <v>0</v>
          </cell>
          <cell r="AS2026" t="str">
            <v>CADEIRA LUIZA (C/B) (RVST FORN) - 0,59x0,56x0,74H</v>
          </cell>
          <cell r="AT2026">
            <v>5642.69</v>
          </cell>
          <cell r="AU2026">
            <v>5642.69</v>
          </cell>
          <cell r="AV2026">
            <v>4782.53</v>
          </cell>
          <cell r="AW2026">
            <v>860.15999999999985</v>
          </cell>
          <cell r="AX2026">
            <v>5642.7</v>
          </cell>
          <cell r="AY2026">
            <v>-1.0000000000218279E-2</v>
          </cell>
          <cell r="AZ2026">
            <v>328272</v>
          </cell>
          <cell r="BA2026" t="str">
            <v>COURO NATURAL PIGMENTADO/VAQUETA (F378)</v>
          </cell>
          <cell r="BB2026" t="str">
            <v>RVST FORN: COURO NATURAL PIGMENTADO/VAQUETA (F378) - COD 611</v>
          </cell>
          <cell r="BC2026">
            <v>2</v>
          </cell>
          <cell r="BD2026"/>
          <cell r="BE2026">
            <v>430.08</v>
          </cell>
          <cell r="BF2026">
            <v>0</v>
          </cell>
          <cell r="BG2026">
            <v>-430.08</v>
          </cell>
          <cell r="BH2026" t="str">
            <v>RVST FORN</v>
          </cell>
          <cell r="BI2026">
            <v>12</v>
          </cell>
          <cell r="BJ2026">
            <v>860.16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L CENTER</v>
          </cell>
          <cell r="BT2026" t="str">
            <v>CLAMI CADEIRA</v>
          </cell>
          <cell r="BU2026" t="str">
            <v>CADEIRA LUIZA</v>
          </cell>
        </row>
        <row r="2027">
          <cell r="H2027">
            <v>2</v>
          </cell>
          <cell r="O2027">
            <v>371709</v>
          </cell>
          <cell r="P2027" t="str">
            <v>2023/234-0051-01</v>
          </cell>
          <cell r="Q2027" t="str">
            <v>EST CADEIRA LUIZA C/BRACO (JEQ CAST CLARO) COURO PIG 611</v>
          </cell>
          <cell r="R2027"/>
          <cell r="S2027"/>
          <cell r="T2027"/>
          <cell r="U2027">
            <v>0.59</v>
          </cell>
          <cell r="V2027">
            <v>0.56000000000000005</v>
          </cell>
          <cell r="W2027">
            <v>0.74</v>
          </cell>
          <cell r="X2027">
            <v>0</v>
          </cell>
          <cell r="Y2027" t="str">
            <v>EST CADEIRA LUIZA C/BRACO (JEQ CAST CLARO) COURO PIG 611 - 0,59x0,56x0,74H</v>
          </cell>
          <cell r="Z2027">
            <v>5642.69</v>
          </cell>
          <cell r="AA2027">
            <v>0.4</v>
          </cell>
          <cell r="AB2027">
            <v>3385.6139999999996</v>
          </cell>
          <cell r="AC2027"/>
          <cell r="AD2027" t="str">
            <v>PROD C/RVST FORN</v>
          </cell>
          <cell r="AE2027" t="str">
            <v>REVESTIMENTO FORN</v>
          </cell>
          <cell r="AF2027">
            <v>5642.69</v>
          </cell>
          <cell r="AG2027">
            <v>5642.69</v>
          </cell>
          <cell r="AH2027">
            <v>0</v>
          </cell>
          <cell r="AI2027">
            <v>5642.69</v>
          </cell>
          <cell r="AJ2027" t="str">
            <v>REF: 303983</v>
          </cell>
          <cell r="AK2027"/>
          <cell r="AL2027">
            <v>303983</v>
          </cell>
          <cell r="AM2027" t="str">
            <v>CADEIRA LUIZA (C/B) (RVST FORN)</v>
          </cell>
          <cell r="AN2027"/>
          <cell r="AO2027">
            <v>0.59</v>
          </cell>
          <cell r="AP2027">
            <v>0.56000000000000005</v>
          </cell>
          <cell r="AQ2027">
            <v>0.74</v>
          </cell>
          <cell r="AR2027">
            <v>0</v>
          </cell>
          <cell r="AS2027" t="str">
            <v>CADEIRA LUIZA (C/B) (RVST FORN) - 0,59x0,56x0,74H</v>
          </cell>
          <cell r="AT2027">
            <v>5642.69</v>
          </cell>
          <cell r="AU2027">
            <v>5642.69</v>
          </cell>
          <cell r="AV2027">
            <v>4782.53</v>
          </cell>
          <cell r="AW2027">
            <v>860.15999999999985</v>
          </cell>
          <cell r="AX2027">
            <v>5642.7</v>
          </cell>
          <cell r="AY2027">
            <v>-1.0000000000218279E-2</v>
          </cell>
          <cell r="AZ2027">
            <v>328272</v>
          </cell>
          <cell r="BA2027" t="str">
            <v>COURO NATURAL PIGMENTADO/VAQUETA (F378)</v>
          </cell>
          <cell r="BB2027" t="str">
            <v>RVST FORN: COURO NATURAL PIGMENTADO/VAQUETA (F378) - COD 611</v>
          </cell>
          <cell r="BC2027">
            <v>2</v>
          </cell>
          <cell r="BD2027"/>
          <cell r="BE2027">
            <v>430.08</v>
          </cell>
          <cell r="BF2027">
            <v>0</v>
          </cell>
          <cell r="BG2027">
            <v>-430.08</v>
          </cell>
          <cell r="BH2027" t="str">
            <v>RVST FORN</v>
          </cell>
          <cell r="BI2027">
            <v>12</v>
          </cell>
          <cell r="BJ2027">
            <v>860.16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L CENTER</v>
          </cell>
          <cell r="BT2027" t="str">
            <v>CLAMI CADEIRA</v>
          </cell>
          <cell r="BU2027" t="str">
            <v>CADEIRA LUIZA</v>
          </cell>
        </row>
        <row r="2028">
          <cell r="H2028">
            <v>2</v>
          </cell>
          <cell r="O2028">
            <v>371709</v>
          </cell>
          <cell r="P2028" t="str">
            <v>2023/234-0052-01</v>
          </cell>
          <cell r="Q2028" t="str">
            <v>EST CADEIRA LUIZA C/BRACO (JEQ CAST CLARO) COURO PIG 611</v>
          </cell>
          <cell r="R2028"/>
          <cell r="S2028"/>
          <cell r="T2028"/>
          <cell r="U2028">
            <v>0.59</v>
          </cell>
          <cell r="V2028">
            <v>0.56000000000000005</v>
          </cell>
          <cell r="W2028">
            <v>0.74</v>
          </cell>
          <cell r="X2028">
            <v>0</v>
          </cell>
          <cell r="Y2028" t="str">
            <v>EST CADEIRA LUIZA C/BRACO (JEQ CAST CLARO) COURO PIG 611 - 0,59x0,56x0,74H</v>
          </cell>
          <cell r="Z2028">
            <v>5642.69</v>
          </cell>
          <cell r="AA2028">
            <v>0.4</v>
          </cell>
          <cell r="AB2028">
            <v>3385.6139999999996</v>
          </cell>
          <cell r="AC2028"/>
          <cell r="AD2028" t="str">
            <v>PROD C/RVST FORN</v>
          </cell>
          <cell r="AE2028" t="str">
            <v>REVESTIMENTO FORN</v>
          </cell>
          <cell r="AF2028">
            <v>5642.69</v>
          </cell>
          <cell r="AG2028">
            <v>5642.69</v>
          </cell>
          <cell r="AH2028">
            <v>0</v>
          </cell>
          <cell r="AI2028">
            <v>5642.69</v>
          </cell>
          <cell r="AJ2028" t="str">
            <v>REF: 303983</v>
          </cell>
          <cell r="AK2028"/>
          <cell r="AL2028">
            <v>303983</v>
          </cell>
          <cell r="AM2028" t="str">
            <v>CADEIRA LUIZA (C/B) (RVST FORN)</v>
          </cell>
          <cell r="AN2028"/>
          <cell r="AO2028">
            <v>0.59</v>
          </cell>
          <cell r="AP2028">
            <v>0.56000000000000005</v>
          </cell>
          <cell r="AQ2028">
            <v>0.74</v>
          </cell>
          <cell r="AR2028">
            <v>0</v>
          </cell>
          <cell r="AS2028" t="str">
            <v>CADEIRA LUIZA (C/B) (RVST FORN) - 0,59x0,56x0,74H</v>
          </cell>
          <cell r="AT2028">
            <v>5642.69</v>
          </cell>
          <cell r="AU2028">
            <v>5642.69</v>
          </cell>
          <cell r="AV2028">
            <v>4782.53</v>
          </cell>
          <cell r="AW2028">
            <v>860.15999999999985</v>
          </cell>
          <cell r="AX2028">
            <v>5642.7</v>
          </cell>
          <cell r="AY2028">
            <v>-1.0000000000218279E-2</v>
          </cell>
          <cell r="AZ2028">
            <v>328272</v>
          </cell>
          <cell r="BA2028" t="str">
            <v>COURO NATURAL PIGMENTADO/VAQUETA (F378)</v>
          </cell>
          <cell r="BB2028" t="str">
            <v>RVST FORN: COURO NATURAL PIGMENTADO/VAQUETA (F378) - COD 611</v>
          </cell>
          <cell r="BC2028">
            <v>2</v>
          </cell>
          <cell r="BD2028"/>
          <cell r="BE2028">
            <v>430.08</v>
          </cell>
          <cell r="BF2028">
            <v>0</v>
          </cell>
          <cell r="BG2028">
            <v>-430.08</v>
          </cell>
          <cell r="BH2028" t="str">
            <v>RVST FORN</v>
          </cell>
          <cell r="BI2028">
            <v>12</v>
          </cell>
          <cell r="BJ2028">
            <v>860.16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L CENTER</v>
          </cell>
          <cell r="BT2028" t="str">
            <v>CLAMI CADEIRA</v>
          </cell>
          <cell r="BU2028" t="str">
            <v>CADEIRA LUIZA</v>
          </cell>
        </row>
        <row r="2029">
          <cell r="H2029">
            <v>2</v>
          </cell>
          <cell r="O2029">
            <v>182715</v>
          </cell>
          <cell r="P2029" t="str">
            <v>2016/019-0147-01</v>
          </cell>
          <cell r="Q2029" t="str">
            <v>EST SOFA TABLE POSITANO (EXTERNO ROVERE) (INTERNO BRANCO)</v>
          </cell>
          <cell r="R2029"/>
          <cell r="S2029"/>
          <cell r="T2029"/>
          <cell r="U2029">
            <v>2.6</v>
          </cell>
          <cell r="V2029">
            <v>1</v>
          </cell>
          <cell r="W2029">
            <v>0.45</v>
          </cell>
          <cell r="X2029">
            <v>0</v>
          </cell>
          <cell r="Y2029" t="str">
            <v>EST SOFA TABLE POSITANO (EXTERNO ROVERE) (INTERNO BRANCO) - 2,6x1x0,45H</v>
          </cell>
          <cell r="Z2029">
            <v>25212.29</v>
          </cell>
          <cell r="AA2029">
            <v>0.7</v>
          </cell>
          <cell r="AB2029">
            <v>7563.6870000000017</v>
          </cell>
          <cell r="AC2029"/>
          <cell r="AD2029"/>
          <cell r="AE2029"/>
          <cell r="AF2029">
            <v>25212.29</v>
          </cell>
          <cell r="AG2029">
            <v>25212.29</v>
          </cell>
          <cell r="AH2029">
            <v>0</v>
          </cell>
          <cell r="AI2029">
            <v>25212.29</v>
          </cell>
          <cell r="AJ2029" t="str">
            <v>REF: 182715</v>
          </cell>
          <cell r="AK2029" t="str">
            <v>PRODUTO FORA DE LINHA</v>
          </cell>
          <cell r="AL2029">
            <v>182715</v>
          </cell>
          <cell r="AM2029" t="str">
            <v>EST SOFA TABLE POSITANO (EXTERNO ROVERE) (INTERNO BRANCO)</v>
          </cell>
          <cell r="AN2029"/>
          <cell r="AO2029">
            <v>2.6</v>
          </cell>
          <cell r="AP2029">
            <v>1</v>
          </cell>
          <cell r="AQ2029">
            <v>0.45</v>
          </cell>
          <cell r="AR2029">
            <v>0</v>
          </cell>
          <cell r="AS2029" t="str">
            <v>EST SOFA TABLE POSITANO (EXTERNO ROVERE) (INTERNO BRANCO) - 2,6x1x0,45H</v>
          </cell>
          <cell r="AT2029">
            <v>25212.29</v>
          </cell>
          <cell r="AU2029">
            <v>25212.29</v>
          </cell>
          <cell r="AV2029">
            <v>25212.29</v>
          </cell>
          <cell r="AW2029">
            <v>0</v>
          </cell>
          <cell r="AX2029">
            <v>25212.29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14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TEO PE</v>
          </cell>
          <cell r="BT2029" t="str">
            <v>CLAMI SOFA TABLE</v>
          </cell>
          <cell r="BU2029" t="str">
            <v>SOFA TABLE POSITANO (FL)</v>
          </cell>
        </row>
        <row r="2030">
          <cell r="H2030">
            <v>4</v>
          </cell>
          <cell r="O2030">
            <v>379017</v>
          </cell>
          <cell r="P2030" t="str">
            <v>2024/201-0002-01</v>
          </cell>
          <cell r="Q2030" t="str">
            <v>EST CADEIRA VIA (COURO TP2 PROMO GRANO SANDSTORM) CHAMPAGNE</v>
          </cell>
          <cell r="R2030"/>
          <cell r="S2030"/>
          <cell r="T2030"/>
          <cell r="U2030">
            <v>0.6</v>
          </cell>
          <cell r="V2030">
            <v>0.53</v>
          </cell>
          <cell r="W2030">
            <v>0.78</v>
          </cell>
          <cell r="X2030">
            <v>0</v>
          </cell>
          <cell r="Y2030" t="str">
            <v>EST CADEIRA VIA (COURO TP2 PROMO GRANO SANDSTORM) CHAMPAGNE - 0,6x0,53x0,78H</v>
          </cell>
          <cell r="Z2030">
            <v>11215.66</v>
          </cell>
          <cell r="AA2030">
            <v>0.5</v>
          </cell>
          <cell r="AB2030">
            <v>5607.83</v>
          </cell>
          <cell r="AC2030"/>
          <cell r="AD2030"/>
          <cell r="AE2030"/>
          <cell r="AF2030">
            <v>11215.66</v>
          </cell>
          <cell r="AG2030">
            <v>11215.66</v>
          </cell>
          <cell r="AH2030">
            <v>0</v>
          </cell>
          <cell r="AI2030">
            <v>11215.66</v>
          </cell>
          <cell r="AJ2030" t="str">
            <v>REF: 379017</v>
          </cell>
          <cell r="AK2030" t="str">
            <v>PRODUTO FORA DE LINHA</v>
          </cell>
          <cell r="AL2030">
            <v>379017</v>
          </cell>
          <cell r="AM2030" t="str">
            <v>EST CADEIRA VIA (COURO TP2 PROMO GRANO SANDSTORM) CHAMPAGNE</v>
          </cell>
          <cell r="AN2030"/>
          <cell r="AO2030">
            <v>0.6</v>
          </cell>
          <cell r="AP2030">
            <v>0.53</v>
          </cell>
          <cell r="AQ2030">
            <v>0.78</v>
          </cell>
          <cell r="AR2030">
            <v>0</v>
          </cell>
          <cell r="AS2030" t="str">
            <v>EST CADEIRA VIA (COURO TP2 PROMO GRANO SANDSTORM) CHAMPAGNE - 0,6x0,53x0,78H</v>
          </cell>
          <cell r="AT2030">
            <v>11215.66</v>
          </cell>
          <cell r="AU2030">
            <v>11215.66</v>
          </cell>
          <cell r="AV2030">
            <v>11215.66</v>
          </cell>
          <cell r="AW2030">
            <v>0</v>
          </cell>
          <cell r="AX2030">
            <v>11215.66</v>
          </cell>
          <cell r="AY2030">
            <v>0</v>
          </cell>
          <cell r="AZ2030"/>
          <cell r="BA2030" t="str">
            <v/>
          </cell>
          <cell r="BB2030"/>
          <cell r="BC2030"/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/>
          </cell>
          <cell r="BI2030">
            <v>14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TEO PE</v>
          </cell>
          <cell r="BT2030" t="str">
            <v>CLAMI CADEIRA</v>
          </cell>
          <cell r="BU2030" t="str">
            <v>CADEIRA VIA (FL)</v>
          </cell>
        </row>
        <row r="2031">
          <cell r="H2031">
            <v>4</v>
          </cell>
          <cell r="O2031">
            <v>379017</v>
          </cell>
          <cell r="P2031" t="str">
            <v>2024/201-0003-01</v>
          </cell>
          <cell r="Q2031" t="str">
            <v>EST CADEIRA VIA (COURO TP2 PROMO GRANO SANDSTORM) CHAMPAGNE</v>
          </cell>
          <cell r="R2031"/>
          <cell r="S2031"/>
          <cell r="T2031"/>
          <cell r="U2031">
            <v>0.6</v>
          </cell>
          <cell r="V2031">
            <v>0.53</v>
          </cell>
          <cell r="W2031">
            <v>0.78</v>
          </cell>
          <cell r="X2031">
            <v>0</v>
          </cell>
          <cell r="Y2031" t="str">
            <v>EST CADEIRA VIA (COURO TP2 PROMO GRANO SANDSTORM) CHAMPAGNE - 0,6x0,53x0,78H</v>
          </cell>
          <cell r="Z2031">
            <v>11215.66</v>
          </cell>
          <cell r="AA2031">
            <v>0.5</v>
          </cell>
          <cell r="AB2031">
            <v>5607.83</v>
          </cell>
          <cell r="AC2031"/>
          <cell r="AD2031"/>
          <cell r="AE2031"/>
          <cell r="AF2031">
            <v>11215.66</v>
          </cell>
          <cell r="AG2031">
            <v>11215.66</v>
          </cell>
          <cell r="AH2031">
            <v>0</v>
          </cell>
          <cell r="AI2031">
            <v>11215.66</v>
          </cell>
          <cell r="AJ2031" t="str">
            <v>REF: 379017</v>
          </cell>
          <cell r="AK2031" t="str">
            <v>PRODUTO FORA DE LINHA</v>
          </cell>
          <cell r="AL2031">
            <v>379017</v>
          </cell>
          <cell r="AM2031" t="str">
            <v>EST CADEIRA VIA (COURO TP2 PROMO GRANO SANDSTORM) CHAMPAGNE</v>
          </cell>
          <cell r="AN2031"/>
          <cell r="AO2031">
            <v>0.6</v>
          </cell>
          <cell r="AP2031">
            <v>0.53</v>
          </cell>
          <cell r="AQ2031">
            <v>0.78</v>
          </cell>
          <cell r="AR2031">
            <v>0</v>
          </cell>
          <cell r="AS2031" t="str">
            <v>EST CADEIRA VIA (COURO TP2 PROMO GRANO SANDSTORM) CHAMPAGNE - 0,6x0,53x0,78H</v>
          </cell>
          <cell r="AT2031">
            <v>11215.66</v>
          </cell>
          <cell r="AU2031">
            <v>11215.66</v>
          </cell>
          <cell r="AV2031">
            <v>11215.66</v>
          </cell>
          <cell r="AW2031">
            <v>0</v>
          </cell>
          <cell r="AX2031">
            <v>11215.66</v>
          </cell>
          <cell r="AY2031">
            <v>0</v>
          </cell>
          <cell r="AZ2031"/>
          <cell r="BA2031" t="str">
            <v/>
          </cell>
          <cell r="BB2031"/>
          <cell r="BC2031"/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/>
          </cell>
          <cell r="BI2031">
            <v>14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TEO PE</v>
          </cell>
          <cell r="BT2031" t="str">
            <v>CLAMI CADEIRA</v>
          </cell>
          <cell r="BU2031" t="str">
            <v>CADEIRA VIA (FL)</v>
          </cell>
        </row>
        <row r="2032">
          <cell r="H2032">
            <v>5</v>
          </cell>
          <cell r="O2032">
            <v>379015</v>
          </cell>
          <cell r="P2032" t="str">
            <v>2024/211-0031-01</v>
          </cell>
          <cell r="Q2032" t="str">
            <v>EST CADEIRA VIA (COURO TP3 PROMO LA PAZ PRETO FSC) PRETO</v>
          </cell>
          <cell r="R2032"/>
          <cell r="S2032"/>
          <cell r="T2032"/>
          <cell r="U2032">
            <v>0.6</v>
          </cell>
          <cell r="V2032">
            <v>0.53</v>
          </cell>
          <cell r="W2032">
            <v>0.78</v>
          </cell>
          <cell r="X2032">
            <v>0</v>
          </cell>
          <cell r="Y2032" t="str">
            <v>EST CADEIRA VIA (COURO TP3 PROMO LA PAZ PRETO FSC) PRETO - 0,6x0,53x0,78H</v>
          </cell>
          <cell r="Z2032">
            <v>11417.57</v>
          </cell>
          <cell r="AA2032">
            <v>0.5</v>
          </cell>
          <cell r="AB2032">
            <v>5708.7849999999999</v>
          </cell>
          <cell r="AC2032"/>
          <cell r="AD2032"/>
          <cell r="AE2032"/>
          <cell r="AF2032">
            <v>11417.57</v>
          </cell>
          <cell r="AG2032">
            <v>11417.57</v>
          </cell>
          <cell r="AH2032">
            <v>0</v>
          </cell>
          <cell r="AI2032">
            <v>11417.57</v>
          </cell>
          <cell r="AJ2032" t="str">
            <v>REF: 379015</v>
          </cell>
          <cell r="AK2032" t="str">
            <v>PRODUTO FORA DE LINHA</v>
          </cell>
          <cell r="AL2032">
            <v>379015</v>
          </cell>
          <cell r="AM2032" t="str">
            <v>EST CADEIRA VIA (COURO TP3 PROMO LA PAZ PRETO FSC) PRETO</v>
          </cell>
          <cell r="AN2032"/>
          <cell r="AO2032">
            <v>0.6</v>
          </cell>
          <cell r="AP2032">
            <v>0.53</v>
          </cell>
          <cell r="AQ2032">
            <v>0.78</v>
          </cell>
          <cell r="AR2032">
            <v>0</v>
          </cell>
          <cell r="AS2032" t="str">
            <v>EST CADEIRA VIA (COURO TP3 PROMO LA PAZ PRETO FSC) PRETO - 0,6x0,53x0,78H</v>
          </cell>
          <cell r="AT2032">
            <v>11417.57</v>
          </cell>
          <cell r="AU2032">
            <v>11417.57</v>
          </cell>
          <cell r="AV2032">
            <v>11417.57</v>
          </cell>
          <cell r="AW2032">
            <v>0</v>
          </cell>
          <cell r="AX2032">
            <v>11417.57</v>
          </cell>
          <cell r="AY2032">
            <v>0</v>
          </cell>
          <cell r="AZ2032"/>
          <cell r="BA2032" t="str">
            <v/>
          </cell>
          <cell r="BB2032"/>
          <cell r="BC2032"/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/>
          </cell>
          <cell r="BI2032">
            <v>14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LC PE</v>
          </cell>
          <cell r="BT2032" t="str">
            <v>CLAMI CADEIRA</v>
          </cell>
          <cell r="BU2032" t="str">
            <v>CADEIRA VIA (FL)</v>
          </cell>
        </row>
        <row r="2033">
          <cell r="H2033">
            <v>5</v>
          </cell>
          <cell r="O2033">
            <v>379015</v>
          </cell>
          <cell r="P2033" t="str">
            <v>2024/211-0035-01</v>
          </cell>
          <cell r="Q2033" t="str">
            <v>EST CADEIRA VIA (COURO TP3 PROMO LA PAZ PRETO FSC) PRETO</v>
          </cell>
          <cell r="R2033"/>
          <cell r="S2033"/>
          <cell r="T2033"/>
          <cell r="U2033">
            <v>0.6</v>
          </cell>
          <cell r="V2033">
            <v>0.53</v>
          </cell>
          <cell r="W2033">
            <v>0.78</v>
          </cell>
          <cell r="X2033">
            <v>0</v>
          </cell>
          <cell r="Y2033" t="str">
            <v>EST CADEIRA VIA (COURO TP3 PROMO LA PAZ PRETO FSC) PRETO - 0,6x0,53x0,78H</v>
          </cell>
          <cell r="Z2033">
            <v>11417.57</v>
          </cell>
          <cell r="AA2033">
            <v>0.5</v>
          </cell>
          <cell r="AB2033">
            <v>5708.7849999999999</v>
          </cell>
          <cell r="AC2033"/>
          <cell r="AD2033"/>
          <cell r="AE2033"/>
          <cell r="AF2033">
            <v>11417.57</v>
          </cell>
          <cell r="AG2033">
            <v>11417.57</v>
          </cell>
          <cell r="AH2033">
            <v>0</v>
          </cell>
          <cell r="AI2033">
            <v>11417.57</v>
          </cell>
          <cell r="AJ2033" t="str">
            <v>REF: 379015</v>
          </cell>
          <cell r="AK2033" t="str">
            <v>PRODUTO FORA DE LINHA</v>
          </cell>
          <cell r="AL2033">
            <v>379015</v>
          </cell>
          <cell r="AM2033" t="str">
            <v>EST CADEIRA VIA (COURO TP3 PROMO LA PAZ PRETO FSC) PRETO</v>
          </cell>
          <cell r="AN2033"/>
          <cell r="AO2033">
            <v>0.6</v>
          </cell>
          <cell r="AP2033">
            <v>0.53</v>
          </cell>
          <cell r="AQ2033">
            <v>0.78</v>
          </cell>
          <cell r="AR2033">
            <v>0</v>
          </cell>
          <cell r="AS2033" t="str">
            <v>EST CADEIRA VIA (COURO TP3 PROMO LA PAZ PRETO FSC) PRETO - 0,6x0,53x0,78H</v>
          </cell>
          <cell r="AT2033">
            <v>11417.57</v>
          </cell>
          <cell r="AU2033">
            <v>11417.57</v>
          </cell>
          <cell r="AV2033">
            <v>11417.57</v>
          </cell>
          <cell r="AW2033">
            <v>0</v>
          </cell>
          <cell r="AX2033">
            <v>11417.57</v>
          </cell>
          <cell r="AY2033">
            <v>0</v>
          </cell>
          <cell r="AZ2033"/>
          <cell r="BA2033" t="str">
            <v/>
          </cell>
          <cell r="BB2033"/>
          <cell r="BC2033"/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/>
          </cell>
          <cell r="BI2033">
            <v>14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LC PE</v>
          </cell>
          <cell r="BT2033" t="str">
            <v>CLAMI CADEIRA</v>
          </cell>
          <cell r="BU2033" t="str">
            <v>CADEIRA VIA (FL)</v>
          </cell>
        </row>
        <row r="2034">
          <cell r="H2034">
            <v>0</v>
          </cell>
          <cell r="O2034">
            <v>277833</v>
          </cell>
          <cell r="P2034" t="str">
            <v>2021/182-0079-01</v>
          </cell>
          <cell r="Q2034" t="str">
            <v>EST MODULO BRACO DIREITO C/PUFF AURORA FX6587/MTZ PRATA</v>
          </cell>
          <cell r="R2034">
            <v>3.79</v>
          </cell>
          <cell r="S2034">
            <v>0.87</v>
          </cell>
          <cell r="T2034">
            <v>0.7</v>
          </cell>
          <cell r="U2034">
            <v>1.87</v>
          </cell>
          <cell r="V2034">
            <v>0.87</v>
          </cell>
          <cell r="W2034">
            <v>0.7</v>
          </cell>
          <cell r="X2034">
            <v>0</v>
          </cell>
          <cell r="Y2034" t="str">
            <v>EST MODULO BRACO DIREITO C/PUFF AURORA FX6587/MTZ PRATA - 1,87x0,87x0,7H</v>
          </cell>
          <cell r="Z2034">
            <v>49695.479999999996</v>
          </cell>
          <cell r="AA2034">
            <v>0.5</v>
          </cell>
          <cell r="AB2034">
            <v>24847.739999999998</v>
          </cell>
          <cell r="AC2034" t="str">
            <v>AD</v>
          </cell>
          <cell r="AD2034" t="str">
            <v>SOFA COMPLETO</v>
          </cell>
          <cell r="AE2034" t="str">
            <v>VALOR MODULO</v>
          </cell>
          <cell r="AF2034">
            <v>23714.57</v>
          </cell>
          <cell r="AG2034">
            <v>23714.57</v>
          </cell>
          <cell r="AH2034">
            <v>0</v>
          </cell>
          <cell r="AI2034">
            <v>49695.479999999996</v>
          </cell>
          <cell r="AJ2034" t="str">
            <v>REF: 293421</v>
          </cell>
          <cell r="AK2034"/>
          <cell r="AL2034">
            <v>293421</v>
          </cell>
          <cell r="AM2034" t="str">
            <v>MODULO BRACO C/PUFF AURORA (FX6000)</v>
          </cell>
          <cell r="AN2034"/>
          <cell r="AO2034">
            <v>1.87</v>
          </cell>
          <cell r="AP2034">
            <v>0.87</v>
          </cell>
          <cell r="AQ2034">
            <v>0.7</v>
          </cell>
          <cell r="AR2034">
            <v>0</v>
          </cell>
          <cell r="AS2034" t="str">
            <v>MODULO BRACO C/PUFF AURORA (FX6000) - 1,87x0,87x0,7H</v>
          </cell>
          <cell r="AT2034">
            <v>23714.57</v>
          </cell>
          <cell r="AU2034">
            <v>23714.57</v>
          </cell>
          <cell r="AV2034">
            <v>23714.57</v>
          </cell>
          <cell r="AW2034">
            <v>0</v>
          </cell>
          <cell r="AX2034">
            <v>23714.57</v>
          </cell>
          <cell r="AY2034">
            <v>0</v>
          </cell>
          <cell r="AZ2034"/>
          <cell r="BA2034" t="str">
            <v/>
          </cell>
          <cell r="BB2034"/>
          <cell r="BC2034"/>
          <cell r="BD2034"/>
          <cell r="BE2034" t="str">
            <v/>
          </cell>
          <cell r="BF2034">
            <v>0</v>
          </cell>
          <cell r="BG2034" t="str">
            <v/>
          </cell>
          <cell r="BH2034" t="str">
            <v/>
          </cell>
          <cell r="BI2034">
            <v>12</v>
          </cell>
          <cell r="BJ2034" t="str">
            <v>0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DD PE</v>
          </cell>
          <cell r="BS2034" t="str">
            <v>277833 | 277830</v>
          </cell>
          <cell r="BT2034" t="str">
            <v>CLAMI SOFA</v>
          </cell>
          <cell r="BU2034" t="str">
            <v>SOFA AURORA</v>
          </cell>
        </row>
        <row r="2035">
          <cell r="H2035">
            <v>0</v>
          </cell>
          <cell r="O2035">
            <v>277830</v>
          </cell>
          <cell r="P2035" t="str">
            <v>2021/182-0078-01</v>
          </cell>
          <cell r="Q2035" t="str">
            <v>EST MODULO BRACO ESQUERDO AURORA FX6587/MTZ PRATA</v>
          </cell>
          <cell r="R2035">
            <v>3.79</v>
          </cell>
          <cell r="S2035">
            <v>0.87</v>
          </cell>
          <cell r="T2035">
            <v>0.7</v>
          </cell>
          <cell r="U2035">
            <v>1.92</v>
          </cell>
          <cell r="V2035">
            <v>0.87</v>
          </cell>
          <cell r="W2035">
            <v>0.7</v>
          </cell>
          <cell r="X2035">
            <v>0</v>
          </cell>
          <cell r="Y2035" t="str">
            <v>EST MODULO BRACO ESQUERDO AURORA FX6587/MTZ PRATA - 1,92x0,87x0,7H</v>
          </cell>
          <cell r="Z2035">
            <v>49695.479999999996</v>
          </cell>
          <cell r="AA2035">
            <v>0.5</v>
          </cell>
          <cell r="AB2035">
            <v>24847.739999999998</v>
          </cell>
          <cell r="AC2035" t="str">
            <v>AD</v>
          </cell>
          <cell r="AD2035" t="str">
            <v>SOFA COMPLETO</v>
          </cell>
          <cell r="AE2035" t="str">
            <v>VALOR MODULO</v>
          </cell>
          <cell r="AF2035">
            <v>25980.91</v>
          </cell>
          <cell r="AG2035">
            <v>25980.91</v>
          </cell>
          <cell r="AH2035">
            <v>0</v>
          </cell>
          <cell r="AI2035">
            <v>49695.479999999996</v>
          </cell>
          <cell r="AJ2035" t="str">
            <v>REF: 293341</v>
          </cell>
          <cell r="AK2035"/>
          <cell r="AL2035">
            <v>293341</v>
          </cell>
          <cell r="AM2035" t="str">
            <v>MODULO BRACO AURORA (2AS) (FX6000)</v>
          </cell>
          <cell r="AN2035"/>
          <cell r="AO2035">
            <v>1.96</v>
          </cell>
          <cell r="AP2035">
            <v>0.87</v>
          </cell>
          <cell r="AQ2035">
            <v>0.7</v>
          </cell>
          <cell r="AR2035">
            <v>0</v>
          </cell>
          <cell r="AS2035" t="str">
            <v>MODULO BRACO AURORA (2AS) (FX6000) - 1,96x0,87x0,7H</v>
          </cell>
          <cell r="AT2035">
            <v>25980.91</v>
          </cell>
          <cell r="AU2035">
            <v>25980.91</v>
          </cell>
          <cell r="AV2035">
            <v>25980.91</v>
          </cell>
          <cell r="AW2035">
            <v>0</v>
          </cell>
          <cell r="AX2035">
            <v>25980.91</v>
          </cell>
          <cell r="AY2035">
            <v>0</v>
          </cell>
          <cell r="AZ2035"/>
          <cell r="BA2035" t="str">
            <v/>
          </cell>
          <cell r="BB2035"/>
          <cell r="BC2035"/>
          <cell r="BD2035"/>
          <cell r="BE2035" t="str">
            <v/>
          </cell>
          <cell r="BF2035">
            <v>0</v>
          </cell>
          <cell r="BG2035" t="str">
            <v/>
          </cell>
          <cell r="BH2035" t="str">
            <v/>
          </cell>
          <cell r="BI2035">
            <v>12</v>
          </cell>
          <cell r="BJ2035" t="str">
            <v>0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DD PE</v>
          </cell>
          <cell r="BS2035" t="str">
            <v>277833 | 277830</v>
          </cell>
          <cell r="BT2035" t="str">
            <v>CLAMI SOFA</v>
          </cell>
          <cell r="BU2035" t="str">
            <v>SOFA AURORA</v>
          </cell>
        </row>
        <row r="2036">
          <cell r="H2036">
            <v>0</v>
          </cell>
          <cell r="O2036">
            <v>409787</v>
          </cell>
          <cell r="P2036" t="str">
            <v>2025/283-0019-01</v>
          </cell>
          <cell r="Q2036" t="str">
            <v>EST POLTRONA AGHATA PLUS (GIRATORIA) (MTX MARROM) FX E5173</v>
          </cell>
          <cell r="R2036"/>
          <cell r="S2036"/>
          <cell r="T2036"/>
          <cell r="U2036">
            <v>0.68</v>
          </cell>
          <cell r="V2036">
            <v>0.8</v>
          </cell>
          <cell r="W2036">
            <v>0.76</v>
          </cell>
          <cell r="X2036">
            <v>0</v>
          </cell>
          <cell r="Y2036" t="str">
            <v>EST POLTRONA AGHATA PLUS (GIRATORIA) (MTX MARROM) FX E5173 - 0,68x0,8x0,76H</v>
          </cell>
          <cell r="Z2036">
            <v>10217.31</v>
          </cell>
          <cell r="AA2036">
            <v>0.35</v>
          </cell>
          <cell r="AB2036">
            <v>6641.2515000000003</v>
          </cell>
          <cell r="AC2036"/>
          <cell r="AD2036"/>
          <cell r="AE2036"/>
          <cell r="AF2036">
            <v>10217.31</v>
          </cell>
          <cell r="AG2036">
            <v>10217.31</v>
          </cell>
          <cell r="AH2036">
            <v>0</v>
          </cell>
          <cell r="AI2036">
            <v>10217.31</v>
          </cell>
          <cell r="AJ2036" t="str">
            <v>REF: 327706</v>
          </cell>
          <cell r="AK2036"/>
          <cell r="AL2036">
            <v>327706</v>
          </cell>
          <cell r="AM2036" t="str">
            <v>POLTRONA AGHATA PLUS (GIRATORIA) (MTX) (FX E)</v>
          </cell>
          <cell r="AN2036"/>
          <cell r="AO2036">
            <v>0.68</v>
          </cell>
          <cell r="AP2036">
            <v>0.8</v>
          </cell>
          <cell r="AQ2036">
            <v>0.76</v>
          </cell>
          <cell r="AR2036">
            <v>0</v>
          </cell>
          <cell r="AS2036" t="str">
            <v>POLTRONA AGHATA PLUS (GIRATORIA) (MTX) (FX E) - 0,68x0,8x0,76H</v>
          </cell>
          <cell r="AT2036">
            <v>10217.31</v>
          </cell>
          <cell r="AU2036">
            <v>10217.31</v>
          </cell>
          <cell r="AV2036">
            <v>10217.31</v>
          </cell>
          <cell r="AW2036">
            <v>0</v>
          </cell>
          <cell r="AX2036">
            <v>10217.31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12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D&amp;D</v>
          </cell>
          <cell r="BT2036" t="str">
            <v/>
          </cell>
          <cell r="BU2036" t="str">
            <v/>
          </cell>
        </row>
        <row r="2037">
          <cell r="H2037">
            <v>0</v>
          </cell>
          <cell r="O2037">
            <v>312385</v>
          </cell>
          <cell r="P2037" t="str">
            <v>2022/038-0019-01</v>
          </cell>
          <cell r="Q2037" t="str">
            <v>EST CADEIRA VIKY (LOURO ESPECIAL) COURO NOBUCK VERDE</v>
          </cell>
          <cell r="R2037"/>
          <cell r="S2037"/>
          <cell r="T2037"/>
          <cell r="U2037">
            <v>0.53</v>
          </cell>
          <cell r="V2037">
            <v>0.59</v>
          </cell>
          <cell r="W2037">
            <v>0.83</v>
          </cell>
          <cell r="X2037">
            <v>0</v>
          </cell>
          <cell r="Y2037" t="str">
            <v>EST CADEIRA VIKY (LOURO ESPECIAL) COURO NOBUCK VERDE - 0,53x0,59x0,83H</v>
          </cell>
          <cell r="Z2037">
            <v>9717.57</v>
          </cell>
          <cell r="AA2037">
            <v>0.35</v>
          </cell>
          <cell r="AB2037">
            <v>6316.4205000000002</v>
          </cell>
          <cell r="AC2037"/>
          <cell r="AD2037" t="str">
            <v>PROD C/RVST FORN</v>
          </cell>
          <cell r="AE2037" t="str">
            <v>REVESTIMENTO FORN</v>
          </cell>
          <cell r="AF2037">
            <v>9717.57</v>
          </cell>
          <cell r="AG2037">
            <v>9717.57</v>
          </cell>
          <cell r="AH2037">
            <v>0</v>
          </cell>
          <cell r="AI2037">
            <v>9717.57</v>
          </cell>
          <cell r="AJ2037" t="str">
            <v>REF: 312385</v>
          </cell>
          <cell r="AK2037" t="str">
            <v>REVESTIMENTO FORA DE LINHA</v>
          </cell>
          <cell r="AL2037">
            <v>312385</v>
          </cell>
          <cell r="AM2037" t="str">
            <v>EST CADEIRA VIKY (LOURO ESPECIAL) COURO NOBUCK VERDE</v>
          </cell>
          <cell r="AN2037"/>
          <cell r="AO2037">
            <v>0.53</v>
          </cell>
          <cell r="AP2037">
            <v>0.59</v>
          </cell>
          <cell r="AQ2037">
            <v>0.83</v>
          </cell>
          <cell r="AR2037">
            <v>0</v>
          </cell>
          <cell r="AS2037" t="str">
            <v>EST CADEIRA VIKY (LOURO ESPECIAL) COURO NOBUCK VERDE - 0,53x0,59x0,83H</v>
          </cell>
          <cell r="AT2037">
            <v>9717.57</v>
          </cell>
          <cell r="AU2037">
            <v>9717.57</v>
          </cell>
          <cell r="AV2037">
            <v>9717.57</v>
          </cell>
          <cell r="AW2037">
            <v>0</v>
          </cell>
          <cell r="AX2037">
            <v>9717.57</v>
          </cell>
          <cell r="AY2037">
            <v>0</v>
          </cell>
          <cell r="AZ2037">
            <v>328287</v>
          </cell>
          <cell r="BA2037" t="str">
            <v/>
          </cell>
          <cell r="BB2037" t="str">
            <v>RVST FORN: COURO NATURAL NOBUCK (F9969) - VERDE</v>
          </cell>
          <cell r="BC2037">
            <v>1.7</v>
          </cell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>RVST FORN</v>
          </cell>
          <cell r="BI2037">
            <v>12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D&amp;D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299532</v>
          </cell>
          <cell r="P2038" t="str">
            <v>2022/034-0013-01</v>
          </cell>
          <cell r="Q2038" t="str">
            <v>EST MESA JANTAR ABACATE (PINT FSC PRETO) (MARM 1 MAORI)</v>
          </cell>
          <cell r="R2038"/>
          <cell r="S2038"/>
          <cell r="T2038"/>
          <cell r="U2038">
            <v>2.7</v>
          </cell>
          <cell r="V2038">
            <v>1.6</v>
          </cell>
          <cell r="W2038">
            <v>0.75</v>
          </cell>
          <cell r="X2038">
            <v>0</v>
          </cell>
          <cell r="Y2038" t="str">
            <v>EST MESA JANTAR ABACATE (PINT FSC PRETO) (MARM 1 MAORI) - 2,7x1,6x0,75H</v>
          </cell>
          <cell r="Z2038">
            <v>119379.77</v>
          </cell>
          <cell r="AA2038">
            <v>0.35</v>
          </cell>
          <cell r="AB2038">
            <v>77596.8505</v>
          </cell>
          <cell r="AC2038"/>
          <cell r="AD2038" t="str">
            <v>TAMPO + BASE</v>
          </cell>
          <cell r="AE2038" t="str">
            <v>VALOR BASE</v>
          </cell>
          <cell r="AF2038">
            <v>119379.77</v>
          </cell>
          <cell r="AG2038">
            <v>119379.77</v>
          </cell>
          <cell r="AH2038">
            <v>0</v>
          </cell>
          <cell r="AI2038">
            <v>119379.77</v>
          </cell>
          <cell r="AJ2038" t="str">
            <v>REF: 365836</v>
          </cell>
          <cell r="AK2038"/>
          <cell r="AL2038">
            <v>365836</v>
          </cell>
          <cell r="AM2038" t="str">
            <v>BASE JANTAR ABACATE (PINTURA)</v>
          </cell>
          <cell r="AN2038"/>
          <cell r="AO2038">
            <v>2.7</v>
          </cell>
          <cell r="AP2038">
            <v>1.6</v>
          </cell>
          <cell r="AQ2038">
            <v>0.75</v>
          </cell>
          <cell r="AR2038">
            <v>0</v>
          </cell>
          <cell r="AS2038" t="str">
            <v>BASE JANTAR ABACATE (PINTURA) - 2,7x1,6x0,75H</v>
          </cell>
          <cell r="AT2038">
            <v>119379.77</v>
          </cell>
          <cell r="AU2038">
            <v>119379.77</v>
          </cell>
          <cell r="AV2038">
            <v>53096.2</v>
          </cell>
          <cell r="AW2038">
            <v>66283.570000000007</v>
          </cell>
          <cell r="AX2038">
            <v>119379.77</v>
          </cell>
          <cell r="AY2038">
            <v>0</v>
          </cell>
          <cell r="AZ2038">
            <v>365882</v>
          </cell>
          <cell r="BA2038" t="str">
            <v>TAMPO JANTAR ABACATE (MARMORE 1)</v>
          </cell>
          <cell r="BB2038"/>
          <cell r="BC2038">
            <v>1</v>
          </cell>
          <cell r="BD2038"/>
          <cell r="BE2038">
            <v>66283.570000000007</v>
          </cell>
          <cell r="BF2038">
            <v>0</v>
          </cell>
          <cell r="BG2038">
            <v>-66283.570000000007</v>
          </cell>
          <cell r="BH2038" t="str">
            <v/>
          </cell>
          <cell r="BI2038">
            <v>12</v>
          </cell>
          <cell r="BJ2038">
            <v>66283.570000000007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D&amp;D</v>
          </cell>
          <cell r="BT2038" t="str">
            <v>CLAMI MESA JANTAR</v>
          </cell>
          <cell r="BU2038" t="str">
            <v>MESA JANTAR ABACATE</v>
          </cell>
        </row>
        <row r="2039">
          <cell r="H2039">
            <v>0</v>
          </cell>
          <cell r="O2039">
            <v>387661</v>
          </cell>
          <cell r="P2039" t="str">
            <v>2024/206-0060-01</v>
          </cell>
          <cell r="Q2039" t="str">
            <v>EST CADEIRA BLANCA (CASTANHO) TC 3000 - 3336</v>
          </cell>
          <cell r="R2039"/>
          <cell r="S2039"/>
          <cell r="T2039"/>
          <cell r="U2039">
            <v>0.54</v>
          </cell>
          <cell r="V2039">
            <v>0.56000000000000005</v>
          </cell>
          <cell r="W2039">
            <v>0.79</v>
          </cell>
          <cell r="X2039">
            <v>0</v>
          </cell>
          <cell r="Y2039" t="str">
            <v>EST CADEIRA BLANCA (CASTANHO) TC 3000 - 3336 - 0,54x0,56x0,79H</v>
          </cell>
          <cell r="Z2039">
            <v>3460.76</v>
          </cell>
          <cell r="AA2039">
            <v>0.35</v>
          </cell>
          <cell r="AB2039">
            <v>2249.4940000000001</v>
          </cell>
          <cell r="AC2039"/>
          <cell r="AD2039"/>
          <cell r="AE2039"/>
          <cell r="AF2039">
            <v>3460.76</v>
          </cell>
          <cell r="AG2039">
            <v>3460.76</v>
          </cell>
          <cell r="AH2039">
            <v>0</v>
          </cell>
          <cell r="AI2039">
            <v>3460.76</v>
          </cell>
          <cell r="AJ2039" t="str">
            <v>REF: 387131</v>
          </cell>
          <cell r="AK2039"/>
          <cell r="AL2039">
            <v>387131</v>
          </cell>
          <cell r="AM2039" t="str">
            <v>CADEIRA BLANCA (S/B) (FX 3000)</v>
          </cell>
          <cell r="AN2039"/>
          <cell r="AO2039">
            <v>0.54</v>
          </cell>
          <cell r="AP2039">
            <v>0.56000000000000005</v>
          </cell>
          <cell r="AQ2039">
            <v>0.79</v>
          </cell>
          <cell r="AR2039">
            <v>0</v>
          </cell>
          <cell r="AS2039" t="str">
            <v>CADEIRA BLANCA (S/B) (FX 3000) - 0,54x0,56x0,79H</v>
          </cell>
          <cell r="AT2039">
            <v>3460.76</v>
          </cell>
          <cell r="AU2039">
            <v>3460.76</v>
          </cell>
          <cell r="AV2039">
            <v>3460.76</v>
          </cell>
          <cell r="AW2039">
            <v>0</v>
          </cell>
          <cell r="AX2039">
            <v>3460.76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12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GABRIEL</v>
          </cell>
          <cell r="BT2039" t="str">
            <v/>
          </cell>
          <cell r="BU2039" t="str">
            <v/>
          </cell>
        </row>
        <row r="2040">
          <cell r="H2040">
            <v>0</v>
          </cell>
          <cell r="O2040">
            <v>390205</v>
          </cell>
          <cell r="P2040" t="str">
            <v>2024/269-0058-01</v>
          </cell>
          <cell r="Q2040" t="str">
            <v>EST MESA JANTAR AURORA (TPO CHANF LAM NOGUEIRA) BS LAMINADA</v>
          </cell>
          <cell r="R2040"/>
          <cell r="S2040"/>
          <cell r="T2040"/>
          <cell r="U2040">
            <v>2.8</v>
          </cell>
          <cell r="V2040">
            <v>1.2</v>
          </cell>
          <cell r="W2040">
            <v>0.75</v>
          </cell>
          <cell r="X2040">
            <v>0</v>
          </cell>
          <cell r="Y2040" t="str">
            <v>EST MESA JANTAR AURORA (TPO CHANF LAM NOGUEIRA) BS LAMINADA - 2,8x1,2x0,75H</v>
          </cell>
          <cell r="Z2040">
            <v>51591.628000000004</v>
          </cell>
          <cell r="AA2040">
            <v>0.35</v>
          </cell>
          <cell r="AB2040">
            <v>33534.558199999999</v>
          </cell>
          <cell r="AC2040"/>
          <cell r="AD2040" t="str">
            <v>ACRES BASE LAMINADA</v>
          </cell>
          <cell r="AE2040" t="str">
            <v>ACRES BASE LAMINADA</v>
          </cell>
          <cell r="AF2040">
            <v>51591.628000000004</v>
          </cell>
          <cell r="AG2040">
            <v>51591.628000000004</v>
          </cell>
          <cell r="AH2040">
            <v>0</v>
          </cell>
          <cell r="AI2040">
            <v>51591.628000000004</v>
          </cell>
          <cell r="AJ2040" t="str">
            <v>REF: 392016</v>
          </cell>
          <cell r="AK2040"/>
          <cell r="AL2040">
            <v>392016</v>
          </cell>
          <cell r="AM2040" t="str">
            <v>MESA JANTAR AURORA (LAMINA)</v>
          </cell>
          <cell r="AN2040"/>
          <cell r="AO2040">
            <v>2.8</v>
          </cell>
          <cell r="AP2040">
            <v>1.2</v>
          </cell>
          <cell r="AQ2040">
            <v>0.75</v>
          </cell>
          <cell r="AR2040">
            <v>0</v>
          </cell>
          <cell r="AS2040" t="str">
            <v>MESA JANTAR AURORA (LAMINA) - 2,8x1,2x0,75H</v>
          </cell>
          <cell r="AT2040">
            <v>51591.628000000004</v>
          </cell>
          <cell r="AU2040">
            <v>51591.628000000004</v>
          </cell>
          <cell r="AV2040">
            <v>46901.48</v>
          </cell>
          <cell r="AW2040">
            <v>4690.148000000001</v>
          </cell>
          <cell r="AX2040">
            <v>51591.64</v>
          </cell>
          <cell r="AY2040">
            <v>-1.1999999995168764E-2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12</v>
          </cell>
          <cell r="BJ2040" t="str">
            <v>0</v>
          </cell>
          <cell r="BK2040">
            <v>0.1</v>
          </cell>
          <cell r="BL2040">
            <v>0</v>
          </cell>
          <cell r="BM2040"/>
          <cell r="BN2040"/>
          <cell r="BO2040"/>
          <cell r="BP2040"/>
          <cell r="BR2040" t="str">
            <v>L CENTER</v>
          </cell>
          <cell r="BT2040" t="str">
            <v/>
          </cell>
          <cell r="BU2040" t="str">
            <v/>
          </cell>
        </row>
        <row r="2041">
          <cell r="H2041">
            <v>0</v>
          </cell>
          <cell r="O2041">
            <v>329025</v>
          </cell>
          <cell r="P2041" t="str">
            <v>2022/196-0004-01</v>
          </cell>
          <cell r="Q2041" t="str">
            <v>EST APARADOR ZINA (LAMINA 3 LOURO PARDO) (LACA FOSCA PRETA)</v>
          </cell>
          <cell r="R2041"/>
          <cell r="S2041"/>
          <cell r="T2041"/>
          <cell r="U2041">
            <v>1.9</v>
          </cell>
          <cell r="V2041">
            <v>0.5</v>
          </cell>
          <cell r="W2041">
            <v>0.8</v>
          </cell>
          <cell r="X2041">
            <v>0</v>
          </cell>
          <cell r="Y2041" t="str">
            <v>EST APARADOR ZINA (LAMINA 3 LOURO PARDO) (LACA FOSCA PRETA) - 1,9x0,5x0,8H</v>
          </cell>
          <cell r="Z2041">
            <v>26879.42</v>
          </cell>
          <cell r="AA2041">
            <v>0.5</v>
          </cell>
          <cell r="AB2041">
            <v>13439.71</v>
          </cell>
          <cell r="AC2041"/>
          <cell r="AD2041"/>
          <cell r="AE2041"/>
          <cell r="AF2041">
            <v>26879.42</v>
          </cell>
          <cell r="AG2041">
            <v>26879.42</v>
          </cell>
          <cell r="AH2041">
            <v>0</v>
          </cell>
          <cell r="AI2041">
            <v>26879.42</v>
          </cell>
          <cell r="AJ2041" t="str">
            <v>REF: 303584</v>
          </cell>
          <cell r="AK2041" t="str">
            <v>ACABAMENTO FORA DE LINHA</v>
          </cell>
          <cell r="AL2041">
            <v>303584</v>
          </cell>
          <cell r="AM2041" t="str">
            <v>APARADOR ZINA (LAMINA A3)</v>
          </cell>
          <cell r="AN2041"/>
          <cell r="AO2041">
            <v>1.9</v>
          </cell>
          <cell r="AP2041">
            <v>0.5</v>
          </cell>
          <cell r="AQ2041">
            <v>0.8</v>
          </cell>
          <cell r="AR2041">
            <v>0</v>
          </cell>
          <cell r="AS2041" t="str">
            <v>APARADOR ZINA (LAMINA A3) - 1,9x0,5x0,8H</v>
          </cell>
          <cell r="AT2041">
            <v>26879.42</v>
          </cell>
          <cell r="AU2041">
            <v>26879.42</v>
          </cell>
          <cell r="AV2041">
            <v>26879.42</v>
          </cell>
          <cell r="AW2041">
            <v>0</v>
          </cell>
          <cell r="AX2041">
            <v>26879.42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12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TEO PE</v>
          </cell>
          <cell r="BT2041" t="str">
            <v>CLAMI APARADOR</v>
          </cell>
          <cell r="BU2041" t="str">
            <v>APARADOR ZINA</v>
          </cell>
        </row>
        <row r="2042">
          <cell r="H2042">
            <v>0</v>
          </cell>
          <cell r="O2042">
            <v>256172</v>
          </cell>
          <cell r="P2042" t="str">
            <v>2021/224-0012-01</v>
          </cell>
          <cell r="Q2042" t="str">
            <v>EST MESA LATERAL WINNIE TP CARVALHO EBZ/TP BRANCO MTX/EST PT</v>
          </cell>
          <cell r="R2042"/>
          <cell r="S2042"/>
          <cell r="T2042"/>
          <cell r="U2042">
            <v>0.62</v>
          </cell>
          <cell r="V2042">
            <v>0.5</v>
          </cell>
          <cell r="W2042">
            <v>0.6</v>
          </cell>
          <cell r="X2042">
            <v>0</v>
          </cell>
          <cell r="Y2042" t="str">
            <v>EST MESA LATERAL WINNIE TP CARVALHO EBZ/TP BRANCO MTX/EST PT - 0,62x0,5x0,6H</v>
          </cell>
          <cell r="Z2042">
            <v>7501.2</v>
          </cell>
          <cell r="AA2042">
            <v>0.75</v>
          </cell>
          <cell r="AB2042">
            <v>1875.3000000000002</v>
          </cell>
          <cell r="AC2042"/>
          <cell r="AD2042"/>
          <cell r="AE2042"/>
          <cell r="AF2042">
            <v>7501.2</v>
          </cell>
          <cell r="AG2042">
            <v>7501.2</v>
          </cell>
          <cell r="AH2042">
            <v>0</v>
          </cell>
          <cell r="AI2042">
            <v>7501.2</v>
          </cell>
          <cell r="AJ2042" t="str">
            <v>REF: 256172</v>
          </cell>
          <cell r="AK2042" t="str">
            <v>PRODUTO FORA DE LINHA</v>
          </cell>
          <cell r="AL2042">
            <v>256172</v>
          </cell>
          <cell r="AM2042" t="str">
            <v>EST MESA LATERAL WINNIE TP CARVALHO EBZ/TP BRANCO MTX/EST PT</v>
          </cell>
          <cell r="AN2042"/>
          <cell r="AO2042">
            <v>0.62</v>
          </cell>
          <cell r="AP2042">
            <v>0.5</v>
          </cell>
          <cell r="AQ2042">
            <v>0.6</v>
          </cell>
          <cell r="AR2042">
            <v>0</v>
          </cell>
          <cell r="AS2042" t="str">
            <v>EST MESA LATERAL WINNIE TP CARVALHO EBZ/TP BRANCO MTX/EST PT - 0,62x0,5x0,6H</v>
          </cell>
          <cell r="AT2042">
            <v>7501.2</v>
          </cell>
          <cell r="AU2042">
            <v>7501.2</v>
          </cell>
          <cell r="AV2042">
            <v>7501.2</v>
          </cell>
          <cell r="AW2042">
            <v>0</v>
          </cell>
          <cell r="AX2042">
            <v>7501.2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14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TEO PE</v>
          </cell>
          <cell r="BT2042" t="str">
            <v>CLAMI MESA LATERAL</v>
          </cell>
          <cell r="BU2042" t="str">
            <v>MESA LATERAL WINNIE (FL)</v>
          </cell>
        </row>
        <row r="2043">
          <cell r="H2043">
            <v>0</v>
          </cell>
          <cell r="O2043">
            <v>233160</v>
          </cell>
          <cell r="P2043" t="str">
            <v>2019/105-0080-01</v>
          </cell>
          <cell r="Q2043" t="str">
            <v>EST PUFF UFO Ø60 TC C3079/ZIPER PRETO</v>
          </cell>
          <cell r="R2043"/>
          <cell r="S2043"/>
          <cell r="T2043"/>
          <cell r="U2043">
            <v>0.6</v>
          </cell>
          <cell r="V2043">
            <v>0</v>
          </cell>
          <cell r="W2043">
            <v>0.44</v>
          </cell>
          <cell r="X2043">
            <v>0.6</v>
          </cell>
          <cell r="Y2043" t="str">
            <v>EST PUFF UFO Ø60 TC C3079/ZIPER PRETO - Ø0,6x0,44H</v>
          </cell>
          <cell r="Z2043">
            <v>4215.1899999999996</v>
          </cell>
          <cell r="AA2043">
            <v>0.7</v>
          </cell>
          <cell r="AB2043">
            <v>1264.5570000000002</v>
          </cell>
          <cell r="AC2043"/>
          <cell r="AD2043"/>
          <cell r="AE2043"/>
          <cell r="AF2043">
            <v>4215.1899999999996</v>
          </cell>
          <cell r="AG2043">
            <v>4215.1899999999996</v>
          </cell>
          <cell r="AH2043">
            <v>0</v>
          </cell>
          <cell r="AI2043">
            <v>4215.1899999999996</v>
          </cell>
          <cell r="AJ2043" t="str">
            <v>REF: 233160</v>
          </cell>
          <cell r="AK2043" t="str">
            <v>PRODUTO FORA DE LINHA</v>
          </cell>
          <cell r="AL2043">
            <v>233160</v>
          </cell>
          <cell r="AM2043" t="str">
            <v>EST PUFF UFO Ø60 TC C3079/ZIPER PRETO</v>
          </cell>
          <cell r="AN2043"/>
          <cell r="AO2043">
            <v>0.6</v>
          </cell>
          <cell r="AP2043">
            <v>0</v>
          </cell>
          <cell r="AQ2043">
            <v>0.44</v>
          </cell>
          <cell r="AR2043">
            <v>0.6</v>
          </cell>
          <cell r="AS2043" t="str">
            <v>EST PUFF UFO Ø60 TC C3079/ZIPER PRETO - Ø0,6x0,44H</v>
          </cell>
          <cell r="AT2043">
            <v>4215.1899999999996</v>
          </cell>
          <cell r="AU2043">
            <v>4215.1899999999996</v>
          </cell>
          <cell r="AV2043">
            <v>4215.1899999999996</v>
          </cell>
          <cell r="AW2043">
            <v>0</v>
          </cell>
          <cell r="AX2043">
            <v>4215.1899999999996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14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TEO PE</v>
          </cell>
          <cell r="BT2043" t="str">
            <v>CLAMI PUFF</v>
          </cell>
          <cell r="BU2043" t="str">
            <v>PUFF UFO (FL)</v>
          </cell>
        </row>
        <row r="2044">
          <cell r="H2044">
            <v>0</v>
          </cell>
          <cell r="O2044">
            <v>308179</v>
          </cell>
          <cell r="P2044" t="str">
            <v>2021/354-0047-01</v>
          </cell>
          <cell r="Q2044" t="str">
            <v>EST ACESSORIO BANDEJA OCA MARMORE JADORE</v>
          </cell>
          <cell r="R2044"/>
          <cell r="S2044"/>
          <cell r="T2044"/>
          <cell r="U2044">
            <v>0.3</v>
          </cell>
          <cell r="V2044">
            <v>0</v>
          </cell>
          <cell r="W2044">
            <v>0.02</v>
          </cell>
          <cell r="X2044">
            <v>0.32</v>
          </cell>
          <cell r="Y2044" t="str">
            <v>EST ACESSORIO BANDEJA OCA MARMORE JADORE - Ø0,32x0,02H</v>
          </cell>
          <cell r="Z2044">
            <v>4243.68</v>
          </cell>
          <cell r="AA2044">
            <v>0.5</v>
          </cell>
          <cell r="AB2044">
            <v>2121.84</v>
          </cell>
          <cell r="AC2044"/>
          <cell r="AD2044"/>
          <cell r="AE2044"/>
          <cell r="AF2044">
            <v>4243.68</v>
          </cell>
          <cell r="AG2044">
            <v>4243.68</v>
          </cell>
          <cell r="AH2044">
            <v>0</v>
          </cell>
          <cell r="AI2044">
            <v>4243.68</v>
          </cell>
          <cell r="AJ2044" t="str">
            <v>REF: 308179</v>
          </cell>
          <cell r="AK2044" t="str">
            <v>PRODUTO FORA DE LINHA</v>
          </cell>
          <cell r="AL2044">
            <v>308179</v>
          </cell>
          <cell r="AM2044" t="str">
            <v>EST ACESSORIO BANDEJA OCA MARMORE JADORE</v>
          </cell>
          <cell r="AN2044"/>
          <cell r="AO2044">
            <v>0.3</v>
          </cell>
          <cell r="AP2044">
            <v>0</v>
          </cell>
          <cell r="AQ2044">
            <v>0.02</v>
          </cell>
          <cell r="AR2044">
            <v>0.32</v>
          </cell>
          <cell r="AS2044" t="str">
            <v>EST ACESSORIO BANDEJA OCA MARMORE JADORE - Ø0,32x0,02H</v>
          </cell>
          <cell r="AT2044">
            <v>4243.68</v>
          </cell>
          <cell r="AU2044">
            <v>4243.68</v>
          </cell>
          <cell r="AV2044">
            <v>4243.68</v>
          </cell>
          <cell r="AW2044">
            <v>0</v>
          </cell>
          <cell r="AX2044">
            <v>4243.68</v>
          </cell>
          <cell r="AY2044">
            <v>0</v>
          </cell>
          <cell r="AZ2044"/>
          <cell r="BA2044" t="str">
            <v/>
          </cell>
          <cell r="BB2044"/>
          <cell r="BC2044"/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/>
          </cell>
          <cell r="BI2044">
            <v>12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TEO PE</v>
          </cell>
          <cell r="BT2044" t="str">
            <v>CLAMI ACESSORIOS</v>
          </cell>
          <cell r="BU2044" t="str">
            <v>BANDEJA OCA</v>
          </cell>
        </row>
        <row r="2045">
          <cell r="H2045">
            <v>0</v>
          </cell>
          <cell r="O2045">
            <v>308179</v>
          </cell>
          <cell r="P2045" t="str">
            <v>2022/203-0157-01</v>
          </cell>
          <cell r="Q2045" t="str">
            <v>EST ACESSORIO BANDEJA OCA MARMORE JADORE</v>
          </cell>
          <cell r="R2045"/>
          <cell r="S2045"/>
          <cell r="T2045"/>
          <cell r="U2045">
            <v>0.3</v>
          </cell>
          <cell r="V2045">
            <v>0</v>
          </cell>
          <cell r="W2045">
            <v>0.02</v>
          </cell>
          <cell r="X2045">
            <v>0.32</v>
          </cell>
          <cell r="Y2045" t="str">
            <v>EST ACESSORIO BANDEJA OCA MARMORE JADORE - Ø0,32x0,02H</v>
          </cell>
          <cell r="Z2045">
            <v>4243.68</v>
          </cell>
          <cell r="AA2045">
            <v>0.5</v>
          </cell>
          <cell r="AB2045">
            <v>2121.84</v>
          </cell>
          <cell r="AC2045"/>
          <cell r="AD2045"/>
          <cell r="AE2045"/>
          <cell r="AF2045">
            <v>4243.68</v>
          </cell>
          <cell r="AG2045">
            <v>4243.68</v>
          </cell>
          <cell r="AH2045">
            <v>0</v>
          </cell>
          <cell r="AI2045">
            <v>4243.68</v>
          </cell>
          <cell r="AJ2045" t="str">
            <v>REF: 308179</v>
          </cell>
          <cell r="AK2045" t="str">
            <v>PRODUTO FORA DE LINHA</v>
          </cell>
          <cell r="AL2045">
            <v>308179</v>
          </cell>
          <cell r="AM2045" t="str">
            <v>EST ACESSORIO BANDEJA OCA MARMORE JADORE</v>
          </cell>
          <cell r="AN2045"/>
          <cell r="AO2045">
            <v>0.3</v>
          </cell>
          <cell r="AP2045">
            <v>0</v>
          </cell>
          <cell r="AQ2045">
            <v>0.02</v>
          </cell>
          <cell r="AR2045">
            <v>0.32</v>
          </cell>
          <cell r="AS2045" t="str">
            <v>EST ACESSORIO BANDEJA OCA MARMORE JADORE - Ø0,32x0,02H</v>
          </cell>
          <cell r="AT2045">
            <v>4243.68</v>
          </cell>
          <cell r="AU2045">
            <v>4243.68</v>
          </cell>
          <cell r="AV2045">
            <v>4243.68</v>
          </cell>
          <cell r="AW2045">
            <v>0</v>
          </cell>
          <cell r="AX2045">
            <v>4243.68</v>
          </cell>
          <cell r="AY2045">
            <v>0</v>
          </cell>
          <cell r="AZ2045"/>
          <cell r="BA2045" t="str">
            <v/>
          </cell>
          <cell r="BB2045"/>
          <cell r="BC2045"/>
          <cell r="BD2045"/>
          <cell r="BE2045" t="str">
            <v/>
          </cell>
          <cell r="BF2045">
            <v>0</v>
          </cell>
          <cell r="BG2045" t="str">
            <v/>
          </cell>
          <cell r="BH2045" t="str">
            <v/>
          </cell>
          <cell r="BI2045">
            <v>12</v>
          </cell>
          <cell r="BJ2045" t="str">
            <v>0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TEO PE</v>
          </cell>
          <cell r="BT2045" t="str">
            <v>CLAMI ACESSORIOS</v>
          </cell>
          <cell r="BU2045" t="str">
            <v>BANDEJA OCA</v>
          </cell>
        </row>
        <row r="2046">
          <cell r="H2046">
            <v>0</v>
          </cell>
          <cell r="O2046">
            <v>361311</v>
          </cell>
          <cell r="P2046" t="str">
            <v>2023/033-0002-01</v>
          </cell>
          <cell r="Q2046" t="str">
            <v>EST ACESSORIO VYS (MARMORE ROSA PARANA)</v>
          </cell>
          <cell r="R2046"/>
          <cell r="S2046"/>
          <cell r="T2046"/>
          <cell r="U2046">
            <v>0</v>
          </cell>
          <cell r="V2046">
            <v>0</v>
          </cell>
          <cell r="W2046">
            <v>0</v>
          </cell>
          <cell r="X2046">
            <v>0</v>
          </cell>
          <cell r="Y2046" t="str">
            <v>EST ACESSORIO VYS (MARMORE ROSA PARANA) - Ø0x0H</v>
          </cell>
          <cell r="Z2046">
            <v>3537.18</v>
          </cell>
          <cell r="AA2046">
            <v>0.5</v>
          </cell>
          <cell r="AB2046">
            <v>1768.59</v>
          </cell>
          <cell r="AC2046"/>
          <cell r="AD2046"/>
          <cell r="AE2046"/>
          <cell r="AF2046">
            <v>3537.18</v>
          </cell>
          <cell r="AG2046">
            <v>3537.18</v>
          </cell>
          <cell r="AH2046">
            <v>0</v>
          </cell>
          <cell r="AI2046">
            <v>3537.18</v>
          </cell>
          <cell r="AJ2046" t="str">
            <v>REF: 361306</v>
          </cell>
          <cell r="AK2046"/>
          <cell r="AL2046">
            <v>361306</v>
          </cell>
          <cell r="AM2046" t="str">
            <v>ACESSORIO BANDEJA VYS (MARMORE)</v>
          </cell>
          <cell r="AN2046"/>
          <cell r="AO2046">
            <v>0</v>
          </cell>
          <cell r="AP2046">
            <v>0</v>
          </cell>
          <cell r="AQ2046">
            <v>0</v>
          </cell>
          <cell r="AR2046">
            <v>0</v>
          </cell>
          <cell r="AS2046" t="str">
            <v>ACESSORIO BANDEJA VYS (MARMORE) - Ø0x0H</v>
          </cell>
          <cell r="AT2046">
            <v>3537.18</v>
          </cell>
          <cell r="AU2046">
            <v>3537.18</v>
          </cell>
          <cell r="AV2046">
            <v>3537.18</v>
          </cell>
          <cell r="AW2046">
            <v>0</v>
          </cell>
          <cell r="AX2046">
            <v>3537.18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12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TEODORO</v>
          </cell>
          <cell r="BT2046" t="str">
            <v>CLAMI ACESSORIOS</v>
          </cell>
          <cell r="BU2046" t="str">
            <v>ACESSORIO BANDEJA VYS</v>
          </cell>
        </row>
        <row r="2047">
          <cell r="H2047">
            <v>0</v>
          </cell>
          <cell r="O2047">
            <v>334342</v>
          </cell>
          <cell r="P2047" t="str">
            <v>2022/166-0103-01</v>
          </cell>
          <cell r="Q2047" t="str">
            <v>EST POLTRONA ALE (LAM CARV PT) (TC LISO BRUN GELO) SOLETA PT</v>
          </cell>
          <cell r="R2047"/>
          <cell r="S2047"/>
          <cell r="T2047"/>
          <cell r="U2047">
            <v>0.72</v>
          </cell>
          <cell r="V2047">
            <v>0.65</v>
          </cell>
          <cell r="W2047">
            <v>0.73</v>
          </cell>
          <cell r="X2047">
            <v>0</v>
          </cell>
          <cell r="Y2047" t="str">
            <v>EST POLTRONA ALE (LAM CARV PT) (TC LISO BRUN GELO) SOLETA PT - 0,72x0,65x0,73H</v>
          </cell>
          <cell r="Z2047">
            <v>12498.48</v>
          </cell>
          <cell r="AA2047">
            <v>0.35</v>
          </cell>
          <cell r="AB2047">
            <v>8124.0119999999997</v>
          </cell>
          <cell r="AC2047"/>
          <cell r="AD2047"/>
          <cell r="AE2047"/>
          <cell r="AF2047">
            <v>12498.48</v>
          </cell>
          <cell r="AG2047">
            <v>12498.48</v>
          </cell>
          <cell r="AH2047">
            <v>0</v>
          </cell>
          <cell r="AI2047">
            <v>12498.48</v>
          </cell>
          <cell r="AJ2047" t="str">
            <v>REF: 371135</v>
          </cell>
          <cell r="AK2047"/>
          <cell r="AL2047">
            <v>371135</v>
          </cell>
          <cell r="AM2047" t="str">
            <v>POLTRONA ALE (LAMINADA) (TC LISO)</v>
          </cell>
          <cell r="AN2047"/>
          <cell r="AO2047">
            <v>0.72</v>
          </cell>
          <cell r="AP2047">
            <v>0.65</v>
          </cell>
          <cell r="AQ2047">
            <v>0.73</v>
          </cell>
          <cell r="AR2047">
            <v>0</v>
          </cell>
          <cell r="AS2047" t="str">
            <v>POLTRONA ALE (LAMINADA) (TC LISO) - 0,72x0,65x0,73H</v>
          </cell>
          <cell r="AT2047">
            <v>12498.48</v>
          </cell>
          <cell r="AU2047">
            <v>12498.48</v>
          </cell>
          <cell r="AV2047">
            <v>12498.48</v>
          </cell>
          <cell r="AW2047">
            <v>0</v>
          </cell>
          <cell r="AX2047">
            <v>12498.48</v>
          </cell>
          <cell r="AY2047">
            <v>0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12</v>
          </cell>
          <cell r="BJ2047" t="str">
            <v>0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TEODORO</v>
          </cell>
          <cell r="BT2047" t="str">
            <v>CLAMI POLTRONA</v>
          </cell>
          <cell r="BU2047" t="str">
            <v>POLTRONA ALE</v>
          </cell>
        </row>
        <row r="2048">
          <cell r="H2048">
            <v>0</v>
          </cell>
          <cell r="O2048">
            <v>334342</v>
          </cell>
          <cell r="P2048" t="str">
            <v>2022/166-0104-01</v>
          </cell>
          <cell r="Q2048" t="str">
            <v>EST POLTRONA ALE (LAM CARV PT) (TC LISO BRUN GELO) SOLETA PT</v>
          </cell>
          <cell r="R2048"/>
          <cell r="S2048"/>
          <cell r="T2048"/>
          <cell r="U2048">
            <v>0.72</v>
          </cell>
          <cell r="V2048">
            <v>0.65</v>
          </cell>
          <cell r="W2048">
            <v>0.73</v>
          </cell>
          <cell r="X2048">
            <v>0</v>
          </cell>
          <cell r="Y2048" t="str">
            <v>EST POLTRONA ALE (LAM CARV PT) (TC LISO BRUN GELO) SOLETA PT - 0,72x0,65x0,73H</v>
          </cell>
          <cell r="Z2048">
            <v>12498.48</v>
          </cell>
          <cell r="AA2048">
            <v>0.35</v>
          </cell>
          <cell r="AB2048">
            <v>8124.0119999999997</v>
          </cell>
          <cell r="AC2048"/>
          <cell r="AD2048"/>
          <cell r="AE2048"/>
          <cell r="AF2048">
            <v>12498.48</v>
          </cell>
          <cell r="AG2048">
            <v>12498.48</v>
          </cell>
          <cell r="AH2048">
            <v>0</v>
          </cell>
          <cell r="AI2048">
            <v>12498.48</v>
          </cell>
          <cell r="AJ2048" t="str">
            <v>REF: 371135</v>
          </cell>
          <cell r="AK2048"/>
          <cell r="AL2048">
            <v>371135</v>
          </cell>
          <cell r="AM2048" t="str">
            <v>POLTRONA ALE (LAMINADA) (TC LISO)</v>
          </cell>
          <cell r="AN2048"/>
          <cell r="AO2048">
            <v>0.72</v>
          </cell>
          <cell r="AP2048">
            <v>0.65</v>
          </cell>
          <cell r="AQ2048">
            <v>0.73</v>
          </cell>
          <cell r="AR2048">
            <v>0</v>
          </cell>
          <cell r="AS2048" t="str">
            <v>POLTRONA ALE (LAMINADA) (TC LISO) - 0,72x0,65x0,73H</v>
          </cell>
          <cell r="AT2048">
            <v>12498.48</v>
          </cell>
          <cell r="AU2048">
            <v>12498.48</v>
          </cell>
          <cell r="AV2048">
            <v>12498.48</v>
          </cell>
          <cell r="AW2048">
            <v>0</v>
          </cell>
          <cell r="AX2048">
            <v>12498.48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12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TEODORO</v>
          </cell>
          <cell r="BT2048" t="str">
            <v>CLAMI POLTRONA</v>
          </cell>
          <cell r="BU2048" t="str">
            <v>POLTRONA ALE</v>
          </cell>
        </row>
        <row r="2049">
          <cell r="H2049">
            <v>0</v>
          </cell>
          <cell r="O2049">
            <v>410028</v>
          </cell>
          <cell r="P2049" t="str">
            <v>2025/309-0008-01</v>
          </cell>
          <cell r="Q2049" t="str">
            <v>EST ESCRIVANINHA DESKA (TP JEQ FREIJO) (MARROM FSC)</v>
          </cell>
          <cell r="R2049"/>
          <cell r="S2049"/>
          <cell r="T2049"/>
          <cell r="U2049">
            <v>1.8</v>
          </cell>
          <cell r="V2049">
            <v>0.7</v>
          </cell>
          <cell r="W2049">
            <v>0.75</v>
          </cell>
          <cell r="X2049">
            <v>0</v>
          </cell>
          <cell r="Y2049" t="str">
            <v>EST ESCRIVANINHA DESKA (TP JEQ FREIJO) (MARROM FSC) - 1,8x0,7x0,75H</v>
          </cell>
          <cell r="Z2049">
            <v>19831.12</v>
          </cell>
          <cell r="AA2049">
            <v>0.35</v>
          </cell>
          <cell r="AB2049">
            <v>12890.227999999999</v>
          </cell>
          <cell r="AC2049"/>
          <cell r="AD2049"/>
          <cell r="AE2049"/>
          <cell r="AF2049">
            <v>19831.12</v>
          </cell>
          <cell r="AG2049">
            <v>19831.12</v>
          </cell>
          <cell r="AH2049">
            <v>0</v>
          </cell>
          <cell r="AI2049">
            <v>19831.12</v>
          </cell>
          <cell r="AJ2049" t="str">
            <v>REF: 412407</v>
          </cell>
          <cell r="AK2049"/>
          <cell r="AL2049">
            <v>412407</v>
          </cell>
          <cell r="AM2049" t="str">
            <v>ESCRIVANINHA DESKA (JEQUITIBA)</v>
          </cell>
          <cell r="AN2049"/>
          <cell r="AO2049">
            <v>1.8</v>
          </cell>
          <cell r="AP2049">
            <v>0.7</v>
          </cell>
          <cell r="AQ2049">
            <v>0.75</v>
          </cell>
          <cell r="AR2049">
            <v>0</v>
          </cell>
          <cell r="AS2049" t="str">
            <v>ESCRIVANINHA DESKA (JEQUITIBA) - 1,8x0,7x0,75H</v>
          </cell>
          <cell r="AT2049">
            <v>19831.12</v>
          </cell>
          <cell r="AU2049">
            <v>19831.12</v>
          </cell>
          <cell r="AV2049">
            <v>19831.12</v>
          </cell>
          <cell r="AW2049">
            <v>0</v>
          </cell>
          <cell r="AX2049">
            <v>6404.79</v>
          </cell>
          <cell r="AY2049">
            <v>13426.329999999998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12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TEODORO</v>
          </cell>
          <cell r="BT2049" t="str">
            <v/>
          </cell>
          <cell r="BU2049" t="str">
            <v/>
          </cell>
        </row>
        <row r="2050">
          <cell r="H2050">
            <v>1</v>
          </cell>
          <cell r="O2050">
            <v>255059</v>
          </cell>
          <cell r="P2050" t="str">
            <v>2020/066-0052-01</v>
          </cell>
          <cell r="Q2050" t="str">
            <v>EST MESA CENTRO NOMAN (TP LAM FAJO) (AUT FRAPE)</v>
          </cell>
          <cell r="R2050"/>
          <cell r="S2050"/>
          <cell r="T2050"/>
          <cell r="U2050">
            <v>0.91</v>
          </cell>
          <cell r="V2050">
            <v>0.91</v>
          </cell>
          <cell r="W2050">
            <v>0.24</v>
          </cell>
          <cell r="X2050">
            <v>0</v>
          </cell>
          <cell r="Y2050" t="str">
            <v>EST MESA CENTRO NOMAN (TP LAM FAJO) (AUT FRAPE) - 0,91x0,91x0,24H</v>
          </cell>
          <cell r="Z2050">
            <v>14356.28</v>
          </cell>
          <cell r="AA2050">
            <v>0.6</v>
          </cell>
          <cell r="AB2050">
            <v>5742.5120000000006</v>
          </cell>
          <cell r="AC2050"/>
          <cell r="AD2050"/>
          <cell r="AE2050"/>
          <cell r="AF2050">
            <v>14356.28</v>
          </cell>
          <cell r="AG2050">
            <v>14356.28</v>
          </cell>
          <cell r="AH2050">
            <v>0</v>
          </cell>
          <cell r="AI2050">
            <v>14356.28</v>
          </cell>
          <cell r="AJ2050" t="str">
            <v>REF: 255059</v>
          </cell>
          <cell r="AK2050" t="str">
            <v>PRODUTO FORA DE LINHA</v>
          </cell>
          <cell r="AL2050">
            <v>255059</v>
          </cell>
          <cell r="AM2050" t="str">
            <v>EST MESA CENTRO NOMAN (TP LAM FAJO) (AUT FRAPE)</v>
          </cell>
          <cell r="AN2050"/>
          <cell r="AO2050">
            <v>0.91</v>
          </cell>
          <cell r="AP2050">
            <v>0.91</v>
          </cell>
          <cell r="AQ2050">
            <v>0.24</v>
          </cell>
          <cell r="AR2050">
            <v>0</v>
          </cell>
          <cell r="AS2050" t="str">
            <v>EST MESA CENTRO NOMAN (TP LAM FAJO) (AUT FRAPE) - 0,91x0,91x0,24H</v>
          </cell>
          <cell r="AT2050">
            <v>14356.28</v>
          </cell>
          <cell r="AU2050">
            <v>14356.28</v>
          </cell>
          <cell r="AV2050">
            <v>14356.28</v>
          </cell>
          <cell r="AW2050">
            <v>0</v>
          </cell>
          <cell r="AX2050">
            <v>14356.28</v>
          </cell>
          <cell r="AY2050">
            <v>0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14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LC PE</v>
          </cell>
          <cell r="BT2050" t="str">
            <v>CLAMI MESA CENTRO</v>
          </cell>
          <cell r="BU2050" t="str">
            <v>MESA CENTRO NOMAN (FL)</v>
          </cell>
        </row>
        <row r="2051">
          <cell r="H2051">
            <v>1</v>
          </cell>
          <cell r="O2051">
            <v>255059</v>
          </cell>
          <cell r="P2051" t="str">
            <v>2020/066-0043-01</v>
          </cell>
          <cell r="Q2051" t="str">
            <v>EST MESA CENTRO NOMAN (TP LAM FAJO) (AUT FRAPE)</v>
          </cell>
          <cell r="R2051"/>
          <cell r="S2051"/>
          <cell r="T2051"/>
          <cell r="U2051">
            <v>0.91</v>
          </cell>
          <cell r="V2051">
            <v>0.91</v>
          </cell>
          <cell r="W2051">
            <v>0.24</v>
          </cell>
          <cell r="X2051">
            <v>0</v>
          </cell>
          <cell r="Y2051" t="str">
            <v>EST MESA CENTRO NOMAN (TP LAM FAJO) (AUT FRAPE) - 0,91x0,91x0,24H</v>
          </cell>
          <cell r="Z2051">
            <v>14356.28</v>
          </cell>
          <cell r="AA2051">
            <v>0.6</v>
          </cell>
          <cell r="AB2051">
            <v>5742.5120000000006</v>
          </cell>
          <cell r="AC2051"/>
          <cell r="AD2051"/>
          <cell r="AE2051"/>
          <cell r="AF2051">
            <v>14356.28</v>
          </cell>
          <cell r="AG2051">
            <v>14356.28</v>
          </cell>
          <cell r="AH2051">
            <v>0</v>
          </cell>
          <cell r="AI2051">
            <v>14356.28</v>
          </cell>
          <cell r="AJ2051" t="str">
            <v>REF: 255059</v>
          </cell>
          <cell r="AK2051" t="str">
            <v>PRODUTO FORA DE LINHA</v>
          </cell>
          <cell r="AL2051">
            <v>255059</v>
          </cell>
          <cell r="AM2051" t="str">
            <v>EST MESA CENTRO NOMAN (TP LAM FAJO) (AUT FRAPE)</v>
          </cell>
          <cell r="AN2051"/>
          <cell r="AO2051">
            <v>0.91</v>
          </cell>
          <cell r="AP2051">
            <v>0.91</v>
          </cell>
          <cell r="AQ2051">
            <v>0.24</v>
          </cell>
          <cell r="AR2051">
            <v>0</v>
          </cell>
          <cell r="AS2051" t="str">
            <v>EST MESA CENTRO NOMAN (TP LAM FAJO) (AUT FRAPE) - 0,91x0,91x0,24H</v>
          </cell>
          <cell r="AT2051">
            <v>14356.28</v>
          </cell>
          <cell r="AU2051">
            <v>14356.28</v>
          </cell>
          <cell r="AV2051">
            <v>14356.28</v>
          </cell>
          <cell r="AW2051">
            <v>0</v>
          </cell>
          <cell r="AX2051">
            <v>14356.28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14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LC PE</v>
          </cell>
          <cell r="BT2051" t="str">
            <v>CLAMI MESA CENTRO</v>
          </cell>
          <cell r="BU2051" t="str">
            <v>MESA CENTRO NOMAN (FL)</v>
          </cell>
        </row>
        <row r="2052">
          <cell r="H2052">
            <v>1</v>
          </cell>
          <cell r="O2052">
            <v>233159</v>
          </cell>
          <cell r="P2052" t="str">
            <v>2019/108-0010-01</v>
          </cell>
          <cell r="Q2052" t="str">
            <v>EST PUFF UFO Ø75 TC C3081/ZIPER PRETO</v>
          </cell>
          <cell r="R2052"/>
          <cell r="S2052"/>
          <cell r="T2052"/>
          <cell r="U2052">
            <v>0</v>
          </cell>
          <cell r="V2052">
            <v>0</v>
          </cell>
          <cell r="W2052">
            <v>0.44</v>
          </cell>
          <cell r="X2052">
            <v>0.75</v>
          </cell>
          <cell r="Y2052" t="str">
            <v>EST PUFF UFO Ø75 TC C3081/ZIPER PRETO - Ø0,75x0,44H</v>
          </cell>
          <cell r="Z2052">
            <v>5926.73</v>
          </cell>
          <cell r="AA2052">
            <v>0.65</v>
          </cell>
          <cell r="AB2052">
            <v>2074.3554999999997</v>
          </cell>
          <cell r="AC2052"/>
          <cell r="AD2052"/>
          <cell r="AE2052"/>
          <cell r="AF2052">
            <v>5926.73</v>
          </cell>
          <cell r="AG2052">
            <v>5926.73</v>
          </cell>
          <cell r="AH2052">
            <v>0</v>
          </cell>
          <cell r="AI2052">
            <v>5926.73</v>
          </cell>
          <cell r="AJ2052" t="str">
            <v>REF: 233159</v>
          </cell>
          <cell r="AK2052" t="str">
            <v>PRODUTO FORA DE LINHA</v>
          </cell>
          <cell r="AL2052">
            <v>233159</v>
          </cell>
          <cell r="AM2052" t="str">
            <v>EST PUFF UFO Ø75 TC C3081/ZIPER PRETO</v>
          </cell>
          <cell r="AN2052"/>
          <cell r="AO2052">
            <v>0</v>
          </cell>
          <cell r="AP2052">
            <v>0</v>
          </cell>
          <cell r="AQ2052">
            <v>0.44</v>
          </cell>
          <cell r="AR2052">
            <v>0.75</v>
          </cell>
          <cell r="AS2052" t="str">
            <v>EST PUFF UFO Ø75 TC C3081/ZIPER PRETO - Ø0,75x0,44H</v>
          </cell>
          <cell r="AT2052">
            <v>5926.73</v>
          </cell>
          <cell r="AU2052">
            <v>5926.73</v>
          </cell>
          <cell r="AV2052">
            <v>5926.73</v>
          </cell>
          <cell r="AW2052">
            <v>0</v>
          </cell>
          <cell r="AX2052">
            <v>5926.73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14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TEO PE</v>
          </cell>
          <cell r="BT2052" t="str">
            <v>CLAMI PUFF</v>
          </cell>
          <cell r="BU2052" t="str">
            <v>PUFF UFO (FL)</v>
          </cell>
        </row>
        <row r="2053">
          <cell r="H2053">
            <v>2</v>
          </cell>
          <cell r="O2053">
            <v>371709</v>
          </cell>
          <cell r="P2053" t="str">
            <v>2023/234-0044-01</v>
          </cell>
          <cell r="Q2053" t="str">
            <v>EST CADEIRA LUIZA C/BRACO (JEQ CAST CLARO) COURO PIG 611</v>
          </cell>
          <cell r="R2053"/>
          <cell r="S2053"/>
          <cell r="T2053"/>
          <cell r="U2053">
            <v>0.59</v>
          </cell>
          <cell r="V2053">
            <v>0.56000000000000005</v>
          </cell>
          <cell r="W2053">
            <v>0.74</v>
          </cell>
          <cell r="X2053">
            <v>0</v>
          </cell>
          <cell r="Y2053" t="str">
            <v>EST CADEIRA LUIZA C/BRACO (JEQ CAST CLARO) COURO PIG 611 - 0,59x0,56x0,74H</v>
          </cell>
          <cell r="Z2053">
            <v>5642.69</v>
          </cell>
          <cell r="AA2053">
            <v>0.4</v>
          </cell>
          <cell r="AB2053">
            <v>3385.6139999999996</v>
          </cell>
          <cell r="AC2053"/>
          <cell r="AD2053" t="str">
            <v>PROD C/RVST FORN</v>
          </cell>
          <cell r="AE2053" t="str">
            <v>REVESTIMENTO FORN</v>
          </cell>
          <cell r="AF2053">
            <v>5642.69</v>
          </cell>
          <cell r="AG2053">
            <v>5642.69</v>
          </cell>
          <cell r="AH2053">
            <v>0</v>
          </cell>
          <cell r="AI2053">
            <v>5642.69</v>
          </cell>
          <cell r="AJ2053" t="str">
            <v>REF: 303983</v>
          </cell>
          <cell r="AK2053"/>
          <cell r="AL2053">
            <v>303983</v>
          </cell>
          <cell r="AM2053" t="str">
            <v>CADEIRA LUIZA (C/B) (RVST FORN)</v>
          </cell>
          <cell r="AN2053"/>
          <cell r="AO2053">
            <v>0.59</v>
          </cell>
          <cell r="AP2053">
            <v>0.56000000000000005</v>
          </cell>
          <cell r="AQ2053">
            <v>0.74</v>
          </cell>
          <cell r="AR2053">
            <v>0</v>
          </cell>
          <cell r="AS2053" t="str">
            <v>CADEIRA LUIZA (C/B) (RVST FORN) - 0,59x0,56x0,74H</v>
          </cell>
          <cell r="AT2053">
            <v>5642.69</v>
          </cell>
          <cell r="AU2053">
            <v>5642.69</v>
          </cell>
          <cell r="AV2053">
            <v>4782.53</v>
          </cell>
          <cell r="AW2053">
            <v>860.15999999999985</v>
          </cell>
          <cell r="AX2053">
            <v>5642.7</v>
          </cell>
          <cell r="AY2053">
            <v>-1.0000000000218279E-2</v>
          </cell>
          <cell r="AZ2053">
            <v>328272</v>
          </cell>
          <cell r="BA2053" t="str">
            <v>COURO NATURAL PIGMENTADO/VAQUETA (F378)</v>
          </cell>
          <cell r="BB2053" t="str">
            <v>RVST FORN: COURO NATURAL PIGMENTADO/VAQUETA (F378) - COD 611</v>
          </cell>
          <cell r="BC2053">
            <v>2</v>
          </cell>
          <cell r="BD2053"/>
          <cell r="BE2053">
            <v>430.08</v>
          </cell>
          <cell r="BF2053">
            <v>0</v>
          </cell>
          <cell r="BG2053">
            <v>-430.08</v>
          </cell>
          <cell r="BH2053" t="str">
            <v>RVST FORN</v>
          </cell>
          <cell r="BI2053">
            <v>12</v>
          </cell>
          <cell r="BJ2053">
            <v>860.16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D&amp;D</v>
          </cell>
          <cell r="BT2053" t="str">
            <v>CLAMI CADEIRA</v>
          </cell>
          <cell r="BU2053" t="str">
            <v>CADEIRA LUIZA</v>
          </cell>
        </row>
        <row r="2054">
          <cell r="H2054">
            <v>2</v>
          </cell>
          <cell r="O2054">
            <v>371709</v>
          </cell>
          <cell r="P2054" t="str">
            <v>2023/234-0046-01</v>
          </cell>
          <cell r="Q2054" t="str">
            <v>EST CADEIRA LUIZA C/BRACO (JEQ CAST CLARO) COURO PIG 611</v>
          </cell>
          <cell r="R2054"/>
          <cell r="S2054"/>
          <cell r="T2054"/>
          <cell r="U2054">
            <v>0.59</v>
          </cell>
          <cell r="V2054">
            <v>0.56000000000000005</v>
          </cell>
          <cell r="W2054">
            <v>0.74</v>
          </cell>
          <cell r="X2054">
            <v>0</v>
          </cell>
          <cell r="Y2054" t="str">
            <v>EST CADEIRA LUIZA C/BRACO (JEQ CAST CLARO) COURO PIG 611 - 0,59x0,56x0,74H</v>
          </cell>
          <cell r="Z2054">
            <v>5642.69</v>
          </cell>
          <cell r="AA2054">
            <v>0.4</v>
          </cell>
          <cell r="AB2054">
            <v>3385.6139999999996</v>
          </cell>
          <cell r="AC2054"/>
          <cell r="AD2054" t="str">
            <v>PROD C/RVST FORN</v>
          </cell>
          <cell r="AE2054" t="str">
            <v>REVESTIMENTO FORN</v>
          </cell>
          <cell r="AF2054">
            <v>5642.69</v>
          </cell>
          <cell r="AG2054">
            <v>5642.69</v>
          </cell>
          <cell r="AH2054">
            <v>0</v>
          </cell>
          <cell r="AI2054">
            <v>5642.69</v>
          </cell>
          <cell r="AJ2054" t="str">
            <v>REF: 303983</v>
          </cell>
          <cell r="AK2054"/>
          <cell r="AL2054">
            <v>303983</v>
          </cell>
          <cell r="AM2054" t="str">
            <v>CADEIRA LUIZA (C/B) (RVST FORN)</v>
          </cell>
          <cell r="AN2054"/>
          <cell r="AO2054">
            <v>0.59</v>
          </cell>
          <cell r="AP2054">
            <v>0.56000000000000005</v>
          </cell>
          <cell r="AQ2054">
            <v>0.74</v>
          </cell>
          <cell r="AR2054">
            <v>0</v>
          </cell>
          <cell r="AS2054" t="str">
            <v>CADEIRA LUIZA (C/B) (RVST FORN) - 0,59x0,56x0,74H</v>
          </cell>
          <cell r="AT2054">
            <v>5642.69</v>
          </cell>
          <cell r="AU2054">
            <v>5642.69</v>
          </cell>
          <cell r="AV2054">
            <v>4782.53</v>
          </cell>
          <cell r="AW2054">
            <v>860.15999999999985</v>
          </cell>
          <cell r="AX2054">
            <v>5642.7</v>
          </cell>
          <cell r="AY2054">
            <v>-1.0000000000218279E-2</v>
          </cell>
          <cell r="AZ2054">
            <v>328272</v>
          </cell>
          <cell r="BA2054" t="str">
            <v>COURO NATURAL PIGMENTADO/VAQUETA (F378)</v>
          </cell>
          <cell r="BB2054" t="str">
            <v>RVST FORN: COURO NATURAL PIGMENTADO/VAQUETA (F378) - COD 611</v>
          </cell>
          <cell r="BC2054">
            <v>2</v>
          </cell>
          <cell r="BD2054"/>
          <cell r="BE2054">
            <v>430.08</v>
          </cell>
          <cell r="BF2054">
            <v>0</v>
          </cell>
          <cell r="BG2054">
            <v>-430.08</v>
          </cell>
          <cell r="BH2054" t="str">
            <v>RVST FORN</v>
          </cell>
          <cell r="BI2054">
            <v>12</v>
          </cell>
          <cell r="BJ2054">
            <v>860.16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GABRIEL</v>
          </cell>
          <cell r="BT2054" t="str">
            <v>CLAMI CADEIRA</v>
          </cell>
          <cell r="BU2054" t="str">
            <v>CADEIRA LUIZA</v>
          </cell>
        </row>
        <row r="2055">
          <cell r="H2055">
            <v>0</v>
          </cell>
          <cell r="O2055">
            <v>407198</v>
          </cell>
          <cell r="P2055" t="str">
            <v>2025/276-0009-01</v>
          </cell>
          <cell r="Q2055" t="str">
            <v>EST POLTRONA MARIA (TAUARI TING COGNAC) COURO PIG 200</v>
          </cell>
          <cell r="R2055"/>
          <cell r="S2055"/>
          <cell r="T2055"/>
          <cell r="U2055">
            <v>0.66</v>
          </cell>
          <cell r="V2055">
            <v>0.66</v>
          </cell>
          <cell r="W2055">
            <v>0.81</v>
          </cell>
          <cell r="X2055">
            <v>0</v>
          </cell>
          <cell r="Y2055" t="str">
            <v>EST POLTRONA MARIA (TAUARI TING COGNAC) COURO PIG 200 - 0,66x0,66x0,81H</v>
          </cell>
          <cell r="Z2055">
            <v>20508.77</v>
          </cell>
          <cell r="AA2055">
            <v>0.35</v>
          </cell>
          <cell r="AB2055">
            <v>13330.700500000001</v>
          </cell>
          <cell r="AC2055"/>
          <cell r="AD2055" t="str">
            <v>PROD C/RVST FORN</v>
          </cell>
          <cell r="AE2055" t="str">
            <v>REVESTIMENTO FORN</v>
          </cell>
          <cell r="AF2055">
            <v>20508.77</v>
          </cell>
          <cell r="AG2055">
            <v>20508.77</v>
          </cell>
          <cell r="AH2055">
            <v>0</v>
          </cell>
          <cell r="AI2055">
            <v>20508.77</v>
          </cell>
          <cell r="AJ2055" t="str">
            <v>REF: 410593</v>
          </cell>
          <cell r="AK2055"/>
          <cell r="AL2055">
            <v>410593</v>
          </cell>
          <cell r="AM2055" t="str">
            <v>POLTRONA MARIA (TAUARI) (RVST FORN)</v>
          </cell>
          <cell r="AN2055"/>
          <cell r="AO2055">
            <v>0.66</v>
          </cell>
          <cell r="AP2055">
            <v>0.66</v>
          </cell>
          <cell r="AQ2055">
            <v>0.81</v>
          </cell>
          <cell r="AR2055">
            <v>0</v>
          </cell>
          <cell r="AS2055" t="str">
            <v>POLTRONA MARIA (TAUARI) (RVST FORN) - 0,66x0,66x0,81H</v>
          </cell>
          <cell r="AT2055">
            <v>20508.77</v>
          </cell>
          <cell r="AU2055">
            <v>20508.77</v>
          </cell>
          <cell r="AV2055">
            <v>18358.37</v>
          </cell>
          <cell r="AW2055">
            <v>2150.4000000000015</v>
          </cell>
          <cell r="AX2055">
            <v>20508.77</v>
          </cell>
          <cell r="AY2055">
            <v>0</v>
          </cell>
          <cell r="AZ2055">
            <v>328272</v>
          </cell>
          <cell r="BA2055" t="str">
            <v>COURO NATURAL PIGMENTADO/VAQUETA (F378)</v>
          </cell>
          <cell r="BB2055" t="str">
            <v>RVST FORN: COURO NATURAL PIGMENTADO/VAQUETA (F378) - COR 200</v>
          </cell>
          <cell r="BC2055">
            <v>5</v>
          </cell>
          <cell r="BD2055"/>
          <cell r="BE2055">
            <v>430.08</v>
          </cell>
          <cell r="BF2055">
            <v>0</v>
          </cell>
          <cell r="BG2055">
            <v>-430.08</v>
          </cell>
          <cell r="BH2055" t="str">
            <v>RVST FORN</v>
          </cell>
          <cell r="BI2055">
            <v>12</v>
          </cell>
          <cell r="BJ2055">
            <v>2150.4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D&amp;D</v>
          </cell>
          <cell r="BT2055" t="str">
            <v/>
          </cell>
          <cell r="BU2055" t="str">
            <v/>
          </cell>
        </row>
        <row r="2056">
          <cell r="H2056">
            <v>0</v>
          </cell>
          <cell r="O2056">
            <v>407198</v>
          </cell>
          <cell r="P2056" t="str">
            <v>2025/276-0010-01</v>
          </cell>
          <cell r="Q2056" t="str">
            <v>EST POLTRONA MARIA (TAUARI TING COGNAC) COURO PIG 200</v>
          </cell>
          <cell r="R2056"/>
          <cell r="S2056"/>
          <cell r="T2056"/>
          <cell r="U2056">
            <v>0.66</v>
          </cell>
          <cell r="V2056">
            <v>0.66</v>
          </cell>
          <cell r="W2056">
            <v>0.81</v>
          </cell>
          <cell r="X2056">
            <v>0</v>
          </cell>
          <cell r="Y2056" t="str">
            <v>EST POLTRONA MARIA (TAUARI TING COGNAC) COURO PIG 200 - 0,66x0,66x0,81H</v>
          </cell>
          <cell r="Z2056">
            <v>20508.77</v>
          </cell>
          <cell r="AA2056">
            <v>0.35</v>
          </cell>
          <cell r="AB2056">
            <v>13330.700500000001</v>
          </cell>
          <cell r="AC2056"/>
          <cell r="AD2056" t="str">
            <v>PROD C/RVST FORN</v>
          </cell>
          <cell r="AE2056" t="str">
            <v>REVESTIMENTO FORN</v>
          </cell>
          <cell r="AF2056">
            <v>20508.77</v>
          </cell>
          <cell r="AG2056">
            <v>20508.77</v>
          </cell>
          <cell r="AH2056">
            <v>0</v>
          </cell>
          <cell r="AI2056">
            <v>20508.77</v>
          </cell>
          <cell r="AJ2056" t="str">
            <v>REF: 410593</v>
          </cell>
          <cell r="AK2056"/>
          <cell r="AL2056">
            <v>410593</v>
          </cell>
          <cell r="AM2056" t="str">
            <v>POLTRONA MARIA (TAUARI) (RVST FORN)</v>
          </cell>
          <cell r="AN2056"/>
          <cell r="AO2056">
            <v>0.66</v>
          </cell>
          <cell r="AP2056">
            <v>0.66</v>
          </cell>
          <cell r="AQ2056">
            <v>0.81</v>
          </cell>
          <cell r="AR2056">
            <v>0</v>
          </cell>
          <cell r="AS2056" t="str">
            <v>POLTRONA MARIA (TAUARI) (RVST FORN) - 0,66x0,66x0,81H</v>
          </cell>
          <cell r="AT2056">
            <v>20508.77</v>
          </cell>
          <cell r="AU2056">
            <v>20508.77</v>
          </cell>
          <cell r="AV2056">
            <v>18358.37</v>
          </cell>
          <cell r="AW2056">
            <v>2150.4000000000015</v>
          </cell>
          <cell r="AX2056">
            <v>20508.77</v>
          </cell>
          <cell r="AY2056">
            <v>0</v>
          </cell>
          <cell r="AZ2056">
            <v>328272</v>
          </cell>
          <cell r="BA2056" t="str">
            <v>COURO NATURAL PIGMENTADO/VAQUETA (F378)</v>
          </cell>
          <cell r="BB2056" t="str">
            <v>RVST FORN: COURO NATURAL PIGMENTADO/VAQUETA (F378) - COR 200</v>
          </cell>
          <cell r="BC2056">
            <v>5</v>
          </cell>
          <cell r="BD2056"/>
          <cell r="BE2056">
            <v>430.08</v>
          </cell>
          <cell r="BF2056">
            <v>0</v>
          </cell>
          <cell r="BG2056">
            <v>-430.08</v>
          </cell>
          <cell r="BH2056" t="str">
            <v>RVST FORN</v>
          </cell>
          <cell r="BI2056">
            <v>12</v>
          </cell>
          <cell r="BJ2056">
            <v>2150.4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D&amp;D</v>
          </cell>
          <cell r="BT2056" t="str">
            <v/>
          </cell>
          <cell r="BU2056" t="str">
            <v/>
          </cell>
        </row>
        <row r="2057">
          <cell r="H2057">
            <v>0</v>
          </cell>
          <cell r="O2057">
            <v>391649</v>
          </cell>
          <cell r="P2057" t="str">
            <v>2024/303-0078-01</v>
          </cell>
          <cell r="Q2057" t="str">
            <v>EST CADEIRA PAX OFFICE MISTA (MAD A TAUARI ENV) TC UDIN 102</v>
          </cell>
          <cell r="R2057"/>
          <cell r="S2057"/>
          <cell r="T2057"/>
          <cell r="U2057">
            <v>0.61</v>
          </cell>
          <cell r="V2057">
            <v>0.57999999999999996</v>
          </cell>
          <cell r="W2057">
            <v>0.89</v>
          </cell>
          <cell r="X2057">
            <v>0</v>
          </cell>
          <cell r="Y2057" t="str">
            <v>EST CADEIRA PAX OFFICE MISTA (MAD A TAUARI ENV) TC UDIN 102 - 0,61x0,58x0,89H</v>
          </cell>
          <cell r="Z2057">
            <v>24890.48</v>
          </cell>
          <cell r="AA2057">
            <v>0.35</v>
          </cell>
          <cell r="AB2057">
            <v>16178.812</v>
          </cell>
          <cell r="AC2057"/>
          <cell r="AD2057" t="str">
            <v>PROD C/RVST FORN</v>
          </cell>
          <cell r="AE2057" t="str">
            <v>REVESTIMENTO FORN</v>
          </cell>
          <cell r="AF2057">
            <v>24890.48</v>
          </cell>
          <cell r="AG2057">
            <v>24890.48</v>
          </cell>
          <cell r="AH2057">
            <v>0</v>
          </cell>
          <cell r="AI2057">
            <v>24890.48</v>
          </cell>
          <cell r="AJ2057" t="str">
            <v>REF: 391649</v>
          </cell>
          <cell r="AK2057" t="str">
            <v>REVESTIMENTO FORA DE LINHA</v>
          </cell>
          <cell r="AL2057">
            <v>391649</v>
          </cell>
          <cell r="AM2057" t="str">
            <v>EST CADEIRA PAX OFFICE MISTA (MAD A TAUARI ENV) TC UDIN 102</v>
          </cell>
          <cell r="AN2057"/>
          <cell r="AO2057">
            <v>0.61</v>
          </cell>
          <cell r="AP2057">
            <v>0.57999999999999996</v>
          </cell>
          <cell r="AQ2057">
            <v>0.89</v>
          </cell>
          <cell r="AR2057">
            <v>0</v>
          </cell>
          <cell r="AS2057" t="str">
            <v>EST CADEIRA PAX OFFICE MISTA (MAD A TAUARI ENV) TC UDIN 102 - 0,61x0,58x0,89H</v>
          </cell>
          <cell r="AT2057">
            <v>24890.48</v>
          </cell>
          <cell r="AU2057">
            <v>24890.48</v>
          </cell>
          <cell r="AV2057">
            <v>24890.48</v>
          </cell>
          <cell r="AW2057">
            <v>0</v>
          </cell>
          <cell r="AX2057">
            <v>24890.48</v>
          </cell>
          <cell r="AY2057">
            <v>0</v>
          </cell>
          <cell r="AZ2057">
            <v>328905</v>
          </cell>
          <cell r="BA2057" t="str">
            <v/>
          </cell>
          <cell r="BB2057" t="str">
            <v>RVST FORN: TECIDO RUSTICO UDINESE (COD 5100) (RUSTICO III) - COR 102</v>
          </cell>
          <cell r="BC2057">
            <v>1</v>
          </cell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>RVST FORN</v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TEODORO</v>
          </cell>
          <cell r="BT2057" t="str">
            <v/>
          </cell>
          <cell r="BU2057" t="str">
            <v/>
          </cell>
        </row>
        <row r="2058">
          <cell r="H2058">
            <v>0</v>
          </cell>
          <cell r="O2058">
            <v>390012</v>
          </cell>
          <cell r="P2058" t="str">
            <v>2024/267-0062-01</v>
          </cell>
          <cell r="Q2058" t="str">
            <v>EST SOFA DUNAS BAX (FIBRA) (ENC DIR)TC VELUDO LUSSO 731</v>
          </cell>
          <cell r="R2058"/>
          <cell r="S2058"/>
          <cell r="T2058"/>
          <cell r="U2058">
            <v>2.9</v>
          </cell>
          <cell r="V2058">
            <v>1.57</v>
          </cell>
          <cell r="W2058">
            <v>0.64</v>
          </cell>
          <cell r="X2058">
            <v>0</v>
          </cell>
          <cell r="Y2058" t="str">
            <v>EST SOFA DUNAS BAX (FIBRA) (ENC DIR)TC VELUDO LUSSO 731 - 2,9x1,57x0,64H</v>
          </cell>
          <cell r="Z2058">
            <v>70195.694999999992</v>
          </cell>
          <cell r="AA2058">
            <v>0.35</v>
          </cell>
          <cell r="AB2058">
            <v>45627.201749999993</v>
          </cell>
          <cell r="AC2058"/>
          <cell r="AD2058" t="str">
            <v>PROD C/RVST FORN</v>
          </cell>
          <cell r="AE2058" t="str">
            <v>REVESTIMENTO FORN</v>
          </cell>
          <cell r="AF2058">
            <v>70195.694999999992</v>
          </cell>
          <cell r="AG2058">
            <v>70195.694999999992</v>
          </cell>
          <cell r="AH2058">
            <v>0</v>
          </cell>
          <cell r="AI2058">
            <v>70195.694999999992</v>
          </cell>
          <cell r="AJ2058" t="str">
            <v>REF: 390968</v>
          </cell>
          <cell r="AK2058"/>
          <cell r="AL2058">
            <v>390968</v>
          </cell>
          <cell r="AM2058" t="str">
            <v>SOFA DUNAS BAX (FIBRA) (TC FORN)</v>
          </cell>
          <cell r="AN2058"/>
          <cell r="AO2058">
            <v>2.9</v>
          </cell>
          <cell r="AP2058">
            <v>1.57</v>
          </cell>
          <cell r="AQ2058">
            <v>0.64</v>
          </cell>
          <cell r="AR2058">
            <v>0</v>
          </cell>
          <cell r="AS2058" t="str">
            <v>SOFA DUNAS BAX (FIBRA) (TC FORN) - 2,9x1,57x0,64H</v>
          </cell>
          <cell r="AT2058">
            <v>70195.694999999992</v>
          </cell>
          <cell r="AU2058">
            <v>70195.694999999992</v>
          </cell>
          <cell r="AV2058">
            <v>57668.13</v>
          </cell>
          <cell r="AW2058">
            <v>12527.564999999995</v>
          </cell>
          <cell r="AX2058">
            <v>70195.69</v>
          </cell>
          <cell r="AY2058">
            <v>4.9999999901046976E-3</v>
          </cell>
          <cell r="AZ2058">
            <v>373891</v>
          </cell>
          <cell r="BA2058" t="str">
            <v>TECIDO VELUDO LUSSO (COD 5262) (EASY&amp;CLEAN - VELUD/BOUC) -</v>
          </cell>
          <cell r="BB2058" t="str">
            <v>RVST FORN: TECIDO VELUDO LUSSO (COD 5262) (EASY&amp;CLEAN - VELUD/BOUC) - 731</v>
          </cell>
          <cell r="BC2058">
            <v>14.5</v>
          </cell>
          <cell r="BD2058"/>
          <cell r="BE2058">
            <v>863.97</v>
          </cell>
          <cell r="BF2058">
            <v>0</v>
          </cell>
          <cell r="BG2058">
            <v>-863.97</v>
          </cell>
          <cell r="BH2058" t="str">
            <v>RVST FORN</v>
          </cell>
          <cell r="BI2058">
            <v>12</v>
          </cell>
          <cell r="BJ2058">
            <v>12527.565000000001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GABRIEL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387770</v>
          </cell>
          <cell r="P2059" t="str">
            <v>2024/197-0112-01</v>
          </cell>
          <cell r="Q2059" t="str">
            <v>EST POLTRONA LUAR (MAD A JEQ 03) TC ALTAMURA COR 907</v>
          </cell>
          <cell r="R2059"/>
          <cell r="S2059"/>
          <cell r="T2059"/>
          <cell r="U2059">
            <v>0.94</v>
          </cell>
          <cell r="V2059">
            <v>0.92</v>
          </cell>
          <cell r="W2059">
            <v>0.74</v>
          </cell>
          <cell r="X2059">
            <v>0</v>
          </cell>
          <cell r="Y2059" t="str">
            <v>EST POLTRONA LUAR (MAD A JEQ 03) TC ALTAMURA COR 907 - 0,94x0,92x0,74H</v>
          </cell>
          <cell r="Z2059">
            <v>31111</v>
          </cell>
          <cell r="AA2059">
            <v>0.35</v>
          </cell>
          <cell r="AB2059">
            <v>20222.150000000001</v>
          </cell>
          <cell r="AC2059"/>
          <cell r="AD2059" t="str">
            <v>PROD C/RVST FORN</v>
          </cell>
          <cell r="AE2059" t="str">
            <v>REVESTIMENTO FORN</v>
          </cell>
          <cell r="AF2059">
            <v>31111</v>
          </cell>
          <cell r="AG2059">
            <v>31111</v>
          </cell>
          <cell r="AH2059">
            <v>0</v>
          </cell>
          <cell r="AI2059">
            <v>31111</v>
          </cell>
          <cell r="AJ2059" t="str">
            <v>REF: 387770</v>
          </cell>
          <cell r="AK2059" t="str">
            <v>REVESTIMENTO FORA DE LINHA</v>
          </cell>
          <cell r="AL2059">
            <v>387770</v>
          </cell>
          <cell r="AM2059" t="str">
            <v>EST POLTRONA LUAR (MAD A JEQ 03) TC ALTAMURA COR 907</v>
          </cell>
          <cell r="AN2059"/>
          <cell r="AO2059">
            <v>0.94</v>
          </cell>
          <cell r="AP2059">
            <v>0.92</v>
          </cell>
          <cell r="AQ2059">
            <v>0.74</v>
          </cell>
          <cell r="AR2059">
            <v>0</v>
          </cell>
          <cell r="AS2059" t="str">
            <v>EST POLTRONA LUAR (MAD A JEQ 03) TC ALTAMURA COR 907 - 0,94x0,92x0,74H</v>
          </cell>
          <cell r="AT2059">
            <v>31111</v>
          </cell>
          <cell r="AU2059">
            <v>31111</v>
          </cell>
          <cell r="AV2059">
            <v>31111</v>
          </cell>
          <cell r="AW2059">
            <v>0</v>
          </cell>
          <cell r="AX2059">
            <v>31111</v>
          </cell>
          <cell r="AY2059">
            <v>0</v>
          </cell>
          <cell r="AZ2059">
            <v>328936</v>
          </cell>
          <cell r="BA2059" t="str">
            <v/>
          </cell>
          <cell r="BB2059" t="str">
            <v>RVST FORN: TECIDO RUSTICO ALTAMURA (COD 5248) (EASY&amp;CLEAN - RUSTICOS) - COR 907</v>
          </cell>
          <cell r="BC2059">
            <v>3</v>
          </cell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>RVST FORN</v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GABRIEL</v>
          </cell>
          <cell r="BT2059" t="str">
            <v/>
          </cell>
          <cell r="BU2059" t="str">
            <v/>
          </cell>
        </row>
        <row r="2060">
          <cell r="H2060">
            <v>0</v>
          </cell>
          <cell r="O2060">
            <v>331796</v>
          </cell>
          <cell r="P2060" t="str">
            <v>2022/221-0020-01</v>
          </cell>
          <cell r="Q2060" t="str">
            <v>EST POLTRONA MAY (BRACO ESTOF) (ALTAMIRA 907) (TING AMENDOA)</v>
          </cell>
          <cell r="R2060"/>
          <cell r="S2060"/>
          <cell r="T2060"/>
          <cell r="U2060">
            <v>0.71</v>
          </cell>
          <cell r="V2060">
            <v>0.78</v>
          </cell>
          <cell r="W2060">
            <v>0.77</v>
          </cell>
          <cell r="X2060">
            <v>0</v>
          </cell>
          <cell r="Y2060" t="str">
            <v>EST POLTRONA MAY (BRACO ESTOF) (ALTAMIRA 907) (TING AMENDOA) - 0,71x0,78x0,77H</v>
          </cell>
          <cell r="Z2060">
            <v>14152.41</v>
          </cell>
          <cell r="AA2060">
            <v>0.35</v>
          </cell>
          <cell r="AB2060">
            <v>9199.0665000000008</v>
          </cell>
          <cell r="AC2060"/>
          <cell r="AD2060" t="str">
            <v>PROD C/RVST FORN</v>
          </cell>
          <cell r="AE2060" t="str">
            <v>REVESTIMENTO FORN</v>
          </cell>
          <cell r="AF2060">
            <v>14152.41</v>
          </cell>
          <cell r="AG2060">
            <v>14152.41</v>
          </cell>
          <cell r="AH2060">
            <v>0</v>
          </cell>
          <cell r="AI2060">
            <v>14152.41</v>
          </cell>
          <cell r="AJ2060" t="str">
            <v>REF: 331796</v>
          </cell>
          <cell r="AK2060" t="str">
            <v>REVESTIMENTO FORA DE LINHA</v>
          </cell>
          <cell r="AL2060">
            <v>331796</v>
          </cell>
          <cell r="AM2060" t="str">
            <v>EST POLTRONA MAY (BRACO ESTOF) (ALTAMIRA 907) (TING AMENDOA)</v>
          </cell>
          <cell r="AN2060"/>
          <cell r="AO2060">
            <v>0.71</v>
          </cell>
          <cell r="AP2060">
            <v>0.78</v>
          </cell>
          <cell r="AQ2060">
            <v>0.77</v>
          </cell>
          <cell r="AR2060">
            <v>0</v>
          </cell>
          <cell r="AS2060" t="str">
            <v>EST POLTRONA MAY (BRACO ESTOF) (ALTAMIRA 907) (TING AMENDOA) - 0,71x0,78x0,77H</v>
          </cell>
          <cell r="AT2060">
            <v>14152.41</v>
          </cell>
          <cell r="AU2060">
            <v>14152.41</v>
          </cell>
          <cell r="AV2060">
            <v>14152.41</v>
          </cell>
          <cell r="AW2060">
            <v>0</v>
          </cell>
          <cell r="AX2060">
            <v>14152.41</v>
          </cell>
          <cell r="AY2060">
            <v>0</v>
          </cell>
          <cell r="AZ2060">
            <v>328936</v>
          </cell>
          <cell r="BA2060" t="str">
            <v/>
          </cell>
          <cell r="BB2060" t="str">
            <v>RVST FORN: TECIDO RUSTICO ALTAMURA (COD 5248) (EASY &amp; CLEAN II) - COD 907</v>
          </cell>
          <cell r="BC2060">
            <v>2</v>
          </cell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>RVST FORN</v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L CENTER</v>
          </cell>
          <cell r="BT2060" t="str">
            <v/>
          </cell>
          <cell r="BU2060" t="str">
            <v/>
          </cell>
        </row>
        <row r="2061">
          <cell r="H2061">
            <v>0</v>
          </cell>
          <cell r="O2061">
            <v>331796</v>
          </cell>
          <cell r="P2061" t="str">
            <v>2022/263-0046-01</v>
          </cell>
          <cell r="Q2061" t="str">
            <v>EST POLTRONA MAY (BRACO ESTOF) (ALTAMIRA 907) (TING AMENDOA)</v>
          </cell>
          <cell r="R2061"/>
          <cell r="S2061"/>
          <cell r="T2061"/>
          <cell r="U2061">
            <v>0.71</v>
          </cell>
          <cell r="V2061">
            <v>0.78</v>
          </cell>
          <cell r="W2061">
            <v>0.77</v>
          </cell>
          <cell r="X2061">
            <v>0</v>
          </cell>
          <cell r="Y2061" t="str">
            <v>EST POLTRONA MAY (BRACO ESTOF) (ALTAMIRA 907) (TING AMENDOA) - 0,71x0,78x0,77H</v>
          </cell>
          <cell r="Z2061">
            <v>14152.41</v>
          </cell>
          <cell r="AA2061">
            <v>0.35</v>
          </cell>
          <cell r="AB2061">
            <v>9199.0665000000008</v>
          </cell>
          <cell r="AC2061"/>
          <cell r="AD2061" t="str">
            <v>PROD C/RVST FORN</v>
          </cell>
          <cell r="AE2061" t="str">
            <v>REVESTIMENTO FORN</v>
          </cell>
          <cell r="AF2061">
            <v>14152.41</v>
          </cell>
          <cell r="AG2061">
            <v>14152.41</v>
          </cell>
          <cell r="AH2061">
            <v>0</v>
          </cell>
          <cell r="AI2061">
            <v>14152.41</v>
          </cell>
          <cell r="AJ2061" t="str">
            <v>REF: 331796</v>
          </cell>
          <cell r="AK2061" t="str">
            <v>REVESTIMENTO FORA DE LINHA</v>
          </cell>
          <cell r="AL2061">
            <v>331796</v>
          </cell>
          <cell r="AM2061" t="str">
            <v>EST POLTRONA MAY (BRACO ESTOF) (ALTAMIRA 907) (TING AMENDOA)</v>
          </cell>
          <cell r="AN2061"/>
          <cell r="AO2061">
            <v>0.71</v>
          </cell>
          <cell r="AP2061">
            <v>0.78</v>
          </cell>
          <cell r="AQ2061">
            <v>0.77</v>
          </cell>
          <cell r="AR2061">
            <v>0</v>
          </cell>
          <cell r="AS2061" t="str">
            <v>EST POLTRONA MAY (BRACO ESTOF) (ALTAMIRA 907) (TING AMENDOA) - 0,71x0,78x0,77H</v>
          </cell>
          <cell r="AT2061">
            <v>14152.41</v>
          </cell>
          <cell r="AU2061">
            <v>14152.41</v>
          </cell>
          <cell r="AV2061">
            <v>14152.41</v>
          </cell>
          <cell r="AW2061">
            <v>0</v>
          </cell>
          <cell r="AX2061">
            <v>14152.41</v>
          </cell>
          <cell r="AY2061">
            <v>0</v>
          </cell>
          <cell r="AZ2061">
            <v>328936</v>
          </cell>
          <cell r="BA2061" t="str">
            <v/>
          </cell>
          <cell r="BB2061" t="str">
            <v>RVST FORN: TECIDO RUSTICO ALTAMURA (COD 5248) (EASY &amp; CLEAN II) - COD 907</v>
          </cell>
          <cell r="BC2061">
            <v>2</v>
          </cell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>RVST FORN</v>
          </cell>
          <cell r="BI2061">
            <v>12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L CENTER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377310</v>
          </cell>
          <cell r="P2062" t="str">
            <v>2023/331-0034-01</v>
          </cell>
          <cell r="Q2062" t="str">
            <v>EST POLTRONA SALVADOR (MAD B TECA NATE) TC LUZZI 623</v>
          </cell>
          <cell r="R2062"/>
          <cell r="S2062"/>
          <cell r="T2062"/>
          <cell r="U2062">
            <v>0.7</v>
          </cell>
          <cell r="V2062">
            <v>0.66</v>
          </cell>
          <cell r="W2062">
            <v>0.7</v>
          </cell>
          <cell r="X2062">
            <v>0</v>
          </cell>
          <cell r="Y2062" t="str">
            <v>EST POLTRONA SALVADOR (MAD B TECA NATE) TC LUZZI 623 - 0,7x0,66x0,7H</v>
          </cell>
          <cell r="Z2062">
            <v>19829.38</v>
          </cell>
          <cell r="AA2062">
            <v>0.35</v>
          </cell>
          <cell r="AB2062">
            <v>12889.097000000002</v>
          </cell>
          <cell r="AC2062"/>
          <cell r="AD2062" t="str">
            <v>PROD C/RVST FORN</v>
          </cell>
          <cell r="AE2062" t="str">
            <v>REVESTIMENTO FORN</v>
          </cell>
          <cell r="AF2062">
            <v>19829.38</v>
          </cell>
          <cell r="AG2062">
            <v>19829.38</v>
          </cell>
          <cell r="AH2062">
            <v>0</v>
          </cell>
          <cell r="AI2062">
            <v>19829.38</v>
          </cell>
          <cell r="AJ2062" t="str">
            <v>REF: 377310</v>
          </cell>
          <cell r="AK2062" t="str">
            <v>REVESTIMENTO FORA DE LINHA</v>
          </cell>
          <cell r="AL2062">
            <v>377310</v>
          </cell>
          <cell r="AM2062" t="str">
            <v>EST POLTRONA SALVADOR (MAD B TECA NATE) TC LUZZI 623</v>
          </cell>
          <cell r="AN2062"/>
          <cell r="AO2062">
            <v>0.7</v>
          </cell>
          <cell r="AP2062">
            <v>0.66</v>
          </cell>
          <cell r="AQ2062">
            <v>0.7</v>
          </cell>
          <cell r="AR2062">
            <v>0</v>
          </cell>
          <cell r="AS2062" t="str">
            <v>EST POLTRONA SALVADOR (MAD B TECA NATE) TC LUZZI 623 - 0,7x0,66x0,7H</v>
          </cell>
          <cell r="AT2062">
            <v>19829.38</v>
          </cell>
          <cell r="AU2062">
            <v>19829.38</v>
          </cell>
          <cell r="AV2062">
            <v>19829.38</v>
          </cell>
          <cell r="AW2062">
            <v>0</v>
          </cell>
          <cell r="AX2062">
            <v>19829.38</v>
          </cell>
          <cell r="AY2062">
            <v>0</v>
          </cell>
          <cell r="AZ2062">
            <v>328922</v>
          </cell>
          <cell r="BA2062" t="str">
            <v/>
          </cell>
          <cell r="BB2062" t="str">
            <v>RVST FORN: TECIDO RUSTICO LUZZI (COD 5234) (EASY&amp;CLEAN - RUSTICOS) -</v>
          </cell>
          <cell r="BC2062">
            <v>2</v>
          </cell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>RVST FORN</v>
          </cell>
          <cell r="BI2062">
            <v>12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L CENTER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377310</v>
          </cell>
          <cell r="P2063" t="str">
            <v>2023/331-0035-01</v>
          </cell>
          <cell r="Q2063" t="str">
            <v>EST POLTRONA SALVADOR (MAD B TECA NATE) TC LUZZI 623</v>
          </cell>
          <cell r="R2063"/>
          <cell r="S2063"/>
          <cell r="T2063"/>
          <cell r="U2063">
            <v>0.7</v>
          </cell>
          <cell r="V2063">
            <v>0.66</v>
          </cell>
          <cell r="W2063">
            <v>0.7</v>
          </cell>
          <cell r="X2063">
            <v>0</v>
          </cell>
          <cell r="Y2063" t="str">
            <v>EST POLTRONA SALVADOR (MAD B TECA NATE) TC LUZZI 623 - 0,7x0,66x0,7H</v>
          </cell>
          <cell r="Z2063">
            <v>19829.38</v>
          </cell>
          <cell r="AA2063">
            <v>0.35</v>
          </cell>
          <cell r="AB2063">
            <v>12889.097000000002</v>
          </cell>
          <cell r="AC2063"/>
          <cell r="AD2063" t="str">
            <v>PROD C/RVST FORN</v>
          </cell>
          <cell r="AE2063" t="str">
            <v>REVESTIMENTO FORN</v>
          </cell>
          <cell r="AF2063">
            <v>19829.38</v>
          </cell>
          <cell r="AG2063">
            <v>19829.38</v>
          </cell>
          <cell r="AH2063">
            <v>0</v>
          </cell>
          <cell r="AI2063">
            <v>19829.38</v>
          </cell>
          <cell r="AJ2063" t="str">
            <v>REF: 377310</v>
          </cell>
          <cell r="AK2063" t="str">
            <v>REVESTIMENTO FORA DE LINHA</v>
          </cell>
          <cell r="AL2063">
            <v>377310</v>
          </cell>
          <cell r="AM2063" t="str">
            <v>EST POLTRONA SALVADOR (MAD B TECA NATE) TC LUZZI 623</v>
          </cell>
          <cell r="AN2063"/>
          <cell r="AO2063">
            <v>0.7</v>
          </cell>
          <cell r="AP2063">
            <v>0.66</v>
          </cell>
          <cell r="AQ2063">
            <v>0.7</v>
          </cell>
          <cell r="AR2063">
            <v>0</v>
          </cell>
          <cell r="AS2063" t="str">
            <v>EST POLTRONA SALVADOR (MAD B TECA NATE) TC LUZZI 623 - 0,7x0,66x0,7H</v>
          </cell>
          <cell r="AT2063">
            <v>19829.38</v>
          </cell>
          <cell r="AU2063">
            <v>19829.38</v>
          </cell>
          <cell r="AV2063">
            <v>19829.38</v>
          </cell>
          <cell r="AW2063">
            <v>0</v>
          </cell>
          <cell r="AX2063">
            <v>19829.38</v>
          </cell>
          <cell r="AY2063">
            <v>0</v>
          </cell>
          <cell r="AZ2063">
            <v>328922</v>
          </cell>
          <cell r="BA2063" t="str">
            <v/>
          </cell>
          <cell r="BB2063" t="str">
            <v>RVST FORN: TECIDO RUSTICO LUZZI (COD 5234) (EASY&amp;CLEAN - RUSTICOS) -</v>
          </cell>
          <cell r="BC2063">
            <v>2</v>
          </cell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>RVST FORN</v>
          </cell>
          <cell r="BI2063">
            <v>12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L CENTER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402441</v>
          </cell>
          <cell r="P2064" t="str">
            <v>2025/119-0007-01</v>
          </cell>
          <cell r="Q2064" t="str">
            <v>EST CADEIRA CACAU C/BRACO (DAMASCO) (LATAO) TC TREVISO 301</v>
          </cell>
          <cell r="R2064"/>
          <cell r="S2064"/>
          <cell r="T2064"/>
          <cell r="U2064">
            <v>0.61</v>
          </cell>
          <cell r="V2064">
            <v>0.61</v>
          </cell>
          <cell r="W2064">
            <v>0.84</v>
          </cell>
          <cell r="X2064">
            <v>0</v>
          </cell>
          <cell r="Y2064" t="str">
            <v>EST CADEIRA CACAU C/BRACO (DAMASCO) (LATAO) TC TREVISO 301 - 0,61x0,61x0,84H</v>
          </cell>
          <cell r="Z2064">
            <v>7079.9749999999995</v>
          </cell>
          <cell r="AA2064">
            <v>0.35</v>
          </cell>
          <cell r="AB2064">
            <v>4601.9837499999994</v>
          </cell>
          <cell r="AC2064"/>
          <cell r="AD2064" t="str">
            <v>PROD C/RVST FORN</v>
          </cell>
          <cell r="AE2064" t="str">
            <v>REVESTIMENTO FORN</v>
          </cell>
          <cell r="AF2064">
            <v>7079.9749999999995</v>
          </cell>
          <cell r="AG2064">
            <v>7079.9749999999995</v>
          </cell>
          <cell r="AH2064">
            <v>0</v>
          </cell>
          <cell r="AI2064">
            <v>7079.9749999999995</v>
          </cell>
          <cell r="AJ2064" t="str">
            <v>REF: 405065</v>
          </cell>
          <cell r="AK2064"/>
          <cell r="AL2064">
            <v>405065</v>
          </cell>
          <cell r="AM2064" t="str">
            <v>CADEIRA CACAU (C/B) (TC FORN)</v>
          </cell>
          <cell r="AN2064"/>
          <cell r="AO2064">
            <v>0.61</v>
          </cell>
          <cell r="AP2064">
            <v>0.61</v>
          </cell>
          <cell r="AQ2064">
            <v>0.84</v>
          </cell>
          <cell r="AR2064">
            <v>0</v>
          </cell>
          <cell r="AS2064" t="str">
            <v>CADEIRA CACAU (C/B) (TC FORN) - 0,61x0,61x0,84H</v>
          </cell>
          <cell r="AT2064">
            <v>7079.9749999999995</v>
          </cell>
          <cell r="AU2064">
            <v>7079.9749999999995</v>
          </cell>
          <cell r="AV2064">
            <v>6476.69</v>
          </cell>
          <cell r="AW2064">
            <v>603.28499999999985</v>
          </cell>
          <cell r="AX2064">
            <v>7080.01</v>
          </cell>
          <cell r="AY2064">
            <v>-3.5000000000763976E-2</v>
          </cell>
          <cell r="AZ2064">
            <v>373895</v>
          </cell>
          <cell r="BA2064" t="str">
            <v>TECIDO RUSTICO TREVISO (COD 5261) (EASY &amp; CLEAN - RUSTICO) -</v>
          </cell>
          <cell r="BB2064" t="str">
            <v>RVST FORN: TECIDO RUSTICO TREVISO (COD 5261) (EASY &amp; CLEAN - RUSTICO) - COR 301</v>
          </cell>
          <cell r="BC2064">
            <v>1.5</v>
          </cell>
          <cell r="BD2064"/>
          <cell r="BE2064">
            <v>402.19</v>
          </cell>
          <cell r="BF2064">
            <v>0</v>
          </cell>
          <cell r="BG2064">
            <v>-402.19</v>
          </cell>
          <cell r="BH2064" t="str">
            <v>RVST FORN</v>
          </cell>
          <cell r="BI2064">
            <v>12</v>
          </cell>
          <cell r="BJ2064">
            <v>603.28499999999997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TEODORO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402441</v>
          </cell>
          <cell r="P2065" t="str">
            <v>2025/119-0008-01</v>
          </cell>
          <cell r="Q2065" t="str">
            <v>EST CADEIRA CACAU C/BRACO (DAMASCO) (LATAO) TC TREVISO 301</v>
          </cell>
          <cell r="R2065"/>
          <cell r="S2065"/>
          <cell r="T2065"/>
          <cell r="U2065">
            <v>0.61</v>
          </cell>
          <cell r="V2065">
            <v>0.61</v>
          </cell>
          <cell r="W2065">
            <v>0.84</v>
          </cell>
          <cell r="X2065">
            <v>0</v>
          </cell>
          <cell r="Y2065" t="str">
            <v>EST CADEIRA CACAU C/BRACO (DAMASCO) (LATAO) TC TREVISO 301 - 0,61x0,61x0,84H</v>
          </cell>
          <cell r="Z2065">
            <v>7079.9749999999995</v>
          </cell>
          <cell r="AA2065">
            <v>0.35</v>
          </cell>
          <cell r="AB2065">
            <v>4601.9837499999994</v>
          </cell>
          <cell r="AC2065"/>
          <cell r="AD2065" t="str">
            <v>PROD C/RVST FORN</v>
          </cell>
          <cell r="AE2065" t="str">
            <v>REVESTIMENTO FORN</v>
          </cell>
          <cell r="AF2065">
            <v>7079.9749999999995</v>
          </cell>
          <cell r="AG2065">
            <v>7079.9749999999995</v>
          </cell>
          <cell r="AH2065">
            <v>0</v>
          </cell>
          <cell r="AI2065">
            <v>7079.9749999999995</v>
          </cell>
          <cell r="AJ2065" t="str">
            <v>REF: 405065</v>
          </cell>
          <cell r="AK2065"/>
          <cell r="AL2065">
            <v>405065</v>
          </cell>
          <cell r="AM2065" t="str">
            <v>CADEIRA CACAU (C/B) (TC FORN)</v>
          </cell>
          <cell r="AN2065"/>
          <cell r="AO2065">
            <v>0.61</v>
          </cell>
          <cell r="AP2065">
            <v>0.61</v>
          </cell>
          <cell r="AQ2065">
            <v>0.84</v>
          </cell>
          <cell r="AR2065">
            <v>0</v>
          </cell>
          <cell r="AS2065" t="str">
            <v>CADEIRA CACAU (C/B) (TC FORN) - 0,61x0,61x0,84H</v>
          </cell>
          <cell r="AT2065">
            <v>7079.9749999999995</v>
          </cell>
          <cell r="AU2065">
            <v>7079.9749999999995</v>
          </cell>
          <cell r="AV2065">
            <v>6476.69</v>
          </cell>
          <cell r="AW2065">
            <v>603.28499999999985</v>
          </cell>
          <cell r="AX2065">
            <v>7080.01</v>
          </cell>
          <cell r="AY2065">
            <v>-3.5000000000763976E-2</v>
          </cell>
          <cell r="AZ2065">
            <v>373895</v>
          </cell>
          <cell r="BA2065" t="str">
            <v>TECIDO RUSTICO TREVISO (COD 5261) (EASY &amp; CLEAN - RUSTICO) -</v>
          </cell>
          <cell r="BB2065" t="str">
            <v>RVST FORN: TECIDO RUSTICO TREVISO (COD 5261) (EASY &amp; CLEAN - RUSTICO) - COR 301</v>
          </cell>
          <cell r="BC2065">
            <v>1.5</v>
          </cell>
          <cell r="BD2065"/>
          <cell r="BE2065">
            <v>402.19</v>
          </cell>
          <cell r="BF2065">
            <v>0</v>
          </cell>
          <cell r="BG2065">
            <v>-402.19</v>
          </cell>
          <cell r="BH2065" t="str">
            <v>RVST FORN</v>
          </cell>
          <cell r="BI2065">
            <v>12</v>
          </cell>
          <cell r="BJ2065">
            <v>603.28499999999997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TEODORO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402440</v>
          </cell>
          <cell r="P2066" t="str">
            <v>2025/119-0001-01</v>
          </cell>
          <cell r="Q2066" t="str">
            <v>EST CADEIRA CACAU (DAMASCO) (LATAO) TC TREVISO 301</v>
          </cell>
          <cell r="R2066"/>
          <cell r="S2066"/>
          <cell r="T2066"/>
          <cell r="U2066">
            <v>0.5</v>
          </cell>
          <cell r="V2066">
            <v>0.61</v>
          </cell>
          <cell r="W2066">
            <v>0.84</v>
          </cell>
          <cell r="X2066">
            <v>0</v>
          </cell>
          <cell r="Y2066" t="str">
            <v>EST CADEIRA CACAU (DAMASCO) (LATAO) TC TREVISO 301 - 0,5x0,61x0,84H</v>
          </cell>
          <cell r="Z2066">
            <v>4818.0249999999996</v>
          </cell>
          <cell r="AA2066">
            <v>0.35</v>
          </cell>
          <cell r="AB2066">
            <v>3131.7162499999999</v>
          </cell>
          <cell r="AC2066"/>
          <cell r="AD2066" t="str">
            <v>PROD C/RVST FORN</v>
          </cell>
          <cell r="AE2066" t="str">
            <v>REVESTIMENTO FORN</v>
          </cell>
          <cell r="AF2066">
            <v>4818.0249999999996</v>
          </cell>
          <cell r="AG2066">
            <v>4818.0249999999996</v>
          </cell>
          <cell r="AH2066">
            <v>0</v>
          </cell>
          <cell r="AI2066">
            <v>4818.0249999999996</v>
          </cell>
          <cell r="AJ2066" t="str">
            <v>REF: 405060</v>
          </cell>
          <cell r="AK2066"/>
          <cell r="AL2066">
            <v>405060</v>
          </cell>
          <cell r="AM2066" t="str">
            <v>CADEIRA CACAU (S/B) (TC FORN)</v>
          </cell>
          <cell r="AN2066"/>
          <cell r="AO2066">
            <v>0.5</v>
          </cell>
          <cell r="AP2066">
            <v>0.61</v>
          </cell>
          <cell r="AQ2066">
            <v>0.84</v>
          </cell>
          <cell r="AR2066">
            <v>0</v>
          </cell>
          <cell r="AS2066" t="str">
            <v>CADEIRA CACAU (S/B) (TC FORN) - 0,5x0,61x0,84H</v>
          </cell>
          <cell r="AT2066">
            <v>4818.0249999999996</v>
          </cell>
          <cell r="AU2066">
            <v>4818.0249999999996</v>
          </cell>
          <cell r="AV2066">
            <v>4214.74</v>
          </cell>
          <cell r="AW2066">
            <v>603.28499999999985</v>
          </cell>
          <cell r="AX2066">
            <v>4818.0600000000004</v>
          </cell>
          <cell r="AY2066">
            <v>-3.5000000000763976E-2</v>
          </cell>
          <cell r="AZ2066">
            <v>373895</v>
          </cell>
          <cell r="BA2066" t="str">
            <v>TECIDO RUSTICO TREVISO (COD 5261) (EASY &amp; CLEAN - RUSTICO) -</v>
          </cell>
          <cell r="BB2066" t="str">
            <v>RVST FORN: TECIDO RUSTICO TREVISO (COD 5261) (EASY &amp; CLEAN - RUSTICO) - COR 301</v>
          </cell>
          <cell r="BC2066">
            <v>1.5</v>
          </cell>
          <cell r="BD2066"/>
          <cell r="BE2066">
            <v>402.19</v>
          </cell>
          <cell r="BF2066">
            <v>0</v>
          </cell>
          <cell r="BG2066">
            <v>-402.19</v>
          </cell>
          <cell r="BH2066" t="str">
            <v>RVST FORN</v>
          </cell>
          <cell r="BI2066">
            <v>12</v>
          </cell>
          <cell r="BJ2066">
            <v>603.28499999999997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TEODORO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402440</v>
          </cell>
          <cell r="P2067" t="str">
            <v>2025/119-0002-01</v>
          </cell>
          <cell r="Q2067" t="str">
            <v>EST CADEIRA CACAU (DAMASCO) (LATAO) TC TREVISO 301</v>
          </cell>
          <cell r="R2067"/>
          <cell r="S2067"/>
          <cell r="T2067"/>
          <cell r="U2067">
            <v>0.5</v>
          </cell>
          <cell r="V2067">
            <v>0.61</v>
          </cell>
          <cell r="W2067">
            <v>0.84</v>
          </cell>
          <cell r="X2067">
            <v>0</v>
          </cell>
          <cell r="Y2067" t="str">
            <v>EST CADEIRA CACAU (DAMASCO) (LATAO) TC TREVISO 301 - 0,5x0,61x0,84H</v>
          </cell>
          <cell r="Z2067">
            <v>4818.0249999999996</v>
          </cell>
          <cell r="AA2067">
            <v>0.35</v>
          </cell>
          <cell r="AB2067">
            <v>3131.7162499999999</v>
          </cell>
          <cell r="AC2067"/>
          <cell r="AD2067" t="str">
            <v>PROD C/RVST FORN</v>
          </cell>
          <cell r="AE2067" t="str">
            <v>REVESTIMENTO FORN</v>
          </cell>
          <cell r="AF2067">
            <v>4818.0249999999996</v>
          </cell>
          <cell r="AG2067">
            <v>4818.0249999999996</v>
          </cell>
          <cell r="AH2067">
            <v>0</v>
          </cell>
          <cell r="AI2067">
            <v>4818.0249999999996</v>
          </cell>
          <cell r="AJ2067" t="str">
            <v>REF: 405060</v>
          </cell>
          <cell r="AK2067"/>
          <cell r="AL2067">
            <v>405060</v>
          </cell>
          <cell r="AM2067" t="str">
            <v>CADEIRA CACAU (S/B) (TC FORN)</v>
          </cell>
          <cell r="AN2067"/>
          <cell r="AO2067">
            <v>0.5</v>
          </cell>
          <cell r="AP2067">
            <v>0.61</v>
          </cell>
          <cell r="AQ2067">
            <v>0.84</v>
          </cell>
          <cell r="AR2067">
            <v>0</v>
          </cell>
          <cell r="AS2067" t="str">
            <v>CADEIRA CACAU (S/B) (TC FORN) - 0,5x0,61x0,84H</v>
          </cell>
          <cell r="AT2067">
            <v>4818.0249999999996</v>
          </cell>
          <cell r="AU2067">
            <v>4818.0249999999996</v>
          </cell>
          <cell r="AV2067">
            <v>4214.74</v>
          </cell>
          <cell r="AW2067">
            <v>603.28499999999985</v>
          </cell>
          <cell r="AX2067">
            <v>4818.0600000000004</v>
          </cell>
          <cell r="AY2067">
            <v>-3.5000000000763976E-2</v>
          </cell>
          <cell r="AZ2067">
            <v>373895</v>
          </cell>
          <cell r="BA2067" t="str">
            <v>TECIDO RUSTICO TREVISO (COD 5261) (EASY &amp; CLEAN - RUSTICO) -</v>
          </cell>
          <cell r="BB2067" t="str">
            <v>RVST FORN: TECIDO RUSTICO TREVISO (COD 5261) (EASY &amp; CLEAN - RUSTICO) - COR 301</v>
          </cell>
          <cell r="BC2067">
            <v>1.5</v>
          </cell>
          <cell r="BD2067"/>
          <cell r="BE2067">
            <v>402.19</v>
          </cell>
          <cell r="BF2067">
            <v>0</v>
          </cell>
          <cell r="BG2067">
            <v>-402.19</v>
          </cell>
          <cell r="BH2067" t="str">
            <v>RVST FORN</v>
          </cell>
          <cell r="BI2067">
            <v>12</v>
          </cell>
          <cell r="BJ2067">
            <v>603.28499999999997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TEODORO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402440</v>
          </cell>
          <cell r="P2068" t="str">
            <v>2025/119-0003-01</v>
          </cell>
          <cell r="Q2068" t="str">
            <v>EST CADEIRA CACAU (DAMASCO) (LATAO) TC TREVISO 301</v>
          </cell>
          <cell r="R2068"/>
          <cell r="S2068"/>
          <cell r="T2068"/>
          <cell r="U2068">
            <v>0.5</v>
          </cell>
          <cell r="V2068">
            <v>0.61</v>
          </cell>
          <cell r="W2068">
            <v>0.84</v>
          </cell>
          <cell r="X2068">
            <v>0</v>
          </cell>
          <cell r="Y2068" t="str">
            <v>EST CADEIRA CACAU (DAMASCO) (LATAO) TC TREVISO 301 - 0,5x0,61x0,84H</v>
          </cell>
          <cell r="Z2068">
            <v>4818.0249999999996</v>
          </cell>
          <cell r="AA2068">
            <v>0.35</v>
          </cell>
          <cell r="AB2068">
            <v>3131.7162499999999</v>
          </cell>
          <cell r="AC2068"/>
          <cell r="AD2068" t="str">
            <v>PROD C/RVST FORN</v>
          </cell>
          <cell r="AE2068" t="str">
            <v>REVESTIMENTO FORN</v>
          </cell>
          <cell r="AF2068">
            <v>4818.0249999999996</v>
          </cell>
          <cell r="AG2068">
            <v>4818.0249999999996</v>
          </cell>
          <cell r="AH2068">
            <v>0</v>
          </cell>
          <cell r="AI2068">
            <v>4818.0249999999996</v>
          </cell>
          <cell r="AJ2068" t="str">
            <v>REF: 405060</v>
          </cell>
          <cell r="AK2068"/>
          <cell r="AL2068">
            <v>405060</v>
          </cell>
          <cell r="AM2068" t="str">
            <v>CADEIRA CACAU (S/B) (TC FORN)</v>
          </cell>
          <cell r="AN2068"/>
          <cell r="AO2068">
            <v>0.5</v>
          </cell>
          <cell r="AP2068">
            <v>0.61</v>
          </cell>
          <cell r="AQ2068">
            <v>0.84</v>
          </cell>
          <cell r="AR2068">
            <v>0</v>
          </cell>
          <cell r="AS2068" t="str">
            <v>CADEIRA CACAU (S/B) (TC FORN) - 0,5x0,61x0,84H</v>
          </cell>
          <cell r="AT2068">
            <v>4818.0249999999996</v>
          </cell>
          <cell r="AU2068">
            <v>4818.0249999999996</v>
          </cell>
          <cell r="AV2068">
            <v>4214.74</v>
          </cell>
          <cell r="AW2068">
            <v>603.28499999999985</v>
          </cell>
          <cell r="AX2068">
            <v>4818.0600000000004</v>
          </cell>
          <cell r="AY2068">
            <v>-3.5000000000763976E-2</v>
          </cell>
          <cell r="AZ2068">
            <v>373895</v>
          </cell>
          <cell r="BA2068" t="str">
            <v>TECIDO RUSTICO TREVISO (COD 5261) (EASY &amp; CLEAN - RUSTICO) -</v>
          </cell>
          <cell r="BB2068" t="str">
            <v>RVST FORN: TECIDO RUSTICO TREVISO (COD 5261) (EASY &amp; CLEAN - RUSTICO) - COR 301</v>
          </cell>
          <cell r="BC2068">
            <v>1.5</v>
          </cell>
          <cell r="BD2068"/>
          <cell r="BE2068">
            <v>402.19</v>
          </cell>
          <cell r="BF2068">
            <v>0</v>
          </cell>
          <cell r="BG2068">
            <v>-402.19</v>
          </cell>
          <cell r="BH2068" t="str">
            <v>RVST FORN</v>
          </cell>
          <cell r="BI2068">
            <v>12</v>
          </cell>
          <cell r="BJ2068">
            <v>603.28499999999997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TEODORO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402440</v>
          </cell>
          <cell r="P2069" t="str">
            <v>2025/119-0004-01</v>
          </cell>
          <cell r="Q2069" t="str">
            <v>EST CADEIRA CACAU (DAMASCO) (LATAO) TC TREVISO 301</v>
          </cell>
          <cell r="R2069"/>
          <cell r="S2069"/>
          <cell r="T2069"/>
          <cell r="U2069">
            <v>0.5</v>
          </cell>
          <cell r="V2069">
            <v>0.61</v>
          </cell>
          <cell r="W2069">
            <v>0.84</v>
          </cell>
          <cell r="X2069">
            <v>0</v>
          </cell>
          <cell r="Y2069" t="str">
            <v>EST CADEIRA CACAU (DAMASCO) (LATAO) TC TREVISO 301 - 0,5x0,61x0,84H</v>
          </cell>
          <cell r="Z2069">
            <v>4818.0249999999996</v>
          </cell>
          <cell r="AA2069">
            <v>0.35</v>
          </cell>
          <cell r="AB2069">
            <v>3131.7162499999999</v>
          </cell>
          <cell r="AC2069"/>
          <cell r="AD2069" t="str">
            <v>PROD C/RVST FORN</v>
          </cell>
          <cell r="AE2069" t="str">
            <v>REVESTIMENTO FORN</v>
          </cell>
          <cell r="AF2069">
            <v>4818.0249999999996</v>
          </cell>
          <cell r="AG2069">
            <v>4818.0249999999996</v>
          </cell>
          <cell r="AH2069">
            <v>0</v>
          </cell>
          <cell r="AI2069">
            <v>4818.0249999999996</v>
          </cell>
          <cell r="AJ2069" t="str">
            <v>REF: 405060</v>
          </cell>
          <cell r="AK2069"/>
          <cell r="AL2069">
            <v>405060</v>
          </cell>
          <cell r="AM2069" t="str">
            <v>CADEIRA CACAU (S/B) (TC FORN)</v>
          </cell>
          <cell r="AN2069"/>
          <cell r="AO2069">
            <v>0.5</v>
          </cell>
          <cell r="AP2069">
            <v>0.61</v>
          </cell>
          <cell r="AQ2069">
            <v>0.84</v>
          </cell>
          <cell r="AR2069">
            <v>0</v>
          </cell>
          <cell r="AS2069" t="str">
            <v>CADEIRA CACAU (S/B) (TC FORN) - 0,5x0,61x0,84H</v>
          </cell>
          <cell r="AT2069">
            <v>4818.0249999999996</v>
          </cell>
          <cell r="AU2069">
            <v>4818.0249999999996</v>
          </cell>
          <cell r="AV2069">
            <v>4214.74</v>
          </cell>
          <cell r="AW2069">
            <v>603.28499999999985</v>
          </cell>
          <cell r="AX2069">
            <v>4818.0600000000004</v>
          </cell>
          <cell r="AY2069">
            <v>-3.5000000000763976E-2</v>
          </cell>
          <cell r="AZ2069">
            <v>373895</v>
          </cell>
          <cell r="BA2069" t="str">
            <v>TECIDO RUSTICO TREVISO (COD 5261) (EASY &amp; CLEAN - RUSTICO) -</v>
          </cell>
          <cell r="BB2069" t="str">
            <v>RVST FORN: TECIDO RUSTICO TREVISO (COD 5261) (EASY &amp; CLEAN - RUSTICO) - COR 301</v>
          </cell>
          <cell r="BC2069">
            <v>1.5</v>
          </cell>
          <cell r="BD2069"/>
          <cell r="BE2069">
            <v>402.19</v>
          </cell>
          <cell r="BF2069">
            <v>0</v>
          </cell>
          <cell r="BG2069">
            <v>-402.19</v>
          </cell>
          <cell r="BH2069" t="str">
            <v>RVST FORN</v>
          </cell>
          <cell r="BI2069">
            <v>12</v>
          </cell>
          <cell r="BJ2069">
            <v>603.28499999999997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TEODORO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402440</v>
          </cell>
          <cell r="P2070" t="str">
            <v>2025/119-0005-01</v>
          </cell>
          <cell r="Q2070" t="str">
            <v>EST CADEIRA CACAU (DAMASCO) (LATAO) TC TREVISO 301</v>
          </cell>
          <cell r="R2070"/>
          <cell r="S2070"/>
          <cell r="T2070"/>
          <cell r="U2070">
            <v>0.5</v>
          </cell>
          <cell r="V2070">
            <v>0.61</v>
          </cell>
          <cell r="W2070">
            <v>0.84</v>
          </cell>
          <cell r="X2070">
            <v>0</v>
          </cell>
          <cell r="Y2070" t="str">
            <v>EST CADEIRA CACAU (DAMASCO) (LATAO) TC TREVISO 301 - 0,5x0,61x0,84H</v>
          </cell>
          <cell r="Z2070">
            <v>4818.0249999999996</v>
          </cell>
          <cell r="AA2070">
            <v>0.35</v>
          </cell>
          <cell r="AB2070">
            <v>3131.7162499999999</v>
          </cell>
          <cell r="AC2070"/>
          <cell r="AD2070" t="str">
            <v>PROD C/RVST FORN</v>
          </cell>
          <cell r="AE2070" t="str">
            <v>REVESTIMENTO FORN</v>
          </cell>
          <cell r="AF2070">
            <v>4818.0249999999996</v>
          </cell>
          <cell r="AG2070">
            <v>4818.0249999999996</v>
          </cell>
          <cell r="AH2070">
            <v>0</v>
          </cell>
          <cell r="AI2070">
            <v>4818.0249999999996</v>
          </cell>
          <cell r="AJ2070" t="str">
            <v>REF: 405060</v>
          </cell>
          <cell r="AK2070"/>
          <cell r="AL2070">
            <v>405060</v>
          </cell>
          <cell r="AM2070" t="str">
            <v>CADEIRA CACAU (S/B) (TC FORN)</v>
          </cell>
          <cell r="AN2070"/>
          <cell r="AO2070">
            <v>0.5</v>
          </cell>
          <cell r="AP2070">
            <v>0.61</v>
          </cell>
          <cell r="AQ2070">
            <v>0.84</v>
          </cell>
          <cell r="AR2070">
            <v>0</v>
          </cell>
          <cell r="AS2070" t="str">
            <v>CADEIRA CACAU (S/B) (TC FORN) - 0,5x0,61x0,84H</v>
          </cell>
          <cell r="AT2070">
            <v>4818.0249999999996</v>
          </cell>
          <cell r="AU2070">
            <v>4818.0249999999996</v>
          </cell>
          <cell r="AV2070">
            <v>4214.74</v>
          </cell>
          <cell r="AW2070">
            <v>603.28499999999985</v>
          </cell>
          <cell r="AX2070">
            <v>4818.0600000000004</v>
          </cell>
          <cell r="AY2070">
            <v>-3.5000000000763976E-2</v>
          </cell>
          <cell r="AZ2070">
            <v>373895</v>
          </cell>
          <cell r="BA2070" t="str">
            <v>TECIDO RUSTICO TREVISO (COD 5261) (EASY &amp; CLEAN - RUSTICO) -</v>
          </cell>
          <cell r="BB2070" t="str">
            <v>RVST FORN: TECIDO RUSTICO TREVISO (COD 5261) (EASY &amp; CLEAN - RUSTICO) - COR 301</v>
          </cell>
          <cell r="BC2070">
            <v>1.5</v>
          </cell>
          <cell r="BD2070"/>
          <cell r="BE2070">
            <v>402.19</v>
          </cell>
          <cell r="BF2070">
            <v>0</v>
          </cell>
          <cell r="BG2070">
            <v>-402.19</v>
          </cell>
          <cell r="BH2070" t="str">
            <v>RVST FORN</v>
          </cell>
          <cell r="BI2070">
            <v>12</v>
          </cell>
          <cell r="BJ2070">
            <v>603.28499999999997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TEODORO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402440</v>
          </cell>
          <cell r="P2071" t="str">
            <v>2025/119-0006-01</v>
          </cell>
          <cell r="Q2071" t="str">
            <v>EST CADEIRA CACAU (DAMASCO) (LATAO) TC TREVISO 301</v>
          </cell>
          <cell r="R2071"/>
          <cell r="S2071"/>
          <cell r="T2071"/>
          <cell r="U2071">
            <v>0.5</v>
          </cell>
          <cell r="V2071">
            <v>0.61</v>
          </cell>
          <cell r="W2071">
            <v>0.84</v>
          </cell>
          <cell r="X2071">
            <v>0</v>
          </cell>
          <cell r="Y2071" t="str">
            <v>EST CADEIRA CACAU (DAMASCO) (LATAO) TC TREVISO 301 - 0,5x0,61x0,84H</v>
          </cell>
          <cell r="Z2071">
            <v>4818.0249999999996</v>
          </cell>
          <cell r="AA2071">
            <v>0.35</v>
          </cell>
          <cell r="AB2071">
            <v>3131.7162499999999</v>
          </cell>
          <cell r="AC2071"/>
          <cell r="AD2071" t="str">
            <v>PROD C/RVST FORN</v>
          </cell>
          <cell r="AE2071" t="str">
            <v>REVESTIMENTO FORN</v>
          </cell>
          <cell r="AF2071">
            <v>4818.0249999999996</v>
          </cell>
          <cell r="AG2071">
            <v>4818.0249999999996</v>
          </cell>
          <cell r="AH2071">
            <v>0</v>
          </cell>
          <cell r="AI2071">
            <v>4818.0249999999996</v>
          </cell>
          <cell r="AJ2071" t="str">
            <v>REF: 405060</v>
          </cell>
          <cell r="AK2071"/>
          <cell r="AL2071">
            <v>405060</v>
          </cell>
          <cell r="AM2071" t="str">
            <v>CADEIRA CACAU (S/B) (TC FORN)</v>
          </cell>
          <cell r="AN2071"/>
          <cell r="AO2071">
            <v>0.5</v>
          </cell>
          <cell r="AP2071">
            <v>0.61</v>
          </cell>
          <cell r="AQ2071">
            <v>0.84</v>
          </cell>
          <cell r="AR2071">
            <v>0</v>
          </cell>
          <cell r="AS2071" t="str">
            <v>CADEIRA CACAU (S/B) (TC FORN) - 0,5x0,61x0,84H</v>
          </cell>
          <cell r="AT2071">
            <v>4818.0249999999996</v>
          </cell>
          <cell r="AU2071">
            <v>4818.0249999999996</v>
          </cell>
          <cell r="AV2071">
            <v>4214.74</v>
          </cell>
          <cell r="AW2071">
            <v>603.28499999999985</v>
          </cell>
          <cell r="AX2071">
            <v>4818.0600000000004</v>
          </cell>
          <cell r="AY2071">
            <v>-3.5000000000763976E-2</v>
          </cell>
          <cell r="AZ2071">
            <v>373895</v>
          </cell>
          <cell r="BA2071" t="str">
            <v>TECIDO RUSTICO TREVISO (COD 5261) (EASY &amp; CLEAN - RUSTICO) -</v>
          </cell>
          <cell r="BB2071" t="str">
            <v>RVST FORN: TECIDO RUSTICO TREVISO (COD 5261) (EASY &amp; CLEAN - RUSTICO) - COR 301</v>
          </cell>
          <cell r="BC2071">
            <v>1.5</v>
          </cell>
          <cell r="BD2071"/>
          <cell r="BE2071">
            <v>402.19</v>
          </cell>
          <cell r="BF2071">
            <v>0</v>
          </cell>
          <cell r="BG2071">
            <v>-402.19</v>
          </cell>
          <cell r="BH2071" t="str">
            <v>RVST FORN</v>
          </cell>
          <cell r="BI2071">
            <v>12</v>
          </cell>
          <cell r="BJ2071">
            <v>603.28499999999997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TEODORO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410411</v>
          </cell>
          <cell r="P2072" t="str">
            <v>2025/289-0056-01</v>
          </cell>
          <cell r="Q2072" t="str">
            <v>EST BANQUETA BAR ANTURIO H72 (JEQ 02) TC RUSTICO PRIMO 527</v>
          </cell>
          <cell r="R2072"/>
          <cell r="S2072"/>
          <cell r="T2072"/>
          <cell r="U2072">
            <v>0.51</v>
          </cell>
          <cell r="V2072">
            <v>0.55000000000000004</v>
          </cell>
          <cell r="W2072">
            <v>1.01</v>
          </cell>
          <cell r="X2072">
            <v>0</v>
          </cell>
          <cell r="Y2072" t="str">
            <v>EST BANQUETA BAR ANTURIO H72 (JEQ 02) TC RUSTICO PRIMO 527 - 0,51x0,55x1,01H</v>
          </cell>
          <cell r="Z2072">
            <v>4638.01</v>
          </cell>
          <cell r="AA2072">
            <v>0.35</v>
          </cell>
          <cell r="AB2072">
            <v>3014.7065000000002</v>
          </cell>
          <cell r="AC2072"/>
          <cell r="AD2072" t="str">
            <v>PROD C/RVST FORN</v>
          </cell>
          <cell r="AE2072" t="str">
            <v>REVESTIMENTO FORN</v>
          </cell>
          <cell r="AF2072">
            <v>4638.01</v>
          </cell>
          <cell r="AG2072">
            <v>4638.01</v>
          </cell>
          <cell r="AH2072">
            <v>0</v>
          </cell>
          <cell r="AI2072">
            <v>4638.01</v>
          </cell>
          <cell r="AJ2072" t="str">
            <v>REF: 410023</v>
          </cell>
          <cell r="AK2072"/>
          <cell r="AL2072">
            <v>410023</v>
          </cell>
          <cell r="AM2072" t="str">
            <v>BANQUETA BAR ANTURIO H72 (RVST FORN)</v>
          </cell>
          <cell r="AN2072"/>
          <cell r="AO2072">
            <v>0.51</v>
          </cell>
          <cell r="AP2072">
            <v>0.55000000000000004</v>
          </cell>
          <cell r="AQ2072">
            <v>1.01</v>
          </cell>
          <cell r="AR2072">
            <v>0</v>
          </cell>
          <cell r="AS2072" t="str">
            <v>BANQUETA BAR ANTURIO H72 (RVST FORN) - 0,51x0,55x1,01H</v>
          </cell>
          <cell r="AT2072">
            <v>4638.01</v>
          </cell>
          <cell r="AU2072">
            <v>4638.01</v>
          </cell>
          <cell r="AV2072">
            <v>4346.05</v>
          </cell>
          <cell r="AW2072">
            <v>291.96000000000004</v>
          </cell>
          <cell r="AX2072">
            <v>4518.3900000000003</v>
          </cell>
          <cell r="AY2072">
            <v>119.61999999999989</v>
          </cell>
          <cell r="AZ2072">
            <v>373900</v>
          </cell>
          <cell r="BA2072" t="str">
            <v>TECIDO RUSTICO PRIMO (COD 5260) (EASY &amp; CLEAN - RUSTICO) -</v>
          </cell>
          <cell r="BB2072" t="str">
            <v>RVST FORN: TECIDO RUSTICO PRIMO (COD 5260) (EASY &amp; CLEAN - RUSTICO) - COR 527</v>
          </cell>
          <cell r="BC2072">
            <v>1</v>
          </cell>
          <cell r="BD2072"/>
          <cell r="BE2072">
            <v>291.95999999999998</v>
          </cell>
          <cell r="BF2072">
            <v>0</v>
          </cell>
          <cell r="BG2072">
            <v>-291.95999999999998</v>
          </cell>
          <cell r="BH2072" t="str">
            <v>RVST FORN</v>
          </cell>
          <cell r="BI2072">
            <v>12</v>
          </cell>
          <cell r="BJ2072">
            <v>291.95999999999998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D&amp;D</v>
          </cell>
          <cell r="BT2072" t="str">
            <v/>
          </cell>
          <cell r="BU2072" t="str">
            <v/>
          </cell>
        </row>
        <row r="2073">
          <cell r="H2073">
            <v>0</v>
          </cell>
          <cell r="O2073">
            <v>410411</v>
          </cell>
          <cell r="P2073" t="str">
            <v>2025/289-0054-01</v>
          </cell>
          <cell r="Q2073" t="str">
            <v>EST BANQUETA BAR ANTURIO H72 (JEQ 02) TC RUSTICO PRIMO 527</v>
          </cell>
          <cell r="R2073"/>
          <cell r="S2073"/>
          <cell r="T2073"/>
          <cell r="U2073">
            <v>0.51</v>
          </cell>
          <cell r="V2073">
            <v>0.55000000000000004</v>
          </cell>
          <cell r="W2073">
            <v>1.01</v>
          </cell>
          <cell r="X2073">
            <v>0</v>
          </cell>
          <cell r="Y2073" t="str">
            <v>EST BANQUETA BAR ANTURIO H72 (JEQ 02) TC RUSTICO PRIMO 527 - 0,51x0,55x1,01H</v>
          </cell>
          <cell r="Z2073">
            <v>4638.01</v>
          </cell>
          <cell r="AA2073">
            <v>0.35</v>
          </cell>
          <cell r="AB2073">
            <v>3014.7065000000002</v>
          </cell>
          <cell r="AC2073"/>
          <cell r="AD2073" t="str">
            <v>PROD C/RVST FORN</v>
          </cell>
          <cell r="AE2073" t="str">
            <v>REVESTIMENTO FORN</v>
          </cell>
          <cell r="AF2073">
            <v>4638.01</v>
          </cell>
          <cell r="AG2073">
            <v>4638.01</v>
          </cell>
          <cell r="AH2073">
            <v>0</v>
          </cell>
          <cell r="AI2073">
            <v>4638.01</v>
          </cell>
          <cell r="AJ2073" t="str">
            <v>REF: 410023</v>
          </cell>
          <cell r="AK2073"/>
          <cell r="AL2073">
            <v>410023</v>
          </cell>
          <cell r="AM2073" t="str">
            <v>BANQUETA BAR ANTURIO H72 (RVST FORN)</v>
          </cell>
          <cell r="AN2073"/>
          <cell r="AO2073">
            <v>0.51</v>
          </cell>
          <cell r="AP2073">
            <v>0.55000000000000004</v>
          </cell>
          <cell r="AQ2073">
            <v>1.01</v>
          </cell>
          <cell r="AR2073">
            <v>0</v>
          </cell>
          <cell r="AS2073" t="str">
            <v>BANQUETA BAR ANTURIO H72 (RVST FORN) - 0,51x0,55x1,01H</v>
          </cell>
          <cell r="AT2073">
            <v>4638.01</v>
          </cell>
          <cell r="AU2073">
            <v>4638.01</v>
          </cell>
          <cell r="AV2073">
            <v>4346.05</v>
          </cell>
          <cell r="AW2073">
            <v>291.96000000000004</v>
          </cell>
          <cell r="AX2073">
            <v>4518.3900000000003</v>
          </cell>
          <cell r="AY2073">
            <v>119.61999999999989</v>
          </cell>
          <cell r="AZ2073">
            <v>373900</v>
          </cell>
          <cell r="BA2073" t="str">
            <v>TECIDO RUSTICO PRIMO (COD 5260) (EASY &amp; CLEAN - RUSTICO) -</v>
          </cell>
          <cell r="BB2073" t="str">
            <v>RVST FORN: TECIDO RUSTICO PRIMO (COD 5260) (EASY &amp; CLEAN - RUSTICO) - COR 527</v>
          </cell>
          <cell r="BC2073">
            <v>1</v>
          </cell>
          <cell r="BD2073"/>
          <cell r="BE2073">
            <v>291.95999999999998</v>
          </cell>
          <cell r="BF2073">
            <v>0</v>
          </cell>
          <cell r="BG2073">
            <v>-291.95999999999998</v>
          </cell>
          <cell r="BH2073" t="str">
            <v>RVST FORN</v>
          </cell>
          <cell r="BI2073">
            <v>12</v>
          </cell>
          <cell r="BJ2073">
            <v>291.95999999999998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L CENTER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410402</v>
          </cell>
          <cell r="P2074" t="str">
            <v>2025/289-0030-01</v>
          </cell>
          <cell r="Q2074" t="str">
            <v>EST CADEIRA ANTURIO (C/B) (JEQ 04) TC VELUDO OGGI 162</v>
          </cell>
          <cell r="R2074"/>
          <cell r="S2074"/>
          <cell r="T2074"/>
          <cell r="U2074">
            <v>0.53</v>
          </cell>
          <cell r="V2074">
            <v>0.59</v>
          </cell>
          <cell r="W2074">
            <v>0.81</v>
          </cell>
          <cell r="X2074">
            <v>0</v>
          </cell>
          <cell r="Y2074" t="str">
            <v>EST CADEIRA ANTURIO (C/B) (JEQ 04) TC VELUDO OGGI 162 - 0,53x0,59x0,81H</v>
          </cell>
          <cell r="Z2074">
            <v>4005.03</v>
          </cell>
          <cell r="AA2074">
            <v>0.35</v>
          </cell>
          <cell r="AB2074">
            <v>2603.2695000000003</v>
          </cell>
          <cell r="AC2074"/>
          <cell r="AD2074" t="str">
            <v>PROD C/RVST FORN</v>
          </cell>
          <cell r="AE2074" t="str">
            <v>REVESTIMENTO FORN</v>
          </cell>
          <cell r="AF2074">
            <v>4005.03</v>
          </cell>
          <cell r="AG2074">
            <v>4005.03</v>
          </cell>
          <cell r="AH2074">
            <v>0</v>
          </cell>
          <cell r="AI2074">
            <v>4005.03</v>
          </cell>
          <cell r="AJ2074" t="str">
            <v>REF: 410013</v>
          </cell>
          <cell r="AK2074"/>
          <cell r="AL2074">
            <v>410013</v>
          </cell>
          <cell r="AM2074" t="str">
            <v>CADEIRA ANTURIO (C/B) (RVST FORN)</v>
          </cell>
          <cell r="AN2074"/>
          <cell r="AO2074">
            <v>0.53</v>
          </cell>
          <cell r="AP2074">
            <v>0.59</v>
          </cell>
          <cell r="AQ2074">
            <v>0.81</v>
          </cell>
          <cell r="AR2074">
            <v>0</v>
          </cell>
          <cell r="AS2074" t="str">
            <v>CADEIRA ANTURIO (C/B) (RVST FORN) - 0,53x0,59x0,81H</v>
          </cell>
          <cell r="AT2074">
            <v>4005.03</v>
          </cell>
          <cell r="AU2074">
            <v>4005.03</v>
          </cell>
          <cell r="AV2074">
            <v>3662.4</v>
          </cell>
          <cell r="AW2074">
            <v>342.63000000000011</v>
          </cell>
          <cell r="AX2074">
            <v>3904.23</v>
          </cell>
          <cell r="AY2074">
            <v>100.80000000000018</v>
          </cell>
          <cell r="AZ2074">
            <v>365702</v>
          </cell>
          <cell r="BA2074" t="str">
            <v>TECIDO VELUDO OGGI (COD 5254) (EASY&amp;CLEAN - VELUD/BOUC) -</v>
          </cell>
          <cell r="BB2074" t="str">
            <v>RVST FORN: TECIDO VELUDO OGGI (COD 5254) (EASY&amp;CLEAN - VELUD/BOUC) - COR 162</v>
          </cell>
          <cell r="BC2074">
            <v>1</v>
          </cell>
          <cell r="BD2074"/>
          <cell r="BE2074">
            <v>342.63</v>
          </cell>
          <cell r="BF2074">
            <v>0</v>
          </cell>
          <cell r="BG2074">
            <v>-342.63</v>
          </cell>
          <cell r="BH2074" t="str">
            <v>RVST FORN</v>
          </cell>
          <cell r="BI2074">
            <v>12</v>
          </cell>
          <cell r="BJ2074">
            <v>342.63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TEODORO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410402</v>
          </cell>
          <cell r="P2075" t="str">
            <v>2025/289-0031-01</v>
          </cell>
          <cell r="Q2075" t="str">
            <v>EST CADEIRA ANTURIO (C/B) (JEQ 04) TC VELUDO OGGI 162</v>
          </cell>
          <cell r="R2075"/>
          <cell r="S2075"/>
          <cell r="T2075"/>
          <cell r="U2075">
            <v>0.53</v>
          </cell>
          <cell r="V2075">
            <v>0.59</v>
          </cell>
          <cell r="W2075">
            <v>0.81</v>
          </cell>
          <cell r="X2075">
            <v>0</v>
          </cell>
          <cell r="Y2075" t="str">
            <v>EST CADEIRA ANTURIO (C/B) (JEQ 04) TC VELUDO OGGI 162 - 0,53x0,59x0,81H</v>
          </cell>
          <cell r="Z2075">
            <v>4005.03</v>
          </cell>
          <cell r="AA2075">
            <v>0.35</v>
          </cell>
          <cell r="AB2075">
            <v>2603.2695000000003</v>
          </cell>
          <cell r="AC2075"/>
          <cell r="AD2075" t="str">
            <v>PROD C/RVST FORN</v>
          </cell>
          <cell r="AE2075" t="str">
            <v>REVESTIMENTO FORN</v>
          </cell>
          <cell r="AF2075">
            <v>4005.03</v>
          </cell>
          <cell r="AG2075">
            <v>4005.03</v>
          </cell>
          <cell r="AH2075">
            <v>0</v>
          </cell>
          <cell r="AI2075">
            <v>4005.03</v>
          </cell>
          <cell r="AJ2075" t="str">
            <v>REF: 410013</v>
          </cell>
          <cell r="AK2075"/>
          <cell r="AL2075">
            <v>410013</v>
          </cell>
          <cell r="AM2075" t="str">
            <v>CADEIRA ANTURIO (C/B) (RVST FORN)</v>
          </cell>
          <cell r="AN2075"/>
          <cell r="AO2075">
            <v>0.53</v>
          </cell>
          <cell r="AP2075">
            <v>0.59</v>
          </cell>
          <cell r="AQ2075">
            <v>0.81</v>
          </cell>
          <cell r="AR2075">
            <v>0</v>
          </cell>
          <cell r="AS2075" t="str">
            <v>CADEIRA ANTURIO (C/B) (RVST FORN) - 0,53x0,59x0,81H</v>
          </cell>
          <cell r="AT2075">
            <v>4005.03</v>
          </cell>
          <cell r="AU2075">
            <v>4005.03</v>
          </cell>
          <cell r="AV2075">
            <v>3662.4</v>
          </cell>
          <cell r="AW2075">
            <v>342.63000000000011</v>
          </cell>
          <cell r="AX2075">
            <v>3904.23</v>
          </cell>
          <cell r="AY2075">
            <v>100.80000000000018</v>
          </cell>
          <cell r="AZ2075">
            <v>365702</v>
          </cell>
          <cell r="BA2075" t="str">
            <v>TECIDO VELUDO OGGI (COD 5254) (EASY&amp;CLEAN - VELUD/BOUC) -</v>
          </cell>
          <cell r="BB2075" t="str">
            <v>RVST FORN: TECIDO VELUDO OGGI (COD 5254) (EASY&amp;CLEAN - VELUD/BOUC) - COR 162</v>
          </cell>
          <cell r="BC2075">
            <v>1</v>
          </cell>
          <cell r="BD2075"/>
          <cell r="BE2075">
            <v>342.63</v>
          </cell>
          <cell r="BF2075">
            <v>0</v>
          </cell>
          <cell r="BG2075">
            <v>-342.63</v>
          </cell>
          <cell r="BH2075" t="str">
            <v>RVST FORN</v>
          </cell>
          <cell r="BI2075">
            <v>12</v>
          </cell>
          <cell r="BJ2075">
            <v>342.63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TEODORO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410402</v>
          </cell>
          <cell r="P2076" t="str">
            <v>2025/289-0032-01</v>
          </cell>
          <cell r="Q2076" t="str">
            <v>EST CADEIRA ANTURIO (C/B) (JEQ 04) TC VELUDO OGGI 162</v>
          </cell>
          <cell r="R2076"/>
          <cell r="S2076"/>
          <cell r="T2076"/>
          <cell r="U2076">
            <v>0.53</v>
          </cell>
          <cell r="V2076">
            <v>0.59</v>
          </cell>
          <cell r="W2076">
            <v>0.81</v>
          </cell>
          <cell r="X2076">
            <v>0</v>
          </cell>
          <cell r="Y2076" t="str">
            <v>EST CADEIRA ANTURIO (C/B) (JEQ 04) TC VELUDO OGGI 162 - 0,53x0,59x0,81H</v>
          </cell>
          <cell r="Z2076">
            <v>4005.03</v>
          </cell>
          <cell r="AA2076">
            <v>0.35</v>
          </cell>
          <cell r="AB2076">
            <v>2603.2695000000003</v>
          </cell>
          <cell r="AC2076"/>
          <cell r="AD2076" t="str">
            <v>PROD C/RVST FORN</v>
          </cell>
          <cell r="AE2076" t="str">
            <v>REVESTIMENTO FORN</v>
          </cell>
          <cell r="AF2076">
            <v>4005.03</v>
          </cell>
          <cell r="AG2076">
            <v>4005.03</v>
          </cell>
          <cell r="AH2076">
            <v>0</v>
          </cell>
          <cell r="AI2076">
            <v>4005.03</v>
          </cell>
          <cell r="AJ2076" t="str">
            <v>REF: 410013</v>
          </cell>
          <cell r="AK2076"/>
          <cell r="AL2076">
            <v>410013</v>
          </cell>
          <cell r="AM2076" t="str">
            <v>CADEIRA ANTURIO (C/B) (RVST FORN)</v>
          </cell>
          <cell r="AN2076"/>
          <cell r="AO2076">
            <v>0.53</v>
          </cell>
          <cell r="AP2076">
            <v>0.59</v>
          </cell>
          <cell r="AQ2076">
            <v>0.81</v>
          </cell>
          <cell r="AR2076">
            <v>0</v>
          </cell>
          <cell r="AS2076" t="str">
            <v>CADEIRA ANTURIO (C/B) (RVST FORN) - 0,53x0,59x0,81H</v>
          </cell>
          <cell r="AT2076">
            <v>4005.03</v>
          </cell>
          <cell r="AU2076">
            <v>4005.03</v>
          </cell>
          <cell r="AV2076">
            <v>3662.4</v>
          </cell>
          <cell r="AW2076">
            <v>342.63000000000011</v>
          </cell>
          <cell r="AX2076">
            <v>3904.23</v>
          </cell>
          <cell r="AY2076">
            <v>100.80000000000018</v>
          </cell>
          <cell r="AZ2076">
            <v>365702</v>
          </cell>
          <cell r="BA2076" t="str">
            <v>TECIDO VELUDO OGGI (COD 5254) (EASY&amp;CLEAN - VELUD/BOUC) -</v>
          </cell>
          <cell r="BB2076" t="str">
            <v>RVST FORN: TECIDO VELUDO OGGI (COD 5254) (EASY&amp;CLEAN - VELUD/BOUC) - COR 162</v>
          </cell>
          <cell r="BC2076">
            <v>1</v>
          </cell>
          <cell r="BD2076"/>
          <cell r="BE2076">
            <v>342.63</v>
          </cell>
          <cell r="BF2076">
            <v>0</v>
          </cell>
          <cell r="BG2076">
            <v>-342.63</v>
          </cell>
          <cell r="BH2076" t="str">
            <v>RVST FORN</v>
          </cell>
          <cell r="BI2076">
            <v>12</v>
          </cell>
          <cell r="BJ2076">
            <v>342.63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TEODORO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410402</v>
          </cell>
          <cell r="P2077" t="str">
            <v>2025/289-0033-01</v>
          </cell>
          <cell r="Q2077" t="str">
            <v>EST CADEIRA ANTURIO (C/B) (JEQ 04) TC VELUDO OGGI 162</v>
          </cell>
          <cell r="R2077"/>
          <cell r="S2077"/>
          <cell r="T2077"/>
          <cell r="U2077">
            <v>0.53</v>
          </cell>
          <cell r="V2077">
            <v>0.59</v>
          </cell>
          <cell r="W2077">
            <v>0.81</v>
          </cell>
          <cell r="X2077">
            <v>0</v>
          </cell>
          <cell r="Y2077" t="str">
            <v>EST CADEIRA ANTURIO (C/B) (JEQ 04) TC VELUDO OGGI 162 - 0,53x0,59x0,81H</v>
          </cell>
          <cell r="Z2077">
            <v>4005.03</v>
          </cell>
          <cell r="AA2077">
            <v>0.35</v>
          </cell>
          <cell r="AB2077">
            <v>2603.2695000000003</v>
          </cell>
          <cell r="AC2077"/>
          <cell r="AD2077" t="str">
            <v>PROD C/RVST FORN</v>
          </cell>
          <cell r="AE2077" t="str">
            <v>REVESTIMENTO FORN</v>
          </cell>
          <cell r="AF2077">
            <v>4005.03</v>
          </cell>
          <cell r="AG2077">
            <v>4005.03</v>
          </cell>
          <cell r="AH2077">
            <v>0</v>
          </cell>
          <cell r="AI2077">
            <v>4005.03</v>
          </cell>
          <cell r="AJ2077" t="str">
            <v>REF: 410013</v>
          </cell>
          <cell r="AK2077"/>
          <cell r="AL2077">
            <v>410013</v>
          </cell>
          <cell r="AM2077" t="str">
            <v>CADEIRA ANTURIO (C/B) (RVST FORN)</v>
          </cell>
          <cell r="AN2077"/>
          <cell r="AO2077">
            <v>0.53</v>
          </cell>
          <cell r="AP2077">
            <v>0.59</v>
          </cell>
          <cell r="AQ2077">
            <v>0.81</v>
          </cell>
          <cell r="AR2077">
            <v>0</v>
          </cell>
          <cell r="AS2077" t="str">
            <v>CADEIRA ANTURIO (C/B) (RVST FORN) - 0,53x0,59x0,81H</v>
          </cell>
          <cell r="AT2077">
            <v>4005.03</v>
          </cell>
          <cell r="AU2077">
            <v>4005.03</v>
          </cell>
          <cell r="AV2077">
            <v>3662.4</v>
          </cell>
          <cell r="AW2077">
            <v>342.63000000000011</v>
          </cell>
          <cell r="AX2077">
            <v>3904.23</v>
          </cell>
          <cell r="AY2077">
            <v>100.80000000000018</v>
          </cell>
          <cell r="AZ2077">
            <v>365702</v>
          </cell>
          <cell r="BA2077" t="str">
            <v>TECIDO VELUDO OGGI (COD 5254) (EASY&amp;CLEAN - VELUD/BOUC) -</v>
          </cell>
          <cell r="BB2077" t="str">
            <v>RVST FORN: TECIDO VELUDO OGGI (COD 5254) (EASY&amp;CLEAN - VELUD/BOUC) - COR 162</v>
          </cell>
          <cell r="BC2077">
            <v>1</v>
          </cell>
          <cell r="BD2077"/>
          <cell r="BE2077">
            <v>342.63</v>
          </cell>
          <cell r="BF2077">
            <v>0</v>
          </cell>
          <cell r="BG2077">
            <v>-342.63</v>
          </cell>
          <cell r="BH2077" t="str">
            <v>RVST FORN</v>
          </cell>
          <cell r="BI2077">
            <v>12</v>
          </cell>
          <cell r="BJ2077">
            <v>342.63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TEODORO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410402</v>
          </cell>
          <cell r="P2078" t="str">
            <v>2025/289-0034-01</v>
          </cell>
          <cell r="Q2078" t="str">
            <v>EST CADEIRA ANTURIO (C/B) (JEQ 04) TC VELUDO OGGI 162</v>
          </cell>
          <cell r="R2078"/>
          <cell r="S2078"/>
          <cell r="T2078"/>
          <cell r="U2078">
            <v>0.53</v>
          </cell>
          <cell r="V2078">
            <v>0.59</v>
          </cell>
          <cell r="W2078">
            <v>0.81</v>
          </cell>
          <cell r="X2078">
            <v>0</v>
          </cell>
          <cell r="Y2078" t="str">
            <v>EST CADEIRA ANTURIO (C/B) (JEQ 04) TC VELUDO OGGI 162 - 0,53x0,59x0,81H</v>
          </cell>
          <cell r="Z2078">
            <v>4005.03</v>
          </cell>
          <cell r="AA2078">
            <v>0.35</v>
          </cell>
          <cell r="AB2078">
            <v>2603.2695000000003</v>
          </cell>
          <cell r="AC2078"/>
          <cell r="AD2078" t="str">
            <v>PROD C/RVST FORN</v>
          </cell>
          <cell r="AE2078" t="str">
            <v>REVESTIMENTO FORN</v>
          </cell>
          <cell r="AF2078">
            <v>4005.03</v>
          </cell>
          <cell r="AG2078">
            <v>4005.03</v>
          </cell>
          <cell r="AH2078">
            <v>0</v>
          </cell>
          <cell r="AI2078">
            <v>4005.03</v>
          </cell>
          <cell r="AJ2078" t="str">
            <v>REF: 410013</v>
          </cell>
          <cell r="AK2078"/>
          <cell r="AL2078">
            <v>410013</v>
          </cell>
          <cell r="AM2078" t="str">
            <v>CADEIRA ANTURIO (C/B) (RVST FORN)</v>
          </cell>
          <cell r="AN2078"/>
          <cell r="AO2078">
            <v>0.53</v>
          </cell>
          <cell r="AP2078">
            <v>0.59</v>
          </cell>
          <cell r="AQ2078">
            <v>0.81</v>
          </cell>
          <cell r="AR2078">
            <v>0</v>
          </cell>
          <cell r="AS2078" t="str">
            <v>CADEIRA ANTURIO (C/B) (RVST FORN) - 0,53x0,59x0,81H</v>
          </cell>
          <cell r="AT2078">
            <v>4005.03</v>
          </cell>
          <cell r="AU2078">
            <v>4005.03</v>
          </cell>
          <cell r="AV2078">
            <v>3662.4</v>
          </cell>
          <cell r="AW2078">
            <v>342.63000000000011</v>
          </cell>
          <cell r="AX2078">
            <v>3904.23</v>
          </cell>
          <cell r="AY2078">
            <v>100.80000000000018</v>
          </cell>
          <cell r="AZ2078">
            <v>365702</v>
          </cell>
          <cell r="BA2078" t="str">
            <v>TECIDO VELUDO OGGI (COD 5254) (EASY&amp;CLEAN - VELUD/BOUC) -</v>
          </cell>
          <cell r="BB2078" t="str">
            <v>RVST FORN: TECIDO VELUDO OGGI (COD 5254) (EASY&amp;CLEAN - VELUD/BOUC) - COR 162</v>
          </cell>
          <cell r="BC2078">
            <v>1</v>
          </cell>
          <cell r="BD2078"/>
          <cell r="BE2078">
            <v>342.63</v>
          </cell>
          <cell r="BF2078">
            <v>0</v>
          </cell>
          <cell r="BG2078">
            <v>-342.63</v>
          </cell>
          <cell r="BH2078" t="str">
            <v>RVST FORN</v>
          </cell>
          <cell r="BI2078">
            <v>12</v>
          </cell>
          <cell r="BJ2078">
            <v>342.63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TEODORO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410402</v>
          </cell>
          <cell r="P2079" t="str">
            <v>2025/289-0035-01</v>
          </cell>
          <cell r="Q2079" t="str">
            <v>EST CADEIRA ANTURIO (C/B) (JEQ 04) TC VELUDO OGGI 162</v>
          </cell>
          <cell r="R2079"/>
          <cell r="S2079"/>
          <cell r="T2079"/>
          <cell r="U2079">
            <v>0.53</v>
          </cell>
          <cell r="V2079">
            <v>0.59</v>
          </cell>
          <cell r="W2079">
            <v>0.81</v>
          </cell>
          <cell r="X2079">
            <v>0</v>
          </cell>
          <cell r="Y2079" t="str">
            <v>EST CADEIRA ANTURIO (C/B) (JEQ 04) TC VELUDO OGGI 162 - 0,53x0,59x0,81H</v>
          </cell>
          <cell r="Z2079">
            <v>4005.03</v>
          </cell>
          <cell r="AA2079">
            <v>0.35</v>
          </cell>
          <cell r="AB2079">
            <v>2603.2695000000003</v>
          </cell>
          <cell r="AC2079"/>
          <cell r="AD2079" t="str">
            <v>PROD C/RVST FORN</v>
          </cell>
          <cell r="AE2079" t="str">
            <v>REVESTIMENTO FORN</v>
          </cell>
          <cell r="AF2079">
            <v>4005.03</v>
          </cell>
          <cell r="AG2079">
            <v>4005.03</v>
          </cell>
          <cell r="AH2079">
            <v>0</v>
          </cell>
          <cell r="AI2079">
            <v>4005.03</v>
          </cell>
          <cell r="AJ2079" t="str">
            <v>REF: 410013</v>
          </cell>
          <cell r="AK2079"/>
          <cell r="AL2079">
            <v>410013</v>
          </cell>
          <cell r="AM2079" t="str">
            <v>CADEIRA ANTURIO (C/B) (RVST FORN)</v>
          </cell>
          <cell r="AN2079"/>
          <cell r="AO2079">
            <v>0.53</v>
          </cell>
          <cell r="AP2079">
            <v>0.59</v>
          </cell>
          <cell r="AQ2079">
            <v>0.81</v>
          </cell>
          <cell r="AR2079">
            <v>0</v>
          </cell>
          <cell r="AS2079" t="str">
            <v>CADEIRA ANTURIO (C/B) (RVST FORN) - 0,53x0,59x0,81H</v>
          </cell>
          <cell r="AT2079">
            <v>4005.03</v>
          </cell>
          <cell r="AU2079">
            <v>4005.03</v>
          </cell>
          <cell r="AV2079">
            <v>3662.4</v>
          </cell>
          <cell r="AW2079">
            <v>342.63000000000011</v>
          </cell>
          <cell r="AX2079">
            <v>3904.23</v>
          </cell>
          <cell r="AY2079">
            <v>100.80000000000018</v>
          </cell>
          <cell r="AZ2079">
            <v>365702</v>
          </cell>
          <cell r="BA2079" t="str">
            <v>TECIDO VELUDO OGGI (COD 5254) (EASY&amp;CLEAN - VELUD/BOUC) -</v>
          </cell>
          <cell r="BB2079" t="str">
            <v>RVST FORN: TECIDO VELUDO OGGI (COD 5254) (EASY&amp;CLEAN - VELUD/BOUC) - COR 162</v>
          </cell>
          <cell r="BC2079">
            <v>1</v>
          </cell>
          <cell r="BD2079"/>
          <cell r="BE2079">
            <v>342.63</v>
          </cell>
          <cell r="BF2079">
            <v>0</v>
          </cell>
          <cell r="BG2079">
            <v>-342.63</v>
          </cell>
          <cell r="BH2079" t="str">
            <v>RVST FORN</v>
          </cell>
          <cell r="BI2079">
            <v>12</v>
          </cell>
          <cell r="BJ2079">
            <v>342.63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TEODORO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410411</v>
          </cell>
          <cell r="P2080" t="str">
            <v>2025/289-0057-01</v>
          </cell>
          <cell r="Q2080" t="str">
            <v>EST BANQUETA BAR ANTURIO H72 (JEQ 02) TC RUSTICO PRIMO 527</v>
          </cell>
          <cell r="R2080"/>
          <cell r="S2080"/>
          <cell r="T2080"/>
          <cell r="U2080">
            <v>0.51</v>
          </cell>
          <cell r="V2080">
            <v>0.55000000000000004</v>
          </cell>
          <cell r="W2080">
            <v>1.01</v>
          </cell>
          <cell r="X2080">
            <v>0</v>
          </cell>
          <cell r="Y2080" t="str">
            <v>EST BANQUETA BAR ANTURIO H72 (JEQ 02) TC RUSTICO PRIMO 527 - 0,51x0,55x1,01H</v>
          </cell>
          <cell r="Z2080">
            <v>4638.01</v>
          </cell>
          <cell r="AA2080">
            <v>0.35</v>
          </cell>
          <cell r="AB2080">
            <v>3014.7065000000002</v>
          </cell>
          <cell r="AC2080"/>
          <cell r="AD2080" t="str">
            <v>PROD C/RVST FORN</v>
          </cell>
          <cell r="AE2080" t="str">
            <v>REVESTIMENTO FORN</v>
          </cell>
          <cell r="AF2080">
            <v>4638.01</v>
          </cell>
          <cell r="AG2080">
            <v>4638.01</v>
          </cell>
          <cell r="AH2080">
            <v>0</v>
          </cell>
          <cell r="AI2080">
            <v>4638.01</v>
          </cell>
          <cell r="AJ2080" t="str">
            <v>REF: 410023</v>
          </cell>
          <cell r="AK2080"/>
          <cell r="AL2080">
            <v>410023</v>
          </cell>
          <cell r="AM2080" t="str">
            <v>BANQUETA BAR ANTURIO H72 (RVST FORN)</v>
          </cell>
          <cell r="AN2080"/>
          <cell r="AO2080">
            <v>0.51</v>
          </cell>
          <cell r="AP2080">
            <v>0.55000000000000004</v>
          </cell>
          <cell r="AQ2080">
            <v>1.01</v>
          </cell>
          <cell r="AR2080">
            <v>0</v>
          </cell>
          <cell r="AS2080" t="str">
            <v>BANQUETA BAR ANTURIO H72 (RVST FORN) - 0,51x0,55x1,01H</v>
          </cell>
          <cell r="AT2080">
            <v>4638.01</v>
          </cell>
          <cell r="AU2080">
            <v>4638.01</v>
          </cell>
          <cell r="AV2080">
            <v>4346.05</v>
          </cell>
          <cell r="AW2080">
            <v>291.96000000000004</v>
          </cell>
          <cell r="AX2080">
            <v>4518.3900000000003</v>
          </cell>
          <cell r="AY2080">
            <v>119.61999999999989</v>
          </cell>
          <cell r="AZ2080">
            <v>373900</v>
          </cell>
          <cell r="BA2080" t="str">
            <v>TECIDO RUSTICO PRIMO (COD 5260) (EASY &amp; CLEAN - RUSTICO) -</v>
          </cell>
          <cell r="BB2080" t="str">
            <v>RVST FORN: TECIDO RUSTICO PRIMO (COD 5260) (EASY &amp; CLEAN - RUSTICO) - COR 527</v>
          </cell>
          <cell r="BC2080">
            <v>1</v>
          </cell>
          <cell r="BD2080"/>
          <cell r="BE2080">
            <v>291.95999999999998</v>
          </cell>
          <cell r="BF2080">
            <v>0</v>
          </cell>
          <cell r="BG2080">
            <v>-291.95999999999998</v>
          </cell>
          <cell r="BH2080" t="str">
            <v>RVST FORN</v>
          </cell>
          <cell r="BI2080">
            <v>12</v>
          </cell>
          <cell r="BJ2080">
            <v>291.95999999999998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TEODORO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399501</v>
          </cell>
          <cell r="P2081" t="str">
            <v>2025/017-0015-01</v>
          </cell>
          <cell r="Q2081" t="str">
            <v>EST MODULO BRACO ESQ DIXON (FX E5001) (PES 2584)</v>
          </cell>
          <cell r="R2081">
            <v>3</v>
          </cell>
          <cell r="S2081">
            <v>1.02</v>
          </cell>
          <cell r="T2081">
            <v>0.8</v>
          </cell>
          <cell r="U2081">
            <v>1.5</v>
          </cell>
          <cell r="V2081">
            <v>1.02</v>
          </cell>
          <cell r="W2081">
            <v>0.8</v>
          </cell>
          <cell r="X2081">
            <v>0</v>
          </cell>
          <cell r="Y2081" t="str">
            <v>EST MODULO BRACO ESQ DIXON (FX E5001) (PES 2584) - 1,5x1,02x0,8H</v>
          </cell>
          <cell r="Z2081">
            <v>32823.08</v>
          </cell>
          <cell r="AA2081">
            <v>0.35</v>
          </cell>
          <cell r="AB2081">
            <v>21335.002</v>
          </cell>
          <cell r="AC2081" t="str">
            <v>AO</v>
          </cell>
          <cell r="AD2081" t="str">
            <v>SOFA COMPLETO</v>
          </cell>
          <cell r="AE2081" t="str">
            <v>VALOR MODULO</v>
          </cell>
          <cell r="AF2081">
            <v>16411.54</v>
          </cell>
          <cell r="AG2081">
            <v>16411.54</v>
          </cell>
          <cell r="AH2081">
            <v>0</v>
          </cell>
          <cell r="AI2081">
            <v>32823.08</v>
          </cell>
          <cell r="AJ2081" t="str">
            <v>REF: 296665</v>
          </cell>
          <cell r="AK2081"/>
          <cell r="AL2081">
            <v>296665</v>
          </cell>
          <cell r="AM2081" t="str">
            <v>MODULO BRACO DIXON (FX E)</v>
          </cell>
          <cell r="AN2081"/>
          <cell r="AO2081">
            <v>1.5</v>
          </cell>
          <cell r="AP2081">
            <v>1.02</v>
          </cell>
          <cell r="AQ2081">
            <v>0.8</v>
          </cell>
          <cell r="AR2081">
            <v>0</v>
          </cell>
          <cell r="AS2081" t="str">
            <v>MODULO BRACO DIXON (FX E) - 1,5x1,02x0,8H</v>
          </cell>
          <cell r="AT2081">
            <v>16411.54</v>
          </cell>
          <cell r="AU2081">
            <v>16411.54</v>
          </cell>
          <cell r="AV2081">
            <v>16411.54</v>
          </cell>
          <cell r="AW2081">
            <v>0</v>
          </cell>
          <cell r="AX2081">
            <v>16411.54</v>
          </cell>
          <cell r="AY2081">
            <v>0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12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TEODORO</v>
          </cell>
          <cell r="BS2081" t="str">
            <v>399499 | 399501</v>
          </cell>
          <cell r="BT2081" t="str">
            <v>CLAMI SOFA</v>
          </cell>
          <cell r="BU2081" t="str">
            <v>SOFA DIXON</v>
          </cell>
        </row>
        <row r="2082">
          <cell r="H2082">
            <v>0</v>
          </cell>
          <cell r="O2082">
            <v>399499</v>
          </cell>
          <cell r="P2082" t="str">
            <v>2025/017-0014-01</v>
          </cell>
          <cell r="Q2082" t="str">
            <v>EST MODULO BRACO DIR DIXON (FX E5001) (PES 2584)</v>
          </cell>
          <cell r="R2082">
            <v>3</v>
          </cell>
          <cell r="S2082">
            <v>1.02</v>
          </cell>
          <cell r="T2082">
            <v>0.8</v>
          </cell>
          <cell r="U2082">
            <v>1.5</v>
          </cell>
          <cell r="V2082">
            <v>1.02</v>
          </cell>
          <cell r="W2082">
            <v>0.8</v>
          </cell>
          <cell r="X2082">
            <v>0</v>
          </cell>
          <cell r="Y2082" t="str">
            <v>EST MODULO BRACO DIR DIXON (FX E5001) (PES 2584) - 1,5x1,02x0,8H</v>
          </cell>
          <cell r="Z2082">
            <v>32823.08</v>
          </cell>
          <cell r="AA2082">
            <v>0.35</v>
          </cell>
          <cell r="AB2082">
            <v>21335.002</v>
          </cell>
          <cell r="AC2082" t="str">
            <v>AO</v>
          </cell>
          <cell r="AD2082" t="str">
            <v>SOFA COMPLETO</v>
          </cell>
          <cell r="AE2082" t="str">
            <v>VALOR MODULO</v>
          </cell>
          <cell r="AF2082">
            <v>16411.54</v>
          </cell>
          <cell r="AG2082">
            <v>16411.54</v>
          </cell>
          <cell r="AH2082">
            <v>0</v>
          </cell>
          <cell r="AI2082">
            <v>32823.08</v>
          </cell>
          <cell r="AJ2082" t="str">
            <v>REF: 296665</v>
          </cell>
          <cell r="AK2082"/>
          <cell r="AL2082">
            <v>296665</v>
          </cell>
          <cell r="AM2082" t="str">
            <v>MODULO BRACO DIXON (FX E)</v>
          </cell>
          <cell r="AN2082"/>
          <cell r="AO2082">
            <v>1.5</v>
          </cell>
          <cell r="AP2082">
            <v>1.02</v>
          </cell>
          <cell r="AQ2082">
            <v>0.8</v>
          </cell>
          <cell r="AR2082">
            <v>0</v>
          </cell>
          <cell r="AS2082" t="str">
            <v>MODULO BRACO DIXON (FX E) - 1,5x1,02x0,8H</v>
          </cell>
          <cell r="AT2082">
            <v>16411.54</v>
          </cell>
          <cell r="AU2082">
            <v>16411.54</v>
          </cell>
          <cell r="AV2082">
            <v>16411.54</v>
          </cell>
          <cell r="AW2082">
            <v>0</v>
          </cell>
          <cell r="AX2082">
            <v>16411.54</v>
          </cell>
          <cell r="AY2082">
            <v>0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12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TEODORO</v>
          </cell>
          <cell r="BS2082" t="str">
            <v>399499 | 399501</v>
          </cell>
          <cell r="BT2082" t="str">
            <v>CLAMI SOFA</v>
          </cell>
          <cell r="BU2082" t="str">
            <v>SOFA DIXON</v>
          </cell>
        </row>
        <row r="2083">
          <cell r="H2083">
            <v>0</v>
          </cell>
          <cell r="O2083">
            <v>409083</v>
          </cell>
          <cell r="P2083"/>
          <cell r="Q2083" t="str">
            <v>EST CADEIRA MARESIAS C/B (NAUTICA TERRACOTA) (CUMARU EPS)</v>
          </cell>
          <cell r="R2083"/>
          <cell r="S2083"/>
          <cell r="T2083"/>
          <cell r="U2083">
            <v>0.55000000000000004</v>
          </cell>
          <cell r="V2083">
            <v>0.57999999999999996</v>
          </cell>
          <cell r="W2083">
            <v>0.83</v>
          </cell>
          <cell r="X2083">
            <v>0</v>
          </cell>
          <cell r="Y2083" t="str">
            <v>EST CADEIRA MARESIAS C/B (NAUTICA TERRACOTA) (CUMARU EPS) - 0,55x0,58x0,83H</v>
          </cell>
          <cell r="Z2083">
            <v>0</v>
          </cell>
          <cell r="AA2083">
            <v>0.35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11126.94</v>
          </cell>
          <cell r="AY2083">
            <v>-11126.94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203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0</v>
          </cell>
          <cell r="O2084">
            <v>406273</v>
          </cell>
          <cell r="P2084"/>
          <cell r="Q2084" t="str">
            <v>EST POLTRONA JOHN GRAZ (SUCUPIRA NATURAL) TC MIKA CAMEL</v>
          </cell>
          <cell r="R2084"/>
          <cell r="S2084"/>
          <cell r="T2084"/>
          <cell r="U2084">
            <v>0.8</v>
          </cell>
          <cell r="V2084">
            <v>0.83</v>
          </cell>
          <cell r="W2084">
            <v>0.74</v>
          </cell>
          <cell r="X2084">
            <v>0</v>
          </cell>
          <cell r="Y2084" t="str">
            <v>EST POLTRONA JOHN GRAZ (SUCUPIRA NATURAL) TC MIKA CAMEL - 0,8x0,83x0,74H</v>
          </cell>
          <cell r="Z2084">
            <v>0</v>
          </cell>
          <cell r="AA2084">
            <v>0.35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/>
          <cell r="AU2084" t="str">
            <v>EST</v>
          </cell>
          <cell r="AV2084" t="str">
            <v>EST</v>
          </cell>
          <cell r="AW2084" t="str">
            <v/>
          </cell>
          <cell r="AX2084">
            <v>30852.49</v>
          </cell>
          <cell r="AY2084">
            <v>-30852.49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/>
          </cell>
          <cell r="BU2084" t="str">
            <v/>
          </cell>
        </row>
        <row r="2085">
          <cell r="H2085">
            <v>0</v>
          </cell>
          <cell r="O2085">
            <v>406125</v>
          </cell>
          <cell r="P2085"/>
          <cell r="Q2085" t="str">
            <v>EST POLTRONA ZECA (FREIJO ENV) TC MIKA CHIVE</v>
          </cell>
          <cell r="R2085"/>
          <cell r="S2085"/>
          <cell r="T2085"/>
          <cell r="U2085">
            <v>0</v>
          </cell>
          <cell r="V2085">
            <v>0</v>
          </cell>
          <cell r="W2085">
            <v>0</v>
          </cell>
          <cell r="X2085">
            <v>0</v>
          </cell>
          <cell r="Y2085" t="str">
            <v>EST POLTRONA ZECA (FREIJO ENV) TC MIKA CHIVE - Ø0x0H</v>
          </cell>
          <cell r="Z2085" t="e">
            <v>#VALUE!</v>
          </cell>
          <cell r="AA2085">
            <v>0.35</v>
          </cell>
          <cell r="AB2085" t="e">
            <v>#VALUE!</v>
          </cell>
          <cell r="AC2085"/>
          <cell r="AD2085"/>
          <cell r="AE2085"/>
          <cell r="AF2085" t="e">
            <v>#VALUE!</v>
          </cell>
          <cell r="AG2085" t="e">
            <v>#VALUE!</v>
          </cell>
          <cell r="AH2085">
            <v>0</v>
          </cell>
          <cell r="AI2085" t="e">
            <v>#VALUE!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 t="e">
            <v>#VALUE!</v>
          </cell>
          <cell r="AU2085" t="str">
            <v>EST</v>
          </cell>
          <cell r="AV2085" t="str">
            <v>EST</v>
          </cell>
          <cell r="AW2085" t="str">
            <v/>
          </cell>
          <cell r="AX2085">
            <v>23322.09</v>
          </cell>
          <cell r="AY2085" t="e">
            <v>#VALUE!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13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404991</v>
          </cell>
          <cell r="P2086"/>
          <cell r="Q2086" t="str">
            <v>EST BANQUETA MOLE (MAD B COR 03) COURO NOBUCK VERDE</v>
          </cell>
          <cell r="R2086"/>
          <cell r="S2086"/>
          <cell r="T2086"/>
          <cell r="U2086">
            <v>0.82</v>
          </cell>
          <cell r="V2086">
            <v>0.59</v>
          </cell>
          <cell r="W2086">
            <v>0.45</v>
          </cell>
          <cell r="X2086">
            <v>0</v>
          </cell>
          <cell r="Y2086" t="str">
            <v>EST BANQUETA MOLE (MAD B COR 03) COURO NOBUCK VERDE - 0,82x0,59x0,45H</v>
          </cell>
          <cell r="Z2086">
            <v>0</v>
          </cell>
          <cell r="AA2086">
            <v>0.35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23050.81</v>
          </cell>
          <cell r="AY2086">
            <v>-23050.81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404983</v>
          </cell>
          <cell r="P2087"/>
          <cell r="Q2087" t="str">
            <v>EST POLTRONA MOLE (MAD B COR 03) COURO NOBUCK VERDE</v>
          </cell>
          <cell r="R2087"/>
          <cell r="S2087"/>
          <cell r="T2087"/>
          <cell r="U2087">
            <v>1.2</v>
          </cell>
          <cell r="V2087">
            <v>1.05</v>
          </cell>
          <cell r="W2087">
            <v>0.82</v>
          </cell>
          <cell r="X2087">
            <v>0</v>
          </cell>
          <cell r="Y2087" t="str">
            <v>EST POLTRONA MOLE (MAD B COR 03) COURO NOBUCK VERDE - 1,2x1,05x0,82H</v>
          </cell>
          <cell r="Z2087">
            <v>0</v>
          </cell>
          <cell r="AA2087">
            <v>0.35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/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69219.710000000006</v>
          </cell>
          <cell r="AY2087">
            <v>-69219.710000000006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404972</v>
          </cell>
          <cell r="P2088"/>
          <cell r="Q2088" t="str">
            <v>EST SOFA CACO (BRANQUILHO) TC ABONO NATURAL</v>
          </cell>
          <cell r="R2088"/>
          <cell r="S2088"/>
          <cell r="T2088"/>
          <cell r="U2088">
            <v>4.1500000000000004</v>
          </cell>
          <cell r="V2088">
            <v>1.45</v>
          </cell>
          <cell r="W2088">
            <v>0.74</v>
          </cell>
          <cell r="X2088">
            <v>0</v>
          </cell>
          <cell r="Y2088" t="str">
            <v>EST SOFA CACO (BRANQUILHO) TC ABONO NATURAL - 4,15x1,45x0,74H</v>
          </cell>
          <cell r="Z2088">
            <v>0</v>
          </cell>
          <cell r="AA2088">
            <v>0.35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/>
          <cell r="AU2088" t="str">
            <v>EST</v>
          </cell>
          <cell r="AV2088" t="str">
            <v>EST</v>
          </cell>
          <cell r="AW2088" t="str">
            <v/>
          </cell>
          <cell r="AX2088">
            <v>249060.65</v>
          </cell>
          <cell r="AY2088">
            <v>-249060.65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203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404939</v>
          </cell>
          <cell r="P2089"/>
          <cell r="Q2089" t="str">
            <v>EST LUMINARIA ALVORADA (HASTE FREIJO)</v>
          </cell>
          <cell r="R2089"/>
          <cell r="S2089"/>
          <cell r="T2089"/>
          <cell r="U2089">
            <v>0.36</v>
          </cell>
          <cell r="V2089">
            <v>0</v>
          </cell>
          <cell r="W2089">
            <v>0.57999999999999996</v>
          </cell>
          <cell r="X2089">
            <v>0.36</v>
          </cell>
          <cell r="Y2089" t="str">
            <v>EST LUMINARIA ALVORADA (HASTE FREIJO) - Ø0,36x0,58H</v>
          </cell>
          <cell r="Z2089">
            <v>0</v>
          </cell>
          <cell r="AA2089">
            <v>0.35</v>
          </cell>
          <cell r="AB2089">
            <v>0</v>
          </cell>
          <cell r="AC2089"/>
          <cell r="AD2089"/>
          <cell r="AE2089"/>
          <cell r="AF2089">
            <v>0</v>
          </cell>
          <cell r="AG2089">
            <v>0</v>
          </cell>
          <cell r="AH2089">
            <v>0</v>
          </cell>
          <cell r="AI2089">
            <v>0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/>
          <cell r="AU2089" t="str">
            <v>EST</v>
          </cell>
          <cell r="AV2089" t="str">
            <v>EST</v>
          </cell>
          <cell r="AW2089" t="str">
            <v/>
          </cell>
          <cell r="AX2089">
            <v>7210.85</v>
          </cell>
          <cell r="AY2089">
            <v>-7210.85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404482</v>
          </cell>
          <cell r="P2090"/>
          <cell r="Q2090" t="str">
            <v>EST COMPONENTE CAPA PAULISTANO (COURO CARAMELO)</v>
          </cell>
          <cell r="R2090"/>
          <cell r="S2090"/>
          <cell r="T2090"/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 t="str">
            <v>EST COMPONENTE CAPA PAULISTANO (COURO CARAMELO) - Ø0x0H</v>
          </cell>
          <cell r="Z2090" t="e">
            <v>#VALUE!</v>
          </cell>
          <cell r="AA2090">
            <v>0.35</v>
          </cell>
          <cell r="AB2090" t="e">
            <v>#VALUE!</v>
          </cell>
          <cell r="AC2090"/>
          <cell r="AD2090"/>
          <cell r="AE2090"/>
          <cell r="AF2090" t="e">
            <v>#VALUE!</v>
          </cell>
          <cell r="AG2090" t="e">
            <v>#VALUE!</v>
          </cell>
          <cell r="AH2090">
            <v>0</v>
          </cell>
          <cell r="AI2090" t="e">
            <v>#VALUE!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 t="e">
            <v>#VALUE!</v>
          </cell>
          <cell r="AU2090" t="e">
            <v>#VALUE!</v>
          </cell>
          <cell r="AV2090" t="str">
            <v>EST</v>
          </cell>
          <cell r="AW2090" t="str">
            <v/>
          </cell>
          <cell r="AX2090">
            <v>4950.2</v>
          </cell>
          <cell r="AY2090" t="e">
            <v>#VALUE!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203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404478</v>
          </cell>
          <cell r="P2091"/>
          <cell r="Q2091" t="str">
            <v>EST COMPONENTE ESTRUTURA CADEIRA PAULISTANO (ACO PRETO)</v>
          </cell>
          <cell r="R2091"/>
          <cell r="S2091"/>
          <cell r="T2091"/>
          <cell r="U2091">
            <v>0.72</v>
          </cell>
          <cell r="V2091">
            <v>0.74</v>
          </cell>
          <cell r="W2091">
            <v>0.82</v>
          </cell>
          <cell r="X2091">
            <v>0</v>
          </cell>
          <cell r="Y2091" t="str">
            <v>EST COMPONENTE ESTRUTURA CADEIRA PAULISTANO (ACO PRETO) - 0,72x0,74x0,82H</v>
          </cell>
          <cell r="Z2091" t="e">
            <v>#VALUE!</v>
          </cell>
          <cell r="AA2091">
            <v>0.35</v>
          </cell>
          <cell r="AB2091" t="e">
            <v>#VALUE!</v>
          </cell>
          <cell r="AC2091"/>
          <cell r="AD2091"/>
          <cell r="AE2091"/>
          <cell r="AF2091" t="e">
            <v>#VALUE!</v>
          </cell>
          <cell r="AG2091" t="e">
            <v>#VALUE!</v>
          </cell>
          <cell r="AH2091">
            <v>0</v>
          </cell>
          <cell r="AI2091" t="e">
            <v>#VALUE!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 t="e">
            <v>#VALUE!</v>
          </cell>
          <cell r="AU2091" t="e">
            <v>#VALUE!</v>
          </cell>
          <cell r="AV2091" t="str">
            <v>EST</v>
          </cell>
          <cell r="AW2091" t="str">
            <v/>
          </cell>
          <cell r="AX2091">
            <v>8065.32</v>
          </cell>
          <cell r="AY2091" t="e">
            <v>#VALUE!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203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402649</v>
          </cell>
          <cell r="P2092"/>
          <cell r="Q2092" t="str">
            <v>EST BANQUETA BAR JOHN GRAZ H62 (FREIJO COR IMBUIA IMPORT 55)</v>
          </cell>
          <cell r="R2092"/>
          <cell r="S2092"/>
          <cell r="T2092"/>
          <cell r="U2092">
            <v>0.48</v>
          </cell>
          <cell r="V2092">
            <v>0.52</v>
          </cell>
          <cell r="W2092">
            <v>0.9</v>
          </cell>
          <cell r="X2092">
            <v>0</v>
          </cell>
          <cell r="Y2092" t="str">
            <v>EST BANQUETA BAR JOHN GRAZ H62 (FREIJO COR IMBUIA IMPORT 55) - 0,48x0,52x0,9H</v>
          </cell>
          <cell r="Z2092" t="e">
            <v>#VALUE!</v>
          </cell>
          <cell r="AA2092">
            <v>0.35</v>
          </cell>
          <cell r="AB2092" t="e">
            <v>#VALUE!</v>
          </cell>
          <cell r="AC2092"/>
          <cell r="AD2092"/>
          <cell r="AE2092"/>
          <cell r="AF2092" t="e">
            <v>#VALUE!</v>
          </cell>
          <cell r="AG2092" t="e">
            <v>#VALUE!</v>
          </cell>
          <cell r="AH2092">
            <v>0</v>
          </cell>
          <cell r="AI2092" t="e">
            <v>#VALUE!</v>
          </cell>
          <cell r="AJ2092" t="str">
            <v xml:space="preserve">REF: </v>
          </cell>
          <cell r="AK2092"/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 t="e">
            <v>#VALUE!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13540.5</v>
          </cell>
          <cell r="AY2092" t="e">
            <v>#VALUE!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402237</v>
          </cell>
          <cell r="P2093"/>
          <cell r="Q2093" t="str">
            <v>EST POLTRONA COZY (C/CAPA) (IMBUIA) TC GALLIA ESTONADO MUSGO</v>
          </cell>
          <cell r="R2093"/>
          <cell r="S2093"/>
          <cell r="T2093"/>
          <cell r="U2093">
            <v>0.89</v>
          </cell>
          <cell r="V2093">
            <v>1.03</v>
          </cell>
          <cell r="W2093">
            <v>0.89</v>
          </cell>
          <cell r="X2093">
            <v>0</v>
          </cell>
          <cell r="Y2093" t="str">
            <v>EST POLTRONA COZY (C/CAPA) (IMBUIA) TC GALLIA ESTONADO MUSGO - 0,89x1,03x0,89H</v>
          </cell>
          <cell r="Z2093" t="e">
            <v>#VALUE!</v>
          </cell>
          <cell r="AA2093">
            <v>0.35</v>
          </cell>
          <cell r="AB2093" t="e">
            <v>#VALUE!</v>
          </cell>
          <cell r="AC2093"/>
          <cell r="AD2093" t="str">
            <v>PROD C/RVST FORN</v>
          </cell>
          <cell r="AE2093" t="str">
            <v>REVESTIMENTO FORN</v>
          </cell>
          <cell r="AF2093" t="e">
            <v>#VALUE!</v>
          </cell>
          <cell r="AG2093" t="e">
            <v>#VALUE!</v>
          </cell>
          <cell r="AH2093">
            <v>0</v>
          </cell>
          <cell r="AI2093" t="e">
            <v>#VALUE!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 t="e">
            <v>#VALUE!</v>
          </cell>
          <cell r="AU2093" t="e">
            <v>#VALUE!</v>
          </cell>
          <cell r="AV2093" t="str">
            <v>EST</v>
          </cell>
          <cell r="AW2093" t="str">
            <v/>
          </cell>
          <cell r="AX2093">
            <v>24667.15</v>
          </cell>
          <cell r="AY2093" t="e">
            <v>#VALUE!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402217</v>
          </cell>
          <cell r="P2094"/>
          <cell r="Q2094" t="str">
            <v>EST BASE CENTRO ROMA (FREIJO NATURAL)</v>
          </cell>
          <cell r="R2094"/>
          <cell r="S2094"/>
          <cell r="T2094"/>
          <cell r="U2094">
            <v>1.1399999999999999</v>
          </cell>
          <cell r="V2094">
            <v>0.65</v>
          </cell>
          <cell r="W2094">
            <v>0.36</v>
          </cell>
          <cell r="X2094">
            <v>0</v>
          </cell>
          <cell r="Y2094" t="str">
            <v>EST BASE CENTRO ROMA (FREIJO NATURAL) - 1,14x0,65x0,36H</v>
          </cell>
          <cell r="Z2094" t="e">
            <v>#VALUE!</v>
          </cell>
          <cell r="AA2094">
            <v>0.35</v>
          </cell>
          <cell r="AB2094" t="e">
            <v>#VALUE!</v>
          </cell>
          <cell r="AC2094"/>
          <cell r="AD2094"/>
          <cell r="AE2094"/>
          <cell r="AF2094" t="e">
            <v>#VALUE!</v>
          </cell>
          <cell r="AG2094" t="e">
            <v>#VALUE!</v>
          </cell>
          <cell r="AH2094">
            <v>0</v>
          </cell>
          <cell r="AI2094" t="e">
            <v>#VALUE!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 t="e">
            <v>#VALUE!</v>
          </cell>
          <cell r="AU2094" t="str">
            <v>EST</v>
          </cell>
          <cell r="AV2094" t="str">
            <v>EST</v>
          </cell>
          <cell r="AW2094" t="str">
            <v/>
          </cell>
          <cell r="AX2094">
            <v>14240.6</v>
          </cell>
          <cell r="AY2094" t="e">
            <v>#VALUE!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402213</v>
          </cell>
          <cell r="P2095" t="str">
            <v>2025/072-0056-01</v>
          </cell>
          <cell r="Q2095" t="str">
            <v>EST SOFA COZY (C/CP) (IMB) (BIP) TC LINHO GALLIA NATURAL</v>
          </cell>
          <cell r="R2095"/>
          <cell r="S2095"/>
          <cell r="T2095"/>
          <cell r="U2095">
            <v>3</v>
          </cell>
          <cell r="V2095">
            <v>1.03</v>
          </cell>
          <cell r="W2095">
            <v>0.89</v>
          </cell>
          <cell r="X2095">
            <v>0</v>
          </cell>
          <cell r="Y2095" t="str">
            <v>EST SOFA COZY (C/CP) (IMB) (BIP) TC LINHO GALLIA NATURAL - 3x1,03x0,89H</v>
          </cell>
          <cell r="Z2095">
            <v>31556.49</v>
          </cell>
          <cell r="AA2095">
            <v>0.35</v>
          </cell>
          <cell r="AB2095">
            <v>20511.718500000003</v>
          </cell>
          <cell r="AC2095"/>
          <cell r="AD2095" t="str">
            <v>PROD C/RVST FORN</v>
          </cell>
          <cell r="AE2095" t="str">
            <v>REVESTIMENTO FORN</v>
          </cell>
          <cell r="AF2095">
            <v>31556.49</v>
          </cell>
          <cell r="AG2095">
            <v>31556.49</v>
          </cell>
          <cell r="AH2095">
            <v>0</v>
          </cell>
          <cell r="AI2095">
            <v>31556.49</v>
          </cell>
          <cell r="AJ2095" t="str">
            <v>REF: 334753</v>
          </cell>
          <cell r="AK2095"/>
          <cell r="AL2095">
            <v>334753</v>
          </cell>
          <cell r="AM2095" t="str">
            <v>SOFA COZY (C/CAPA) (IMBUIA) (TC FORN)</v>
          </cell>
          <cell r="AN2095"/>
          <cell r="AO2095">
            <v>3</v>
          </cell>
          <cell r="AP2095">
            <v>1.03</v>
          </cell>
          <cell r="AQ2095">
            <v>0.89</v>
          </cell>
          <cell r="AR2095">
            <v>0</v>
          </cell>
          <cell r="AS2095" t="str">
            <v>SOFA COZY (C/CAPA) (IMBUIA) (TC FORN) - 3x1,03x0,89H</v>
          </cell>
          <cell r="AT2095">
            <v>31556.49</v>
          </cell>
          <cell r="AU2095">
            <v>34812.379999999997</v>
          </cell>
          <cell r="AV2095">
            <v>34812.379999999997</v>
          </cell>
          <cell r="AW2095">
            <v>0</v>
          </cell>
          <cell r="AX2095">
            <v>71993.47</v>
          </cell>
          <cell r="AY2095">
            <v>-40436.979999999996</v>
          </cell>
          <cell r="AZ2095">
            <v>357354</v>
          </cell>
          <cell r="BA2095" t="str">
            <v>TECIDO LINHO GALLIA (STONADO) (COD 1310) -</v>
          </cell>
          <cell r="BB2095" t="str">
            <v>RVST FORN: TECIDO LINHO GALLIA (STONADO) (COD 1310) - NATURAL</v>
          </cell>
          <cell r="BC2095">
            <v>28.5</v>
          </cell>
          <cell r="BD2095"/>
          <cell r="BE2095">
            <v>770.7</v>
          </cell>
          <cell r="BF2095">
            <v>0</v>
          </cell>
          <cell r="BG2095">
            <v>-770.7</v>
          </cell>
          <cell r="BH2095" t="str">
            <v>RVST FORN</v>
          </cell>
          <cell r="BI2095">
            <v>13</v>
          </cell>
          <cell r="BJ2095">
            <v>21964.95</v>
          </cell>
          <cell r="BK2095">
            <v>0.1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402213</v>
          </cell>
          <cell r="P2096" t="str">
            <v>2025/084-0106-01</v>
          </cell>
          <cell r="Q2096" t="str">
            <v>EST SOFA COZY (C/CP) (IMB) (BIP) TC LINHO GALLIA NATURAL</v>
          </cell>
          <cell r="R2096"/>
          <cell r="S2096"/>
          <cell r="T2096"/>
          <cell r="U2096">
            <v>3</v>
          </cell>
          <cell r="V2096">
            <v>1.03</v>
          </cell>
          <cell r="W2096">
            <v>0.89</v>
          </cell>
          <cell r="X2096">
            <v>0</v>
          </cell>
          <cell r="Y2096" t="str">
            <v>EST SOFA COZY (C/CP) (IMB) (BIP) TC LINHO GALLIA NATURAL - 3x1,03x0,89H</v>
          </cell>
          <cell r="Z2096">
            <v>31556.49</v>
          </cell>
          <cell r="AA2096">
            <v>0.35</v>
          </cell>
          <cell r="AB2096">
            <v>20511.718500000003</v>
          </cell>
          <cell r="AC2096"/>
          <cell r="AD2096" t="str">
            <v>PROD C/RVST FORN</v>
          </cell>
          <cell r="AE2096" t="str">
            <v>REVESTIMENTO FORN</v>
          </cell>
          <cell r="AF2096">
            <v>31556.49</v>
          </cell>
          <cell r="AG2096">
            <v>31556.49</v>
          </cell>
          <cell r="AH2096">
            <v>0</v>
          </cell>
          <cell r="AI2096">
            <v>31556.49</v>
          </cell>
          <cell r="AJ2096" t="str">
            <v>REF: 334753</v>
          </cell>
          <cell r="AK2096"/>
          <cell r="AL2096">
            <v>334753</v>
          </cell>
          <cell r="AM2096" t="str">
            <v>SOFA COZY (C/CAPA) (IMBUIA) (TC FORN)</v>
          </cell>
          <cell r="AN2096"/>
          <cell r="AO2096">
            <v>3</v>
          </cell>
          <cell r="AP2096">
            <v>1.03</v>
          </cell>
          <cell r="AQ2096">
            <v>0.89</v>
          </cell>
          <cell r="AR2096">
            <v>0</v>
          </cell>
          <cell r="AS2096" t="str">
            <v>SOFA COZY (C/CAPA) (IMBUIA) (TC FORN) - 3x1,03x0,89H</v>
          </cell>
          <cell r="AT2096">
            <v>31556.49</v>
          </cell>
          <cell r="AU2096">
            <v>34812.379999999997</v>
          </cell>
          <cell r="AV2096">
            <v>34812.379999999997</v>
          </cell>
          <cell r="AW2096">
            <v>0</v>
          </cell>
          <cell r="AX2096">
            <v>71993.47</v>
          </cell>
          <cell r="AY2096">
            <v>-40436.979999999996</v>
          </cell>
          <cell r="AZ2096">
            <v>357354</v>
          </cell>
          <cell r="BA2096" t="str">
            <v>TECIDO LINHO GALLIA (STONADO) (COD 1310) -</v>
          </cell>
          <cell r="BB2096" t="str">
            <v>RVST FORN: TECIDO LINHO GALLIA (STONADO) (COD 1310) - NATURAL</v>
          </cell>
          <cell r="BC2096">
            <v>28.5</v>
          </cell>
          <cell r="BD2096"/>
          <cell r="BE2096">
            <v>770.7</v>
          </cell>
          <cell r="BF2096">
            <v>0</v>
          </cell>
          <cell r="BG2096">
            <v>-770.7</v>
          </cell>
          <cell r="BH2096" t="str">
            <v>RVST FORN</v>
          </cell>
          <cell r="BI2096">
            <v>13</v>
          </cell>
          <cell r="BJ2096">
            <v>21964.95</v>
          </cell>
          <cell r="BK2096">
            <v>0.1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400829</v>
          </cell>
          <cell r="P2097"/>
          <cell r="Q2097" t="str">
            <v>EST BUFFET ITA (4P/2G) (M2 V LACTEA) (P FERRO CLARO)</v>
          </cell>
          <cell r="R2097"/>
          <cell r="S2097"/>
          <cell r="T2097"/>
          <cell r="U2097">
            <v>2.4</v>
          </cell>
          <cell r="V2097">
            <v>0.5</v>
          </cell>
          <cell r="W2097">
            <v>0.78</v>
          </cell>
          <cell r="X2097">
            <v>0</v>
          </cell>
          <cell r="Y2097" t="str">
            <v>EST BUFFET ITA (4P/2G) (M2 V LACTEA) (P FERRO CLARO) - 2,4x0,5x0,78H</v>
          </cell>
          <cell r="Z2097">
            <v>0</v>
          </cell>
          <cell r="AA2097">
            <v>0.35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>REF: 400829</v>
          </cell>
          <cell r="AK2097" t="str">
            <v>MEDIDA ESPECIAL</v>
          </cell>
          <cell r="AL2097">
            <v>400829</v>
          </cell>
          <cell r="AM2097" t="str">
            <v>EST BUFFET ITA (4P/2G) (M2 V LACTEA) (P FERRO CLARO)</v>
          </cell>
          <cell r="AN2097"/>
          <cell r="AO2097">
            <v>2.4</v>
          </cell>
          <cell r="AP2097">
            <v>0.5</v>
          </cell>
          <cell r="AQ2097">
            <v>0.78</v>
          </cell>
          <cell r="AR2097">
            <v>0</v>
          </cell>
          <cell r="AS2097" t="str">
            <v>EST BUFFET ITA (4P/2G) (M2 V LACTEA) (P FERRO CLARO) - 2,4x0,5x0,78H</v>
          </cell>
          <cell r="AT2097"/>
          <cell r="AU2097">
            <v>110176.79</v>
          </cell>
          <cell r="AV2097">
            <v>110176.79</v>
          </cell>
          <cell r="AW2097">
            <v>0</v>
          </cell>
          <cell r="AX2097">
            <v>110176.79</v>
          </cell>
          <cell r="AY2097">
            <v>-110176.79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400750</v>
          </cell>
          <cell r="P2098"/>
          <cell r="Q2098" t="str">
            <v>EST TAMPO FIO (G4-GREEN BAMBOO LEVIG) (TRIP)</v>
          </cell>
          <cell r="R2098"/>
          <cell r="S2098"/>
          <cell r="T2098"/>
          <cell r="U2098">
            <v>3</v>
          </cell>
          <cell r="V2098">
            <v>1.2</v>
          </cell>
          <cell r="W2098">
            <v>0</v>
          </cell>
          <cell r="X2098">
            <v>0</v>
          </cell>
          <cell r="Y2098" t="str">
            <v>EST TAMPO FIO (G4-GREEN BAMBOO LEVIG) (TRIP) - 3x1,2x0H</v>
          </cell>
          <cell r="Z2098">
            <v>0</v>
          </cell>
          <cell r="AA2098">
            <v>0.35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 xml:space="preserve">REF: </v>
          </cell>
          <cell r="AK2098"/>
          <cell r="AL2098"/>
          <cell r="AM2098" t="str">
            <v>ETIQUETA DE ESTOQUE</v>
          </cell>
          <cell r="AN2098"/>
          <cell r="AO2098" t="str">
            <v/>
          </cell>
          <cell r="AP2098" t="str">
            <v/>
          </cell>
          <cell r="AQ2098" t="str">
            <v/>
          </cell>
          <cell r="AR2098" t="str">
            <v/>
          </cell>
          <cell r="AS2098" t="str">
            <v>ETIQUETA DE ESTOQUE - xxH</v>
          </cell>
          <cell r="AT2098"/>
          <cell r="AU2098" t="str">
            <v>EST</v>
          </cell>
          <cell r="AV2098" t="str">
            <v>EST</v>
          </cell>
          <cell r="AW2098" t="str">
            <v/>
          </cell>
          <cell r="AX2098">
            <v>70629.990000000005</v>
          </cell>
          <cell r="AY2098">
            <v>-70629.990000000005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400747</v>
          </cell>
          <cell r="P2099"/>
          <cell r="Q2099" t="str">
            <v>EST BASE JANTAR FIO (4 PES) (P/TP 3,00X1,20) (CANELA ESCURA)</v>
          </cell>
          <cell r="R2099"/>
          <cell r="S2099"/>
          <cell r="T2099"/>
          <cell r="U2099">
            <v>2.84</v>
          </cell>
          <cell r="V2099">
            <v>1.04</v>
          </cell>
          <cell r="W2099">
            <v>0.72</v>
          </cell>
          <cell r="X2099">
            <v>0</v>
          </cell>
          <cell r="Y2099" t="str">
            <v>EST BASE JANTAR FIO (4 PES) (P/TP 3,00X1,20) (CANELA ESCURA) - 2,84x1,04x0,72H</v>
          </cell>
          <cell r="Z2099">
            <v>0</v>
          </cell>
          <cell r="AA2099">
            <v>0.35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>REF: 399910</v>
          </cell>
          <cell r="AK2099"/>
          <cell r="AL2099">
            <v>399910</v>
          </cell>
          <cell r="AM2099" t="str">
            <v>BASE JANTAR FIO (4 PES) (P/TP 3,00X1,20) (MADEIRA)</v>
          </cell>
          <cell r="AN2099"/>
          <cell r="AO2099">
            <v>2.84</v>
          </cell>
          <cell r="AP2099">
            <v>1.04</v>
          </cell>
          <cell r="AQ2099">
            <v>0.72</v>
          </cell>
          <cell r="AR2099">
            <v>0</v>
          </cell>
          <cell r="AS2099" t="str">
            <v>BASE JANTAR FIO (4 PES) (P/TP 3,00X1,20) (MADEIRA) - 2,84x1,04x0,72H</v>
          </cell>
          <cell r="AT2099"/>
          <cell r="AU2099">
            <v>70630.02</v>
          </cell>
          <cell r="AV2099">
            <v>59760.56</v>
          </cell>
          <cell r="AW2099">
            <v>10869.460000000006</v>
          </cell>
          <cell r="AX2099">
            <v>59760.56</v>
          </cell>
          <cell r="AY2099">
            <v>-59760.56</v>
          </cell>
          <cell r="AZ2099">
            <v>385647</v>
          </cell>
          <cell r="BA2099" t="str">
            <v>TAMPO JANTAR FIO (M²) (PEDRA GRUPO 4)</v>
          </cell>
          <cell r="BB2099" t="str">
            <v>TAMPO FORN: TAMPO JANTAR FIO RET (M²) (PEDRA GRUPO 4)</v>
          </cell>
          <cell r="BC2099">
            <v>3.6</v>
          </cell>
          <cell r="BD2099"/>
          <cell r="BE2099">
            <v>19619.45</v>
          </cell>
          <cell r="BF2099">
            <v>0</v>
          </cell>
          <cell r="BG2099">
            <v>-19619.45</v>
          </cell>
          <cell r="BH2099" t="str">
            <v>TAMPO FORN</v>
          </cell>
          <cell r="BI2099">
            <v>203</v>
          </cell>
          <cell r="BJ2099">
            <v>70630.02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400733</v>
          </cell>
          <cell r="P2100"/>
          <cell r="Q2100" t="str">
            <v>EST CADEIRA C/BRACO CA03 (CINAMOMO COLONIAL VELUDO VERO 224)</v>
          </cell>
          <cell r="R2100"/>
          <cell r="S2100"/>
          <cell r="T2100"/>
          <cell r="U2100">
            <v>0.6</v>
          </cell>
          <cell r="V2100">
            <v>0.57999999999999996</v>
          </cell>
          <cell r="W2100">
            <v>0.8</v>
          </cell>
          <cell r="X2100">
            <v>0</v>
          </cell>
          <cell r="Y2100" t="str">
            <v>EST CADEIRA C/BRACO CA03 (CINAMOMO COLONIAL VELUDO VERO 224) - 0,6x0,58x0,8H</v>
          </cell>
          <cell r="Z2100">
            <v>0</v>
          </cell>
          <cell r="AA2100">
            <v>0.35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 xml:space="preserve">REF: </v>
          </cell>
          <cell r="AK2100"/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/>
          <cell r="AU2100" t="str">
            <v>EST</v>
          </cell>
          <cell r="AV2100" t="str">
            <v>EST</v>
          </cell>
          <cell r="AW2100" t="str">
            <v/>
          </cell>
          <cell r="AX2100">
            <v>14224.96</v>
          </cell>
          <cell r="AY2100">
            <v>-14224.96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399424</v>
          </cell>
          <cell r="P2101"/>
          <cell r="Q2101" t="str">
            <v>EST POLTRONA JG (MAD A JEQ 03) (TELA SEXTAVADA NATURAL)</v>
          </cell>
          <cell r="R2101"/>
          <cell r="S2101"/>
          <cell r="T2101"/>
          <cell r="U2101">
            <v>0.54</v>
          </cell>
          <cell r="V2101">
            <v>0.57999999999999996</v>
          </cell>
          <cell r="W2101">
            <v>0.7</v>
          </cell>
          <cell r="X2101">
            <v>0</v>
          </cell>
          <cell r="Y2101" t="str">
            <v>EST POLTRONA JG (MAD A JEQ 03) (TELA SEXTAVADA NATURAL) - 0,54x0,58x0,7H</v>
          </cell>
          <cell r="Z2101">
            <v>0</v>
          </cell>
          <cell r="AA2101">
            <v>0.5</v>
          </cell>
          <cell r="AB2101">
            <v>0</v>
          </cell>
          <cell r="AC2101"/>
          <cell r="AD2101"/>
          <cell r="AE2101"/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 t="str">
            <v xml:space="preserve">REF: </v>
          </cell>
          <cell r="AK2101"/>
          <cell r="AL2101"/>
          <cell r="AM2101" t="str">
            <v>ETIQUETA DE ESTOQUE</v>
          </cell>
          <cell r="AN2101"/>
          <cell r="AO2101" t="str">
            <v/>
          </cell>
          <cell r="AP2101" t="str">
            <v/>
          </cell>
          <cell r="AQ2101" t="str">
            <v/>
          </cell>
          <cell r="AR2101" t="str">
            <v/>
          </cell>
          <cell r="AS2101" t="str">
            <v>ETIQUETA DE ESTOQUE - xxH</v>
          </cell>
          <cell r="AT2101"/>
          <cell r="AU2101" t="str">
            <v>EST</v>
          </cell>
          <cell r="AV2101" t="str">
            <v>EST</v>
          </cell>
          <cell r="AW2101" t="str">
            <v/>
          </cell>
          <cell r="AX2101">
            <v>17519.57</v>
          </cell>
          <cell r="AY2101">
            <v>-17519.57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399339</v>
          </cell>
          <cell r="P2102"/>
          <cell r="Q2102" t="str">
            <v>EST MESA CENTRO JOHN GRAZ (LC FSC VERMELHA) (BRANCO PARANA)</v>
          </cell>
          <cell r="R2102"/>
          <cell r="S2102"/>
          <cell r="T2102"/>
          <cell r="U2102">
            <v>1.7</v>
          </cell>
          <cell r="V2102">
            <v>0.77</v>
          </cell>
          <cell r="W2102">
            <v>0.32</v>
          </cell>
          <cell r="X2102">
            <v>0</v>
          </cell>
          <cell r="Y2102" t="str">
            <v>EST MESA CENTRO JOHN GRAZ (LC FSC VERMELHA) (BRANCO PARANA) - 1,7x0,77x0,32H</v>
          </cell>
          <cell r="Z2102">
            <v>0</v>
          </cell>
          <cell r="AA2102">
            <v>0.5</v>
          </cell>
          <cell r="AB2102">
            <v>0</v>
          </cell>
          <cell r="AC2102"/>
          <cell r="AD2102"/>
          <cell r="AE2102"/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 t="str">
            <v xml:space="preserve">REF: </v>
          </cell>
          <cell r="AK2102"/>
          <cell r="AL2102"/>
          <cell r="AM2102" t="str">
            <v>ETIQUETA DE ESTOQUE</v>
          </cell>
          <cell r="AN2102"/>
          <cell r="AO2102" t="str">
            <v/>
          </cell>
          <cell r="AP2102" t="str">
            <v/>
          </cell>
          <cell r="AQ2102" t="str">
            <v/>
          </cell>
          <cell r="AR2102" t="str">
            <v/>
          </cell>
          <cell r="AS2102" t="str">
            <v>ETIQUETA DE ESTOQUE - xxH</v>
          </cell>
          <cell r="AT2102"/>
          <cell r="AU2102" t="str">
            <v>EST</v>
          </cell>
          <cell r="AV2102" t="str">
            <v>EST</v>
          </cell>
          <cell r="AW2102" t="str">
            <v/>
          </cell>
          <cell r="AX2102">
            <v>31133.46</v>
          </cell>
          <cell r="AY2102">
            <v>-31133.46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399257</v>
          </cell>
          <cell r="P2103"/>
          <cell r="Q2103" t="str">
            <v>EST POLTRONA CARMEL (FREIJO NT) COURO IMPORT 69/LONA CRU</v>
          </cell>
          <cell r="R2103"/>
          <cell r="S2103"/>
          <cell r="T2103"/>
          <cell r="U2103">
            <v>1.1000000000000001</v>
          </cell>
          <cell r="V2103">
            <v>0.86</v>
          </cell>
          <cell r="W2103">
            <v>1.05</v>
          </cell>
          <cell r="X2103">
            <v>0</v>
          </cell>
          <cell r="Y2103" t="str">
            <v>EST POLTRONA CARMEL (FREIJO NT) COURO IMPORT 69/LONA CRU - 1,1x0,86x1,05H</v>
          </cell>
          <cell r="Z2103">
            <v>0</v>
          </cell>
          <cell r="AA2103">
            <v>0.5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 xml:space="preserve">REF: </v>
          </cell>
          <cell r="AK2103"/>
          <cell r="AL2103"/>
          <cell r="AM2103" t="str">
            <v>ETIQUETA DE ESTOQUE</v>
          </cell>
          <cell r="AN2103"/>
          <cell r="AO2103" t="str">
            <v/>
          </cell>
          <cell r="AP2103" t="str">
            <v/>
          </cell>
          <cell r="AQ2103" t="str">
            <v/>
          </cell>
          <cell r="AR2103" t="str">
            <v/>
          </cell>
          <cell r="AS2103" t="str">
            <v>ETIQUETA DE ESTOQUE - xxH</v>
          </cell>
          <cell r="AT2103"/>
          <cell r="AU2103" t="str">
            <v>EST</v>
          </cell>
          <cell r="AV2103" t="str">
            <v>EST</v>
          </cell>
          <cell r="AW2103" t="str">
            <v/>
          </cell>
          <cell r="AX2103">
            <v>85358.19</v>
          </cell>
          <cell r="AY2103">
            <v>-85358.19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398301</v>
          </cell>
          <cell r="P2104"/>
          <cell r="Q2104" t="str">
            <v>EST CADEIRA GB01 MISTA (IMBUIA) (QUADRIC NT) TC BEGE</v>
          </cell>
          <cell r="R2104"/>
          <cell r="S2104"/>
          <cell r="T2104"/>
          <cell r="U2104">
            <v>0.45</v>
          </cell>
          <cell r="V2104">
            <v>0.48</v>
          </cell>
          <cell r="W2104">
            <v>0.85</v>
          </cell>
          <cell r="X2104">
            <v>0</v>
          </cell>
          <cell r="Y2104" t="str">
            <v>EST CADEIRA GB01 MISTA (IMBUIA) (QUADRIC NT) TC BEGE - 0,45x0,48x0,85H</v>
          </cell>
          <cell r="Z2104" t="e">
            <v>#VALUE!</v>
          </cell>
          <cell r="AA2104">
            <v>0.35</v>
          </cell>
          <cell r="AB2104" t="e">
            <v>#VALUE!</v>
          </cell>
          <cell r="AC2104"/>
          <cell r="AD2104"/>
          <cell r="AE2104"/>
          <cell r="AF2104" t="e">
            <v>#VALUE!</v>
          </cell>
          <cell r="AG2104" t="e">
            <v>#VALUE!</v>
          </cell>
          <cell r="AH2104">
            <v>0</v>
          </cell>
          <cell r="AI2104" t="e">
            <v>#VALUE!</v>
          </cell>
          <cell r="AJ2104" t="str">
            <v xml:space="preserve">REF: </v>
          </cell>
          <cell r="AK2104"/>
          <cell r="AL2104"/>
          <cell r="AM2104" t="str">
            <v>ETIQUETA DE ESTOQUE</v>
          </cell>
          <cell r="AN2104"/>
          <cell r="AO2104" t="str">
            <v/>
          </cell>
          <cell r="AP2104" t="str">
            <v/>
          </cell>
          <cell r="AQ2104" t="str">
            <v/>
          </cell>
          <cell r="AR2104" t="str">
            <v/>
          </cell>
          <cell r="AS2104" t="str">
            <v>ETIQUETA DE ESTOQUE - xxH</v>
          </cell>
          <cell r="AT2104" t="e">
            <v>#VALUE!</v>
          </cell>
          <cell r="AU2104" t="str">
            <v>EST</v>
          </cell>
          <cell r="AV2104" t="str">
            <v>EST</v>
          </cell>
          <cell r="AW2104" t="str">
            <v/>
          </cell>
          <cell r="AX2104">
            <v>8723.94</v>
          </cell>
          <cell r="AY2104" t="e">
            <v>#VALUE!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391809</v>
          </cell>
          <cell r="P2105"/>
          <cell r="Q2105" t="str">
            <v>EST HOME THOMAS (SUCUPIRA)</v>
          </cell>
          <cell r="R2105"/>
          <cell r="S2105"/>
          <cell r="T2105"/>
          <cell r="U2105">
            <v>2.7</v>
          </cell>
          <cell r="V2105">
            <v>0.45</v>
          </cell>
          <cell r="W2105">
            <v>0.63</v>
          </cell>
          <cell r="X2105">
            <v>0</v>
          </cell>
          <cell r="Y2105" t="str">
            <v>EST HOME THOMAS (SUCUPIRA) - 2,7x0,45x0,63H</v>
          </cell>
          <cell r="Z2105">
            <v>0</v>
          </cell>
          <cell r="AA2105">
            <v>0.5</v>
          </cell>
          <cell r="AB2105">
            <v>0</v>
          </cell>
          <cell r="AC2105"/>
          <cell r="AD2105"/>
          <cell r="AE2105"/>
          <cell r="AF2105">
            <v>0</v>
          </cell>
          <cell r="AG2105">
            <v>0</v>
          </cell>
          <cell r="AH2105">
            <v>0</v>
          </cell>
          <cell r="AI2105">
            <v>0</v>
          </cell>
          <cell r="AJ2105" t="str">
            <v xml:space="preserve">REF: </v>
          </cell>
          <cell r="AK2105"/>
          <cell r="AL2105"/>
          <cell r="AM2105" t="str">
            <v>ETIQUETA DE ESTOQUE</v>
          </cell>
          <cell r="AN2105"/>
          <cell r="AO2105" t="str">
            <v/>
          </cell>
          <cell r="AP2105" t="str">
            <v/>
          </cell>
          <cell r="AQ2105" t="str">
            <v/>
          </cell>
          <cell r="AR2105" t="str">
            <v/>
          </cell>
          <cell r="AS2105" t="str">
            <v>ETIQUETA DE ESTOQUE - xxH</v>
          </cell>
          <cell r="AT2105"/>
          <cell r="AU2105" t="str">
            <v>EST</v>
          </cell>
          <cell r="AV2105" t="str">
            <v>EST</v>
          </cell>
          <cell r="AW2105" t="str">
            <v/>
          </cell>
          <cell r="AX2105">
            <v>88313.34</v>
          </cell>
          <cell r="AY2105">
            <v>-88313.34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1</v>
          </cell>
          <cell r="O2106">
            <v>391642</v>
          </cell>
          <cell r="P2106"/>
          <cell r="Q2106" t="str">
            <v>EST MOVEL AUXILIAR PINHIM 02 (1 GAV/1 PT) (FREIJO)</v>
          </cell>
          <cell r="R2106"/>
          <cell r="S2106"/>
          <cell r="T2106"/>
          <cell r="U2106">
            <v>0.53</v>
          </cell>
          <cell r="V2106">
            <v>0.45</v>
          </cell>
          <cell r="W2106">
            <v>0.49</v>
          </cell>
          <cell r="X2106">
            <v>0</v>
          </cell>
          <cell r="Y2106" t="str">
            <v>EST MOVEL AUXILIAR PINHIM 02 (1 GAV/1 PT) (FREIJO) - 0,53x0,45x0,49H</v>
          </cell>
          <cell r="Z2106">
            <v>0</v>
          </cell>
          <cell r="AA2106">
            <v>0.35</v>
          </cell>
          <cell r="AB2106">
            <v>0</v>
          </cell>
          <cell r="AC2106"/>
          <cell r="AD2106"/>
          <cell r="AE2106"/>
          <cell r="AF2106">
            <v>0</v>
          </cell>
          <cell r="AG2106">
            <v>0</v>
          </cell>
          <cell r="AH2106">
            <v>0</v>
          </cell>
          <cell r="AI2106">
            <v>0</v>
          </cell>
          <cell r="AJ2106" t="str">
            <v xml:space="preserve">REF: </v>
          </cell>
          <cell r="AK2106"/>
          <cell r="AL2106"/>
          <cell r="AM2106" t="str">
            <v>ETIQUETA DE ESTOQUE</v>
          </cell>
          <cell r="AN2106"/>
          <cell r="AO2106" t="str">
            <v/>
          </cell>
          <cell r="AP2106" t="str">
            <v/>
          </cell>
          <cell r="AQ2106" t="str">
            <v/>
          </cell>
          <cell r="AR2106" t="str">
            <v/>
          </cell>
          <cell r="AS2106" t="str">
            <v>ETIQUETA DE ESTOQUE - xxH</v>
          </cell>
          <cell r="AT2106">
            <v>0</v>
          </cell>
          <cell r="AU2106" t="e">
            <v>#VALUE!</v>
          </cell>
          <cell r="AV2106" t="str">
            <v>EST</v>
          </cell>
          <cell r="AW2106" t="str">
            <v/>
          </cell>
          <cell r="AX2106">
            <v>26472.27</v>
          </cell>
          <cell r="AY2106">
            <v>-26472.27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>DPOT MOVEL BAR</v>
          </cell>
          <cell r="BU2106" t="str">
            <v>MOVEL AUXILIAR PINHIM</v>
          </cell>
        </row>
        <row r="2107">
          <cell r="H2107">
            <v>0</v>
          </cell>
          <cell r="O2107">
            <v>390895</v>
          </cell>
          <cell r="P2107"/>
          <cell r="Q2107" t="str">
            <v>EST BANCO DOMINO (4 LUG) (IMBUIA) (INOX)</v>
          </cell>
          <cell r="R2107"/>
          <cell r="S2107"/>
          <cell r="T2107"/>
          <cell r="U2107">
            <v>1.9</v>
          </cell>
          <cell r="V2107">
            <v>0.45</v>
          </cell>
          <cell r="W2107">
            <v>0.48</v>
          </cell>
          <cell r="X2107">
            <v>0</v>
          </cell>
          <cell r="Y2107" t="str">
            <v>EST BANCO DOMINO (4 LUG) (IMBUIA) (INOX) - 1,9x0,45x0,48H</v>
          </cell>
          <cell r="Z2107">
            <v>0</v>
          </cell>
          <cell r="AA2107">
            <v>0.5</v>
          </cell>
          <cell r="AB2107">
            <v>0</v>
          </cell>
          <cell r="AC2107"/>
          <cell r="AD2107"/>
          <cell r="AE2107"/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/>
          <cell r="AU2107" t="str">
            <v>EST</v>
          </cell>
          <cell r="AV2107" t="str">
            <v>EST</v>
          </cell>
          <cell r="AW2107" t="str">
            <v/>
          </cell>
          <cell r="AX2107">
            <v>51197.54</v>
          </cell>
          <cell r="AY2107">
            <v>-51197.54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203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390886</v>
          </cell>
          <cell r="P2108"/>
          <cell r="Q2108" t="str">
            <v>EST SOFA DIANA (C/CAPA) TC GALLIA (STON) (7826) MUSGO</v>
          </cell>
          <cell r="R2108"/>
          <cell r="S2108"/>
          <cell r="T2108"/>
          <cell r="U2108">
            <v>3</v>
          </cell>
          <cell r="V2108">
            <v>1.03</v>
          </cell>
          <cell r="W2108">
            <v>0.63</v>
          </cell>
          <cell r="X2108">
            <v>0</v>
          </cell>
          <cell r="Y2108" t="str">
            <v>EST SOFA DIANA (C/CAPA) TC GALLIA (STON) (7826) MUSGO - 3x1,03x0,63H</v>
          </cell>
          <cell r="Z2108">
            <v>0</v>
          </cell>
          <cell r="AA2108">
            <v>0.5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/>
          <cell r="AU2108" t="str">
            <v>EST</v>
          </cell>
          <cell r="AV2108" t="str">
            <v>EST</v>
          </cell>
          <cell r="AW2108" t="str">
            <v/>
          </cell>
          <cell r="AX2108">
            <v>68512.240000000005</v>
          </cell>
          <cell r="AY2108">
            <v>-68512.240000000005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390741</v>
          </cell>
          <cell r="P2109"/>
          <cell r="Q2109" t="str">
            <v>EST LUMINARIA TCHEKO (LATAO CROMADO) (FREIJO)</v>
          </cell>
          <cell r="R2109"/>
          <cell r="S2109"/>
          <cell r="T2109"/>
          <cell r="U2109">
            <v>0.4</v>
          </cell>
          <cell r="V2109">
            <v>0.4</v>
          </cell>
          <cell r="W2109">
            <v>0.9</v>
          </cell>
          <cell r="X2109">
            <v>0</v>
          </cell>
          <cell r="Y2109" t="str">
            <v>EST LUMINARIA TCHEKO (LATAO CROMADO) (FREIJO) - 0,4x0,4x0,9H</v>
          </cell>
          <cell r="Z2109">
            <v>0</v>
          </cell>
          <cell r="AA2109">
            <v>0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 xml:space="preserve">REF: </v>
          </cell>
          <cell r="AK2109" t="str">
            <v>PRODUTO PRONTA ENTREGA</v>
          </cell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/>
          <cell r="AU2109" t="str">
            <v>EST</v>
          </cell>
          <cell r="AV2109" t="str">
            <v>EST</v>
          </cell>
          <cell r="AW2109" t="str">
            <v/>
          </cell>
          <cell r="AX2109">
            <v>27205.48</v>
          </cell>
          <cell r="AY2109">
            <v>-27205.48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389805</v>
          </cell>
          <cell r="P2110"/>
          <cell r="Q2110" t="str">
            <v>EST BANQUETA BENJAMIN (IMBUIA MEL) NOBUCK VERDE</v>
          </cell>
          <cell r="R2110"/>
          <cell r="S2110"/>
          <cell r="T2110"/>
          <cell r="U2110">
            <v>0.8</v>
          </cell>
          <cell r="V2110">
            <v>0.6</v>
          </cell>
          <cell r="W2110">
            <v>0.38</v>
          </cell>
          <cell r="X2110">
            <v>0</v>
          </cell>
          <cell r="Y2110" t="str">
            <v>EST BANQUETA BENJAMIN (IMBUIA MEL) NOBUCK VERDE - 0,8x0,6x0,38H</v>
          </cell>
          <cell r="Z2110">
            <v>0</v>
          </cell>
          <cell r="AA2110">
            <v>0.5</v>
          </cell>
          <cell r="AB2110">
            <v>0</v>
          </cell>
          <cell r="AC2110"/>
          <cell r="AD2110"/>
          <cell r="AE2110"/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/>
          <cell r="AU2110" t="str">
            <v>EST</v>
          </cell>
          <cell r="AV2110" t="str">
            <v>EST</v>
          </cell>
          <cell r="AW2110" t="str">
            <v/>
          </cell>
          <cell r="AX2110">
            <v>25969.75</v>
          </cell>
          <cell r="AY2110">
            <v>-25969.75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389804</v>
          </cell>
          <cell r="P2111"/>
          <cell r="Q2111" t="str">
            <v>EST POLTRONA BENJAMIN (IMBUIA MEL) NOBUCK VERDE</v>
          </cell>
          <cell r="R2111"/>
          <cell r="S2111"/>
          <cell r="T2111"/>
          <cell r="U2111">
            <v>0.92</v>
          </cell>
          <cell r="V2111">
            <v>0.9</v>
          </cell>
          <cell r="W2111">
            <v>0.92</v>
          </cell>
          <cell r="X2111">
            <v>0</v>
          </cell>
          <cell r="Y2111" t="str">
            <v>EST POLTRONA BENJAMIN (IMBUIA MEL) NOBUCK VERDE - 0,92x0,9x0,92H</v>
          </cell>
          <cell r="Z2111">
            <v>0</v>
          </cell>
          <cell r="AA2111">
            <v>0.5</v>
          </cell>
          <cell r="AB2111">
            <v>0</v>
          </cell>
          <cell r="AC2111"/>
          <cell r="AD2111"/>
          <cell r="AE2111"/>
          <cell r="AF2111">
            <v>0</v>
          </cell>
          <cell r="AG2111">
            <v>0</v>
          </cell>
          <cell r="AH2111">
            <v>0</v>
          </cell>
          <cell r="AI2111">
            <v>0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/>
          <cell r="AU2111" t="str">
            <v>EST</v>
          </cell>
          <cell r="AV2111" t="str">
            <v>EST</v>
          </cell>
          <cell r="AW2111" t="str">
            <v/>
          </cell>
          <cell r="AX2111">
            <v>108464.42</v>
          </cell>
          <cell r="AY2111">
            <v>-108464.42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389768</v>
          </cell>
          <cell r="P2112"/>
          <cell r="Q2112" t="str">
            <v>EST LUMINARIA ITAMARATY (HASTE PTO FOSCO) (SUCUPIRA)</v>
          </cell>
          <cell r="R2112"/>
          <cell r="S2112"/>
          <cell r="T2112"/>
          <cell r="U2112">
            <v>0.6</v>
          </cell>
          <cell r="V2112">
            <v>0</v>
          </cell>
          <cell r="W2112">
            <v>1.41</v>
          </cell>
          <cell r="X2112">
            <v>0</v>
          </cell>
          <cell r="Y2112" t="str">
            <v>EST LUMINARIA ITAMARATY (HASTE PTO FOSCO) (SUCUPIRA) - Ø0x1,41H</v>
          </cell>
          <cell r="Z2112">
            <v>0</v>
          </cell>
          <cell r="AA2112">
            <v>0.5</v>
          </cell>
          <cell r="AB2112">
            <v>0</v>
          </cell>
          <cell r="AC2112"/>
          <cell r="AD2112"/>
          <cell r="AE2112"/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/>
          <cell r="AU2112" t="str">
            <v>EST</v>
          </cell>
          <cell r="AV2112" t="str">
            <v>EST</v>
          </cell>
          <cell r="AW2112" t="str">
            <v/>
          </cell>
          <cell r="AX2112">
            <v>11813.09</v>
          </cell>
          <cell r="AY2112">
            <v>-11813.09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389768</v>
          </cell>
          <cell r="P2113"/>
          <cell r="Q2113" t="str">
            <v>EST LUMINARIA ITAMARATY (HASTE PTO FOSCO) (SUCUPIRA)</v>
          </cell>
          <cell r="R2113"/>
          <cell r="S2113"/>
          <cell r="T2113"/>
          <cell r="U2113">
            <v>0.6</v>
          </cell>
          <cell r="V2113">
            <v>0</v>
          </cell>
          <cell r="W2113">
            <v>1.41</v>
          </cell>
          <cell r="X2113">
            <v>0</v>
          </cell>
          <cell r="Y2113" t="str">
            <v>EST LUMINARIA ITAMARATY (HASTE PTO FOSCO) (SUCUPIRA) - Ø0x1,41H</v>
          </cell>
          <cell r="Z2113">
            <v>0</v>
          </cell>
          <cell r="AA2113">
            <v>0.35</v>
          </cell>
          <cell r="AB2113">
            <v>0</v>
          </cell>
          <cell r="AC2113"/>
          <cell r="AD2113"/>
          <cell r="AE2113"/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 t="str">
            <v xml:space="preserve">REF: </v>
          </cell>
          <cell r="AK2113"/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/>
          <cell r="AU2113" t="str">
            <v>EST</v>
          </cell>
          <cell r="AV2113" t="str">
            <v>EST</v>
          </cell>
          <cell r="AW2113" t="str">
            <v/>
          </cell>
          <cell r="AX2113">
            <v>11813.09</v>
          </cell>
          <cell r="AY2113">
            <v>-11813.09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389343</v>
          </cell>
          <cell r="P2114"/>
          <cell r="Q2114" t="str">
            <v>EST CADEIRA DOS ARCOS BAIXA (IMBUIA) COURO IMPORT 300</v>
          </cell>
          <cell r="R2114"/>
          <cell r="S2114"/>
          <cell r="T2114"/>
          <cell r="U2114">
            <v>0.49</v>
          </cell>
          <cell r="V2114">
            <v>0.59</v>
          </cell>
          <cell r="W2114">
            <v>0.88</v>
          </cell>
          <cell r="X2114">
            <v>0</v>
          </cell>
          <cell r="Y2114" t="str">
            <v>EST CADEIRA DOS ARCOS BAIXA (IMBUIA) COURO IMPORT 300 - 0,49x0,59x0,88H</v>
          </cell>
          <cell r="Z2114">
            <v>0</v>
          </cell>
          <cell r="AA2114">
            <v>0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 t="str">
            <v>PRODUTO PRONTA ENTREGA</v>
          </cell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/>
          <cell r="AU2114" t="str">
            <v>EST</v>
          </cell>
          <cell r="AV2114" t="str">
            <v>EST</v>
          </cell>
          <cell r="AW2114" t="str">
            <v/>
          </cell>
          <cell r="AX2114">
            <v>29364.66</v>
          </cell>
          <cell r="AY2114">
            <v>-29364.66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389091</v>
          </cell>
          <cell r="P2115"/>
          <cell r="Q2115" t="str">
            <v>EST POLTRONA ESTOFADA (PALANTI) (IMBUIA) COURO NOBUCK 50</v>
          </cell>
          <cell r="R2115"/>
          <cell r="S2115"/>
          <cell r="T2115"/>
          <cell r="U2115">
            <v>0.62</v>
          </cell>
          <cell r="V2115">
            <v>0.84</v>
          </cell>
          <cell r="W2115">
            <v>0.9</v>
          </cell>
          <cell r="X2115">
            <v>0</v>
          </cell>
          <cell r="Y2115" t="str">
            <v>EST POLTRONA ESTOFADA (PALANTI) (IMBUIA) COURO NOBUCK 50 - 0,62x0,84x0,9H</v>
          </cell>
          <cell r="Z2115">
            <v>0</v>
          </cell>
          <cell r="AA2115">
            <v>0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 t="str">
            <v>PRODUTO PRONTA ENTREGA</v>
          </cell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33014.980000000003</v>
          </cell>
          <cell r="AY2115">
            <v>-33014.980000000003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387678</v>
          </cell>
          <cell r="P2116"/>
          <cell r="Q2116" t="str">
            <v>EST BANQUETA DODO (FREIJO NATURAL) COURO IMPORT 68</v>
          </cell>
          <cell r="R2116"/>
          <cell r="S2116"/>
          <cell r="T2116"/>
          <cell r="U2116">
            <v>0.7</v>
          </cell>
          <cell r="V2116">
            <v>0.55000000000000004</v>
          </cell>
          <cell r="W2116">
            <v>0.42</v>
          </cell>
          <cell r="X2116">
            <v>0</v>
          </cell>
          <cell r="Y2116" t="str">
            <v>EST BANQUETA DODO (FREIJO NATURAL) COURO IMPORT 68 - 0,7x0,55x0,42H</v>
          </cell>
          <cell r="Z2116">
            <v>0</v>
          </cell>
          <cell r="AA2116">
            <v>0.5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/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/>
          <cell r="AU2116" t="str">
            <v>EST</v>
          </cell>
          <cell r="AV2116" t="str">
            <v>EST</v>
          </cell>
          <cell r="AW2116" t="str">
            <v/>
          </cell>
          <cell r="AX2116">
            <v>8483.85</v>
          </cell>
          <cell r="AY2116">
            <v>-8483.85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387654</v>
          </cell>
          <cell r="P2117"/>
          <cell r="Q2117" t="str">
            <v>EST MESA JANTAR MAC (LAM ESPECIAL) (MAD A TAUARI NOGUEIRA)</v>
          </cell>
          <cell r="R2117"/>
          <cell r="S2117"/>
          <cell r="T2117"/>
          <cell r="U2117">
            <v>1.2</v>
          </cell>
          <cell r="V2117">
            <v>0</v>
          </cell>
          <cell r="W2117">
            <v>0.75</v>
          </cell>
          <cell r="X2117">
            <v>1.2</v>
          </cell>
          <cell r="Y2117" t="str">
            <v>EST MESA JANTAR MAC (LAM ESPECIAL) (MAD A TAUARI NOGUEIRA) - Ø1,2x0,75H</v>
          </cell>
          <cell r="Z2117">
            <v>0</v>
          </cell>
          <cell r="AA2117">
            <v>0</v>
          </cell>
          <cell r="AB2117">
            <v>0</v>
          </cell>
          <cell r="AC2117"/>
          <cell r="AD2117"/>
          <cell r="AE2117"/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 t="str">
            <v xml:space="preserve">REF: </v>
          </cell>
          <cell r="AK2117" t="str">
            <v>PRODUTO PRONTA ENTREGA</v>
          </cell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/>
          <cell r="AU2117" t="str">
            <v>EST</v>
          </cell>
          <cell r="AV2117" t="str">
            <v>EST</v>
          </cell>
          <cell r="AW2117" t="str">
            <v/>
          </cell>
          <cell r="AX2117">
            <v>47509.73</v>
          </cell>
          <cell r="AY2117">
            <v>-47509.73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387652</v>
          </cell>
          <cell r="P2118"/>
          <cell r="Q2118" t="str">
            <v>EST POLTRONA ZECA (FREIJO ENV) TC MIKA CHIVE</v>
          </cell>
          <cell r="R2118"/>
          <cell r="S2118"/>
          <cell r="T2118"/>
          <cell r="U2118">
            <v>0.69</v>
          </cell>
          <cell r="V2118">
            <v>0.76</v>
          </cell>
          <cell r="W2118">
            <v>0.77</v>
          </cell>
          <cell r="X2118">
            <v>0</v>
          </cell>
          <cell r="Y2118" t="str">
            <v>EST POLTRONA ZECA (FREIJO ENV) TC MIKA CHIVE - 0,69x0,76x0,77H</v>
          </cell>
          <cell r="Z2118">
            <v>0</v>
          </cell>
          <cell r="AA2118">
            <v>0.35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/>
          <cell r="AU2118" t="str">
            <v>EST</v>
          </cell>
          <cell r="AV2118" t="str">
            <v>EST</v>
          </cell>
          <cell r="AW2118" t="str">
            <v/>
          </cell>
          <cell r="AX2118">
            <v>23322.09</v>
          </cell>
          <cell r="AY2118">
            <v>-23322.09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387652</v>
          </cell>
          <cell r="P2119"/>
          <cell r="Q2119" t="str">
            <v>EST POLTRONA ZECA (FREIJO ENV) TC MIKA CHIVE</v>
          </cell>
          <cell r="R2119"/>
          <cell r="S2119"/>
          <cell r="T2119"/>
          <cell r="U2119">
            <v>0.69</v>
          </cell>
          <cell r="V2119">
            <v>0.76</v>
          </cell>
          <cell r="W2119">
            <v>0.77</v>
          </cell>
          <cell r="X2119">
            <v>0</v>
          </cell>
          <cell r="Y2119" t="str">
            <v>EST POLTRONA ZECA (FREIJO ENV) TC MIKA CHIVE - 0,69x0,76x0,77H</v>
          </cell>
          <cell r="Z2119">
            <v>0</v>
          </cell>
          <cell r="AA2119">
            <v>0.35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/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23322.09</v>
          </cell>
          <cell r="AY2119">
            <v>-23322.09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387500</v>
          </cell>
          <cell r="P2120" t="str">
            <v>2024/137-0013-01</v>
          </cell>
          <cell r="Q2120" t="str">
            <v>EST COLUNA ESTANTE AJUSTAVEL (P) (FREIJO NATURAL)</v>
          </cell>
          <cell r="R2120"/>
          <cell r="S2120"/>
          <cell r="T2120"/>
          <cell r="U2120">
            <v>0.12</v>
          </cell>
          <cell r="V2120">
            <v>0.03</v>
          </cell>
          <cell r="W2120">
            <v>2.1</v>
          </cell>
          <cell r="X2120">
            <v>0</v>
          </cell>
          <cell r="Y2120" t="str">
            <v>EST COLUNA ESTANTE AJUSTAVEL (P) (FREIJO NATURAL) - 0,12x0,03x2,1H</v>
          </cell>
          <cell r="Z2120">
            <v>0</v>
          </cell>
          <cell r="AA2120">
            <v>0.35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>REF: 400595</v>
          </cell>
          <cell r="AK2120"/>
          <cell r="AL2120">
            <v>400595</v>
          </cell>
          <cell r="AM2120" t="str">
            <v>COMPONENTE COLUNA ESTANTE AJUSTAVEL (P) (PALANTI) (FREIJO)</v>
          </cell>
          <cell r="AN2120"/>
          <cell r="AO2120">
            <v>0.12</v>
          </cell>
          <cell r="AP2120">
            <v>0.03</v>
          </cell>
          <cell r="AQ2120">
            <v>0</v>
          </cell>
          <cell r="AR2120">
            <v>0</v>
          </cell>
          <cell r="AS2120" t="str">
            <v>COMPONENTE COLUNA ESTANTE AJUSTAVEL (P) (PALANTI) (FREIJO) - 0,12x0,03x0H</v>
          </cell>
          <cell r="AT2120"/>
          <cell r="AU2120">
            <v>3113.64</v>
          </cell>
          <cell r="AV2120">
            <v>3113.64</v>
          </cell>
          <cell r="AW2120">
            <v>0</v>
          </cell>
          <cell r="AX2120">
            <v>3113.64</v>
          </cell>
          <cell r="AY2120">
            <v>-3113.64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387500</v>
          </cell>
          <cell r="P2121" t="str">
            <v>2024/137-0014-01</v>
          </cell>
          <cell r="Q2121" t="str">
            <v>EST COLUNA ESTANTE AJUSTAVEL (P) (FREIJO NATURAL)</v>
          </cell>
          <cell r="R2121"/>
          <cell r="S2121"/>
          <cell r="T2121"/>
          <cell r="U2121">
            <v>0.12</v>
          </cell>
          <cell r="V2121">
            <v>0.03</v>
          </cell>
          <cell r="W2121">
            <v>2.1</v>
          </cell>
          <cell r="X2121">
            <v>0</v>
          </cell>
          <cell r="Y2121" t="str">
            <v>EST COLUNA ESTANTE AJUSTAVEL (P) (FREIJO NATURAL) - 0,12x0,03x2,1H</v>
          </cell>
          <cell r="Z2121">
            <v>0</v>
          </cell>
          <cell r="AA2121">
            <v>0.35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>REF: 400595</v>
          </cell>
          <cell r="AK2121"/>
          <cell r="AL2121">
            <v>400595</v>
          </cell>
          <cell r="AM2121" t="str">
            <v>COMPONENTE COLUNA ESTANTE AJUSTAVEL (P) (PALANTI) (FREIJO)</v>
          </cell>
          <cell r="AN2121"/>
          <cell r="AO2121">
            <v>0.12</v>
          </cell>
          <cell r="AP2121">
            <v>0.03</v>
          </cell>
          <cell r="AQ2121">
            <v>0</v>
          </cell>
          <cell r="AR2121">
            <v>0</v>
          </cell>
          <cell r="AS2121" t="str">
            <v>COMPONENTE COLUNA ESTANTE AJUSTAVEL (P) (PALANTI) (FREIJO) - 0,12x0,03x0H</v>
          </cell>
          <cell r="AT2121"/>
          <cell r="AU2121">
            <v>3113.64</v>
          </cell>
          <cell r="AV2121">
            <v>3113.64</v>
          </cell>
          <cell r="AW2121">
            <v>0</v>
          </cell>
          <cell r="AX2121">
            <v>3113.64</v>
          </cell>
          <cell r="AY2121">
            <v>-3113.64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387500</v>
          </cell>
          <cell r="P2122" t="str">
            <v>2024/137-0015-01</v>
          </cell>
          <cell r="Q2122" t="str">
            <v>EST COLUNA ESTANTE AJUSTAVEL (P) (FREIJO NATURAL)</v>
          </cell>
          <cell r="R2122"/>
          <cell r="S2122"/>
          <cell r="T2122"/>
          <cell r="U2122">
            <v>0.12</v>
          </cell>
          <cell r="V2122">
            <v>0.03</v>
          </cell>
          <cell r="W2122">
            <v>2.1</v>
          </cell>
          <cell r="X2122">
            <v>0</v>
          </cell>
          <cell r="Y2122" t="str">
            <v>EST COLUNA ESTANTE AJUSTAVEL (P) (FREIJO NATURAL) - 0,12x0,03x2,1H</v>
          </cell>
          <cell r="Z2122">
            <v>0</v>
          </cell>
          <cell r="AA2122">
            <v>0.35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>REF: 400595</v>
          </cell>
          <cell r="AK2122"/>
          <cell r="AL2122">
            <v>400595</v>
          </cell>
          <cell r="AM2122" t="str">
            <v>COMPONENTE COLUNA ESTANTE AJUSTAVEL (P) (PALANTI) (FREIJO)</v>
          </cell>
          <cell r="AN2122"/>
          <cell r="AO2122">
            <v>0.12</v>
          </cell>
          <cell r="AP2122">
            <v>0.03</v>
          </cell>
          <cell r="AQ2122">
            <v>0</v>
          </cell>
          <cell r="AR2122">
            <v>0</v>
          </cell>
          <cell r="AS2122" t="str">
            <v>COMPONENTE COLUNA ESTANTE AJUSTAVEL (P) (PALANTI) (FREIJO) - 0,12x0,03x0H</v>
          </cell>
          <cell r="AT2122"/>
          <cell r="AU2122">
            <v>3113.64</v>
          </cell>
          <cell r="AV2122">
            <v>3113.64</v>
          </cell>
          <cell r="AW2122">
            <v>0</v>
          </cell>
          <cell r="AX2122">
            <v>3113.64</v>
          </cell>
          <cell r="AY2122">
            <v>-3113.64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387498</v>
          </cell>
          <cell r="P2123" t="str">
            <v>2024/137-0011-01</v>
          </cell>
          <cell r="Q2123" t="str">
            <v>EST PRATELEIRA ESTANTE AJUSTAVEL (FREIJO NT)</v>
          </cell>
          <cell r="R2123"/>
          <cell r="S2123"/>
          <cell r="T2123"/>
          <cell r="U2123">
            <v>0.76</v>
          </cell>
          <cell r="V2123">
            <v>0.38</v>
          </cell>
          <cell r="W2123">
            <v>0.14000000000000001</v>
          </cell>
          <cell r="X2123">
            <v>0</v>
          </cell>
          <cell r="Y2123" t="str">
            <v>EST PRATELEIRA ESTANTE AJUSTAVEL (FREIJO NT) - 0,76x0,38x0,14H</v>
          </cell>
          <cell r="Z2123">
            <v>0</v>
          </cell>
          <cell r="AA2123">
            <v>0.35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>REF: 400592</v>
          </cell>
          <cell r="AK2123"/>
          <cell r="AL2123">
            <v>400592</v>
          </cell>
          <cell r="AM2123" t="str">
            <v>COMPONENTE PRATELEIRA ESTANTE AJUSTAVEL (PALANTI) (FREIJO)</v>
          </cell>
          <cell r="AN2123"/>
          <cell r="AO2123">
            <v>0.76</v>
          </cell>
          <cell r="AP2123">
            <v>0.38</v>
          </cell>
          <cell r="AQ2123">
            <v>0.14000000000000001</v>
          </cell>
          <cell r="AR2123">
            <v>0</v>
          </cell>
          <cell r="AS2123" t="str">
            <v>COMPONENTE PRATELEIRA ESTANTE AJUSTAVEL (PALANTI) (FREIJO) - 0,76x0,38x0,14H</v>
          </cell>
          <cell r="AT2123"/>
          <cell r="AU2123">
            <v>3737.54</v>
          </cell>
          <cell r="AV2123">
            <v>3737.54</v>
          </cell>
          <cell r="AW2123">
            <v>0</v>
          </cell>
          <cell r="AX2123">
            <v>3737.54</v>
          </cell>
          <cell r="AY2123">
            <v>-3737.54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387498</v>
          </cell>
          <cell r="P2124" t="str">
            <v>2024/137-0012-01</v>
          </cell>
          <cell r="Q2124" t="str">
            <v>EST PRATELEIRA ESTANTE AJUSTAVEL (FREIJO NT)</v>
          </cell>
          <cell r="R2124"/>
          <cell r="S2124"/>
          <cell r="T2124"/>
          <cell r="U2124">
            <v>0.76</v>
          </cell>
          <cell r="V2124">
            <v>0.38</v>
          </cell>
          <cell r="W2124">
            <v>0.14000000000000001</v>
          </cell>
          <cell r="X2124">
            <v>0</v>
          </cell>
          <cell r="Y2124" t="str">
            <v>EST PRATELEIRA ESTANTE AJUSTAVEL (FREIJO NT) - 0,76x0,38x0,14H</v>
          </cell>
          <cell r="Z2124">
            <v>0</v>
          </cell>
          <cell r="AA2124">
            <v>0.35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>REF: 400592</v>
          </cell>
          <cell r="AK2124"/>
          <cell r="AL2124">
            <v>400592</v>
          </cell>
          <cell r="AM2124" t="str">
            <v>COMPONENTE PRATELEIRA ESTANTE AJUSTAVEL (PALANTI) (FREIJO)</v>
          </cell>
          <cell r="AN2124"/>
          <cell r="AO2124">
            <v>0.76</v>
          </cell>
          <cell r="AP2124">
            <v>0.38</v>
          </cell>
          <cell r="AQ2124">
            <v>0.14000000000000001</v>
          </cell>
          <cell r="AR2124">
            <v>0</v>
          </cell>
          <cell r="AS2124" t="str">
            <v>COMPONENTE PRATELEIRA ESTANTE AJUSTAVEL (PALANTI) (FREIJO) - 0,76x0,38x0,14H</v>
          </cell>
          <cell r="AT2124"/>
          <cell r="AU2124">
            <v>3737.54</v>
          </cell>
          <cell r="AV2124">
            <v>3737.54</v>
          </cell>
          <cell r="AW2124">
            <v>0</v>
          </cell>
          <cell r="AX2124">
            <v>3737.54</v>
          </cell>
          <cell r="AY2124">
            <v>-3737.54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0</v>
          </cell>
          <cell r="O2125">
            <v>387497</v>
          </cell>
          <cell r="P2125" t="str">
            <v>2024/137-0004-01</v>
          </cell>
          <cell r="Q2125" t="str">
            <v>EST PRATELEIRA ESTANTE AJUSTAVEL (FREIJO NT)</v>
          </cell>
          <cell r="R2125"/>
          <cell r="S2125"/>
          <cell r="T2125"/>
          <cell r="U2125">
            <v>0.76</v>
          </cell>
          <cell r="V2125">
            <v>0.28999999999999998</v>
          </cell>
          <cell r="W2125">
            <v>0.14000000000000001</v>
          </cell>
          <cell r="X2125">
            <v>0</v>
          </cell>
          <cell r="Y2125" t="str">
            <v>EST PRATELEIRA ESTANTE AJUSTAVEL (FREIJO NT) - 0,76x0,29x0,14H</v>
          </cell>
          <cell r="Z2125">
            <v>0</v>
          </cell>
          <cell r="AA2125">
            <v>0.35</v>
          </cell>
          <cell r="AB2125">
            <v>0</v>
          </cell>
          <cell r="AC2125"/>
          <cell r="AD2125"/>
          <cell r="AE2125"/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>REF: 400593</v>
          </cell>
          <cell r="AK2125"/>
          <cell r="AL2125">
            <v>400593</v>
          </cell>
          <cell r="AM2125" t="str">
            <v>COMPONENTE PRATELEIRA ESTANTE AJUSTAVEL (PALANTI) (FREIJO)</v>
          </cell>
          <cell r="AN2125"/>
          <cell r="AO2125">
            <v>0.76</v>
          </cell>
          <cell r="AP2125">
            <v>0.28999999999999998</v>
          </cell>
          <cell r="AQ2125">
            <v>0.14000000000000001</v>
          </cell>
          <cell r="AR2125">
            <v>0</v>
          </cell>
          <cell r="AS2125" t="str">
            <v>COMPONENTE PRATELEIRA ESTANTE AJUSTAVEL (PALANTI) (FREIJO) - 0,76x0,29x0,14H</v>
          </cell>
          <cell r="AT2125"/>
          <cell r="AU2125">
            <v>3567.11</v>
          </cell>
          <cell r="AV2125">
            <v>3567.11</v>
          </cell>
          <cell r="AW2125">
            <v>0</v>
          </cell>
          <cell r="AX2125">
            <v>3567.11</v>
          </cell>
          <cell r="AY2125">
            <v>-3567.11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0</v>
          </cell>
          <cell r="O2126">
            <v>387497</v>
          </cell>
          <cell r="P2126" t="str">
            <v>2024/137-0005-01</v>
          </cell>
          <cell r="Q2126" t="str">
            <v>EST PRATELEIRA ESTANTE AJUSTAVEL (FREIJO NT)</v>
          </cell>
          <cell r="R2126"/>
          <cell r="S2126"/>
          <cell r="T2126"/>
          <cell r="U2126">
            <v>0.76</v>
          </cell>
          <cell r="V2126">
            <v>0.28999999999999998</v>
          </cell>
          <cell r="W2126">
            <v>0.14000000000000001</v>
          </cell>
          <cell r="X2126">
            <v>0</v>
          </cell>
          <cell r="Y2126" t="str">
            <v>EST PRATELEIRA ESTANTE AJUSTAVEL (FREIJO NT) - 0,76x0,29x0,14H</v>
          </cell>
          <cell r="Z2126">
            <v>0</v>
          </cell>
          <cell r="AA2126">
            <v>0.35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>REF: 400593</v>
          </cell>
          <cell r="AK2126"/>
          <cell r="AL2126">
            <v>400593</v>
          </cell>
          <cell r="AM2126" t="str">
            <v>COMPONENTE PRATELEIRA ESTANTE AJUSTAVEL (PALANTI) (FREIJO)</v>
          </cell>
          <cell r="AN2126"/>
          <cell r="AO2126">
            <v>0.76</v>
          </cell>
          <cell r="AP2126">
            <v>0.28999999999999998</v>
          </cell>
          <cell r="AQ2126">
            <v>0.14000000000000001</v>
          </cell>
          <cell r="AR2126">
            <v>0</v>
          </cell>
          <cell r="AS2126" t="str">
            <v>COMPONENTE PRATELEIRA ESTANTE AJUSTAVEL (PALANTI) (FREIJO) - 0,76x0,29x0,14H</v>
          </cell>
          <cell r="AT2126"/>
          <cell r="AU2126">
            <v>3567.11</v>
          </cell>
          <cell r="AV2126">
            <v>3567.11</v>
          </cell>
          <cell r="AW2126">
            <v>0</v>
          </cell>
          <cell r="AX2126">
            <v>3567.11</v>
          </cell>
          <cell r="AY2126">
            <v>-3567.11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387497</v>
          </cell>
          <cell r="P2127" t="str">
            <v>2024/137-0006-01</v>
          </cell>
          <cell r="Q2127" t="str">
            <v>EST PRATELEIRA ESTANTE AJUSTAVEL (FREIJO NT)</v>
          </cell>
          <cell r="R2127"/>
          <cell r="S2127"/>
          <cell r="T2127"/>
          <cell r="U2127">
            <v>0.76</v>
          </cell>
          <cell r="V2127">
            <v>0.28999999999999998</v>
          </cell>
          <cell r="W2127">
            <v>0.14000000000000001</v>
          </cell>
          <cell r="X2127">
            <v>0</v>
          </cell>
          <cell r="Y2127" t="str">
            <v>EST PRATELEIRA ESTANTE AJUSTAVEL (FREIJO NT) - 0,76x0,29x0,14H</v>
          </cell>
          <cell r="Z2127">
            <v>0</v>
          </cell>
          <cell r="AA2127">
            <v>0.35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>REF: 400593</v>
          </cell>
          <cell r="AK2127"/>
          <cell r="AL2127">
            <v>400593</v>
          </cell>
          <cell r="AM2127" t="str">
            <v>COMPONENTE PRATELEIRA ESTANTE AJUSTAVEL (PALANTI) (FREIJO)</v>
          </cell>
          <cell r="AN2127"/>
          <cell r="AO2127">
            <v>0.76</v>
          </cell>
          <cell r="AP2127">
            <v>0.28999999999999998</v>
          </cell>
          <cell r="AQ2127">
            <v>0.14000000000000001</v>
          </cell>
          <cell r="AR2127">
            <v>0</v>
          </cell>
          <cell r="AS2127" t="str">
            <v>COMPONENTE PRATELEIRA ESTANTE AJUSTAVEL (PALANTI) (FREIJO) - 0,76x0,29x0,14H</v>
          </cell>
          <cell r="AT2127"/>
          <cell r="AU2127">
            <v>3567.11</v>
          </cell>
          <cell r="AV2127">
            <v>3567.11</v>
          </cell>
          <cell r="AW2127">
            <v>0</v>
          </cell>
          <cell r="AX2127">
            <v>3567.11</v>
          </cell>
          <cell r="AY2127">
            <v>-3567.11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387497</v>
          </cell>
          <cell r="P2128" t="str">
            <v>2024/137-0007-01</v>
          </cell>
          <cell r="Q2128" t="str">
            <v>EST PRATELEIRA ESTANTE AJUSTAVEL (FREIJO NT)</v>
          </cell>
          <cell r="R2128"/>
          <cell r="S2128"/>
          <cell r="T2128"/>
          <cell r="U2128">
            <v>0.76</v>
          </cell>
          <cell r="V2128">
            <v>0.28999999999999998</v>
          </cell>
          <cell r="W2128">
            <v>0.14000000000000001</v>
          </cell>
          <cell r="X2128">
            <v>0</v>
          </cell>
          <cell r="Y2128" t="str">
            <v>EST PRATELEIRA ESTANTE AJUSTAVEL (FREIJO NT) - 0,76x0,29x0,14H</v>
          </cell>
          <cell r="Z2128">
            <v>0</v>
          </cell>
          <cell r="AA2128">
            <v>0.35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>REF: 400593</v>
          </cell>
          <cell r="AK2128"/>
          <cell r="AL2128">
            <v>400593</v>
          </cell>
          <cell r="AM2128" t="str">
            <v>COMPONENTE PRATELEIRA ESTANTE AJUSTAVEL (PALANTI) (FREIJO)</v>
          </cell>
          <cell r="AN2128"/>
          <cell r="AO2128">
            <v>0.76</v>
          </cell>
          <cell r="AP2128">
            <v>0.28999999999999998</v>
          </cell>
          <cell r="AQ2128">
            <v>0.14000000000000001</v>
          </cell>
          <cell r="AR2128">
            <v>0</v>
          </cell>
          <cell r="AS2128" t="str">
            <v>COMPONENTE PRATELEIRA ESTANTE AJUSTAVEL (PALANTI) (FREIJO) - 0,76x0,29x0,14H</v>
          </cell>
          <cell r="AT2128"/>
          <cell r="AU2128">
            <v>3567.11</v>
          </cell>
          <cell r="AV2128">
            <v>3567.11</v>
          </cell>
          <cell r="AW2128">
            <v>0</v>
          </cell>
          <cell r="AX2128">
            <v>3567.11</v>
          </cell>
          <cell r="AY2128">
            <v>-3567.11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387497</v>
          </cell>
          <cell r="P2129" t="str">
            <v>2024/137-0008-01</v>
          </cell>
          <cell r="Q2129" t="str">
            <v>EST PRATELEIRA ESTANTE AJUSTAVEL (FREIJO NT)</v>
          </cell>
          <cell r="R2129"/>
          <cell r="S2129"/>
          <cell r="T2129"/>
          <cell r="U2129">
            <v>0.76</v>
          </cell>
          <cell r="V2129">
            <v>0.28999999999999998</v>
          </cell>
          <cell r="W2129">
            <v>0.14000000000000001</v>
          </cell>
          <cell r="X2129">
            <v>0</v>
          </cell>
          <cell r="Y2129" t="str">
            <v>EST PRATELEIRA ESTANTE AJUSTAVEL (FREIJO NT) - 0,76x0,29x0,14H</v>
          </cell>
          <cell r="Z2129">
            <v>0</v>
          </cell>
          <cell r="AA2129">
            <v>0.35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>REF: 400593</v>
          </cell>
          <cell r="AK2129"/>
          <cell r="AL2129">
            <v>400593</v>
          </cell>
          <cell r="AM2129" t="str">
            <v>COMPONENTE PRATELEIRA ESTANTE AJUSTAVEL (PALANTI) (FREIJO)</v>
          </cell>
          <cell r="AN2129"/>
          <cell r="AO2129">
            <v>0.76</v>
          </cell>
          <cell r="AP2129">
            <v>0.28999999999999998</v>
          </cell>
          <cell r="AQ2129">
            <v>0.14000000000000001</v>
          </cell>
          <cell r="AR2129">
            <v>0</v>
          </cell>
          <cell r="AS2129" t="str">
            <v>COMPONENTE PRATELEIRA ESTANTE AJUSTAVEL (PALANTI) (FREIJO) - 0,76x0,29x0,14H</v>
          </cell>
          <cell r="AT2129"/>
          <cell r="AU2129">
            <v>3567.11</v>
          </cell>
          <cell r="AV2129">
            <v>3567.11</v>
          </cell>
          <cell r="AW2129">
            <v>0</v>
          </cell>
          <cell r="AX2129">
            <v>3567.11</v>
          </cell>
          <cell r="AY2129">
            <v>-3567.11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387497</v>
          </cell>
          <cell r="P2130" t="str">
            <v>2024/137-0009-01</v>
          </cell>
          <cell r="Q2130" t="str">
            <v>EST PRATELEIRA ESTANTE AJUSTAVEL (FREIJO NT)</v>
          </cell>
          <cell r="R2130"/>
          <cell r="S2130"/>
          <cell r="T2130"/>
          <cell r="U2130">
            <v>0.76</v>
          </cell>
          <cell r="V2130">
            <v>0.28999999999999998</v>
          </cell>
          <cell r="W2130">
            <v>0.14000000000000001</v>
          </cell>
          <cell r="X2130">
            <v>0</v>
          </cell>
          <cell r="Y2130" t="str">
            <v>EST PRATELEIRA ESTANTE AJUSTAVEL (FREIJO NT) - 0,76x0,29x0,14H</v>
          </cell>
          <cell r="Z2130">
            <v>0</v>
          </cell>
          <cell r="AA2130">
            <v>0.35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>REF: 400593</v>
          </cell>
          <cell r="AK2130"/>
          <cell r="AL2130">
            <v>400593</v>
          </cell>
          <cell r="AM2130" t="str">
            <v>COMPONENTE PRATELEIRA ESTANTE AJUSTAVEL (PALANTI) (FREIJO)</v>
          </cell>
          <cell r="AN2130"/>
          <cell r="AO2130">
            <v>0.76</v>
          </cell>
          <cell r="AP2130">
            <v>0.28999999999999998</v>
          </cell>
          <cell r="AQ2130">
            <v>0.14000000000000001</v>
          </cell>
          <cell r="AR2130">
            <v>0</v>
          </cell>
          <cell r="AS2130" t="str">
            <v>COMPONENTE PRATELEIRA ESTANTE AJUSTAVEL (PALANTI) (FREIJO) - 0,76x0,29x0,14H</v>
          </cell>
          <cell r="AT2130"/>
          <cell r="AU2130">
            <v>3567.11</v>
          </cell>
          <cell r="AV2130">
            <v>3567.11</v>
          </cell>
          <cell r="AW2130">
            <v>0</v>
          </cell>
          <cell r="AX2130">
            <v>3567.11</v>
          </cell>
          <cell r="AY2130">
            <v>-3567.11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387497</v>
          </cell>
          <cell r="P2131" t="str">
            <v>2024/137-0010-01</v>
          </cell>
          <cell r="Q2131" t="str">
            <v>EST PRATELEIRA ESTANTE AJUSTAVEL (FREIJO NT)</v>
          </cell>
          <cell r="R2131"/>
          <cell r="S2131"/>
          <cell r="T2131"/>
          <cell r="U2131">
            <v>0.76</v>
          </cell>
          <cell r="V2131">
            <v>0.28999999999999998</v>
          </cell>
          <cell r="W2131">
            <v>0.14000000000000001</v>
          </cell>
          <cell r="X2131">
            <v>0</v>
          </cell>
          <cell r="Y2131" t="str">
            <v>EST PRATELEIRA ESTANTE AJUSTAVEL (FREIJO NT) - 0,76x0,29x0,14H</v>
          </cell>
          <cell r="Z2131">
            <v>0</v>
          </cell>
          <cell r="AA2131">
            <v>0.35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>REF: 400593</v>
          </cell>
          <cell r="AK2131"/>
          <cell r="AL2131">
            <v>400593</v>
          </cell>
          <cell r="AM2131" t="str">
            <v>COMPONENTE PRATELEIRA ESTANTE AJUSTAVEL (PALANTI) (FREIJO)</v>
          </cell>
          <cell r="AN2131"/>
          <cell r="AO2131">
            <v>0.76</v>
          </cell>
          <cell r="AP2131">
            <v>0.28999999999999998</v>
          </cell>
          <cell r="AQ2131">
            <v>0.14000000000000001</v>
          </cell>
          <cell r="AR2131">
            <v>0</v>
          </cell>
          <cell r="AS2131" t="str">
            <v>COMPONENTE PRATELEIRA ESTANTE AJUSTAVEL (PALANTI) (FREIJO) - 0,76x0,29x0,14H</v>
          </cell>
          <cell r="AT2131"/>
          <cell r="AU2131">
            <v>3567.11</v>
          </cell>
          <cell r="AV2131">
            <v>3567.11</v>
          </cell>
          <cell r="AW2131">
            <v>0</v>
          </cell>
          <cell r="AX2131">
            <v>3567.11</v>
          </cell>
          <cell r="AY2131">
            <v>-3567.11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387483</v>
          </cell>
          <cell r="P2132"/>
          <cell r="Q2132" t="str">
            <v>EST POLTRONA DODO ALTA (FREIJO NATURAL) COURO IMPORT 68</v>
          </cell>
          <cell r="R2132"/>
          <cell r="S2132"/>
          <cell r="T2132"/>
          <cell r="U2132">
            <v>0.72</v>
          </cell>
          <cell r="V2132">
            <v>0.96</v>
          </cell>
          <cell r="W2132">
            <v>0.9</v>
          </cell>
          <cell r="X2132">
            <v>0</v>
          </cell>
          <cell r="Y2132" t="str">
            <v>EST POLTRONA DODO ALTA (FREIJO NATURAL) COURO IMPORT 68 - 0,72x0,96x0,9H</v>
          </cell>
          <cell r="Z2132">
            <v>0</v>
          </cell>
          <cell r="AA2132">
            <v>0.5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/>
          <cell r="AU2132" t="str">
            <v>EST</v>
          </cell>
          <cell r="AV2132" t="str">
            <v>EST</v>
          </cell>
          <cell r="AW2132" t="str">
            <v/>
          </cell>
          <cell r="AX2132">
            <v>39905.67</v>
          </cell>
          <cell r="AY2132">
            <v>-39905.67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0</v>
          </cell>
          <cell r="O2133">
            <v>387060</v>
          </cell>
          <cell r="P2133"/>
          <cell r="Q2133" t="str">
            <v>EST DAYBED LUXOR (3 ALMF) (MAD IMBUIA STAIN) TC MIKA CAMEL</v>
          </cell>
          <cell r="R2133"/>
          <cell r="S2133"/>
          <cell r="T2133"/>
          <cell r="U2133">
            <v>2</v>
          </cell>
          <cell r="V2133">
            <v>0.7</v>
          </cell>
          <cell r="W2133">
            <v>0.4</v>
          </cell>
          <cell r="X2133">
            <v>0</v>
          </cell>
          <cell r="Y2133" t="str">
            <v>EST DAYBED LUXOR (3 ALMF) (MAD IMBUIA STAIN) TC MIKA CAMEL - 2x0,7x0,4H</v>
          </cell>
          <cell r="Z2133">
            <v>0</v>
          </cell>
          <cell r="AA2133">
            <v>0.35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 xml:space="preserve">REF: </v>
          </cell>
          <cell r="AK2133"/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/>
          <cell r="AU2133" t="str">
            <v>EST</v>
          </cell>
          <cell r="AV2133" t="str">
            <v>EST</v>
          </cell>
          <cell r="AW2133" t="str">
            <v/>
          </cell>
          <cell r="AX2133">
            <v>81935.199999999997</v>
          </cell>
          <cell r="AY2133">
            <v>-81935.199999999997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0</v>
          </cell>
          <cell r="O2134">
            <v>387060</v>
          </cell>
          <cell r="P2134"/>
          <cell r="Q2134" t="str">
            <v>EST DAYBED LUXOR (3 ALMF) (MAD IMBUIA STAIN) TC MIKA CAMEL</v>
          </cell>
          <cell r="R2134"/>
          <cell r="S2134"/>
          <cell r="T2134"/>
          <cell r="U2134">
            <v>2</v>
          </cell>
          <cell r="V2134">
            <v>0.7</v>
          </cell>
          <cell r="W2134">
            <v>0.4</v>
          </cell>
          <cell r="X2134">
            <v>0</v>
          </cell>
          <cell r="Y2134" t="str">
            <v>EST DAYBED LUXOR (3 ALMF) (MAD IMBUIA STAIN) TC MIKA CAMEL - 2x0,7x0,4H</v>
          </cell>
          <cell r="Z2134">
            <v>0</v>
          </cell>
          <cell r="AA2134">
            <v>0.35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 xml:space="preserve">REF: </v>
          </cell>
          <cell r="AK2134"/>
          <cell r="AL2134"/>
          <cell r="AM2134" t="str">
            <v>ETIQUETA DE ESTOQUE</v>
          </cell>
          <cell r="AN2134"/>
          <cell r="AO2134" t="str">
            <v/>
          </cell>
          <cell r="AP2134" t="str">
            <v/>
          </cell>
          <cell r="AQ2134" t="str">
            <v/>
          </cell>
          <cell r="AR2134" t="str">
            <v/>
          </cell>
          <cell r="AS2134" t="str">
            <v>ETIQUETA DE ESTOQUE - xxH</v>
          </cell>
          <cell r="AT2134"/>
          <cell r="AU2134" t="str">
            <v>EST</v>
          </cell>
          <cell r="AV2134" t="str">
            <v>EST</v>
          </cell>
          <cell r="AW2134" t="str">
            <v/>
          </cell>
          <cell r="AX2134">
            <v>81935.199999999997</v>
          </cell>
          <cell r="AY2134">
            <v>-81935.199999999997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13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386784</v>
          </cell>
          <cell r="P2135"/>
          <cell r="Q2135" t="str">
            <v>EST CADEIRA OMAR OFFICE C/R (MAD A CINAM NT) FIRENZE ALECRIM</v>
          </cell>
          <cell r="R2135"/>
          <cell r="S2135"/>
          <cell r="T2135"/>
          <cell r="U2135">
            <v>0.54</v>
          </cell>
          <cell r="V2135">
            <v>0.56999999999999995</v>
          </cell>
          <cell r="W2135">
            <v>0.83</v>
          </cell>
          <cell r="X2135">
            <v>0</v>
          </cell>
          <cell r="Y2135" t="str">
            <v>EST CADEIRA OMAR OFFICE C/R (MAD A CINAM NT) FIRENZE ALECRIM - 0,54x0,57x0,83H</v>
          </cell>
          <cell r="Z2135">
            <v>0</v>
          </cell>
          <cell r="AA2135">
            <v>0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 xml:space="preserve">REF: </v>
          </cell>
          <cell r="AK2135" t="str">
            <v>PRODUTO PRONTA ENTREGA</v>
          </cell>
          <cell r="AL2135"/>
          <cell r="AM2135" t="str">
            <v>ETIQUETA DE ESTOQUE</v>
          </cell>
          <cell r="AN2135"/>
          <cell r="AO2135" t="str">
            <v/>
          </cell>
          <cell r="AP2135" t="str">
            <v/>
          </cell>
          <cell r="AQ2135" t="str">
            <v/>
          </cell>
          <cell r="AR2135" t="str">
            <v/>
          </cell>
          <cell r="AS2135" t="str">
            <v>ETIQUETA DE ESTOQUE - xxH</v>
          </cell>
          <cell r="AT2135"/>
          <cell r="AU2135" t="str">
            <v>EST</v>
          </cell>
          <cell r="AV2135" t="str">
            <v>EST</v>
          </cell>
          <cell r="AW2135" t="str">
            <v/>
          </cell>
          <cell r="AX2135">
            <v>17312.21</v>
          </cell>
          <cell r="AY2135">
            <v>-17312.21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0</v>
          </cell>
          <cell r="O2136">
            <v>386682</v>
          </cell>
          <cell r="P2136"/>
          <cell r="Q2136" t="str">
            <v>EST BANQUETA VIVI (FREIJO NT) TRAMADO 24402582/IMPORT300</v>
          </cell>
          <cell r="R2136"/>
          <cell r="S2136"/>
          <cell r="T2136"/>
          <cell r="U2136">
            <v>0.6</v>
          </cell>
          <cell r="V2136">
            <v>0.6</v>
          </cell>
          <cell r="W2136">
            <v>0.38</v>
          </cell>
          <cell r="X2136">
            <v>0</v>
          </cell>
          <cell r="Y2136" t="str">
            <v>EST BANQUETA VIVI (FREIJO NT) TRAMADO 24402582/IMPORT300 - 0,6x0,6x0,38H</v>
          </cell>
          <cell r="Z2136">
            <v>0</v>
          </cell>
          <cell r="AA2136">
            <v>0.5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 xml:space="preserve">REF: </v>
          </cell>
          <cell r="AK2136"/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/>
          <cell r="AU2136" t="str">
            <v>EST</v>
          </cell>
          <cell r="AV2136" t="str">
            <v>EST</v>
          </cell>
          <cell r="AW2136" t="str">
            <v/>
          </cell>
          <cell r="AX2136">
            <v>27873.71</v>
          </cell>
          <cell r="AY2136">
            <v>-27873.71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386679</v>
          </cell>
          <cell r="P2137"/>
          <cell r="Q2137" t="str">
            <v>EST POLTRONA VIVI (FREIJO NT) TRAMADO 24402582/IMPORT300</v>
          </cell>
          <cell r="R2137"/>
          <cell r="S2137"/>
          <cell r="T2137"/>
          <cell r="U2137">
            <v>0.85</v>
          </cell>
          <cell r="V2137">
            <v>0.9</v>
          </cell>
          <cell r="W2137">
            <v>0.92</v>
          </cell>
          <cell r="X2137">
            <v>0</v>
          </cell>
          <cell r="Y2137" t="str">
            <v>EST POLTRONA VIVI (FREIJO NT) TRAMADO 24402582/IMPORT300 - 0,85x0,9x0,92H</v>
          </cell>
          <cell r="Z2137">
            <v>0</v>
          </cell>
          <cell r="AA2137">
            <v>0.5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/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72587.960000000006</v>
          </cell>
          <cell r="AY2137">
            <v>-72587.960000000006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386129</v>
          </cell>
          <cell r="P2138"/>
          <cell r="Q2138" t="str">
            <v>EST BANQUETA MOLE (MAD A COR 02) COURO NOBUCK 75</v>
          </cell>
          <cell r="R2138"/>
          <cell r="S2138"/>
          <cell r="T2138"/>
          <cell r="U2138">
            <v>0.82</v>
          </cell>
          <cell r="V2138">
            <v>0.59</v>
          </cell>
          <cell r="W2138">
            <v>0.45</v>
          </cell>
          <cell r="X2138">
            <v>0</v>
          </cell>
          <cell r="Y2138" t="str">
            <v>EST BANQUETA MOLE (MAD A COR 02) COURO NOBUCK 75 - 0,82x0,59x0,45H</v>
          </cell>
          <cell r="Z2138">
            <v>0</v>
          </cell>
          <cell r="AA2138">
            <v>0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 xml:space="preserve">REF: </v>
          </cell>
          <cell r="AK2138" t="str">
            <v>PRODUTO PRONTA ENTREGA</v>
          </cell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/>
          <cell r="AU2138" t="str">
            <v>EST</v>
          </cell>
          <cell r="AV2138" t="str">
            <v>EST</v>
          </cell>
          <cell r="AW2138" t="str">
            <v/>
          </cell>
          <cell r="AX2138">
            <v>23426.89</v>
          </cell>
          <cell r="AY2138">
            <v>-23426.89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386128</v>
          </cell>
          <cell r="P2139"/>
          <cell r="Q2139" t="str">
            <v>EST POLTRONA MOLE (MAD A COR 02) COURO NOBUCK 75</v>
          </cell>
          <cell r="R2139"/>
          <cell r="S2139"/>
          <cell r="T2139"/>
          <cell r="U2139">
            <v>1.2</v>
          </cell>
          <cell r="V2139">
            <v>1.05</v>
          </cell>
          <cell r="W2139">
            <v>0.82</v>
          </cell>
          <cell r="X2139">
            <v>0</v>
          </cell>
          <cell r="Y2139" t="str">
            <v>EST POLTRONA MOLE (MAD A COR 02) COURO NOBUCK 75 - 1,2x1,05x0,82H</v>
          </cell>
          <cell r="Z2139">
            <v>0</v>
          </cell>
          <cell r="AA2139">
            <v>0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 t="str">
            <v>PRODUTO PRONTA ENTREGA</v>
          </cell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/>
          <cell r="AU2139" t="str">
            <v>EST</v>
          </cell>
          <cell r="AV2139" t="str">
            <v>EST</v>
          </cell>
          <cell r="AW2139" t="str">
            <v/>
          </cell>
          <cell r="AX2139">
            <v>70264.399999999994</v>
          </cell>
          <cell r="AY2139">
            <v>-70264.399999999994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385864</v>
          </cell>
          <cell r="P2140"/>
          <cell r="Q2140" t="str">
            <v>EST BANQUETA BAR TIAO H61 (MAD A NOG) COURO FIRENZE 99</v>
          </cell>
          <cell r="R2140"/>
          <cell r="S2140"/>
          <cell r="T2140"/>
          <cell r="U2140">
            <v>0.48</v>
          </cell>
          <cell r="V2140">
            <v>0.52</v>
          </cell>
          <cell r="W2140">
            <v>0.91</v>
          </cell>
          <cell r="X2140">
            <v>0</v>
          </cell>
          <cell r="Y2140" t="str">
            <v>EST BANQUETA BAR TIAO H61 (MAD A NOG) COURO FIRENZE 99 - 0,48x0,52x0,91H</v>
          </cell>
          <cell r="Z2140">
            <v>0</v>
          </cell>
          <cell r="AA2140">
            <v>0.5</v>
          </cell>
          <cell r="AB2140">
            <v>0</v>
          </cell>
          <cell r="AC2140"/>
          <cell r="AD2140"/>
          <cell r="AE2140"/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/>
          <cell r="AU2140" t="str">
            <v>EST</v>
          </cell>
          <cell r="AV2140" t="str">
            <v>EST</v>
          </cell>
          <cell r="AW2140" t="str">
            <v/>
          </cell>
          <cell r="AX2140">
            <v>15953.31</v>
          </cell>
          <cell r="AY2140">
            <v>-15953.31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383976</v>
          </cell>
          <cell r="P2141"/>
          <cell r="Q2141" t="str">
            <v>EST CADEIRA ESSA C/BRACO (MAD A TAUARI POA) CAMURCA TABACO</v>
          </cell>
          <cell r="R2141"/>
          <cell r="S2141"/>
          <cell r="T2141"/>
          <cell r="U2141">
            <v>0</v>
          </cell>
          <cell r="V2141">
            <v>0</v>
          </cell>
          <cell r="W2141">
            <v>0</v>
          </cell>
          <cell r="X2141">
            <v>0</v>
          </cell>
          <cell r="Y2141" t="str">
            <v>EST CADEIRA ESSA C/BRACO (MAD A TAUARI POA) CAMURCA TABACO - Ø0x0H</v>
          </cell>
          <cell r="Z2141">
            <v>0</v>
          </cell>
          <cell r="AA2141">
            <v>0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 t="str">
            <v>PRODUTO PRONTA ENTREGA</v>
          </cell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/>
          <cell r="AU2141" t="str">
            <v>EST</v>
          </cell>
          <cell r="AV2141" t="str">
            <v>EST</v>
          </cell>
          <cell r="AW2141" t="str">
            <v/>
          </cell>
          <cell r="AX2141">
            <v>13306.93</v>
          </cell>
          <cell r="AY2141">
            <v>-13306.93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13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383967</v>
          </cell>
          <cell r="P2142"/>
          <cell r="Q2142" t="str">
            <v>EST SOFA DUO (FIBRA) (PE PTO) TC GRIGGIO 136195 COR 03 CRU</v>
          </cell>
          <cell r="R2142"/>
          <cell r="S2142"/>
          <cell r="T2142"/>
          <cell r="U2142">
            <v>3</v>
          </cell>
          <cell r="V2142">
            <v>1.02</v>
          </cell>
          <cell r="W2142">
            <v>0.65</v>
          </cell>
          <cell r="X2142">
            <v>0</v>
          </cell>
          <cell r="Y2142" t="str">
            <v>EST SOFA DUO (FIBRA) (PE PTO) TC GRIGGIO 136195 COR 03 CRU - 3x1,02x0,65H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 t="str">
            <v>PRODUTO PRONTA ENTREGA</v>
          </cell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58823.78</v>
          </cell>
          <cell r="AY2142">
            <v>-58823.78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380408</v>
          </cell>
          <cell r="P2143"/>
          <cell r="Q2143" t="str">
            <v>EST MESA LATERAL CONINHA ACO (ANGELIN) (BASE CONCRETO)</v>
          </cell>
          <cell r="R2143"/>
          <cell r="S2143"/>
          <cell r="T2143"/>
          <cell r="U2143">
            <v>0.4</v>
          </cell>
          <cell r="V2143">
            <v>0</v>
          </cell>
          <cell r="W2143">
            <v>0.48</v>
          </cell>
          <cell r="X2143">
            <v>0.4</v>
          </cell>
          <cell r="Y2143" t="str">
            <v>EST MESA LATERAL CONINHA ACO (ANGELIN) (BASE CONCRETO) - Ø0,4x0,48H</v>
          </cell>
          <cell r="Z2143">
            <v>0</v>
          </cell>
          <cell r="AA2143">
            <v>0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 t="str">
            <v>PRODUTO PRONTA ENTREGA</v>
          </cell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13365.19</v>
          </cell>
          <cell r="AY2143">
            <v>-13365.19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380284</v>
          </cell>
          <cell r="P2144"/>
          <cell r="Q2144" t="str">
            <v>EST POLTRONA STELLA (BAIXA) (MAD A NOG) CAMURCA MOSTARDA/TC</v>
          </cell>
          <cell r="R2144"/>
          <cell r="S2144"/>
          <cell r="T2144"/>
          <cell r="U2144">
            <v>0.74</v>
          </cell>
          <cell r="V2144">
            <v>0.92</v>
          </cell>
          <cell r="W2144">
            <v>0.69</v>
          </cell>
          <cell r="X2144">
            <v>0</v>
          </cell>
          <cell r="Y2144" t="str">
            <v>EST POLTRONA STELLA (BAIXA) (MAD A NOG) CAMURCA MOSTARDA/TC - 0,74x0,92x0,69H</v>
          </cell>
          <cell r="Z2144">
            <v>0</v>
          </cell>
          <cell r="AA2144">
            <v>0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 t="str">
            <v>PRODUTO PRONTA ENTREGA</v>
          </cell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62303.13</v>
          </cell>
          <cell r="AY2144">
            <v>-62303.13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379860</v>
          </cell>
          <cell r="P2145"/>
          <cell r="Q2145" t="str">
            <v>EST POLTRONA GB UL19 (METAL) IMBUIA) TC EL ANGOLA GREEN</v>
          </cell>
          <cell r="R2145"/>
          <cell r="S2145"/>
          <cell r="T2145"/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 t="str">
            <v>EST POLTRONA GB UL19 (METAL) IMBUIA) TC EL ANGOLA GREEN - Ø0x0H</v>
          </cell>
          <cell r="Z2145">
            <v>0</v>
          </cell>
          <cell r="AA2145">
            <v>0.35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/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/>
          <cell r="AU2145" t="str">
            <v>EST</v>
          </cell>
          <cell r="AV2145" t="str">
            <v>EST</v>
          </cell>
          <cell r="AW2145" t="str">
            <v/>
          </cell>
          <cell r="AX2145">
            <v>14364.02</v>
          </cell>
          <cell r="AY2145">
            <v>-14364.02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379546</v>
          </cell>
          <cell r="P2146"/>
          <cell r="Q2146" t="str">
            <v>EST MESA CENTRO JOHN GRAZ (BS FREIJO) (PEDRA G2 RAFAELLO)</v>
          </cell>
          <cell r="R2146"/>
          <cell r="S2146"/>
          <cell r="T2146"/>
          <cell r="U2146">
            <v>1.7</v>
          </cell>
          <cell r="V2146">
            <v>0.77</v>
          </cell>
          <cell r="W2146">
            <v>0.31</v>
          </cell>
          <cell r="X2146">
            <v>0</v>
          </cell>
          <cell r="Y2146" t="str">
            <v>EST MESA CENTRO JOHN GRAZ (BS FREIJO) (PEDRA G2 RAFAELLO) - 1,7x0,77x0,31H</v>
          </cell>
          <cell r="Z2146">
            <v>0</v>
          </cell>
          <cell r="AA2146">
            <v>0.5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48102.82</v>
          </cell>
          <cell r="AY2146">
            <v>-48102.82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379469</v>
          </cell>
          <cell r="P2147"/>
          <cell r="Q2147" t="str">
            <v>EST POLTRONA GIO (FREIJO TNZ 02) TC MIKA CHIVE VERDE (28)</v>
          </cell>
          <cell r="R2147"/>
          <cell r="S2147"/>
          <cell r="T2147"/>
          <cell r="U2147">
            <v>0.85</v>
          </cell>
          <cell r="V2147">
            <v>0.7</v>
          </cell>
          <cell r="W2147">
            <v>1.1000000000000001</v>
          </cell>
          <cell r="X2147">
            <v>0</v>
          </cell>
          <cell r="Y2147" t="str">
            <v>EST POLTRONA GIO (FREIJO TNZ 02) TC MIKA CHIVE VERDE (28) - 0,85x0,7x1,1H</v>
          </cell>
          <cell r="Z2147">
            <v>0</v>
          </cell>
          <cell r="AA2147">
            <v>0.5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64782.67</v>
          </cell>
          <cell r="AY2147">
            <v>-64782.67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378222</v>
          </cell>
          <cell r="P2148"/>
          <cell r="Q2148" t="str">
            <v>EST POLTRONA DUDA (FREIJO TNZ 1) COURO IMPORT 300</v>
          </cell>
          <cell r="R2148"/>
          <cell r="S2148"/>
          <cell r="T2148"/>
          <cell r="U2148">
            <v>0.84</v>
          </cell>
          <cell r="V2148">
            <v>0.84</v>
          </cell>
          <cell r="W2148">
            <v>0.73</v>
          </cell>
          <cell r="X2148">
            <v>0</v>
          </cell>
          <cell r="Y2148" t="str">
            <v>EST POLTRONA DUDA (FREIJO TNZ 1) COURO IMPORT 300 - 0,84x0,84x0,73H</v>
          </cell>
          <cell r="Z2148">
            <v>0</v>
          </cell>
          <cell r="AA2148">
            <v>0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 t="str">
            <v>PRODUTO PRONTA ENTREGA</v>
          </cell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/>
          <cell r="AU2148" t="str">
            <v>EST</v>
          </cell>
          <cell r="AV2148" t="str">
            <v>EST</v>
          </cell>
          <cell r="AW2148" t="str">
            <v/>
          </cell>
          <cell r="AX2148">
            <v>44952.46</v>
          </cell>
          <cell r="AY2148">
            <v>-44952.46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0</v>
          </cell>
          <cell r="O2149">
            <v>377650</v>
          </cell>
          <cell r="P2149"/>
          <cell r="Q2149" t="str">
            <v>EST POLTRONA TETE (FREIJO TONALIZADO) COURO CAMURCA VERDE</v>
          </cell>
          <cell r="R2149"/>
          <cell r="S2149"/>
          <cell r="T2149"/>
          <cell r="U2149">
            <v>0.86</v>
          </cell>
          <cell r="V2149">
            <v>0.84</v>
          </cell>
          <cell r="W2149">
            <v>0.75</v>
          </cell>
          <cell r="X2149">
            <v>0</v>
          </cell>
          <cell r="Y2149" t="str">
            <v>EST POLTRONA TETE (FREIJO TONALIZADO) COURO CAMURCA VERDE - 0,86x0,84x0,75H</v>
          </cell>
          <cell r="Z2149">
            <v>0</v>
          </cell>
          <cell r="AA2149">
            <v>0.5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/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/>
          <cell r="AU2149" t="str">
            <v>EST</v>
          </cell>
          <cell r="AV2149" t="str">
            <v>EST</v>
          </cell>
          <cell r="AW2149" t="str">
            <v/>
          </cell>
          <cell r="AX2149">
            <v>64507.1</v>
          </cell>
          <cell r="AY2149">
            <v>-64507.1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0</v>
          </cell>
          <cell r="O2150">
            <v>377570</v>
          </cell>
          <cell r="P2150"/>
          <cell r="Q2150" t="str">
            <v>EST POLTRONA POLTRONINHA (L.COSTA) (PROB TZ) COURO W HORTELA</v>
          </cell>
          <cell r="R2150"/>
          <cell r="S2150"/>
          <cell r="T2150"/>
          <cell r="U2150">
            <v>0.71</v>
          </cell>
          <cell r="V2150">
            <v>0.65</v>
          </cell>
          <cell r="W2150">
            <v>0.71</v>
          </cell>
          <cell r="X2150">
            <v>0</v>
          </cell>
          <cell r="Y2150" t="str">
            <v>EST POLTRONA POLTRONINHA (L.COSTA) (PROB TZ) COURO W HORTELA - 0,71x0,65x0,71H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 t="str">
            <v>PRODUTO PRONTA ENTREGA</v>
          </cell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30743.61</v>
          </cell>
          <cell r="AY2150">
            <v>-30743.61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377521</v>
          </cell>
          <cell r="P2151"/>
          <cell r="Q2151" t="str">
            <v>EST BANQUETA BAR GB MTF600 H59 TC BOUCLE SUP TERRACOTA</v>
          </cell>
          <cell r="R2151"/>
          <cell r="S2151"/>
          <cell r="T2151"/>
          <cell r="U2151">
            <v>0.35</v>
          </cell>
          <cell r="V2151">
            <v>0.4</v>
          </cell>
          <cell r="W2151">
            <v>0.7</v>
          </cell>
          <cell r="X2151">
            <v>0</v>
          </cell>
          <cell r="Y2151" t="str">
            <v>EST BANQUETA BAR GB MTF600 H59 TC BOUCLE SUP TERRACOTA - 0,35x0,4x0,7H</v>
          </cell>
          <cell r="Z2151">
            <v>0</v>
          </cell>
          <cell r="AA2151">
            <v>0.5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5397.28</v>
          </cell>
          <cell r="AY2151">
            <v>-5397.28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0</v>
          </cell>
          <cell r="O2152">
            <v>377265</v>
          </cell>
          <cell r="P2152"/>
          <cell r="Q2152" t="str">
            <v>EST POLTRONA DUDA (FREIJO NT) COURO NOBUCK VERDE</v>
          </cell>
          <cell r="R2152"/>
          <cell r="S2152"/>
          <cell r="T2152"/>
          <cell r="U2152">
            <v>0.84</v>
          </cell>
          <cell r="V2152">
            <v>0.84</v>
          </cell>
          <cell r="W2152">
            <v>0.73</v>
          </cell>
          <cell r="X2152">
            <v>0</v>
          </cell>
          <cell r="Y2152" t="str">
            <v>EST POLTRONA DUDA (FREIJO NT) COURO NOBUCK VERDE - 0,84x0,84x0,73H</v>
          </cell>
          <cell r="Z2152">
            <v>0</v>
          </cell>
          <cell r="AA2152">
            <v>0.5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48692.46</v>
          </cell>
          <cell r="AY2152">
            <v>-48692.46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377215</v>
          </cell>
          <cell r="P2153"/>
          <cell r="Q2153" t="str">
            <v>EST POLTRONA ARBATAX C/B (FREIJO NT) (BEGE) TC GALLIA MUSGO</v>
          </cell>
          <cell r="R2153"/>
          <cell r="S2153"/>
          <cell r="T2153"/>
          <cell r="U2153">
            <v>0.74</v>
          </cell>
          <cell r="V2153">
            <v>0.72</v>
          </cell>
          <cell r="W2153">
            <v>0.7</v>
          </cell>
          <cell r="X2153">
            <v>0</v>
          </cell>
          <cell r="Y2153" t="str">
            <v>EST POLTRONA ARBATAX C/B (FREIJO NT) (BEGE) TC GALLIA MUSGO - 0,74x0,72x0,7H</v>
          </cell>
          <cell r="Z2153">
            <v>0</v>
          </cell>
          <cell r="AA2153">
            <v>0.5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27450.5</v>
          </cell>
          <cell r="AY2153">
            <v>-27450.5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374262</v>
          </cell>
          <cell r="P2154"/>
          <cell r="Q2154" t="str">
            <v>EST COMPONENTE ESTOFADO POLTRONA RESGATE (TC NAPLES MOSS)</v>
          </cell>
          <cell r="R2154"/>
          <cell r="S2154"/>
          <cell r="T2154"/>
          <cell r="U2154">
            <v>0</v>
          </cell>
          <cell r="V2154">
            <v>0</v>
          </cell>
          <cell r="W2154">
            <v>0</v>
          </cell>
          <cell r="X2154">
            <v>0</v>
          </cell>
          <cell r="Y2154" t="str">
            <v>EST COMPONENTE ESTOFADO POLTRONA RESGATE (TC NAPLES MOSS) - Ø0x0H</v>
          </cell>
          <cell r="Z2154">
            <v>0</v>
          </cell>
          <cell r="AA2154">
            <v>0.5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5920.48</v>
          </cell>
          <cell r="AY2154">
            <v>-5920.48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1</v>
          </cell>
          <cell r="O2155">
            <v>374099</v>
          </cell>
          <cell r="P2155"/>
          <cell r="Q2155" t="str">
            <v>EST CADEIRA OMAR OFFICE C/R (MAD B FREIJO BROWN) IMPORT 300</v>
          </cell>
          <cell r="R2155"/>
          <cell r="S2155"/>
          <cell r="T2155"/>
          <cell r="U2155">
            <v>0.54</v>
          </cell>
          <cell r="V2155">
            <v>0.56999999999999995</v>
          </cell>
          <cell r="W2155">
            <v>0.83</v>
          </cell>
          <cell r="X2155">
            <v>0</v>
          </cell>
          <cell r="Y2155" t="str">
            <v>EST CADEIRA OMAR OFFICE C/R (MAD B FREIJO BROWN) IMPORT 300 - 0,54x0,57x0,83H</v>
          </cell>
          <cell r="Z2155">
            <v>0</v>
          </cell>
          <cell r="AA2155">
            <v>0.5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>
            <v>0</v>
          </cell>
          <cell r="AU2155" t="str">
            <v>EST</v>
          </cell>
          <cell r="AV2155" t="str">
            <v>EST</v>
          </cell>
          <cell r="AW2155" t="str">
            <v/>
          </cell>
          <cell r="AX2155">
            <v>19564.45</v>
          </cell>
          <cell r="AY2155">
            <v>-19564.45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>DPOT CADEIRA</v>
          </cell>
          <cell r="BU2155" t="str">
            <v>CADEIRA OMAR OFFICE</v>
          </cell>
        </row>
        <row r="2156">
          <cell r="H2156">
            <v>0</v>
          </cell>
          <cell r="O2156">
            <v>373850</v>
          </cell>
          <cell r="P2156"/>
          <cell r="Q2156" t="str">
            <v>EST CADEIRA IC01 (POLIETILENO) (PRETA)</v>
          </cell>
          <cell r="R2156"/>
          <cell r="S2156"/>
          <cell r="T2156"/>
          <cell r="U2156">
            <v>0.56000000000000005</v>
          </cell>
          <cell r="V2156">
            <v>0.46</v>
          </cell>
          <cell r="W2156">
            <v>0.78</v>
          </cell>
          <cell r="X2156">
            <v>0</v>
          </cell>
          <cell r="Y2156" t="str">
            <v>EST CADEIRA IC01 (POLIETILENO) (PRETA) - 0,56x0,46x0,78H</v>
          </cell>
          <cell r="Z2156">
            <v>0</v>
          </cell>
          <cell r="AA2156">
            <v>0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 t="str">
            <v>PRODUTO PRONTA ENTREGA</v>
          </cell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1793.45</v>
          </cell>
          <cell r="AY2156">
            <v>-1793.45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203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372587</v>
          </cell>
          <cell r="P2157"/>
          <cell r="Q2157" t="str">
            <v>EST TAMPO CRISTAL LAPIDADO (10MM) INCOLOR RETILINEO</v>
          </cell>
          <cell r="R2157"/>
          <cell r="S2157"/>
          <cell r="T2157"/>
          <cell r="U2157">
            <v>1.6</v>
          </cell>
          <cell r="V2157">
            <v>0.8</v>
          </cell>
          <cell r="W2157">
            <v>0.01</v>
          </cell>
          <cell r="X2157">
            <v>0</v>
          </cell>
          <cell r="Y2157" t="str">
            <v>EST TAMPO CRISTAL LAPIDADO (10MM) INCOLOR RETILINEO - 1,6x0,8x0,01H</v>
          </cell>
          <cell r="Z2157">
            <v>0</v>
          </cell>
          <cell r="AA2157">
            <v>0.5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/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3993.78</v>
          </cell>
          <cell r="AY2157">
            <v>-3993.78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372570</v>
          </cell>
          <cell r="P2158"/>
          <cell r="Q2158" t="str">
            <v>EST BANCO OTTO (PRETO FOSCO) (FREIJO) TC EL LUDA 09 LINEN</v>
          </cell>
          <cell r="R2158"/>
          <cell r="S2158"/>
          <cell r="T2158"/>
          <cell r="U2158">
            <v>1.81</v>
          </cell>
          <cell r="V2158">
            <v>0.62</v>
          </cell>
          <cell r="W2158">
            <v>0.4</v>
          </cell>
          <cell r="X2158">
            <v>0</v>
          </cell>
          <cell r="Y2158" t="str">
            <v>EST BANCO OTTO (PRETO FOSCO) (FREIJO) TC EL LUDA 09 LINEN - 1,81x0,62x0,4H</v>
          </cell>
          <cell r="Z2158">
            <v>0</v>
          </cell>
          <cell r="AA2158">
            <v>0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 t="str">
            <v>PRODUTO PRONTA ENTREGA</v>
          </cell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24103.88</v>
          </cell>
          <cell r="AY2158">
            <v>-24103.88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372491</v>
          </cell>
          <cell r="P2159"/>
          <cell r="Q2159" t="str">
            <v>EST TAMPO GELSOMINA (OVAL) (G3-YUMA LEVIG) (BORDA DUP)</v>
          </cell>
          <cell r="R2159"/>
          <cell r="S2159"/>
          <cell r="T2159"/>
          <cell r="U2159">
            <v>2.6</v>
          </cell>
          <cell r="V2159">
            <v>1.2</v>
          </cell>
          <cell r="W2159">
            <v>0.02</v>
          </cell>
          <cell r="X2159">
            <v>0</v>
          </cell>
          <cell r="Y2159" t="str">
            <v>EST TAMPO GELSOMINA (OVAL) (G3-YUMA LEVIG) (BORDA DUP) - 2,6x1,2x0,02H</v>
          </cell>
          <cell r="Z2159">
            <v>0</v>
          </cell>
          <cell r="AA2159">
            <v>0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 t="str">
            <v>PRODUTO PRONTA ENTREGA</v>
          </cell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57696.85</v>
          </cell>
          <cell r="AY2159">
            <v>-57696.85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371724</v>
          </cell>
          <cell r="P2160"/>
          <cell r="Q2160" t="str">
            <v>EST POLTRONA DINA (FREIJO NATURAL) COURO CAMURCA VERDE</v>
          </cell>
          <cell r="R2160"/>
          <cell r="S2160"/>
          <cell r="T2160"/>
          <cell r="U2160">
            <v>0.65</v>
          </cell>
          <cell r="V2160">
            <v>0.75</v>
          </cell>
          <cell r="W2160">
            <v>0.67</v>
          </cell>
          <cell r="X2160">
            <v>0</v>
          </cell>
          <cell r="Y2160" t="str">
            <v>EST POLTRONA DINA (FREIJO NATURAL) COURO CAMURCA VERDE - 0,65x0,75x0,67H</v>
          </cell>
          <cell r="Z2160">
            <v>0</v>
          </cell>
          <cell r="AA2160">
            <v>0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 t="str">
            <v>PRODUTO PRONTA ENTREGA</v>
          </cell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38872.29</v>
          </cell>
          <cell r="AY2160">
            <v>-38872.29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371722</v>
          </cell>
          <cell r="P2161"/>
          <cell r="Q2161" t="str">
            <v>EST CADEIRA RE (PEROBA DO CAMPO) COURO CAMURCA VERDE</v>
          </cell>
          <cell r="R2161"/>
          <cell r="S2161"/>
          <cell r="T2161"/>
          <cell r="U2161">
            <v>0.55000000000000004</v>
          </cell>
          <cell r="V2161">
            <v>0.5</v>
          </cell>
          <cell r="W2161">
            <v>0.78</v>
          </cell>
          <cell r="X2161">
            <v>0</v>
          </cell>
          <cell r="Y2161" t="str">
            <v>EST CADEIRA RE (PEROBA DO CAMPO) COURO CAMURCA VERDE - 0,55x0,5x0,78H</v>
          </cell>
          <cell r="Z2161">
            <v>0</v>
          </cell>
          <cell r="AA2161">
            <v>0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 t="str">
            <v>PRODUTO PRONTA ENTREGA</v>
          </cell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13145.37</v>
          </cell>
          <cell r="AY2161">
            <v>-13145.37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371555</v>
          </cell>
          <cell r="P2162"/>
          <cell r="Q2162" t="str">
            <v>EST MESA CENTRO VENTURA (PEROBA)</v>
          </cell>
          <cell r="R2162"/>
          <cell r="S2162"/>
          <cell r="T2162"/>
          <cell r="U2162">
            <v>1.2</v>
          </cell>
          <cell r="V2162">
            <v>1.2</v>
          </cell>
          <cell r="W2162">
            <v>0.28000000000000003</v>
          </cell>
          <cell r="X2162">
            <v>0</v>
          </cell>
          <cell r="Y2162" t="str">
            <v>EST MESA CENTRO VENTURA (PEROBA) - 1,2x1,2x0,28H</v>
          </cell>
          <cell r="Z2162">
            <v>0</v>
          </cell>
          <cell r="AA2162">
            <v>0.35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31317.83</v>
          </cell>
          <cell r="AY2162">
            <v>-31317.83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371405</v>
          </cell>
          <cell r="P2163"/>
          <cell r="Q2163" t="str">
            <v>EST CHAISE MARESIAS (NAUTICA PRETA) (CUMARU VERNIZ EPS)</v>
          </cell>
          <cell r="R2163"/>
          <cell r="S2163"/>
          <cell r="T2163"/>
          <cell r="U2163">
            <v>2.0299999999999998</v>
          </cell>
          <cell r="V2163">
            <v>0.65</v>
          </cell>
          <cell r="W2163">
            <v>0.93</v>
          </cell>
          <cell r="X2163">
            <v>0</v>
          </cell>
          <cell r="Y2163" t="str">
            <v>EST CHAISE MARESIAS (NAUTICA PRETA) (CUMARU VERNIZ EPS) - 2,03x0,65x0,93H</v>
          </cell>
          <cell r="Z2163">
            <v>0</v>
          </cell>
          <cell r="AA2163">
            <v>0.5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25587.23</v>
          </cell>
          <cell r="AY2163">
            <v>-25587.23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203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371404</v>
          </cell>
          <cell r="P2164"/>
          <cell r="Q2164" t="str">
            <v>EST CHAISE TIMBO (ESTRUTURA) (CUMARU VERNIZ EPS)</v>
          </cell>
          <cell r="R2164"/>
          <cell r="S2164"/>
          <cell r="T2164"/>
          <cell r="U2164">
            <v>2.02</v>
          </cell>
          <cell r="V2164">
            <v>0.9</v>
          </cell>
          <cell r="W2164">
            <v>0.25</v>
          </cell>
          <cell r="X2164">
            <v>0</v>
          </cell>
          <cell r="Y2164" t="str">
            <v>EST CHAISE TIMBO (ESTRUTURA) (CUMARU VERNIZ EPS) - 2,02x0,9x0,25H</v>
          </cell>
          <cell r="Z2164">
            <v>0</v>
          </cell>
          <cell r="AA2164">
            <v>0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 t="str">
            <v>PRODUTO PRONTA ENTREGA</v>
          </cell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18660.060000000001</v>
          </cell>
          <cell r="AY2164">
            <v>-18660.060000000001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203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370975</v>
          </cell>
          <cell r="P2165"/>
          <cell r="Q2165" t="str">
            <v>EST LUMINARIA LICEU (3) (PINHO DE RIGA)</v>
          </cell>
          <cell r="R2165"/>
          <cell r="S2165"/>
          <cell r="T2165"/>
          <cell r="U2165">
            <v>0.22</v>
          </cell>
          <cell r="V2165">
            <v>0.28999999999999998</v>
          </cell>
          <cell r="W2165">
            <v>1.57</v>
          </cell>
          <cell r="X2165">
            <v>0</v>
          </cell>
          <cell r="Y2165" t="str">
            <v>EST LUMINARIA LICEU (3) (PINHO DE RIGA) - 0,22x0,29x1,57H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 t="str">
            <v>PRODUTO PRONTA ENTREGA</v>
          </cell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34000</v>
          </cell>
          <cell r="AY2165">
            <v>-34000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370824</v>
          </cell>
          <cell r="P2166"/>
          <cell r="Q2166" t="str">
            <v>EST MESA CENTRO CAVA (G3 - NEGRONI LEVIGADO)</v>
          </cell>
          <cell r="R2166"/>
          <cell r="S2166"/>
          <cell r="T2166"/>
          <cell r="U2166">
            <v>0.8</v>
          </cell>
          <cell r="V2166">
            <v>0</v>
          </cell>
          <cell r="W2166">
            <v>0.3</v>
          </cell>
          <cell r="X2166">
            <v>0</v>
          </cell>
          <cell r="Y2166" t="str">
            <v>EST MESA CENTRO CAVA (G3 - NEGRONI LEVIGADO) - Ø0x0,3H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49937.93</v>
          </cell>
          <cell r="AY2166">
            <v>-49937.93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370823</v>
          </cell>
          <cell r="P2167"/>
          <cell r="Q2167" t="str">
            <v>EST MESA CENTRO CAVA (G3 - NEGRONI LEVIGADO)</v>
          </cell>
          <cell r="R2167"/>
          <cell r="S2167"/>
          <cell r="T2167"/>
          <cell r="U2167">
            <v>1.3</v>
          </cell>
          <cell r="V2167">
            <v>0</v>
          </cell>
          <cell r="W2167">
            <v>0.25</v>
          </cell>
          <cell r="X2167">
            <v>0</v>
          </cell>
          <cell r="Y2167" t="str">
            <v>EST MESA CENTRO CAVA (G3 - NEGRONI LEVIGADO) - Ø0x0,25H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79170.28</v>
          </cell>
          <cell r="AY2167">
            <v>-79170.28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370777</v>
          </cell>
          <cell r="P2168"/>
          <cell r="Q2168" t="str">
            <v>EST CADEIRA RE (FREIJO) COURO CAMURCA VERDE</v>
          </cell>
          <cell r="R2168"/>
          <cell r="S2168"/>
          <cell r="T2168"/>
          <cell r="U2168">
            <v>0.55000000000000004</v>
          </cell>
          <cell r="V2168">
            <v>0.5</v>
          </cell>
          <cell r="W2168">
            <v>0.78</v>
          </cell>
          <cell r="X2168">
            <v>0</v>
          </cell>
          <cell r="Y2168" t="str">
            <v>EST CADEIRA RE (FREIJO) COURO CAMURCA VERDE - 0,55x0,5x0,78H</v>
          </cell>
          <cell r="Z2168">
            <v>0</v>
          </cell>
          <cell r="AA2168">
            <v>0.5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/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13145.37</v>
          </cell>
          <cell r="AY2168">
            <v>-13145.37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370670</v>
          </cell>
          <cell r="P2169"/>
          <cell r="Q2169" t="str">
            <v>EST SOFA PLATAFORMA (SUCUPIRA) ELB LUDA LINEN/SILVER/GREY</v>
          </cell>
          <cell r="R2169"/>
          <cell r="S2169"/>
          <cell r="T2169"/>
          <cell r="U2169">
            <v>3.6</v>
          </cell>
          <cell r="V2169">
            <v>0.9</v>
          </cell>
          <cell r="W2169">
            <v>0.8</v>
          </cell>
          <cell r="X2169">
            <v>0</v>
          </cell>
          <cell r="Y2169" t="str">
            <v>EST SOFA PLATAFORMA (SUCUPIRA) ELB LUDA LINEN/SILVER/GREY - 3,6x0,9x0,8H</v>
          </cell>
          <cell r="Z2169">
            <v>0</v>
          </cell>
          <cell r="AA2169">
            <v>0.5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/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69916.960000000006</v>
          </cell>
          <cell r="AY2169">
            <v>-69916.960000000006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370670</v>
          </cell>
          <cell r="P2170"/>
          <cell r="Q2170" t="str">
            <v>EST SOFA PLATAFORMA (SUCUPIRA) ELB LUDA LINEN/SILVER/GREY</v>
          </cell>
          <cell r="R2170"/>
          <cell r="S2170"/>
          <cell r="T2170"/>
          <cell r="U2170">
            <v>3.6</v>
          </cell>
          <cell r="V2170">
            <v>0.9</v>
          </cell>
          <cell r="W2170">
            <v>0.8</v>
          </cell>
          <cell r="X2170">
            <v>0</v>
          </cell>
          <cell r="Y2170" t="str">
            <v>EST SOFA PLATAFORMA (SUCUPIRA) ELB LUDA LINEN/SILVER/GREY - 3,6x0,9x0,8H</v>
          </cell>
          <cell r="Z2170">
            <v>0</v>
          </cell>
          <cell r="AA2170">
            <v>0.35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69916.960000000006</v>
          </cell>
          <cell r="AY2170">
            <v>-69916.960000000006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370669</v>
          </cell>
          <cell r="P2171"/>
          <cell r="Q2171" t="str">
            <v>EST SOFA PLATAFORMA (SUCUPIRA) ELB LUDA LINEN/SILVER/GREY</v>
          </cell>
          <cell r="R2171"/>
          <cell r="S2171"/>
          <cell r="T2171"/>
          <cell r="U2171">
            <v>2.7</v>
          </cell>
          <cell r="V2171">
            <v>0.9</v>
          </cell>
          <cell r="W2171">
            <v>0.8</v>
          </cell>
          <cell r="X2171">
            <v>0</v>
          </cell>
          <cell r="Y2171" t="str">
            <v>EST SOFA PLATAFORMA (SUCUPIRA) ELB LUDA LINEN/SILVER/GREY - 2,7x0,9x0,8H</v>
          </cell>
          <cell r="Z2171">
            <v>0</v>
          </cell>
          <cell r="AA2171">
            <v>0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 t="str">
            <v>PRODUTO PRONTA ENTREGA</v>
          </cell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67150.38</v>
          </cell>
          <cell r="AY2171">
            <v>-67150.38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370369</v>
          </cell>
          <cell r="P2172"/>
          <cell r="Q2172" t="str">
            <v>EST BANQUETA BAR TAJA H70 (TECA VRNZ FSC) (AREA COB) EMP</v>
          </cell>
          <cell r="R2172"/>
          <cell r="S2172"/>
          <cell r="T2172"/>
          <cell r="U2172">
            <v>0.48</v>
          </cell>
          <cell r="V2172">
            <v>0.46</v>
          </cell>
          <cell r="W2172">
            <v>0.98</v>
          </cell>
          <cell r="X2172">
            <v>0</v>
          </cell>
          <cell r="Y2172" t="str">
            <v>EST BANQUETA BAR TAJA H70 (TECA VRNZ FSC) (AREA COB) EMP - 0,48x0,46x0,98H</v>
          </cell>
          <cell r="Z2172">
            <v>0</v>
          </cell>
          <cell r="AA2172">
            <v>0.5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/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19015.61</v>
          </cell>
          <cell r="AY2172">
            <v>-19015.61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0</v>
          </cell>
          <cell r="O2173">
            <v>370368</v>
          </cell>
          <cell r="P2173"/>
          <cell r="Q2173" t="str">
            <v>EST CADEIRA TAJA (TECA VRNZ FSC) (AREA COB) EMPARELHADA</v>
          </cell>
          <cell r="R2173"/>
          <cell r="S2173"/>
          <cell r="T2173"/>
          <cell r="U2173">
            <v>0.43</v>
          </cell>
          <cell r="V2173">
            <v>0.46</v>
          </cell>
          <cell r="W2173">
            <v>0.73</v>
          </cell>
          <cell r="X2173">
            <v>0</v>
          </cell>
          <cell r="Y2173" t="str">
            <v>EST CADEIRA TAJA (TECA VRNZ FSC) (AREA COB) EMPARELHADA - 0,43x0,46x0,73H</v>
          </cell>
          <cell r="Z2173">
            <v>0</v>
          </cell>
          <cell r="AA2173">
            <v>0.5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16285.58</v>
          </cell>
          <cell r="AY2173">
            <v>-16285.58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369136</v>
          </cell>
          <cell r="P2174"/>
          <cell r="Q2174" t="str">
            <v>EST ALMOFADA DECORATIVA FINO COURO NOBUCK VERDE</v>
          </cell>
          <cell r="R2174"/>
          <cell r="S2174"/>
          <cell r="T2174"/>
          <cell r="U2174">
            <v>0.6</v>
          </cell>
          <cell r="V2174">
            <v>0.6</v>
          </cell>
          <cell r="W2174">
            <v>0</v>
          </cell>
          <cell r="X2174">
            <v>0</v>
          </cell>
          <cell r="Y2174" t="str">
            <v>EST ALMOFADA DECORATIVA FINO COURO NOBUCK VERDE - 0,6x0,6x0H</v>
          </cell>
          <cell r="Z2174">
            <v>0</v>
          </cell>
          <cell r="AA2174">
            <v>0.5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/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/>
          <cell r="AU2174" t="str">
            <v>EST</v>
          </cell>
          <cell r="AV2174" t="str">
            <v>EST</v>
          </cell>
          <cell r="AW2174" t="str">
            <v/>
          </cell>
          <cell r="AX2174">
            <v>3245.39</v>
          </cell>
          <cell r="AY2174">
            <v>-3245.39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0</v>
          </cell>
          <cell r="O2175">
            <v>369043</v>
          </cell>
          <cell r="P2175"/>
          <cell r="Q2175" t="str">
            <v>EST SOFA FINO (BASE PRETA) COURO NOBUCK VERDE</v>
          </cell>
          <cell r="R2175"/>
          <cell r="S2175"/>
          <cell r="T2175"/>
          <cell r="U2175">
            <v>3.1</v>
          </cell>
          <cell r="V2175">
            <v>0.95</v>
          </cell>
          <cell r="W2175">
            <v>0.68</v>
          </cell>
          <cell r="X2175">
            <v>0</v>
          </cell>
          <cell r="Y2175" t="str">
            <v>EST SOFA FINO (BASE PRETA) COURO NOBUCK VERDE - 3,1x0,95x0,68H</v>
          </cell>
          <cell r="Z2175">
            <v>0</v>
          </cell>
          <cell r="AA2175">
            <v>0.5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/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/>
          <cell r="AU2175" t="str">
            <v>EST</v>
          </cell>
          <cell r="AV2175" t="str">
            <v>EST</v>
          </cell>
          <cell r="AW2175" t="str">
            <v/>
          </cell>
          <cell r="AX2175">
            <v>118048.21</v>
          </cell>
          <cell r="AY2175">
            <v>-118048.21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367087</v>
          </cell>
          <cell r="P2176"/>
          <cell r="Q2176" t="str">
            <v>EST POLTRONA SOBREIRO (CAMPANA) (CORTICA)</v>
          </cell>
          <cell r="R2176"/>
          <cell r="S2176"/>
          <cell r="T2176"/>
          <cell r="U2176">
            <v>0.75</v>
          </cell>
          <cell r="V2176">
            <v>0.6</v>
          </cell>
          <cell r="W2176">
            <v>0.75</v>
          </cell>
          <cell r="X2176">
            <v>0</v>
          </cell>
          <cell r="Y2176" t="str">
            <v>EST POLTRONA SOBREIRO (CAMPANA) (CORTICA) - 0,75x0,6x0,75H</v>
          </cell>
          <cell r="Z2176">
            <v>0</v>
          </cell>
          <cell r="AA2176">
            <v>0.5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225000.88</v>
          </cell>
          <cell r="AY2176">
            <v>-225000.88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203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366530</v>
          </cell>
          <cell r="P2177"/>
          <cell r="Q2177" t="str">
            <v>EST SOFA CACO (BRANQUILHO) TC MAURITIUS CB-279</v>
          </cell>
          <cell r="R2177"/>
          <cell r="S2177"/>
          <cell r="T2177"/>
          <cell r="U2177">
            <v>4.1500000000000004</v>
          </cell>
          <cell r="V2177">
            <v>1.45</v>
          </cell>
          <cell r="W2177">
            <v>0.74</v>
          </cell>
          <cell r="X2177">
            <v>0</v>
          </cell>
          <cell r="Y2177" t="str">
            <v>EST SOFA CACO (BRANQUILHO) TC MAURITIUS CB-279 - 4,15x1,45x0,74H</v>
          </cell>
          <cell r="Z2177">
            <v>0</v>
          </cell>
          <cell r="AA2177">
            <v>0.5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234400.65</v>
          </cell>
          <cell r="AY2177">
            <v>-234400.65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203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366528</v>
          </cell>
          <cell r="P2178"/>
          <cell r="Q2178" t="str">
            <v>EST POLTRONA STELLA (ALTA) (MAD A COR 02) TC HEART HUNTER</v>
          </cell>
          <cell r="R2178"/>
          <cell r="S2178"/>
          <cell r="T2178"/>
          <cell r="U2178">
            <v>0.74</v>
          </cell>
          <cell r="V2178">
            <v>0.95</v>
          </cell>
          <cell r="W2178">
            <v>0.87</v>
          </cell>
          <cell r="X2178">
            <v>0</v>
          </cell>
          <cell r="Y2178" t="str">
            <v>EST POLTRONA STELLA (ALTA) (MAD A COR 02) TC HEART HUNTER - 0,74x0,95x0,87H</v>
          </cell>
          <cell r="Z2178">
            <v>0</v>
          </cell>
          <cell r="AA2178">
            <v>0.5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/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65771.77</v>
          </cell>
          <cell r="AY2178">
            <v>-65771.77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366489</v>
          </cell>
          <cell r="P2179"/>
          <cell r="Q2179" t="str">
            <v>EST MESA CENTRO JOHN GRAZ (LC FSC VERMELHA) (BRANCO PARANA)</v>
          </cell>
          <cell r="R2179"/>
          <cell r="S2179"/>
          <cell r="T2179"/>
          <cell r="U2179">
            <v>1.7</v>
          </cell>
          <cell r="V2179">
            <v>0.77</v>
          </cell>
          <cell r="W2179">
            <v>0.32</v>
          </cell>
          <cell r="X2179">
            <v>0</v>
          </cell>
          <cell r="Y2179" t="str">
            <v>EST MESA CENTRO JOHN GRAZ (LC FSC VERMELHA) (BRANCO PARANA) - 1,7x0,77x0,32H</v>
          </cell>
          <cell r="Z2179">
            <v>0</v>
          </cell>
          <cell r="AA2179">
            <v>0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 t="str">
            <v>PRODUTO PRONTA ENTREGA</v>
          </cell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31133.46</v>
          </cell>
          <cell r="AY2179">
            <v>-31133.46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366433</v>
          </cell>
          <cell r="P2180"/>
          <cell r="Q2180" t="str">
            <v>EST POLTRONA MOLECA (MAD CEREJEIRA) TC VILLA OLMO NATURAL</v>
          </cell>
          <cell r="R2180"/>
          <cell r="S2180"/>
          <cell r="T2180"/>
          <cell r="U2180">
            <v>1.06</v>
          </cell>
          <cell r="V2180">
            <v>0.9</v>
          </cell>
          <cell r="W2180">
            <v>0.8</v>
          </cell>
          <cell r="X2180">
            <v>0</v>
          </cell>
          <cell r="Y2180" t="str">
            <v>EST POLTRONA MOLECA (MAD CEREJEIRA) TC VILLA OLMO NATURAL - 1,06x0,9x0,8H</v>
          </cell>
          <cell r="Z2180">
            <v>0</v>
          </cell>
          <cell r="AA2180">
            <v>0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 t="str">
            <v>PRODUTO PRONTA ENTREGA</v>
          </cell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64286.05</v>
          </cell>
          <cell r="AY2180">
            <v>-64286.05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366432</v>
          </cell>
          <cell r="P2181"/>
          <cell r="Q2181" t="str">
            <v>EST BANQUETA MOLECA (MAD CEREJEIRA) TC VILLA OLMO NATURAL</v>
          </cell>
          <cell r="R2181"/>
          <cell r="S2181"/>
          <cell r="T2181"/>
          <cell r="U2181">
            <v>0.81</v>
          </cell>
          <cell r="V2181">
            <v>0.52</v>
          </cell>
          <cell r="W2181">
            <v>0.43</v>
          </cell>
          <cell r="X2181">
            <v>0</v>
          </cell>
          <cell r="Y2181" t="str">
            <v>EST BANQUETA MOLECA (MAD CEREJEIRA) TC VILLA OLMO NATURAL - 0,81x0,52x0,43H</v>
          </cell>
          <cell r="Z2181">
            <v>0</v>
          </cell>
          <cell r="AA2181">
            <v>0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 t="str">
            <v>PRODUTO PRONTA ENTREGA</v>
          </cell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/>
          <cell r="AU2181" t="str">
            <v>EST</v>
          </cell>
          <cell r="AV2181" t="str">
            <v>EST</v>
          </cell>
          <cell r="AW2181" t="str">
            <v/>
          </cell>
          <cell r="AX2181">
            <v>22917.66</v>
          </cell>
          <cell r="AY2181">
            <v>-22917.66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365969</v>
          </cell>
          <cell r="P2182"/>
          <cell r="Q2182" t="str">
            <v>EST MESA CENTRO SAMBURA (TAMPO CIMENTICIO) BASE PRETA</v>
          </cell>
          <cell r="R2182"/>
          <cell r="S2182"/>
          <cell r="T2182"/>
          <cell r="U2182">
            <v>1.2</v>
          </cell>
          <cell r="V2182">
            <v>0</v>
          </cell>
          <cell r="W2182">
            <v>0.3</v>
          </cell>
          <cell r="X2182">
            <v>1.2</v>
          </cell>
          <cell r="Y2182" t="str">
            <v>EST MESA CENTRO SAMBURA (TAMPO CIMENTICIO) BASE PRETA - Ø1,2x0,3H</v>
          </cell>
          <cell r="Z2182">
            <v>0</v>
          </cell>
          <cell r="AA2182">
            <v>0.5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/>
          <cell r="AU2182" t="str">
            <v>EST</v>
          </cell>
          <cell r="AV2182" t="str">
            <v>EST</v>
          </cell>
          <cell r="AW2182" t="str">
            <v/>
          </cell>
          <cell r="AX2182">
            <v>27314.959999999999</v>
          </cell>
          <cell r="AY2182">
            <v>-27314.959999999999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365452</v>
          </cell>
          <cell r="P2183"/>
          <cell r="Q2183" t="str">
            <v>EST CADEIRA JOHN GRAZ (NOGUEIRA) COURO IMPORT 300</v>
          </cell>
          <cell r="R2183"/>
          <cell r="S2183"/>
          <cell r="T2183"/>
          <cell r="U2183">
            <v>0.48</v>
          </cell>
          <cell r="V2183">
            <v>0.53</v>
          </cell>
          <cell r="W2183">
            <v>0.82</v>
          </cell>
          <cell r="X2183">
            <v>0</v>
          </cell>
          <cell r="Y2183" t="str">
            <v>EST CADEIRA JOHN GRAZ (NOGUEIRA) COURO IMPORT 300 - 0,48x0,53x0,82H</v>
          </cell>
          <cell r="Z2183">
            <v>0</v>
          </cell>
          <cell r="AA2183">
            <v>0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 t="str">
            <v>PRODUTO PRONTA ENTREGA</v>
          </cell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/>
          <cell r="AU2183" t="str">
            <v>EST</v>
          </cell>
          <cell r="AV2183" t="str">
            <v>EST</v>
          </cell>
          <cell r="AW2183" t="str">
            <v/>
          </cell>
          <cell r="AX2183">
            <v>15926.92</v>
          </cell>
          <cell r="AY2183">
            <v>-15926.92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365452</v>
          </cell>
          <cell r="P2184"/>
          <cell r="Q2184" t="str">
            <v>EST CADEIRA JOHN GRAZ (NOGUEIRA) COURO IMPORT 300</v>
          </cell>
          <cell r="R2184"/>
          <cell r="S2184"/>
          <cell r="T2184"/>
          <cell r="U2184">
            <v>0.48</v>
          </cell>
          <cell r="V2184">
            <v>0.53</v>
          </cell>
          <cell r="W2184">
            <v>0.82</v>
          </cell>
          <cell r="X2184">
            <v>0</v>
          </cell>
          <cell r="Y2184" t="str">
            <v>EST CADEIRA JOHN GRAZ (NOGUEIRA) COURO IMPORT 300 - 0,48x0,53x0,82H</v>
          </cell>
          <cell r="Z2184">
            <v>0</v>
          </cell>
          <cell r="AA2184">
            <v>0.35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/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/>
          <cell r="AU2184" t="str">
            <v>EST</v>
          </cell>
          <cell r="AV2184" t="str">
            <v>EST</v>
          </cell>
          <cell r="AW2184" t="str">
            <v/>
          </cell>
          <cell r="AX2184">
            <v>15926.92</v>
          </cell>
          <cell r="AY2184">
            <v>-15926.92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365416</v>
          </cell>
          <cell r="P2185"/>
          <cell r="Q2185" t="str">
            <v>EST POLTRONA CEGONHA (PRETO) (TAUARI NT) COURO IMPORT 300</v>
          </cell>
          <cell r="R2185"/>
          <cell r="S2185"/>
          <cell r="T2185"/>
          <cell r="U2185">
            <v>0.71</v>
          </cell>
          <cell r="V2185">
            <v>0.88</v>
          </cell>
          <cell r="W2185">
            <v>0.94</v>
          </cell>
          <cell r="X2185">
            <v>0</v>
          </cell>
          <cell r="Y2185" t="str">
            <v>EST POLTRONA CEGONHA (PRETO) (TAUARI NT) COURO IMPORT 300 - 0,71x0,88x0,94H</v>
          </cell>
          <cell r="Z2185">
            <v>0</v>
          </cell>
          <cell r="AA2185">
            <v>0.5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/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/>
          <cell r="AU2185" t="str">
            <v>EST</v>
          </cell>
          <cell r="AV2185" t="str">
            <v>EST</v>
          </cell>
          <cell r="AW2185" t="str">
            <v/>
          </cell>
          <cell r="AX2185">
            <v>20047.46</v>
          </cell>
          <cell r="AY2185">
            <v>-20047.46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365416</v>
          </cell>
          <cell r="P2186"/>
          <cell r="Q2186" t="str">
            <v>EST POLTRONA CEGONHA (PRETO) (TAUARI NT) COURO IMPORT 300</v>
          </cell>
          <cell r="R2186"/>
          <cell r="S2186"/>
          <cell r="T2186"/>
          <cell r="U2186">
            <v>0.71</v>
          </cell>
          <cell r="V2186">
            <v>0.88</v>
          </cell>
          <cell r="W2186">
            <v>0.94</v>
          </cell>
          <cell r="X2186">
            <v>0</v>
          </cell>
          <cell r="Y2186" t="str">
            <v>EST POLTRONA CEGONHA (PRETO) (TAUARI NT) COURO IMPORT 300 - 0,71x0,88x0,94H</v>
          </cell>
          <cell r="Z2186">
            <v>0</v>
          </cell>
          <cell r="AA2186">
            <v>0.35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/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/>
          <cell r="AU2186" t="str">
            <v>EST</v>
          </cell>
          <cell r="AV2186" t="str">
            <v>EST</v>
          </cell>
          <cell r="AW2186" t="str">
            <v/>
          </cell>
          <cell r="AX2186">
            <v>20047.46</v>
          </cell>
          <cell r="AY2186">
            <v>-20047.46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365359</v>
          </cell>
          <cell r="P2187"/>
          <cell r="Q2187" t="str">
            <v>EST POLTRONA VAIVEM (FIXA) (IMBUIA) TC EL NOVE GREY</v>
          </cell>
          <cell r="R2187"/>
          <cell r="S2187"/>
          <cell r="T2187"/>
          <cell r="U2187">
            <v>0.83</v>
          </cell>
          <cell r="V2187">
            <v>0.8</v>
          </cell>
          <cell r="W2187">
            <v>0.82</v>
          </cell>
          <cell r="X2187">
            <v>0</v>
          </cell>
          <cell r="Y2187" t="str">
            <v>EST POLTRONA VAIVEM (FIXA) (IMBUIA) TC EL NOVE GREY - 0,83x0,8x0,82H</v>
          </cell>
          <cell r="Z2187">
            <v>0</v>
          </cell>
          <cell r="AA2187">
            <v>0.5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/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/>
          <cell r="AU2187" t="str">
            <v>EST</v>
          </cell>
          <cell r="AV2187" t="str">
            <v>EST</v>
          </cell>
          <cell r="AW2187" t="str">
            <v/>
          </cell>
          <cell r="AX2187">
            <v>29834.240000000002</v>
          </cell>
          <cell r="AY2187">
            <v>-29834.240000000002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364707</v>
          </cell>
          <cell r="P2188"/>
          <cell r="Q2188" t="str">
            <v>EST BANQUETA PITU (JEQ NT) (LONA PAPIRO) (COURO PAPIRO)</v>
          </cell>
          <cell r="R2188"/>
          <cell r="S2188"/>
          <cell r="T2188"/>
          <cell r="U2188">
            <v>0.72</v>
          </cell>
          <cell r="V2188">
            <v>0.46</v>
          </cell>
          <cell r="W2188">
            <v>0.47</v>
          </cell>
          <cell r="X2188">
            <v>0</v>
          </cell>
          <cell r="Y2188" t="str">
            <v>EST BANQUETA PITU (JEQ NT) (LONA PAPIRO) (COURO PAPIRO) - 0,72x0,46x0,47H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 t="str">
            <v>PRODUTO PRONTA ENTREGA</v>
          </cell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/>
          <cell r="AU2188" t="str">
            <v>EST</v>
          </cell>
          <cell r="AV2188" t="str">
            <v>EST</v>
          </cell>
          <cell r="AW2188" t="str">
            <v/>
          </cell>
          <cell r="AX2188">
            <v>13629.37</v>
          </cell>
          <cell r="AY2188">
            <v>-13629.37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364706</v>
          </cell>
          <cell r="P2189"/>
          <cell r="Q2189" t="str">
            <v>EST CHAISE PITU (JEQ NT) (LONA PAPIRO) (COURO PAPIRO)</v>
          </cell>
          <cell r="R2189"/>
          <cell r="S2189"/>
          <cell r="T2189"/>
          <cell r="U2189">
            <v>0.94</v>
          </cell>
          <cell r="V2189">
            <v>0.76</v>
          </cell>
          <cell r="W2189">
            <v>0.8</v>
          </cell>
          <cell r="X2189">
            <v>0</v>
          </cell>
          <cell r="Y2189" t="str">
            <v>EST CHAISE PITU (JEQ NT) (LONA PAPIRO) (COURO PAPIRO) - 0,94x0,76x0,8H</v>
          </cell>
          <cell r="Z2189">
            <v>0</v>
          </cell>
          <cell r="AA2189">
            <v>0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 t="str">
            <v>PRODUTO PRONTA ENTREGA</v>
          </cell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/>
          <cell r="AU2189" t="str">
            <v>EST</v>
          </cell>
          <cell r="AV2189" t="str">
            <v>EST</v>
          </cell>
          <cell r="AW2189" t="str">
            <v/>
          </cell>
          <cell r="AX2189">
            <v>31839.18</v>
          </cell>
          <cell r="AY2189">
            <v>-31839.18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363888</v>
          </cell>
          <cell r="P2190"/>
          <cell r="Q2190" t="str">
            <v>EST ALMOFADA DECORATIVA SO FAR (C/ABAS) TC VILLA OLMO NT</v>
          </cell>
          <cell r="R2190"/>
          <cell r="S2190"/>
          <cell r="T2190"/>
          <cell r="U2190">
            <v>0.65</v>
          </cell>
          <cell r="V2190">
            <v>0.65</v>
          </cell>
          <cell r="W2190">
            <v>0</v>
          </cell>
          <cell r="X2190">
            <v>0</v>
          </cell>
          <cell r="Y2190" t="str">
            <v>EST ALMOFADA DECORATIVA SO FAR (C/ABAS) TC VILLA OLMO NT - 0,65x0,65x0H</v>
          </cell>
          <cell r="Z2190">
            <v>0</v>
          </cell>
          <cell r="AA2190">
            <v>0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 t="str">
            <v>PRODUTO PRONTA ENTREGA</v>
          </cell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/>
          <cell r="AU2190" t="str">
            <v>EST</v>
          </cell>
          <cell r="AV2190" t="str">
            <v>EST</v>
          </cell>
          <cell r="AW2190" t="str">
            <v/>
          </cell>
          <cell r="AX2190">
            <v>2662.63</v>
          </cell>
          <cell r="AY2190">
            <v>-2662.63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363887</v>
          </cell>
          <cell r="P2191"/>
          <cell r="Q2191" t="str">
            <v>EST SOFA SO FAR (INTEIRO) (FREIJO NAT) TC VILLA OLMO NATURAL</v>
          </cell>
          <cell r="R2191"/>
          <cell r="S2191"/>
          <cell r="T2191"/>
          <cell r="U2191">
            <v>3</v>
          </cell>
          <cell r="V2191">
            <v>0.95</v>
          </cell>
          <cell r="W2191">
            <v>0.7</v>
          </cell>
          <cell r="X2191">
            <v>0</v>
          </cell>
          <cell r="Y2191" t="str">
            <v>EST SOFA SO FAR (INTEIRO) (FREIJO NAT) TC VILLA OLMO NATURAL - 3x0,95x0,7H</v>
          </cell>
          <cell r="Z2191">
            <v>0</v>
          </cell>
          <cell r="AA2191">
            <v>0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 t="str">
            <v>PRODUTO PRONTA ENTREGA</v>
          </cell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/>
          <cell r="AU2191" t="str">
            <v>EST</v>
          </cell>
          <cell r="AV2191" t="str">
            <v>EST</v>
          </cell>
          <cell r="AW2191" t="str">
            <v/>
          </cell>
          <cell r="AX2191">
            <v>104954.05</v>
          </cell>
          <cell r="AY2191">
            <v>-104954.05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362687</v>
          </cell>
          <cell r="P2192"/>
          <cell r="Q2192" t="str">
            <v>EST POLTRONA SPOT (CUMARU)</v>
          </cell>
          <cell r="R2192"/>
          <cell r="S2192"/>
          <cell r="T2192"/>
          <cell r="U2192">
            <v>0.7</v>
          </cell>
          <cell r="V2192">
            <v>0.64</v>
          </cell>
          <cell r="W2192">
            <v>0.74</v>
          </cell>
          <cell r="X2192">
            <v>0</v>
          </cell>
          <cell r="Y2192" t="str">
            <v>EST POLTRONA SPOT (CUMARU) - 0,7x0,64x0,74H</v>
          </cell>
          <cell r="Z2192">
            <v>0</v>
          </cell>
          <cell r="AA2192">
            <v>0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 t="str">
            <v>PRODUTO PRONTA ENTREGA</v>
          </cell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/>
          <cell r="AU2192" t="str">
            <v>EST</v>
          </cell>
          <cell r="AV2192" t="str">
            <v>EST</v>
          </cell>
          <cell r="AW2192" t="str">
            <v/>
          </cell>
          <cell r="AX2192">
            <v>18121.150000000001</v>
          </cell>
          <cell r="AY2192">
            <v>-18121.150000000001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362567</v>
          </cell>
          <cell r="P2193"/>
          <cell r="Q2193" t="str">
            <v>EST MESA JANTAR ITA (M3 MATARAZZO/COBRE ANTIGO) Ø</v>
          </cell>
          <cell r="R2193"/>
          <cell r="S2193"/>
          <cell r="T2193"/>
          <cell r="U2193">
            <v>1.3</v>
          </cell>
          <cell r="V2193">
            <v>0</v>
          </cell>
          <cell r="W2193">
            <v>0.74</v>
          </cell>
          <cell r="X2193">
            <v>1.3</v>
          </cell>
          <cell r="Y2193" t="str">
            <v>EST MESA JANTAR ITA (M3 MATARAZZO/COBRE ANTIGO) Ø - Ø1,3x0,74H</v>
          </cell>
          <cell r="Z2193">
            <v>0</v>
          </cell>
          <cell r="AA2193">
            <v>0.5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/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62967.7</v>
          </cell>
          <cell r="AY2193">
            <v>-62967.7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362538</v>
          </cell>
          <cell r="P2194"/>
          <cell r="Q2194" t="str">
            <v>EST ESCRIVANINHA ITA (1 GAV) (FREIJO/PTO MTZ FSC)</v>
          </cell>
          <cell r="R2194"/>
          <cell r="S2194"/>
          <cell r="T2194"/>
          <cell r="U2194">
            <v>1.8</v>
          </cell>
          <cell r="V2194">
            <v>0.8</v>
          </cell>
          <cell r="W2194">
            <v>0.74</v>
          </cell>
          <cell r="X2194">
            <v>0</v>
          </cell>
          <cell r="Y2194" t="str">
            <v>EST ESCRIVANINHA ITA (1 GAV) (FREIJO/PTO MTZ FSC) - 1,8x0,8x0,74H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 t="str">
            <v>PRODUTO PRONTA ENTREGA</v>
          </cell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35532.68</v>
          </cell>
          <cell r="AY2194">
            <v>-35532.68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362533</v>
          </cell>
          <cell r="P2195"/>
          <cell r="Q2195" t="str">
            <v>EST BUFFET ITA (4P/2G) (M2 V LACTEA) (P FERRO) (PTO MTZ FSC)</v>
          </cell>
          <cell r="R2195"/>
          <cell r="S2195"/>
          <cell r="T2195"/>
          <cell r="U2195">
            <v>2.7</v>
          </cell>
          <cell r="V2195">
            <v>0.5</v>
          </cell>
          <cell r="W2195">
            <v>0.78</v>
          </cell>
          <cell r="X2195">
            <v>0</v>
          </cell>
          <cell r="Y2195" t="str">
            <v>EST BUFFET ITA (4P/2G) (M2 V LACTEA) (P FERRO) (PTO MTZ FSC) - 2,7x0,5x0,78H</v>
          </cell>
          <cell r="Z2195">
            <v>0</v>
          </cell>
          <cell r="AA2195">
            <v>0.5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/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110176.79</v>
          </cell>
          <cell r="AY2195">
            <v>-110176.79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362532</v>
          </cell>
          <cell r="P2196"/>
          <cell r="Q2196" t="str">
            <v>EST MESA LATERAL INVERNO (FREIJO NATURAL)</v>
          </cell>
          <cell r="R2196"/>
          <cell r="S2196"/>
          <cell r="T2196"/>
          <cell r="U2196">
            <v>0.4</v>
          </cell>
          <cell r="V2196">
            <v>0.4</v>
          </cell>
          <cell r="W2196">
            <v>0.4</v>
          </cell>
          <cell r="X2196">
            <v>0</v>
          </cell>
          <cell r="Y2196" t="str">
            <v>EST MESA LATERAL INVERNO (FREIJO NATURAL) - 0,4x0,4x0,4H</v>
          </cell>
          <cell r="Z2196">
            <v>0</v>
          </cell>
          <cell r="AA2196">
            <v>0.5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/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13910.17</v>
          </cell>
          <cell r="AY2196">
            <v>-13910.17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362530</v>
          </cell>
          <cell r="P2197"/>
          <cell r="Q2197" t="str">
            <v>EST HOME THOMAS (FREIJO NATURAL)</v>
          </cell>
          <cell r="R2197"/>
          <cell r="S2197"/>
          <cell r="T2197"/>
          <cell r="U2197">
            <v>2.7</v>
          </cell>
          <cell r="V2197">
            <v>0.45</v>
          </cell>
          <cell r="W2197">
            <v>0.63</v>
          </cell>
          <cell r="X2197">
            <v>0</v>
          </cell>
          <cell r="Y2197" t="str">
            <v>EST HOME THOMAS (FREIJO NATURAL) - 2,7x0,45x0,63H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 t="str">
            <v>PRODUTO PRONTA ENTREGA</v>
          </cell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88313.34</v>
          </cell>
          <cell r="AY2197">
            <v>-88313.34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361820</v>
          </cell>
          <cell r="P2198"/>
          <cell r="Q2198" t="str">
            <v>EST BANQUETA CUCA (FREIJO ENVELHECIDO) COURO NOBUCK 75</v>
          </cell>
          <cell r="R2198"/>
          <cell r="S2198"/>
          <cell r="T2198"/>
          <cell r="U2198">
            <v>0.51</v>
          </cell>
          <cell r="V2198">
            <v>0.4</v>
          </cell>
          <cell r="W2198">
            <v>0.39</v>
          </cell>
          <cell r="X2198">
            <v>0</v>
          </cell>
          <cell r="Y2198" t="str">
            <v>EST BANQUETA CUCA (FREIJO ENVELHECIDO) COURO NOBUCK 75 - 0,51x0,4x0,39H</v>
          </cell>
          <cell r="Z2198">
            <v>0</v>
          </cell>
          <cell r="AA2198">
            <v>0.5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/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9945.1299999999992</v>
          </cell>
          <cell r="AY2198">
            <v>-9945.1299999999992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0</v>
          </cell>
          <cell r="O2199">
            <v>361819</v>
          </cell>
          <cell r="P2199"/>
          <cell r="Q2199" t="str">
            <v>EST POLTRONA CUCA (FREIJO ENVELHECIDO) COURO NOBUCK 75</v>
          </cell>
          <cell r="R2199"/>
          <cell r="S2199"/>
          <cell r="T2199"/>
          <cell r="U2199">
            <v>0.63</v>
          </cell>
          <cell r="V2199">
            <v>0.9</v>
          </cell>
          <cell r="W2199">
            <v>0.89</v>
          </cell>
          <cell r="X2199">
            <v>0</v>
          </cell>
          <cell r="Y2199" t="str">
            <v>EST POLTRONA CUCA (FREIJO ENVELHECIDO) COURO NOBUCK 75 - 0,63x0,9x0,89H</v>
          </cell>
          <cell r="Z2199">
            <v>0</v>
          </cell>
          <cell r="AA2199">
            <v>0.5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/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26317.23</v>
          </cell>
          <cell r="AY2199">
            <v>-26317.23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361796</v>
          </cell>
          <cell r="P2200"/>
          <cell r="Q2200" t="str">
            <v>EST TAMPO CENTRO LITORAL (DAGUA) (MARMORE ROSA PARANA)</v>
          </cell>
          <cell r="R2200"/>
          <cell r="S2200"/>
          <cell r="T2200"/>
          <cell r="U2200">
            <v>1.5</v>
          </cell>
          <cell r="V2200">
            <v>1.37</v>
          </cell>
          <cell r="W2200">
            <v>0.02</v>
          </cell>
          <cell r="X2200">
            <v>0</v>
          </cell>
          <cell r="Y2200" t="str">
            <v>EST TAMPO CENTRO LITORAL (DAGUA) (MARMORE ROSA PARANA) - 1,5x1,37x0,02H</v>
          </cell>
          <cell r="Z2200">
            <v>0</v>
          </cell>
          <cell r="AA2200">
            <v>0.5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/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28908.77</v>
          </cell>
          <cell r="AY2200">
            <v>-28908.77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361796</v>
          </cell>
          <cell r="P2201"/>
          <cell r="Q2201" t="str">
            <v>EST TAMPO CENTRO LITORAL (DAGUA) (MARMORE ROSA PARANA)</v>
          </cell>
          <cell r="R2201"/>
          <cell r="S2201"/>
          <cell r="T2201"/>
          <cell r="U2201">
            <v>1.5</v>
          </cell>
          <cell r="V2201">
            <v>1.37</v>
          </cell>
          <cell r="W2201">
            <v>0.02</v>
          </cell>
          <cell r="X2201">
            <v>0</v>
          </cell>
          <cell r="Y2201" t="str">
            <v>EST TAMPO CENTRO LITORAL (DAGUA) (MARMORE ROSA PARANA) - 1,5x1,37x0,02H</v>
          </cell>
          <cell r="Z2201">
            <v>0</v>
          </cell>
          <cell r="AA2201">
            <v>0.35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/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28908.77</v>
          </cell>
          <cell r="AY2201">
            <v>-28908.77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361714</v>
          </cell>
          <cell r="P2202"/>
          <cell r="Q2202" t="str">
            <v>EST BASE CENTRO LITORAL (DAGUA) (MADEIRA FREIJO NATURAL)</v>
          </cell>
          <cell r="R2202"/>
          <cell r="S2202"/>
          <cell r="T2202"/>
          <cell r="U2202">
            <v>1.3</v>
          </cell>
          <cell r="V2202">
            <v>1.17</v>
          </cell>
          <cell r="W2202">
            <v>0.28000000000000003</v>
          </cell>
          <cell r="X2202">
            <v>0</v>
          </cell>
          <cell r="Y2202" t="str">
            <v>EST BASE CENTRO LITORAL (DAGUA) (MADEIRA FREIJO NATURAL) - 1,3x1,17x0,28H</v>
          </cell>
          <cell r="Z2202">
            <v>0</v>
          </cell>
          <cell r="AA2202">
            <v>0.5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26962.21</v>
          </cell>
          <cell r="AY2202">
            <v>-26962.21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203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359554</v>
          </cell>
          <cell r="P2203"/>
          <cell r="Q2203" t="str">
            <v>EST MESA CENTRO JOHN GRAZ (BS IMBUIA) (TRAV YELLOW POLIDO)</v>
          </cell>
          <cell r="R2203"/>
          <cell r="S2203"/>
          <cell r="T2203"/>
          <cell r="U2203">
            <v>1.7</v>
          </cell>
          <cell r="V2203">
            <v>0.77</v>
          </cell>
          <cell r="W2203">
            <v>0.32</v>
          </cell>
          <cell r="X2203">
            <v>0</v>
          </cell>
          <cell r="Y2203" t="str">
            <v>EST MESA CENTRO JOHN GRAZ (BS IMBUIA) (TRAV YELLOW POLIDO) - 1,7x0,77x0,32H</v>
          </cell>
          <cell r="Z2203">
            <v>0</v>
          </cell>
          <cell r="AA2203">
            <v>0.5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/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37059.019999999997</v>
          </cell>
          <cell r="AY2203">
            <v>-37059.019999999997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359544</v>
          </cell>
          <cell r="P2204"/>
          <cell r="Q2204" t="str">
            <v>EST BANCO KATINSKY (ACO CARB PRETO) COURO CH CASTOR</v>
          </cell>
          <cell r="R2204"/>
          <cell r="S2204"/>
          <cell r="T2204"/>
          <cell r="U2204">
            <v>0.41</v>
          </cell>
          <cell r="V2204">
            <v>0.41</v>
          </cell>
          <cell r="W2204">
            <v>0.42</v>
          </cell>
          <cell r="X2204">
            <v>0</v>
          </cell>
          <cell r="Y2204" t="str">
            <v>EST BANCO KATINSKY (ACO CARB PRETO) COURO CH CASTOR - 0,41x0,41x0,42H</v>
          </cell>
          <cell r="Z2204">
            <v>0</v>
          </cell>
          <cell r="AA2204">
            <v>0.5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/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6560.58</v>
          </cell>
          <cell r="AY2204">
            <v>-6560.58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15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353153</v>
          </cell>
          <cell r="P2205"/>
          <cell r="Q2205" t="str">
            <v>EST POLTRONA ESTICADA (PALANTI) (PAU MARFIM) (SOLETA PRETA)</v>
          </cell>
          <cell r="R2205"/>
          <cell r="S2205"/>
          <cell r="T2205"/>
          <cell r="U2205">
            <v>0.55000000000000004</v>
          </cell>
          <cell r="V2205">
            <v>0.7</v>
          </cell>
          <cell r="W2205">
            <v>0.88</v>
          </cell>
          <cell r="X2205">
            <v>0</v>
          </cell>
          <cell r="Y2205" t="str">
            <v>EST POLTRONA ESTICADA (PALANTI) (PAU MARFIM) (SOLETA PRETA) - 0,55x0,7x0,88H</v>
          </cell>
          <cell r="Z2205">
            <v>0</v>
          </cell>
          <cell r="AA2205">
            <v>0.5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/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27892.67</v>
          </cell>
          <cell r="AY2205">
            <v>-27892.67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353146</v>
          </cell>
          <cell r="P2206"/>
          <cell r="Q2206" t="str">
            <v>EST BANCO DOMINO (6 LUG) (CILIN IPE) (CONC GOIABA) (CORTEN)</v>
          </cell>
          <cell r="R2206"/>
          <cell r="S2206"/>
          <cell r="T2206"/>
          <cell r="U2206">
            <v>2.73</v>
          </cell>
          <cell r="V2206">
            <v>0.45</v>
          </cell>
          <cell r="W2206">
            <v>0.48</v>
          </cell>
          <cell r="X2206">
            <v>0</v>
          </cell>
          <cell r="Y2206" t="str">
            <v>EST BANCO DOMINO (6 LUG) (CILIN IPE) (CONC GOIABA) (CORTEN) - 2,73x0,45x0,48H</v>
          </cell>
          <cell r="Z2206">
            <v>0</v>
          </cell>
          <cell r="AA2206">
            <v>0.5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/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47072.959999999999</v>
          </cell>
          <cell r="AY2206">
            <v>-47072.959999999999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203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351206</v>
          </cell>
          <cell r="P2207"/>
          <cell r="Q2207" t="str">
            <v>EST MESA CENTRO ATLAS (C/AZULEJOS ALVORADA AZUL) (SUCUPIRA)</v>
          </cell>
          <cell r="R2207"/>
          <cell r="S2207"/>
          <cell r="T2207"/>
          <cell r="U2207">
            <v>1.76</v>
          </cell>
          <cell r="V2207">
            <v>0.96</v>
          </cell>
          <cell r="W2207">
            <v>0.3</v>
          </cell>
          <cell r="X2207">
            <v>0</v>
          </cell>
          <cell r="Y2207" t="str">
            <v>EST MESA CENTRO ATLAS (C/AZULEJOS ALVORADA AZUL) (SUCUPIRA) - 1,76x0,96x0,3H</v>
          </cell>
          <cell r="Z2207">
            <v>0</v>
          </cell>
          <cell r="AA2207">
            <v>0.5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/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24365.25</v>
          </cell>
          <cell r="AY2207">
            <v>-24365.25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349526</v>
          </cell>
          <cell r="P2208"/>
          <cell r="Q2208" t="str">
            <v>EST POLTRONA  JIMI (MAD A COR 01) TC ELB LUDA 129 COR GREY</v>
          </cell>
          <cell r="R2208"/>
          <cell r="S2208"/>
          <cell r="T2208"/>
          <cell r="U2208">
            <v>0.71</v>
          </cell>
          <cell r="V2208">
            <v>0.8</v>
          </cell>
          <cell r="W2208">
            <v>0.75</v>
          </cell>
          <cell r="X2208">
            <v>0</v>
          </cell>
          <cell r="Y2208" t="str">
            <v>EST POLTRONA  JIMI (MAD A COR 01) TC ELB LUDA 129 COR GREY - 0,71x0,8x0,75H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 t="str">
            <v>PRODUTO PRONTA ENTREGA</v>
          </cell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31972.67</v>
          </cell>
          <cell r="AY2208">
            <v>-31972.67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342271</v>
          </cell>
          <cell r="P2209"/>
          <cell r="Q2209" t="str">
            <v>EST SOFA DUO (FIBRA) (PE PTO) TC ELB LUDA 129 COR GREY</v>
          </cell>
          <cell r="R2209"/>
          <cell r="S2209"/>
          <cell r="T2209"/>
          <cell r="U2209">
            <v>3</v>
          </cell>
          <cell r="V2209">
            <v>0.95</v>
          </cell>
          <cell r="W2209">
            <v>0.64</v>
          </cell>
          <cell r="X2209">
            <v>0</v>
          </cell>
          <cell r="Y2209" t="str">
            <v>EST SOFA DUO (FIBRA) (PE PTO) TC ELB LUDA 129 COR GREY - 3x0,95x0,64H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 t="str">
            <v>PRODUTO PRONTA ENTREGA</v>
          </cell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69186.600000000006</v>
          </cell>
          <cell r="AY2209">
            <v>-69186.600000000006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338119</v>
          </cell>
          <cell r="P2210"/>
          <cell r="Q2210" t="str">
            <v>EST MESA LATERAL OLIVER (TAMPO TAUARI TONALIZADO COR 02)</v>
          </cell>
          <cell r="R2210"/>
          <cell r="S2210"/>
          <cell r="T2210"/>
          <cell r="U2210">
            <v>0.5</v>
          </cell>
          <cell r="V2210">
            <v>0</v>
          </cell>
          <cell r="W2210">
            <v>0.45</v>
          </cell>
          <cell r="X2210">
            <v>0.5</v>
          </cell>
          <cell r="Y2210" t="str">
            <v>EST MESA LATERAL OLIVER (TAMPO TAUARI TONALIZADO COR 02) - Ø0,5x0,45H</v>
          </cell>
          <cell r="Z2210">
            <v>0</v>
          </cell>
          <cell r="AA2210">
            <v>0.5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7105.15</v>
          </cell>
          <cell r="AY2210">
            <v>-7105.15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336710</v>
          </cell>
          <cell r="P2211"/>
          <cell r="Q2211" t="str">
            <v>EST MESA LATERAL STAN JR (MARMORE CARRARA)</v>
          </cell>
          <cell r="R2211"/>
          <cell r="S2211"/>
          <cell r="T2211"/>
          <cell r="U2211">
            <v>0.3</v>
          </cell>
          <cell r="V2211">
            <v>0</v>
          </cell>
          <cell r="W2211">
            <v>0.55000000000000004</v>
          </cell>
          <cell r="X2211">
            <v>0.3</v>
          </cell>
          <cell r="Y2211" t="str">
            <v>EST MESA LATERAL STAN JR (MARMORE CARRARA) - Ø0,3x0,55H</v>
          </cell>
          <cell r="Z2211">
            <v>0</v>
          </cell>
          <cell r="AA2211">
            <v>0.5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5365.79</v>
          </cell>
          <cell r="AY2211">
            <v>-5365.79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336709</v>
          </cell>
          <cell r="P2212"/>
          <cell r="Q2212" t="str">
            <v>EST MESA LATERAL STAN (MARMORE CARRARA)</v>
          </cell>
          <cell r="R2212"/>
          <cell r="S2212"/>
          <cell r="T2212"/>
          <cell r="U2212">
            <v>0.4</v>
          </cell>
          <cell r="V2212">
            <v>0</v>
          </cell>
          <cell r="W2212">
            <v>0.6</v>
          </cell>
          <cell r="X2212">
            <v>0.4</v>
          </cell>
          <cell r="Y2212" t="str">
            <v>EST MESA LATERAL STAN (MARMORE CARRARA) - Ø0,4x0,6H</v>
          </cell>
          <cell r="Z2212">
            <v>0</v>
          </cell>
          <cell r="AA2212">
            <v>0.5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6630.25</v>
          </cell>
          <cell r="AY2212">
            <v>-6630.25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335131</v>
          </cell>
          <cell r="P2213"/>
          <cell r="Q2213" t="str">
            <v>EST MESA CENTRO TAPI (SUCUPIRA NATURAL) (CAMURCA TAUPE)</v>
          </cell>
          <cell r="R2213"/>
          <cell r="S2213"/>
          <cell r="T2213"/>
          <cell r="U2213">
            <v>1.8</v>
          </cell>
          <cell r="V2213">
            <v>0.9</v>
          </cell>
          <cell r="W2213">
            <v>0.3</v>
          </cell>
          <cell r="X2213">
            <v>0</v>
          </cell>
          <cell r="Y2213" t="str">
            <v>EST MESA CENTRO TAPI (SUCUPIRA NATURAL) (CAMURCA TAUPE) - 1,8x0,9x0,3H</v>
          </cell>
          <cell r="Z2213">
            <v>0</v>
          </cell>
          <cell r="AA2213">
            <v>0.5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/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71889.98</v>
          </cell>
          <cell r="AY2213">
            <v>-71889.98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328637</v>
          </cell>
          <cell r="P2214"/>
          <cell r="Q2214" t="str">
            <v>EST ESCRIVANINHA GB 1015 (PAU FERRO) (GAV ESQ LC BRANCA)</v>
          </cell>
          <cell r="R2214"/>
          <cell r="S2214"/>
          <cell r="T2214"/>
          <cell r="U2214">
            <v>1.1000000000000001</v>
          </cell>
          <cell r="V2214">
            <v>0.53</v>
          </cell>
          <cell r="W2214">
            <v>0.75</v>
          </cell>
          <cell r="X2214">
            <v>0</v>
          </cell>
          <cell r="Y2214" t="str">
            <v>EST ESCRIVANINHA GB 1015 (PAU FERRO) (GAV ESQ LC BRANCA) - 1,1x0,53x0,75H</v>
          </cell>
          <cell r="Z2214">
            <v>0</v>
          </cell>
          <cell r="AA2214">
            <v>0.5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/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23932.09</v>
          </cell>
          <cell r="AY2214">
            <v>-23932.09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0</v>
          </cell>
          <cell r="O2215">
            <v>328442</v>
          </cell>
          <cell r="P2215"/>
          <cell r="Q2215" t="str">
            <v>EST MESA CENTRO JOALHERIA (PAU FERRO) BS PRETO FOSCO</v>
          </cell>
          <cell r="R2215"/>
          <cell r="S2215"/>
          <cell r="T2215"/>
          <cell r="U2215">
            <v>0.78</v>
          </cell>
          <cell r="V2215">
            <v>0.52</v>
          </cell>
          <cell r="W2215">
            <v>0.37</v>
          </cell>
          <cell r="X2215">
            <v>0</v>
          </cell>
          <cell r="Y2215" t="str">
            <v>EST MESA CENTRO JOALHERIA (PAU FERRO) BS PRETO FOSCO - 0,78x0,52x0,37H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 t="str">
            <v>PRODUTO PRONTA ENTREGA</v>
          </cell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17260.95</v>
          </cell>
          <cell r="AY2215">
            <v>-17260.95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0</v>
          </cell>
          <cell r="O2216">
            <v>328441</v>
          </cell>
          <cell r="P2216"/>
          <cell r="Q2216" t="str">
            <v>EST MESA CENTRO JOALHERIA (PAU FERRO) BS PRETO FOSCO</v>
          </cell>
          <cell r="R2216"/>
          <cell r="S2216"/>
          <cell r="T2216"/>
          <cell r="U2216">
            <v>1.61</v>
          </cell>
          <cell r="V2216">
            <v>0.52</v>
          </cell>
          <cell r="W2216">
            <v>0.37</v>
          </cell>
          <cell r="X2216">
            <v>0</v>
          </cell>
          <cell r="Y2216" t="str">
            <v>EST MESA CENTRO JOALHERIA (PAU FERRO) BS PRETO FOSCO - 1,61x0,52x0,37H</v>
          </cell>
          <cell r="Z2216">
            <v>0</v>
          </cell>
          <cell r="AA2216">
            <v>0.5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/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23736.04</v>
          </cell>
          <cell r="AY2216">
            <v>-23736.04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327826</v>
          </cell>
          <cell r="P2217"/>
          <cell r="Q2217" t="str">
            <v>EST BUFFET MUXARABI (5 PORTAS) (FREIJO NATURAL)</v>
          </cell>
          <cell r="R2217"/>
          <cell r="S2217"/>
          <cell r="T2217"/>
          <cell r="U2217">
            <v>2.81</v>
          </cell>
          <cell r="V2217">
            <v>0.55000000000000004</v>
          </cell>
          <cell r="W2217">
            <v>0.75</v>
          </cell>
          <cell r="X2217">
            <v>0</v>
          </cell>
          <cell r="Y2217" t="str">
            <v>EST BUFFET MUXARABI (5 PORTAS) (FREIJO NATURAL) - 2,81x0,55x0,75H</v>
          </cell>
          <cell r="Z2217">
            <v>0</v>
          </cell>
          <cell r="AA2217">
            <v>0.5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/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120059.1</v>
          </cell>
          <cell r="AY2217">
            <v>-120059.1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327573</v>
          </cell>
          <cell r="P2218"/>
          <cell r="Q2218" t="str">
            <v>EST ALMOFADA DECORATIVA FINO COURO IMPORT 55</v>
          </cell>
          <cell r="R2218"/>
          <cell r="S2218"/>
          <cell r="T2218"/>
          <cell r="U2218">
            <v>0.6</v>
          </cell>
          <cell r="V2218">
            <v>0.6</v>
          </cell>
          <cell r="W2218">
            <v>0</v>
          </cell>
          <cell r="X2218">
            <v>0</v>
          </cell>
          <cell r="Y2218" t="str">
            <v>EST ALMOFADA DECORATIVA FINO COURO IMPORT 55 - 0,6x0,6x0H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 t="str">
            <v>PRODUTO PRONTA ENTREGA</v>
          </cell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2590.89</v>
          </cell>
          <cell r="AY2218">
            <v>-2590.89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327394</v>
          </cell>
          <cell r="P2219"/>
          <cell r="Q2219" t="str">
            <v>EST ALMOFADA DECORATIVA FINO TC EL RAVENNA 03 PLATINUM</v>
          </cell>
          <cell r="R2219"/>
          <cell r="S2219"/>
          <cell r="T2219"/>
          <cell r="U2219">
            <v>0.6</v>
          </cell>
          <cell r="V2219">
            <v>0.6</v>
          </cell>
          <cell r="W2219">
            <v>0</v>
          </cell>
          <cell r="X2219">
            <v>0</v>
          </cell>
          <cell r="Y2219" t="str">
            <v>EST ALMOFADA DECORATIVA FINO TC EL RAVENNA 03 PLATINUM - 0,6x0,6x0H</v>
          </cell>
          <cell r="Z2219">
            <v>0</v>
          </cell>
          <cell r="AA2219">
            <v>0.5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1995.8</v>
          </cell>
          <cell r="AY2219">
            <v>-1995.8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327392</v>
          </cell>
          <cell r="P2220"/>
          <cell r="Q2220" t="str">
            <v>EST SOFA FINO (BASE PRETA) COURO IMPORT 55</v>
          </cell>
          <cell r="R2220"/>
          <cell r="S2220"/>
          <cell r="T2220"/>
          <cell r="U2220">
            <v>3.1</v>
          </cell>
          <cell r="V2220">
            <v>0.95</v>
          </cell>
          <cell r="W2220">
            <v>0.68</v>
          </cell>
          <cell r="X2220">
            <v>0</v>
          </cell>
          <cell r="Y2220" t="str">
            <v>EST SOFA FINO (BASE PRETA) COURO IMPORT 55 - 3,1x0,95x0,68H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92686.34</v>
          </cell>
          <cell r="AY2220">
            <v>-92686.34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327182</v>
          </cell>
          <cell r="P2221"/>
          <cell r="Q2221" t="str">
            <v>EST BANQUETA PREGUICA (PES EM X) (FREIJ NT) COURO FIRENZE 12</v>
          </cell>
          <cell r="R2221"/>
          <cell r="S2221"/>
          <cell r="T2221"/>
          <cell r="U2221">
            <v>0.49</v>
          </cell>
          <cell r="V2221">
            <v>0.45</v>
          </cell>
          <cell r="W2221">
            <v>0.37</v>
          </cell>
          <cell r="X2221">
            <v>0</v>
          </cell>
          <cell r="Y2221" t="str">
            <v>EST BANQUETA PREGUICA (PES EM X) (FREIJ NT) COURO FIRENZE 12 - 0,49x0,45x0,37H</v>
          </cell>
          <cell r="Z2221">
            <v>0</v>
          </cell>
          <cell r="AA2221">
            <v>0.5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/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15701.63</v>
          </cell>
          <cell r="AY2221">
            <v>-15701.63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327180</v>
          </cell>
          <cell r="P2222"/>
          <cell r="Q2222" t="str">
            <v>EST POLTRONA PREGUICA ALTA (GIR) (FREIJO NT) COURO FIRENZE12</v>
          </cell>
          <cell r="R2222"/>
          <cell r="S2222"/>
          <cell r="T2222"/>
          <cell r="U2222">
            <v>0.66</v>
          </cell>
          <cell r="V2222">
            <v>0.94</v>
          </cell>
          <cell r="W2222">
            <v>0.96</v>
          </cell>
          <cell r="X2222">
            <v>0</v>
          </cell>
          <cell r="Y2222" t="str">
            <v>EST POLTRONA PREGUICA ALTA (GIR) (FREIJO NT) COURO FIRENZE12 - 0,66x0,94x0,96H</v>
          </cell>
          <cell r="Z2222">
            <v>0</v>
          </cell>
          <cell r="AA2222">
            <v>0.5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/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41429.21</v>
          </cell>
          <cell r="AY2222">
            <v>-41429.21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326906</v>
          </cell>
          <cell r="P2223"/>
          <cell r="Q2223" t="str">
            <v>EST MESA LATERAL OBLONGO (PAU FERRO CLARO) DIAGONAL PT FSC</v>
          </cell>
          <cell r="R2223"/>
          <cell r="S2223"/>
          <cell r="T2223"/>
          <cell r="U2223">
            <v>0.7</v>
          </cell>
          <cell r="V2223">
            <v>0.7</v>
          </cell>
          <cell r="W2223">
            <v>0.55000000000000004</v>
          </cell>
          <cell r="X2223">
            <v>0</v>
          </cell>
          <cell r="Y2223" t="str">
            <v>EST MESA LATERAL OBLONGO (PAU FERRO CLARO) DIAGONAL PT FSC - 0,7x0,7x0,55H</v>
          </cell>
          <cell r="Z2223">
            <v>0</v>
          </cell>
          <cell r="AA2223">
            <v>0.5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34999.47</v>
          </cell>
          <cell r="AY2223">
            <v>-34999.47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326873</v>
          </cell>
          <cell r="P2224"/>
          <cell r="Q2224" t="str">
            <v>EST BUFFET PINHIM (SUCUPIRA VEIOS COR MADEIRA)</v>
          </cell>
          <cell r="R2224"/>
          <cell r="S2224"/>
          <cell r="T2224"/>
          <cell r="U2224">
            <v>2.5299999999999998</v>
          </cell>
          <cell r="V2224">
            <v>0.55000000000000004</v>
          </cell>
          <cell r="W2224">
            <v>0.8</v>
          </cell>
          <cell r="X2224">
            <v>0</v>
          </cell>
          <cell r="Y2224" t="str">
            <v>EST BUFFET PINHIM (SUCUPIRA VEIOS COR MADEIRA) - 2,53x0,55x0,8H</v>
          </cell>
          <cell r="Z2224">
            <v>0</v>
          </cell>
          <cell r="AA2224">
            <v>0.5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82795.740000000005</v>
          </cell>
          <cell r="AY2224">
            <v>-82795.740000000005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326872</v>
          </cell>
          <cell r="P2225"/>
          <cell r="Q2225" t="str">
            <v>EST BUFFET PINHIM (FREIJO) VEIOS COR MADEIRA</v>
          </cell>
          <cell r="R2225"/>
          <cell r="S2225"/>
          <cell r="T2225"/>
          <cell r="U2225">
            <v>2.5299999999999998</v>
          </cell>
          <cell r="V2225">
            <v>0.55000000000000004</v>
          </cell>
          <cell r="W2225">
            <v>0.8</v>
          </cell>
          <cell r="X2225">
            <v>0</v>
          </cell>
          <cell r="Y2225" t="str">
            <v>EST BUFFET PINHIM (FREIJO) VEIOS COR MADEIRA - 2,53x0,55x0,8H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 t="str">
            <v>PRODUTO PRONTA ENTREGA</v>
          </cell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82795.740000000005</v>
          </cell>
          <cell r="AY2225">
            <v>-82795.740000000005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326753</v>
          </cell>
          <cell r="P2226"/>
          <cell r="Q2226" t="str">
            <v>EST TAMPO JANTAR LITORAL (G3-GREEN P LEVIG) (ARRED) (TRIP)</v>
          </cell>
          <cell r="R2226"/>
          <cell r="S2226"/>
          <cell r="T2226"/>
          <cell r="U2226">
            <v>3.2</v>
          </cell>
          <cell r="V2226">
            <v>1.2</v>
          </cell>
          <cell r="W2226">
            <v>0.02</v>
          </cell>
          <cell r="X2226">
            <v>0</v>
          </cell>
          <cell r="Y2226" t="str">
            <v>EST TAMPO JANTAR LITORAL (G3-GREEN P LEVIG) (ARRED) (TRIP) - 3,2x1,2x0,02H</v>
          </cell>
          <cell r="Z2226">
            <v>0</v>
          </cell>
          <cell r="AA2226">
            <v>0.5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44256.65</v>
          </cell>
          <cell r="AY2226">
            <v>-44256.65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324908</v>
          </cell>
          <cell r="P2227"/>
          <cell r="Q2227" t="str">
            <v>EST SOFA CONVERSADEIRA (IMBUIA) TC GALLIA NAT/SAFARARI NAT</v>
          </cell>
          <cell r="R2227"/>
          <cell r="S2227"/>
          <cell r="T2227"/>
          <cell r="U2227">
            <v>2.4</v>
          </cell>
          <cell r="V2227">
            <v>0.79</v>
          </cell>
          <cell r="W2227">
            <v>0.74</v>
          </cell>
          <cell r="X2227">
            <v>0</v>
          </cell>
          <cell r="Y2227" t="str">
            <v>EST SOFA CONVERSADEIRA (IMBUIA) TC GALLIA NAT/SAFARARI NAT - 2,4x0,79x0,74H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 t="str">
            <v>PRODUTO PRONTA ENTREGA</v>
          </cell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77617.16</v>
          </cell>
          <cell r="AY2227">
            <v>-77617.16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324239</v>
          </cell>
          <cell r="P2228"/>
          <cell r="Q2228" t="str">
            <v>EST POLTRONA JOSEFA (IMBUIA) COURO NOBUCK VERDE</v>
          </cell>
          <cell r="R2228"/>
          <cell r="S2228"/>
          <cell r="T2228"/>
          <cell r="U2228">
            <v>0.68</v>
          </cell>
          <cell r="V2228">
            <v>0.65</v>
          </cell>
          <cell r="W2228">
            <v>0.68</v>
          </cell>
          <cell r="X2228">
            <v>0</v>
          </cell>
          <cell r="Y2228" t="str">
            <v>EST POLTRONA JOSEFA (IMBUIA) COURO NOBUCK VERDE - 0,68x0,65x0,68H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 t="str">
            <v>PRODUTO PRONTA ENTREGA</v>
          </cell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24339.919999999998</v>
          </cell>
          <cell r="AY2228">
            <v>-24339.919999999998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319811</v>
          </cell>
          <cell r="P2229"/>
          <cell r="Q2229" t="str">
            <v>EST SOFA FINO (BASE PRETA) TC EL RAVENNA 03 PLATINUM</v>
          </cell>
          <cell r="R2229"/>
          <cell r="S2229"/>
          <cell r="T2229"/>
          <cell r="U2229">
            <v>3.15</v>
          </cell>
          <cell r="V2229">
            <v>0.95</v>
          </cell>
          <cell r="W2229">
            <v>0</v>
          </cell>
          <cell r="X2229">
            <v>0</v>
          </cell>
          <cell r="Y2229" t="str">
            <v>EST SOFA FINO (BASE PRETA) TC EL RAVENNA 03 PLATINUM - 3,15x0,95x0H</v>
          </cell>
          <cell r="Z2229">
            <v>0</v>
          </cell>
          <cell r="AA2229">
            <v>0.5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68077.440000000002</v>
          </cell>
          <cell r="AY2229">
            <v>-68077.440000000002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318611</v>
          </cell>
          <cell r="P2230"/>
          <cell r="Q2230" t="str">
            <v>EST MESA JANTAR ECO (MADEIRA CANELA NATURAL)</v>
          </cell>
          <cell r="R2230"/>
          <cell r="S2230"/>
          <cell r="T2230"/>
          <cell r="U2230">
            <v>3.2</v>
          </cell>
          <cell r="V2230">
            <v>1.2</v>
          </cell>
          <cell r="W2230">
            <v>0.74</v>
          </cell>
          <cell r="X2230">
            <v>0</v>
          </cell>
          <cell r="Y2230" t="str">
            <v>EST MESA JANTAR ECO (MADEIRA CANELA NATURAL) - 3,2x1,2x0,74H</v>
          </cell>
          <cell r="Z2230">
            <v>0</v>
          </cell>
          <cell r="AA2230">
            <v>0.5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57732.53</v>
          </cell>
          <cell r="AY2230">
            <v>-57732.53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203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318490</v>
          </cell>
          <cell r="P2231"/>
          <cell r="Q2231" t="str">
            <v>EST MODULO BRACO DIR COZY (S/CP) TC VILLA OLMO OCRE/NATURAL</v>
          </cell>
          <cell r="R2231"/>
          <cell r="S2231"/>
          <cell r="T2231"/>
          <cell r="U2231">
            <v>3</v>
          </cell>
          <cell r="V2231">
            <v>1.03</v>
          </cell>
          <cell r="W2231">
            <v>0.84</v>
          </cell>
          <cell r="X2231">
            <v>0</v>
          </cell>
          <cell r="Y2231" t="str">
            <v>EST MODULO BRACO DIR COZY (S/CP) TC VILLA OLMO OCRE/NATURAL - 3x1,03x0,84H</v>
          </cell>
          <cell r="Z2231">
            <v>0</v>
          </cell>
          <cell r="AA2231">
            <v>0.5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66302.570000000007</v>
          </cell>
          <cell r="AY2231">
            <v>-66302.570000000007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318489</v>
          </cell>
          <cell r="P2232"/>
          <cell r="Q2232" t="str">
            <v>EST MODULO CANTO DIR COZY (S/CP) TC VILA OLMO OCHRE/NATURAL</v>
          </cell>
          <cell r="R2232"/>
          <cell r="S2232"/>
          <cell r="T2232"/>
          <cell r="U2232">
            <v>2</v>
          </cell>
          <cell r="V2232">
            <v>1.02</v>
          </cell>
          <cell r="W2232">
            <v>0.84</v>
          </cell>
          <cell r="X2232">
            <v>0</v>
          </cell>
          <cell r="Y2232" t="str">
            <v>EST MODULO CANTO DIR COZY (S/CP) TC VILA OLMO OCHRE/NATURAL - 2x1,02x0,84H</v>
          </cell>
          <cell r="Z2232">
            <v>0</v>
          </cell>
          <cell r="AA2232">
            <v>0.5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48451.69</v>
          </cell>
          <cell r="AY2232">
            <v>-48451.69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318488</v>
          </cell>
          <cell r="P2233"/>
          <cell r="Q2233" t="str">
            <v>EST MODULO PUFF COZY (S/CAPA) (IMBUIA) TC VILLA OLMO OCRE</v>
          </cell>
          <cell r="R2233"/>
          <cell r="S2233"/>
          <cell r="T2233"/>
          <cell r="U2233">
            <v>1.03</v>
          </cell>
          <cell r="V2233">
            <v>0.8</v>
          </cell>
          <cell r="W2233">
            <v>0.46</v>
          </cell>
          <cell r="X2233">
            <v>0</v>
          </cell>
          <cell r="Y2233" t="str">
            <v>EST MODULO PUFF COZY (S/CAPA) (IMBUIA) TC VILLA OLMO OCRE - 1,03x0,8x0,46H</v>
          </cell>
          <cell r="Z2233">
            <v>0</v>
          </cell>
          <cell r="AA2233">
            <v>0.5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/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16579.8</v>
          </cell>
          <cell r="AY2233">
            <v>-16579.8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317438</v>
          </cell>
          <cell r="P2234"/>
          <cell r="Q2234" t="str">
            <v>EST CADEIRA OMAR OFFICE (C/RODIZ) (FREIJO ENV) COURO PIG 393</v>
          </cell>
          <cell r="R2234"/>
          <cell r="S2234"/>
          <cell r="T2234"/>
          <cell r="U2234">
            <v>0.54</v>
          </cell>
          <cell r="V2234">
            <v>0.56999999999999995</v>
          </cell>
          <cell r="W2234">
            <v>0.83</v>
          </cell>
          <cell r="X2234">
            <v>0</v>
          </cell>
          <cell r="Y2234" t="str">
            <v>EST CADEIRA OMAR OFFICE (C/RODIZ) (FREIJO ENV) COURO PIG 393 - 0,54x0,57x0,83H</v>
          </cell>
          <cell r="Z2234">
            <v>0</v>
          </cell>
          <cell r="AA2234">
            <v>0.5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/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16116.81</v>
          </cell>
          <cell r="AY2234">
            <v>-16116.81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316551</v>
          </cell>
          <cell r="P2235"/>
          <cell r="Q2235" t="str">
            <v>EST MESA LATERAL OLIVER (MARMORE CARRARA)</v>
          </cell>
          <cell r="R2235"/>
          <cell r="S2235"/>
          <cell r="T2235"/>
          <cell r="U2235">
            <v>0.5</v>
          </cell>
          <cell r="V2235">
            <v>0</v>
          </cell>
          <cell r="W2235">
            <v>0.45</v>
          </cell>
          <cell r="X2235">
            <v>0.5</v>
          </cell>
          <cell r="Y2235" t="str">
            <v>EST MESA LATERAL OLIVER (MARMORE CARRARA) - Ø0,5x0,45H</v>
          </cell>
          <cell r="Z2235">
            <v>0</v>
          </cell>
          <cell r="AA2235">
            <v>0.5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/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9889.5</v>
          </cell>
          <cell r="AY2235">
            <v>-9889.5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312382</v>
          </cell>
          <cell r="P2236"/>
          <cell r="Q2236" t="str">
            <v>EST POLTRONA RIO (IMBUIA) (TELA NATURAL)</v>
          </cell>
          <cell r="R2236"/>
          <cell r="S2236"/>
          <cell r="T2236"/>
          <cell r="U2236">
            <v>0.66</v>
          </cell>
          <cell r="V2236">
            <v>0.7</v>
          </cell>
          <cell r="W2236">
            <v>0.69</v>
          </cell>
          <cell r="X2236">
            <v>0</v>
          </cell>
          <cell r="Y2236" t="str">
            <v>EST POLTRONA RIO (IMBUIA) (TELA NATURAL) - 0,66x0,7x0,69H</v>
          </cell>
          <cell r="Z2236">
            <v>0</v>
          </cell>
          <cell r="AA2236">
            <v>0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 t="str">
            <v>PRODUTO PRONTA ENTREGA</v>
          </cell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19937.939999999999</v>
          </cell>
          <cell r="AY2236">
            <v>-19937.939999999999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308019</v>
          </cell>
          <cell r="P2237"/>
          <cell r="Q2237" t="str">
            <v>EST ESTANTE GB 02 (DUPLA) (PINHO NATURAL)</v>
          </cell>
          <cell r="R2237"/>
          <cell r="S2237"/>
          <cell r="T2237"/>
          <cell r="U2237">
            <v>2.7</v>
          </cell>
          <cell r="V2237">
            <v>0.4</v>
          </cell>
          <cell r="W2237">
            <v>2.15</v>
          </cell>
          <cell r="X2237">
            <v>0</v>
          </cell>
          <cell r="Y2237" t="str">
            <v>EST ESTANTE GB 02 (DUPLA) (PINHO NATURAL) - 2,7x0,4x2,15H</v>
          </cell>
          <cell r="Z2237">
            <v>0</v>
          </cell>
          <cell r="AA2237">
            <v>0.5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 xml:space="preserve">REF: </v>
          </cell>
          <cell r="AK2237"/>
          <cell r="AL2237"/>
          <cell r="AM2237" t="str">
            <v>ETIQUETA DE ESTOQUE</v>
          </cell>
          <cell r="AN2237"/>
          <cell r="AO2237" t="str">
            <v/>
          </cell>
          <cell r="AP2237" t="str">
            <v/>
          </cell>
          <cell r="AQ2237" t="str">
            <v/>
          </cell>
          <cell r="AR2237" t="str">
            <v/>
          </cell>
          <cell r="AS2237" t="str">
            <v>ETIQUETA DE ESTOQUE - xxH</v>
          </cell>
          <cell r="AT2237"/>
          <cell r="AU2237" t="str">
            <v>EST</v>
          </cell>
          <cell r="AV2237" t="str">
            <v>EST</v>
          </cell>
          <cell r="AW2237" t="str">
            <v/>
          </cell>
          <cell r="AX2237">
            <v>53397.09</v>
          </cell>
          <cell r="AY2237">
            <v>-53397.09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307724</v>
          </cell>
          <cell r="P2238"/>
          <cell r="Q2238" t="str">
            <v>EST MESA LATERAL CONINHA (BASE CONCRETO) (TPO METAL PTO FSC)</v>
          </cell>
          <cell r="R2238"/>
          <cell r="S2238"/>
          <cell r="T2238"/>
          <cell r="U2238">
            <v>0.35</v>
          </cell>
          <cell r="V2238">
            <v>0</v>
          </cell>
          <cell r="W2238">
            <v>0.48</v>
          </cell>
          <cell r="X2238">
            <v>0.35</v>
          </cell>
          <cell r="Y2238" t="str">
            <v>EST MESA LATERAL CONINHA (BASE CONCRETO) (TPO METAL PTO FSC) - Ø0,35x0,48H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 t="str">
            <v>PRODUTO PRONTA ENTREGA</v>
          </cell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10062.94</v>
          </cell>
          <cell r="AY2238">
            <v>-10062.94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304384</v>
          </cell>
          <cell r="P2239"/>
          <cell r="Q2239" t="str">
            <v>EST SOFA AIR II (BASE PRETA) TC PERFECTION NEUTRAL</v>
          </cell>
          <cell r="R2239"/>
          <cell r="S2239"/>
          <cell r="T2239"/>
          <cell r="U2239">
            <v>3</v>
          </cell>
          <cell r="V2239">
            <v>0.97</v>
          </cell>
          <cell r="W2239">
            <v>0.7</v>
          </cell>
          <cell r="X2239">
            <v>0</v>
          </cell>
          <cell r="Y2239" t="str">
            <v>EST SOFA AIR II (BASE PRETA) TC PERFECTION NEUTRAL - 3x0,97x0,7H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75101.84</v>
          </cell>
          <cell r="AY2239">
            <v>-75101.84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281454</v>
          </cell>
          <cell r="P2240"/>
          <cell r="Q2240" t="str">
            <v>EST MODULO CHAISE BRACO ESQ LONA MAIS TC PERFECTION NEUTRAL</v>
          </cell>
          <cell r="R2240"/>
          <cell r="S2240"/>
          <cell r="T2240"/>
          <cell r="U2240">
            <v>1.2</v>
          </cell>
          <cell r="V2240">
            <v>1.2</v>
          </cell>
          <cell r="W2240">
            <v>0.73</v>
          </cell>
          <cell r="X2240">
            <v>0</v>
          </cell>
          <cell r="Y2240" t="str">
            <v>EST MODULO CHAISE BRACO ESQ LONA MAIS TC PERFECTION NEUTRAL - 1,2x1,2x0,73H</v>
          </cell>
          <cell r="Z2240">
            <v>0</v>
          </cell>
          <cell r="AA2240">
            <v>0.5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/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25269.52</v>
          </cell>
          <cell r="AY2240">
            <v>-25269.52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281449</v>
          </cell>
          <cell r="P2241"/>
          <cell r="Q2241" t="str">
            <v>EST MODULO BRACO DIR LONA MAIS TC PERFECTION NEUTRAL</v>
          </cell>
          <cell r="R2241"/>
          <cell r="S2241"/>
          <cell r="T2241"/>
          <cell r="U2241">
            <v>0</v>
          </cell>
          <cell r="V2241">
            <v>0</v>
          </cell>
          <cell r="W2241">
            <v>0</v>
          </cell>
          <cell r="X2241">
            <v>0</v>
          </cell>
          <cell r="Y2241" t="str">
            <v>EST MODULO BRACO DIR LONA MAIS TC PERFECTION NEUTRAL - Ø0x0H</v>
          </cell>
          <cell r="Z2241">
            <v>0</v>
          </cell>
          <cell r="AA2241">
            <v>0.5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/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22177.65</v>
          </cell>
          <cell r="AY2241">
            <v>-22177.65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0</v>
          </cell>
          <cell r="O2242">
            <v>278566</v>
          </cell>
          <cell r="P2242"/>
          <cell r="Q2242" t="str">
            <v>EST POLTRONA BEG (S/ROD) (MAD A COR 02) TC VILLA NATURAL</v>
          </cell>
          <cell r="R2242"/>
          <cell r="S2242"/>
          <cell r="T2242"/>
          <cell r="U2242">
            <v>0.65</v>
          </cell>
          <cell r="V2242">
            <v>0.63</v>
          </cell>
          <cell r="W2242">
            <v>0.77</v>
          </cell>
          <cell r="X2242">
            <v>0</v>
          </cell>
          <cell r="Y2242" t="str">
            <v>EST POLTRONA BEG (S/ROD) (MAD A COR 02) TC VILLA NATURAL - 0,65x0,63x0,77H</v>
          </cell>
          <cell r="Z2242">
            <v>0</v>
          </cell>
          <cell r="AA2242">
            <v>0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 t="str">
            <v>PRODUTO PRONTA ENTREGA</v>
          </cell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21357.31</v>
          </cell>
          <cell r="AY2242">
            <v>-21357.31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0</v>
          </cell>
          <cell r="O2243">
            <v>278470</v>
          </cell>
          <cell r="P2243"/>
          <cell r="Q2243" t="str">
            <v>EST REVISTEIRO BO CHAO (LAMINA IMBUIA NATURAL)</v>
          </cell>
          <cell r="R2243"/>
          <cell r="S2243"/>
          <cell r="T2243"/>
          <cell r="U2243">
            <v>0.45</v>
          </cell>
          <cell r="V2243">
            <v>0.33</v>
          </cell>
          <cell r="W2243">
            <v>1.8</v>
          </cell>
          <cell r="X2243">
            <v>0</v>
          </cell>
          <cell r="Y2243" t="str">
            <v>EST REVISTEIRO BO CHAO (LAMINA IMBUIA NATURAL) - 0,45x0,33x1,8H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 t="str">
            <v>PRODUTO PRONTA ENTREGA</v>
          </cell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11180.31</v>
          </cell>
          <cell r="AY2243">
            <v>-11180.31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0</v>
          </cell>
          <cell r="O2244">
            <v>278285</v>
          </cell>
          <cell r="P2244"/>
          <cell r="Q2244" t="str">
            <v>EST BASE JANTAR LITORAL (CAB ARRED) (MADEIRA PEROBA MEDIA)</v>
          </cell>
          <cell r="R2244"/>
          <cell r="S2244"/>
          <cell r="T2244"/>
          <cell r="U2244">
            <v>3</v>
          </cell>
          <cell r="V2244">
            <v>1</v>
          </cell>
          <cell r="W2244">
            <v>0.72</v>
          </cell>
          <cell r="X2244">
            <v>0</v>
          </cell>
          <cell r="Y2244" t="str">
            <v>EST BASE JANTAR LITORAL (CAB ARRED) (MADEIRA PEROBA MEDIA) - 3x1x0,72H</v>
          </cell>
          <cell r="Z2244">
            <v>0</v>
          </cell>
          <cell r="AA2244">
            <v>0.5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/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47589.58</v>
          </cell>
          <cell r="AY2244">
            <v>-47589.58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203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278032</v>
          </cell>
          <cell r="P2245"/>
          <cell r="Q2245" t="str">
            <v>EST ESTANTE GB MF710 (D) (TRIPLA) (IMBUIA)</v>
          </cell>
          <cell r="R2245"/>
          <cell r="S2245"/>
          <cell r="T2245"/>
          <cell r="U2245">
            <v>1.55</v>
          </cell>
          <cell r="V2245">
            <v>0.42</v>
          </cell>
          <cell r="W2245">
            <v>2</v>
          </cell>
          <cell r="X2245">
            <v>0</v>
          </cell>
          <cell r="Y2245" t="str">
            <v>EST ESTANTE GB MF710 (D) (TRIPLA) (IMBUIA) - 1,55x0,42x2H</v>
          </cell>
          <cell r="Z2245">
            <v>0</v>
          </cell>
          <cell r="AA2245">
            <v>0.5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/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53952.22</v>
          </cell>
          <cell r="AY2245">
            <v>-53952.22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277927</v>
          </cell>
          <cell r="P2246"/>
          <cell r="Q2246" t="str">
            <v>EST MODULO COLUNA ESTANTE BF (IMBUIA)</v>
          </cell>
          <cell r="R2246"/>
          <cell r="S2246"/>
          <cell r="T2246"/>
          <cell r="U2246">
            <v>0.14000000000000001</v>
          </cell>
          <cell r="V2246">
            <v>0.04</v>
          </cell>
          <cell r="W2246">
            <v>2.38</v>
          </cell>
          <cell r="X2246">
            <v>0</v>
          </cell>
          <cell r="Y2246" t="str">
            <v>EST MODULO COLUNA ESTANTE BF (IMBUIA) - 0,14x0,04x2,38H</v>
          </cell>
          <cell r="Z2246">
            <v>0</v>
          </cell>
          <cell r="AA2246">
            <v>0.5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/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6226.25</v>
          </cell>
          <cell r="AY2246">
            <v>-6226.25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277889</v>
          </cell>
          <cell r="P2247"/>
          <cell r="Q2247" t="str">
            <v>EST MODULO PRATELEIRA ESTANTE BF (IMBUIA)</v>
          </cell>
          <cell r="R2247"/>
          <cell r="S2247"/>
          <cell r="T2247"/>
          <cell r="U2247">
            <v>0.9</v>
          </cell>
          <cell r="V2247">
            <v>0.32</v>
          </cell>
          <cell r="W2247">
            <v>0.09</v>
          </cell>
          <cell r="X2247">
            <v>0</v>
          </cell>
          <cell r="Y2247" t="str">
            <v>EST MODULO PRATELEIRA ESTANTE BF (IMBUIA) - 0,9x0,32x0,09H</v>
          </cell>
          <cell r="Z2247">
            <v>0</v>
          </cell>
          <cell r="AA2247">
            <v>0.5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3260.13</v>
          </cell>
          <cell r="AY2247">
            <v>-3260.13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277888</v>
          </cell>
          <cell r="P2248"/>
          <cell r="Q2248" t="str">
            <v>EST MODULO COLUNA ESTANTE BF (IMBUIA)</v>
          </cell>
          <cell r="R2248"/>
          <cell r="S2248"/>
          <cell r="T2248"/>
          <cell r="U2248">
            <v>0.14000000000000001</v>
          </cell>
          <cell r="V2248">
            <v>0.04</v>
          </cell>
          <cell r="W2248">
            <v>2.11</v>
          </cell>
          <cell r="X2248">
            <v>0</v>
          </cell>
          <cell r="Y2248" t="str">
            <v>EST MODULO COLUNA ESTANTE BF (IMBUIA) - 0,14x0,04x2,11H</v>
          </cell>
          <cell r="Z2248">
            <v>0</v>
          </cell>
          <cell r="AA2248">
            <v>0.5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6226.25</v>
          </cell>
          <cell r="AY2248">
            <v>-6226.25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277887</v>
          </cell>
          <cell r="P2249"/>
          <cell r="Q2249" t="str">
            <v>EST MODULO CAIXA ESTANTE BF (IMBUIA) INTERIOR F100</v>
          </cell>
          <cell r="R2249"/>
          <cell r="S2249"/>
          <cell r="T2249"/>
          <cell r="U2249">
            <v>0.9</v>
          </cell>
          <cell r="V2249">
            <v>0.43</v>
          </cell>
          <cell r="W2249">
            <v>0.47</v>
          </cell>
          <cell r="X2249">
            <v>0</v>
          </cell>
          <cell r="Y2249" t="str">
            <v>EST MODULO CAIXA ESTANTE BF (IMBUIA) INTERIOR F100 - 0,9x0,43x0,47H</v>
          </cell>
          <cell r="Z2249">
            <v>0</v>
          </cell>
          <cell r="AA2249">
            <v>0.5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19433.38</v>
          </cell>
          <cell r="AY2249">
            <v>-19433.38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277886</v>
          </cell>
          <cell r="P2250"/>
          <cell r="Q2250" t="str">
            <v>EST MODULO CAIXA ESTANTE BF (IMBUIA) INTERIOR F100</v>
          </cell>
          <cell r="R2250"/>
          <cell r="S2250"/>
          <cell r="T2250"/>
          <cell r="U2250">
            <v>1.9</v>
          </cell>
          <cell r="V2250">
            <v>0.43</v>
          </cell>
          <cell r="W2250">
            <v>0.47</v>
          </cell>
          <cell r="X2250">
            <v>0</v>
          </cell>
          <cell r="Y2250" t="str">
            <v>EST MODULO CAIXA ESTANTE BF (IMBUIA) INTERIOR F100 - 1,9x0,43x0,47H</v>
          </cell>
          <cell r="Z2250">
            <v>0</v>
          </cell>
          <cell r="AA2250">
            <v>0.5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/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19433.38</v>
          </cell>
          <cell r="AY2250">
            <v>-19433.38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277811</v>
          </cell>
          <cell r="P2251"/>
          <cell r="Q2251" t="str">
            <v>EST BANQUETA MOLE (IMBUIA STAIN) COURO SOFT CARAMELO</v>
          </cell>
          <cell r="R2251"/>
          <cell r="S2251"/>
          <cell r="T2251"/>
          <cell r="U2251">
            <v>0.82</v>
          </cell>
          <cell r="V2251">
            <v>0.59</v>
          </cell>
          <cell r="W2251">
            <v>0.45</v>
          </cell>
          <cell r="X2251">
            <v>0</v>
          </cell>
          <cell r="Y2251" t="str">
            <v>EST BANQUETA MOLE (IMBUIA STAIN) COURO SOFT CARAMELO - 0,82x0,59x0,45H</v>
          </cell>
          <cell r="Z2251">
            <v>0</v>
          </cell>
          <cell r="AA2251">
            <v>0.35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 xml:space="preserve">REF: </v>
          </cell>
          <cell r="AK2251"/>
          <cell r="AL2251"/>
          <cell r="AM2251" t="str">
            <v>ETIQUETA DE ESTOQUE</v>
          </cell>
          <cell r="AN2251"/>
          <cell r="AO2251" t="str">
            <v/>
          </cell>
          <cell r="AP2251" t="str">
            <v/>
          </cell>
          <cell r="AQ2251" t="str">
            <v/>
          </cell>
          <cell r="AR2251" t="str">
            <v/>
          </cell>
          <cell r="AS2251" t="str">
            <v>ETIQUETA DE ESTOQUE - xxH</v>
          </cell>
          <cell r="AT2251"/>
          <cell r="AU2251" t="str">
            <v>EST</v>
          </cell>
          <cell r="AV2251" t="str">
            <v>EST</v>
          </cell>
          <cell r="AW2251" t="str">
            <v/>
          </cell>
          <cell r="AX2251">
            <v>28074.99</v>
          </cell>
          <cell r="AY2251">
            <v>-28074.99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0</v>
          </cell>
          <cell r="O2252">
            <v>277807</v>
          </cell>
          <cell r="P2252"/>
          <cell r="Q2252" t="str">
            <v>EST POLTRONA MOLE (IMBUIA STAIN) COURO SOFT CARAMELO</v>
          </cell>
          <cell r="R2252"/>
          <cell r="S2252"/>
          <cell r="T2252"/>
          <cell r="U2252">
            <v>1.2</v>
          </cell>
          <cell r="V2252">
            <v>1.05</v>
          </cell>
          <cell r="W2252">
            <v>0.82</v>
          </cell>
          <cell r="X2252">
            <v>0</v>
          </cell>
          <cell r="Y2252" t="str">
            <v>EST POLTRONA MOLE (IMBUIA STAIN) COURO SOFT CARAMELO - 1,2x1,05x0,82H</v>
          </cell>
          <cell r="Z2252">
            <v>0</v>
          </cell>
          <cell r="AA2252">
            <v>0.35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/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80940.36</v>
          </cell>
          <cell r="AY2252">
            <v>-80940.36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276708</v>
          </cell>
          <cell r="P2253"/>
          <cell r="Q2253" t="str">
            <v>EST MESA JANTAR CONE (TPO LAMINADO FREIJO) CONCRETO</v>
          </cell>
          <cell r="R2253"/>
          <cell r="S2253"/>
          <cell r="T2253"/>
          <cell r="U2253">
            <v>1</v>
          </cell>
          <cell r="V2253">
            <v>0</v>
          </cell>
          <cell r="W2253">
            <v>0.75</v>
          </cell>
          <cell r="X2253">
            <v>0</v>
          </cell>
          <cell r="Y2253" t="str">
            <v>EST MESA JANTAR CONE (TPO LAMINADO FREIJO) CONCRETO - Ø0x0,75H</v>
          </cell>
          <cell r="Z2253">
            <v>0</v>
          </cell>
          <cell r="AA2253">
            <v>0.5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/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42322.35</v>
          </cell>
          <cell r="AY2253">
            <v>-42322.35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0</v>
          </cell>
          <cell r="O2254">
            <v>276629</v>
          </cell>
          <cell r="P2254"/>
          <cell r="Q2254" t="str">
            <v>EST BANQUETA BENJAMIN (FREIJO NATURAL) COURO NOBUCK 10</v>
          </cell>
          <cell r="R2254"/>
          <cell r="S2254"/>
          <cell r="T2254"/>
          <cell r="U2254">
            <v>0.8</v>
          </cell>
          <cell r="V2254">
            <v>0.6</v>
          </cell>
          <cell r="W2254">
            <v>0.38</v>
          </cell>
          <cell r="X2254">
            <v>0</v>
          </cell>
          <cell r="Y2254" t="str">
            <v>EST BANQUETA BENJAMIN (FREIJO NATURAL) COURO NOBUCK 10 - 0,8x0,6x0,38H</v>
          </cell>
          <cell r="Z2254">
            <v>0</v>
          </cell>
          <cell r="AA2254">
            <v>0.5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/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22172.720000000001</v>
          </cell>
          <cell r="AY2254">
            <v>-22172.720000000001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0</v>
          </cell>
          <cell r="O2255">
            <v>276628</v>
          </cell>
          <cell r="P2255"/>
          <cell r="Q2255" t="str">
            <v>EST POLTRONA BENJAMIN S/SELO (FREIJO NATURAL) COURO NOBUK10</v>
          </cell>
          <cell r="R2255"/>
          <cell r="S2255"/>
          <cell r="T2255"/>
          <cell r="U2255">
            <v>0.92</v>
          </cell>
          <cell r="V2255">
            <v>0.9</v>
          </cell>
          <cell r="W2255">
            <v>0.92</v>
          </cell>
          <cell r="X2255">
            <v>0</v>
          </cell>
          <cell r="Y2255" t="str">
            <v>EST POLTRONA BENJAMIN S/SELO (FREIJO NATURAL) COURO NOBUK10 - 0,92x0,9x0,92H</v>
          </cell>
          <cell r="Z2255">
            <v>0</v>
          </cell>
          <cell r="AA2255">
            <v>0.5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/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92193.25</v>
          </cell>
          <cell r="AY2255">
            <v>-92193.25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276626</v>
          </cell>
          <cell r="P2256"/>
          <cell r="Q2256" t="str">
            <v>EST POLTRONA TETE (FREIJO NT) COURO CAMURCA VERDE</v>
          </cell>
          <cell r="R2256"/>
          <cell r="S2256"/>
          <cell r="T2256"/>
          <cell r="U2256">
            <v>0.86</v>
          </cell>
          <cell r="V2256">
            <v>0.84</v>
          </cell>
          <cell r="W2256">
            <v>0.75</v>
          </cell>
          <cell r="X2256">
            <v>0</v>
          </cell>
          <cell r="Y2256" t="str">
            <v>EST POLTRONA TETE (FREIJO NT) COURO CAMURCA VERDE - 0,86x0,84x0,75H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 t="str">
            <v>PRODUTO PRONTA ENTREGA</v>
          </cell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64507.1</v>
          </cell>
          <cell r="AY2256">
            <v>-64507.1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276478</v>
          </cell>
          <cell r="P2257"/>
          <cell r="Q2257" t="str">
            <v>EST LUMINARIA FISSURA (CUPULA LAVAVEL) (MADEIRA PAU FERRO)</v>
          </cell>
          <cell r="R2257"/>
          <cell r="S2257"/>
          <cell r="T2257"/>
          <cell r="U2257">
            <v>0.36</v>
          </cell>
          <cell r="V2257">
            <v>0.1</v>
          </cell>
          <cell r="W2257">
            <v>0.28000000000000003</v>
          </cell>
          <cell r="X2257">
            <v>0</v>
          </cell>
          <cell r="Y2257" t="str">
            <v>EST LUMINARIA FISSURA (CUPULA LAVAVEL) (MADEIRA PAU FERRO) - 0,36x0,1x0,28H</v>
          </cell>
          <cell r="Z2257">
            <v>0</v>
          </cell>
          <cell r="AA2257">
            <v>0.5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/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5998.32</v>
          </cell>
          <cell r="AY2257">
            <v>-5998.32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203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0</v>
          </cell>
          <cell r="O2258">
            <v>276378</v>
          </cell>
          <cell r="P2258"/>
          <cell r="Q2258" t="str">
            <v>EST CADEIRA OMAR C/B (MAD A CINAM NT) TC VELUDO ROSE</v>
          </cell>
          <cell r="R2258"/>
          <cell r="S2258"/>
          <cell r="T2258"/>
          <cell r="U2258">
            <v>0.55000000000000004</v>
          </cell>
          <cell r="V2258">
            <v>0.55000000000000004</v>
          </cell>
          <cell r="W2258">
            <v>0.83</v>
          </cell>
          <cell r="X2258">
            <v>0</v>
          </cell>
          <cell r="Y2258" t="str">
            <v>EST CADEIRA OMAR C/B (MAD A CINAM NT) TC VELUDO ROSE - 0,55x0,55x0,83H</v>
          </cell>
          <cell r="Z2258">
            <v>0</v>
          </cell>
          <cell r="AA2258">
            <v>0.5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/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8772.9</v>
          </cell>
          <cell r="AY2258">
            <v>-8772.9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275631</v>
          </cell>
          <cell r="P2259"/>
          <cell r="Q2259" t="str">
            <v>EST MESA JANTAR U (CIRCULAR) (MADEIRA CABREUVA)</v>
          </cell>
          <cell r="R2259"/>
          <cell r="S2259"/>
          <cell r="T2259"/>
          <cell r="U2259">
            <v>1.3</v>
          </cell>
          <cell r="V2259">
            <v>0</v>
          </cell>
          <cell r="W2259">
            <v>0.74</v>
          </cell>
          <cell r="X2259">
            <v>1.3</v>
          </cell>
          <cell r="Y2259" t="str">
            <v>EST MESA JANTAR U (CIRCULAR) (MADEIRA CABREUVA) - Ø1,3x0,74H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>REF: 400267</v>
          </cell>
          <cell r="AK2259" t="str">
            <v>PRODUTO PRONTA ENTREGA</v>
          </cell>
          <cell r="AL2259">
            <v>400267</v>
          </cell>
          <cell r="AM2259" t="str">
            <v>MESA JANTAR U (CIRCULAR) (MADEIRA)</v>
          </cell>
          <cell r="AN2259"/>
          <cell r="AO2259">
            <v>1.3</v>
          </cell>
          <cell r="AP2259">
            <v>0</v>
          </cell>
          <cell r="AQ2259">
            <v>0.74</v>
          </cell>
          <cell r="AR2259">
            <v>1.3</v>
          </cell>
          <cell r="AS2259" t="str">
            <v>MESA JANTAR U (CIRCULAR) (MADEIRA) - Ø1,3x0,74H</v>
          </cell>
          <cell r="AT2259"/>
          <cell r="AU2259">
            <v>25314.32</v>
          </cell>
          <cell r="AV2259">
            <v>25314.32</v>
          </cell>
          <cell r="AW2259">
            <v>0</v>
          </cell>
          <cell r="AX2259">
            <v>25314.32</v>
          </cell>
          <cell r="AY2259">
            <v>-25314.32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203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274601</v>
          </cell>
          <cell r="P2260"/>
          <cell r="Q2260" t="str">
            <v>EST POLTRONA CEGONHA (PRETO) (TAUARI NT) SOFT CARAMELO</v>
          </cell>
          <cell r="R2260"/>
          <cell r="S2260"/>
          <cell r="T2260"/>
          <cell r="U2260">
            <v>0.71</v>
          </cell>
          <cell r="V2260">
            <v>0.88</v>
          </cell>
          <cell r="W2260">
            <v>0.94</v>
          </cell>
          <cell r="X2260">
            <v>0</v>
          </cell>
          <cell r="Y2260" t="str">
            <v>EST POLTRONA CEGONHA (PRETO) (TAUARI NT) SOFT CARAMELO - 0,71x0,88x0,94H</v>
          </cell>
          <cell r="Z2260">
            <v>0</v>
          </cell>
          <cell r="AA2260">
            <v>0.5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19516.21</v>
          </cell>
          <cell r="AY2260">
            <v>-19516.21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274146</v>
          </cell>
          <cell r="P2261"/>
          <cell r="Q2261" t="str">
            <v>EST POLTRONA SAND (MAD B FREIJO NT) TC ZEFIRO 158 VERDE</v>
          </cell>
          <cell r="R2261"/>
          <cell r="S2261"/>
          <cell r="T2261"/>
          <cell r="U2261">
            <v>0.8</v>
          </cell>
          <cell r="V2261">
            <v>0.86</v>
          </cell>
          <cell r="W2261">
            <v>0.76</v>
          </cell>
          <cell r="X2261">
            <v>0</v>
          </cell>
          <cell r="Y2261" t="str">
            <v>EST POLTRONA SAND (MAD B FREIJO NT) TC ZEFIRO 158 VERDE - 0,8x0,86x0,76H</v>
          </cell>
          <cell r="Z2261">
            <v>0</v>
          </cell>
          <cell r="AA2261">
            <v>0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 t="str">
            <v>PRODUTO PRONTA ENTREGA</v>
          </cell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30843.31</v>
          </cell>
          <cell r="AY2261">
            <v>-30843.31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273690</v>
          </cell>
          <cell r="P2262"/>
          <cell r="Q2262" t="str">
            <v>EST POLTRONA ZANINE N (FREIJO NATURAL) TC GRIGGIO COR 3 CRU</v>
          </cell>
          <cell r="R2262"/>
          <cell r="S2262"/>
          <cell r="T2262"/>
          <cell r="U2262">
            <v>0.71</v>
          </cell>
          <cell r="V2262">
            <v>0.67</v>
          </cell>
          <cell r="W2262">
            <v>0.7</v>
          </cell>
          <cell r="X2262">
            <v>0</v>
          </cell>
          <cell r="Y2262" t="str">
            <v>EST POLTRONA ZANINE N (FREIJO NATURAL) TC GRIGGIO COR 3 CRU - 0,71x0,67x0,7H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18299.439999999999</v>
          </cell>
          <cell r="AY2262">
            <v>-18299.439999999999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0</v>
          </cell>
          <cell r="O2263">
            <v>273689</v>
          </cell>
          <cell r="P2263"/>
          <cell r="Q2263" t="str">
            <v>EST POLTRONA ZANINE N (FREIJO NATURAL) TC ZEFIRO 158 VERDE</v>
          </cell>
          <cell r="R2263"/>
          <cell r="S2263"/>
          <cell r="T2263"/>
          <cell r="U2263">
            <v>0.71</v>
          </cell>
          <cell r="V2263">
            <v>0.67</v>
          </cell>
          <cell r="W2263">
            <v>0.7</v>
          </cell>
          <cell r="X2263">
            <v>0</v>
          </cell>
          <cell r="Y2263" t="str">
            <v>EST POLTRONA ZANINE N (FREIJO NATURAL) TC ZEFIRO 158 VERDE - 0,71x0,67x0,7H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 t="str">
            <v>PRODUTO PRONTA ENTREGA</v>
          </cell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18048.14</v>
          </cell>
          <cell r="AY2263">
            <v>-18048.14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0</v>
          </cell>
          <cell r="O2264">
            <v>273523</v>
          </cell>
          <cell r="P2264"/>
          <cell r="Q2264" t="str">
            <v>EST CAIXA C/ PUXADOR (CIRCULAR) FRONTAL (ROXINHO)</v>
          </cell>
          <cell r="R2264"/>
          <cell r="S2264"/>
          <cell r="T2264"/>
          <cell r="U2264">
            <v>0.4</v>
          </cell>
          <cell r="V2264">
            <v>0.3</v>
          </cell>
          <cell r="W2264">
            <v>0.15</v>
          </cell>
          <cell r="X2264">
            <v>0</v>
          </cell>
          <cell r="Y2264" t="str">
            <v>EST CAIXA C/ PUXADOR (CIRCULAR) FRONTAL (ROXINHO) - 0,4x0,3x0,15H</v>
          </cell>
          <cell r="Z2264">
            <v>0</v>
          </cell>
          <cell r="AA2264">
            <v>0.5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/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2223.09</v>
          </cell>
          <cell r="AY2264">
            <v>-2223.09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271829</v>
          </cell>
          <cell r="P2265"/>
          <cell r="Q2265" t="str">
            <v>EST CARRINHO BAR ANTONIO (CARRARA) (FREIJO NATURAL)</v>
          </cell>
          <cell r="R2265"/>
          <cell r="S2265"/>
          <cell r="T2265"/>
          <cell r="U2265">
            <v>0.74</v>
          </cell>
          <cell r="V2265">
            <v>0.45</v>
          </cell>
          <cell r="W2265">
            <v>0.75</v>
          </cell>
          <cell r="X2265">
            <v>0</v>
          </cell>
          <cell r="Y2265" t="str">
            <v>EST CARRINHO BAR ANTONIO (CARRARA) (FREIJO NATURAL) - 0,74x0,45x0,75H</v>
          </cell>
          <cell r="Z2265">
            <v>0</v>
          </cell>
          <cell r="AA2265">
            <v>0.5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/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43361.43</v>
          </cell>
          <cell r="AY2265">
            <v>-43361.43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271200</v>
          </cell>
          <cell r="P2266"/>
          <cell r="Q2266" t="str">
            <v>EST ALMOFADA DECORATIVA AIR II COURO NOBUCK 10</v>
          </cell>
          <cell r="R2266"/>
          <cell r="S2266"/>
          <cell r="T2266"/>
          <cell r="U2266">
            <v>0.62</v>
          </cell>
          <cell r="V2266">
            <v>0.62</v>
          </cell>
          <cell r="W2266">
            <v>0</v>
          </cell>
          <cell r="X2266">
            <v>0</v>
          </cell>
          <cell r="Y2266" t="str">
            <v>EST ALMOFADA DECORATIVA AIR II COURO NOBUCK 10 - 0,62x0,62x0H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 t="str">
            <v>PRODUTO PRONTA ENTREGA</v>
          </cell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3382.98</v>
          </cell>
          <cell r="AY2266">
            <v>-3382.98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270405</v>
          </cell>
          <cell r="P2267"/>
          <cell r="Q2267" t="str">
            <v>EST MESA JANTAR FREVO (PINHO DE RIGA)</v>
          </cell>
          <cell r="R2267"/>
          <cell r="S2267"/>
          <cell r="T2267"/>
          <cell r="U2267">
            <v>3.2</v>
          </cell>
          <cell r="V2267">
            <v>1</v>
          </cell>
          <cell r="W2267">
            <v>0.75</v>
          </cell>
          <cell r="X2267">
            <v>0</v>
          </cell>
          <cell r="Y2267" t="str">
            <v>EST MESA JANTAR FREVO (PINHO DE RIGA) - 3,2x1x0,75H</v>
          </cell>
          <cell r="Z2267">
            <v>0</v>
          </cell>
          <cell r="AA2267">
            <v>0.5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/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134559.04000000001</v>
          </cell>
          <cell r="AY2267">
            <v>-134559.04000000001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203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270289</v>
          </cell>
          <cell r="P2268"/>
          <cell r="Q2268" t="str">
            <v>EST CADEIRA OMAR OFFICE C/R (MAD B FREIJO NT) COURO PIG 200</v>
          </cell>
          <cell r="R2268"/>
          <cell r="S2268"/>
          <cell r="T2268"/>
          <cell r="U2268">
            <v>0.54</v>
          </cell>
          <cell r="V2268">
            <v>0.56999999999999995</v>
          </cell>
          <cell r="W2268">
            <v>0.83</v>
          </cell>
          <cell r="X2268">
            <v>0</v>
          </cell>
          <cell r="Y2268" t="str">
            <v>EST CADEIRA OMAR OFFICE C/R (MAD B FREIJO NT) COURO PIG 200 - 0,54x0,57x0,83H</v>
          </cell>
          <cell r="Z2268">
            <v>0</v>
          </cell>
          <cell r="AA2268">
            <v>0.5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/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21250.89</v>
          </cell>
          <cell r="AY2268">
            <v>-21250.89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0</v>
          </cell>
          <cell r="O2269">
            <v>269318</v>
          </cell>
          <cell r="P2269"/>
          <cell r="Q2269" t="str">
            <v>EST POLTRONA ZANINE N (FREIJO EBANIZADO) TC LINHO CINZA</v>
          </cell>
          <cell r="R2269"/>
          <cell r="S2269"/>
          <cell r="T2269"/>
          <cell r="U2269">
            <v>0.71</v>
          </cell>
          <cell r="V2269">
            <v>0.67</v>
          </cell>
          <cell r="W2269">
            <v>0.7</v>
          </cell>
          <cell r="X2269">
            <v>0</v>
          </cell>
          <cell r="Y2269" t="str">
            <v>EST POLTRONA ZANINE N (FREIJO EBANIZADO) TC LINHO CINZA - 0,71x0,67x0,7H</v>
          </cell>
          <cell r="Z2269">
            <v>0</v>
          </cell>
          <cell r="AA2269">
            <v>0.5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/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/>
          <cell r="AU2269" t="str">
            <v>EST</v>
          </cell>
          <cell r="AV2269" t="str">
            <v>EST</v>
          </cell>
          <cell r="AW2269" t="str">
            <v/>
          </cell>
          <cell r="AX2269">
            <v>18810.84</v>
          </cell>
          <cell r="AY2269">
            <v>-18810.84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0</v>
          </cell>
          <cell r="O2270">
            <v>269289</v>
          </cell>
          <cell r="P2270"/>
          <cell r="Q2270" t="str">
            <v>EST COMPONENTE ALMOFADA BANCO MOCHO TC EL MEDA AQUA</v>
          </cell>
          <cell r="R2270"/>
          <cell r="S2270"/>
          <cell r="T2270"/>
          <cell r="U2270">
            <v>0.4</v>
          </cell>
          <cell r="V2270">
            <v>0.4</v>
          </cell>
          <cell r="W2270">
            <v>0</v>
          </cell>
          <cell r="X2270">
            <v>0</v>
          </cell>
          <cell r="Y2270" t="str">
            <v>EST COMPONENTE ALMOFADA BANCO MOCHO TC EL MEDA AQUA - 0,4x0,4x0H</v>
          </cell>
          <cell r="Z2270">
            <v>0</v>
          </cell>
          <cell r="AA2270">
            <v>0.5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/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3758.57</v>
          </cell>
          <cell r="AY2270">
            <v>-3758.57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269216</v>
          </cell>
          <cell r="P2271"/>
          <cell r="Q2271" t="str">
            <v>EST COMPONENTE ALMOFADA BANCO MOCHO COURO CAMURCA CASTANHO</v>
          </cell>
          <cell r="R2271"/>
          <cell r="S2271"/>
          <cell r="T2271"/>
          <cell r="U2271">
            <v>0.4</v>
          </cell>
          <cell r="V2271">
            <v>0.4</v>
          </cell>
          <cell r="W2271">
            <v>0</v>
          </cell>
          <cell r="X2271">
            <v>0</v>
          </cell>
          <cell r="Y2271" t="str">
            <v>EST COMPONENTE ALMOFADA BANCO MOCHO COURO CAMURCA CASTANHO - 0,4x0,4x0H</v>
          </cell>
          <cell r="Z2271">
            <v>0</v>
          </cell>
          <cell r="AA2271">
            <v>0.5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/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4109.2</v>
          </cell>
          <cell r="AY2271">
            <v>-4109.2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266051</v>
          </cell>
          <cell r="P2272"/>
          <cell r="Q2272" t="str">
            <v>EST BUFFET GAFANHOTO (INFERIOR) (MADEIRA CABREUVA NATURAL)</v>
          </cell>
          <cell r="R2272"/>
          <cell r="S2272"/>
          <cell r="T2272"/>
          <cell r="U2272">
            <v>2.7</v>
          </cell>
          <cell r="V2272">
            <v>0.5</v>
          </cell>
          <cell r="W2272">
            <v>0.67</v>
          </cell>
          <cell r="X2272">
            <v>0</v>
          </cell>
          <cell r="Y2272" t="str">
            <v>EST BUFFET GAFANHOTO (INFERIOR) (MADEIRA CABREUVA NATURAL) - 2,7x0,5x0,67H</v>
          </cell>
          <cell r="Z2272">
            <v>0</v>
          </cell>
          <cell r="AA2272">
            <v>0.5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/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34768.720000000001</v>
          </cell>
          <cell r="AY2272">
            <v>-34768.720000000001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203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266050</v>
          </cell>
          <cell r="P2273"/>
          <cell r="Q2273" t="str">
            <v>EST BUFFET GAFANHOTO (SUPERIOR) (MADEIRA CABREUVA NATURAL)</v>
          </cell>
          <cell r="R2273"/>
          <cell r="S2273"/>
          <cell r="T2273"/>
          <cell r="U2273">
            <v>2.88</v>
          </cell>
          <cell r="V2273">
            <v>0.5</v>
          </cell>
          <cell r="W2273">
            <v>0.89</v>
          </cell>
          <cell r="X2273">
            <v>0</v>
          </cell>
          <cell r="Y2273" t="str">
            <v>EST BUFFET GAFANHOTO (SUPERIOR) (MADEIRA CABREUVA NATURAL) - 2,88x0,5x0,89H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>REF: 399967</v>
          </cell>
          <cell r="AK2273" t="str">
            <v>PRODUTO PRONTA ENTREGA</v>
          </cell>
          <cell r="AL2273">
            <v>399967</v>
          </cell>
          <cell r="AM2273" t="str">
            <v>BUFFET GAFANHOTO (SUPERIOR) (MADEIRA)</v>
          </cell>
          <cell r="AN2273"/>
          <cell r="AO2273">
            <v>2.88</v>
          </cell>
          <cell r="AP2273">
            <v>0.5</v>
          </cell>
          <cell r="AQ2273">
            <v>0.89</v>
          </cell>
          <cell r="AR2273">
            <v>0</v>
          </cell>
          <cell r="AS2273" t="str">
            <v>BUFFET GAFANHOTO (SUPERIOR) (MADEIRA) - 2,88x0,5x0,89H</v>
          </cell>
          <cell r="AT2273"/>
          <cell r="AU2273">
            <v>35172.68</v>
          </cell>
          <cell r="AV2273">
            <v>35172.68</v>
          </cell>
          <cell r="AW2273">
            <v>0</v>
          </cell>
          <cell r="AX2273">
            <v>35172.68</v>
          </cell>
          <cell r="AY2273">
            <v>-35172.68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203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265998</v>
          </cell>
          <cell r="P2274"/>
          <cell r="Q2274" t="str">
            <v>EST POLTRONA BETO PU PRETO (MAD A COR 01) TC VILLA OLMO OCRE</v>
          </cell>
          <cell r="R2274"/>
          <cell r="S2274"/>
          <cell r="T2274"/>
          <cell r="U2274">
            <v>0.84</v>
          </cell>
          <cell r="V2274">
            <v>0.75</v>
          </cell>
          <cell r="W2274">
            <v>0.71</v>
          </cell>
          <cell r="X2274">
            <v>0</v>
          </cell>
          <cell r="Y2274" t="str">
            <v>EST POLTRONA BETO PU PRETO (MAD A COR 01) TC VILLA OLMO OCRE - 0,84x0,75x0,71H</v>
          </cell>
          <cell r="Z2274">
            <v>0</v>
          </cell>
          <cell r="AA2274">
            <v>0.5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/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35727.54</v>
          </cell>
          <cell r="AY2274">
            <v>-35727.54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264946</v>
          </cell>
          <cell r="P2275"/>
          <cell r="Q2275" t="str">
            <v>EST BUFFET CORTEN (4P/2G) (FREIJO) (ACO CORTEN)</v>
          </cell>
          <cell r="R2275"/>
          <cell r="S2275"/>
          <cell r="T2275"/>
          <cell r="U2275">
            <v>2.7</v>
          </cell>
          <cell r="V2275">
            <v>0.5</v>
          </cell>
          <cell r="W2275">
            <v>0.73</v>
          </cell>
          <cell r="X2275">
            <v>0</v>
          </cell>
          <cell r="Y2275" t="str">
            <v>EST BUFFET CORTEN (4P/2G) (FREIJO) (ACO CORTEN) - 2,7x0,5x0,73H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 t="str">
            <v>PRODUTO PRONTA ENTREGA</v>
          </cell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65575.289999999994</v>
          </cell>
          <cell r="AY2275">
            <v>-65575.289999999994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264366</v>
          </cell>
          <cell r="P2276"/>
          <cell r="Q2276" t="str">
            <v>EST MESA JANTAR MAC (LAM ESPECIAL) (MAD IMBUIA STAIN)</v>
          </cell>
          <cell r="R2276"/>
          <cell r="S2276"/>
          <cell r="T2276"/>
          <cell r="U2276">
            <v>1.2</v>
          </cell>
          <cell r="V2276">
            <v>0</v>
          </cell>
          <cell r="W2276">
            <v>0.75</v>
          </cell>
          <cell r="X2276">
            <v>1.2</v>
          </cell>
          <cell r="Y2276" t="str">
            <v>EST MESA JANTAR MAC (LAM ESPECIAL) (MAD IMBUIA STAIN) - Ø1,2x0,75H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 t="str">
            <v>PRODUTO PRONTA ENTREGA</v>
          </cell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59317.34</v>
          </cell>
          <cell r="AY2276">
            <v>-59317.34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264234</v>
          </cell>
          <cell r="P2277"/>
          <cell r="Q2277" t="str">
            <v>EST ALMOFADA DECORATIVA AIR II (M) TC EL NOVE 04 GREY</v>
          </cell>
          <cell r="R2277"/>
          <cell r="S2277"/>
          <cell r="T2277"/>
          <cell r="U2277">
            <v>0.62</v>
          </cell>
          <cell r="V2277">
            <v>0.62</v>
          </cell>
          <cell r="W2277">
            <v>0</v>
          </cell>
          <cell r="X2277">
            <v>0</v>
          </cell>
          <cell r="Y2277" t="str">
            <v>EST ALMOFADA DECORATIVA AIR II (M) TC EL NOVE 04 GREY - 0,62x0,62x0H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 t="str">
            <v>PRODUTO PRONTA ENTREGA</v>
          </cell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2284.5500000000002</v>
          </cell>
          <cell r="AY2277">
            <v>-2284.5500000000002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262655</v>
          </cell>
          <cell r="P2278"/>
          <cell r="Q2278" t="str">
            <v>EST APARADOR GB 1013 (PORTAS BRANCAS) (IMBUIA)</v>
          </cell>
          <cell r="R2278"/>
          <cell r="S2278"/>
          <cell r="T2278"/>
          <cell r="U2278">
            <v>1.04</v>
          </cell>
          <cell r="V2278">
            <v>0.39</v>
          </cell>
          <cell r="W2278">
            <v>0.82</v>
          </cell>
          <cell r="X2278">
            <v>0</v>
          </cell>
          <cell r="Y2278" t="str">
            <v>EST APARADOR GB 1013 (PORTAS BRANCAS) (IMBUIA) - 1,04x0,39x0,82H</v>
          </cell>
          <cell r="Z2278">
            <v>0</v>
          </cell>
          <cell r="AA2278">
            <v>0.5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/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20039.009999999998</v>
          </cell>
          <cell r="AY2278">
            <v>-20039.009999999998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261035</v>
          </cell>
          <cell r="P2279"/>
          <cell r="Q2279" t="str">
            <v>EST CADEIRA OMAR OFFICE C/R (MAD B FREIJO NT) COURO PIG 200</v>
          </cell>
          <cell r="R2279"/>
          <cell r="S2279"/>
          <cell r="T2279"/>
          <cell r="U2279">
            <v>0.54</v>
          </cell>
          <cell r="V2279">
            <v>0.56999999999999995</v>
          </cell>
          <cell r="W2279">
            <v>0.83</v>
          </cell>
          <cell r="X2279">
            <v>0</v>
          </cell>
          <cell r="Y2279" t="str">
            <v>EST CADEIRA OMAR OFFICE C/R (MAD B FREIJO NT) COURO PIG 200 - 0,54x0,57x0,83H</v>
          </cell>
          <cell r="Z2279">
            <v>0</v>
          </cell>
          <cell r="AA2279">
            <v>0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 t="str">
            <v>PRODUTO PRONTA ENTREGA</v>
          </cell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21353.74</v>
          </cell>
          <cell r="AY2279">
            <v>-21353.74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260913</v>
          </cell>
          <cell r="P2280"/>
          <cell r="Q2280" t="str">
            <v>EST SOFA STELLA (MAD B COR 03) TC VILLA OLMO NATURAL</v>
          </cell>
          <cell r="R2280"/>
          <cell r="S2280"/>
          <cell r="T2280"/>
          <cell r="U2280">
            <v>2.13</v>
          </cell>
          <cell r="V2280">
            <v>0.92</v>
          </cell>
          <cell r="W2280">
            <v>0.69</v>
          </cell>
          <cell r="X2280">
            <v>0</v>
          </cell>
          <cell r="Y2280" t="str">
            <v>EST SOFA STELLA (MAD B COR 03) TC VILLA OLMO NATURAL - 2,13x0,92x0,69H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 t="str">
            <v>PRODUTO PRONTA ENTREGA</v>
          </cell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110633.58</v>
          </cell>
          <cell r="AY2280">
            <v>-110633.58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258975</v>
          </cell>
          <cell r="P2281"/>
          <cell r="Q2281" t="str">
            <v>EST GAVETEIRO GB UL25 (2 GAV) (METAL) (IMBUIA/GAV BRANCAS)</v>
          </cell>
          <cell r="R2281"/>
          <cell r="S2281"/>
          <cell r="T2281"/>
          <cell r="U2281">
            <v>0.53</v>
          </cell>
          <cell r="V2281">
            <v>0.42</v>
          </cell>
          <cell r="W2281">
            <v>0.6</v>
          </cell>
          <cell r="X2281">
            <v>0</v>
          </cell>
          <cell r="Y2281" t="str">
            <v>EST GAVETEIRO GB UL25 (2 GAV) (METAL) (IMBUIA/GAV BRANCAS) - 0,53x0,42x0,6H</v>
          </cell>
          <cell r="Z2281">
            <v>0</v>
          </cell>
          <cell r="AA2281">
            <v>0.5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/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17263.04</v>
          </cell>
          <cell r="AY2281">
            <v>-17263.04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258631</v>
          </cell>
          <cell r="P2282"/>
          <cell r="Q2282" t="str">
            <v>EST POLTRONA RENATA (FREIJO NT) COURO CAMURCA VERDE</v>
          </cell>
          <cell r="R2282"/>
          <cell r="S2282"/>
          <cell r="T2282"/>
          <cell r="U2282">
            <v>0.75</v>
          </cell>
          <cell r="V2282">
            <v>0.8</v>
          </cell>
          <cell r="W2282">
            <v>0.7</v>
          </cell>
          <cell r="X2282">
            <v>0</v>
          </cell>
          <cell r="Y2282" t="str">
            <v>EST POLTRONA RENATA (FREIJO NT) COURO CAMURCA VERDE - 0,75x0,8x0,7H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50661.79</v>
          </cell>
          <cell r="AY2282">
            <v>-50661.79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257486</v>
          </cell>
          <cell r="P2283"/>
          <cell r="Q2283" t="str">
            <v>EST SOFA AIR II (BASE PRETA) TC EL NOVE 04 GREY</v>
          </cell>
          <cell r="R2283"/>
          <cell r="S2283"/>
          <cell r="T2283"/>
          <cell r="U2283">
            <v>3.5</v>
          </cell>
          <cell r="V2283">
            <v>0.97</v>
          </cell>
          <cell r="W2283">
            <v>0.7</v>
          </cell>
          <cell r="X2283">
            <v>0</v>
          </cell>
          <cell r="Y2283" t="str">
            <v>EST SOFA AIR II (BASE PRETA) TC EL NOVE 04 GREY - 3,5x0,97x0,7H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 t="str">
            <v>PRODUTO PRONTA ENTREGA</v>
          </cell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85838.06</v>
          </cell>
          <cell r="AY2283">
            <v>-85838.06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257125</v>
          </cell>
          <cell r="P2284"/>
          <cell r="Q2284" t="str">
            <v>EST APARADOR GB 1013 (GAVETAS BRANCAS) (IMBUIA)</v>
          </cell>
          <cell r="R2284"/>
          <cell r="S2284"/>
          <cell r="T2284"/>
          <cell r="U2284">
            <v>1.04</v>
          </cell>
          <cell r="V2284">
            <v>0.42</v>
          </cell>
          <cell r="W2284">
            <v>0.81</v>
          </cell>
          <cell r="X2284">
            <v>0</v>
          </cell>
          <cell r="Y2284" t="str">
            <v>EST APARADOR GB 1013 (GAVETAS BRANCAS) (IMBUIA) - 1,04x0,42x0,81H</v>
          </cell>
          <cell r="Z2284">
            <v>0</v>
          </cell>
          <cell r="AA2284">
            <v>0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 t="str">
            <v>PRODUTO PRONTA ENTREGA</v>
          </cell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23751.08</v>
          </cell>
          <cell r="AY2284">
            <v>-23751.08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257003</v>
          </cell>
          <cell r="P2285"/>
          <cell r="Q2285" t="str">
            <v>EST MOVEL AUXILIAR QUADRADINHO (3 GAV) (FREIJO NATURAL)</v>
          </cell>
          <cell r="R2285"/>
          <cell r="S2285"/>
          <cell r="T2285"/>
          <cell r="U2285">
            <v>0.52</v>
          </cell>
          <cell r="V2285">
            <v>0.55000000000000004</v>
          </cell>
          <cell r="W2285">
            <v>0.59</v>
          </cell>
          <cell r="X2285">
            <v>0</v>
          </cell>
          <cell r="Y2285" t="str">
            <v>EST MOVEL AUXILIAR QUADRADINHO (3 GAV) (FREIJO NATURAL) - 0,52x0,55x0,59H</v>
          </cell>
          <cell r="Z2285">
            <v>0</v>
          </cell>
          <cell r="AA2285">
            <v>0.5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19730.41</v>
          </cell>
          <cell r="AY2285">
            <v>-19730.41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255954</v>
          </cell>
          <cell r="P2286"/>
          <cell r="Q2286" t="str">
            <v>EST BANQUETA BAR GB H72 (TELA) (IMBUIA) (ACO PRETO)</v>
          </cell>
          <cell r="R2286"/>
          <cell r="S2286"/>
          <cell r="T2286"/>
          <cell r="U2286">
            <v>0.42</v>
          </cell>
          <cell r="V2286">
            <v>0.42</v>
          </cell>
          <cell r="W2286">
            <v>0.72</v>
          </cell>
          <cell r="X2286">
            <v>0</v>
          </cell>
          <cell r="Y2286" t="str">
            <v>EST BANQUETA BAR GB H72 (TELA) (IMBUIA) (ACO PRETO) - 0,42x0,42x0,72H</v>
          </cell>
          <cell r="Z2286">
            <v>0</v>
          </cell>
          <cell r="AA2286">
            <v>0.5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3655.21</v>
          </cell>
          <cell r="AY2286">
            <v>-3655.21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255429</v>
          </cell>
          <cell r="P2287"/>
          <cell r="Q2287" t="str">
            <v>EST BANQUETA BAR GB MTF600 H73 TC LINHO CHEVRON NATURAL</v>
          </cell>
          <cell r="R2287"/>
          <cell r="S2287"/>
          <cell r="T2287"/>
          <cell r="U2287">
            <v>0.35</v>
          </cell>
          <cell r="V2287">
            <v>0.4</v>
          </cell>
          <cell r="W2287">
            <v>0.83</v>
          </cell>
          <cell r="X2287">
            <v>0</v>
          </cell>
          <cell r="Y2287" t="str">
            <v>EST BANQUETA BAR GB MTF600 H73 TC LINHO CHEVRON NATURAL - 0,35x0,4x0,83H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 t="str">
            <v>PRODUTO PRONTA ENTREGA</v>
          </cell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5438.59</v>
          </cell>
          <cell r="AY2287">
            <v>-5438.59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253967</v>
          </cell>
          <cell r="P2288"/>
          <cell r="Q2288" t="str">
            <v>EST TAMPO CRISTAL LAPIDADO (12MM) INCOLOR (CIRCULAR)</v>
          </cell>
          <cell r="R2288"/>
          <cell r="S2288"/>
          <cell r="T2288"/>
          <cell r="U2288">
            <v>1.3</v>
          </cell>
          <cell r="V2288">
            <v>1.3</v>
          </cell>
          <cell r="W2288">
            <v>0.01</v>
          </cell>
          <cell r="X2288">
            <v>1.3</v>
          </cell>
          <cell r="Y2288" t="str">
            <v>EST TAMPO CRISTAL LAPIDADO (12MM) INCOLOR (CIRCULAR) - 1,3x1,3x0,01H</v>
          </cell>
          <cell r="Z2288">
            <v>0</v>
          </cell>
          <cell r="AA2288">
            <v>0.5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7307.33</v>
          </cell>
          <cell r="AY2288">
            <v>-7307.33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13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252906</v>
          </cell>
          <cell r="P2289"/>
          <cell r="Q2289" t="str">
            <v>EST BASE JANTAR GELSOMINA (OVAL) (FREIJO NATURAL)</v>
          </cell>
          <cell r="R2289"/>
          <cell r="S2289"/>
          <cell r="T2289"/>
          <cell r="U2289">
            <v>1.36</v>
          </cell>
          <cell r="V2289">
            <v>0.77</v>
          </cell>
          <cell r="W2289">
            <v>0.73</v>
          </cell>
          <cell r="X2289">
            <v>0</v>
          </cell>
          <cell r="Y2289" t="str">
            <v>EST BASE JANTAR GELSOMINA (OVAL) (FREIJO NATURAL) - 1,36x0,77x0,73H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 t="str">
            <v>PRODUTO PRONTA ENTREGA</v>
          </cell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21149.06</v>
          </cell>
          <cell r="AY2289">
            <v>-21149.06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252166</v>
          </cell>
          <cell r="P2290"/>
          <cell r="Q2290" t="str">
            <v>EST MANCEBO KBID (FREIJO) (G3 - ROSSO FIORENTINO) INOX</v>
          </cell>
          <cell r="R2290"/>
          <cell r="S2290"/>
          <cell r="T2290"/>
          <cell r="U2290">
            <v>0.47</v>
          </cell>
          <cell r="V2290">
            <v>0.16</v>
          </cell>
          <cell r="W2290">
            <v>1.35</v>
          </cell>
          <cell r="X2290">
            <v>0</v>
          </cell>
          <cell r="Y2290" t="str">
            <v>EST MANCEBO KBID (FREIJO) (G3 - ROSSO FIORENTINO) INOX - 0,47x0,16x1,35H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24105.279999999999</v>
          </cell>
          <cell r="AY2290">
            <v>-24105.279999999999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203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1</v>
          </cell>
          <cell r="O2291">
            <v>250959</v>
          </cell>
          <cell r="P2291"/>
          <cell r="Q2291" t="str">
            <v>EST ESPELHO PIRUETA (BASE METALICA) SUCUPIRA NATURAL</v>
          </cell>
          <cell r="R2291"/>
          <cell r="S2291"/>
          <cell r="T2291"/>
          <cell r="U2291">
            <v>0.7</v>
          </cell>
          <cell r="V2291">
            <v>0.7</v>
          </cell>
          <cell r="W2291">
            <v>1.69</v>
          </cell>
          <cell r="X2291">
            <v>0</v>
          </cell>
          <cell r="Y2291" t="str">
            <v>EST ESPELHO PIRUETA (BASE METALICA) SUCUPIRA NATURAL - 0,7x0,7x1,69H</v>
          </cell>
          <cell r="Z2291">
            <v>0</v>
          </cell>
          <cell r="AA2291">
            <v>0.5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/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>
            <v>0</v>
          </cell>
          <cell r="AU2291" t="str">
            <v>EST</v>
          </cell>
          <cell r="AV2291" t="str">
            <v>EST</v>
          </cell>
          <cell r="AW2291" t="str">
            <v/>
          </cell>
          <cell r="AX2291">
            <v>31943.94</v>
          </cell>
          <cell r="AY2291">
            <v>-31943.94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13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>DPOT PIRUETA</v>
          </cell>
          <cell r="BU2291" t="str">
            <v>ESPELHO PIRUETA</v>
          </cell>
        </row>
        <row r="2292">
          <cell r="H2292">
            <v>0</v>
          </cell>
          <cell r="O2292">
            <v>250725</v>
          </cell>
          <cell r="P2292"/>
          <cell r="Q2292" t="str">
            <v>EST MANCEBO KBID (BASE CONCRETO NATURAL) (IPE)</v>
          </cell>
          <cell r="R2292"/>
          <cell r="S2292"/>
          <cell r="T2292"/>
          <cell r="U2292">
            <v>0.47</v>
          </cell>
          <cell r="V2292">
            <v>0.16</v>
          </cell>
          <cell r="W2292">
            <v>1.35</v>
          </cell>
          <cell r="X2292">
            <v>0</v>
          </cell>
          <cell r="Y2292" t="str">
            <v>EST MANCEBO KBID (BASE CONCRETO NATURAL) (IPE) - 0,47x0,16x1,35H</v>
          </cell>
          <cell r="Z2292">
            <v>0</v>
          </cell>
          <cell r="AA2292">
            <v>0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 t="str">
            <v>PRODUTO PRONTA ENTREGA</v>
          </cell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18465.919999999998</v>
          </cell>
          <cell r="AY2292">
            <v>-18465.919999999998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203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250638</v>
          </cell>
          <cell r="P2293"/>
          <cell r="Q2293" t="str">
            <v>EST CADEIRA GB MTF600 (S/B) (KRAFT)</v>
          </cell>
          <cell r="R2293"/>
          <cell r="S2293"/>
          <cell r="T2293"/>
          <cell r="U2293">
            <v>0.4</v>
          </cell>
          <cell r="V2293">
            <v>0.48</v>
          </cell>
          <cell r="W2293">
            <v>0.82</v>
          </cell>
          <cell r="X2293">
            <v>0</v>
          </cell>
          <cell r="Y2293" t="str">
            <v>EST CADEIRA GB MTF600 (S/B) (KRAFT) - 0,4x0,48x0,82H</v>
          </cell>
          <cell r="Z2293">
            <v>0</v>
          </cell>
          <cell r="AA2293">
            <v>0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 t="str">
            <v>PRODUTO PRONTA ENTREGA</v>
          </cell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5158.8599999999997</v>
          </cell>
          <cell r="AY2293">
            <v>-5158.8599999999997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249890</v>
          </cell>
          <cell r="P2294"/>
          <cell r="Q2294" t="str">
            <v>EST MANCEBO STAND BY (FREIJO) (G2 - RAFAELLO)</v>
          </cell>
          <cell r="R2294"/>
          <cell r="S2294"/>
          <cell r="T2294"/>
          <cell r="U2294">
            <v>0.2</v>
          </cell>
          <cell r="V2294">
            <v>0.33</v>
          </cell>
          <cell r="W2294">
            <v>1.75</v>
          </cell>
          <cell r="X2294">
            <v>0</v>
          </cell>
          <cell r="Y2294" t="str">
            <v>EST MANCEBO STAND BY (FREIJO) (G2 - RAFAELLO) - 0,2x0,33x1,75H</v>
          </cell>
          <cell r="Z2294">
            <v>0</v>
          </cell>
          <cell r="AA2294">
            <v>0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 t="str">
            <v>PRODUTO PRONTA ENTREGA</v>
          </cell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29606.62</v>
          </cell>
          <cell r="AY2294">
            <v>-29606.62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203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242685</v>
          </cell>
          <cell r="P2295"/>
          <cell r="Q2295" t="str">
            <v>EST DAYBED LUXOR (1 ALMF) (MAD IMBUIA STAIN) TC 244-01918 NT</v>
          </cell>
          <cell r="R2295"/>
          <cell r="S2295"/>
          <cell r="T2295"/>
          <cell r="U2295">
            <v>2</v>
          </cell>
          <cell r="V2295">
            <v>0.7</v>
          </cell>
          <cell r="W2295">
            <v>0.4</v>
          </cell>
          <cell r="X2295">
            <v>0</v>
          </cell>
          <cell r="Y2295" t="str">
            <v>EST DAYBED LUXOR (1 ALMF) (MAD IMBUIA STAIN) TC 244-01918 NT - 2x0,7x0,4H</v>
          </cell>
          <cell r="Z2295">
            <v>0</v>
          </cell>
          <cell r="AA2295">
            <v>0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 t="str">
            <v>PRODUTO PRONTA ENTREGA</v>
          </cell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72607.72</v>
          </cell>
          <cell r="AY2295">
            <v>-72607.72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242356</v>
          </cell>
          <cell r="P2296"/>
          <cell r="Q2296" t="str">
            <v>EST POLTRONA OSCAR JANTAR (TELA NATURAL) (MAD IMBUIA STAIN)</v>
          </cell>
          <cell r="R2296"/>
          <cell r="S2296"/>
          <cell r="T2296"/>
          <cell r="U2296">
            <v>0.7</v>
          </cell>
          <cell r="V2296">
            <v>0.61</v>
          </cell>
          <cell r="W2296">
            <v>0.85</v>
          </cell>
          <cell r="X2296">
            <v>0</v>
          </cell>
          <cell r="Y2296" t="str">
            <v>EST POLTRONA OSCAR JANTAR (TELA NATURAL) (MAD IMBUIA STAIN) - 0,7x0,61x0,85H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39477.32</v>
          </cell>
          <cell r="AY2296">
            <v>-39477.32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242322</v>
          </cell>
          <cell r="P2297"/>
          <cell r="Q2297" t="str">
            <v>EST APARADOR U (EM BALANCO) (MAD B IMBUIA POMELE)</v>
          </cell>
          <cell r="R2297"/>
          <cell r="S2297"/>
          <cell r="T2297"/>
          <cell r="U2297">
            <v>2.2000000000000002</v>
          </cell>
          <cell r="V2297">
            <v>0.7</v>
          </cell>
          <cell r="W2297">
            <v>0.85</v>
          </cell>
          <cell r="X2297">
            <v>0</v>
          </cell>
          <cell r="Y2297" t="str">
            <v>EST APARADOR U (EM BALANCO) (MAD B IMBUIA POMELE) - 2,2x0,7x0,85H</v>
          </cell>
          <cell r="Z2297">
            <v>0</v>
          </cell>
          <cell r="AA2297">
            <v>0.5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/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40984.19</v>
          </cell>
          <cell r="AY2297">
            <v>-40984.19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203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240130</v>
          </cell>
          <cell r="P2298"/>
          <cell r="Q2298" t="str">
            <v>EST MESA CENTRO JOHN GRAZ (BS SUCUPIRA) (LC SAYERLACK VINHO)</v>
          </cell>
          <cell r="R2298"/>
          <cell r="S2298"/>
          <cell r="T2298"/>
          <cell r="U2298">
            <v>1.7</v>
          </cell>
          <cell r="V2298">
            <v>0.77</v>
          </cell>
          <cell r="W2298">
            <v>0.31</v>
          </cell>
          <cell r="X2298">
            <v>0</v>
          </cell>
          <cell r="Y2298" t="str">
            <v>EST MESA CENTRO JOHN GRAZ (BS SUCUPIRA) (LC SAYERLACK VINHO) - 1,7x0,77x0,31H</v>
          </cell>
          <cell r="Z2298">
            <v>0</v>
          </cell>
          <cell r="AA2298">
            <v>0.5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22683.74</v>
          </cell>
          <cell r="AY2298">
            <v>-22683.74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240129</v>
          </cell>
          <cell r="P2299"/>
          <cell r="Q2299" t="str">
            <v>EST MESA JANTAR LITORAL (DAGUA) (MADEIRA SUCUPIRA NATURAL)</v>
          </cell>
          <cell r="R2299"/>
          <cell r="S2299"/>
          <cell r="T2299"/>
          <cell r="U2299">
            <v>3.2</v>
          </cell>
          <cell r="V2299">
            <v>1.34</v>
          </cell>
          <cell r="W2299">
            <v>0.74</v>
          </cell>
          <cell r="X2299">
            <v>0</v>
          </cell>
          <cell r="Y2299" t="str">
            <v>EST MESA JANTAR LITORAL (DAGUA) (MADEIRA SUCUPIRA NATURAL) - 3,2x1,34x0,74H</v>
          </cell>
          <cell r="Z2299">
            <v>0</v>
          </cell>
          <cell r="AA2299">
            <v>0.5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/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62583.11</v>
          </cell>
          <cell r="AY2299">
            <v>-62583.11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203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239972</v>
          </cell>
          <cell r="P2300"/>
          <cell r="Q2300" t="str">
            <v>EST CADEIRA DE BALANCO (FREIJO NAT) LO27 CAM GELO</v>
          </cell>
          <cell r="R2300"/>
          <cell r="S2300"/>
          <cell r="T2300"/>
          <cell r="U2300">
            <v>0.7</v>
          </cell>
          <cell r="V2300">
            <v>1.06</v>
          </cell>
          <cell r="W2300">
            <v>0.8</v>
          </cell>
          <cell r="X2300">
            <v>0</v>
          </cell>
          <cell r="Y2300" t="str">
            <v>EST CADEIRA DE BALANCO (FREIJO NAT) LO27 CAM GELO - 0,7x1,06x0,8H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22961.9</v>
          </cell>
          <cell r="AY2300">
            <v>-22961.9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239242</v>
          </cell>
          <cell r="P2301"/>
          <cell r="Q2301" t="str">
            <v>EST POLTRONA VIVI (FREIJO NT) CAMURCA TAUPE/COURO CH 05</v>
          </cell>
          <cell r="R2301"/>
          <cell r="S2301"/>
          <cell r="T2301"/>
          <cell r="U2301">
            <v>0.85</v>
          </cell>
          <cell r="V2301">
            <v>0.9</v>
          </cell>
          <cell r="W2301">
            <v>0.92</v>
          </cell>
          <cell r="X2301">
            <v>0</v>
          </cell>
          <cell r="Y2301" t="str">
            <v>EST POLTRONA VIVI (FREIJO NT) CAMURCA TAUPE/COURO CH 05 - 0,85x0,9x0,92H</v>
          </cell>
          <cell r="Z2301">
            <v>0</v>
          </cell>
          <cell r="AA2301">
            <v>0.5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/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74136.240000000005</v>
          </cell>
          <cell r="AY2301">
            <v>-74136.240000000005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234430</v>
          </cell>
          <cell r="P2302"/>
          <cell r="Q2302" t="str">
            <v>EST BANQUETA PORTUGUESA (SOLTO) (FREIJO) CAMURCA TABACO</v>
          </cell>
          <cell r="R2302"/>
          <cell r="S2302"/>
          <cell r="T2302"/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 t="str">
            <v>EST BANQUETA PORTUGUESA (SOLTO) (FREIJO) CAMURCA TABACO - Ø0x0H</v>
          </cell>
          <cell r="Z2302">
            <v>0</v>
          </cell>
          <cell r="AA2302">
            <v>0.5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/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10398.66</v>
          </cell>
          <cell r="AY2302">
            <v>-10398.66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203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233417</v>
          </cell>
          <cell r="P2303"/>
          <cell r="Q2303" t="str">
            <v>EST CADEIRA LUCIO (TELA NATURAL) (MAD A COR 02)</v>
          </cell>
          <cell r="R2303"/>
          <cell r="S2303"/>
          <cell r="T2303"/>
          <cell r="U2303">
            <v>0.48</v>
          </cell>
          <cell r="V2303">
            <v>0.49</v>
          </cell>
          <cell r="W2303">
            <v>0.81</v>
          </cell>
          <cell r="X2303">
            <v>0</v>
          </cell>
          <cell r="Y2303" t="str">
            <v>EST CADEIRA LUCIO (TELA NATURAL) (MAD A COR 02) - 0,48x0,49x0,81H</v>
          </cell>
          <cell r="Z2303">
            <v>0</v>
          </cell>
          <cell r="AA2303">
            <v>0.5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/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13451.93</v>
          </cell>
          <cell r="AY2303">
            <v>-13451.93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231625</v>
          </cell>
          <cell r="P2304"/>
          <cell r="Q2304" t="str">
            <v>EST POLTRONA STELLA (ALTA)  (MAD B COR 03) TC EL MEDA AQUA</v>
          </cell>
          <cell r="R2304"/>
          <cell r="S2304"/>
          <cell r="T2304"/>
          <cell r="U2304">
            <v>0.74</v>
          </cell>
          <cell r="V2304">
            <v>0.95</v>
          </cell>
          <cell r="W2304">
            <v>0.87</v>
          </cell>
          <cell r="X2304">
            <v>0</v>
          </cell>
          <cell r="Y2304" t="str">
            <v>EST POLTRONA STELLA (ALTA)  (MAD B COR 03) TC EL MEDA AQUA - 0,74x0,95x0,87H</v>
          </cell>
          <cell r="Z2304">
            <v>0</v>
          </cell>
          <cell r="AA2304">
            <v>0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 t="str">
            <v>PRODUTO PRONTA ENTREGA</v>
          </cell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59132.29</v>
          </cell>
          <cell r="AY2304">
            <v>-59132.29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230165</v>
          </cell>
          <cell r="P2305"/>
          <cell r="Q2305" t="str">
            <v>EST POLTRONA DRUMMOND (MAD B COR 3) TC VILLA OLMO NT</v>
          </cell>
          <cell r="R2305"/>
          <cell r="S2305"/>
          <cell r="T2305"/>
          <cell r="U2305">
            <v>0.8</v>
          </cell>
          <cell r="V2305">
            <v>0.78</v>
          </cell>
          <cell r="W2305">
            <v>0.76</v>
          </cell>
          <cell r="X2305">
            <v>0</v>
          </cell>
          <cell r="Y2305" t="str">
            <v>EST POLTRONA DRUMMOND (MAD B COR 3) TC VILLA OLMO NT - 0,8x0,78x0,76H</v>
          </cell>
          <cell r="Z2305">
            <v>0</v>
          </cell>
          <cell r="AA2305">
            <v>0.5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/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26060.92</v>
          </cell>
          <cell r="AY2305">
            <v>-26060.92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229545</v>
          </cell>
          <cell r="P2306"/>
          <cell r="Q2306" t="str">
            <v>EST MESA LATERAL JOALHERIA (ENCAIXE) (PAU FERRO)</v>
          </cell>
          <cell r="R2306"/>
          <cell r="S2306"/>
          <cell r="T2306"/>
          <cell r="U2306">
            <v>0.6</v>
          </cell>
          <cell r="V2306">
            <v>0.37</v>
          </cell>
          <cell r="W2306">
            <v>0.55000000000000004</v>
          </cell>
          <cell r="X2306">
            <v>0</v>
          </cell>
          <cell r="Y2306" t="str">
            <v>EST MESA LATERAL JOALHERIA (ENCAIXE) (PAU FERRO) - 0,6x0,37x0,55H</v>
          </cell>
          <cell r="Z2306">
            <v>0</v>
          </cell>
          <cell r="AA2306">
            <v>0.5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/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13954.24</v>
          </cell>
          <cell r="AY2306">
            <v>-13954.24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13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229389</v>
          </cell>
          <cell r="P2307"/>
          <cell r="Q2307" t="str">
            <v>EST BASE CENTRO MINI PICK (C) (CONCRETO GOIABA)</v>
          </cell>
          <cell r="R2307"/>
          <cell r="S2307"/>
          <cell r="T2307"/>
          <cell r="U2307">
            <v>0.85</v>
          </cell>
          <cell r="V2307">
            <v>0.5</v>
          </cell>
          <cell r="W2307">
            <v>0.33</v>
          </cell>
          <cell r="X2307">
            <v>0</v>
          </cell>
          <cell r="Y2307" t="str">
            <v>EST BASE CENTRO MINI PICK (C) (CONCRETO GOIABA) - 0,85x0,5x0,33H</v>
          </cell>
          <cell r="Z2307">
            <v>0</v>
          </cell>
          <cell r="AA2307">
            <v>0.5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10633.06</v>
          </cell>
          <cell r="AY2307">
            <v>-10633.06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203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229377</v>
          </cell>
          <cell r="P2308"/>
          <cell r="Q2308" t="str">
            <v>EST TAMPO MINI PICK (MODELO C) (RED DRAGON)</v>
          </cell>
          <cell r="R2308"/>
          <cell r="S2308"/>
          <cell r="T2308"/>
          <cell r="U2308">
            <v>0.85</v>
          </cell>
          <cell r="V2308">
            <v>0.5</v>
          </cell>
          <cell r="W2308">
            <v>0.02</v>
          </cell>
          <cell r="X2308">
            <v>0</v>
          </cell>
          <cell r="Y2308" t="str">
            <v>EST TAMPO MINI PICK (MODELO C) (RED DRAGON) - 0,85x0,5x0,02H</v>
          </cell>
          <cell r="Z2308">
            <v>0</v>
          </cell>
          <cell r="AA2308">
            <v>0.5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/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3091.2</v>
          </cell>
          <cell r="AY2308">
            <v>-3091.2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203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228057</v>
          </cell>
          <cell r="P2309"/>
          <cell r="Q2309" t="str">
            <v>EST SOFA AIR II (BASE PRETA) TC SAAG INDIGO (6 ALM DEC)</v>
          </cell>
          <cell r="R2309"/>
          <cell r="S2309"/>
          <cell r="T2309"/>
          <cell r="U2309">
            <v>3.5</v>
          </cell>
          <cell r="V2309">
            <v>0.97</v>
          </cell>
          <cell r="W2309">
            <v>0.7</v>
          </cell>
          <cell r="X2309">
            <v>0</v>
          </cell>
          <cell r="Y2309" t="str">
            <v>EST SOFA AIR II (BASE PRETA) TC SAAG INDIGO (6 ALM DEC) - 3,5x0,97x0,7H</v>
          </cell>
          <cell r="Z2309">
            <v>0</v>
          </cell>
          <cell r="AA2309">
            <v>0.5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/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96413.93</v>
          </cell>
          <cell r="AY2309">
            <v>-96413.93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227073</v>
          </cell>
          <cell r="P2310"/>
          <cell r="Q2310" t="str">
            <v>EST BANCO TARIKI (COURO NOBUCK 10) PES PINTADO PRETO FSC</v>
          </cell>
          <cell r="R2310"/>
          <cell r="S2310"/>
          <cell r="T2310"/>
          <cell r="U2310">
            <v>1.8</v>
          </cell>
          <cell r="V2310">
            <v>0.75</v>
          </cell>
          <cell r="W2310">
            <v>0.4</v>
          </cell>
          <cell r="X2310">
            <v>0</v>
          </cell>
          <cell r="Y2310" t="str">
            <v>EST BANCO TARIKI (COURO NOBUCK 10) PES PINTADO PRETO FSC - 1,8x0,75x0,4H</v>
          </cell>
          <cell r="Z2310">
            <v>0</v>
          </cell>
          <cell r="AA2310">
            <v>0.5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/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16066.84</v>
          </cell>
          <cell r="AY2310">
            <v>-16066.84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203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226040</v>
          </cell>
          <cell r="P2311"/>
          <cell r="Q2311" t="str">
            <v>EST ESCRIVANINHA DESQUI (IMBUIA)</v>
          </cell>
          <cell r="R2311"/>
          <cell r="S2311"/>
          <cell r="T2311"/>
          <cell r="U2311">
            <v>1.92</v>
          </cell>
          <cell r="V2311">
            <v>0.76</v>
          </cell>
          <cell r="W2311">
            <v>0.75</v>
          </cell>
          <cell r="X2311">
            <v>0</v>
          </cell>
          <cell r="Y2311" t="str">
            <v>EST ESCRIVANINHA DESQUI (IMBUIA) - 1,92x0,76x0,75H</v>
          </cell>
          <cell r="Z2311">
            <v>0</v>
          </cell>
          <cell r="AA2311">
            <v>0.5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/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43715.12</v>
          </cell>
          <cell r="AY2311">
            <v>-43715.12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225977</v>
          </cell>
          <cell r="P2312"/>
          <cell r="Q2312" t="str">
            <v>EST MOVEL AUXILIAR QUADRADINHO (1 PORTA) (PINHO DE RIGA)</v>
          </cell>
          <cell r="R2312"/>
          <cell r="S2312"/>
          <cell r="T2312"/>
          <cell r="U2312">
            <v>0.52</v>
          </cell>
          <cell r="V2312">
            <v>0.55000000000000004</v>
          </cell>
          <cell r="W2312">
            <v>0.59</v>
          </cell>
          <cell r="X2312">
            <v>0</v>
          </cell>
          <cell r="Y2312" t="str">
            <v>EST MOVEL AUXILIAR QUADRADINHO (1 PORTA) (PINHO DE RIGA) - 0,52x0,55x0,59H</v>
          </cell>
          <cell r="Z2312">
            <v>0</v>
          </cell>
          <cell r="AA2312">
            <v>0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 t="str">
            <v>PRODUTO PRONTA ENTREGA</v>
          </cell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9358.3700000000008</v>
          </cell>
          <cell r="AY2312">
            <v>-9358.3700000000008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225821</v>
          </cell>
          <cell r="P2313"/>
          <cell r="Q2313" t="str">
            <v>EST APARADOR CAICARA (IPE/IMBUIA) (CON)</v>
          </cell>
          <cell r="R2313"/>
          <cell r="S2313"/>
          <cell r="T2313"/>
          <cell r="U2313">
            <v>2.9</v>
          </cell>
          <cell r="V2313">
            <v>0.46</v>
          </cell>
          <cell r="W2313">
            <v>0.9</v>
          </cell>
          <cell r="X2313">
            <v>0</v>
          </cell>
          <cell r="Y2313" t="str">
            <v>EST APARADOR CAICARA (IPE/IMBUIA) (CON) - 2,9x0,46x0,9H</v>
          </cell>
          <cell r="Z2313">
            <v>0</v>
          </cell>
          <cell r="AA2313">
            <v>0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 t="str">
            <v>PRODUTO PRONTA ENTREGA</v>
          </cell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57788.5</v>
          </cell>
          <cell r="AY2313">
            <v>-57788.5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5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224670</v>
          </cell>
          <cell r="P2314"/>
          <cell r="Q2314" t="str">
            <v>EST CADEIRA OMAR C/B ALT (MAD B LOURO ESP) TC EL MEDA WHITE</v>
          </cell>
          <cell r="R2314"/>
          <cell r="S2314"/>
          <cell r="T2314"/>
          <cell r="U2314">
            <v>0.55000000000000004</v>
          </cell>
          <cell r="V2314">
            <v>0.55000000000000004</v>
          </cell>
          <cell r="W2314">
            <v>0.82</v>
          </cell>
          <cell r="X2314">
            <v>0</v>
          </cell>
          <cell r="Y2314" t="str">
            <v>EST CADEIRA OMAR C/B ALT (MAD B LOURO ESP) TC EL MEDA WHITE - 0,55x0,55x0,82H</v>
          </cell>
          <cell r="Z2314">
            <v>0</v>
          </cell>
          <cell r="AA2314">
            <v>0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 t="str">
            <v>PRODUTO PRONTA ENTREGA</v>
          </cell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10888.93</v>
          </cell>
          <cell r="AY2314">
            <v>-10888.93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222881</v>
          </cell>
          <cell r="P2315"/>
          <cell r="Q2315" t="str">
            <v>EST BASE JANTAR AERO (P/TP 3,00X1,10) (PRETO MTZ FSC)</v>
          </cell>
          <cell r="R2315"/>
          <cell r="S2315"/>
          <cell r="T2315"/>
          <cell r="U2315">
            <v>3</v>
          </cell>
          <cell r="V2315">
            <v>1.1000000000000001</v>
          </cell>
          <cell r="W2315">
            <v>0.74</v>
          </cell>
          <cell r="X2315">
            <v>0</v>
          </cell>
          <cell r="Y2315" t="str">
            <v>EST BASE JANTAR AERO (P/TP 3,00X1,10) (PRETO MTZ FSC) - 3x1,1x0,74H</v>
          </cell>
          <cell r="Z2315">
            <v>0</v>
          </cell>
          <cell r="AA2315">
            <v>0.5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53303.88</v>
          </cell>
          <cell r="AY2315">
            <v>-53303.88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222329</v>
          </cell>
          <cell r="P2316"/>
          <cell r="Q2316" t="str">
            <v>EST MOVEL AUXILIAR PINHIM 01 (1 PRT/1 PTA) (CATUABA VEIO PT)</v>
          </cell>
          <cell r="R2316"/>
          <cell r="S2316"/>
          <cell r="T2316"/>
          <cell r="U2316">
            <v>0.55000000000000004</v>
          </cell>
          <cell r="V2316">
            <v>0.45</v>
          </cell>
          <cell r="W2316">
            <v>0.49</v>
          </cell>
          <cell r="X2316">
            <v>0</v>
          </cell>
          <cell r="Y2316" t="str">
            <v>EST MOVEL AUXILIAR PINHIM 01 (1 PRT/1 PTA) (CATUABA VEIO PT) - 0,55x0,45x0,49H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 t="str">
            <v>PRODUTO PRONTA ENTREGA</v>
          </cell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19427.22</v>
          </cell>
          <cell r="AY2316">
            <v>-19427.22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221935</v>
          </cell>
          <cell r="P2317"/>
          <cell r="Q2317" t="str">
            <v>EST BANQUETA MOLECA (MAD B COR 03) COURO NOBUK 10</v>
          </cell>
          <cell r="R2317"/>
          <cell r="S2317"/>
          <cell r="T2317"/>
          <cell r="U2317">
            <v>0.81</v>
          </cell>
          <cell r="V2317">
            <v>0.52</v>
          </cell>
          <cell r="W2317">
            <v>0.43</v>
          </cell>
          <cell r="X2317">
            <v>0</v>
          </cell>
          <cell r="Y2317" t="str">
            <v>EST BANQUETA MOLECA (MAD B COR 03) COURO NOBUK 10 - 0,81x0,52x0,43H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 t="str">
            <v>PRODUTO PRONTA ENTREGA</v>
          </cell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22526.11</v>
          </cell>
          <cell r="AY2317">
            <v>-22526.11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221934</v>
          </cell>
          <cell r="P2318"/>
          <cell r="Q2318" t="str">
            <v>EST POLTRONA MOLECA (MAD B COR 03) COURO NOBUK 10</v>
          </cell>
          <cell r="R2318"/>
          <cell r="S2318"/>
          <cell r="T2318"/>
          <cell r="U2318">
            <v>1.06</v>
          </cell>
          <cell r="V2318">
            <v>0.9</v>
          </cell>
          <cell r="W2318">
            <v>0.8</v>
          </cell>
          <cell r="X2318">
            <v>0</v>
          </cell>
          <cell r="Y2318" t="str">
            <v>EST POLTRONA MOLECA (MAD B COR 03) COURO NOBUK 10 - 1,06x0,9x0,8H</v>
          </cell>
          <cell r="Z2318">
            <v>0</v>
          </cell>
          <cell r="AA2318">
            <v>0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 t="str">
            <v>PRODUTO PRONTA ENTREGA</v>
          </cell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64492.99</v>
          </cell>
          <cell r="AY2318">
            <v>-64492.99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220825</v>
          </cell>
          <cell r="P2319"/>
          <cell r="Q2319" t="str">
            <v>EST CADEIRA OMAR OFFICE C/R (MAD B FREIJO ENV) COURO PIG 340</v>
          </cell>
          <cell r="R2319"/>
          <cell r="S2319"/>
          <cell r="T2319"/>
          <cell r="U2319">
            <v>0.54</v>
          </cell>
          <cell r="V2319">
            <v>0.56999999999999995</v>
          </cell>
          <cell r="W2319">
            <v>0.83</v>
          </cell>
          <cell r="X2319">
            <v>0</v>
          </cell>
          <cell r="Y2319" t="str">
            <v>EST CADEIRA OMAR OFFICE C/R (MAD B FREIJO ENV) COURO PIG 340 - 0,54x0,57x0,83H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18685.55</v>
          </cell>
          <cell r="AY2319">
            <v>-18685.55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220728</v>
          </cell>
          <cell r="P2320"/>
          <cell r="Q2320" t="str">
            <v>EST BUFFET TRES (MADEIRA CARVALHO NATURAL)</v>
          </cell>
          <cell r="R2320"/>
          <cell r="S2320"/>
          <cell r="T2320"/>
          <cell r="U2320">
            <v>2.85</v>
          </cell>
          <cell r="V2320">
            <v>0.5</v>
          </cell>
          <cell r="W2320">
            <v>0.85</v>
          </cell>
          <cell r="X2320">
            <v>0</v>
          </cell>
          <cell r="Y2320" t="str">
            <v>EST BUFFET TRES (MADEIRA CARVALHO NATURAL) - 2,85x0,5x0,85H</v>
          </cell>
          <cell r="Z2320">
            <v>0</v>
          </cell>
          <cell r="AA2320">
            <v>0.5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/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42799.68</v>
          </cell>
          <cell r="AY2320">
            <v>-42799.68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203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217643</v>
          </cell>
          <cell r="P2321"/>
          <cell r="Q2321" t="str">
            <v>EST TAMPO MAMORE ARMANI BRONZE FSC (CHANFRADO) (BIPARTIDO)</v>
          </cell>
          <cell r="R2321"/>
          <cell r="S2321"/>
          <cell r="T2321"/>
          <cell r="U2321">
            <v>3</v>
          </cell>
          <cell r="V2321">
            <v>1.1000000000000001</v>
          </cell>
          <cell r="W2321">
            <v>0</v>
          </cell>
          <cell r="X2321">
            <v>0</v>
          </cell>
          <cell r="Y2321" t="str">
            <v>EST TAMPO MAMORE ARMANI BRONZE FSC (CHANFRADO) (BIPARTIDO) - 3x1,1x0H</v>
          </cell>
          <cell r="Z2321">
            <v>0</v>
          </cell>
          <cell r="AA2321">
            <v>0.5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/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47767.1</v>
          </cell>
          <cell r="AY2321">
            <v>-47767.1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13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217489</v>
          </cell>
          <cell r="P2322"/>
          <cell r="Q2322" t="str">
            <v>EST BANCO ABAPORU (XILOG J.BORGES) (FREIJO NAT) CV MARINHO</v>
          </cell>
          <cell r="R2322"/>
          <cell r="S2322"/>
          <cell r="T2322"/>
          <cell r="U2322">
            <v>0.38</v>
          </cell>
          <cell r="V2322">
            <v>0</v>
          </cell>
          <cell r="W2322">
            <v>0.44</v>
          </cell>
          <cell r="X2322">
            <v>0.44</v>
          </cell>
          <cell r="Y2322" t="str">
            <v>EST BANCO ABAPORU (XILOG J.BORGES) (FREIJO NAT) CV MARINHO - Ø0,44x0,44H</v>
          </cell>
          <cell r="Z2322">
            <v>0</v>
          </cell>
          <cell r="AA2322">
            <v>0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 t="str">
            <v>PRODUTO PRONTA ENTREGA</v>
          </cell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11825.63</v>
          </cell>
          <cell r="AY2322">
            <v>-11825.63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13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216164</v>
          </cell>
          <cell r="P2323"/>
          <cell r="Q2323" t="str">
            <v>EST CADEIRA MENNA (FREIJO NATURAL)</v>
          </cell>
          <cell r="R2323"/>
          <cell r="S2323"/>
          <cell r="T2323"/>
          <cell r="U2323">
            <v>0.5</v>
          </cell>
          <cell r="V2323">
            <v>0.51</v>
          </cell>
          <cell r="W2323">
            <v>1.27</v>
          </cell>
          <cell r="X2323">
            <v>0</v>
          </cell>
          <cell r="Y2323" t="str">
            <v>EST CADEIRA MENNA (FREIJO NATURAL) - 0,5x0,51x1,27H</v>
          </cell>
          <cell r="Z2323">
            <v>0</v>
          </cell>
          <cell r="AA2323">
            <v>0.5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/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29067.11</v>
          </cell>
          <cell r="AY2323">
            <v>-29067.11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13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211284</v>
          </cell>
          <cell r="P2324"/>
          <cell r="Q2324" t="str">
            <v>EST BANCO SEDIMENTOS (KRAFT) VIDRO)</v>
          </cell>
          <cell r="R2324"/>
          <cell r="S2324"/>
          <cell r="T2324"/>
          <cell r="U2324">
            <v>0.4</v>
          </cell>
          <cell r="V2324">
            <v>0.4</v>
          </cell>
          <cell r="W2324">
            <v>0.4</v>
          </cell>
          <cell r="X2324">
            <v>0</v>
          </cell>
          <cell r="Y2324" t="str">
            <v>EST BANCO SEDIMENTOS (KRAFT) VIDRO) - 0,4x0,4x0,4H</v>
          </cell>
          <cell r="Z2324">
            <v>0</v>
          </cell>
          <cell r="AA2324">
            <v>0.35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10478.969999999999</v>
          </cell>
          <cell r="AY2324">
            <v>-10478.969999999999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15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210306</v>
          </cell>
          <cell r="P2325"/>
          <cell r="Q2325" t="str">
            <v>EST COMPONENTE ALMOFADAO POLTRONA MOLE COURO CH 18</v>
          </cell>
          <cell r="R2325"/>
          <cell r="S2325"/>
          <cell r="T2325"/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 t="str">
            <v>EST COMPONENTE ALMOFADAO POLTRONA MOLE COURO CH 18 - Ø0x0H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 t="str">
            <v>PRODUTO PRONTA ENTREGA</v>
          </cell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27482.98</v>
          </cell>
          <cell r="AY2325">
            <v>-27482.98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210169</v>
          </cell>
          <cell r="P2326"/>
          <cell r="Q2326" t="str">
            <v>EST MESA JANTAR CORTEN (RESINA SAYER K-167 CINZA) ACO CORTEN</v>
          </cell>
          <cell r="R2326"/>
          <cell r="S2326"/>
          <cell r="T2326"/>
          <cell r="U2326">
            <v>1.2</v>
          </cell>
          <cell r="V2326">
            <v>0</v>
          </cell>
          <cell r="W2326">
            <v>0.74</v>
          </cell>
          <cell r="X2326">
            <v>0</v>
          </cell>
          <cell r="Y2326" t="str">
            <v>EST MESA JANTAR CORTEN (RESINA SAYER K-167 CINZA) ACO CORTEN - Ø0x0,74H</v>
          </cell>
          <cell r="Z2326">
            <v>0</v>
          </cell>
          <cell r="AA2326">
            <v>0.5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/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32582.12</v>
          </cell>
          <cell r="AY2326">
            <v>-32582.12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/>
          <cell r="U2327">
            <v>2.74</v>
          </cell>
          <cell r="V2327">
            <v>0.8</v>
          </cell>
          <cell r="W2327">
            <v>0.68</v>
          </cell>
          <cell r="X2327">
            <v>0</v>
          </cell>
          <cell r="Y2327" t="str">
            <v>EST SOFA GERALDO DE BARROS (BIPARTIDO) COURO NOBUK COR 98 - 2,74x0,8x0,68H</v>
          </cell>
          <cell r="Z2327">
            <v>0</v>
          </cell>
          <cell r="AA2327">
            <v>0.35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/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51759</v>
          </cell>
          <cell r="AY2327">
            <v>-51759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205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207945</v>
          </cell>
          <cell r="P2328"/>
          <cell r="Q2328" t="str">
            <v>EST APARADOR SUTRA (MADEIRA PEROBA MEDIA)</v>
          </cell>
          <cell r="R2328"/>
          <cell r="S2328"/>
          <cell r="T2328"/>
          <cell r="U2328">
            <v>2.2000000000000002</v>
          </cell>
          <cell r="V2328">
            <v>0.5</v>
          </cell>
          <cell r="W2328">
            <v>0.84</v>
          </cell>
          <cell r="X2328">
            <v>0</v>
          </cell>
          <cell r="Y2328" t="str">
            <v>EST APARADOR SUTRA (MADEIRA PEROBA MEDIA) - 2,2x0,5x0,84H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 t="str">
            <v>PRODUTO PRONTA ENTREGA</v>
          </cell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31111.84</v>
          </cell>
          <cell r="AY2328">
            <v>-31111.84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203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207940</v>
          </cell>
          <cell r="P2329"/>
          <cell r="Q2329" t="str">
            <v>EST POLTRONA SAND (MAD A JEQ TABACO) TC BOUCLE NATURAL</v>
          </cell>
          <cell r="R2329"/>
          <cell r="S2329"/>
          <cell r="T2329"/>
          <cell r="U2329">
            <v>0.8</v>
          </cell>
          <cell r="V2329">
            <v>0.86</v>
          </cell>
          <cell r="W2329">
            <v>0.76</v>
          </cell>
          <cell r="X2329">
            <v>0</v>
          </cell>
          <cell r="Y2329" t="str">
            <v>EST POLTRONA SAND (MAD A JEQ TABACO) TC BOUCLE NATURAL - 0,8x0,86x0,76H</v>
          </cell>
          <cell r="Z2329">
            <v>0</v>
          </cell>
          <cell r="AA2329">
            <v>0.5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/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26139.08</v>
          </cell>
          <cell r="AY2329">
            <v>-26139.08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207108</v>
          </cell>
          <cell r="P2330"/>
          <cell r="Q2330" t="str">
            <v>EST SOFA LONA (CUMARU) TC LONA ARTESANA LO-027/BRACO TM-018</v>
          </cell>
          <cell r="R2330"/>
          <cell r="S2330"/>
          <cell r="T2330"/>
          <cell r="U2330">
            <v>3.2</v>
          </cell>
          <cell r="V2330">
            <v>0.9</v>
          </cell>
          <cell r="W2330">
            <v>0.8</v>
          </cell>
          <cell r="X2330">
            <v>0</v>
          </cell>
          <cell r="Y2330" t="str">
            <v>EST SOFA LONA (CUMARU) TC LONA ARTESANA LO-027/BRACO TM-018 - 3,2x0,9x0,8H</v>
          </cell>
          <cell r="Z2330">
            <v>0</v>
          </cell>
          <cell r="AA2330">
            <v>0.5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/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47214.53</v>
          </cell>
          <cell r="AY2330">
            <v>-47214.53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206964</v>
          </cell>
          <cell r="P2331"/>
          <cell r="Q2331" t="str">
            <v>EST POLTRONA ZANINE H (FREIJO NATURAL) WASHED LI-050 AZUL</v>
          </cell>
          <cell r="R2331"/>
          <cell r="S2331"/>
          <cell r="T2331"/>
          <cell r="U2331">
            <v>0.6</v>
          </cell>
          <cell r="V2331">
            <v>0.75</v>
          </cell>
          <cell r="W2331">
            <v>0.75</v>
          </cell>
          <cell r="X2331">
            <v>0</v>
          </cell>
          <cell r="Y2331" t="str">
            <v>EST POLTRONA ZANINE H (FREIJO NATURAL) WASHED LI-050 AZUL - 0,6x0,75x0,75H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 t="str">
            <v>PRODUTO PRONTA ENTREGA</v>
          </cell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18210.400000000001</v>
          </cell>
          <cell r="AY2331">
            <v>-18210.400000000001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206962</v>
          </cell>
          <cell r="P2332"/>
          <cell r="Q2332" t="str">
            <v>EST CADEIRA GB01 RIPADA (JEQ 03) TC LINHO 409 AZUL PETROLEO</v>
          </cell>
          <cell r="R2332"/>
          <cell r="S2332"/>
          <cell r="T2332"/>
          <cell r="U2332">
            <v>0.45</v>
          </cell>
          <cell r="V2332">
            <v>0.48</v>
          </cell>
          <cell r="W2332">
            <v>0.85</v>
          </cell>
          <cell r="X2332">
            <v>0</v>
          </cell>
          <cell r="Y2332" t="str">
            <v>EST CADEIRA GB01 RIPADA (JEQ 03) TC LINHO 409 AZUL PETROLEO - 0,45x0,48x0,85H</v>
          </cell>
          <cell r="Z2332">
            <v>0</v>
          </cell>
          <cell r="AA2332">
            <v>0.5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/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8135.01</v>
          </cell>
          <cell r="AY2332">
            <v>-8135.01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206898</v>
          </cell>
          <cell r="P2333"/>
          <cell r="Q2333" t="str">
            <v>EST POLTRONA LIA (MAD A COR 02) TC LINO 409 WASH LI-050 AZUL</v>
          </cell>
          <cell r="R2333"/>
          <cell r="S2333"/>
          <cell r="T2333"/>
          <cell r="U2333">
            <v>0.74</v>
          </cell>
          <cell r="V2333">
            <v>0.73</v>
          </cell>
          <cell r="W2333">
            <v>0.71</v>
          </cell>
          <cell r="X2333">
            <v>0</v>
          </cell>
          <cell r="Y2333" t="str">
            <v>EST POLTRONA LIA (MAD A COR 02) TC LINO 409 WASH LI-050 AZUL - 0,74x0,73x0,71H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25861.59</v>
          </cell>
          <cell r="AY2333">
            <v>-25861.59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206858</v>
          </cell>
          <cell r="P2334"/>
          <cell r="Q2334" t="str">
            <v>EST APARADOR TESOURA (FREIJO NATURAL)</v>
          </cell>
          <cell r="R2334"/>
          <cell r="S2334"/>
          <cell r="T2334"/>
          <cell r="U2334">
            <v>1.8</v>
          </cell>
          <cell r="V2334">
            <v>0.7</v>
          </cell>
          <cell r="W2334">
            <v>0.75</v>
          </cell>
          <cell r="X2334">
            <v>0</v>
          </cell>
          <cell r="Y2334" t="str">
            <v>EST APARADOR TESOURA (FREIJO NATURAL) - 1,8x0,7x0,75H</v>
          </cell>
          <cell r="Z2334">
            <v>0</v>
          </cell>
          <cell r="AA2334">
            <v>0.5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46491.64</v>
          </cell>
          <cell r="AY2334">
            <v>-46491.64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13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206810</v>
          </cell>
          <cell r="P2335"/>
          <cell r="Q2335" t="str">
            <v>EST MESA LATERAL CORINGA (FREIJO NATURAL)</v>
          </cell>
          <cell r="R2335"/>
          <cell r="S2335"/>
          <cell r="T2335"/>
          <cell r="U2335">
            <v>0.6</v>
          </cell>
          <cell r="V2335">
            <v>0</v>
          </cell>
          <cell r="W2335">
            <v>0.55000000000000004</v>
          </cell>
          <cell r="X2335">
            <v>0.6</v>
          </cell>
          <cell r="Y2335" t="str">
            <v>EST MESA LATERAL CORINGA (FREIJO NATURAL) - Ø0,6x0,55H</v>
          </cell>
          <cell r="Z2335">
            <v>0</v>
          </cell>
          <cell r="AA2335">
            <v>0.5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/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21664.25</v>
          </cell>
          <cell r="AY2335">
            <v>-21664.25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206809</v>
          </cell>
          <cell r="P2336"/>
          <cell r="Q2336" t="str">
            <v>EST ESCRIVANINHA LACERDA (S/VIDRO FREIJO NATURAL)</v>
          </cell>
          <cell r="R2336"/>
          <cell r="S2336"/>
          <cell r="T2336"/>
          <cell r="U2336">
            <v>1.68</v>
          </cell>
          <cell r="V2336">
            <v>0.7</v>
          </cell>
          <cell r="W2336">
            <v>0.74</v>
          </cell>
          <cell r="X2336">
            <v>0</v>
          </cell>
          <cell r="Y2336" t="str">
            <v>EST ESCRIVANINHA LACERDA (S/VIDRO FREIJO NATURAL) - 1,68x0,7x0,74H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 t="str">
            <v>PRODUTO PRONTA ENTREGA</v>
          </cell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86739.61</v>
          </cell>
          <cell r="AY2336">
            <v>-86739.61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206688</v>
          </cell>
          <cell r="P2337"/>
          <cell r="Q2337" t="str">
            <v>EST MESA BISTRO CONINHA (BASE CONCRETO PTO) (TPO METAL PTO)</v>
          </cell>
          <cell r="R2337"/>
          <cell r="S2337"/>
          <cell r="T2337"/>
          <cell r="U2337">
            <v>0.5</v>
          </cell>
          <cell r="V2337">
            <v>0</v>
          </cell>
          <cell r="W2337">
            <v>1.04</v>
          </cell>
          <cell r="X2337">
            <v>0</v>
          </cell>
          <cell r="Y2337" t="str">
            <v>EST MESA BISTRO CONINHA (BASE CONCRETO PTO) (TPO METAL PTO) - Ø0x1,04H</v>
          </cell>
          <cell r="Z2337">
            <v>0</v>
          </cell>
          <cell r="AA2337">
            <v>0.5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14525.44</v>
          </cell>
          <cell r="AY2337">
            <v>-14525.44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204059</v>
          </cell>
          <cell r="P2338"/>
          <cell r="Q2338" t="str">
            <v>EST MESA LATERAL CONINHA (CONCRETO) (TPO METAL AMARELO OURO)</v>
          </cell>
          <cell r="R2338"/>
          <cell r="S2338"/>
          <cell r="T2338"/>
          <cell r="U2338">
            <v>0.35</v>
          </cell>
          <cell r="V2338">
            <v>0</v>
          </cell>
          <cell r="W2338">
            <v>0.48</v>
          </cell>
          <cell r="X2338">
            <v>0.35</v>
          </cell>
          <cell r="Y2338" t="str">
            <v>EST MESA LATERAL CONINHA (CONCRETO) (TPO METAL AMARELO OURO) - Ø0,35x0,48H</v>
          </cell>
          <cell r="Z2338">
            <v>0</v>
          </cell>
          <cell r="AA2338">
            <v>0.5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10062.94</v>
          </cell>
          <cell r="AY2338">
            <v>-10062.94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203300</v>
          </cell>
          <cell r="P2339"/>
          <cell r="Q2339" t="str">
            <v>EST BASE JANTAR CONE (TAMPO FORN) (CONCRETO)</v>
          </cell>
          <cell r="R2339"/>
          <cell r="S2339"/>
          <cell r="T2339"/>
          <cell r="U2339">
            <v>0.55000000000000004</v>
          </cell>
          <cell r="V2339">
            <v>0</v>
          </cell>
          <cell r="W2339">
            <v>0</v>
          </cell>
          <cell r="X2339">
            <v>0</v>
          </cell>
          <cell r="Y2339" t="str">
            <v>EST BASE JANTAR CONE (TAMPO FORN) (CONCRETO) - Ø0x0H</v>
          </cell>
          <cell r="Z2339">
            <v>0</v>
          </cell>
          <cell r="AA2339">
            <v>0.5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21321.83</v>
          </cell>
          <cell r="AY2339">
            <v>-21321.83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201026</v>
          </cell>
          <cell r="P2340"/>
          <cell r="Q2340" t="str">
            <v>EST LUMINARIA CONINHA (HASTE INOX) (CONCRETO NATURAL) CRU</v>
          </cell>
          <cell r="R2340"/>
          <cell r="S2340"/>
          <cell r="T2340"/>
          <cell r="U2340">
            <v>0.36</v>
          </cell>
          <cell r="V2340">
            <v>0</v>
          </cell>
          <cell r="W2340">
            <v>0.65</v>
          </cell>
          <cell r="X2340">
            <v>0.36</v>
          </cell>
          <cell r="Y2340" t="str">
            <v>EST LUMINARIA CONINHA (HASTE INOX) (CONCRETO NATURAL) CRU - Ø0,36x0,65H</v>
          </cell>
          <cell r="Z2340">
            <v>0</v>
          </cell>
          <cell r="AA2340">
            <v>0.5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/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4877.7299999999996</v>
          </cell>
          <cell r="AY2340">
            <v>-4877.7299999999996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200296</v>
          </cell>
          <cell r="P2341"/>
          <cell r="Q2341" t="str">
            <v>EST POLTRONA TOBOGA</v>
          </cell>
          <cell r="R2341"/>
          <cell r="S2341"/>
          <cell r="T2341"/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 t="str">
            <v>EST POLTRONA TOBOGA - Ø0x0H</v>
          </cell>
          <cell r="Z2341">
            <v>0</v>
          </cell>
          <cell r="AA2341">
            <v>0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 t="str">
            <v>PRODUTO PRONTA ENTREGA</v>
          </cell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17578</v>
          </cell>
          <cell r="AY2341">
            <v>-17578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15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194032</v>
          </cell>
          <cell r="P2342"/>
          <cell r="Q2342" t="str">
            <v>EST MESA LATERAL CHEGA AQUI (LEQUE) (FREIJO) BS PRETA FSC</v>
          </cell>
          <cell r="R2342"/>
          <cell r="S2342"/>
          <cell r="T2342"/>
          <cell r="U2342">
            <v>0.41</v>
          </cell>
          <cell r="V2342">
            <v>0</v>
          </cell>
          <cell r="W2342">
            <v>0.64</v>
          </cell>
          <cell r="X2342">
            <v>0.41</v>
          </cell>
          <cell r="Y2342" t="str">
            <v>EST MESA LATERAL CHEGA AQUI (LEQUE) (FREIJO) BS PRETA FSC - Ø0,41x0,64H</v>
          </cell>
          <cell r="Z2342">
            <v>0</v>
          </cell>
          <cell r="AA2342">
            <v>0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 t="str">
            <v>PRODUTO PRONTA ENTREGA</v>
          </cell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16082.85</v>
          </cell>
          <cell r="AY2342">
            <v>-16082.85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188053</v>
          </cell>
          <cell r="P2343"/>
          <cell r="Q2343" t="str">
            <v>EST LUMINARIA SOL (MESA) (CATUABA ENV) (INOX ENV)</v>
          </cell>
          <cell r="R2343"/>
          <cell r="S2343"/>
          <cell r="T2343"/>
          <cell r="U2343">
            <v>0.4</v>
          </cell>
          <cell r="V2343">
            <v>0.3</v>
          </cell>
          <cell r="W2343">
            <v>0.73</v>
          </cell>
          <cell r="X2343">
            <v>0</v>
          </cell>
          <cell r="Y2343" t="str">
            <v>EST LUMINARIA SOL (MESA) (CATUABA ENV) (INOX ENV) - 0,4x0,3x0,73H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11760.16</v>
          </cell>
          <cell r="AY2343">
            <v>-11760.16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15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185265</v>
          </cell>
          <cell r="P2344"/>
          <cell r="Q2344" t="str">
            <v>EST SOFA SOFT II (BIPARTIDO) TC LINHO STONADO NATURAL LI-159</v>
          </cell>
          <cell r="R2344"/>
          <cell r="S2344"/>
          <cell r="T2344"/>
          <cell r="U2344">
            <v>3</v>
          </cell>
          <cell r="V2344">
            <v>1.02</v>
          </cell>
          <cell r="W2344">
            <v>0.85</v>
          </cell>
          <cell r="X2344">
            <v>0</v>
          </cell>
          <cell r="Y2344" t="str">
            <v>EST SOFA SOFT II (BIPARTIDO) TC LINHO STONADO NATURAL LI-159 - 3x1,02x0,85H</v>
          </cell>
          <cell r="Z2344">
            <v>0</v>
          </cell>
          <cell r="AA2344">
            <v>0.5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68649.039999999994</v>
          </cell>
          <cell r="AY2344">
            <v>-68649.039999999994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15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183823</v>
          </cell>
          <cell r="P2345"/>
          <cell r="Q2345" t="str">
            <v>EST POLTRONA GERALDO DE BARROS COURO CH 16 VERDE MUSGO</v>
          </cell>
          <cell r="R2345"/>
          <cell r="S2345"/>
          <cell r="T2345"/>
          <cell r="U2345">
            <v>0.95</v>
          </cell>
          <cell r="V2345">
            <v>0.76</v>
          </cell>
          <cell r="W2345">
            <v>0.65</v>
          </cell>
          <cell r="X2345">
            <v>0</v>
          </cell>
          <cell r="Y2345" t="str">
            <v>EST POLTRONA GERALDO DE BARROS COURO CH 16 VERDE MUSGO - 0,95x0,76x0,65H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 t="str">
            <v>PRODUTO PRONTA ENTREGA</v>
          </cell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21288.25</v>
          </cell>
          <cell r="AY2345">
            <v>-21288.25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205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178700</v>
          </cell>
          <cell r="P2346"/>
          <cell r="Q2346" t="str">
            <v>EST BANQUETA BAR TZ H72 (FREIJO NATURAL)</v>
          </cell>
          <cell r="R2346"/>
          <cell r="S2346"/>
          <cell r="T2346"/>
          <cell r="U2346">
            <v>0.35</v>
          </cell>
          <cell r="V2346">
            <v>0</v>
          </cell>
          <cell r="W2346">
            <v>0.72</v>
          </cell>
          <cell r="X2346">
            <v>0.35</v>
          </cell>
          <cell r="Y2346" t="str">
            <v>EST BANQUETA BAR TZ H72 (FREIJO NATURAL) - Ø0,35x0,72H</v>
          </cell>
          <cell r="Z2346">
            <v>0</v>
          </cell>
          <cell r="AA2346">
            <v>0.5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/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7873.08</v>
          </cell>
          <cell r="AY2346">
            <v>-7873.08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178699</v>
          </cell>
          <cell r="P2347"/>
          <cell r="Q2347" t="str">
            <v>EST BANQUETA BAR TZ H60 (FREIJO NATURAL)</v>
          </cell>
          <cell r="R2347"/>
          <cell r="S2347"/>
          <cell r="T2347"/>
          <cell r="U2347">
            <v>0.35</v>
          </cell>
          <cell r="V2347">
            <v>0</v>
          </cell>
          <cell r="W2347">
            <v>0.6</v>
          </cell>
          <cell r="X2347">
            <v>0</v>
          </cell>
          <cell r="Y2347" t="str">
            <v>EST BANQUETA BAR TZ H60 (FREIJO NATURAL) - Ø0x0,6H</v>
          </cell>
          <cell r="Z2347">
            <v>0</v>
          </cell>
          <cell r="AA2347">
            <v>0.5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/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7873.08</v>
          </cell>
          <cell r="AY2347">
            <v>-7873.08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176886</v>
          </cell>
          <cell r="P2348"/>
          <cell r="Q2348" t="str">
            <v>EST CADEIRA CA-03 C/BRACO (TELA) (MAD A JEQ TABACO)</v>
          </cell>
          <cell r="R2348"/>
          <cell r="S2348"/>
          <cell r="T2348"/>
          <cell r="U2348">
            <v>0.6</v>
          </cell>
          <cell r="V2348">
            <v>0.57999999999999996</v>
          </cell>
          <cell r="W2348">
            <v>0.8</v>
          </cell>
          <cell r="X2348">
            <v>0</v>
          </cell>
          <cell r="Y2348" t="str">
            <v>EST CADEIRA CA-03 C/BRACO (TELA) (MAD A JEQ TABACO) - 0,6x0,58x0,8H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 t="str">
            <v>PRODUTO PRONTA ENTREGA</v>
          </cell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14677.04</v>
          </cell>
          <cell r="AY2348">
            <v>-14677.04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176682</v>
          </cell>
          <cell r="P2349"/>
          <cell r="Q2349" t="str">
            <v>EST CADEIRA TIAO (MAD B COR 03) TC KAVDRAT SAVANNA 442</v>
          </cell>
          <cell r="R2349"/>
          <cell r="S2349"/>
          <cell r="T2349"/>
          <cell r="U2349">
            <v>0.61</v>
          </cell>
          <cell r="V2349">
            <v>0.6</v>
          </cell>
          <cell r="W2349">
            <v>0.75</v>
          </cell>
          <cell r="X2349">
            <v>0</v>
          </cell>
          <cell r="Y2349" t="str">
            <v>EST CADEIRA TIAO (MAD B COR 03) TC KAVDRAT SAVANNA 442 - 0,61x0,6x0,75H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 t="str">
            <v>PRODUTO PRONTA ENTREGA</v>
          </cell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18203.810000000001</v>
          </cell>
          <cell r="AY2349">
            <v>-18203.810000000001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176584</v>
          </cell>
          <cell r="P2350"/>
          <cell r="Q2350" t="str">
            <v>EST MESA CENTRO CORTEN (MADEIRA PINNUS RIP 01) ACO CORTEN</v>
          </cell>
          <cell r="R2350"/>
          <cell r="S2350"/>
          <cell r="T2350"/>
          <cell r="U2350">
            <v>1.48</v>
          </cell>
          <cell r="V2350">
            <v>1.48</v>
          </cell>
          <cell r="W2350">
            <v>0.28999999999999998</v>
          </cell>
          <cell r="X2350">
            <v>0</v>
          </cell>
          <cell r="Y2350" t="str">
            <v>EST MESA CENTRO CORTEN (MADEIRA PINNUS RIP 01) ACO CORTEN - 1,48x1,48x0,29H</v>
          </cell>
          <cell r="Z2350">
            <v>0</v>
          </cell>
          <cell r="AA2350">
            <v>0.5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/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54972.65</v>
          </cell>
          <cell r="AY2350">
            <v>-54972.65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176549</v>
          </cell>
          <cell r="P2351"/>
          <cell r="Q2351" t="str">
            <v>EST MESA LATERAL KROPF (FREIJO TONALIZADO 02)</v>
          </cell>
          <cell r="R2351"/>
          <cell r="S2351"/>
          <cell r="T2351"/>
          <cell r="U2351">
            <v>0.5</v>
          </cell>
          <cell r="V2351">
            <v>0</v>
          </cell>
          <cell r="W2351">
            <v>0.55000000000000004</v>
          </cell>
          <cell r="X2351">
            <v>0.5</v>
          </cell>
          <cell r="Y2351" t="str">
            <v>EST MESA LATERAL KROPF (FREIJO TONALIZADO 02) - Ø0,5x0,55H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 t="str">
            <v>PRODUTO PRONTA ENTREGA</v>
          </cell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7519.31</v>
          </cell>
          <cell r="AY2351">
            <v>-7519.31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176548</v>
          </cell>
          <cell r="P2352"/>
          <cell r="Q2352" t="str">
            <v>EST MESA LATERAL KROPF (FREIJO TONALIZADO 02)</v>
          </cell>
          <cell r="R2352"/>
          <cell r="S2352"/>
          <cell r="T2352"/>
          <cell r="U2352">
            <v>0.6</v>
          </cell>
          <cell r="V2352">
            <v>0</v>
          </cell>
          <cell r="W2352">
            <v>0.6</v>
          </cell>
          <cell r="X2352">
            <v>0.6</v>
          </cell>
          <cell r="Y2352" t="str">
            <v>EST MESA LATERAL KROPF (FREIJO TONALIZADO 02) - Ø0,6x0,6H</v>
          </cell>
          <cell r="Z2352">
            <v>0</v>
          </cell>
          <cell r="AA2352">
            <v>0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 t="str">
            <v>PRODUTO PRONTA ENTREGA</v>
          </cell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9170.31</v>
          </cell>
          <cell r="AY2352">
            <v>-9170.31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176439</v>
          </cell>
          <cell r="P2353"/>
          <cell r="Q2353" t="str">
            <v>EST BANCO MUCKI (6 PES) (MAD B COR 03)</v>
          </cell>
          <cell r="R2353"/>
          <cell r="S2353"/>
          <cell r="T2353"/>
          <cell r="U2353">
            <v>3</v>
          </cell>
          <cell r="V2353">
            <v>0.62</v>
          </cell>
          <cell r="W2353">
            <v>0.4</v>
          </cell>
          <cell r="X2353">
            <v>0</v>
          </cell>
          <cell r="Y2353" t="str">
            <v>EST BANCO MUCKI (6 PES) (MAD B COR 03) - 3x0,62x0,4H</v>
          </cell>
          <cell r="Z2353">
            <v>0</v>
          </cell>
          <cell r="AA2353">
            <v>0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 t="str">
            <v>PRODUTO PRONTA ENTREGA</v>
          </cell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39346.67</v>
          </cell>
          <cell r="AY2353">
            <v>-39346.67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176434</v>
          </cell>
          <cell r="P2354"/>
          <cell r="Q2354" t="str">
            <v>EST MESA JANTAR CONE (TPO TECA) (ESP 3,4) CONCRETO PRETO</v>
          </cell>
          <cell r="R2354"/>
          <cell r="S2354"/>
          <cell r="T2354"/>
          <cell r="U2354">
            <v>1.4</v>
          </cell>
          <cell r="V2354">
            <v>0</v>
          </cell>
          <cell r="W2354">
            <v>0</v>
          </cell>
          <cell r="X2354">
            <v>0</v>
          </cell>
          <cell r="Y2354" t="str">
            <v>EST MESA JANTAR CONE (TPO TECA) (ESP 3,4) CONCRETO PRETO - Ø0x0H</v>
          </cell>
          <cell r="Z2354">
            <v>0</v>
          </cell>
          <cell r="AA2354">
            <v>0.5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/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103229.02</v>
          </cell>
          <cell r="AY2354">
            <v>-103229.02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175266</v>
          </cell>
          <cell r="P2355"/>
          <cell r="Q2355" t="str">
            <v>EST MESA LATERAL CONINHA (BASE CRINOLINA) (TPO METAL OURO)</v>
          </cell>
          <cell r="R2355"/>
          <cell r="S2355"/>
          <cell r="T2355"/>
          <cell r="U2355">
            <v>0.35</v>
          </cell>
          <cell r="V2355">
            <v>0</v>
          </cell>
          <cell r="W2355">
            <v>0.5</v>
          </cell>
          <cell r="X2355">
            <v>0.35</v>
          </cell>
          <cell r="Y2355" t="str">
            <v>EST MESA LATERAL CONINHA (BASE CRINOLINA) (TPO METAL OURO) - Ø0,35x0,5H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 t="str">
            <v>PRODUTO PRONTA ENTREGA</v>
          </cell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12597.64</v>
          </cell>
          <cell r="AY2355">
            <v>-12597.64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13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163742</v>
          </cell>
          <cell r="P2356"/>
          <cell r="Q2356" t="str">
            <v>EST COMPONENTE CAPA PAULISTANO (SUNBRELLA 3 5404 OFF WHITE)</v>
          </cell>
          <cell r="R2356"/>
          <cell r="S2356"/>
          <cell r="T2356"/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 t="str">
            <v>EST COMPONENTE CAPA PAULISTANO (SUNBRELLA 3 5404 OFF WHITE) - Ø0x0H</v>
          </cell>
          <cell r="Z2356">
            <v>0</v>
          </cell>
          <cell r="AA2356">
            <v>0.5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/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415.02</v>
          </cell>
          <cell r="AY2356">
            <v>-415.02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203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155141</v>
          </cell>
          <cell r="P2357"/>
          <cell r="Q2357" t="str">
            <v>EST POLTRONA FDC1 (ESTRUTURA PRETA) (CAPA COURO CARAMELO)</v>
          </cell>
          <cell r="R2357"/>
          <cell r="S2357"/>
          <cell r="T2357"/>
          <cell r="U2357">
            <v>0.8</v>
          </cell>
          <cell r="V2357">
            <v>0.71</v>
          </cell>
          <cell r="W2357">
            <v>0.81</v>
          </cell>
          <cell r="X2357">
            <v>0</v>
          </cell>
          <cell r="Y2357" t="str">
            <v>EST POLTRONA FDC1 (ESTRUTURA PRETA) (CAPA COURO CARAMELO) - 0,8x0,71x0,81H</v>
          </cell>
          <cell r="Z2357">
            <v>0</v>
          </cell>
          <cell r="AA2357">
            <v>0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 t="str">
            <v>PRODUTO PRONTA ENTREGA</v>
          </cell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9920.4</v>
          </cell>
          <cell r="AY2357">
            <v>-9920.4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203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154914</v>
          </cell>
          <cell r="P2358"/>
          <cell r="Q2358" t="str">
            <v>EST CADEIRA CANTU BAIXA (MAD B COR 03) COURO FIRENZE 600 BEG</v>
          </cell>
          <cell r="R2358"/>
          <cell r="S2358"/>
          <cell r="T2358"/>
          <cell r="U2358">
            <v>0.5</v>
          </cell>
          <cell r="V2358">
            <v>0.55000000000000004</v>
          </cell>
          <cell r="W2358">
            <v>0.81</v>
          </cell>
          <cell r="X2358">
            <v>0</v>
          </cell>
          <cell r="Y2358" t="str">
            <v>EST CADEIRA CANTU BAIXA (MAD B COR 03) COURO FIRENZE 600 BEG - 0,5x0,55x0,81H</v>
          </cell>
          <cell r="Z2358">
            <v>0</v>
          </cell>
          <cell r="AA2358">
            <v>0.5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14198.23</v>
          </cell>
          <cell r="AY2358">
            <v>-14198.23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13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150908</v>
          </cell>
          <cell r="P2359"/>
          <cell r="Q2359" t="str">
            <v>EST TAMPO CRISTAL LAPIDADO (15MM) INCOLOR CTO MOEDA</v>
          </cell>
          <cell r="R2359"/>
          <cell r="S2359"/>
          <cell r="T2359"/>
          <cell r="U2359">
            <v>2.2999999999999998</v>
          </cell>
          <cell r="V2359">
            <v>1.1000000000000001</v>
          </cell>
          <cell r="W2359">
            <v>0.01</v>
          </cell>
          <cell r="X2359">
            <v>0</v>
          </cell>
          <cell r="Y2359" t="str">
            <v>EST TAMPO CRISTAL LAPIDADO (15MM) INCOLOR CTO MOEDA - 2,3x1,1x0,01H</v>
          </cell>
          <cell r="Z2359">
            <v>0</v>
          </cell>
          <cell r="AA2359">
            <v>0.5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/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14589.53</v>
          </cell>
          <cell r="AY2359">
            <v>-14589.53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13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150046</v>
          </cell>
          <cell r="P2360"/>
          <cell r="Q2360" t="str">
            <v>EST MESA LATERAL CAE (FREIJO NATURAL)</v>
          </cell>
          <cell r="R2360"/>
          <cell r="S2360"/>
          <cell r="T2360"/>
          <cell r="U2360">
            <v>0.6</v>
          </cell>
          <cell r="V2360">
            <v>0.4</v>
          </cell>
          <cell r="W2360">
            <v>0.52</v>
          </cell>
          <cell r="X2360">
            <v>0</v>
          </cell>
          <cell r="Y2360" t="str">
            <v>EST MESA LATERAL CAE (FREIJO NATURAL) - 0,6x0,4x0,52H</v>
          </cell>
          <cell r="Z2360">
            <v>0</v>
          </cell>
          <cell r="AA2360">
            <v>0.35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/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8923.2199999999993</v>
          </cell>
          <cell r="AY2360">
            <v>-8923.2199999999993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148276</v>
          </cell>
          <cell r="P2361"/>
          <cell r="Q2361" t="str">
            <v>EST ESTANTE GB 02 (DUPLA) (FORMICA BRANCA E VERMELHA)</v>
          </cell>
          <cell r="R2361"/>
          <cell r="S2361"/>
          <cell r="T2361"/>
          <cell r="U2361">
            <v>2.5</v>
          </cell>
          <cell r="V2361">
            <v>0.45</v>
          </cell>
          <cell r="W2361">
            <v>2.15</v>
          </cell>
          <cell r="X2361">
            <v>0</v>
          </cell>
          <cell r="Y2361" t="str">
            <v>EST ESTANTE GB 02 (DUPLA) (FORMICA BRANCA E VERMELHA) - 2,5x0,45x2,15H</v>
          </cell>
          <cell r="Z2361">
            <v>0</v>
          </cell>
          <cell r="AA2361">
            <v>0.5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43281.75</v>
          </cell>
          <cell r="AY2361">
            <v>-43281.75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147774</v>
          </cell>
          <cell r="P2362"/>
          <cell r="Q2362" t="str">
            <v>EST CADEIRA BRISA (SELADOR)</v>
          </cell>
          <cell r="R2362"/>
          <cell r="S2362"/>
          <cell r="T2362"/>
          <cell r="U2362">
            <v>0.49</v>
          </cell>
          <cell r="V2362">
            <v>0.56000000000000005</v>
          </cell>
          <cell r="W2362">
            <v>0.86</v>
          </cell>
          <cell r="X2362">
            <v>0</v>
          </cell>
          <cell r="Y2362" t="str">
            <v>EST CADEIRA BRISA (SELADOR) - 0,49x0,56x0,86H</v>
          </cell>
          <cell r="Z2362">
            <v>0</v>
          </cell>
          <cell r="AA2362">
            <v>0.5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5889.28</v>
          </cell>
          <cell r="AY2362">
            <v>-5889.28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15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147127</v>
          </cell>
          <cell r="P2363"/>
          <cell r="Q2363" t="str">
            <v>EST MESA JANTAR CONE (TPO TECA) CONCRETO BRANCO</v>
          </cell>
          <cell r="R2363"/>
          <cell r="S2363"/>
          <cell r="T2363"/>
          <cell r="U2363">
            <v>1.2</v>
          </cell>
          <cell r="V2363">
            <v>0</v>
          </cell>
          <cell r="W2363">
            <v>0.75</v>
          </cell>
          <cell r="X2363">
            <v>0</v>
          </cell>
          <cell r="Y2363" t="str">
            <v>EST MESA JANTAR CONE (TPO TECA) CONCRETO BRANCO - Ø0x0,75H</v>
          </cell>
          <cell r="Z2363">
            <v>0</v>
          </cell>
          <cell r="AA2363">
            <v>0.5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103229.02</v>
          </cell>
          <cell r="AY2363">
            <v>-103229.02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146926</v>
          </cell>
          <cell r="P2364"/>
          <cell r="Q2364" t="str">
            <v>EST POLTRONA BEG (S/ROD) (MAD A COR 02) TC LINHO 603</v>
          </cell>
          <cell r="R2364"/>
          <cell r="S2364"/>
          <cell r="T2364"/>
          <cell r="U2364">
            <v>0.65</v>
          </cell>
          <cell r="V2364">
            <v>0.63</v>
          </cell>
          <cell r="W2364">
            <v>0.77</v>
          </cell>
          <cell r="X2364">
            <v>0</v>
          </cell>
          <cell r="Y2364" t="str">
            <v>EST POLTRONA BEG (S/ROD) (MAD A COR 02) TC LINHO 603 - 0,65x0,63x0,77H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 t="str">
            <v>PRODUTO PRONTA ENTREGA</v>
          </cell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20223.84</v>
          </cell>
          <cell r="AY2364">
            <v>-20223.84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146509</v>
          </cell>
          <cell r="P2365"/>
          <cell r="Q2365" t="str">
            <v>EST BANCO LEIF (FREIJO NATURAL)</v>
          </cell>
          <cell r="R2365"/>
          <cell r="S2365"/>
          <cell r="T2365"/>
          <cell r="U2365">
            <v>2.6</v>
          </cell>
          <cell r="V2365">
            <v>0.6</v>
          </cell>
          <cell r="W2365">
            <v>0.4</v>
          </cell>
          <cell r="X2365">
            <v>0</v>
          </cell>
          <cell r="Y2365" t="str">
            <v>EST BANCO LEIF (FREIJO NATURAL) - 2,6x0,6x0,4H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 t="str">
            <v>PRODUTO PRONTA ENTREGA</v>
          </cell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45563.27</v>
          </cell>
          <cell r="AY2365">
            <v>-45563.27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143504</v>
          </cell>
          <cell r="P2366"/>
          <cell r="Q2366" t="str">
            <v>EST COMPONENTE ASSENTO POLTRONA TIMBO (BIS) TC 10388/002</v>
          </cell>
          <cell r="R2366"/>
          <cell r="S2366"/>
          <cell r="T2366"/>
          <cell r="U2366">
            <v>0.62</v>
          </cell>
          <cell r="V2366">
            <v>0.6</v>
          </cell>
          <cell r="W2366">
            <v>0.13</v>
          </cell>
          <cell r="X2366">
            <v>0</v>
          </cell>
          <cell r="Y2366" t="str">
            <v>EST COMPONENTE ASSENTO POLTRONA TIMBO (BIS) TC 10388/002 - 0,62x0,6x0,13H</v>
          </cell>
          <cell r="Z2366">
            <v>0</v>
          </cell>
          <cell r="AA2366">
            <v>0.5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/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2087.16</v>
          </cell>
          <cell r="AY2366">
            <v>-2087.16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203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143502</v>
          </cell>
          <cell r="P2367"/>
          <cell r="Q2367" t="str">
            <v>EST COMPONENTE ENCOSTO TIMBO (BIS) TC 10388/002</v>
          </cell>
          <cell r="R2367"/>
          <cell r="S2367"/>
          <cell r="T2367"/>
          <cell r="U2367">
            <v>0.5</v>
          </cell>
          <cell r="V2367">
            <v>0.5</v>
          </cell>
          <cell r="W2367">
            <v>0.14000000000000001</v>
          </cell>
          <cell r="X2367">
            <v>0</v>
          </cell>
          <cell r="Y2367" t="str">
            <v>EST COMPONENTE ENCOSTO TIMBO (BIS) TC 10388/002 - 0,5x0,5x0,14H</v>
          </cell>
          <cell r="Z2367">
            <v>0</v>
          </cell>
          <cell r="AA2367">
            <v>0.5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/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1389.79</v>
          </cell>
          <cell r="AY2367">
            <v>-1389.79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203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134010</v>
          </cell>
          <cell r="P2368"/>
          <cell r="Q2368" t="str">
            <v>EST POLTRONA LIA (MAD B COR 03) COURO CH CASTOR</v>
          </cell>
          <cell r="R2368"/>
          <cell r="S2368"/>
          <cell r="T2368"/>
          <cell r="U2368">
            <v>0.74</v>
          </cell>
          <cell r="V2368">
            <v>0.73</v>
          </cell>
          <cell r="W2368">
            <v>0.71</v>
          </cell>
          <cell r="X2368">
            <v>0</v>
          </cell>
          <cell r="Y2368" t="str">
            <v>EST POLTRONA LIA (MAD B COR 03) COURO CH CASTOR - 0,74x0,73x0,71H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25156.639999999999</v>
          </cell>
          <cell r="AY2368">
            <v>-25156.639999999999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13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133908</v>
          </cell>
          <cell r="P2369"/>
          <cell r="Q2369" t="str">
            <v>EST CADEIRA AUGUSTO ESTAR (FREIJO NATURAL) COURO MARROM 259</v>
          </cell>
          <cell r="R2369"/>
          <cell r="S2369"/>
          <cell r="T2369"/>
          <cell r="U2369">
            <v>0.53</v>
          </cell>
          <cell r="V2369">
            <v>0.63</v>
          </cell>
          <cell r="W2369">
            <v>0.85</v>
          </cell>
          <cell r="X2369">
            <v>0</v>
          </cell>
          <cell r="Y2369" t="str">
            <v>EST CADEIRA AUGUSTO ESTAR (FREIJO NATURAL) COURO MARROM 259 - 0,53x0,63x0,85H</v>
          </cell>
          <cell r="Z2369">
            <v>0</v>
          </cell>
          <cell r="AA2369">
            <v>0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 t="str">
            <v>PRODUTO PRONTA ENTREGA</v>
          </cell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15556.47</v>
          </cell>
          <cell r="AY2369">
            <v>-15556.47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15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130094</v>
          </cell>
          <cell r="P2370"/>
          <cell r="Q2370" t="str">
            <v>EST MESA JANTAR CORTEN (RESINA BRANCA BRILHO)</v>
          </cell>
          <cell r="R2370"/>
          <cell r="S2370"/>
          <cell r="T2370"/>
          <cell r="U2370">
            <v>1.4</v>
          </cell>
          <cell r="V2370">
            <v>0</v>
          </cell>
          <cell r="W2370">
            <v>0.74</v>
          </cell>
          <cell r="X2370">
            <v>0</v>
          </cell>
          <cell r="Y2370" t="str">
            <v>EST MESA JANTAR CORTEN (RESINA BRANCA BRILHO) - Ø0x0,74H</v>
          </cell>
          <cell r="Z2370">
            <v>0</v>
          </cell>
          <cell r="AA2370">
            <v>0.5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36962.93</v>
          </cell>
          <cell r="AY2370">
            <v>-36962.93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128668</v>
          </cell>
          <cell r="P2371"/>
          <cell r="Q2371" t="str">
            <v>EST BUFFET BICK (CORPO SAYER X087 FOSCA/PES X087 BRILHO)</v>
          </cell>
          <cell r="R2371"/>
          <cell r="S2371"/>
          <cell r="T2371"/>
          <cell r="U2371">
            <v>2.8</v>
          </cell>
          <cell r="V2371">
            <v>0.5</v>
          </cell>
          <cell r="W2371">
            <v>0.85</v>
          </cell>
          <cell r="X2371">
            <v>0</v>
          </cell>
          <cell r="Y2371" t="str">
            <v>EST BUFFET BICK (CORPO SAYER X087 FOSCA/PES X087 BRILHO) - 2,8x0,5x0,85H</v>
          </cell>
          <cell r="Z2371">
            <v>0</v>
          </cell>
          <cell r="AA2371">
            <v>0.5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/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24166.7</v>
          </cell>
          <cell r="AY2371">
            <v>-24166.7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15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123245</v>
          </cell>
          <cell r="P2372"/>
          <cell r="Q2372" t="str">
            <v>EST CADEIRA TAJA (LACA AMARELA) (AREA COBERTA)</v>
          </cell>
          <cell r="R2372"/>
          <cell r="S2372"/>
          <cell r="T2372"/>
          <cell r="U2372">
            <v>0.43</v>
          </cell>
          <cell r="V2372">
            <v>0.46</v>
          </cell>
          <cell r="W2372">
            <v>0.73</v>
          </cell>
          <cell r="X2372">
            <v>0</v>
          </cell>
          <cell r="Y2372" t="str">
            <v>EST CADEIRA TAJA (LACA AMARELA) (AREA COBERTA) - 0,43x0,46x0,73H</v>
          </cell>
          <cell r="Z2372">
            <v>0</v>
          </cell>
          <cell r="AA2372">
            <v>0.35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/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5798.66</v>
          </cell>
          <cell r="AY2372">
            <v>-5798.66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203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122397</v>
          </cell>
          <cell r="P2373"/>
          <cell r="Q2373" t="str">
            <v>EST CADEIRA GB01 MISTA (JEQ 01) (QUADRIC NT) TC LINHO CINZA</v>
          </cell>
          <cell r="R2373"/>
          <cell r="S2373"/>
          <cell r="T2373"/>
          <cell r="U2373">
            <v>0.45</v>
          </cell>
          <cell r="V2373">
            <v>0.48</v>
          </cell>
          <cell r="W2373">
            <v>0.85</v>
          </cell>
          <cell r="X2373">
            <v>0</v>
          </cell>
          <cell r="Y2373" t="str">
            <v>EST CADEIRA GB01 MISTA (JEQ 01) (QUADRIC NT) TC LINHO CINZA - 0,45x0,48x0,85H</v>
          </cell>
          <cell r="Z2373">
            <v>0</v>
          </cell>
          <cell r="AA2373">
            <v>0.5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/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7484.15</v>
          </cell>
          <cell r="AY2373">
            <v>-7484.15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121664</v>
          </cell>
          <cell r="P2374"/>
          <cell r="Q2374" t="str">
            <v>EST CADEIRA PAULISTANO (ACO INOX POLIDO) CAPA COURO PRETO</v>
          </cell>
          <cell r="R2374"/>
          <cell r="S2374"/>
          <cell r="T2374"/>
          <cell r="U2374">
            <v>0.72</v>
          </cell>
          <cell r="V2374">
            <v>0.74</v>
          </cell>
          <cell r="W2374">
            <v>0.82</v>
          </cell>
          <cell r="X2374">
            <v>0</v>
          </cell>
          <cell r="Y2374" t="str">
            <v>EST CADEIRA PAULISTANO (ACO INOX POLIDO) CAPA COURO PRETO - 0,72x0,74x0,82H</v>
          </cell>
          <cell r="Z2374">
            <v>0</v>
          </cell>
          <cell r="AA2374">
            <v>0.5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/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13015.52</v>
          </cell>
          <cell r="AY2374">
            <v>-13015.52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203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120945</v>
          </cell>
          <cell r="P2375"/>
          <cell r="Q2375" t="str">
            <v>EST BANQUETA BAR ZANINE X H63 (ALTO) (JEQ NATURAL) (COURO)</v>
          </cell>
          <cell r="R2375"/>
          <cell r="S2375"/>
          <cell r="T2375"/>
          <cell r="U2375">
            <v>0.5</v>
          </cell>
          <cell r="V2375">
            <v>0</v>
          </cell>
          <cell r="W2375">
            <v>0.63</v>
          </cell>
          <cell r="X2375">
            <v>0.5</v>
          </cell>
          <cell r="Y2375" t="str">
            <v>EST BANQUETA BAR ZANINE X H63 (ALTO) (JEQ NATURAL) (COURO) - Ø0,5x0,63H</v>
          </cell>
          <cell r="Z2375">
            <v>0</v>
          </cell>
          <cell r="AA2375">
            <v>0.5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12118.58</v>
          </cell>
          <cell r="AY2375">
            <v>-12118.58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109926</v>
          </cell>
          <cell r="P2376"/>
          <cell r="Q2376" t="str">
            <v>EST POLTRONA TAJA (MAD A VERNIZ 20% COR 02) (AREA INTERNA)</v>
          </cell>
          <cell r="R2376"/>
          <cell r="S2376"/>
          <cell r="T2376"/>
          <cell r="U2376">
            <v>0.64</v>
          </cell>
          <cell r="V2376">
            <v>0.66</v>
          </cell>
          <cell r="W2376">
            <v>0.75</v>
          </cell>
          <cell r="X2376">
            <v>0</v>
          </cell>
          <cell r="Y2376" t="str">
            <v>EST POLTRONA TAJA (MAD A VERNIZ 20% COR 02) (AREA INTERNA) - 0,64x0,66x0,75H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 t="str">
            <v>PRODUTO PRONTA ENTREGA</v>
          </cell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17426.96</v>
          </cell>
          <cell r="AY2376">
            <v>-17426.96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106118</v>
          </cell>
          <cell r="P2377"/>
          <cell r="Q2377" t="str">
            <v>EST CADEIRA IC01 (POLIETILENO) (PRETA)</v>
          </cell>
          <cell r="R2377"/>
          <cell r="S2377"/>
          <cell r="T2377"/>
          <cell r="U2377">
            <v>0.56000000000000005</v>
          </cell>
          <cell r="V2377">
            <v>0.46</v>
          </cell>
          <cell r="W2377">
            <v>0.78</v>
          </cell>
          <cell r="X2377">
            <v>0</v>
          </cell>
          <cell r="Y2377" t="str">
            <v>EST CADEIRA IC01 (POLIETILENO) (PRETA) - 0,56x0,46x0,78H</v>
          </cell>
          <cell r="Z2377">
            <v>0</v>
          </cell>
          <cell r="AA2377">
            <v>0.5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1793.45</v>
          </cell>
          <cell r="AY2377">
            <v>-1793.45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203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106115</v>
          </cell>
          <cell r="P2378"/>
          <cell r="Q2378" t="str">
            <v>EST CADEIRA IC01 (POLIETILENO) (BANANA)</v>
          </cell>
          <cell r="R2378"/>
          <cell r="S2378"/>
          <cell r="T2378"/>
          <cell r="U2378">
            <v>0.56000000000000005</v>
          </cell>
          <cell r="V2378">
            <v>0.46</v>
          </cell>
          <cell r="W2378">
            <v>0.78</v>
          </cell>
          <cell r="X2378">
            <v>0</v>
          </cell>
          <cell r="Y2378" t="str">
            <v>EST CADEIRA IC01 (POLIETILENO) (BANANA) - 0,56x0,46x0,78H</v>
          </cell>
          <cell r="Z2378">
            <v>0</v>
          </cell>
          <cell r="AA2378">
            <v>0.5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1793.45</v>
          </cell>
          <cell r="AY2378">
            <v>-1793.45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203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101884</v>
          </cell>
          <cell r="P2379"/>
          <cell r="Q2379" t="str">
            <v>EST ESPELHO OXY</v>
          </cell>
          <cell r="R2379"/>
          <cell r="S2379"/>
          <cell r="T2379"/>
          <cell r="U2379">
            <v>0.35</v>
          </cell>
          <cell r="V2379">
            <v>0</v>
          </cell>
          <cell r="W2379">
            <v>1.8</v>
          </cell>
          <cell r="X2379">
            <v>0</v>
          </cell>
          <cell r="Y2379" t="str">
            <v>EST ESPELHO OXY - Ø0x1,8H</v>
          </cell>
          <cell r="Z2379">
            <v>0</v>
          </cell>
          <cell r="AA2379">
            <v>0.35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/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11046.6</v>
          </cell>
          <cell r="AY2379">
            <v>-11046.6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15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101526</v>
          </cell>
          <cell r="P2380"/>
          <cell r="Q2380" t="str">
            <v>EST CADEIRA SAO PAULO (EBANIZADO FORMICA PRETA)</v>
          </cell>
          <cell r="R2380"/>
          <cell r="S2380"/>
          <cell r="T2380"/>
          <cell r="U2380">
            <v>0.43</v>
          </cell>
          <cell r="V2380">
            <v>0.5</v>
          </cell>
          <cell r="W2380">
            <v>0.86</v>
          </cell>
          <cell r="X2380">
            <v>0</v>
          </cell>
          <cell r="Y2380" t="str">
            <v>EST CADEIRA SAO PAULO (EBANIZADO FORMICA PRETA) - 0,43x0,5x0,86H</v>
          </cell>
          <cell r="Z2380">
            <v>0</v>
          </cell>
          <cell r="AA2380">
            <v>0.5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/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5967</v>
          </cell>
          <cell r="AY2380">
            <v>-5967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15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96425</v>
          </cell>
          <cell r="P2381"/>
          <cell r="Q2381" t="str">
            <v>EST CADEIRA PAJAROS AMAZONICOS (LYPTUS NATURAL) TC CL</v>
          </cell>
          <cell r="R2381"/>
          <cell r="S2381"/>
          <cell r="T2381"/>
          <cell r="U2381">
            <v>0.45</v>
          </cell>
          <cell r="V2381">
            <v>0.54</v>
          </cell>
          <cell r="W2381">
            <v>0.82</v>
          </cell>
          <cell r="X2381">
            <v>0</v>
          </cell>
          <cell r="Y2381" t="str">
            <v>EST CADEIRA PAJAROS AMAZONICOS (LYPTUS NATURAL) TC CL - 0,45x0,54x0,82H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 t="str">
            <v>PRODUTO PRONTA ENTREGA</v>
          </cell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6630</v>
          </cell>
          <cell r="AY2381">
            <v>-6630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15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91338</v>
          </cell>
          <cell r="P2382"/>
          <cell r="Q2382" t="str">
            <v>EST CADEIRA AC (INOX) (PRETO)</v>
          </cell>
          <cell r="R2382"/>
          <cell r="S2382"/>
          <cell r="T2382"/>
          <cell r="U2382">
            <v>0.48</v>
          </cell>
          <cell r="V2382">
            <v>0.54</v>
          </cell>
          <cell r="W2382">
            <v>0.87</v>
          </cell>
          <cell r="X2382">
            <v>0</v>
          </cell>
          <cell r="Y2382" t="str">
            <v>EST CADEIRA AC (INOX) (PRETO) - 0,48x0,54x0,87H</v>
          </cell>
          <cell r="Z2382">
            <v>0</v>
          </cell>
          <cell r="AA2382">
            <v>0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 t="str">
            <v>PRODUTO PRONTA ENTREGA</v>
          </cell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10710</v>
          </cell>
          <cell r="AY2382">
            <v>-10710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15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90493</v>
          </cell>
          <cell r="P2383"/>
          <cell r="Q2383" t="str">
            <v>EST POLTRONA ZANINE H (TAUARI MEL) ALGODAO ACAMURCADO NAT</v>
          </cell>
          <cell r="R2383"/>
          <cell r="S2383"/>
          <cell r="T2383"/>
          <cell r="U2383">
            <v>0.6</v>
          </cell>
          <cell r="V2383">
            <v>0.75</v>
          </cell>
          <cell r="W2383">
            <v>0.75</v>
          </cell>
          <cell r="X2383">
            <v>0</v>
          </cell>
          <cell r="Y2383" t="str">
            <v>EST POLTRONA ZANINE H (TAUARI MEL) ALGODAO ACAMURCADO NAT - 0,6x0,75x0,75H</v>
          </cell>
          <cell r="Z2383">
            <v>0</v>
          </cell>
          <cell r="AA2383">
            <v>0.5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16276.99</v>
          </cell>
          <cell r="AY2383">
            <v>-16276.99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90194</v>
          </cell>
          <cell r="P2384"/>
          <cell r="Q2384" t="str">
            <v>EST APARADOR 14 BIS (15MM) (ESPELHO)</v>
          </cell>
          <cell r="R2384"/>
          <cell r="S2384"/>
          <cell r="T2384"/>
          <cell r="U2384">
            <v>2.8</v>
          </cell>
          <cell r="V2384">
            <v>0.4</v>
          </cell>
          <cell r="W2384">
            <v>0.84</v>
          </cell>
          <cell r="X2384">
            <v>0</v>
          </cell>
          <cell r="Y2384" t="str">
            <v>EST APARADOR 14 BIS (15MM) (ESPELHO) - 2,8x0,4x0,84H</v>
          </cell>
          <cell r="Z2384">
            <v>0</v>
          </cell>
          <cell r="AA2384">
            <v>0.5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30811.05</v>
          </cell>
          <cell r="AY2384">
            <v>-30811.05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203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88430</v>
          </cell>
          <cell r="P2385"/>
          <cell r="Q2385" t="str">
            <v>EST CADEIRA GB01 RIPADA (LYPITUS MEL) TC AL334/004</v>
          </cell>
          <cell r="R2385"/>
          <cell r="S2385"/>
          <cell r="T2385"/>
          <cell r="U2385">
            <v>0.45</v>
          </cell>
          <cell r="V2385">
            <v>0.48</v>
          </cell>
          <cell r="W2385">
            <v>0.85</v>
          </cell>
          <cell r="X2385">
            <v>0</v>
          </cell>
          <cell r="Y2385" t="str">
            <v>EST CADEIRA GB01 RIPADA (LYPITUS MEL) TC AL334/004 - 0,45x0,48x0,85H</v>
          </cell>
          <cell r="Z2385">
            <v>0</v>
          </cell>
          <cell r="AA2385">
            <v>0.5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/>
          <cell r="AU2385" t="str">
            <v>EST</v>
          </cell>
          <cell r="AV2385" t="str">
            <v>EST</v>
          </cell>
          <cell r="AW2385" t="str">
            <v/>
          </cell>
          <cell r="AX2385">
            <v>7498.93</v>
          </cell>
          <cell r="AY2385">
            <v>-7498.93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88426</v>
          </cell>
          <cell r="P2386"/>
          <cell r="Q2386" t="str">
            <v>EST POLTRONA SAND (MAD A TAUARI AVELA) TC ALGODAO 334/004</v>
          </cell>
          <cell r="R2386"/>
          <cell r="S2386"/>
          <cell r="T2386"/>
          <cell r="U2386">
            <v>0.8</v>
          </cell>
          <cell r="V2386">
            <v>0.86</v>
          </cell>
          <cell r="W2386">
            <v>0.76</v>
          </cell>
          <cell r="X2386">
            <v>0</v>
          </cell>
          <cell r="Y2386" t="str">
            <v>EST POLTRONA SAND (MAD A TAUARI AVELA) TC ALGODAO 334/004 - 0,8x0,86x0,76H</v>
          </cell>
          <cell r="Z2386">
            <v>0</v>
          </cell>
          <cell r="AA2386">
            <v>0.5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 xml:space="preserve">REF: </v>
          </cell>
          <cell r="AK2386"/>
          <cell r="AL2386"/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/>
          <cell r="AU2386" t="str">
            <v>EST</v>
          </cell>
          <cell r="AV2386" t="str">
            <v>EST</v>
          </cell>
          <cell r="AW2386" t="str">
            <v/>
          </cell>
          <cell r="AX2386">
            <v>26224.16</v>
          </cell>
          <cell r="AY2386">
            <v>-26224.16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84683</v>
          </cell>
          <cell r="P2387"/>
          <cell r="Q2387" t="str">
            <v>EST CADEIRA GB01 MISTA (JEQ 01) (QUADRIC NT) TC LINHO FORN</v>
          </cell>
          <cell r="R2387"/>
          <cell r="S2387"/>
          <cell r="T2387"/>
          <cell r="U2387">
            <v>0.45</v>
          </cell>
          <cell r="V2387">
            <v>0.48</v>
          </cell>
          <cell r="W2387">
            <v>0.85</v>
          </cell>
          <cell r="X2387">
            <v>0</v>
          </cell>
          <cell r="Y2387" t="str">
            <v>EST CADEIRA GB01 MISTA (JEQ 01) (QUADRIC NT) TC LINHO FORN - 0,45x0,48x0,85H</v>
          </cell>
          <cell r="Z2387">
            <v>0</v>
          </cell>
          <cell r="AA2387">
            <v>0.5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 xml:space="preserve">REF: </v>
          </cell>
          <cell r="AK2387"/>
          <cell r="AL2387"/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/>
          <cell r="AU2387" t="str">
            <v>EST</v>
          </cell>
          <cell r="AV2387" t="str">
            <v>EST</v>
          </cell>
          <cell r="AW2387" t="str">
            <v/>
          </cell>
          <cell r="AX2387">
            <v>7484.15</v>
          </cell>
          <cell r="AY2387">
            <v>-7484.15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81715</v>
          </cell>
          <cell r="P2388"/>
          <cell r="Q2388" t="str">
            <v>EST COMPONENTE ALMOFADA (CHAISE TIMBO) TC LONA VERDE MILITAR</v>
          </cell>
          <cell r="R2388"/>
          <cell r="S2388"/>
          <cell r="T2388"/>
          <cell r="U2388">
            <v>1.92</v>
          </cell>
          <cell r="V2388">
            <v>0.67</v>
          </cell>
          <cell r="W2388">
            <v>0.14000000000000001</v>
          </cell>
          <cell r="X2388">
            <v>0</v>
          </cell>
          <cell r="Y2388" t="str">
            <v>EST COMPONENTE ALMOFADA (CHAISE TIMBO) TC LONA VERDE MILITAR - 1,92x0,67x0,14H</v>
          </cell>
          <cell r="Z2388">
            <v>0</v>
          </cell>
          <cell r="AA2388">
            <v>0.5</v>
          </cell>
          <cell r="AB2388">
            <v>0</v>
          </cell>
          <cell r="AC2388"/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/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/>
          <cell r="AU2388" t="str">
            <v>EST</v>
          </cell>
          <cell r="AV2388" t="str">
            <v>EST</v>
          </cell>
          <cell r="AW2388" t="str">
            <v/>
          </cell>
          <cell r="AX2388">
            <v>2327.04</v>
          </cell>
          <cell r="AY2388">
            <v>-2327.04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203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T2388" t="str">
            <v/>
          </cell>
          <cell r="BU2388" t="str">
            <v/>
          </cell>
        </row>
        <row r="2389">
          <cell r="H2389">
            <v>0</v>
          </cell>
          <cell r="O2389">
            <v>80929</v>
          </cell>
          <cell r="P2389"/>
          <cell r="Q2389" t="str">
            <v>EST CHAISE DEPOIS DA FEIRA (PEROBA E FELTRO)</v>
          </cell>
          <cell r="R2389"/>
          <cell r="S2389"/>
          <cell r="T2389"/>
          <cell r="U2389">
            <v>1.8</v>
          </cell>
          <cell r="V2389">
            <v>0.5</v>
          </cell>
          <cell r="W2389">
            <v>0.72</v>
          </cell>
          <cell r="X2389">
            <v>0</v>
          </cell>
          <cell r="Y2389" t="str">
            <v>EST CHAISE DEPOIS DA FEIRA (PEROBA E FELTRO) - 1,8x0,5x0,72H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 t="str">
            <v>PRODUTO PRONTA ENTREGA</v>
          </cell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/>
          <cell r="AU2389" t="str">
            <v>EST</v>
          </cell>
          <cell r="AV2389" t="str">
            <v>EST</v>
          </cell>
          <cell r="AW2389" t="str">
            <v/>
          </cell>
          <cell r="AX2389">
            <v>24633</v>
          </cell>
          <cell r="AY2389">
            <v>-24633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15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T2389" t="str">
            <v/>
          </cell>
          <cell r="BU2389" t="str">
            <v/>
          </cell>
        </row>
        <row r="2390">
          <cell r="H2390">
            <v>0</v>
          </cell>
          <cell r="O2390">
            <v>80219</v>
          </cell>
          <cell r="P2390"/>
          <cell r="Q2390" t="str">
            <v>EST CADEIRA CONCRETA II (IPE E SUCUPIRA)</v>
          </cell>
          <cell r="R2390"/>
          <cell r="S2390"/>
          <cell r="T2390"/>
          <cell r="U2390">
            <v>0.66</v>
          </cell>
          <cell r="V2390">
            <v>0.66</v>
          </cell>
          <cell r="W2390">
            <v>0.85</v>
          </cell>
          <cell r="X2390">
            <v>0</v>
          </cell>
          <cell r="Y2390" t="str">
            <v>EST CADEIRA CONCRETA II (IPE E SUCUPIRA) - 0,66x0,66x0,85H</v>
          </cell>
          <cell r="Z2390">
            <v>0</v>
          </cell>
          <cell r="AA2390">
            <v>0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 t="str">
            <v>PRODUTO PRONTA ENTREGA</v>
          </cell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/>
          <cell r="AU2390" t="str">
            <v>EST</v>
          </cell>
          <cell r="AV2390" t="str">
            <v>EST</v>
          </cell>
          <cell r="AW2390" t="str">
            <v/>
          </cell>
          <cell r="AX2390">
            <v>20857.72</v>
          </cell>
          <cell r="AY2390">
            <v>-20857.72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15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0</v>
          </cell>
          <cell r="O2391">
            <v>80217</v>
          </cell>
          <cell r="P2391"/>
          <cell r="Q2391" t="str">
            <v>EST CADEIRA CONCRETA I (CUMARU E CARVALHO)</v>
          </cell>
          <cell r="R2391"/>
          <cell r="S2391"/>
          <cell r="T2391"/>
          <cell r="U2391">
            <v>0.61</v>
          </cell>
          <cell r="V2391">
            <v>0.56999999999999995</v>
          </cell>
          <cell r="W2391">
            <v>0.86</v>
          </cell>
          <cell r="X2391">
            <v>0</v>
          </cell>
          <cell r="Y2391" t="str">
            <v>EST CADEIRA CONCRETA I (CUMARU E CARVALHO) - 0,61x0,57x0,86H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/>
          <cell r="AU2391" t="str">
            <v>EST</v>
          </cell>
          <cell r="AV2391" t="str">
            <v>EST</v>
          </cell>
          <cell r="AW2391" t="str">
            <v/>
          </cell>
          <cell r="AX2391">
            <v>19689.689999999999</v>
          </cell>
          <cell r="AY2391">
            <v>-19689.689999999999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15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78252</v>
          </cell>
          <cell r="P2392"/>
          <cell r="Q2392" t="str">
            <v>EST POLTRONA SAND (MAD A JEQ TABACO) COURO CAMURCA AREIA</v>
          </cell>
          <cell r="R2392"/>
          <cell r="S2392"/>
          <cell r="T2392"/>
          <cell r="U2392">
            <v>0.8</v>
          </cell>
          <cell r="V2392">
            <v>0.86</v>
          </cell>
          <cell r="W2392">
            <v>0.76</v>
          </cell>
          <cell r="X2392">
            <v>0</v>
          </cell>
          <cell r="Y2392" t="str">
            <v>EST POLTRONA SAND (MAD A JEQ TABACO) COURO CAMURCA AREIA - 0,8x0,86x0,76H</v>
          </cell>
          <cell r="Z2392">
            <v>0</v>
          </cell>
          <cell r="AA2392">
            <v>0.5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/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/>
          <cell r="AU2392" t="str">
            <v>EST</v>
          </cell>
          <cell r="AV2392" t="str">
            <v>EST</v>
          </cell>
          <cell r="AW2392" t="str">
            <v/>
          </cell>
          <cell r="AX2392">
            <v>30648.41</v>
          </cell>
          <cell r="AY2392">
            <v>-30648.41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78247</v>
          </cell>
          <cell r="P2393"/>
          <cell r="Q2393" t="str">
            <v>EST CADEIRA ORQUIDEA (MAD A CATUABA NT) COURO CAMURCA-AVESSO</v>
          </cell>
          <cell r="R2393"/>
          <cell r="S2393"/>
          <cell r="T2393"/>
          <cell r="U2393">
            <v>0.47</v>
          </cell>
          <cell r="V2393">
            <v>0.55000000000000004</v>
          </cell>
          <cell r="W2393">
            <v>0.79</v>
          </cell>
          <cell r="X2393">
            <v>0</v>
          </cell>
          <cell r="Y2393" t="str">
            <v>EST CADEIRA ORQUIDEA (MAD A CATUABA NT) COURO CAMURCA-AVESSO - 0,47x0,55x0,79H</v>
          </cell>
          <cell r="Z2393">
            <v>0</v>
          </cell>
          <cell r="AA2393">
            <v>0.5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/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/>
          <cell r="AU2393" t="str">
            <v>EST</v>
          </cell>
          <cell r="AV2393" t="str">
            <v>EST</v>
          </cell>
          <cell r="AW2393" t="str">
            <v/>
          </cell>
          <cell r="AX2393">
            <v>7229.42</v>
          </cell>
          <cell r="AY2393">
            <v>-7229.42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0</v>
          </cell>
          <cell r="O2394">
            <v>77672</v>
          </cell>
          <cell r="P2394"/>
          <cell r="Q2394" t="str">
            <v>EST CADEIRA PAJAROS AMAZONICOS (LACA PRETA COLOR)</v>
          </cell>
          <cell r="R2394"/>
          <cell r="S2394"/>
          <cell r="T2394"/>
          <cell r="U2394">
            <v>0.45</v>
          </cell>
          <cell r="V2394">
            <v>0.54</v>
          </cell>
          <cell r="W2394">
            <v>0.82</v>
          </cell>
          <cell r="X2394">
            <v>0</v>
          </cell>
          <cell r="Y2394" t="str">
            <v>EST CADEIRA PAJAROS AMAZONICOS (LACA PRETA COLOR) - 0,45x0,54x0,82H</v>
          </cell>
          <cell r="Z2394">
            <v>0</v>
          </cell>
          <cell r="AA2394">
            <v>0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/>
          <cell r="AU2394" t="str">
            <v>EST</v>
          </cell>
          <cell r="AV2394" t="str">
            <v>EST</v>
          </cell>
          <cell r="AW2394" t="str">
            <v/>
          </cell>
          <cell r="AX2394">
            <v>6961.5</v>
          </cell>
          <cell r="AY2394">
            <v>-6961.5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15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0</v>
          </cell>
          <cell r="O2395">
            <v>66014</v>
          </cell>
          <cell r="P2395"/>
          <cell r="Q2395" t="str">
            <v>EST POLTRONA OSCAR JANTAR (TELA NATURAL) (MAD A COR 2)</v>
          </cell>
          <cell r="R2395"/>
          <cell r="S2395"/>
          <cell r="T2395"/>
          <cell r="U2395">
            <v>0.7</v>
          </cell>
          <cell r="V2395">
            <v>0.61</v>
          </cell>
          <cell r="W2395">
            <v>0.85</v>
          </cell>
          <cell r="X2395">
            <v>0</v>
          </cell>
          <cell r="Y2395" t="str">
            <v>EST POLTRONA OSCAR JANTAR (TELA NATURAL) (MAD A COR 2) - 0,7x0,61x0,85H</v>
          </cell>
          <cell r="Z2395">
            <v>0</v>
          </cell>
          <cell r="AA2395">
            <v>0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/>
          <cell r="AU2395" t="str">
            <v>EST</v>
          </cell>
          <cell r="AV2395" t="str">
            <v>EST</v>
          </cell>
          <cell r="AW2395" t="str">
            <v/>
          </cell>
          <cell r="AX2395">
            <v>31399.85</v>
          </cell>
          <cell r="AY2395">
            <v>-31399.85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0</v>
          </cell>
          <cell r="O2396">
            <v>65961</v>
          </cell>
          <cell r="P2396"/>
          <cell r="Q2396" t="str">
            <v>EST LUMINARIA TCHEKO (LATAO CROMADO)</v>
          </cell>
          <cell r="R2396"/>
          <cell r="S2396"/>
          <cell r="T2396"/>
          <cell r="U2396">
            <v>0.4</v>
          </cell>
          <cell r="V2396">
            <v>0.4</v>
          </cell>
          <cell r="W2396">
            <v>0.9</v>
          </cell>
          <cell r="X2396">
            <v>0</v>
          </cell>
          <cell r="Y2396" t="str">
            <v>EST LUMINARIA TCHEKO (LATAO CROMADO) - 0,4x0,4x0,9H</v>
          </cell>
          <cell r="Z2396">
            <v>0</v>
          </cell>
          <cell r="AA2396">
            <v>0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 t="str">
            <v>PRODUTO PRONTA ENTREGA</v>
          </cell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/>
          <cell r="AU2396" t="str">
            <v>EST</v>
          </cell>
          <cell r="AV2396" t="str">
            <v>EST</v>
          </cell>
          <cell r="AW2396" t="str">
            <v/>
          </cell>
          <cell r="AX2396">
            <v>27205.48</v>
          </cell>
          <cell r="AY2396">
            <v>-27205.48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0</v>
          </cell>
          <cell r="O2397">
            <v>65961</v>
          </cell>
          <cell r="P2397"/>
          <cell r="Q2397" t="str">
            <v>EST LUMINARIA TCHEKO (LATAO CROMADO)</v>
          </cell>
          <cell r="R2397"/>
          <cell r="S2397"/>
          <cell r="T2397"/>
          <cell r="U2397">
            <v>0.4</v>
          </cell>
          <cell r="V2397">
            <v>0.4</v>
          </cell>
          <cell r="W2397">
            <v>0.9</v>
          </cell>
          <cell r="X2397">
            <v>0</v>
          </cell>
          <cell r="Y2397" t="str">
            <v>EST LUMINARIA TCHEKO (LATAO CROMADO) - 0,4x0,4x0,9H</v>
          </cell>
          <cell r="Z2397">
            <v>0</v>
          </cell>
          <cell r="AA2397">
            <v>0.35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/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/>
          <cell r="AU2397" t="str">
            <v>EST</v>
          </cell>
          <cell r="AV2397" t="str">
            <v>EST</v>
          </cell>
          <cell r="AW2397" t="str">
            <v/>
          </cell>
          <cell r="AX2397">
            <v>27205.48</v>
          </cell>
          <cell r="AY2397">
            <v>-27205.48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0</v>
          </cell>
          <cell r="O2398">
            <v>64985</v>
          </cell>
          <cell r="P2398"/>
          <cell r="Q2398" t="str">
            <v>EST POLTRONA OSCAR ESTAR (TELA) (LACA PRATA SAYERLACK)</v>
          </cell>
          <cell r="R2398"/>
          <cell r="S2398"/>
          <cell r="T2398"/>
          <cell r="U2398">
            <v>0.7</v>
          </cell>
          <cell r="V2398">
            <v>0.65</v>
          </cell>
          <cell r="W2398">
            <v>0.8</v>
          </cell>
          <cell r="X2398">
            <v>0</v>
          </cell>
          <cell r="Y2398" t="str">
            <v>EST POLTRONA OSCAR ESTAR (TELA) (LACA PRATA SAYERLACK) - 0,7x0,65x0,8H</v>
          </cell>
          <cell r="Z2398">
            <v>0</v>
          </cell>
          <cell r="AA2398">
            <v>0.5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/>
          <cell r="AU2398" t="str">
            <v>EST</v>
          </cell>
          <cell r="AV2398" t="str">
            <v>EST</v>
          </cell>
          <cell r="AW2398" t="str">
            <v/>
          </cell>
          <cell r="AX2398">
            <v>31138.560000000001</v>
          </cell>
          <cell r="AY2398">
            <v>-31138.560000000001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0</v>
          </cell>
          <cell r="O2399">
            <v>63387</v>
          </cell>
          <cell r="P2399"/>
          <cell r="Q2399" t="str">
            <v>EST POLTRONA OSCAR ESTAR (TELA ENVELHECIDA) (MAD B COR 3)</v>
          </cell>
          <cell r="R2399"/>
          <cell r="S2399"/>
          <cell r="T2399"/>
          <cell r="U2399">
            <v>0.7</v>
          </cell>
          <cell r="V2399">
            <v>0.65</v>
          </cell>
          <cell r="W2399">
            <v>0.81</v>
          </cell>
          <cell r="X2399">
            <v>0</v>
          </cell>
          <cell r="Y2399" t="str">
            <v>EST POLTRONA OSCAR ESTAR (TELA ENVELHECIDA) (MAD B COR 3) - 0,7x0,65x0,81H</v>
          </cell>
          <cell r="Z2399">
            <v>0</v>
          </cell>
          <cell r="AA2399">
            <v>0.5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/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/>
          <cell r="AU2399" t="str">
            <v>EST</v>
          </cell>
          <cell r="AV2399" t="str">
            <v>EST</v>
          </cell>
          <cell r="AW2399" t="str">
            <v/>
          </cell>
          <cell r="AX2399">
            <v>30278.11</v>
          </cell>
          <cell r="AY2399">
            <v>-30278.11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0</v>
          </cell>
          <cell r="O2400">
            <v>63267</v>
          </cell>
          <cell r="P2400"/>
          <cell r="Q2400" t="str">
            <v>EST REVISTEIRO VECCI (G) (MADEIRA IMBUIA)</v>
          </cell>
          <cell r="R2400"/>
          <cell r="S2400"/>
          <cell r="T2400"/>
          <cell r="U2400">
            <v>0.38</v>
          </cell>
          <cell r="V2400">
            <v>0.34</v>
          </cell>
          <cell r="W2400">
            <v>1.8</v>
          </cell>
          <cell r="X2400">
            <v>0</v>
          </cell>
          <cell r="Y2400" t="str">
            <v>EST REVISTEIRO VECCI (G) (MADEIRA IMBUIA) - 0,38x0,34x1,8H</v>
          </cell>
          <cell r="Z2400">
            <v>0</v>
          </cell>
          <cell r="AA2400">
            <v>0.5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/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/>
          <cell r="AU2400" t="str">
            <v>EST</v>
          </cell>
          <cell r="AV2400" t="str">
            <v>EST</v>
          </cell>
          <cell r="AW2400" t="str">
            <v/>
          </cell>
          <cell r="AX2400">
            <v>25860.19</v>
          </cell>
          <cell r="AY2400">
            <v>-25860.19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0</v>
          </cell>
          <cell r="O2401">
            <v>63224</v>
          </cell>
          <cell r="P2401"/>
          <cell r="Q2401" t="str">
            <v>EST CADEIRA RIO (PEROBA DO CAMPO)</v>
          </cell>
          <cell r="R2401"/>
          <cell r="S2401"/>
          <cell r="T2401"/>
          <cell r="U2401">
            <v>0.47</v>
          </cell>
          <cell r="V2401">
            <v>0.53</v>
          </cell>
          <cell r="W2401">
            <v>0.83</v>
          </cell>
          <cell r="X2401">
            <v>0</v>
          </cell>
          <cell r="Y2401" t="str">
            <v>EST CADEIRA RIO (PEROBA DO CAMPO) - 0,47x0,53x0,83H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/>
          <cell r="AU2401" t="str">
            <v>EST</v>
          </cell>
          <cell r="AV2401" t="str">
            <v>EST</v>
          </cell>
          <cell r="AW2401" t="str">
            <v/>
          </cell>
          <cell r="AX2401">
            <v>3070.28</v>
          </cell>
          <cell r="AY2401">
            <v>-3070.28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203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0</v>
          </cell>
          <cell r="O2402">
            <v>63196</v>
          </cell>
          <cell r="P2402"/>
          <cell r="Q2402" t="str">
            <v>EST CADEIRA JAZZY (PAU VIOLETA)</v>
          </cell>
          <cell r="R2402"/>
          <cell r="S2402"/>
          <cell r="T2402"/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 t="str">
            <v>EST CADEIRA JAZZY (PAU VIOLETA) - Ø0x0H</v>
          </cell>
          <cell r="Z2402">
            <v>0</v>
          </cell>
          <cell r="AA2402">
            <v>0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/>
          <cell r="AU2402" t="str">
            <v>EST</v>
          </cell>
          <cell r="AV2402" t="str">
            <v>EST</v>
          </cell>
          <cell r="AW2402" t="str">
            <v/>
          </cell>
          <cell r="AX2402">
            <v>7443.45</v>
          </cell>
          <cell r="AY2402">
            <v>-7443.45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15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0</v>
          </cell>
          <cell r="O2403">
            <v>63171</v>
          </cell>
          <cell r="P2403"/>
          <cell r="Q2403" t="str">
            <v>EST CADEIRA CANTU ALTA (MAD B COR 03) TC CAMELO</v>
          </cell>
          <cell r="R2403"/>
          <cell r="S2403"/>
          <cell r="T2403"/>
          <cell r="U2403">
            <v>0.5</v>
          </cell>
          <cell r="V2403">
            <v>0.55000000000000004</v>
          </cell>
          <cell r="W2403">
            <v>1.01</v>
          </cell>
          <cell r="X2403">
            <v>0</v>
          </cell>
          <cell r="Y2403" t="str">
            <v>EST CADEIRA CANTU ALTA (MAD B COR 03) TC CAMELO - 0,5x0,55x1,01H</v>
          </cell>
          <cell r="Z2403">
            <v>0</v>
          </cell>
          <cell r="AA2403">
            <v>0.5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/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/>
          <cell r="AU2403" t="str">
            <v>EST</v>
          </cell>
          <cell r="AV2403" t="str">
            <v>EST</v>
          </cell>
          <cell r="AW2403" t="str">
            <v/>
          </cell>
          <cell r="AX2403">
            <v>14379.75</v>
          </cell>
          <cell r="AY2403">
            <v>-14379.75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0</v>
          </cell>
          <cell r="O2404">
            <v>62690</v>
          </cell>
          <cell r="P2404"/>
          <cell r="Q2404" t="str">
            <v>EST ML FINN 50X32X48 RESINA DE POLIESTER PRETO</v>
          </cell>
          <cell r="R2404"/>
          <cell r="S2404"/>
          <cell r="T2404"/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 t="str">
            <v>EST ML FINN 50X32X48 RESINA DE POLIESTER PRETO - Ø0x0H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 t="str">
            <v>PRODUTO PRONTA ENTREGA</v>
          </cell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/>
          <cell r="AU2404" t="str">
            <v>EST</v>
          </cell>
          <cell r="AV2404" t="str">
            <v>EST</v>
          </cell>
          <cell r="AW2404" t="str">
            <v/>
          </cell>
          <cell r="AX2404">
            <v>12467.08</v>
          </cell>
          <cell r="AY2404">
            <v>-12467.08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15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/>
          </cell>
          <cell r="BU2404" t="str">
            <v/>
          </cell>
        </row>
        <row r="2405">
          <cell r="H2405">
            <v>0</v>
          </cell>
          <cell r="O2405">
            <v>62670</v>
          </cell>
          <cell r="P2405"/>
          <cell r="Q2405" t="str">
            <v>EST REVISTEIRO BO (LAMINA IMBUIA)</v>
          </cell>
          <cell r="R2405"/>
          <cell r="S2405"/>
          <cell r="T2405"/>
          <cell r="U2405">
            <v>0.27</v>
          </cell>
          <cell r="V2405">
            <v>0.36</v>
          </cell>
          <cell r="W2405">
            <v>1.83</v>
          </cell>
          <cell r="X2405">
            <v>0</v>
          </cell>
          <cell r="Y2405" t="str">
            <v>EST REVISTEIRO BO (LAMINA IMBUIA) - 0,27x0,36x1,83H</v>
          </cell>
          <cell r="Z2405">
            <v>0</v>
          </cell>
          <cell r="AA2405">
            <v>0.5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/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/>
          <cell r="AU2405" t="str">
            <v>EST</v>
          </cell>
          <cell r="AV2405" t="str">
            <v>EST</v>
          </cell>
          <cell r="AW2405" t="str">
            <v/>
          </cell>
          <cell r="AX2405">
            <v>9174.48</v>
          </cell>
          <cell r="AY2405">
            <v>-9174.48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/>
          </cell>
          <cell r="BU2405" t="str">
            <v/>
          </cell>
        </row>
        <row r="2406">
          <cell r="H2406">
            <v>0</v>
          </cell>
          <cell r="O2406">
            <v>62636</v>
          </cell>
          <cell r="P2406"/>
          <cell r="Q2406" t="str">
            <v>EST CADEIRA GB01 TELA (QUADRIC TNZ) (JEQ 01)</v>
          </cell>
          <cell r="R2406"/>
          <cell r="S2406"/>
          <cell r="T2406"/>
          <cell r="U2406">
            <v>0.45</v>
          </cell>
          <cell r="V2406">
            <v>0.48</v>
          </cell>
          <cell r="W2406">
            <v>0.85</v>
          </cell>
          <cell r="X2406">
            <v>0</v>
          </cell>
          <cell r="Y2406" t="str">
            <v>EST CADEIRA GB01 TELA (QUADRIC TNZ) (JEQ 01) - 0,45x0,48x0,85H</v>
          </cell>
          <cell r="Z2406">
            <v>0</v>
          </cell>
          <cell r="AA2406">
            <v>0.5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/>
          <cell r="AU2406" t="str">
            <v>EST</v>
          </cell>
          <cell r="AV2406" t="str">
            <v>EST</v>
          </cell>
          <cell r="AW2406" t="str">
            <v/>
          </cell>
          <cell r="AX2406">
            <v>8105.17</v>
          </cell>
          <cell r="AY2406">
            <v>-8105.17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/>
          </cell>
          <cell r="BU2406" t="str">
            <v/>
          </cell>
        </row>
        <row r="2407">
          <cell r="H2407">
            <v>0</v>
          </cell>
          <cell r="O2407">
            <v>400750</v>
          </cell>
          <cell r="P2407"/>
          <cell r="Q2407" t="str">
            <v>EST TAMPO FIO (G4-GREEN BAMBOO LEVIG) (TRIP)</v>
          </cell>
          <cell r="R2407"/>
          <cell r="S2407"/>
          <cell r="T2407"/>
          <cell r="U2407">
            <v>3</v>
          </cell>
          <cell r="V2407">
            <v>1.2</v>
          </cell>
          <cell r="W2407">
            <v>0</v>
          </cell>
          <cell r="X2407">
            <v>0</v>
          </cell>
          <cell r="Y2407" t="str">
            <v>EST TAMPO FIO (G4-GREEN BAMBOO LEVIG) (TRIP) - 3x1,2x0H</v>
          </cell>
          <cell r="Z2407" t="str">
            <v>EST</v>
          </cell>
          <cell r="AA2407">
            <v>0.35</v>
          </cell>
          <cell r="AB2407" t="e">
            <v>#VALUE!</v>
          </cell>
          <cell r="AC2407"/>
          <cell r="AD2407"/>
          <cell r="AE2407"/>
          <cell r="AF2407" t="e">
            <v>#VALUE!</v>
          </cell>
          <cell r="AG2407" t="str">
            <v>EST</v>
          </cell>
          <cell r="AH2407">
            <v>0</v>
          </cell>
          <cell r="AI2407" t="str">
            <v>EST</v>
          </cell>
          <cell r="AJ2407" t="str">
            <v xml:space="preserve">REF: </v>
          </cell>
          <cell r="AK2407"/>
          <cell r="AL2407"/>
          <cell r="AM2407" t="str">
            <v>ETIQUETA DE ESTOQUE</v>
          </cell>
          <cell r="AN2407"/>
          <cell r="AO2407" t="str">
            <v/>
          </cell>
          <cell r="AP2407" t="str">
            <v/>
          </cell>
          <cell r="AQ2407" t="str">
            <v/>
          </cell>
          <cell r="AR2407" t="str">
            <v/>
          </cell>
          <cell r="AS2407" t="str">
            <v>ETIQUETA DE ESTOQUE - xxH</v>
          </cell>
          <cell r="AT2407" t="str">
            <v>EST</v>
          </cell>
          <cell r="AU2407" t="str">
            <v>EST</v>
          </cell>
          <cell r="AV2407" t="str">
            <v>EST</v>
          </cell>
          <cell r="AW2407" t="str">
            <v/>
          </cell>
          <cell r="AX2407">
            <v>70629.990000000005</v>
          </cell>
          <cell r="AY2407" t="e">
            <v>#VALUE!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13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/>
          </cell>
          <cell r="BU2407" t="str">
            <v/>
          </cell>
        </row>
        <row r="2408">
          <cell r="H2408">
            <v>0</v>
          </cell>
          <cell r="O2408">
            <v>383848</v>
          </cell>
          <cell r="P2408" t="str">
            <v>2024/171-0009-01</v>
          </cell>
          <cell r="Q2408" t="str">
            <v>EST POLTRONA RENATA (FREIJO NT) COURO NOBUK 10</v>
          </cell>
          <cell r="R2408"/>
          <cell r="S2408"/>
          <cell r="T2408"/>
          <cell r="U2408">
            <v>0.75</v>
          </cell>
          <cell r="V2408">
            <v>0.8</v>
          </cell>
          <cell r="W2408">
            <v>0.7</v>
          </cell>
          <cell r="X2408">
            <v>0</v>
          </cell>
          <cell r="Y2408" t="str">
            <v>EST POLTRONA RENATA (FREIJO NT) COURO NOBUK 10 - 0,75x0,8x0,7H</v>
          </cell>
          <cell r="Z2408">
            <v>53838.66</v>
          </cell>
          <cell r="AA2408">
            <v>0</v>
          </cell>
          <cell r="AB2408">
            <v>53838.66</v>
          </cell>
          <cell r="AC2408"/>
          <cell r="AD2408"/>
          <cell r="AE2408"/>
          <cell r="AF2408">
            <v>53838.66</v>
          </cell>
          <cell r="AG2408">
            <v>53838.66</v>
          </cell>
          <cell r="AH2408">
            <v>0</v>
          </cell>
          <cell r="AI2408">
            <v>53838.66</v>
          </cell>
          <cell r="AJ2408" t="str">
            <v>REF: 383848</v>
          </cell>
          <cell r="AK2408" t="str">
            <v>REVESTIMENTO FORA DE LINHA</v>
          </cell>
          <cell r="AL2408">
            <v>383848</v>
          </cell>
          <cell r="AM2408" t="str">
            <v>EST POLTRONA RENATA (FREIJO NT) COURO NOBUK 10</v>
          </cell>
          <cell r="AN2408"/>
          <cell r="AO2408">
            <v>0.75</v>
          </cell>
          <cell r="AP2408">
            <v>0.8</v>
          </cell>
          <cell r="AQ2408">
            <v>0.7</v>
          </cell>
          <cell r="AR2408">
            <v>0</v>
          </cell>
          <cell r="AS2408" t="str">
            <v>EST POLTRONA RENATA (FREIJO NT) COURO NOBUK 10 - 0,75x0,8x0,7H</v>
          </cell>
          <cell r="AT2408">
            <v>53838.66</v>
          </cell>
          <cell r="AU2408">
            <v>53838.66</v>
          </cell>
          <cell r="AV2408">
            <v>53838.66</v>
          </cell>
          <cell r="AW2408">
            <v>0</v>
          </cell>
          <cell r="AX2408">
            <v>53838.66</v>
          </cell>
          <cell r="AY2408">
            <v>0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13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/>
          </cell>
          <cell r="BU2408" t="str">
            <v/>
          </cell>
        </row>
        <row r="2409">
          <cell r="H2409">
            <v>0</v>
          </cell>
          <cell r="O2409">
            <v>383848</v>
          </cell>
          <cell r="P2409" t="str">
            <v>2024/171-0010-01</v>
          </cell>
          <cell r="Q2409" t="str">
            <v>EST POLTRONA RENATA (FREIJO NT) COURO NOBUK 10</v>
          </cell>
          <cell r="R2409"/>
          <cell r="S2409"/>
          <cell r="T2409"/>
          <cell r="U2409">
            <v>0.75</v>
          </cell>
          <cell r="V2409">
            <v>0.8</v>
          </cell>
          <cell r="W2409">
            <v>0.7</v>
          </cell>
          <cell r="X2409">
            <v>0</v>
          </cell>
          <cell r="Y2409" t="str">
            <v>EST POLTRONA RENATA (FREIJO NT) COURO NOBUK 10 - 0,75x0,8x0,7H</v>
          </cell>
          <cell r="Z2409">
            <v>53838.66</v>
          </cell>
          <cell r="AA2409">
            <v>0</v>
          </cell>
          <cell r="AB2409">
            <v>53838.66</v>
          </cell>
          <cell r="AC2409"/>
          <cell r="AD2409"/>
          <cell r="AE2409"/>
          <cell r="AF2409">
            <v>53838.66</v>
          </cell>
          <cell r="AG2409">
            <v>53838.66</v>
          </cell>
          <cell r="AH2409">
            <v>0</v>
          </cell>
          <cell r="AI2409">
            <v>53838.66</v>
          </cell>
          <cell r="AJ2409" t="str">
            <v>REF: 383848</v>
          </cell>
          <cell r="AK2409" t="str">
            <v>REVESTIMENTO FORA DE LINHA</v>
          </cell>
          <cell r="AL2409">
            <v>383848</v>
          </cell>
          <cell r="AM2409" t="str">
            <v>EST POLTRONA RENATA (FREIJO NT) COURO NOBUK 10</v>
          </cell>
          <cell r="AN2409"/>
          <cell r="AO2409">
            <v>0.75</v>
          </cell>
          <cell r="AP2409">
            <v>0.8</v>
          </cell>
          <cell r="AQ2409">
            <v>0.7</v>
          </cell>
          <cell r="AR2409">
            <v>0</v>
          </cell>
          <cell r="AS2409" t="str">
            <v>EST POLTRONA RENATA (FREIJO NT) COURO NOBUK 10 - 0,75x0,8x0,7H</v>
          </cell>
          <cell r="AT2409">
            <v>53838.66</v>
          </cell>
          <cell r="AU2409">
            <v>53838.66</v>
          </cell>
          <cell r="AV2409">
            <v>53838.66</v>
          </cell>
          <cell r="AW2409">
            <v>0</v>
          </cell>
          <cell r="AX2409">
            <v>53838.66</v>
          </cell>
          <cell r="AY2409">
            <v>0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13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/>
          </cell>
          <cell r="BU2409" t="str">
            <v/>
          </cell>
        </row>
        <row r="2410">
          <cell r="H2410">
            <v>0</v>
          </cell>
          <cell r="O2410">
            <v>182429</v>
          </cell>
          <cell r="P2410" t="str">
            <v>2015/348-0181-01</v>
          </cell>
          <cell r="Q2410" t="str">
            <v>EST POLTRONA SOFT TC LINHO 409 (ESTONADO) LI-161 MARFIM</v>
          </cell>
          <cell r="R2410"/>
          <cell r="S2410"/>
          <cell r="T2410"/>
          <cell r="U2410">
            <v>0.87</v>
          </cell>
          <cell r="V2410">
            <v>1.02</v>
          </cell>
          <cell r="W2410">
            <v>0.8</v>
          </cell>
          <cell r="X2410">
            <v>0</v>
          </cell>
          <cell r="Y2410" t="str">
            <v>EST POLTRONA SOFT TC LINHO 409 (ESTONADO) LI-161 MARFIM - 0,87x1,02x0,8H</v>
          </cell>
          <cell r="Z2410">
            <v>25500</v>
          </cell>
          <cell r="AA2410">
            <v>0.5</v>
          </cell>
          <cell r="AB2410">
            <v>12750</v>
          </cell>
          <cell r="AC2410"/>
          <cell r="AD2410"/>
          <cell r="AE2410"/>
          <cell r="AF2410">
            <v>25500</v>
          </cell>
          <cell r="AG2410">
            <v>25500</v>
          </cell>
          <cell r="AH2410">
            <v>0</v>
          </cell>
          <cell r="AI2410">
            <v>25500</v>
          </cell>
          <cell r="AJ2410" t="str">
            <v>REF: 182429</v>
          </cell>
          <cell r="AK2410" t="str">
            <v>PRODUTO FORA DE LINHA</v>
          </cell>
          <cell r="AL2410">
            <v>182429</v>
          </cell>
          <cell r="AM2410" t="str">
            <v>EST POLTRONA SOFT TC LINHO 409 (ESTONADO) LI-161 MARFIM</v>
          </cell>
          <cell r="AN2410"/>
          <cell r="AO2410">
            <v>0.87</v>
          </cell>
          <cell r="AP2410">
            <v>1.02</v>
          </cell>
          <cell r="AQ2410">
            <v>0.8</v>
          </cell>
          <cell r="AR2410">
            <v>0</v>
          </cell>
          <cell r="AS2410" t="str">
            <v>EST POLTRONA SOFT TC LINHO 409 (ESTONADO) LI-161 MARFIM - 0,87x1,02x0,8H</v>
          </cell>
          <cell r="AT2410">
            <v>25500</v>
          </cell>
          <cell r="AU2410">
            <v>25500</v>
          </cell>
          <cell r="AV2410">
            <v>25500</v>
          </cell>
          <cell r="AW2410">
            <v>0</v>
          </cell>
          <cell r="AX2410">
            <v>25500</v>
          </cell>
          <cell r="AY2410">
            <v>0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14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>
            <v>0</v>
          </cell>
          <cell r="BT2410" t="str">
            <v/>
          </cell>
          <cell r="BU2410" t="str">
            <v/>
          </cell>
        </row>
        <row r="2411">
          <cell r="H2411">
            <v>1</v>
          </cell>
          <cell r="O2411">
            <v>334580</v>
          </cell>
          <cell r="P2411"/>
          <cell r="Q2411" t="str">
            <v>EST MODULO BRACO DIR DUO (FIBRA) (PE PTO) TC MILANO STONE</v>
          </cell>
          <cell r="R2411"/>
          <cell r="S2411"/>
          <cell r="T2411"/>
          <cell r="U2411">
            <v>2.7</v>
          </cell>
          <cell r="V2411">
            <v>1.02</v>
          </cell>
          <cell r="W2411">
            <v>0.64</v>
          </cell>
          <cell r="X2411">
            <v>0</v>
          </cell>
          <cell r="Y2411" t="str">
            <v>EST MODULO BRACO DIR DUO (FIBRA) (PE PTO) TC MILANO STONE - 2,7x1,02x0,64H</v>
          </cell>
          <cell r="Z2411">
            <v>0</v>
          </cell>
          <cell r="AA2411">
            <v>0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 xml:space="preserve">REF: </v>
          </cell>
          <cell r="AK2411" t="str">
            <v>PRODUTO PRONTA ENTREGA</v>
          </cell>
          <cell r="AL2411"/>
          <cell r="AM2411" t="str">
            <v>ETIQUETA DE ESTOQUE</v>
          </cell>
          <cell r="AN2411"/>
          <cell r="AO2411" t="str">
            <v/>
          </cell>
          <cell r="AP2411" t="str">
            <v/>
          </cell>
          <cell r="AQ2411" t="str">
            <v/>
          </cell>
          <cell r="AR2411" t="str">
            <v/>
          </cell>
          <cell r="AS2411" t="str">
            <v>ETIQUETA DE ESTOQUE - xxH</v>
          </cell>
          <cell r="AT2411">
            <v>0</v>
          </cell>
          <cell r="AU2411" t="str">
            <v>EST</v>
          </cell>
          <cell r="AV2411" t="str">
            <v>EST</v>
          </cell>
          <cell r="AW2411" t="str">
            <v/>
          </cell>
          <cell r="AX2411">
            <v>56404.22</v>
          </cell>
          <cell r="AY2411">
            <v>-56404.22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U2411" t="str">
            <v/>
          </cell>
        </row>
        <row r="2412">
          <cell r="H2412">
            <v>1</v>
          </cell>
          <cell r="O2412">
            <v>271168</v>
          </cell>
          <cell r="P2412"/>
          <cell r="Q2412" t="str">
            <v>EST MODULO BRACO ESQ C/PUFF AIR II (BS PTA) COURO NOBUCK 10</v>
          </cell>
          <cell r="R2412"/>
          <cell r="S2412"/>
          <cell r="T2412"/>
          <cell r="U2412">
            <v>3.3</v>
          </cell>
          <cell r="V2412">
            <v>0.97</v>
          </cell>
          <cell r="W2412">
            <v>0.7</v>
          </cell>
          <cell r="X2412">
            <v>0</v>
          </cell>
          <cell r="Y2412" t="str">
            <v>EST MODULO BRACO ESQ C/PUFF AIR II (BS PTA) COURO NOBUCK 10 - 3,3x0,97x0,7H</v>
          </cell>
          <cell r="Z2412">
            <v>0</v>
          </cell>
          <cell r="AA2412">
            <v>0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 xml:space="preserve">REF: </v>
          </cell>
          <cell r="AK2412" t="str">
            <v>PRODUTO PRONTA ENTREGA</v>
          </cell>
          <cell r="AL2412"/>
          <cell r="AM2412" t="str">
            <v>ETIQUETA DE ESTOQUE</v>
          </cell>
          <cell r="AN2412"/>
          <cell r="AO2412" t="str">
            <v/>
          </cell>
          <cell r="AP2412" t="str">
            <v/>
          </cell>
          <cell r="AQ2412" t="str">
            <v/>
          </cell>
          <cell r="AR2412" t="str">
            <v/>
          </cell>
          <cell r="AS2412" t="str">
            <v>ETIQUETA DE ESTOQUE - xxH</v>
          </cell>
          <cell r="AT2412">
            <v>0</v>
          </cell>
          <cell r="AU2412" t="str">
            <v>EST</v>
          </cell>
          <cell r="AV2412" t="str">
            <v>EST</v>
          </cell>
          <cell r="AW2412" t="str">
            <v/>
          </cell>
          <cell r="AX2412">
            <v>113183.96</v>
          </cell>
          <cell r="AY2412">
            <v>-113183.96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13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/>
          </cell>
          <cell r="BU2412" t="str">
            <v/>
          </cell>
        </row>
        <row r="2413">
          <cell r="H2413">
            <v>1</v>
          </cell>
          <cell r="O2413">
            <v>239026</v>
          </cell>
          <cell r="P2413"/>
          <cell r="Q2413" t="str">
            <v>EST MODULO BRACO ESQ CHAISE DECK (GARAPEIRA) TC LONA CRU</v>
          </cell>
          <cell r="R2413"/>
          <cell r="S2413"/>
          <cell r="T2413"/>
          <cell r="U2413">
            <v>0.85</v>
          </cell>
          <cell r="V2413">
            <v>1.97</v>
          </cell>
          <cell r="W2413">
            <v>0.63</v>
          </cell>
          <cell r="X2413">
            <v>0</v>
          </cell>
          <cell r="Y2413" t="str">
            <v>EST MODULO BRACO ESQ CHAISE DECK (GARAPEIRA) TC LONA CRU - 0,85x1,97x0,63H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 xml:space="preserve">REF: </v>
          </cell>
          <cell r="AK2413" t="str">
            <v>PRODUTO PRONTA ENTREGA</v>
          </cell>
          <cell r="AL2413"/>
          <cell r="AM2413" t="str">
            <v>ETIQUETA DE ESTOQUE</v>
          </cell>
          <cell r="AN2413"/>
          <cell r="AO2413" t="str">
            <v/>
          </cell>
          <cell r="AP2413" t="str">
            <v/>
          </cell>
          <cell r="AQ2413" t="str">
            <v/>
          </cell>
          <cell r="AR2413" t="str">
            <v/>
          </cell>
          <cell r="AS2413" t="str">
            <v>ETIQUETA DE ESTOQUE - xxH</v>
          </cell>
          <cell r="AT2413">
            <v>0</v>
          </cell>
          <cell r="AU2413" t="str">
            <v>EST</v>
          </cell>
          <cell r="AV2413" t="str">
            <v>EST</v>
          </cell>
          <cell r="AW2413" t="str">
            <v/>
          </cell>
          <cell r="AX2413">
            <v>34451.519999999997</v>
          </cell>
          <cell r="AY2413">
            <v>-34451.519999999997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13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/>
          </cell>
          <cell r="BU2413" t="str">
            <v/>
          </cell>
        </row>
        <row r="2414">
          <cell r="H2414">
            <v>2</v>
          </cell>
          <cell r="O2414">
            <v>353604</v>
          </cell>
          <cell r="P2414"/>
          <cell r="Q2414" t="str">
            <v>EST MODULO BRACO LONA TC SUNBRELLA CINZA</v>
          </cell>
          <cell r="R2414"/>
          <cell r="S2414"/>
          <cell r="T2414"/>
          <cell r="U2414">
            <v>0.45</v>
          </cell>
          <cell r="V2414">
            <v>0.5</v>
          </cell>
          <cell r="W2414">
            <v>0.6</v>
          </cell>
          <cell r="X2414">
            <v>0</v>
          </cell>
          <cell r="Y2414" t="str">
            <v>EST MODULO BRACO LONA TC SUNBRELLA CINZA - 0,45x0,5x0,6H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 xml:space="preserve">REF: </v>
          </cell>
          <cell r="AK2414" t="str">
            <v>PRODUTO PRONTA ENTREGA</v>
          </cell>
          <cell r="AL2414"/>
          <cell r="AM2414" t="str">
            <v>ETIQUETA DE ESTOQUE</v>
          </cell>
          <cell r="AN2414"/>
          <cell r="AO2414" t="str">
            <v/>
          </cell>
          <cell r="AP2414" t="str">
            <v/>
          </cell>
          <cell r="AQ2414" t="str">
            <v/>
          </cell>
          <cell r="AR2414" t="str">
            <v/>
          </cell>
          <cell r="AS2414" t="str">
            <v>ETIQUETA DE ESTOQUE - xxH</v>
          </cell>
          <cell r="AT2414">
            <v>0</v>
          </cell>
          <cell r="AU2414" t="str">
            <v>EST</v>
          </cell>
          <cell r="AV2414" t="str">
            <v>EST</v>
          </cell>
          <cell r="AW2414" t="str">
            <v/>
          </cell>
          <cell r="AX2414">
            <v>3599.33</v>
          </cell>
          <cell r="AY2414">
            <v>-3599.33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13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/>
          </cell>
          <cell r="BU2414" t="str">
            <v/>
          </cell>
        </row>
        <row r="2415">
          <cell r="H2415">
            <v>1</v>
          </cell>
          <cell r="O2415">
            <v>334581</v>
          </cell>
          <cell r="P2415"/>
          <cell r="Q2415" t="str">
            <v>EST MODULO CANTO DIR DUO (FIBRA) (PE PTO) TC MILANO STONE</v>
          </cell>
          <cell r="R2415"/>
          <cell r="S2415"/>
          <cell r="T2415"/>
          <cell r="U2415">
            <v>2.76</v>
          </cell>
          <cell r="V2415">
            <v>1.02</v>
          </cell>
          <cell r="W2415">
            <v>0.64</v>
          </cell>
          <cell r="X2415">
            <v>0</v>
          </cell>
          <cell r="Y2415" t="str">
            <v>EST MODULO CANTO DIR DUO (FIBRA) (PE PTO) TC MILANO STONE - 2,76x1,02x0,64H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 xml:space="preserve">REF: </v>
          </cell>
          <cell r="AK2415" t="str">
            <v>PRODUTO PRONTA ENTREGA</v>
          </cell>
          <cell r="AL2415"/>
          <cell r="AM2415" t="str">
            <v>ETIQUETA DE ESTOQUE</v>
          </cell>
          <cell r="AN2415"/>
          <cell r="AO2415" t="str">
            <v/>
          </cell>
          <cell r="AP2415" t="str">
            <v/>
          </cell>
          <cell r="AQ2415" t="str">
            <v/>
          </cell>
          <cell r="AR2415" t="str">
            <v/>
          </cell>
          <cell r="AS2415" t="str">
            <v>ETIQUETA DE ESTOQUE - xxH</v>
          </cell>
          <cell r="AT2415">
            <v>0</v>
          </cell>
          <cell r="AU2415" t="str">
            <v>EST</v>
          </cell>
          <cell r="AV2415" t="str">
            <v>EST</v>
          </cell>
          <cell r="AW2415" t="str">
            <v/>
          </cell>
          <cell r="AX2415">
            <v>61255.76</v>
          </cell>
          <cell r="AY2415">
            <v>-61255.76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13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/>
          </cell>
          <cell r="BU2415" t="str">
            <v/>
          </cell>
        </row>
        <row r="2416">
          <cell r="H2416">
            <v>1</v>
          </cell>
          <cell r="O2416">
            <v>291214</v>
          </cell>
          <cell r="P2416"/>
          <cell r="Q2416" t="str">
            <v>EST MODULO CHAISE BRACO DIR LONA MAIS TC PERFECTION NEUTRAL</v>
          </cell>
          <cell r="R2416"/>
          <cell r="S2416"/>
          <cell r="T2416"/>
          <cell r="U2416">
            <v>1.2</v>
          </cell>
          <cell r="V2416">
            <v>1.2</v>
          </cell>
          <cell r="W2416">
            <v>0.73</v>
          </cell>
          <cell r="X2416">
            <v>0</v>
          </cell>
          <cell r="Y2416" t="str">
            <v>EST MODULO CHAISE BRACO DIR LONA MAIS TC PERFECTION NEUTRAL - 1,2x1,2x0,73H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 xml:space="preserve">REF: </v>
          </cell>
          <cell r="AK2416" t="str">
            <v>PRODUTO PRONTA ENTREGA</v>
          </cell>
          <cell r="AL2416"/>
          <cell r="AM2416" t="str">
            <v>ETIQUETA DE ESTOQUE</v>
          </cell>
          <cell r="AN2416"/>
          <cell r="AO2416" t="str">
            <v/>
          </cell>
          <cell r="AP2416" t="str">
            <v/>
          </cell>
          <cell r="AQ2416" t="str">
            <v/>
          </cell>
          <cell r="AR2416" t="str">
            <v/>
          </cell>
          <cell r="AS2416" t="str">
            <v>ETIQUETA DE ESTOQUE - xxH</v>
          </cell>
          <cell r="AT2416">
            <v>0</v>
          </cell>
          <cell r="AU2416" t="str">
            <v>EST</v>
          </cell>
          <cell r="AV2416" t="str">
            <v>EST</v>
          </cell>
          <cell r="AW2416" t="str">
            <v/>
          </cell>
          <cell r="AX2416">
            <v>25269.52</v>
          </cell>
          <cell r="AY2416">
            <v>-25269.52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13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/>
          </cell>
          <cell r="BU2416" t="str">
            <v/>
          </cell>
        </row>
        <row r="2417">
          <cell r="H2417">
            <v>1</v>
          </cell>
          <cell r="O2417">
            <v>281448</v>
          </cell>
          <cell r="P2417"/>
          <cell r="Q2417" t="str">
            <v>EST MODULO CHAISE BRACO ESQ LONA MAIS TC PERFECTION NEUTRAL</v>
          </cell>
          <cell r="R2417"/>
          <cell r="S2417"/>
          <cell r="T2417"/>
          <cell r="U2417">
            <v>1.6</v>
          </cell>
          <cell r="V2417">
            <v>1.2</v>
          </cell>
          <cell r="W2417">
            <v>0.73</v>
          </cell>
          <cell r="X2417">
            <v>0</v>
          </cell>
          <cell r="Y2417" t="str">
            <v>EST MODULO CHAISE BRACO ESQ LONA MAIS TC PERFECTION NEUTRAL - 1,6x1,2x0,73H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 xml:space="preserve">REF: </v>
          </cell>
          <cell r="AK2417" t="str">
            <v>PRODUTO PRONTA ENTREGA</v>
          </cell>
          <cell r="AL2417"/>
          <cell r="AM2417" t="str">
            <v>ETIQUETA DE ESTOQUE</v>
          </cell>
          <cell r="AN2417"/>
          <cell r="AO2417" t="str">
            <v/>
          </cell>
          <cell r="AP2417" t="str">
            <v/>
          </cell>
          <cell r="AQ2417" t="str">
            <v/>
          </cell>
          <cell r="AR2417" t="str">
            <v/>
          </cell>
          <cell r="AS2417" t="str">
            <v>ETIQUETA DE ESTOQUE - xxH</v>
          </cell>
          <cell r="AT2417">
            <v>0</v>
          </cell>
          <cell r="AU2417" t="str">
            <v>EST</v>
          </cell>
          <cell r="AV2417" t="str">
            <v>EST</v>
          </cell>
          <cell r="AW2417" t="str">
            <v/>
          </cell>
          <cell r="AX2417">
            <v>31021.43</v>
          </cell>
          <cell r="AY2417">
            <v>-31021.43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13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/>
          </cell>
          <cell r="BU2417" t="str">
            <v/>
          </cell>
        </row>
        <row r="2418">
          <cell r="H2418">
            <v>1</v>
          </cell>
          <cell r="O2418">
            <v>281450</v>
          </cell>
          <cell r="P2418"/>
          <cell r="Q2418" t="str">
            <v>EST MODULO CHAISE S/BRACO LONA MAIS TC PERFECTION NEUTRAL</v>
          </cell>
          <cell r="R2418"/>
          <cell r="S2418"/>
          <cell r="T2418"/>
          <cell r="U2418">
            <v>0.95</v>
          </cell>
          <cell r="V2418">
            <v>1.2</v>
          </cell>
          <cell r="W2418">
            <v>0.73</v>
          </cell>
          <cell r="X2418">
            <v>0</v>
          </cell>
          <cell r="Y2418" t="str">
            <v>EST MODULO CHAISE S/BRACO LONA MAIS TC PERFECTION NEUTRAL - 0,95x1,2x0,73H</v>
          </cell>
          <cell r="Z2418">
            <v>0</v>
          </cell>
          <cell r="AA2418">
            <v>0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 xml:space="preserve">REF: </v>
          </cell>
          <cell r="AK2418" t="str">
            <v>PRODUTO PRONTA ENTREGA</v>
          </cell>
          <cell r="AL2418"/>
          <cell r="AM2418" t="str">
            <v>ETIQUETA DE ESTOQUE</v>
          </cell>
          <cell r="AN2418"/>
          <cell r="AO2418" t="str">
            <v/>
          </cell>
          <cell r="AP2418" t="str">
            <v/>
          </cell>
          <cell r="AQ2418" t="str">
            <v/>
          </cell>
          <cell r="AR2418" t="str">
            <v/>
          </cell>
          <cell r="AS2418" t="str">
            <v>ETIQUETA DE ESTOQUE - xxH</v>
          </cell>
          <cell r="AT2418">
            <v>0</v>
          </cell>
          <cell r="AU2418" t="str">
            <v>EST</v>
          </cell>
          <cell r="AV2418" t="str">
            <v>EST</v>
          </cell>
          <cell r="AW2418" t="str">
            <v/>
          </cell>
          <cell r="AX2418">
            <v>19142.169999999998</v>
          </cell>
          <cell r="AY2418">
            <v>-19142.169999999998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/>
          </cell>
          <cell r="BU2418" t="str">
            <v/>
          </cell>
        </row>
        <row r="2419">
          <cell r="H2419">
            <v>3</v>
          </cell>
          <cell r="O2419">
            <v>373244</v>
          </cell>
          <cell r="P2419"/>
          <cell r="Q2419" t="str">
            <v>EST MODULO LUMINARIA PLATAFORMA (PT FSC) (GLOBO JATEADO)</v>
          </cell>
          <cell r="R2419"/>
          <cell r="S2419"/>
          <cell r="T2419"/>
          <cell r="U2419">
            <v>0.32</v>
          </cell>
          <cell r="V2419">
            <v>0.2</v>
          </cell>
          <cell r="W2419">
            <v>1.65</v>
          </cell>
          <cell r="X2419">
            <v>0</v>
          </cell>
          <cell r="Y2419" t="str">
            <v>EST MODULO LUMINARIA PLATAFORMA (PT FSC) (GLOBO JATEADO) - 0,32x0,2x1,65H</v>
          </cell>
          <cell r="Z2419">
            <v>0</v>
          </cell>
          <cell r="AA2419">
            <v>0.5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/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>
            <v>0</v>
          </cell>
          <cell r="AU2419" t="str">
            <v>EST</v>
          </cell>
          <cell r="AV2419" t="str">
            <v>EST</v>
          </cell>
          <cell r="AW2419" t="str">
            <v/>
          </cell>
          <cell r="AX2419">
            <v>1257.58</v>
          </cell>
          <cell r="AY2419">
            <v>-1257.58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13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/>
          </cell>
          <cell r="BU2419" t="str">
            <v/>
          </cell>
        </row>
        <row r="2420">
          <cell r="H2420">
            <v>1</v>
          </cell>
          <cell r="O2420">
            <v>373242</v>
          </cell>
          <cell r="P2420"/>
          <cell r="Q2420" t="str">
            <v>EST MODULO MESA LATERAL PLATAFORMA (PT FSC) BC 15CM</v>
          </cell>
          <cell r="R2420"/>
          <cell r="S2420"/>
          <cell r="T2420"/>
          <cell r="U2420">
            <v>0.45</v>
          </cell>
          <cell r="V2420">
            <v>0</v>
          </cell>
          <cell r="W2420">
            <v>0.56000000000000005</v>
          </cell>
          <cell r="X2420">
            <v>0.45</v>
          </cell>
          <cell r="Y2420" t="str">
            <v>EST MODULO MESA LATERAL PLATAFORMA (PT FSC) BC 15CM - Ø0,45x0,56H</v>
          </cell>
          <cell r="Z2420">
            <v>0</v>
          </cell>
          <cell r="AA2420">
            <v>0.5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/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>
            <v>0</v>
          </cell>
          <cell r="AU2420" t="str">
            <v>EST</v>
          </cell>
          <cell r="AV2420" t="str">
            <v>EST</v>
          </cell>
          <cell r="AW2420" t="str">
            <v/>
          </cell>
          <cell r="AX2420">
            <v>3272.5</v>
          </cell>
          <cell r="AY2420">
            <v>-3272.5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2</v>
          </cell>
          <cell r="O2421">
            <v>373243</v>
          </cell>
          <cell r="P2421"/>
          <cell r="Q2421" t="str">
            <v>EST MODULO MESA LATERAL PLATAFORMA (PT FSC) BC 20CM</v>
          </cell>
          <cell r="R2421"/>
          <cell r="S2421"/>
          <cell r="T2421"/>
          <cell r="U2421">
            <v>0.45</v>
          </cell>
          <cell r="V2421">
            <v>0</v>
          </cell>
          <cell r="W2421">
            <v>0.56000000000000005</v>
          </cell>
          <cell r="X2421">
            <v>0.45</v>
          </cell>
          <cell r="Y2421" t="str">
            <v>EST MODULO MESA LATERAL PLATAFORMA (PT FSC) BC 20CM - Ø0,45x0,56H</v>
          </cell>
          <cell r="Z2421">
            <v>0</v>
          </cell>
          <cell r="AA2421">
            <v>0.5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/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>
            <v>0</v>
          </cell>
          <cell r="AU2421" t="str">
            <v>EST</v>
          </cell>
          <cell r="AV2421" t="str">
            <v>EST</v>
          </cell>
          <cell r="AW2421" t="str">
            <v/>
          </cell>
          <cell r="AX2421">
            <v>3272.5</v>
          </cell>
          <cell r="AY2421">
            <v>-3272.5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/>
          </cell>
          <cell r="BU2421" t="str">
            <v/>
          </cell>
        </row>
        <row r="2422">
          <cell r="H2422">
            <v>1</v>
          </cell>
          <cell r="O2422">
            <v>63420</v>
          </cell>
          <cell r="P2422"/>
          <cell r="Q2422" t="str">
            <v>EST MODULO PUFF LONA</v>
          </cell>
          <cell r="R2422"/>
          <cell r="S2422"/>
          <cell r="T2422"/>
          <cell r="U2422">
            <v>0.86</v>
          </cell>
          <cell r="V2422">
            <v>0.86</v>
          </cell>
          <cell r="W2422">
            <v>0.38</v>
          </cell>
          <cell r="X2422">
            <v>0</v>
          </cell>
          <cell r="Y2422" t="str">
            <v>EST MODULO PUFF LONA - 0,86x0,86x0,38H</v>
          </cell>
          <cell r="Z2422">
            <v>0</v>
          </cell>
          <cell r="AA2422">
            <v>0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>
            <v>0</v>
          </cell>
          <cell r="AU2422" t="str">
            <v>EST</v>
          </cell>
          <cell r="AV2422" t="str">
            <v>EST</v>
          </cell>
          <cell r="AW2422" t="str">
            <v/>
          </cell>
          <cell r="AX2422">
            <v>16528.939999999999</v>
          </cell>
          <cell r="AY2422">
            <v>-16528.939999999999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15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/>
          </cell>
          <cell r="BU2422" t="str">
            <v/>
          </cell>
        </row>
        <row r="2423">
          <cell r="H2423">
            <v>1</v>
          </cell>
          <cell r="O2423">
            <v>195988</v>
          </cell>
          <cell r="P2423"/>
          <cell r="Q2423" t="str">
            <v>EST MODULO PUFF LONA (FREIJO) TC LONA WASHED VERDE</v>
          </cell>
          <cell r="R2423"/>
          <cell r="S2423"/>
          <cell r="T2423"/>
          <cell r="U2423">
            <v>0.86</v>
          </cell>
          <cell r="V2423">
            <v>0.86</v>
          </cell>
          <cell r="W2423">
            <v>0.38</v>
          </cell>
          <cell r="X2423">
            <v>0</v>
          </cell>
          <cell r="Y2423" t="str">
            <v>EST MODULO PUFF LONA (FREIJO) TC LONA WASHED VERDE - 0,86x0,86x0,38H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 t="str">
            <v>PRODUTO PRONTA ENTREGA</v>
          </cell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>
            <v>0</v>
          </cell>
          <cell r="AU2423" t="str">
            <v>EST</v>
          </cell>
          <cell r="AV2423" t="str">
            <v>EST</v>
          </cell>
          <cell r="AW2423" t="str">
            <v/>
          </cell>
          <cell r="AX2423">
            <v>10782.3</v>
          </cell>
          <cell r="AY2423">
            <v>-10782.3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3</v>
          </cell>
          <cell r="O2424">
            <v>353605</v>
          </cell>
          <cell r="P2424"/>
          <cell r="Q2424" t="str">
            <v>EST MODULO S/BRACO LONA (GARAPEIRA) TC SUNBRELLA CINZA</v>
          </cell>
          <cell r="R2424"/>
          <cell r="S2424"/>
          <cell r="T2424"/>
          <cell r="U2424">
            <v>0.86</v>
          </cell>
          <cell r="V2424">
            <v>0.86</v>
          </cell>
          <cell r="W2424">
            <v>0.73</v>
          </cell>
          <cell r="X2424">
            <v>0</v>
          </cell>
          <cell r="Y2424" t="str">
            <v>EST MODULO S/BRACO LONA (GARAPEIRA) TC SUNBRELLA CINZA - 0,86x0,86x0,73H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 t="str">
            <v>PRODUTO PRONTA ENTREGA</v>
          </cell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>
            <v>0</v>
          </cell>
          <cell r="AU2424" t="str">
            <v>EST</v>
          </cell>
          <cell r="AV2424" t="str">
            <v>EST</v>
          </cell>
          <cell r="AW2424" t="str">
            <v/>
          </cell>
          <cell r="AX2424">
            <v>11174.78</v>
          </cell>
          <cell r="AY2424">
            <v>-11174.78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1</v>
          </cell>
          <cell r="O2425">
            <v>281452</v>
          </cell>
          <cell r="P2425"/>
          <cell r="Q2425" t="str">
            <v>EST MODULO S/BRACO LONA MAIS TC PERFECTION NEUTRAL</v>
          </cell>
          <cell r="R2425"/>
          <cell r="S2425"/>
          <cell r="T2425"/>
          <cell r="U2425">
            <v>0.95</v>
          </cell>
          <cell r="V2425">
            <v>0.95</v>
          </cell>
          <cell r="W2425">
            <v>0.73</v>
          </cell>
          <cell r="X2425">
            <v>0</v>
          </cell>
          <cell r="Y2425" t="str">
            <v>EST MODULO S/BRACO LONA MAIS TC PERFECTION NEUTRAL - 0,95x0,95x0,73H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 xml:space="preserve">REF: </v>
          </cell>
          <cell r="AK2425" t="str">
            <v>PRODUTO PRONTA ENTREGA</v>
          </cell>
          <cell r="AL2425"/>
          <cell r="AM2425" t="str">
            <v>ETIQUETA DE ESTOQUE</v>
          </cell>
          <cell r="AN2425"/>
          <cell r="AO2425" t="str">
            <v/>
          </cell>
          <cell r="AP2425" t="str">
            <v/>
          </cell>
          <cell r="AQ2425" t="str">
            <v/>
          </cell>
          <cell r="AR2425" t="str">
            <v/>
          </cell>
          <cell r="AS2425" t="str">
            <v>ETIQUETA DE ESTOQUE - xxH</v>
          </cell>
          <cell r="AT2425">
            <v>0</v>
          </cell>
          <cell r="AU2425" t="str">
            <v>EST</v>
          </cell>
          <cell r="AV2425" t="str">
            <v>EST</v>
          </cell>
          <cell r="AW2425" t="str">
            <v/>
          </cell>
          <cell r="AX2425">
            <v>16053.06</v>
          </cell>
          <cell r="AY2425">
            <v>-16053.06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/>
          </cell>
          <cell r="BU2425" t="str">
            <v/>
          </cell>
        </row>
        <row r="2426">
          <cell r="H2426">
            <v>1</v>
          </cell>
          <cell r="O2426">
            <v>216749</v>
          </cell>
          <cell r="P2426"/>
          <cell r="Q2426" t="str">
            <v>EST MOVEL AUXILIAR QUADRADINHO (1 PORTA) (FREIJO NATURAL)</v>
          </cell>
          <cell r="R2426"/>
          <cell r="S2426"/>
          <cell r="T2426"/>
          <cell r="U2426">
            <v>0.52</v>
          </cell>
          <cell r="V2426">
            <v>0.55000000000000004</v>
          </cell>
          <cell r="W2426">
            <v>0.59</v>
          </cell>
          <cell r="X2426">
            <v>0</v>
          </cell>
          <cell r="Y2426" t="str">
            <v>EST MOVEL AUXILIAR QUADRADINHO (1 PORTA) (FREIJO NATURAL) - 0,52x0,55x0,59H</v>
          </cell>
          <cell r="Z2426">
            <v>0</v>
          </cell>
          <cell r="AA2426">
            <v>0.5</v>
          </cell>
          <cell r="AB2426">
            <v>0</v>
          </cell>
          <cell r="AC2426"/>
          <cell r="AD2426"/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 xml:space="preserve">REF: </v>
          </cell>
          <cell r="AK2426"/>
          <cell r="AL2426"/>
          <cell r="AM2426" t="str">
            <v>ETIQUETA DE ESTOQUE</v>
          </cell>
          <cell r="AN2426"/>
          <cell r="AO2426" t="str">
            <v/>
          </cell>
          <cell r="AP2426" t="str">
            <v/>
          </cell>
          <cell r="AQ2426" t="str">
            <v/>
          </cell>
          <cell r="AR2426" t="str">
            <v/>
          </cell>
          <cell r="AS2426" t="str">
            <v>ETIQUETA DE ESTOQUE - xxH</v>
          </cell>
          <cell r="AT2426">
            <v>0</v>
          </cell>
          <cell r="AU2426" t="str">
            <v>EST</v>
          </cell>
          <cell r="AV2426" t="str">
            <v>EST</v>
          </cell>
          <cell r="AW2426" t="str">
            <v/>
          </cell>
          <cell r="AX2426">
            <v>9358.3700000000008</v>
          </cell>
          <cell r="AY2426">
            <v>-9358.3700000000008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>DPOT MOVEL AUXILIAR</v>
          </cell>
          <cell r="BU2426" t="str">
            <v>MOVEL AUXILIAR QUADRADINHO</v>
          </cell>
        </row>
        <row r="2427">
          <cell r="H2427">
            <v>1</v>
          </cell>
          <cell r="O2427">
            <v>370371</v>
          </cell>
          <cell r="P2427"/>
          <cell r="Q2427" t="str">
            <v>EST NAMORADEIRA TAJA (TECA VRNZ FSC) (AREA COB) EMPARELHADA</v>
          </cell>
          <cell r="R2427"/>
          <cell r="S2427"/>
          <cell r="T2427"/>
          <cell r="U2427">
            <v>1.1299999999999999</v>
          </cell>
          <cell r="V2427">
            <v>0.66</v>
          </cell>
          <cell r="W2427">
            <v>0.75</v>
          </cell>
          <cell r="X2427">
            <v>0</v>
          </cell>
          <cell r="Y2427" t="str">
            <v>EST NAMORADEIRA TAJA (TECA VRNZ FSC) (AREA COB) EMPARELHADA - 1,13x0,66x0,75H</v>
          </cell>
          <cell r="Z2427">
            <v>0</v>
          </cell>
          <cell r="AA2427">
            <v>0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 t="str">
            <v>PRODUTO PRONTA ENTREGA</v>
          </cell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>
            <v>0</v>
          </cell>
          <cell r="AU2427" t="str">
            <v>EST</v>
          </cell>
          <cell r="AV2427" t="str">
            <v>EST</v>
          </cell>
          <cell r="AW2427" t="str">
            <v/>
          </cell>
          <cell r="AX2427">
            <v>40342.28</v>
          </cell>
          <cell r="AY2427">
            <v>-40342.28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>DPOT NAMORADEIRA</v>
          </cell>
          <cell r="BU2427" t="str">
            <v>NAMORADEIRA TAJA</v>
          </cell>
        </row>
        <row r="2428">
          <cell r="H2428">
            <v>1</v>
          </cell>
          <cell r="O2428">
            <v>270745</v>
          </cell>
          <cell r="P2428"/>
          <cell r="Q2428" t="str">
            <v>EST BUFFET BENJAMIN (FREIJO LAVADO)</v>
          </cell>
          <cell r="R2428"/>
          <cell r="S2428"/>
          <cell r="T2428"/>
          <cell r="U2428">
            <v>2.4</v>
          </cell>
          <cell r="V2428">
            <v>0.5</v>
          </cell>
          <cell r="W2428">
            <v>0.75</v>
          </cell>
          <cell r="X2428">
            <v>0</v>
          </cell>
          <cell r="Y2428" t="str">
            <v>EST BUFFET BENJAMIN (FREIJO LAVADO) - 2,4x0,5x0,75H</v>
          </cell>
          <cell r="Z2428">
            <v>0</v>
          </cell>
          <cell r="AA2428">
            <v>0.5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/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>
            <v>0</v>
          </cell>
          <cell r="AU2428" t="str">
            <v>EST</v>
          </cell>
          <cell r="AV2428" t="str">
            <v>EST</v>
          </cell>
          <cell r="AW2428" t="str">
            <v/>
          </cell>
          <cell r="AX2428">
            <v>116312.47</v>
          </cell>
          <cell r="AY2428">
            <v>-116312.47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>DPOT BUFFET</v>
          </cell>
          <cell r="BU2428" t="str">
            <v>BUFFET BENJAMIN</v>
          </cell>
        </row>
        <row r="2429">
          <cell r="H2429">
            <v>1</v>
          </cell>
          <cell r="O2429">
            <v>63331</v>
          </cell>
          <cell r="P2429" t="str">
            <v>2015/061-0004-01</v>
          </cell>
          <cell r="Q2429" t="str">
            <v>EST MESA LATERAL PARIS (ARCO DO TRIUNFO)</v>
          </cell>
          <cell r="R2429"/>
          <cell r="S2429"/>
          <cell r="T2429"/>
          <cell r="U2429">
            <v>0.6</v>
          </cell>
          <cell r="V2429">
            <v>0</v>
          </cell>
          <cell r="W2429">
            <v>0.6</v>
          </cell>
          <cell r="X2429">
            <v>0.6</v>
          </cell>
          <cell r="Y2429" t="str">
            <v>EST MESA LATERAL PARIS (ARCO DO TRIUNFO) - Ø0,6x0,6H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>REF: 63331</v>
          </cell>
          <cell r="AK2429" t="str">
            <v>PRODUTO FORA DE LINHA</v>
          </cell>
          <cell r="AL2429">
            <v>63331</v>
          </cell>
          <cell r="AM2429" t="str">
            <v>EST MESA LATERAL PARIS (ARCO DO TRIUNFO)</v>
          </cell>
          <cell r="AN2429"/>
          <cell r="AO2429">
            <v>0.6</v>
          </cell>
          <cell r="AP2429">
            <v>0</v>
          </cell>
          <cell r="AQ2429">
            <v>0.6</v>
          </cell>
          <cell r="AR2429">
            <v>0.6</v>
          </cell>
          <cell r="AS2429" t="str">
            <v>EST MESA LATERAL PARIS (ARCO DO TRIUNFO) - Ø0,6x0,6H</v>
          </cell>
          <cell r="AT2429">
            <v>0</v>
          </cell>
          <cell r="AU2429">
            <v>6504.24</v>
          </cell>
          <cell r="AV2429">
            <v>6504.24</v>
          </cell>
          <cell r="AW2429">
            <v>0</v>
          </cell>
          <cell r="AX2429">
            <v>6504.24</v>
          </cell>
          <cell r="AY2429">
            <v>-6504.24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15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>DPOT MESA LATERAL</v>
          </cell>
          <cell r="BU2429" t="str">
            <v>MESA LATERAL PARIS</v>
          </cell>
        </row>
        <row r="2430">
          <cell r="H2430">
            <v>5</v>
          </cell>
          <cell r="O2430">
            <v>400732</v>
          </cell>
          <cell r="P2430"/>
          <cell r="Q2430" t="str">
            <v>EST CADEIRA CA-02 (MAD A CINAMOMO COL) TC VELUDO VERO 224</v>
          </cell>
          <cell r="R2430"/>
          <cell r="S2430"/>
          <cell r="T2430"/>
          <cell r="U2430">
            <v>0.47</v>
          </cell>
          <cell r="V2430">
            <v>0.49</v>
          </cell>
          <cell r="W2430">
            <v>0.83</v>
          </cell>
          <cell r="X2430">
            <v>0</v>
          </cell>
          <cell r="Y2430" t="str">
            <v>EST CADEIRA CA-02 (MAD A CINAMOMO COL) TC VELUDO VERO 224 - 0,47x0,49x0,83H</v>
          </cell>
          <cell r="Z2430">
            <v>0</v>
          </cell>
          <cell r="AA2430">
            <v>0.35</v>
          </cell>
          <cell r="AB2430">
            <v>0</v>
          </cell>
          <cell r="AC2430"/>
          <cell r="AD2430" t="str">
            <v>PROD C/RVST FORN</v>
          </cell>
          <cell r="AE2430" t="str">
            <v>REVESTIMENTO FORN</v>
          </cell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>REF: 331509</v>
          </cell>
          <cell r="AK2430"/>
          <cell r="AL2430">
            <v>331509</v>
          </cell>
          <cell r="AM2430" t="str">
            <v>CADEIRA CA-02 (S/B) (MADEIRA A) (RVST FORN)</v>
          </cell>
          <cell r="AN2430"/>
          <cell r="AO2430">
            <v>0.47</v>
          </cell>
          <cell r="AP2430">
            <v>0.49</v>
          </cell>
          <cell r="AQ2430">
            <v>0.83</v>
          </cell>
          <cell r="AR2430">
            <v>0</v>
          </cell>
          <cell r="AS2430" t="str">
            <v>CADEIRA CA-02 (S/B) (MADEIRA A) (RVST FORN) - 0,47x0,49x0,83H</v>
          </cell>
          <cell r="AT2430">
            <v>0</v>
          </cell>
          <cell r="AU2430">
            <v>6634.29</v>
          </cell>
          <cell r="AV2430">
            <v>6634.29</v>
          </cell>
          <cell r="AW2430">
            <v>0</v>
          </cell>
          <cell r="AX2430">
            <v>7015.86</v>
          </cell>
          <cell r="AY2430">
            <v>-7015.86</v>
          </cell>
          <cell r="AZ2430">
            <v>373890</v>
          </cell>
          <cell r="BA2430" t="str">
            <v>TECIDO VELUDO VERO (COD 5266) (EASY&amp;CLEAN - VELUD/BOUC) -</v>
          </cell>
          <cell r="BB2430" t="str">
            <v>RVST FORN: TECIDO VELUDO VERO (COD 5266) (EASY&amp;CLEAN - VELUD/BOUC) - COR 224 VERDE</v>
          </cell>
          <cell r="BC2430">
            <v>1</v>
          </cell>
          <cell r="BD2430"/>
          <cell r="BE2430">
            <v>402.21</v>
          </cell>
          <cell r="BF2430">
            <v>0</v>
          </cell>
          <cell r="BG2430">
            <v>-402.21</v>
          </cell>
          <cell r="BH2430" t="str">
            <v>RVST FORN</v>
          </cell>
          <cell r="BI2430">
            <v>13</v>
          </cell>
          <cell r="BJ2430">
            <v>402.21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>DPOT CADEIRA</v>
          </cell>
          <cell r="BU2430" t="str">
            <v>CADEIRA CA-02</v>
          </cell>
        </row>
        <row r="2431">
          <cell r="H2431">
            <v>1</v>
          </cell>
          <cell r="O2431">
            <v>378719</v>
          </cell>
          <cell r="P2431"/>
          <cell r="Q2431" t="str">
            <v>EST BASE CENTRO JOHN GRAZ (IMBUIA)</v>
          </cell>
          <cell r="R2431"/>
          <cell r="S2431"/>
          <cell r="T2431"/>
          <cell r="U2431">
            <v>1.5</v>
          </cell>
          <cell r="V2431">
            <v>0.77</v>
          </cell>
          <cell r="W2431">
            <v>0.3</v>
          </cell>
          <cell r="X2431">
            <v>0</v>
          </cell>
          <cell r="Y2431" t="str">
            <v>EST BASE CENTRO JOHN GRAZ (IMBUIA) - 1,5x0,77x0,3H</v>
          </cell>
          <cell r="Z2431">
            <v>0</v>
          </cell>
          <cell r="AA2431">
            <v>0.5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>REF: 378719</v>
          </cell>
          <cell r="AK2431" t="str">
            <v>MEDIDA ESPECIAL</v>
          </cell>
          <cell r="AL2431">
            <v>378719</v>
          </cell>
          <cell r="AM2431" t="str">
            <v>EST BASE CENTRO JOHN GRAZ (IMBUIA)</v>
          </cell>
          <cell r="AN2431"/>
          <cell r="AO2431">
            <v>1.5</v>
          </cell>
          <cell r="AP2431">
            <v>0.77</v>
          </cell>
          <cell r="AQ2431">
            <v>0.3</v>
          </cell>
          <cell r="AR2431">
            <v>0</v>
          </cell>
          <cell r="AS2431" t="str">
            <v>EST BASE CENTRO JOHN GRAZ (IMBUIA) - 1,5x0,77x0,3H</v>
          </cell>
          <cell r="AT2431">
            <v>0</v>
          </cell>
          <cell r="AU2431">
            <v>10411.52</v>
          </cell>
          <cell r="AV2431">
            <v>10411.52</v>
          </cell>
          <cell r="AW2431">
            <v>0</v>
          </cell>
          <cell r="AX2431">
            <v>10411.52</v>
          </cell>
          <cell r="AY2431">
            <v>-10411.52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>DPOT MESA CENTRO</v>
          </cell>
          <cell r="BU2431" t="str">
            <v>BASE CENTRO JOHN GRAZ</v>
          </cell>
        </row>
        <row r="2432">
          <cell r="H2432">
            <v>1</v>
          </cell>
          <cell r="O2432">
            <v>203384</v>
          </cell>
          <cell r="P2432" t="str">
            <v>2016/277-0247-01</v>
          </cell>
          <cell r="Q2432" t="str">
            <v>EST MESA CENTRO LEVE (INOX ACET) PORCELATO STEEL CORTEN</v>
          </cell>
          <cell r="R2432"/>
          <cell r="S2432"/>
          <cell r="T2432"/>
          <cell r="U2432">
            <v>1.2</v>
          </cell>
          <cell r="V2432">
            <v>0.6</v>
          </cell>
          <cell r="W2432">
            <v>0.3</v>
          </cell>
          <cell r="X2432">
            <v>0</v>
          </cell>
          <cell r="Y2432" t="str">
            <v>EST MESA CENTRO LEVE (INOX ACET) PORCELATO STEEL CORTEN - 1,2x0,6x0,3H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>REF: 203384</v>
          </cell>
          <cell r="AK2432" t="str">
            <v>PRODUTO FORA DE LINHA</v>
          </cell>
          <cell r="AL2432">
            <v>203384</v>
          </cell>
          <cell r="AM2432" t="str">
            <v>EST MESA CENTRO LEVE (INOX ACET) PORCELATO STEEL CORTEN</v>
          </cell>
          <cell r="AN2432"/>
          <cell r="AO2432">
            <v>1.2</v>
          </cell>
          <cell r="AP2432">
            <v>0.6</v>
          </cell>
          <cell r="AQ2432">
            <v>0.3</v>
          </cell>
          <cell r="AR2432">
            <v>0</v>
          </cell>
          <cell r="AS2432" t="str">
            <v>EST MESA CENTRO LEVE (INOX ACET) PORCELATO STEEL CORTEN - 1,2x0,6x0,3H</v>
          </cell>
          <cell r="AT2432">
            <v>0</v>
          </cell>
          <cell r="AU2432">
            <v>10625</v>
          </cell>
          <cell r="AV2432">
            <v>10625</v>
          </cell>
          <cell r="AW2432">
            <v>0</v>
          </cell>
          <cell r="AX2432">
            <v>10625</v>
          </cell>
          <cell r="AY2432">
            <v>-10625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15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>DPOT MESA CENTRO</v>
          </cell>
          <cell r="BU2432" t="str">
            <v>MESA CENTRO LEVE</v>
          </cell>
        </row>
        <row r="2433">
          <cell r="H2433">
            <v>2</v>
          </cell>
          <cell r="O2433">
            <v>370760</v>
          </cell>
          <cell r="P2433"/>
          <cell r="Q2433" t="str">
            <v>EST CADEIRA BENJAMIN (IMBUIA) (TELA NATURAL)</v>
          </cell>
          <cell r="R2433"/>
          <cell r="S2433"/>
          <cell r="T2433"/>
          <cell r="U2433">
            <v>0.62</v>
          </cell>
          <cell r="V2433">
            <v>0.54</v>
          </cell>
          <cell r="W2433">
            <v>0.78</v>
          </cell>
          <cell r="X2433">
            <v>0</v>
          </cell>
          <cell r="Y2433" t="str">
            <v>EST CADEIRA BENJAMIN (IMBUIA) (TELA NATURAL) - 0,62x0,54x0,78H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>REF: 370746</v>
          </cell>
          <cell r="AK2433"/>
          <cell r="AL2433">
            <v>370746</v>
          </cell>
          <cell r="AM2433" t="str">
            <v>CADEIRA BENJAMIN (C/B) (TELA) (IMBUIA)</v>
          </cell>
          <cell r="AN2433"/>
          <cell r="AO2433">
            <v>0.62</v>
          </cell>
          <cell r="AP2433">
            <v>0.54</v>
          </cell>
          <cell r="AQ2433">
            <v>0.78</v>
          </cell>
          <cell r="AR2433">
            <v>0</v>
          </cell>
          <cell r="AS2433" t="str">
            <v>CADEIRA BENJAMIN (C/B) (TELA) (IMBUIA) - 0,62x0,54x0,78H</v>
          </cell>
          <cell r="AT2433">
            <v>0</v>
          </cell>
          <cell r="AU2433">
            <v>11032.75</v>
          </cell>
          <cell r="AV2433">
            <v>11032.75</v>
          </cell>
          <cell r="AW2433">
            <v>0</v>
          </cell>
          <cell r="AX2433">
            <v>11032.74</v>
          </cell>
          <cell r="AY2433">
            <v>-11032.74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>DPOT CADEIRA</v>
          </cell>
          <cell r="BU2433" t="str">
            <v>CADEIRA BENJAMIN</v>
          </cell>
        </row>
        <row r="2434">
          <cell r="H2434">
            <v>1</v>
          </cell>
          <cell r="O2434">
            <v>132240</v>
          </cell>
          <cell r="P2434" t="str">
            <v>2014/086-0037-01</v>
          </cell>
          <cell r="Q2434" t="str">
            <v>EST CADEIRA ANGELA JANTAR (TELA NATURAL) (FREIJO NATURAL)</v>
          </cell>
          <cell r="R2434"/>
          <cell r="S2434"/>
          <cell r="T2434"/>
          <cell r="U2434">
            <v>0.56000000000000005</v>
          </cell>
          <cell r="V2434">
            <v>0.54</v>
          </cell>
          <cell r="W2434">
            <v>0.87</v>
          </cell>
          <cell r="X2434">
            <v>0</v>
          </cell>
          <cell r="Y2434" t="str">
            <v>EST CADEIRA ANGELA JANTAR (TELA NATURAL) (FREIJO NATURAL) - 0,56x0,54x0,87H</v>
          </cell>
          <cell r="Z2434">
            <v>0</v>
          </cell>
          <cell r="AA2434">
            <v>0.5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>REF: 132240</v>
          </cell>
          <cell r="AK2434" t="str">
            <v>PRODUTO FORA DE LINHA</v>
          </cell>
          <cell r="AL2434">
            <v>132240</v>
          </cell>
          <cell r="AM2434" t="str">
            <v>EST CADEIRA ANGELA JANTAR (TELA NATURAL) (FREIJO NATURAL)</v>
          </cell>
          <cell r="AN2434"/>
          <cell r="AO2434">
            <v>0.56000000000000005</v>
          </cell>
          <cell r="AP2434">
            <v>0.54</v>
          </cell>
          <cell r="AQ2434">
            <v>0.87</v>
          </cell>
          <cell r="AR2434">
            <v>0</v>
          </cell>
          <cell r="AS2434" t="str">
            <v>EST CADEIRA ANGELA JANTAR (TELA NATURAL) (FREIJO NATURAL) - 0,56x0,54x0,87H</v>
          </cell>
          <cell r="AT2434">
            <v>0</v>
          </cell>
          <cell r="AU2434">
            <v>17518.580000000002</v>
          </cell>
          <cell r="AV2434">
            <v>17518.580000000002</v>
          </cell>
          <cell r="AW2434">
            <v>0</v>
          </cell>
          <cell r="AX2434">
            <v>17518.580000000002</v>
          </cell>
          <cell r="AY2434">
            <v>-17518.580000000002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15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>DPOT CADEIRA</v>
          </cell>
          <cell r="BU2434" t="str">
            <v>CADEIRA ANGELA JANTAR</v>
          </cell>
        </row>
        <row r="2435">
          <cell r="H2435">
            <v>3</v>
          </cell>
          <cell r="O2435">
            <v>206298</v>
          </cell>
          <cell r="P2435" t="str">
            <v>2017/093-0074-01</v>
          </cell>
          <cell r="Q2435" t="str">
            <v>EST CADEIRA ANGELA JANTAR (TELA NATURAL) (FREIJO NATURAL)</v>
          </cell>
          <cell r="R2435"/>
          <cell r="S2435"/>
          <cell r="T2435"/>
          <cell r="U2435">
            <v>0.56000000000000005</v>
          </cell>
          <cell r="V2435">
            <v>0.54</v>
          </cell>
          <cell r="W2435">
            <v>0.89</v>
          </cell>
          <cell r="X2435">
            <v>0</v>
          </cell>
          <cell r="Y2435" t="str">
            <v>EST CADEIRA ANGELA JANTAR (TELA NATURAL) (FREIJO NATURAL) - 0,56x0,54x0,89H</v>
          </cell>
          <cell r="Z2435">
            <v>0</v>
          </cell>
          <cell r="AA2435">
            <v>0.5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>REF: 206298</v>
          </cell>
          <cell r="AK2435" t="str">
            <v>PRODUTO FORA DE LINHA</v>
          </cell>
          <cell r="AL2435">
            <v>206298</v>
          </cell>
          <cell r="AM2435" t="str">
            <v>EST CADEIRA ANGELA JANTAR (TELA NATURAL) (FREIJO NATURAL)</v>
          </cell>
          <cell r="AN2435"/>
          <cell r="AO2435">
            <v>0.56000000000000005</v>
          </cell>
          <cell r="AP2435">
            <v>0.54</v>
          </cell>
          <cell r="AQ2435">
            <v>0.89</v>
          </cell>
          <cell r="AR2435">
            <v>0</v>
          </cell>
          <cell r="AS2435" t="str">
            <v>EST CADEIRA ANGELA JANTAR (TELA NATURAL) (FREIJO NATURAL) - 0,56x0,54x0,89H</v>
          </cell>
          <cell r="AT2435">
            <v>0</v>
          </cell>
          <cell r="AU2435">
            <v>18159.36</v>
          </cell>
          <cell r="AV2435">
            <v>18159.36</v>
          </cell>
          <cell r="AW2435">
            <v>0</v>
          </cell>
          <cell r="AX2435">
            <v>18159.36</v>
          </cell>
          <cell r="AY2435">
            <v>-18159.36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15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>DPOT CADEIRA</v>
          </cell>
          <cell r="BU2435" t="str">
            <v>CADEIRA ANGELA JANTAR</v>
          </cell>
        </row>
        <row r="2436">
          <cell r="H2436">
            <v>3</v>
          </cell>
          <cell r="O2436">
            <v>206298</v>
          </cell>
          <cell r="P2436" t="str">
            <v>2017/093-0075-01</v>
          </cell>
          <cell r="Q2436" t="str">
            <v>EST CADEIRA ANGELA JANTAR (TELA NATURAL) (FREIJO NATURAL)</v>
          </cell>
          <cell r="R2436"/>
          <cell r="S2436"/>
          <cell r="T2436"/>
          <cell r="U2436">
            <v>0.56000000000000005</v>
          </cell>
          <cell r="V2436">
            <v>0.54</v>
          </cell>
          <cell r="W2436">
            <v>0.89</v>
          </cell>
          <cell r="X2436">
            <v>0</v>
          </cell>
          <cell r="Y2436" t="str">
            <v>EST CADEIRA ANGELA JANTAR (TELA NATURAL) (FREIJO NATURAL) - 0,56x0,54x0,89H</v>
          </cell>
          <cell r="Z2436">
            <v>0</v>
          </cell>
          <cell r="AA2436">
            <v>0.5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>REF: 206298</v>
          </cell>
          <cell r="AK2436" t="str">
            <v>PRODUTO PRONTA ENTREGA</v>
          </cell>
          <cell r="AL2436">
            <v>206298</v>
          </cell>
          <cell r="AM2436" t="str">
            <v>EST CADEIRA ANGELA JANTAR (TELA NATURAL) (FREIJO NATURAL)</v>
          </cell>
          <cell r="AN2436"/>
          <cell r="AO2436">
            <v>0.56000000000000005</v>
          </cell>
          <cell r="AP2436">
            <v>0.54</v>
          </cell>
          <cell r="AQ2436">
            <v>0.89</v>
          </cell>
          <cell r="AR2436">
            <v>0</v>
          </cell>
          <cell r="AS2436" t="str">
            <v>EST CADEIRA ANGELA JANTAR (TELA NATURAL) (FREIJO NATURAL) - 0,56x0,54x0,89H</v>
          </cell>
          <cell r="AT2436">
            <v>0</v>
          </cell>
          <cell r="AU2436">
            <v>18159.36</v>
          </cell>
          <cell r="AV2436">
            <v>18159.36</v>
          </cell>
          <cell r="AW2436">
            <v>0</v>
          </cell>
          <cell r="AX2436">
            <v>18159.36</v>
          </cell>
          <cell r="AY2436">
            <v>-18159.36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15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>DPOT CADEIRA</v>
          </cell>
          <cell r="BU2436" t="str">
            <v>CADEIRA ANGELA JANTAR</v>
          </cell>
        </row>
        <row r="2437">
          <cell r="H2437">
            <v>3</v>
          </cell>
          <cell r="O2437">
            <v>206298</v>
          </cell>
          <cell r="P2437" t="str">
            <v>2017/093-0076-01</v>
          </cell>
          <cell r="Q2437" t="str">
            <v>EST CADEIRA ANGELA JANTAR (TELA NATURAL) (FREIJO NATURAL)</v>
          </cell>
          <cell r="R2437"/>
          <cell r="S2437"/>
          <cell r="T2437"/>
          <cell r="U2437">
            <v>0.56000000000000005</v>
          </cell>
          <cell r="V2437">
            <v>0.54</v>
          </cell>
          <cell r="W2437">
            <v>0.89</v>
          </cell>
          <cell r="X2437">
            <v>0</v>
          </cell>
          <cell r="Y2437" t="str">
            <v>EST CADEIRA ANGELA JANTAR (TELA NATURAL) (FREIJO NATURAL) - 0,56x0,54x0,89H</v>
          </cell>
          <cell r="Z2437">
            <v>0</v>
          </cell>
          <cell r="AA2437">
            <v>0.5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>REF: 206298</v>
          </cell>
          <cell r="AK2437" t="str">
            <v>PRODUTO PRONTA ENTREGA</v>
          </cell>
          <cell r="AL2437">
            <v>206298</v>
          </cell>
          <cell r="AM2437" t="str">
            <v>EST CADEIRA ANGELA JANTAR (TELA NATURAL) (FREIJO NATURAL)</v>
          </cell>
          <cell r="AN2437"/>
          <cell r="AO2437">
            <v>0.56000000000000005</v>
          </cell>
          <cell r="AP2437">
            <v>0.54</v>
          </cell>
          <cell r="AQ2437">
            <v>0.89</v>
          </cell>
          <cell r="AR2437">
            <v>0</v>
          </cell>
          <cell r="AS2437" t="str">
            <v>EST CADEIRA ANGELA JANTAR (TELA NATURAL) (FREIJO NATURAL) - 0,56x0,54x0,89H</v>
          </cell>
          <cell r="AT2437">
            <v>0</v>
          </cell>
          <cell r="AU2437">
            <v>18159.36</v>
          </cell>
          <cell r="AV2437">
            <v>18159.36</v>
          </cell>
          <cell r="AW2437">
            <v>0</v>
          </cell>
          <cell r="AX2437">
            <v>18159.36</v>
          </cell>
          <cell r="AY2437">
            <v>-18159.36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15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>DPOT CADEIRA</v>
          </cell>
          <cell r="BU2437" t="str">
            <v>CADEIRA ANGELA JANTAR</v>
          </cell>
        </row>
        <row r="2438">
          <cell r="H2438">
            <v>2</v>
          </cell>
          <cell r="O2438">
            <v>94291</v>
          </cell>
          <cell r="P2438" t="str">
            <v>1012/307-3978-01</v>
          </cell>
          <cell r="Q2438" t="str">
            <v>EST MESA LATERAL BO (PINNUS NATURAL)</v>
          </cell>
          <cell r="R2438"/>
          <cell r="S2438"/>
          <cell r="T2438"/>
          <cell r="U2438">
            <v>1</v>
          </cell>
          <cell r="V2438">
            <v>0</v>
          </cell>
          <cell r="W2438">
            <v>0.63</v>
          </cell>
          <cell r="X2438">
            <v>1</v>
          </cell>
          <cell r="Y2438" t="str">
            <v>EST MESA LATERAL BO (PINNUS NATURAL) - Ø1x0,63H</v>
          </cell>
          <cell r="Z2438">
            <v>0</v>
          </cell>
          <cell r="AA2438">
            <v>0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>REF: 94291</v>
          </cell>
          <cell r="AK2438" t="str">
            <v>PRODUTO FORA DE LINHA</v>
          </cell>
          <cell r="AL2438">
            <v>94291</v>
          </cell>
          <cell r="AM2438" t="str">
            <v>EST MESA LATERAL BO (PINNUS NATURAL)</v>
          </cell>
          <cell r="AN2438"/>
          <cell r="AO2438">
            <v>1</v>
          </cell>
          <cell r="AP2438">
            <v>0</v>
          </cell>
          <cell r="AQ2438">
            <v>0.63</v>
          </cell>
          <cell r="AR2438">
            <v>1</v>
          </cell>
          <cell r="AS2438" t="str">
            <v>EST MESA LATERAL BO (PINNUS NATURAL) - Ø1x0,63H</v>
          </cell>
          <cell r="AT2438">
            <v>0</v>
          </cell>
          <cell r="AU2438">
            <v>18859.39</v>
          </cell>
          <cell r="AV2438">
            <v>18859.39</v>
          </cell>
          <cell r="AW2438">
            <v>0</v>
          </cell>
          <cell r="AX2438">
            <v>18859.39</v>
          </cell>
          <cell r="AY2438">
            <v>-18859.39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15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>DPOT MESA LATERAL</v>
          </cell>
          <cell r="BU2438" t="str">
            <v>MESA LATERAL BO</v>
          </cell>
        </row>
        <row r="2439">
          <cell r="H2439">
            <v>1</v>
          </cell>
          <cell r="O2439">
            <v>183042</v>
          </cell>
          <cell r="P2439" t="str">
            <v>2015/342-0002-01</v>
          </cell>
          <cell r="Q2439" t="str">
            <v>EST POLTRONA SUITE (BASE INOX) TC LINHO 581</v>
          </cell>
          <cell r="R2439"/>
          <cell r="S2439"/>
          <cell r="T2439"/>
          <cell r="U2439">
            <v>1.1000000000000001</v>
          </cell>
          <cell r="V2439">
            <v>0.9</v>
          </cell>
          <cell r="W2439">
            <v>0.7</v>
          </cell>
          <cell r="X2439">
            <v>0</v>
          </cell>
          <cell r="Y2439" t="str">
            <v>EST POLTRONA SUITE (BASE INOX) TC LINHO 581 - 1,1x0,9x0,7H</v>
          </cell>
          <cell r="Z2439">
            <v>0</v>
          </cell>
          <cell r="AA2439">
            <v>0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>REF: 183042</v>
          </cell>
          <cell r="AK2439" t="str">
            <v>PRODUTO FORA DE LINHA</v>
          </cell>
          <cell r="AL2439">
            <v>183042</v>
          </cell>
          <cell r="AM2439" t="str">
            <v>EST POLTRONA SUITE (BASE INOX) TC LINHO 581</v>
          </cell>
          <cell r="AN2439"/>
          <cell r="AO2439">
            <v>1.1000000000000001</v>
          </cell>
          <cell r="AP2439">
            <v>0.9</v>
          </cell>
          <cell r="AQ2439">
            <v>0.7</v>
          </cell>
          <cell r="AR2439">
            <v>0</v>
          </cell>
          <cell r="AS2439" t="str">
            <v>EST POLTRONA SUITE (BASE INOX) TC LINHO 581 - 1,1x0,9x0,7H</v>
          </cell>
          <cell r="AT2439">
            <v>0</v>
          </cell>
          <cell r="AU2439">
            <v>23374.54</v>
          </cell>
          <cell r="AV2439">
            <v>23374.54</v>
          </cell>
          <cell r="AW2439">
            <v>0</v>
          </cell>
          <cell r="AX2439">
            <v>23374.54</v>
          </cell>
          <cell r="AY2439">
            <v>-23374.54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15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>DPOT POLTRONA</v>
          </cell>
          <cell r="BU2439" t="str">
            <v>POLTRONA SUITE</v>
          </cell>
        </row>
        <row r="2440">
          <cell r="H2440">
            <v>1</v>
          </cell>
          <cell r="O2440">
            <v>176882</v>
          </cell>
          <cell r="P2440" t="str">
            <v>2015/295-0017-01</v>
          </cell>
          <cell r="Q2440" t="str">
            <v>EST POLTRONA LIA (MAD B COR 03) TC FLOR VELVET</v>
          </cell>
          <cell r="R2440"/>
          <cell r="S2440"/>
          <cell r="T2440"/>
          <cell r="U2440">
            <v>0.74</v>
          </cell>
          <cell r="V2440">
            <v>0.73</v>
          </cell>
          <cell r="W2440">
            <v>0.71</v>
          </cell>
          <cell r="X2440">
            <v>0</v>
          </cell>
          <cell r="Y2440" t="str">
            <v>EST POLTRONA LIA (MAD B COR 03) TC FLOR VELVET - 0,74x0,73x0,71H</v>
          </cell>
          <cell r="Z2440">
            <v>0</v>
          </cell>
          <cell r="AA2440">
            <v>0.4</v>
          </cell>
          <cell r="AB2440">
            <v>0</v>
          </cell>
          <cell r="AC2440"/>
          <cell r="AD2440" t="str">
            <v>PROD C/RVST FORN</v>
          </cell>
          <cell r="AE2440" t="str">
            <v>REVESTIMENTO FORN</v>
          </cell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>REF: 176882</v>
          </cell>
          <cell r="AK2440" t="str">
            <v>PRODUTO PRONTA ENTREGA</v>
          </cell>
          <cell r="AL2440">
            <v>176882</v>
          </cell>
          <cell r="AM2440" t="str">
            <v>EST POLTRONA LIA (MAD B COR 03) TC FLOR VELVET</v>
          </cell>
          <cell r="AN2440"/>
          <cell r="AO2440">
            <v>0.74</v>
          </cell>
          <cell r="AP2440">
            <v>0.73</v>
          </cell>
          <cell r="AQ2440">
            <v>0.71</v>
          </cell>
          <cell r="AR2440">
            <v>0</v>
          </cell>
          <cell r="AS2440" t="str">
            <v>EST POLTRONA LIA (MAD B COR 03) TC FLOR VELVET - 0,74x0,73x0,71H</v>
          </cell>
          <cell r="AT2440">
            <v>0</v>
          </cell>
          <cell r="AU2440">
            <v>24433.29</v>
          </cell>
          <cell r="AV2440">
            <v>24433.29</v>
          </cell>
          <cell r="AW2440">
            <v>0</v>
          </cell>
          <cell r="AX2440">
            <v>24433.29</v>
          </cell>
          <cell r="AY2440">
            <v>-24433.29</v>
          </cell>
          <cell r="AZ2440">
            <v>176855</v>
          </cell>
          <cell r="BA2440" t="str">
            <v/>
          </cell>
          <cell r="BB2440"/>
          <cell r="BC2440">
            <v>2.2000000000000002</v>
          </cell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>DPOT POLTRONA</v>
          </cell>
          <cell r="BU2440" t="str">
            <v>POLTRONA LIA</v>
          </cell>
        </row>
        <row r="2441">
          <cell r="H2441">
            <v>1</v>
          </cell>
          <cell r="O2441">
            <v>273064</v>
          </cell>
          <cell r="P2441" t="str">
            <v>2020/324-0001-01</v>
          </cell>
          <cell r="Q2441" t="str">
            <v>EST POLTRONA ATOMO TC CAMURCA SINTETICA AP002</v>
          </cell>
          <cell r="R2441"/>
          <cell r="S2441"/>
          <cell r="T2441"/>
          <cell r="U2441">
            <v>0.7</v>
          </cell>
          <cell r="V2441">
            <v>0.76</v>
          </cell>
          <cell r="W2441">
            <v>0.82</v>
          </cell>
          <cell r="X2441">
            <v>0</v>
          </cell>
          <cell r="Y2441" t="str">
            <v>EST POLTRONA ATOMO TC CAMURCA SINTETICA AP002 - 0,7x0,76x0,82H</v>
          </cell>
          <cell r="Z2441">
            <v>0</v>
          </cell>
          <cell r="AA2441">
            <v>0.5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>REF: 273064</v>
          </cell>
          <cell r="AK2441" t="str">
            <v>PRODUTO FORA DE LINHA</v>
          </cell>
          <cell r="AL2441">
            <v>273064</v>
          </cell>
          <cell r="AM2441" t="str">
            <v>EST POLTRONA ATOMO TC CAMURCA SINTETICA AP002</v>
          </cell>
          <cell r="AN2441"/>
          <cell r="AO2441">
            <v>0.7</v>
          </cell>
          <cell r="AP2441">
            <v>0.76</v>
          </cell>
          <cell r="AQ2441">
            <v>0.82</v>
          </cell>
          <cell r="AR2441">
            <v>0</v>
          </cell>
          <cell r="AS2441" t="str">
            <v>EST POLTRONA ATOMO TC CAMURCA SINTETICA AP002 - 0,7x0,76x0,82H</v>
          </cell>
          <cell r="AT2441">
            <v>0</v>
          </cell>
          <cell r="AU2441">
            <v>24450</v>
          </cell>
          <cell r="AV2441">
            <v>24450</v>
          </cell>
          <cell r="AW2441">
            <v>0</v>
          </cell>
          <cell r="AX2441">
            <v>24450</v>
          </cell>
          <cell r="AY2441">
            <v>-24450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15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>DPOT POLTRONA</v>
          </cell>
          <cell r="BU2441" t="str">
            <v>POLTRONA ATOMO</v>
          </cell>
        </row>
        <row r="2442">
          <cell r="H2442">
            <v>1</v>
          </cell>
          <cell r="O2442">
            <v>379082</v>
          </cell>
          <cell r="P2442"/>
          <cell r="Q2442" t="str">
            <v>EST TAMPO JOHN GRAZ (SAIA 30MM) (TRAVERTINO YELLOW)</v>
          </cell>
          <cell r="R2442"/>
          <cell r="S2442"/>
          <cell r="T2442"/>
          <cell r="U2442">
            <v>1.5</v>
          </cell>
          <cell r="V2442">
            <v>0.77</v>
          </cell>
          <cell r="W2442">
            <v>0.02</v>
          </cell>
          <cell r="X2442">
            <v>0</v>
          </cell>
          <cell r="Y2442" t="str">
            <v>EST TAMPO JOHN GRAZ (SAIA 30MM) (TRAVERTINO YELLOW) - 1,5x0,77x0,02H</v>
          </cell>
          <cell r="Z2442">
            <v>0</v>
          </cell>
          <cell r="AA2442">
            <v>0.5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>REF: 379082</v>
          </cell>
          <cell r="AK2442" t="str">
            <v>MEDIDA ESPECIAL</v>
          </cell>
          <cell r="AL2442">
            <v>379082</v>
          </cell>
          <cell r="AM2442" t="str">
            <v>EST TAMPO JOHN GRAZ (SAIA 30MM) (TRAVERTINO YELLOW)</v>
          </cell>
          <cell r="AN2442"/>
          <cell r="AO2442">
            <v>1.5</v>
          </cell>
          <cell r="AP2442">
            <v>0.77</v>
          </cell>
          <cell r="AQ2442">
            <v>0.02</v>
          </cell>
          <cell r="AR2442">
            <v>0</v>
          </cell>
          <cell r="AS2442" t="str">
            <v>EST TAMPO JOHN GRAZ (SAIA 30MM) (TRAVERTINO YELLOW) - 1,5x0,77x0,02H</v>
          </cell>
          <cell r="AT2442">
            <v>0</v>
          </cell>
          <cell r="AU2442">
            <v>26647.5</v>
          </cell>
          <cell r="AV2442">
            <v>26647.5</v>
          </cell>
          <cell r="AW2442">
            <v>0</v>
          </cell>
          <cell r="AX2442">
            <v>26647.5</v>
          </cell>
          <cell r="AY2442">
            <v>-26647.5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13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>TAMPO MARMORE</v>
          </cell>
          <cell r="BU2442" t="str">
            <v>TAMPO JOHN GRAZ</v>
          </cell>
        </row>
        <row r="2443">
          <cell r="H2443">
            <v>1</v>
          </cell>
          <cell r="O2443">
            <v>214325</v>
          </cell>
          <cell r="P2443" t="str">
            <v>2017/164-0166-01</v>
          </cell>
          <cell r="Q2443" t="str">
            <v>EST MESA LATERAL HOOP (RESINA BRANCA) (PES INOX)</v>
          </cell>
          <cell r="R2443"/>
          <cell r="S2443"/>
          <cell r="T2443"/>
          <cell r="U2443">
            <v>0.6</v>
          </cell>
          <cell r="V2443">
            <v>0.4</v>
          </cell>
          <cell r="W2443">
            <v>0.4</v>
          </cell>
          <cell r="X2443">
            <v>0</v>
          </cell>
          <cell r="Y2443" t="str">
            <v>EST MESA LATERAL HOOP (RESINA BRANCA) (PES INOX) - 0,6x0,4x0,4H</v>
          </cell>
          <cell r="Z2443">
            <v>0</v>
          </cell>
          <cell r="AA2443">
            <v>0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>REF: 214325</v>
          </cell>
          <cell r="AK2443" t="str">
            <v>PRODUTO FORA DE LINHA</v>
          </cell>
          <cell r="AL2443">
            <v>214325</v>
          </cell>
          <cell r="AM2443" t="str">
            <v>EST MESA LATERAL HOOP (RESINA BRANCA) (PES INOX)</v>
          </cell>
          <cell r="AN2443"/>
          <cell r="AO2443">
            <v>0.6</v>
          </cell>
          <cell r="AP2443">
            <v>0.4</v>
          </cell>
          <cell r="AQ2443">
            <v>0.4</v>
          </cell>
          <cell r="AR2443">
            <v>0</v>
          </cell>
          <cell r="AS2443" t="str">
            <v>EST MESA LATERAL HOOP (RESINA BRANCA) (PES INOX) - 0,6x0,4x0,4H</v>
          </cell>
          <cell r="AT2443">
            <v>0</v>
          </cell>
          <cell r="AU2443">
            <v>28518.09</v>
          </cell>
          <cell r="AV2443">
            <v>28518.09</v>
          </cell>
          <cell r="AW2443">
            <v>0</v>
          </cell>
          <cell r="AX2443">
            <v>28518.09</v>
          </cell>
          <cell r="AY2443">
            <v>-28518.09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15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>DPOT MESA LATERAL</v>
          </cell>
          <cell r="BU2443" t="str">
            <v>MESA LATERAL HOOP</v>
          </cell>
        </row>
        <row r="2444">
          <cell r="H2444">
            <v>1</v>
          </cell>
          <cell r="O2444">
            <v>147218</v>
          </cell>
          <cell r="P2444" t="str">
            <v>2014/090-0031-01</v>
          </cell>
          <cell r="Q2444" t="str">
            <v>EST CARRINHO BAR CARRIM (IMPRESSAO PALITO/LIVRO/COBRA) LT5</v>
          </cell>
          <cell r="R2444"/>
          <cell r="S2444"/>
          <cell r="T2444"/>
          <cell r="U2444">
            <v>0.8</v>
          </cell>
          <cell r="V2444">
            <v>0.45</v>
          </cell>
          <cell r="W2444">
            <v>0.77</v>
          </cell>
          <cell r="X2444">
            <v>0</v>
          </cell>
          <cell r="Y2444" t="str">
            <v>EST CARRINHO BAR CARRIM (IMPRESSAO PALITO/LIVRO/COBRA) LT5 - 0,8x0,45x0,77H</v>
          </cell>
          <cell r="Z2444">
            <v>0</v>
          </cell>
          <cell r="AA2444">
            <v>0</v>
          </cell>
          <cell r="AB2444">
            <v>0</v>
          </cell>
          <cell r="AC2444"/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>REF: 147218</v>
          </cell>
          <cell r="AK2444" t="str">
            <v>PRODUTO FORA DE LINHA</v>
          </cell>
          <cell r="AL2444">
            <v>147218</v>
          </cell>
          <cell r="AM2444" t="str">
            <v>EST CARRINHO BAR CARRIM (IMPRESSAO PALITO/LIVRO/COBRA) LT5</v>
          </cell>
          <cell r="AN2444"/>
          <cell r="AO2444">
            <v>0.8</v>
          </cell>
          <cell r="AP2444">
            <v>0.45</v>
          </cell>
          <cell r="AQ2444">
            <v>0.77</v>
          </cell>
          <cell r="AR2444">
            <v>0</v>
          </cell>
          <cell r="AS2444" t="str">
            <v>EST CARRINHO BAR CARRIM (IMPRESSAO PALITO/LIVRO/COBRA) LT5 - 0,8x0,45x0,77H</v>
          </cell>
          <cell r="AT2444">
            <v>0</v>
          </cell>
          <cell r="AU2444">
            <v>28880.94</v>
          </cell>
          <cell r="AV2444">
            <v>28880.94</v>
          </cell>
          <cell r="AW2444">
            <v>0</v>
          </cell>
          <cell r="AX2444">
            <v>28880.94</v>
          </cell>
          <cell r="AY2444">
            <v>-28880.94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15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>DPOT CARRINHO BAR</v>
          </cell>
          <cell r="BU2444" t="str">
            <v>CARRINHO BAR CARRIM</v>
          </cell>
        </row>
        <row r="2445">
          <cell r="H2445">
            <v>2</v>
          </cell>
          <cell r="O2445">
            <v>222594</v>
          </cell>
          <cell r="P2445"/>
          <cell r="Q2445" t="str">
            <v>EST CADEIRA ANEL (ACO CARBONO) (CAMURCA CARAMELO)</v>
          </cell>
          <cell r="R2445"/>
          <cell r="S2445"/>
          <cell r="T2445"/>
          <cell r="U2445">
            <v>0.68</v>
          </cell>
          <cell r="V2445">
            <v>0</v>
          </cell>
          <cell r="W2445">
            <v>0.82</v>
          </cell>
          <cell r="X2445">
            <v>0.68</v>
          </cell>
          <cell r="Y2445" t="str">
            <v>EST CADEIRA ANEL (ACO CARBONO) (CAMURCA CARAMELO) - Ø0,68x0,82H</v>
          </cell>
          <cell r="Z2445">
            <v>0</v>
          </cell>
          <cell r="AA2445">
            <v>0</v>
          </cell>
          <cell r="AB2445">
            <v>0</v>
          </cell>
          <cell r="AC2445"/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>REF: 222594</v>
          </cell>
          <cell r="AK2445" t="str">
            <v>PRODUTO PRONTA ENTREGA</v>
          </cell>
          <cell r="AL2445">
            <v>222594</v>
          </cell>
          <cell r="AM2445" t="str">
            <v>EST CADEIRA ANEL (ACO CARBONO) (CAMURCA CARAMELO)</v>
          </cell>
          <cell r="AN2445"/>
          <cell r="AO2445">
            <v>0.68</v>
          </cell>
          <cell r="AP2445">
            <v>0</v>
          </cell>
          <cell r="AQ2445">
            <v>0.82</v>
          </cell>
          <cell r="AR2445">
            <v>0.68</v>
          </cell>
          <cell r="AS2445" t="str">
            <v>EST CADEIRA ANEL (ACO CARBONO) (CAMURCA CARAMELO) - Ø0,68x0,82H</v>
          </cell>
          <cell r="AT2445">
            <v>0</v>
          </cell>
          <cell r="AU2445">
            <v>38438.400000000001</v>
          </cell>
          <cell r="AV2445">
            <v>38438.400000000001</v>
          </cell>
          <cell r="AW2445">
            <v>0</v>
          </cell>
          <cell r="AX2445">
            <v>38438.400000000001</v>
          </cell>
          <cell r="AY2445">
            <v>-38438.400000000001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15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>DPOT CADEIRA</v>
          </cell>
          <cell r="BU2445" t="str">
            <v>CADEIRA ANEL</v>
          </cell>
        </row>
        <row r="2446">
          <cell r="H2446">
            <v>1</v>
          </cell>
          <cell r="O2446">
            <v>400456</v>
          </cell>
          <cell r="P2446" t="str">
            <v>2025/055-0036-01</v>
          </cell>
          <cell r="Q2446" t="str">
            <v>EST MESA CENTRO TAPI (SUCUPIRA NATURAL) (CAMURCA VERDE)</v>
          </cell>
          <cell r="R2446"/>
          <cell r="S2446"/>
          <cell r="T2446"/>
          <cell r="U2446">
            <v>1.8</v>
          </cell>
          <cell r="V2446">
            <v>0.9</v>
          </cell>
          <cell r="W2446">
            <v>0.3</v>
          </cell>
          <cell r="X2446">
            <v>0</v>
          </cell>
          <cell r="Y2446" t="str">
            <v>EST MESA CENTRO TAPI (SUCUPIRA NATURAL) (CAMURCA VERDE) - 1,8x0,9x0,3H</v>
          </cell>
          <cell r="Z2446">
            <v>0</v>
          </cell>
          <cell r="AA2446">
            <v>0.35</v>
          </cell>
          <cell r="AB2446">
            <v>0</v>
          </cell>
          <cell r="AC2446"/>
          <cell r="AD2446" t="str">
            <v>PROD C/RVST FORN</v>
          </cell>
          <cell r="AE2446" t="str">
            <v>REVESTIMENTO FORN</v>
          </cell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>REF: 365646</v>
          </cell>
          <cell r="AK2446"/>
          <cell r="AL2446">
            <v>365646</v>
          </cell>
          <cell r="AM2446" t="str">
            <v>MESA CENTRO TAPI (C/ALMOFADA) (MADEIRA) (RVST FORN)</v>
          </cell>
          <cell r="AN2446"/>
          <cell r="AO2446">
            <v>1.8</v>
          </cell>
          <cell r="AP2446">
            <v>0.9</v>
          </cell>
          <cell r="AQ2446">
            <v>0.3</v>
          </cell>
          <cell r="AR2446">
            <v>0</v>
          </cell>
          <cell r="AS2446" t="str">
            <v>MESA CENTRO TAPI (C/ALMOFADA) (MADEIRA) (RVST FORN) - 1,8x0,9x0,3H</v>
          </cell>
          <cell r="AT2446">
            <v>0</v>
          </cell>
          <cell r="AU2446">
            <v>69531.23</v>
          </cell>
          <cell r="AV2446">
            <v>69531.23</v>
          </cell>
          <cell r="AW2446">
            <v>0</v>
          </cell>
          <cell r="AX2446">
            <v>71889.98</v>
          </cell>
          <cell r="AY2446">
            <v>-71889.98</v>
          </cell>
          <cell r="AZ2446">
            <v>340597</v>
          </cell>
          <cell r="BA2446" t="str">
            <v>COURO NATURAL CAMURCA (F9969)</v>
          </cell>
          <cell r="BB2446" t="str">
            <v>RVST FORN: COURO NATURAL CAMURCA (F9969) - CAMURCA VERDE</v>
          </cell>
          <cell r="BC2446">
            <v>3</v>
          </cell>
          <cell r="BD2446"/>
          <cell r="BE2446">
            <v>592</v>
          </cell>
          <cell r="BF2446">
            <v>0</v>
          </cell>
          <cell r="BG2446">
            <v>-592</v>
          </cell>
          <cell r="BH2446" t="str">
            <v>RVST FORN</v>
          </cell>
          <cell r="BI2446">
            <v>13</v>
          </cell>
          <cell r="BJ2446">
            <v>1776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>DPOT MESA CENTRO</v>
          </cell>
          <cell r="BU2446" t="str">
            <v>MESA CENTRO TAPI</v>
          </cell>
        </row>
        <row r="2447">
          <cell r="H2447">
            <v>1</v>
          </cell>
          <cell r="O2447">
            <v>400828</v>
          </cell>
          <cell r="P2447"/>
          <cell r="Q2447" t="str">
            <v>EST BUFFET ITA (3P) (M2 V LACTEA) (FREIJO EBANIZADO)</v>
          </cell>
          <cell r="R2447"/>
          <cell r="S2447"/>
          <cell r="T2447"/>
          <cell r="U2447">
            <v>1.89</v>
          </cell>
          <cell r="V2447">
            <v>0.5</v>
          </cell>
          <cell r="W2447">
            <v>0.78</v>
          </cell>
          <cell r="X2447">
            <v>0</v>
          </cell>
          <cell r="Y2447" t="str">
            <v>EST BUFFET ITA (3P) (M2 V LACTEA) (FREIJO EBANIZADO) - 1,89x0,5x0,78H</v>
          </cell>
          <cell r="Z2447">
            <v>0</v>
          </cell>
          <cell r="AA2447">
            <v>0.35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>REF: 400828</v>
          </cell>
          <cell r="AK2447" t="str">
            <v>MEDIDA ESPECIAL</v>
          </cell>
          <cell r="AL2447">
            <v>400828</v>
          </cell>
          <cell r="AM2447" t="str">
            <v>EST BUFFET ITA (3P) (M2 V LACTEA) (FREIJO EBANIZADO)</v>
          </cell>
          <cell r="AN2447"/>
          <cell r="AO2447">
            <v>1.89</v>
          </cell>
          <cell r="AP2447">
            <v>0.5</v>
          </cell>
          <cell r="AQ2447">
            <v>0.78</v>
          </cell>
          <cell r="AR2447">
            <v>0</v>
          </cell>
          <cell r="AS2447" t="str">
            <v>EST BUFFET ITA (3P) (M2 V LACTEA) (FREIJO EBANIZADO) - 1,89x0,5x0,78H</v>
          </cell>
          <cell r="AT2447">
            <v>0</v>
          </cell>
          <cell r="AU2447">
            <v>73315.649999999994</v>
          </cell>
          <cell r="AV2447">
            <v>73315.649999999994</v>
          </cell>
          <cell r="AW2447">
            <v>0</v>
          </cell>
          <cell r="AX2447">
            <v>73315.649999999994</v>
          </cell>
          <cell r="AY2447">
            <v>-73315.649999999994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>DPOT BUFFET</v>
          </cell>
          <cell r="BU2447" t="str">
            <v>BUFFET ITA</v>
          </cell>
        </row>
        <row r="2448">
          <cell r="H2448">
            <v>1</v>
          </cell>
          <cell r="O2448">
            <v>212966</v>
          </cell>
          <cell r="P2448"/>
          <cell r="Q2448" t="str">
            <v>EST MESA JANTAR OBLONGO (CABREUVA) ALTERNADO PTO FSC</v>
          </cell>
          <cell r="R2448"/>
          <cell r="S2448"/>
          <cell r="T2448"/>
          <cell r="U2448">
            <v>3</v>
          </cell>
          <cell r="V2448">
            <v>1.1000000000000001</v>
          </cell>
          <cell r="W2448">
            <v>0.74</v>
          </cell>
          <cell r="X2448">
            <v>0</v>
          </cell>
          <cell r="Y2448" t="str">
            <v>EST MESA JANTAR OBLONGO (CABREUVA) ALTERNADO PTO FSC - 3x1,1x0,74H</v>
          </cell>
          <cell r="Z2448">
            <v>0</v>
          </cell>
          <cell r="AA2448">
            <v>0</v>
          </cell>
          <cell r="AB2448">
            <v>0</v>
          </cell>
          <cell r="AC2448"/>
          <cell r="AD2448" t="str">
            <v>10% ACRES</v>
          </cell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>REF: 340534</v>
          </cell>
          <cell r="AK2448" t="str">
            <v>PRODUTO PRONTA ENTREGA</v>
          </cell>
          <cell r="AL2448">
            <v>340534</v>
          </cell>
          <cell r="AM2448" t="str">
            <v>MESA JANTAR OBLONGO (MADEIRA)</v>
          </cell>
          <cell r="AN2448"/>
          <cell r="AO2448">
            <v>3</v>
          </cell>
          <cell r="AP2448">
            <v>1.1000000000000001</v>
          </cell>
          <cell r="AQ2448">
            <v>0.74</v>
          </cell>
          <cell r="AR2448">
            <v>0</v>
          </cell>
          <cell r="AS2448" t="str">
            <v>MESA JANTAR OBLONGO (MADEIRA) - 3x1,1x0,74H</v>
          </cell>
          <cell r="AT2448">
            <v>0</v>
          </cell>
          <cell r="AU2448">
            <v>74573.642000000007</v>
          </cell>
          <cell r="AV2448">
            <v>67794.22</v>
          </cell>
          <cell r="AW2448">
            <v>6779.4220000000059</v>
          </cell>
          <cell r="AX2448">
            <v>83522.490000000005</v>
          </cell>
          <cell r="AY2448">
            <v>-83522.490000000005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13</v>
          </cell>
          <cell r="BJ2448" t="str">
            <v>0</v>
          </cell>
          <cell r="BK2448">
            <v>0.1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>DPOT MESA JANTAR</v>
          </cell>
          <cell r="BU2448" t="str">
            <v>MESA JANTAR OBLONGO</v>
          </cell>
        </row>
        <row r="2449">
          <cell r="H2449">
            <v>1</v>
          </cell>
          <cell r="O2449">
            <v>182166</v>
          </cell>
          <cell r="P2449" t="str">
            <v>2024/277-0026-01</v>
          </cell>
          <cell r="Q2449" t="str">
            <v>EST SOFA SKY BC DIR C/ESTANATE TAUPE ESQ (CORTEN) TC0004-002</v>
          </cell>
          <cell r="R2449"/>
          <cell r="S2449"/>
          <cell r="T2449"/>
          <cell r="U2449">
            <v>3.3</v>
          </cell>
          <cell r="V2449">
            <v>1.05</v>
          </cell>
          <cell r="W2449">
            <v>0.65</v>
          </cell>
          <cell r="X2449">
            <v>0</v>
          </cell>
          <cell r="Y2449" t="str">
            <v>EST SOFA SKY BC DIR C/ESTANATE TAUPE ESQ (CORTEN) TC0004-002 - 3,3x1,05x0,65H</v>
          </cell>
          <cell r="Z2449">
            <v>0</v>
          </cell>
          <cell r="AA2449">
            <v>0.5</v>
          </cell>
          <cell r="AB2449">
            <v>0</v>
          </cell>
          <cell r="AC2449"/>
          <cell r="AD2449" t="str">
            <v>PROD C/RVST FORN + ACESSORIO</v>
          </cell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>REF: 182166</v>
          </cell>
          <cell r="AK2449" t="str">
            <v>PRODUTO FORA DE LINHA</v>
          </cell>
          <cell r="AL2449">
            <v>182166</v>
          </cell>
          <cell r="AM2449" t="str">
            <v>EST SOFA SKY BC DIR C/ESTANATE TAUPE ESQ (CORTEN) TC0004-002</v>
          </cell>
          <cell r="AN2449"/>
          <cell r="AO2449">
            <v>3.3</v>
          </cell>
          <cell r="AP2449">
            <v>1.05</v>
          </cell>
          <cell r="AQ2449">
            <v>0.65</v>
          </cell>
          <cell r="AR2449">
            <v>0</v>
          </cell>
          <cell r="AS2449" t="str">
            <v>EST SOFA SKY BC DIR C/ESTANATE TAUPE ESQ (CORTEN) TC0004-002 - 3,3x1,05x0,65H</v>
          </cell>
          <cell r="AT2449">
            <v>0</v>
          </cell>
          <cell r="AU2449">
            <v>77383.72</v>
          </cell>
          <cell r="AV2449">
            <v>77383.72</v>
          </cell>
          <cell r="AW2449">
            <v>0</v>
          </cell>
          <cell r="AX2449">
            <v>77383.72</v>
          </cell>
          <cell r="AY2449">
            <v>-77383.72</v>
          </cell>
          <cell r="AZ2449">
            <v>373573</v>
          </cell>
          <cell r="BA2449" t="str">
            <v>TECIDO AVULSO (F 10995) (PADRAO C)</v>
          </cell>
          <cell r="BB2449" t="str">
            <v>RVST FORN: TECIDO AVULSO (F 10995) (PADRAO C) -0004-002</v>
          </cell>
          <cell r="BC2449">
            <v>23.1</v>
          </cell>
          <cell r="BD2449"/>
          <cell r="BE2449">
            <v>706.68</v>
          </cell>
          <cell r="BF2449">
            <v>0</v>
          </cell>
          <cell r="BG2449">
            <v>-706.68</v>
          </cell>
          <cell r="BH2449" t="str">
            <v>RVST FORN</v>
          </cell>
          <cell r="BI2449">
            <v>15</v>
          </cell>
          <cell r="BJ2449">
            <v>16324.307999999999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>DPOT SOFA</v>
          </cell>
          <cell r="BU2449" t="str">
            <v>SOFA SKY</v>
          </cell>
        </row>
        <row r="2450">
          <cell r="H2450">
            <v>1</v>
          </cell>
          <cell r="O2450">
            <v>195630</v>
          </cell>
          <cell r="P2450"/>
          <cell r="Q2450" t="str">
            <v>EST REVISTEIRO NINI (FREIJO EBANIZADO)</v>
          </cell>
          <cell r="R2450"/>
          <cell r="S2450"/>
          <cell r="T2450"/>
          <cell r="U2450">
            <v>0.43</v>
          </cell>
          <cell r="V2450">
            <v>0.5</v>
          </cell>
          <cell r="W2450">
            <v>0.5</v>
          </cell>
          <cell r="X2450">
            <v>0</v>
          </cell>
          <cell r="Y2450" t="str">
            <v>EST REVISTEIRO NINI (FREIJO EBANIZADO) - 0,43x0,5x0,5H</v>
          </cell>
          <cell r="Z2450">
            <v>0</v>
          </cell>
          <cell r="AA2450">
            <v>0.35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>
            <v>0</v>
          </cell>
          <cell r="AU2450" t="str">
            <v>EST</v>
          </cell>
          <cell r="AV2450" t="str">
            <v>EST</v>
          </cell>
          <cell r="AW2450" t="str">
            <v/>
          </cell>
          <cell r="AX2450">
            <v>10075.6</v>
          </cell>
          <cell r="AY2450">
            <v>-10075.6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>DPOT ACESSORIOS</v>
          </cell>
          <cell r="BU2450" t="str">
            <v>REVISTEIRO NINI</v>
          </cell>
        </row>
        <row r="2451">
          <cell r="H2451">
            <v>2</v>
          </cell>
          <cell r="O2451">
            <v>64511</v>
          </cell>
          <cell r="P2451"/>
          <cell r="Q2451" t="str">
            <v>EST CADEIRA 4X4 TECIDO FORNECIDO (AG.002/5) PRETO</v>
          </cell>
          <cell r="R2451"/>
          <cell r="S2451"/>
          <cell r="T2451"/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 t="str">
            <v>EST CADEIRA 4X4 TECIDO FORNECIDO (AG.002/5) PRETO - Ø0x0H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 t="str">
            <v>PRODUTO PRONTA ENTREGA</v>
          </cell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>
            <v>0</v>
          </cell>
          <cell r="AU2451" t="str">
            <v>EST</v>
          </cell>
          <cell r="AV2451" t="str">
            <v>EST</v>
          </cell>
          <cell r="AW2451" t="str">
            <v/>
          </cell>
          <cell r="AX2451">
            <v>5355</v>
          </cell>
          <cell r="AY2451">
            <v>-5355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15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>DPOT CADEIRA</v>
          </cell>
          <cell r="BU2451" t="str">
            <v>CADEIRA 4X4</v>
          </cell>
        </row>
        <row r="2452">
          <cell r="H2452">
            <v>1</v>
          </cell>
          <cell r="O2452">
            <v>324517</v>
          </cell>
          <cell r="P2452"/>
          <cell r="Q2452" t="str">
            <v>EST MESA JANTAR DINA (FREIJO NATURAL)</v>
          </cell>
          <cell r="R2452"/>
          <cell r="S2452"/>
          <cell r="T2452"/>
          <cell r="U2452">
            <v>3</v>
          </cell>
          <cell r="V2452">
            <v>1.2</v>
          </cell>
          <cell r="W2452">
            <v>0.75</v>
          </cell>
          <cell r="X2452">
            <v>0</v>
          </cell>
          <cell r="Y2452" t="str">
            <v>EST MESA JANTAR DINA (FREIJO NATURAL) - 3x1,2x0,75H</v>
          </cell>
          <cell r="Z2452">
            <v>0</v>
          </cell>
          <cell r="AA2452">
            <v>0.35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/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>
            <v>0</v>
          </cell>
          <cell r="AU2452" t="str">
            <v>EST</v>
          </cell>
          <cell r="AV2452" t="str">
            <v>EST</v>
          </cell>
          <cell r="AW2452" t="str">
            <v/>
          </cell>
          <cell r="AX2452">
            <v>60194.92</v>
          </cell>
          <cell r="AY2452">
            <v>-60194.92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>DPOT MESA JANTAR</v>
          </cell>
          <cell r="BU2452" t="str">
            <v>MESA JANTAR DINA</v>
          </cell>
        </row>
        <row r="2453">
          <cell r="H2453">
            <v>1</v>
          </cell>
          <cell r="O2453">
            <v>407155</v>
          </cell>
          <cell r="P2453"/>
          <cell r="Q2453" t="str">
            <v>EST MESA LATERAL RELEVO (COURO FIRENZE 600)</v>
          </cell>
          <cell r="R2453"/>
          <cell r="S2453"/>
          <cell r="T2453"/>
          <cell r="U2453">
            <v>0.46</v>
          </cell>
          <cell r="V2453">
            <v>0.39</v>
          </cell>
          <cell r="W2453">
            <v>0.47</v>
          </cell>
          <cell r="X2453">
            <v>0</v>
          </cell>
          <cell r="Y2453" t="str">
            <v>EST MESA LATERAL RELEVO (COURO FIRENZE 600) - 0,46x0,39x0,47H</v>
          </cell>
          <cell r="Z2453">
            <v>0</v>
          </cell>
          <cell r="AA2453">
            <v>0.35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>
            <v>0</v>
          </cell>
          <cell r="AU2453" t="str">
            <v>EST</v>
          </cell>
          <cell r="AV2453" t="str">
            <v>EST</v>
          </cell>
          <cell r="AW2453" t="str">
            <v/>
          </cell>
          <cell r="AX2453">
            <v>18212.14</v>
          </cell>
          <cell r="AY2453">
            <v>-18212.14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>DPOT MESA LATERAL</v>
          </cell>
          <cell r="BU2453" t="str">
            <v>MESA LATERAL RELEVO</v>
          </cell>
        </row>
        <row r="2454">
          <cell r="H2454">
            <v>1</v>
          </cell>
          <cell r="O2454">
            <v>407139</v>
          </cell>
          <cell r="P2454"/>
          <cell r="Q2454" t="str">
            <v>EST MESA LATERAL RELEVO (COURO NOBUCK VERDE)</v>
          </cell>
          <cell r="R2454"/>
          <cell r="S2454"/>
          <cell r="T2454"/>
          <cell r="U2454">
            <v>0.46</v>
          </cell>
          <cell r="V2454">
            <v>0.39</v>
          </cell>
          <cell r="W2454">
            <v>0.47</v>
          </cell>
          <cell r="X2454">
            <v>0</v>
          </cell>
          <cell r="Y2454" t="str">
            <v>EST MESA LATERAL RELEVO (COURO NOBUCK VERDE) - 0,46x0,39x0,47H</v>
          </cell>
          <cell r="Z2454">
            <v>0</v>
          </cell>
          <cell r="AA2454">
            <v>0.35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/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>
            <v>0</v>
          </cell>
          <cell r="AU2454" t="str">
            <v>EST</v>
          </cell>
          <cell r="AV2454" t="str">
            <v>EST</v>
          </cell>
          <cell r="AW2454" t="str">
            <v/>
          </cell>
          <cell r="AX2454">
            <v>17574.64</v>
          </cell>
          <cell r="AY2454">
            <v>-17574.64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>DPOT MESA LATERAL</v>
          </cell>
          <cell r="BU2454" t="str">
            <v>MESA LATERAL RELEVO</v>
          </cell>
        </row>
        <row r="2455">
          <cell r="H2455">
            <v>0</v>
          </cell>
          <cell r="O2455">
            <v>407140</v>
          </cell>
          <cell r="P2455"/>
          <cell r="Q2455" t="str">
            <v>EST MESA LATERAL RELEVO (COURO SOFT CARAMELO)</v>
          </cell>
          <cell r="R2455"/>
          <cell r="S2455"/>
          <cell r="T2455"/>
          <cell r="U2455">
            <v>0.46</v>
          </cell>
          <cell r="V2455">
            <v>0.39</v>
          </cell>
          <cell r="W2455">
            <v>0.47</v>
          </cell>
          <cell r="X2455">
            <v>0</v>
          </cell>
          <cell r="Y2455" t="str">
            <v>EST MESA LATERAL RELEVO (COURO SOFT CARAMELO) - 0,46x0,39x0,47H</v>
          </cell>
          <cell r="Z2455">
            <v>0</v>
          </cell>
          <cell r="AA2455">
            <v>0.35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/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>
            <v>0</v>
          </cell>
          <cell r="AU2455" t="str">
            <v>EST</v>
          </cell>
          <cell r="AV2455" t="str">
            <v>EST</v>
          </cell>
          <cell r="AW2455" t="str">
            <v/>
          </cell>
          <cell r="AX2455">
            <v>18052.77</v>
          </cell>
          <cell r="AY2455">
            <v>-18052.77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>DPOT MESA LATERAL</v>
          </cell>
          <cell r="BU2455" t="str">
            <v>MESA LATERAL RELEVO</v>
          </cell>
        </row>
        <row r="2456">
          <cell r="H2456">
            <v>1</v>
          </cell>
          <cell r="O2456">
            <v>88011</v>
          </cell>
          <cell r="P2456"/>
          <cell r="Q2456" t="str">
            <v>EST POLTRONA 6X6 (LACA ROSA S138) TC LISTRA</v>
          </cell>
          <cell r="R2456"/>
          <cell r="S2456"/>
          <cell r="T2456"/>
          <cell r="U2456">
            <v>1.02</v>
          </cell>
          <cell r="V2456">
            <v>0.75</v>
          </cell>
          <cell r="W2456">
            <v>0.72</v>
          </cell>
          <cell r="X2456">
            <v>0</v>
          </cell>
          <cell r="Y2456" t="str">
            <v>EST POLTRONA 6X6 (LACA ROSA S138) TC LISTRA - 1,02x0,75x0,72H</v>
          </cell>
          <cell r="Z2456">
            <v>0</v>
          </cell>
          <cell r="AA2456">
            <v>0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 t="str">
            <v>PRODUTO PRONTA ENTREGA</v>
          </cell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>
            <v>0</v>
          </cell>
          <cell r="AU2456" t="str">
            <v>EST</v>
          </cell>
          <cell r="AV2456" t="str">
            <v>EST</v>
          </cell>
          <cell r="AW2456" t="str">
            <v/>
          </cell>
          <cell r="AX2456">
            <v>15973.2</v>
          </cell>
          <cell r="AY2456">
            <v>-15973.2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15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>DPOT POLTRONA</v>
          </cell>
          <cell r="BU2456" t="str">
            <v>POLTRONA 6X6</v>
          </cell>
        </row>
        <row r="2457">
          <cell r="H2457">
            <v>3</v>
          </cell>
          <cell r="O2457">
            <v>328943</v>
          </cell>
          <cell r="P2457"/>
          <cell r="Q2457" t="str">
            <v>EST POLTRONA ESTICADA (PALANTI) (IMBUIA) (SOLETA MARROM)</v>
          </cell>
          <cell r="R2457"/>
          <cell r="S2457"/>
          <cell r="T2457"/>
          <cell r="U2457">
            <v>0.55000000000000004</v>
          </cell>
          <cell r="V2457">
            <v>0.7</v>
          </cell>
          <cell r="W2457">
            <v>0.88</v>
          </cell>
          <cell r="X2457">
            <v>0</v>
          </cell>
          <cell r="Y2457" t="str">
            <v>EST POLTRONA ESTICADA (PALANTI) (IMBUIA) (SOLETA MARROM) - 0,55x0,7x0,88H</v>
          </cell>
          <cell r="Z2457">
            <v>0</v>
          </cell>
          <cell r="AA2457">
            <v>0.35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>
            <v>0</v>
          </cell>
          <cell r="AU2457" t="str">
            <v>EST</v>
          </cell>
          <cell r="AV2457" t="str">
            <v>EST</v>
          </cell>
          <cell r="AW2457" t="str">
            <v/>
          </cell>
          <cell r="AX2457">
            <v>27892.67</v>
          </cell>
          <cell r="AY2457">
            <v>-27892.67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>DPOT POLTRONA</v>
          </cell>
          <cell r="BU2457" t="str">
            <v>POLTRONA ESTICADA</v>
          </cell>
        </row>
        <row r="2458">
          <cell r="H2458">
            <v>1</v>
          </cell>
          <cell r="O2458">
            <v>378220</v>
          </cell>
          <cell r="P2458"/>
          <cell r="Q2458" t="str">
            <v>EST POLTRONA JOHN GRAZ (IMBUIA) TC VINAMALA 01 MULTI</v>
          </cell>
          <cell r="R2458"/>
          <cell r="S2458"/>
          <cell r="T2458"/>
          <cell r="U2458">
            <v>0.8</v>
          </cell>
          <cell r="V2458">
            <v>0.83</v>
          </cell>
          <cell r="W2458">
            <v>0.74</v>
          </cell>
          <cell r="X2458">
            <v>0</v>
          </cell>
          <cell r="Y2458" t="str">
            <v>EST POLTRONA JOHN GRAZ (IMBUIA) TC VINAMALA 01 MULTI - 0,8x0,83x0,74H</v>
          </cell>
          <cell r="Z2458">
            <v>0</v>
          </cell>
          <cell r="AA2458">
            <v>0.35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>
            <v>0</v>
          </cell>
          <cell r="AU2458" t="str">
            <v>EST</v>
          </cell>
          <cell r="AV2458" t="str">
            <v>EST</v>
          </cell>
          <cell r="AW2458" t="str">
            <v/>
          </cell>
          <cell r="AX2458">
            <v>62997.37</v>
          </cell>
          <cell r="AY2458">
            <v>-62997.37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>DPOT POLTRONA</v>
          </cell>
          <cell r="BU2458" t="str">
            <v>POLTRONA JOHN GRAZ</v>
          </cell>
        </row>
        <row r="2459">
          <cell r="H2459">
            <v>1</v>
          </cell>
          <cell r="O2459">
            <v>176688</v>
          </cell>
          <cell r="P2459"/>
          <cell r="Q2459" t="str">
            <v>EST SOFA COZY (C/CP) (IMB) (BIP) TC LINHO 409 NAT/ALM FLOR B</v>
          </cell>
          <cell r="R2459"/>
          <cell r="S2459"/>
          <cell r="T2459"/>
          <cell r="U2459">
            <v>3</v>
          </cell>
          <cell r="V2459">
            <v>1.03</v>
          </cell>
          <cell r="W2459">
            <v>0.89</v>
          </cell>
          <cell r="X2459">
            <v>0</v>
          </cell>
          <cell r="Y2459" t="str">
            <v>EST SOFA COZY (C/CP) (IMB) (BIP) TC LINHO 409 NAT/ALM FLOR B - 3x1,03x0,89H</v>
          </cell>
          <cell r="Z2459">
            <v>0</v>
          </cell>
          <cell r="AA2459">
            <v>0.35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>
            <v>0</v>
          </cell>
          <cell r="AU2459" t="str">
            <v>EST</v>
          </cell>
          <cell r="AV2459" t="str">
            <v>EST</v>
          </cell>
          <cell r="AW2459" t="str">
            <v/>
          </cell>
          <cell r="AX2459">
            <v>83201.13</v>
          </cell>
          <cell r="AY2459">
            <v>-83201.13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Q2459"/>
          <cell r="BR2459" t="str">
            <v>DPOT</v>
          </cell>
          <cell r="BS2459"/>
          <cell r="BT2459" t="str">
            <v>DPOT SOFA</v>
          </cell>
          <cell r="BU2459" t="str">
            <v>SOFA COZY</v>
          </cell>
        </row>
        <row r="2460">
          <cell r="H2460">
            <v>1</v>
          </cell>
          <cell r="O2460">
            <v>278524</v>
          </cell>
          <cell r="P2460"/>
          <cell r="Q2460" t="str">
            <v>EST SOFA DUO (FIBRA) (PE PTO) TC ZEFIRO 158 VERDE/DEC01918</v>
          </cell>
          <cell r="R2460"/>
          <cell r="S2460"/>
          <cell r="T2460"/>
          <cell r="U2460">
            <v>3</v>
          </cell>
          <cell r="V2460">
            <v>0.95</v>
          </cell>
          <cell r="W2460">
            <v>0.64</v>
          </cell>
          <cell r="X2460">
            <v>0</v>
          </cell>
          <cell r="Y2460" t="str">
            <v>EST SOFA DUO (FIBRA) (PE PTO) TC ZEFIRO 158 VERDE/DEC01918 - 3x0,95x0,64H</v>
          </cell>
          <cell r="Z2460">
            <v>0</v>
          </cell>
          <cell r="AA2460">
            <v>0.35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/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>
            <v>0</v>
          </cell>
          <cell r="AU2460" t="str">
            <v>EST</v>
          </cell>
          <cell r="AV2460" t="str">
            <v>EST</v>
          </cell>
          <cell r="AW2460" t="str">
            <v/>
          </cell>
          <cell r="AX2460">
            <v>59504.17</v>
          </cell>
          <cell r="AY2460">
            <v>-59504.17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>DPOT SOFA</v>
          </cell>
          <cell r="BU2460" t="str">
            <v>SOFA DUO</v>
          </cell>
        </row>
        <row r="2461">
          <cell r="H2461">
            <v>1</v>
          </cell>
          <cell r="O2461">
            <v>389096</v>
          </cell>
          <cell r="P2461"/>
          <cell r="Q2461" t="str">
            <v>EST SOFA JOHN GRAZ (IMBUIA) (TC VERDE MUSGO)</v>
          </cell>
          <cell r="R2461"/>
          <cell r="S2461"/>
          <cell r="T2461"/>
          <cell r="U2461">
            <v>1.6</v>
          </cell>
          <cell r="V2461">
            <v>0.83</v>
          </cell>
          <cell r="W2461">
            <v>0.74</v>
          </cell>
          <cell r="X2461">
            <v>0</v>
          </cell>
          <cell r="Y2461" t="str">
            <v>EST SOFA JOHN GRAZ (IMBUIA) (TC VERDE MUSGO) - 1,6x0,83x0,74H</v>
          </cell>
          <cell r="Z2461">
            <v>0</v>
          </cell>
          <cell r="AA2461">
            <v>0.35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>
            <v>0</v>
          </cell>
          <cell r="AU2461" t="str">
            <v>EST</v>
          </cell>
          <cell r="AV2461" t="str">
            <v>EST</v>
          </cell>
          <cell r="AW2461" t="str">
            <v/>
          </cell>
          <cell r="AX2461">
            <v>37246.019999999997</v>
          </cell>
          <cell r="AY2461">
            <v>-37246.019999999997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>DPOT SOFA</v>
          </cell>
          <cell r="BU2461" t="str">
            <v>SOFA JOHN GRAZ</v>
          </cell>
        </row>
        <row r="2462">
          <cell r="H2462">
            <v>1</v>
          </cell>
          <cell r="O2462">
            <v>398569</v>
          </cell>
          <cell r="P2462"/>
          <cell r="Q2462" t="str">
            <v>EST TAMPO GELSOMINA (CIRCULAR) (VITORIA REGIA)</v>
          </cell>
          <cell r="R2462"/>
          <cell r="S2462"/>
          <cell r="T2462"/>
          <cell r="U2462">
            <v>1.2</v>
          </cell>
          <cell r="V2462">
            <v>0</v>
          </cell>
          <cell r="W2462">
            <v>0.02</v>
          </cell>
          <cell r="X2462">
            <v>1.2</v>
          </cell>
          <cell r="Y2462" t="str">
            <v>EST TAMPO GELSOMINA (CIRCULAR) (VITORIA REGIA) - Ø1,2x0,02H</v>
          </cell>
          <cell r="Z2462">
            <v>0</v>
          </cell>
          <cell r="AA2462">
            <v>0.35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>
            <v>0</v>
          </cell>
          <cell r="AU2462" t="str">
            <v>EST</v>
          </cell>
          <cell r="AV2462" t="str">
            <v>EST</v>
          </cell>
          <cell r="AW2462" t="str">
            <v/>
          </cell>
          <cell r="AX2462">
            <v>27079.54</v>
          </cell>
          <cell r="AY2462">
            <v>-27079.54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>TAMPO MARMORE</v>
          </cell>
          <cell r="BU2462" t="str">
            <v>TAMPO GELSOMINA</v>
          </cell>
        </row>
        <row r="2463">
          <cell r="H2463">
            <v>2</v>
          </cell>
          <cell r="O2463">
            <v>404993</v>
          </cell>
          <cell r="P2463"/>
          <cell r="Q2463" t="str">
            <v>EST REVISTEIRO BO CHAO (LAMINA IMBUIA TABACO)</v>
          </cell>
          <cell r="R2463"/>
          <cell r="S2463"/>
          <cell r="T2463"/>
          <cell r="U2463">
            <v>0.45</v>
          </cell>
          <cell r="V2463">
            <v>0.33</v>
          </cell>
          <cell r="W2463">
            <v>1.8</v>
          </cell>
          <cell r="X2463">
            <v>0</v>
          </cell>
          <cell r="Y2463" t="str">
            <v>EST REVISTEIRO BO CHAO (LAMINA IMBUIA TABACO) - 0,45x0,33x1,8H</v>
          </cell>
          <cell r="Z2463">
            <v>0</v>
          </cell>
          <cell r="AA2463">
            <v>0.35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/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>
            <v>0</v>
          </cell>
          <cell r="AU2463" t="str">
            <v>EST</v>
          </cell>
          <cell r="AV2463" t="str">
            <v>EST</v>
          </cell>
          <cell r="AW2463" t="str">
            <v/>
          </cell>
          <cell r="AX2463">
            <v>11180.31</v>
          </cell>
          <cell r="AY2463">
            <v>-11180.31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>DPOT ACESSORIOS</v>
          </cell>
          <cell r="BU2463" t="str">
            <v>REVISTEIRO BO CHAO</v>
          </cell>
        </row>
        <row r="2464">
          <cell r="H2464">
            <v>1</v>
          </cell>
          <cell r="O2464">
            <v>402168</v>
          </cell>
          <cell r="P2464"/>
          <cell r="Q2464" t="str">
            <v>EST BANCO DOMINO (4 LUG) (CONC VERMELHO) (INOX)</v>
          </cell>
          <cell r="R2464"/>
          <cell r="S2464"/>
          <cell r="T2464"/>
          <cell r="U2464">
            <v>1.9</v>
          </cell>
          <cell r="V2464">
            <v>0.45</v>
          </cell>
          <cell r="W2464">
            <v>0.48</v>
          </cell>
          <cell r="X2464">
            <v>0</v>
          </cell>
          <cell r="Y2464" t="str">
            <v>EST BANCO DOMINO (4 LUG) (CONC VERMELHO) (INOX) - 1,9x0,45x0,48H</v>
          </cell>
          <cell r="Z2464">
            <v>0</v>
          </cell>
          <cell r="AA2464">
            <v>0.35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/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>
            <v>0</v>
          </cell>
          <cell r="AU2464" t="e">
            <v>#VALUE!</v>
          </cell>
          <cell r="AV2464" t="str">
            <v>EST</v>
          </cell>
          <cell r="AW2464" t="str">
            <v/>
          </cell>
          <cell r="AX2464">
            <v>37083.199999999997</v>
          </cell>
          <cell r="AY2464">
            <v>-37083.199999999997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203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>DPOT BANCO</v>
          </cell>
          <cell r="BU2464" t="str">
            <v>BANCO DOMINO</v>
          </cell>
        </row>
        <row r="2465">
          <cell r="H2465">
            <v>2</v>
          </cell>
          <cell r="O2465">
            <v>387232</v>
          </cell>
          <cell r="P2465"/>
          <cell r="Q2465" t="str">
            <v>EST BANCO MARCOS (FREIJO NATURAL) COURO IMPORT 300</v>
          </cell>
          <cell r="R2465"/>
          <cell r="S2465"/>
          <cell r="T2465"/>
          <cell r="U2465">
            <v>0.43</v>
          </cell>
          <cell r="V2465">
            <v>0.43</v>
          </cell>
          <cell r="W2465">
            <v>0.43</v>
          </cell>
          <cell r="X2465">
            <v>0</v>
          </cell>
          <cell r="Y2465" t="str">
            <v>EST BANCO MARCOS (FREIJO NATURAL) COURO IMPORT 300 - 0,43x0,43x0,43H</v>
          </cell>
          <cell r="Z2465">
            <v>0</v>
          </cell>
          <cell r="AA2465">
            <v>0.35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>
            <v>0</v>
          </cell>
          <cell r="AU2465" t="e">
            <v>#VALUE!</v>
          </cell>
          <cell r="AV2465" t="str">
            <v>EST</v>
          </cell>
          <cell r="AW2465" t="str">
            <v/>
          </cell>
          <cell r="AX2465">
            <v>11954.01</v>
          </cell>
          <cell r="AY2465">
            <v>-11954.01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>DPOT BANCO</v>
          </cell>
          <cell r="BU2465" t="str">
            <v>BANCO MARCOS</v>
          </cell>
        </row>
        <row r="2466">
          <cell r="H2466">
            <v>2</v>
          </cell>
          <cell r="O2466">
            <v>406828</v>
          </cell>
          <cell r="P2466"/>
          <cell r="Q2466" t="str">
            <v>EST BANCO TROY (MADEIRA VIMINALIS)</v>
          </cell>
          <cell r="R2466"/>
          <cell r="S2466"/>
          <cell r="T2466"/>
          <cell r="U2466">
            <v>0.57999999999999996</v>
          </cell>
          <cell r="V2466">
            <v>0</v>
          </cell>
          <cell r="W2466">
            <v>0.41</v>
          </cell>
          <cell r="X2466">
            <v>0.57999999999999996</v>
          </cell>
          <cell r="Y2466" t="str">
            <v>EST BANCO TROY (MADEIRA VIMINALIS) - Ø0,58x0,41H</v>
          </cell>
          <cell r="Z2466">
            <v>0</v>
          </cell>
          <cell r="AA2466">
            <v>0.35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>
            <v>0</v>
          </cell>
          <cell r="AU2466" t="str">
            <v>EST</v>
          </cell>
          <cell r="AV2466" t="str">
            <v>EST</v>
          </cell>
          <cell r="AW2466" t="str">
            <v/>
          </cell>
          <cell r="AX2466">
            <v>16984.45</v>
          </cell>
          <cell r="AY2466">
            <v>-16984.45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>DPOT BANCO</v>
          </cell>
          <cell r="BU2466" t="str">
            <v>BANCO TROY</v>
          </cell>
        </row>
        <row r="2467">
          <cell r="H2467">
            <v>1</v>
          </cell>
          <cell r="O2467">
            <v>402720</v>
          </cell>
          <cell r="P2467"/>
          <cell r="Q2467" t="str">
            <v>EST BANQUETA TAGUAIBA (FAIA VNZ CONHAQUE) (CAMURCA BRONZE)</v>
          </cell>
          <cell r="R2467"/>
          <cell r="S2467"/>
          <cell r="T2467"/>
          <cell r="U2467">
            <v>0.4</v>
          </cell>
          <cell r="V2467">
            <v>0.6</v>
          </cell>
          <cell r="W2467">
            <v>0.32</v>
          </cell>
          <cell r="X2467">
            <v>0</v>
          </cell>
          <cell r="Y2467" t="str">
            <v>EST BANQUETA TAGUAIBA (FAIA VNZ CONHAQUE) (CAMURCA BRONZE) - 0,4x0,6x0,32H</v>
          </cell>
          <cell r="Z2467">
            <v>0</v>
          </cell>
          <cell r="AA2467">
            <v>0.35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>
            <v>0</v>
          </cell>
          <cell r="AU2467" t="str">
            <v>EST</v>
          </cell>
          <cell r="AV2467" t="str">
            <v>EST</v>
          </cell>
          <cell r="AW2467" t="str">
            <v/>
          </cell>
          <cell r="AX2467">
            <v>4662.3100000000004</v>
          </cell>
          <cell r="AY2467">
            <v>-4662.3100000000004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203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>DPOT BANQUETA</v>
          </cell>
          <cell r="BU2467" t="str">
            <v>BANQUETA TAGUAIBA</v>
          </cell>
        </row>
        <row r="2468">
          <cell r="H2468">
            <v>2</v>
          </cell>
          <cell r="O2468">
            <v>395257</v>
          </cell>
          <cell r="P2468"/>
          <cell r="Q2468" t="str">
            <v>EST BANQUETA BAR GB H72 (TELA) (FREIJO NATURAL) (ACO PRETO)</v>
          </cell>
          <cell r="R2468"/>
          <cell r="S2468"/>
          <cell r="T2468"/>
          <cell r="U2468">
            <v>0.42</v>
          </cell>
          <cell r="V2468">
            <v>0.42</v>
          </cell>
          <cell r="W2468">
            <v>0.72</v>
          </cell>
          <cell r="X2468">
            <v>0</v>
          </cell>
          <cell r="Y2468" t="str">
            <v>EST BANQUETA BAR GB H72 (TELA) (FREIJO NATURAL) (ACO PRETO) - 0,42x0,42x0,72H</v>
          </cell>
          <cell r="Z2468">
            <v>0</v>
          </cell>
          <cell r="AA2468">
            <v>0.35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>
            <v>0</v>
          </cell>
          <cell r="AU2468" t="str">
            <v>EST</v>
          </cell>
          <cell r="AV2468" t="str">
            <v>EST</v>
          </cell>
          <cell r="AW2468" t="str">
            <v/>
          </cell>
          <cell r="AX2468">
            <v>3530.94</v>
          </cell>
          <cell r="AY2468">
            <v>-3530.94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>DPOT BANQUETA BAR</v>
          </cell>
          <cell r="BU2468" t="str">
            <v>BANQUETA BAR GB</v>
          </cell>
        </row>
        <row r="2469">
          <cell r="H2469">
            <v>4</v>
          </cell>
          <cell r="O2469">
            <v>402582</v>
          </cell>
          <cell r="P2469"/>
          <cell r="Q2469" t="str">
            <v>EST BANQUETA BAR GB MTF600 H63 TC EL ANGOLA COOPER</v>
          </cell>
          <cell r="R2469"/>
          <cell r="S2469"/>
          <cell r="T2469"/>
          <cell r="U2469">
            <v>0.35</v>
          </cell>
          <cell r="V2469">
            <v>0.4</v>
          </cell>
          <cell r="W2469">
            <v>0.73</v>
          </cell>
          <cell r="X2469">
            <v>0</v>
          </cell>
          <cell r="Y2469" t="str">
            <v>EST BANQUETA BAR GB MTF600 H63 TC EL ANGOLA COOPER - 0,35x0,4x0,73H</v>
          </cell>
          <cell r="Z2469">
            <v>0</v>
          </cell>
          <cell r="AA2469">
            <v>0.35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/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>
            <v>0</v>
          </cell>
          <cell r="AU2469" t="e">
            <v>#VALUE!</v>
          </cell>
          <cell r="AV2469" t="str">
            <v>EST</v>
          </cell>
          <cell r="AW2469" t="str">
            <v/>
          </cell>
          <cell r="AX2469">
            <v>5724.09</v>
          </cell>
          <cell r="AY2469">
            <v>-5724.09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>DPOT BANQUETA BAR</v>
          </cell>
          <cell r="BU2469" t="str">
            <v>BANQUETA BAR MTF600</v>
          </cell>
        </row>
        <row r="2470">
          <cell r="H2470">
            <v>2</v>
          </cell>
          <cell r="O2470">
            <v>402650</v>
          </cell>
          <cell r="P2470"/>
          <cell r="Q2470" t="str">
            <v>EST BANQUETA BAR JOHN GRAZ H62 (FREIJO NATURAL IMPORT 53)</v>
          </cell>
          <cell r="R2470"/>
          <cell r="S2470"/>
          <cell r="T2470"/>
          <cell r="U2470">
            <v>0.48</v>
          </cell>
          <cell r="V2470">
            <v>0.52</v>
          </cell>
          <cell r="W2470">
            <v>0.9</v>
          </cell>
          <cell r="X2470">
            <v>0</v>
          </cell>
          <cell r="Y2470" t="str">
            <v>EST BANQUETA BAR JOHN GRAZ H62 (FREIJO NATURAL IMPORT 53) - 0,48x0,52x0,9H</v>
          </cell>
          <cell r="Z2470">
            <v>0</v>
          </cell>
          <cell r="AA2470">
            <v>0.35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/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>
            <v>0</v>
          </cell>
          <cell r="AU2470" t="str">
            <v>EST</v>
          </cell>
          <cell r="AV2470" t="str">
            <v>EST</v>
          </cell>
          <cell r="AW2470" t="str">
            <v/>
          </cell>
          <cell r="AX2470">
            <v>13540.5</v>
          </cell>
          <cell r="AY2470">
            <v>-13540.5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>DPOT BANQUETA BAR</v>
          </cell>
          <cell r="BU2470" t="str">
            <v>BANQUETA BAR JOHN GRAZ</v>
          </cell>
        </row>
        <row r="2471">
          <cell r="H2471">
            <v>1</v>
          </cell>
          <cell r="O2471">
            <v>402747</v>
          </cell>
          <cell r="P2471"/>
          <cell r="Q2471" t="str">
            <v>EST BANQUETA BAR MARESIAS C/B (A) (NAUTICA OFF W CUMARU EPS)</v>
          </cell>
          <cell r="R2471"/>
          <cell r="S2471"/>
          <cell r="T2471"/>
          <cell r="U2471">
            <v>0.59</v>
          </cell>
          <cell r="V2471">
            <v>0.53</v>
          </cell>
          <cell r="W2471">
            <v>1.01</v>
          </cell>
          <cell r="X2471">
            <v>0</v>
          </cell>
          <cell r="Y2471" t="str">
            <v>EST BANQUETA BAR MARESIAS C/B (A) (NAUTICA OFF W CUMARU EPS) - 0,59x0,53x1,01H</v>
          </cell>
          <cell r="Z2471">
            <v>0</v>
          </cell>
          <cell r="AA2471">
            <v>0.35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>
            <v>0</v>
          </cell>
          <cell r="AU2471" t="str">
            <v>EST</v>
          </cell>
          <cell r="AV2471" t="str">
            <v>EST</v>
          </cell>
          <cell r="AW2471" t="str">
            <v/>
          </cell>
          <cell r="AX2471">
            <v>12403.32</v>
          </cell>
          <cell r="AY2471">
            <v>-12403.32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203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>DPOT BANQUETA BAR</v>
          </cell>
          <cell r="BU2471" t="str">
            <v>BANQUETA BAR MARESIAS</v>
          </cell>
        </row>
        <row r="2472">
          <cell r="H2472">
            <v>4</v>
          </cell>
          <cell r="O2472">
            <v>395031</v>
          </cell>
          <cell r="P2472"/>
          <cell r="Q2472" t="str">
            <v>EST CADEIRA DAAV (INOX PTO) (IMBUIA STAIN) TC URANOS W&amp;D</v>
          </cell>
          <cell r="R2472"/>
          <cell r="S2472"/>
          <cell r="T2472"/>
          <cell r="U2472">
            <v>0.63</v>
          </cell>
          <cell r="V2472">
            <v>0.54</v>
          </cell>
          <cell r="W2472">
            <v>0.8</v>
          </cell>
          <cell r="X2472">
            <v>0</v>
          </cell>
          <cell r="Y2472" t="str">
            <v>EST CADEIRA DAAV (INOX PTO) (IMBUIA STAIN) TC URANOS W&amp;D - 0,63x0,54x0,8H</v>
          </cell>
          <cell r="Z2472">
            <v>0</v>
          </cell>
          <cell r="AA2472">
            <v>0.35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/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>
            <v>0</v>
          </cell>
          <cell r="AU2472" t="e">
            <v>#VALUE!</v>
          </cell>
          <cell r="AV2472" t="str">
            <v>EST</v>
          </cell>
          <cell r="AW2472" t="str">
            <v/>
          </cell>
          <cell r="AX2472">
            <v>29586.84</v>
          </cell>
          <cell r="AY2472">
            <v>-29586.84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>DPOT CADEIRA</v>
          </cell>
          <cell r="BU2472" t="str">
            <v>CADEIRA DAAV</v>
          </cell>
        </row>
        <row r="2473">
          <cell r="H2473">
            <v>8</v>
          </cell>
          <cell r="O2473">
            <v>402646</v>
          </cell>
          <cell r="P2473"/>
          <cell r="Q2473" t="str">
            <v>EST CADEIRA GB MTF600 (S/B) TC EL ANGOLA COOPER</v>
          </cell>
          <cell r="R2473"/>
          <cell r="S2473"/>
          <cell r="T2473"/>
          <cell r="U2473">
            <v>0.4</v>
          </cell>
          <cell r="V2473">
            <v>0.48</v>
          </cell>
          <cell r="W2473">
            <v>0.82</v>
          </cell>
          <cell r="X2473">
            <v>0</v>
          </cell>
          <cell r="Y2473" t="str">
            <v>EST CADEIRA GB MTF600 (S/B) TC EL ANGOLA COOPER - 0,4x0,48x0,82H</v>
          </cell>
          <cell r="Z2473">
            <v>0</v>
          </cell>
          <cell r="AA2473">
            <v>0.35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/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>
            <v>0</v>
          </cell>
          <cell r="AU2473" t="str">
            <v>EST</v>
          </cell>
          <cell r="AV2473" t="str">
            <v>EST</v>
          </cell>
          <cell r="AW2473" t="str">
            <v/>
          </cell>
          <cell r="AX2473">
            <v>6052.03</v>
          </cell>
          <cell r="AY2473">
            <v>-6052.03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>DPOT CADEIRA</v>
          </cell>
          <cell r="BU2473" t="str">
            <v>CADEIRA GB MTF600</v>
          </cell>
        </row>
        <row r="2474">
          <cell r="H2474">
            <v>8</v>
          </cell>
          <cell r="O2474">
            <v>398302</v>
          </cell>
          <cell r="P2474"/>
          <cell r="Q2474" t="str">
            <v>EST CADEIRA GB01 MISTA (IMBUIA) (QUADRIC NT) TC VERDE</v>
          </cell>
          <cell r="R2474"/>
          <cell r="S2474"/>
          <cell r="T2474"/>
          <cell r="U2474">
            <v>0.45</v>
          </cell>
          <cell r="V2474">
            <v>0.48</v>
          </cell>
          <cell r="W2474">
            <v>0.85</v>
          </cell>
          <cell r="X2474">
            <v>0</v>
          </cell>
          <cell r="Y2474" t="str">
            <v>EST CADEIRA GB01 MISTA (IMBUIA) (QUADRIC NT) TC VERDE - 0,45x0,48x0,85H</v>
          </cell>
          <cell r="Z2474">
            <v>0</v>
          </cell>
          <cell r="AA2474">
            <v>0.35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/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>
            <v>0</v>
          </cell>
          <cell r="AU2474" t="str">
            <v>EST</v>
          </cell>
          <cell r="AV2474" t="str">
            <v>EST</v>
          </cell>
          <cell r="AW2474" t="str">
            <v/>
          </cell>
          <cell r="AX2474">
            <v>8723.94</v>
          </cell>
          <cell r="AY2474">
            <v>-8723.94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>DPOT CADEIRA</v>
          </cell>
          <cell r="BU2474" t="str">
            <v>CADEIRA GB01</v>
          </cell>
        </row>
        <row r="2475">
          <cell r="H2475">
            <v>2</v>
          </cell>
          <cell r="O2475">
            <v>391636</v>
          </cell>
          <cell r="P2475"/>
          <cell r="Q2475" t="str">
            <v>EST CADEIRA GOUTHIER (FREIJO TNZ 1) COURO IMPORT 300</v>
          </cell>
          <cell r="R2475"/>
          <cell r="S2475"/>
          <cell r="T2475"/>
          <cell r="U2475">
            <v>0.62</v>
          </cell>
          <cell r="V2475">
            <v>0.62</v>
          </cell>
          <cell r="W2475">
            <v>0.78</v>
          </cell>
          <cell r="X2475">
            <v>0</v>
          </cell>
          <cell r="Y2475" t="str">
            <v>EST CADEIRA GOUTHIER (FREIJO TNZ 1) COURO IMPORT 300 - 0,62x0,62x0,78H</v>
          </cell>
          <cell r="Z2475">
            <v>0</v>
          </cell>
          <cell r="AA2475">
            <v>0.35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/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>
            <v>0</v>
          </cell>
          <cell r="AU2475" t="e">
            <v>#VALUE!</v>
          </cell>
          <cell r="AV2475" t="str">
            <v>EST</v>
          </cell>
          <cell r="AW2475" t="str">
            <v/>
          </cell>
          <cell r="AX2475">
            <v>19944.27</v>
          </cell>
          <cell r="AY2475">
            <v>-19944.27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>DPOT CADEIRA</v>
          </cell>
          <cell r="BU2475" t="str">
            <v>CADEIRA GOUTHIER</v>
          </cell>
        </row>
        <row r="2476">
          <cell r="H2476">
            <v>3</v>
          </cell>
          <cell r="O2476">
            <v>404481</v>
          </cell>
          <cell r="P2476"/>
          <cell r="Q2476" t="str">
            <v>EST COMPONENTE CAPA PAULISTANO (COURO PRETO)</v>
          </cell>
          <cell r="R2476"/>
          <cell r="S2476"/>
          <cell r="T2476"/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 t="str">
            <v>EST COMPONENTE CAPA PAULISTANO (COURO PRETO) - Ø0x0H</v>
          </cell>
          <cell r="Z2476">
            <v>0</v>
          </cell>
          <cell r="AA2476">
            <v>0.35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/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>
            <v>0</v>
          </cell>
          <cell r="AU2476" t="e">
            <v>#VALUE!</v>
          </cell>
          <cell r="AV2476" t="str">
            <v>EST</v>
          </cell>
          <cell r="AW2476" t="str">
            <v/>
          </cell>
          <cell r="AX2476">
            <v>4950.2</v>
          </cell>
          <cell r="AY2476">
            <v>-4950.2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203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>DPOT COMPONENTE</v>
          </cell>
          <cell r="BU2476" t="str">
            <v>COMPONENTE CAPA PAULISTANO</v>
          </cell>
        </row>
        <row r="2477">
          <cell r="H2477">
            <v>2</v>
          </cell>
          <cell r="O2477">
            <v>404480</v>
          </cell>
          <cell r="P2477"/>
          <cell r="Q2477" t="str">
            <v>EST COMPONENTE ESTRUTURA CADEIRA PAULISTANO (INOX POLIDO)</v>
          </cell>
          <cell r="R2477"/>
          <cell r="S2477"/>
          <cell r="T2477"/>
          <cell r="U2477">
            <v>0.72</v>
          </cell>
          <cell r="V2477">
            <v>0.74</v>
          </cell>
          <cell r="W2477">
            <v>0.82</v>
          </cell>
          <cell r="X2477">
            <v>0</v>
          </cell>
          <cell r="Y2477" t="str">
            <v>EST COMPONENTE ESTRUTURA CADEIRA PAULISTANO (INOX POLIDO) - 0,72x0,74x0,82H</v>
          </cell>
          <cell r="Z2477">
            <v>0</v>
          </cell>
          <cell r="AA2477">
            <v>0.35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/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>
            <v>0</v>
          </cell>
          <cell r="AU2477" t="e">
            <v>#VALUE!</v>
          </cell>
          <cell r="AV2477" t="str">
            <v>EST</v>
          </cell>
          <cell r="AW2477" t="str">
            <v/>
          </cell>
          <cell r="AX2477">
            <v>8065.32</v>
          </cell>
          <cell r="AY2477">
            <v>-8065.32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203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>DPOT COMPONENTE</v>
          </cell>
          <cell r="BU2477" t="str">
            <v>COMPONENTE ESTRUTURA CADEIRA PAULISTANO</v>
          </cell>
        </row>
        <row r="2478">
          <cell r="H2478">
            <v>1</v>
          </cell>
          <cell r="O2478">
            <v>406179</v>
          </cell>
          <cell r="P2478"/>
          <cell r="Q2478" t="str">
            <v>EST ESTANTE GB 02 (DUPLA) (PINHO DEMOLICAO)</v>
          </cell>
          <cell r="R2478"/>
          <cell r="S2478"/>
          <cell r="T2478"/>
          <cell r="U2478">
            <v>3</v>
          </cell>
          <cell r="V2478">
            <v>0.45</v>
          </cell>
          <cell r="W2478">
            <v>2.15</v>
          </cell>
          <cell r="X2478">
            <v>0</v>
          </cell>
          <cell r="Y2478" t="str">
            <v>EST ESTANTE GB 02 (DUPLA) (PINHO DEMOLICAO) - 3x0,45x2,15H</v>
          </cell>
          <cell r="Z2478">
            <v>0</v>
          </cell>
          <cell r="AA2478">
            <v>0.35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>
            <v>0</v>
          </cell>
          <cell r="AU2478" t="e">
            <v>#VALUE!</v>
          </cell>
          <cell r="AV2478" t="str">
            <v>EST</v>
          </cell>
          <cell r="AW2478" t="str">
            <v/>
          </cell>
          <cell r="AX2478">
            <v>70920.94</v>
          </cell>
          <cell r="AY2478">
            <v>-70920.94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>DPOT ESTANTE</v>
          </cell>
          <cell r="BU2478" t="str">
            <v>ESTANTE GB 02</v>
          </cell>
        </row>
        <row r="2479">
          <cell r="H2479" t="e">
            <v>#N/A</v>
          </cell>
          <cell r="O2479">
            <v>80210</v>
          </cell>
          <cell r="P2479"/>
          <cell r="Q2479" t="e">
            <v>#N/A</v>
          </cell>
          <cell r="R2479"/>
          <cell r="S2479"/>
          <cell r="T2479"/>
          <cell r="U2479" t="e">
            <v>#N/A</v>
          </cell>
          <cell r="V2479" t="e">
            <v>#N/A</v>
          </cell>
          <cell r="W2479" t="e">
            <v>#N/A</v>
          </cell>
          <cell r="X2479" t="e">
            <v>#N/A</v>
          </cell>
          <cell r="Y2479" t="e">
            <v>#N/A</v>
          </cell>
          <cell r="Z2479">
            <v>0</v>
          </cell>
          <cell r="AA2479">
            <v>0.35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/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>
            <v>0</v>
          </cell>
          <cell r="AU2479" t="str">
            <v>EST</v>
          </cell>
          <cell r="AV2479" t="str">
            <v>EST</v>
          </cell>
          <cell r="AW2479" t="str">
            <v/>
          </cell>
          <cell r="AX2479" t="str">
            <v>EST</v>
          </cell>
          <cell r="AY2479" t="e">
            <v>#VALUE!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 t="e">
            <v>#N/A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>DPOT MESA CENTRO</v>
          </cell>
          <cell r="BU2479" t="str">
            <v>MESA CENTRO ARIMELLO</v>
          </cell>
        </row>
        <row r="2480">
          <cell r="H2480">
            <v>1</v>
          </cell>
          <cell r="O2480">
            <v>404116</v>
          </cell>
          <cell r="P2480"/>
          <cell r="Q2480" t="str">
            <v>EST MESA CENTRO CACAU (FREIJO NATURAL)</v>
          </cell>
          <cell r="R2480"/>
          <cell r="S2480"/>
          <cell r="T2480"/>
          <cell r="U2480">
            <v>1.8</v>
          </cell>
          <cell r="V2480">
            <v>0.8</v>
          </cell>
          <cell r="W2480">
            <v>0.28000000000000003</v>
          </cell>
          <cell r="X2480">
            <v>0</v>
          </cell>
          <cell r="Y2480" t="str">
            <v>EST MESA CENTRO CACAU (FREIJO NATURAL) - 1,8x0,8x0,28H</v>
          </cell>
          <cell r="Z2480">
            <v>0</v>
          </cell>
          <cell r="AA2480">
            <v>0.35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>
            <v>0</v>
          </cell>
          <cell r="AU2480" t="str">
            <v>EST</v>
          </cell>
          <cell r="AV2480" t="str">
            <v>EST</v>
          </cell>
          <cell r="AW2480" t="str">
            <v/>
          </cell>
          <cell r="AX2480">
            <v>59149.29</v>
          </cell>
          <cell r="AY2480">
            <v>-59149.29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>DPOT MESA CENTRO</v>
          </cell>
          <cell r="BU2480" t="str">
            <v>MESA CENTRO CACAU</v>
          </cell>
        </row>
        <row r="2481">
          <cell r="H2481">
            <v>2</v>
          </cell>
          <cell r="O2481">
            <v>405757</v>
          </cell>
          <cell r="P2481"/>
          <cell r="Q2481" t="str">
            <v>EST MESA CENTRO OBLONGO (PAU FERRO CLARO) ALTERNADOS PT</v>
          </cell>
          <cell r="R2481"/>
          <cell r="S2481"/>
          <cell r="T2481"/>
          <cell r="U2481">
            <v>2.2000000000000002</v>
          </cell>
          <cell r="V2481">
            <v>0.8</v>
          </cell>
          <cell r="W2481">
            <v>0.3</v>
          </cell>
          <cell r="X2481">
            <v>0</v>
          </cell>
          <cell r="Y2481" t="str">
            <v>EST MESA CENTRO OBLONGO (PAU FERRO CLARO) ALTERNADOS PT - 2,2x0,8x0,3H</v>
          </cell>
          <cell r="Z2481">
            <v>0</v>
          </cell>
          <cell r="AA2481">
            <v>0.35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/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>
            <v>0</v>
          </cell>
          <cell r="AU2481" t="str">
            <v>EST</v>
          </cell>
          <cell r="AV2481" t="str">
            <v>EST</v>
          </cell>
          <cell r="AW2481" t="str">
            <v/>
          </cell>
          <cell r="AX2481">
            <v>63161.29</v>
          </cell>
          <cell r="AY2481">
            <v>-63161.29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>DPOT MESA CENTRO</v>
          </cell>
          <cell r="BU2481" t="str">
            <v>MESA CENTRO OBLONGO</v>
          </cell>
        </row>
        <row r="2482">
          <cell r="H2482">
            <v>1</v>
          </cell>
          <cell r="O2482">
            <v>390304</v>
          </cell>
          <cell r="P2482"/>
          <cell r="Q2482" t="str">
            <v>EST BASE JANTAR CANELA (CIRCULAR) (FREIJO VERNIZ ACRILICO)</v>
          </cell>
          <cell r="R2482"/>
          <cell r="S2482"/>
          <cell r="T2482"/>
          <cell r="U2482">
            <v>0.6</v>
          </cell>
          <cell r="V2482">
            <v>0</v>
          </cell>
          <cell r="W2482">
            <v>0.73</v>
          </cell>
          <cell r="X2482">
            <v>0.6</v>
          </cell>
          <cell r="Y2482" t="str">
            <v>EST BASE JANTAR CANELA (CIRCULAR) (FREIJO VERNIZ ACRILICO) - Ø0,6x0,73H</v>
          </cell>
          <cell r="Z2482">
            <v>0</v>
          </cell>
          <cell r="AA2482">
            <v>0.35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/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>
            <v>0</v>
          </cell>
          <cell r="AU2482" t="str">
            <v>EST</v>
          </cell>
          <cell r="AV2482" t="str">
            <v>EST</v>
          </cell>
          <cell r="AW2482" t="str">
            <v/>
          </cell>
          <cell r="AX2482">
            <v>29501.42</v>
          </cell>
          <cell r="AY2482">
            <v>-29501.42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>DPOT MESA JANTAR</v>
          </cell>
          <cell r="BU2482" t="str">
            <v>BASE JANTAR CANELA</v>
          </cell>
        </row>
        <row r="2483">
          <cell r="H2483">
            <v>1</v>
          </cell>
          <cell r="O2483">
            <v>402108</v>
          </cell>
          <cell r="P2483"/>
          <cell r="Q2483" t="str">
            <v>EST MESA JANTAR TAL (AREA INTERNA) (FREIJO) (GRAFITE)</v>
          </cell>
          <cell r="R2483"/>
          <cell r="S2483"/>
          <cell r="T2483"/>
          <cell r="U2483">
            <v>3</v>
          </cell>
          <cell r="V2483">
            <v>1.1000000000000001</v>
          </cell>
          <cell r="W2483">
            <v>0.74</v>
          </cell>
          <cell r="X2483">
            <v>0</v>
          </cell>
          <cell r="Y2483" t="str">
            <v>EST MESA JANTAR TAL (AREA INTERNA) (FREIJO) (GRAFITE) - 3x1,1x0,74H</v>
          </cell>
          <cell r="Z2483">
            <v>0</v>
          </cell>
          <cell r="AA2483">
            <v>0.35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/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>
            <v>0</v>
          </cell>
          <cell r="AU2483" t="str">
            <v>EST</v>
          </cell>
          <cell r="AV2483" t="str">
            <v>EST</v>
          </cell>
          <cell r="AW2483" t="str">
            <v/>
          </cell>
          <cell r="AX2483">
            <v>96756.9</v>
          </cell>
          <cell r="AY2483">
            <v>-96756.9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203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>DPOT MESA JANTAR</v>
          </cell>
          <cell r="BU2483" t="str">
            <v>MESA JANTAR TAL</v>
          </cell>
        </row>
        <row r="2484">
          <cell r="H2484">
            <v>2</v>
          </cell>
          <cell r="O2484">
            <v>399489</v>
          </cell>
          <cell r="P2484"/>
          <cell r="Q2484" t="str">
            <v>EST MESA LATERAL ATLAS (C/AZULEJOS ALVORADA AZUL) (FREIJO)</v>
          </cell>
          <cell r="R2484"/>
          <cell r="S2484"/>
          <cell r="T2484"/>
          <cell r="U2484">
            <v>0.96</v>
          </cell>
          <cell r="V2484">
            <v>0.56000000000000005</v>
          </cell>
          <cell r="W2484">
            <v>0.5</v>
          </cell>
          <cell r="X2484">
            <v>0</v>
          </cell>
          <cell r="Y2484" t="str">
            <v>EST MESA LATERAL ATLAS (C/AZULEJOS ALVORADA AZUL) (FREIJO) - 0,96x0,56x0,5H</v>
          </cell>
          <cell r="Z2484">
            <v>0</v>
          </cell>
          <cell r="AA2484">
            <v>0.35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>
            <v>0</v>
          </cell>
          <cell r="AU2484" t="e">
            <v>#VALUE!</v>
          </cell>
          <cell r="AV2484" t="str">
            <v>EST</v>
          </cell>
          <cell r="AW2484" t="str">
            <v/>
          </cell>
          <cell r="AX2484">
            <v>15859.73</v>
          </cell>
          <cell r="AY2484">
            <v>-15859.73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>DPOT MESA LATERAL</v>
          </cell>
          <cell r="BU2484" t="str">
            <v>MESA LATERAL ATLAS</v>
          </cell>
        </row>
        <row r="2485">
          <cell r="H2485">
            <v>1</v>
          </cell>
          <cell r="O2485">
            <v>402242</v>
          </cell>
          <cell r="P2485"/>
          <cell r="Q2485" t="str">
            <v>EST MESA LATERAL ITA (BORDA C) (M3 MATARAZZO) (COBRE ANTIGO)</v>
          </cell>
          <cell r="R2485"/>
          <cell r="S2485"/>
          <cell r="T2485"/>
          <cell r="U2485">
            <v>0.7</v>
          </cell>
          <cell r="V2485">
            <v>0.7</v>
          </cell>
          <cell r="W2485">
            <v>0.52</v>
          </cell>
          <cell r="X2485">
            <v>0</v>
          </cell>
          <cell r="Y2485" t="str">
            <v>EST MESA LATERAL ITA (BORDA C) (M3 MATARAZZO) (COBRE ANTIGO) - 0,7x0,7x0,52H</v>
          </cell>
          <cell r="Z2485">
            <v>0</v>
          </cell>
          <cell r="AA2485">
            <v>0.35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>
            <v>0</v>
          </cell>
          <cell r="AU2485" t="e">
            <v>#VALUE!</v>
          </cell>
          <cell r="AV2485" t="str">
            <v>EST</v>
          </cell>
          <cell r="AW2485" t="str">
            <v/>
          </cell>
          <cell r="AX2485">
            <v>25753.94</v>
          </cell>
          <cell r="AY2485">
            <v>-25753.94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>DPOT MESA LATERAL</v>
          </cell>
          <cell r="BU2485" t="str">
            <v>MESA LATERAL ITA</v>
          </cell>
        </row>
        <row r="2486">
          <cell r="H2486">
            <v>2</v>
          </cell>
          <cell r="O2486">
            <v>399156</v>
          </cell>
          <cell r="P2486"/>
          <cell r="Q2486" t="str">
            <v>EST POLTRONA BETO PU PRETO (MAD A COR 02) TC COTE NATURAL</v>
          </cell>
          <cell r="R2486"/>
          <cell r="S2486"/>
          <cell r="T2486"/>
          <cell r="U2486">
            <v>0.84</v>
          </cell>
          <cell r="V2486">
            <v>0.75</v>
          </cell>
          <cell r="W2486">
            <v>0.71</v>
          </cell>
          <cell r="X2486">
            <v>0</v>
          </cell>
          <cell r="Y2486" t="str">
            <v>EST POLTRONA BETO PU PRETO (MAD A COR 02) TC COTE NATURAL - 0,84x0,75x0,71H</v>
          </cell>
          <cell r="Z2486">
            <v>0</v>
          </cell>
          <cell r="AA2486">
            <v>0.35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/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>
            <v>0</v>
          </cell>
          <cell r="AU2486" t="e">
            <v>#VALUE!</v>
          </cell>
          <cell r="AV2486" t="str">
            <v>EST</v>
          </cell>
          <cell r="AW2486" t="str">
            <v/>
          </cell>
          <cell r="AX2486">
            <v>33880.92</v>
          </cell>
          <cell r="AY2486">
            <v>-33880.92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>DPOT POLTRONA</v>
          </cell>
          <cell r="BU2486" t="str">
            <v>POLTRONA BETO PU PRETO</v>
          </cell>
        </row>
        <row r="2487">
          <cell r="H2487">
            <v>4</v>
          </cell>
          <cell r="O2487">
            <v>402239</v>
          </cell>
          <cell r="P2487"/>
          <cell r="Q2487" t="str">
            <v>EST POLTRONA DIZ (LAMINADA S/FURO) (MAD IMBUIA STAIN)</v>
          </cell>
          <cell r="R2487"/>
          <cell r="S2487"/>
          <cell r="T2487"/>
          <cell r="U2487">
            <v>0.78</v>
          </cell>
          <cell r="V2487">
            <v>0.89</v>
          </cell>
          <cell r="W2487">
            <v>0.71</v>
          </cell>
          <cell r="X2487">
            <v>0</v>
          </cell>
          <cell r="Y2487" t="str">
            <v>EST POLTRONA DIZ (LAMINADA S/FURO) (MAD IMBUIA STAIN) - 0,78x0,89x0,71H</v>
          </cell>
          <cell r="Z2487">
            <v>0</v>
          </cell>
          <cell r="AA2487">
            <v>0.35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/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>
            <v>0</v>
          </cell>
          <cell r="AU2487" t="e">
            <v>#VALUE!</v>
          </cell>
          <cell r="AV2487" t="str">
            <v>EST</v>
          </cell>
          <cell r="AW2487" t="str">
            <v/>
          </cell>
          <cell r="AX2487">
            <v>51154.28</v>
          </cell>
          <cell r="AY2487">
            <v>-51154.28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>DPOT POLTRONA</v>
          </cell>
          <cell r="BU2487" t="str">
            <v>POLTRONA DIZ</v>
          </cell>
        </row>
        <row r="2488">
          <cell r="H2488">
            <v>2</v>
          </cell>
          <cell r="O2488">
            <v>403841</v>
          </cell>
          <cell r="P2488"/>
          <cell r="Q2488" t="str">
            <v>EST POLTRONA OSCAR ESTAR (TELA NATURAL) (MAD B COR 3)</v>
          </cell>
          <cell r="R2488"/>
          <cell r="S2488"/>
          <cell r="T2488"/>
          <cell r="U2488">
            <v>0.7</v>
          </cell>
          <cell r="V2488">
            <v>0.65</v>
          </cell>
          <cell r="W2488">
            <v>0.8</v>
          </cell>
          <cell r="X2488">
            <v>0</v>
          </cell>
          <cell r="Y2488" t="str">
            <v>EST POLTRONA OSCAR ESTAR (TELA NATURAL) (MAD B COR 3) - 0,7x0,65x0,8H</v>
          </cell>
          <cell r="Z2488">
            <v>0</v>
          </cell>
          <cell r="AA2488">
            <v>0.35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/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>
            <v>0</v>
          </cell>
          <cell r="AU2488" t="e">
            <v>#VALUE!</v>
          </cell>
          <cell r="AV2488" t="str">
            <v>EST</v>
          </cell>
          <cell r="AW2488" t="str">
            <v/>
          </cell>
          <cell r="AX2488">
            <v>30278.11</v>
          </cell>
          <cell r="AY2488">
            <v>-30278.11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>DPOT POLTRONA</v>
          </cell>
          <cell r="BU2488" t="str">
            <v>POLTRONA OSCAR ESTAR</v>
          </cell>
        </row>
        <row r="2489">
          <cell r="H2489">
            <v>1</v>
          </cell>
          <cell r="O2489">
            <v>402500</v>
          </cell>
          <cell r="P2489"/>
          <cell r="Q2489" t="str">
            <v>EST POLTRONA POLTRONINHA (L.COSTA) (IMBUIA) COURO CH ENV 21</v>
          </cell>
          <cell r="R2489"/>
          <cell r="S2489"/>
          <cell r="T2489"/>
          <cell r="U2489">
            <v>0.71</v>
          </cell>
          <cell r="V2489">
            <v>0.65</v>
          </cell>
          <cell r="W2489">
            <v>0.71</v>
          </cell>
          <cell r="X2489">
            <v>0</v>
          </cell>
          <cell r="Y2489" t="str">
            <v>EST POLTRONA POLTRONINHA (L.COSTA) (IMBUIA) COURO CH ENV 21 - 0,71x0,65x0,71H</v>
          </cell>
          <cell r="Z2489">
            <v>0</v>
          </cell>
          <cell r="AA2489">
            <v>0.35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>
            <v>0</v>
          </cell>
          <cell r="AU2489" t="e">
            <v>#VALUE!</v>
          </cell>
          <cell r="AV2489" t="str">
            <v>EST</v>
          </cell>
          <cell r="AW2489" t="str">
            <v/>
          </cell>
          <cell r="AX2489">
            <v>31538.66</v>
          </cell>
          <cell r="AY2489">
            <v>-31538.66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>DPOT POLTRONA</v>
          </cell>
          <cell r="BU2489" t="str">
            <v>POLTRONA POLTRONINHA</v>
          </cell>
        </row>
        <row r="2490">
          <cell r="H2490">
            <v>1</v>
          </cell>
          <cell r="O2490">
            <v>402438</v>
          </cell>
          <cell r="P2490"/>
          <cell r="Q2490" t="str">
            <v>EST POLTRONA POLTRONINHA (L.COSTA) (IMBUIA) COURO IMPORT300</v>
          </cell>
          <cell r="R2490"/>
          <cell r="S2490"/>
          <cell r="T2490"/>
          <cell r="U2490">
            <v>0.71</v>
          </cell>
          <cell r="V2490">
            <v>0.65</v>
          </cell>
          <cell r="W2490">
            <v>0.71</v>
          </cell>
          <cell r="X2490">
            <v>0</v>
          </cell>
          <cell r="Y2490" t="str">
            <v>EST POLTRONA POLTRONINHA (L.COSTA) (IMBUIA) COURO IMPORT300 - 0,71x0,65x0,71H</v>
          </cell>
          <cell r="Z2490">
            <v>0</v>
          </cell>
          <cell r="AA2490">
            <v>0.35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>
            <v>0</v>
          </cell>
          <cell r="AU2490" t="e">
            <v>#VALUE!</v>
          </cell>
          <cell r="AV2490" t="str">
            <v>EST</v>
          </cell>
          <cell r="AW2490" t="str">
            <v/>
          </cell>
          <cell r="AX2490">
            <v>30805.53</v>
          </cell>
          <cell r="AY2490">
            <v>-30805.53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>DPOT POLTRONA</v>
          </cell>
          <cell r="BU2490" t="str">
            <v>POLTRONA POLTRONINHA</v>
          </cell>
        </row>
        <row r="2491">
          <cell r="H2491">
            <v>1</v>
          </cell>
          <cell r="O2491">
            <v>268242</v>
          </cell>
          <cell r="P2491"/>
          <cell r="Q2491" t="str">
            <v>EST POLTRONA PORTUGUESA S/B (SOLTO) (IPE) CAMURCA TABACO</v>
          </cell>
          <cell r="R2491"/>
          <cell r="S2491"/>
          <cell r="T2491"/>
          <cell r="U2491">
            <v>0.65</v>
          </cell>
          <cell r="V2491">
            <v>0.67</v>
          </cell>
          <cell r="W2491">
            <v>0.75</v>
          </cell>
          <cell r="X2491">
            <v>0</v>
          </cell>
          <cell r="Y2491" t="str">
            <v>EST POLTRONA PORTUGUESA S/B (SOLTO) (IPE) CAMURCA TABACO - 0,65x0,67x0,75H</v>
          </cell>
          <cell r="Z2491">
            <v>0</v>
          </cell>
          <cell r="AA2491">
            <v>0.35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>
            <v>0</v>
          </cell>
          <cell r="AU2491" t="e">
            <v>#VALUE!</v>
          </cell>
          <cell r="AV2491" t="str">
            <v>EST</v>
          </cell>
          <cell r="AW2491" t="str">
            <v/>
          </cell>
          <cell r="AX2491">
            <v>21101.7</v>
          </cell>
          <cell r="AY2491">
            <v>-21101.7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203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>DPOT POLTRONA</v>
          </cell>
          <cell r="BU2491" t="str">
            <v>POLTRONA PORTUGUESA S/B</v>
          </cell>
        </row>
        <row r="2492">
          <cell r="H2492">
            <v>1</v>
          </cell>
          <cell r="O2492">
            <v>388191</v>
          </cell>
          <cell r="P2492"/>
          <cell r="Q2492" t="str">
            <v>EST POLTRONA VAIVEM (FIXA) (IMBUIA) TC PIED POULE</v>
          </cell>
          <cell r="R2492"/>
          <cell r="S2492"/>
          <cell r="T2492"/>
          <cell r="U2492">
            <v>0.83</v>
          </cell>
          <cell r="V2492">
            <v>0.8</v>
          </cell>
          <cell r="W2492">
            <v>0.82</v>
          </cell>
          <cell r="X2492">
            <v>0</v>
          </cell>
          <cell r="Y2492" t="str">
            <v>EST POLTRONA VAIVEM (FIXA) (IMBUIA) TC PIED POULE - 0,83x0,8x0,82H</v>
          </cell>
          <cell r="Z2492">
            <v>0</v>
          </cell>
          <cell r="AA2492">
            <v>0.35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>
            <v>0</v>
          </cell>
          <cell r="AU2492" t="e">
            <v>#VALUE!</v>
          </cell>
          <cell r="AV2492" t="str">
            <v>EST</v>
          </cell>
          <cell r="AW2492" t="str">
            <v/>
          </cell>
          <cell r="AX2492">
            <v>28643.94</v>
          </cell>
          <cell r="AY2492">
            <v>-28643.94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>DPOT POLTRONA</v>
          </cell>
          <cell r="BU2492" t="str">
            <v>POLTRONA VAIVEM</v>
          </cell>
        </row>
        <row r="2493">
          <cell r="H2493">
            <v>1</v>
          </cell>
          <cell r="O2493">
            <v>402581</v>
          </cell>
          <cell r="P2493"/>
          <cell r="Q2493" t="str">
            <v>EST PUFF COZY (C/CAPA) (IMBUIA) TC LINHO 409 MOSTARDA</v>
          </cell>
          <cell r="R2493"/>
          <cell r="S2493"/>
          <cell r="T2493"/>
          <cell r="U2493">
            <v>0.9</v>
          </cell>
          <cell r="V2493">
            <v>0.6</v>
          </cell>
          <cell r="W2493">
            <v>0.52</v>
          </cell>
          <cell r="X2493">
            <v>0</v>
          </cell>
          <cell r="Y2493" t="str">
            <v>EST PUFF COZY (C/CAPA) (IMBUIA) TC LINHO 409 MOSTARDA - 0,9x0,6x0,52H</v>
          </cell>
          <cell r="Z2493">
            <v>0</v>
          </cell>
          <cell r="AA2493">
            <v>0.35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>
            <v>0</v>
          </cell>
          <cell r="AU2493" t="e">
            <v>#VALUE!</v>
          </cell>
          <cell r="AV2493" t="str">
            <v>EST</v>
          </cell>
          <cell r="AW2493" t="str">
            <v/>
          </cell>
          <cell r="AX2493">
            <v>15929.4</v>
          </cell>
          <cell r="AY2493">
            <v>-15929.4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>DPOT PUFF</v>
          </cell>
          <cell r="BU2493" t="str">
            <v>PUFF COZY</v>
          </cell>
        </row>
        <row r="2494">
          <cell r="H2494">
            <v>1</v>
          </cell>
          <cell r="O2494">
            <v>271175</v>
          </cell>
          <cell r="P2494"/>
          <cell r="Q2494" t="str">
            <v>EST BUFFET BENJAMIN (FREIJO NATURAL)</v>
          </cell>
          <cell r="R2494"/>
          <cell r="S2494"/>
          <cell r="T2494"/>
          <cell r="U2494">
            <v>2.4</v>
          </cell>
          <cell r="V2494">
            <v>0.5</v>
          </cell>
          <cell r="W2494">
            <v>0.75</v>
          </cell>
          <cell r="X2494">
            <v>0</v>
          </cell>
          <cell r="Y2494" t="str">
            <v>EST BUFFET BENJAMIN (FREIJO NATURAL) - 2,4x0,5x0,75H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>
            <v>0</v>
          </cell>
          <cell r="AU2494" t="str">
            <v>EST</v>
          </cell>
          <cell r="AV2494" t="str">
            <v>EST</v>
          </cell>
          <cell r="AW2494" t="str">
            <v/>
          </cell>
          <cell r="AX2494">
            <v>108703.23</v>
          </cell>
          <cell r="AY2494">
            <v>-108703.23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>DPOT BUFFET</v>
          </cell>
          <cell r="BU2494" t="str">
            <v>BUFFET BENJAMIN</v>
          </cell>
        </row>
        <row r="2495">
          <cell r="H2495">
            <v>1</v>
          </cell>
          <cell r="O2495">
            <v>171454</v>
          </cell>
          <cell r="P2495"/>
          <cell r="Q2495" t="str">
            <v>EST BUFFET CORTEN (4P/2G) (RESINA SAY F100) (ACO CORTEN)</v>
          </cell>
          <cell r="R2495"/>
          <cell r="S2495"/>
          <cell r="T2495"/>
          <cell r="U2495">
            <v>2.7</v>
          </cell>
          <cell r="V2495">
            <v>0.5</v>
          </cell>
          <cell r="W2495">
            <v>0.73</v>
          </cell>
          <cell r="X2495">
            <v>0</v>
          </cell>
          <cell r="Y2495" t="str">
            <v>EST BUFFET CORTEN (4P/2G) (RESINA SAY F100) (ACO CORTEN) - 2,7x0,5x0,73H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 t="str">
            <v>PRODUTO PRONTA ENTREGA</v>
          </cell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>
            <v>0</v>
          </cell>
          <cell r="AU2495" t="str">
            <v>EST</v>
          </cell>
          <cell r="AV2495" t="str">
            <v>EST</v>
          </cell>
          <cell r="AW2495" t="str">
            <v/>
          </cell>
          <cell r="AX2495">
            <v>74849.64</v>
          </cell>
          <cell r="AY2495">
            <v>-74849.64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>DPOT BUFFET</v>
          </cell>
          <cell r="BU2495" t="str">
            <v>BUFFET CORTEN</v>
          </cell>
        </row>
        <row r="2496">
          <cell r="H2496">
            <v>1</v>
          </cell>
          <cell r="O2496">
            <v>172914</v>
          </cell>
          <cell r="P2496"/>
          <cell r="Q2496" t="str">
            <v>EST BUFFET CORTEN (4P/2G) (RESINA SAY L138) (ACO CORTEN)</v>
          </cell>
          <cell r="R2496"/>
          <cell r="S2496"/>
          <cell r="T2496"/>
          <cell r="U2496">
            <v>2.7</v>
          </cell>
          <cell r="V2496">
            <v>0.5</v>
          </cell>
          <cell r="W2496">
            <v>0.73</v>
          </cell>
          <cell r="X2496">
            <v>0</v>
          </cell>
          <cell r="Y2496" t="str">
            <v>EST BUFFET CORTEN (4P/2G) (RESINA SAY L138) (ACO CORTEN) - 2,7x0,5x0,73H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 t="str">
            <v>PRODUTO PRONTA ENTREGA</v>
          </cell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>
            <v>0</v>
          </cell>
          <cell r="AU2496" t="str">
            <v>EST</v>
          </cell>
          <cell r="AV2496" t="str">
            <v>EST</v>
          </cell>
          <cell r="AW2496" t="str">
            <v/>
          </cell>
          <cell r="AX2496">
            <v>74849.64</v>
          </cell>
          <cell r="AY2496">
            <v>-74849.64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>DPOT BUFFET</v>
          </cell>
          <cell r="BU2496" t="str">
            <v>BUFFET CORTEN</v>
          </cell>
        </row>
        <row r="2497">
          <cell r="H2497">
            <v>1</v>
          </cell>
          <cell r="O2497">
            <v>339729</v>
          </cell>
          <cell r="P2497"/>
          <cell r="Q2497" t="str">
            <v>EST BUFFET GAFANHOTO (INFERIOR) (MADEIRA PEROBA CLARA)</v>
          </cell>
          <cell r="R2497"/>
          <cell r="S2497"/>
          <cell r="T2497"/>
          <cell r="U2497">
            <v>2.7</v>
          </cell>
          <cell r="V2497">
            <v>0.5</v>
          </cell>
          <cell r="W2497">
            <v>0.67</v>
          </cell>
          <cell r="X2497">
            <v>0</v>
          </cell>
          <cell r="Y2497" t="str">
            <v>EST BUFFET GAFANHOTO (INFERIOR) (MADEIRA PEROBA CLARA) - 2,7x0,5x0,67H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>REF: 399964</v>
          </cell>
          <cell r="AK2497" t="str">
            <v>PRODUTO PRONTA ENTREGA</v>
          </cell>
          <cell r="AL2497">
            <v>399964</v>
          </cell>
          <cell r="AM2497" t="str">
            <v>BUFFET GAFANHOTO (INFERIOR) (MADEIRA)</v>
          </cell>
          <cell r="AN2497"/>
          <cell r="AO2497">
            <v>2.7</v>
          </cell>
          <cell r="AP2497">
            <v>0.5</v>
          </cell>
          <cell r="AQ2497">
            <v>0.67</v>
          </cell>
          <cell r="AR2497">
            <v>0</v>
          </cell>
          <cell r="AS2497" t="str">
            <v>BUFFET GAFANHOTO (INFERIOR) (MADEIRA) - 2,7x0,5x0,67H</v>
          </cell>
          <cell r="AT2497">
            <v>0</v>
          </cell>
          <cell r="AU2497">
            <v>34768.720000000001</v>
          </cell>
          <cell r="AV2497">
            <v>34768.720000000001</v>
          </cell>
          <cell r="AW2497">
            <v>0</v>
          </cell>
          <cell r="AX2497">
            <v>34768.720000000001</v>
          </cell>
          <cell r="AY2497">
            <v>-34768.720000000001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203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>DPOT BUFFET</v>
          </cell>
          <cell r="BU2497" t="str">
            <v>BUFFET GAFANHOTO</v>
          </cell>
        </row>
        <row r="2498">
          <cell r="H2498">
            <v>1</v>
          </cell>
          <cell r="O2498">
            <v>224968</v>
          </cell>
          <cell r="P2498"/>
          <cell r="Q2498" t="str">
            <v>EST BUFFET OBLONGO (P FERRO CLARO) (PTO FSC SOLID)</v>
          </cell>
          <cell r="R2498"/>
          <cell r="S2498"/>
          <cell r="T2498"/>
          <cell r="U2498">
            <v>2.5</v>
          </cell>
          <cell r="V2498">
            <v>0.5</v>
          </cell>
          <cell r="W2498">
            <v>0.74</v>
          </cell>
          <cell r="X2498">
            <v>0</v>
          </cell>
          <cell r="Y2498" t="str">
            <v>EST BUFFET OBLONGO (P FERRO CLARO) (PTO FSC SOLID) - 2,5x0,5x0,74H</v>
          </cell>
          <cell r="Z2498">
            <v>0</v>
          </cell>
          <cell r="AA2498">
            <v>0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 t="str">
            <v>PRODUTO PRONTA ENTREGA</v>
          </cell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>
            <v>0</v>
          </cell>
          <cell r="AU2498" t="str">
            <v>EST</v>
          </cell>
          <cell r="AV2498" t="str">
            <v>EST</v>
          </cell>
          <cell r="AW2498" t="str">
            <v/>
          </cell>
          <cell r="AX2498">
            <v>188621.38</v>
          </cell>
          <cell r="AY2498">
            <v>-188621.38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>DPOT BUFFET</v>
          </cell>
          <cell r="BU2498" t="str">
            <v>BUFFET OBLONGO</v>
          </cell>
        </row>
        <row r="2499">
          <cell r="H2499">
            <v>8</v>
          </cell>
          <cell r="O2499">
            <v>63146</v>
          </cell>
          <cell r="P2499"/>
          <cell r="Q2499" t="str">
            <v>EST BIOMBO ESPECIAL (RATTAN COR 3)</v>
          </cell>
          <cell r="R2499"/>
          <cell r="S2499"/>
          <cell r="T2499"/>
          <cell r="U2499">
            <v>0.5</v>
          </cell>
          <cell r="V2499">
            <v>0.05</v>
          </cell>
          <cell r="W2499">
            <v>1.3</v>
          </cell>
          <cell r="X2499">
            <v>0</v>
          </cell>
          <cell r="Y2499" t="str">
            <v>EST BIOMBO ESPECIAL (RATTAN COR 3) - 0,5x0,05x1,3H</v>
          </cell>
          <cell r="Z2499">
            <v>0</v>
          </cell>
          <cell r="AA2499">
            <v>0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 t="str">
            <v>PRODUTO PRONTA ENTREGA</v>
          </cell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>
            <v>0</v>
          </cell>
          <cell r="AU2499" t="str">
            <v>EST</v>
          </cell>
          <cell r="AV2499" t="str">
            <v>EST</v>
          </cell>
          <cell r="AW2499" t="str">
            <v/>
          </cell>
          <cell r="AX2499">
            <v>40437.9</v>
          </cell>
          <cell r="AY2499">
            <v>-40437.9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14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>DPOT ACESSORIOS</v>
          </cell>
          <cell r="BU2499" t="str">
            <v>BIOMBO ESPECIAL</v>
          </cell>
        </row>
        <row r="2500">
          <cell r="H2500">
            <v>1</v>
          </cell>
          <cell r="O2500">
            <v>78080</v>
          </cell>
          <cell r="P2500"/>
          <cell r="Q2500" t="str">
            <v>EST BIOMBO MEMORIAS 190X62X180H FREIJO/TECIDO 3 FOLHAS</v>
          </cell>
          <cell r="R2500"/>
          <cell r="S2500"/>
          <cell r="T2500"/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 t="str">
            <v>EST BIOMBO MEMORIAS 190X62X180H FREIJO/TECIDO 3 FOLHAS - Ø0x0H</v>
          </cell>
          <cell r="Z2500">
            <v>0</v>
          </cell>
          <cell r="AA2500">
            <v>0.35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/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>
            <v>0</v>
          </cell>
          <cell r="AU2500" t="str">
            <v>EST</v>
          </cell>
          <cell r="AV2500" t="str">
            <v>EST</v>
          </cell>
          <cell r="AW2500" t="str">
            <v/>
          </cell>
          <cell r="AX2500">
            <v>21420</v>
          </cell>
          <cell r="AY2500">
            <v>-21420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15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>DPOT ACESSORIOS</v>
          </cell>
          <cell r="BU2500" t="str">
            <v>BIOMBO MEMORIAS</v>
          </cell>
        </row>
        <row r="2501">
          <cell r="H2501">
            <v>1</v>
          </cell>
          <cell r="O2501">
            <v>188022</v>
          </cell>
          <cell r="P2501"/>
          <cell r="Q2501" t="str">
            <v>EST BIOMBO RIPAS (PADRAO CLARO)</v>
          </cell>
          <cell r="R2501"/>
          <cell r="S2501"/>
          <cell r="T2501"/>
          <cell r="U2501">
            <v>1.49</v>
          </cell>
          <cell r="V2501">
            <v>0.37</v>
          </cell>
          <cell r="W2501">
            <v>1.2</v>
          </cell>
          <cell r="X2501">
            <v>0</v>
          </cell>
          <cell r="Y2501" t="str">
            <v>EST BIOMBO RIPAS (PADRAO CLARO) - 1,49x0,37x1,2H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>
            <v>0</v>
          </cell>
          <cell r="AU2501" t="str">
            <v>EST</v>
          </cell>
          <cell r="AV2501" t="str">
            <v>EST</v>
          </cell>
          <cell r="AW2501" t="str">
            <v/>
          </cell>
          <cell r="AX2501">
            <v>27520.2</v>
          </cell>
          <cell r="AY2501">
            <v>-27520.2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15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>DPOT ACESSORIOS</v>
          </cell>
          <cell r="BU2501" t="str">
            <v>BIOMBO RIPAS</v>
          </cell>
        </row>
        <row r="2502">
          <cell r="H2502">
            <v>1</v>
          </cell>
          <cell r="O2502">
            <v>205139</v>
          </cell>
          <cell r="P2502"/>
          <cell r="Q2502" t="str">
            <v>EST CABIDEIRO ABAPORU (PADRAO) (FREIJO NATURAL)</v>
          </cell>
          <cell r="R2502"/>
          <cell r="S2502"/>
          <cell r="T2502"/>
          <cell r="U2502">
            <v>0.65</v>
          </cell>
          <cell r="V2502">
            <v>0</v>
          </cell>
          <cell r="W2502">
            <v>1.6</v>
          </cell>
          <cell r="X2502">
            <v>0.65</v>
          </cell>
          <cell r="Y2502" t="str">
            <v>EST CABIDEIRO ABAPORU (PADRAO) (FREIJO NATURAL) - Ø0,65x1,6H</v>
          </cell>
          <cell r="Z2502">
            <v>0</v>
          </cell>
          <cell r="AA2502">
            <v>0.5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/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>
            <v>0</v>
          </cell>
          <cell r="AU2502" t="str">
            <v>EST</v>
          </cell>
          <cell r="AV2502" t="str">
            <v>EST</v>
          </cell>
          <cell r="AW2502" t="str">
            <v/>
          </cell>
          <cell r="AX2502">
            <v>14459.22</v>
          </cell>
          <cell r="AY2502">
            <v>-14459.22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>DPOT ACESSORIOS</v>
          </cell>
          <cell r="BU2502" t="str">
            <v>CABIDEIRO ABAPORU</v>
          </cell>
        </row>
        <row r="2503">
          <cell r="H2503">
            <v>1</v>
          </cell>
          <cell r="O2503">
            <v>200733</v>
          </cell>
          <cell r="P2503"/>
          <cell r="Q2503" t="str">
            <v>EST CABIDEIRO ABAPORU (PADRAO) (LACA ACETINADA BRANCA)</v>
          </cell>
          <cell r="R2503"/>
          <cell r="S2503"/>
          <cell r="T2503"/>
          <cell r="U2503">
            <v>0.65</v>
          </cell>
          <cell r="V2503">
            <v>0</v>
          </cell>
          <cell r="W2503">
            <v>1.6</v>
          </cell>
          <cell r="X2503">
            <v>0</v>
          </cell>
          <cell r="Y2503" t="str">
            <v>EST CABIDEIRO ABAPORU (PADRAO) (LACA ACETINADA BRANCA) - Ø0x1,6H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>
            <v>0</v>
          </cell>
          <cell r="AU2503" t="str">
            <v>EST</v>
          </cell>
          <cell r="AV2503" t="str">
            <v>EST</v>
          </cell>
          <cell r="AW2503" t="str">
            <v/>
          </cell>
          <cell r="AX2503">
            <v>14459.22</v>
          </cell>
          <cell r="AY2503">
            <v>-14459.22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>DPOT ACESSORIOS</v>
          </cell>
          <cell r="BU2503" t="str">
            <v>CABIDEIRO ABAPORU</v>
          </cell>
        </row>
        <row r="2504">
          <cell r="H2504">
            <v>2</v>
          </cell>
          <cell r="O2504">
            <v>174028</v>
          </cell>
          <cell r="P2504"/>
          <cell r="Q2504" t="str">
            <v>EST CABIDEIRO GIRO (PAREDE) (ACO CARBONO LACA BRANCA)</v>
          </cell>
          <cell r="R2504"/>
          <cell r="S2504"/>
          <cell r="T2504"/>
          <cell r="U2504">
            <v>0.36</v>
          </cell>
          <cell r="V2504">
            <v>0</v>
          </cell>
          <cell r="W2504">
            <v>2.15</v>
          </cell>
          <cell r="X2504">
            <v>0</v>
          </cell>
          <cell r="Y2504" t="str">
            <v>EST CABIDEIRO GIRO (PAREDE) (ACO CARBONO LACA BRANCA) - Ø0x2,15H</v>
          </cell>
          <cell r="Z2504">
            <v>0</v>
          </cell>
          <cell r="AA2504">
            <v>0.5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/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>
            <v>0</v>
          </cell>
          <cell r="AU2504" t="str">
            <v>EST</v>
          </cell>
          <cell r="AV2504" t="str">
            <v>EST</v>
          </cell>
          <cell r="AW2504" t="str">
            <v/>
          </cell>
          <cell r="AX2504">
            <v>17390.36</v>
          </cell>
          <cell r="AY2504">
            <v>-17390.36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>DPOT ACESSORIOS</v>
          </cell>
          <cell r="BU2504" t="str">
            <v>CABIDEIRO GIRO</v>
          </cell>
        </row>
        <row r="2505">
          <cell r="H2505">
            <v>5</v>
          </cell>
          <cell r="O2505">
            <v>302821</v>
          </cell>
          <cell r="P2505"/>
          <cell r="Q2505" t="str">
            <v>EST CABIDEIRO SOLO (BASE TAIPA) (HASTE FREIJO)</v>
          </cell>
          <cell r="R2505"/>
          <cell r="S2505"/>
          <cell r="T2505"/>
          <cell r="U2505">
            <v>0.36</v>
          </cell>
          <cell r="V2505">
            <v>0.15</v>
          </cell>
          <cell r="W2505">
            <v>0.96</v>
          </cell>
          <cell r="X2505">
            <v>0</v>
          </cell>
          <cell r="Y2505" t="str">
            <v>EST CABIDEIRO SOLO (BASE TAIPA) (HASTE FREIJO) - 0,36x0,15x0,96H</v>
          </cell>
          <cell r="Z2505">
            <v>0</v>
          </cell>
          <cell r="AA2505">
            <v>0.5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/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5219.34</v>
          </cell>
          <cell r="AY2505">
            <v>-5219.34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>DPOT ACESSORIOS</v>
          </cell>
          <cell r="BU2505" t="str">
            <v>CABIDEIRO SOLO</v>
          </cell>
        </row>
        <row r="2506">
          <cell r="H2506">
            <v>1</v>
          </cell>
          <cell r="O2506">
            <v>302822</v>
          </cell>
          <cell r="P2506"/>
          <cell r="Q2506" t="str">
            <v>EST CABIDEIRO SOLO (BASE TAIPA) (HASTE IMBUIA)</v>
          </cell>
          <cell r="R2506"/>
          <cell r="S2506"/>
          <cell r="T2506"/>
          <cell r="U2506">
            <v>0.36</v>
          </cell>
          <cell r="V2506">
            <v>0.15</v>
          </cell>
          <cell r="W2506">
            <v>0.96</v>
          </cell>
          <cell r="X2506">
            <v>0</v>
          </cell>
          <cell r="Y2506" t="str">
            <v>EST CABIDEIRO SOLO (BASE TAIPA) (HASTE IMBUIA) - 0,36x0,15x0,96H</v>
          </cell>
          <cell r="Z2506">
            <v>0</v>
          </cell>
          <cell r="AA2506">
            <v>0.5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/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5820.46</v>
          </cell>
          <cell r="AY2506">
            <v>-5820.46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>DPOT ACESSORIOS</v>
          </cell>
          <cell r="BU2506" t="str">
            <v>CABIDEIRO SOLO</v>
          </cell>
        </row>
        <row r="2507">
          <cell r="H2507">
            <v>1</v>
          </cell>
          <cell r="O2507">
            <v>273524</v>
          </cell>
          <cell r="P2507"/>
          <cell r="Q2507" t="str">
            <v>EST CAIXA C/ALCA SUPERIOR (ROXINHO/PEROBA)</v>
          </cell>
          <cell r="R2507"/>
          <cell r="S2507"/>
          <cell r="T2507"/>
          <cell r="U2507">
            <v>0.4</v>
          </cell>
          <cell r="V2507">
            <v>0.3</v>
          </cell>
          <cell r="W2507">
            <v>0.15</v>
          </cell>
          <cell r="X2507">
            <v>0</v>
          </cell>
          <cell r="Y2507" t="str">
            <v>EST CAIXA C/ALCA SUPERIOR (ROXINHO/PEROBA) - 0,4x0,3x0,15H</v>
          </cell>
          <cell r="Z2507">
            <v>0</v>
          </cell>
          <cell r="AA2507">
            <v>0.5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>
            <v>0</v>
          </cell>
          <cell r="AU2507" t="str">
            <v>EST</v>
          </cell>
          <cell r="AV2507" t="str">
            <v>EST</v>
          </cell>
          <cell r="AW2507" t="str">
            <v/>
          </cell>
          <cell r="AX2507">
            <v>2495.3000000000002</v>
          </cell>
          <cell r="AY2507">
            <v>-2495.3000000000002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>DPOT ACESSORIOS</v>
          </cell>
          <cell r="BU2507" t="str">
            <v>CAIXA C/ALCA SUPERIOR</v>
          </cell>
        </row>
        <row r="2508">
          <cell r="H2508">
            <v>1</v>
          </cell>
          <cell r="O2508">
            <v>273525</v>
          </cell>
          <cell r="P2508"/>
          <cell r="Q2508" t="str">
            <v>EST CAIXA C/PUXADOR HASTE FRONTAL TORNEADO (ROXINHO)</v>
          </cell>
          <cell r="R2508"/>
          <cell r="S2508"/>
          <cell r="T2508"/>
          <cell r="U2508">
            <v>0.4</v>
          </cell>
          <cell r="V2508">
            <v>0.3</v>
          </cell>
          <cell r="W2508">
            <v>0.15</v>
          </cell>
          <cell r="X2508">
            <v>0</v>
          </cell>
          <cell r="Y2508" t="str">
            <v>EST CAIXA C/PUXADOR HASTE FRONTAL TORNEADO (ROXINHO) - 0,4x0,3x0,15H</v>
          </cell>
          <cell r="Z2508">
            <v>0</v>
          </cell>
          <cell r="AA2508">
            <v>0.5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/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2223.09</v>
          </cell>
          <cell r="AY2508">
            <v>-2223.09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>DPOT ACESSORIOS</v>
          </cell>
          <cell r="BU2508" t="str">
            <v>CAIXA C/PUXADOR</v>
          </cell>
        </row>
        <row r="2509">
          <cell r="H2509">
            <v>4</v>
          </cell>
          <cell r="O2509">
            <v>231597</v>
          </cell>
          <cell r="P2509"/>
          <cell r="Q2509" t="str">
            <v>EST CAPA AVULSA ALMOFADA ENCOSTO SOFA SOFT CAMBRA OFF WHITE</v>
          </cell>
          <cell r="R2509"/>
          <cell r="S2509"/>
          <cell r="T2509"/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 t="str">
            <v>EST CAPA AVULSA ALMOFADA ENCOSTO SOFA SOFT CAMBRA OFF WHITE - Ø0x0H</v>
          </cell>
          <cell r="Z2509">
            <v>0</v>
          </cell>
          <cell r="AA2509">
            <v>0.5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/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9927.4500000000007</v>
          </cell>
          <cell r="AY2509">
            <v>-9927.4500000000007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>DPOT ACESSORIOS</v>
          </cell>
          <cell r="BU2509" t="str">
            <v>CAPA AVULSA ALMOFADA SOFT</v>
          </cell>
        </row>
        <row r="2510">
          <cell r="H2510">
            <v>3</v>
          </cell>
          <cell r="O2510">
            <v>378830</v>
          </cell>
          <cell r="P2510"/>
          <cell r="Q2510" t="str">
            <v>EST CAPA PROTECAO CHAISE MARESIAS (BAGUM-GRAFITE)</v>
          </cell>
          <cell r="R2510"/>
          <cell r="S2510"/>
          <cell r="T2510"/>
          <cell r="U2510">
            <v>0</v>
          </cell>
          <cell r="V2510">
            <v>0</v>
          </cell>
          <cell r="W2510">
            <v>0</v>
          </cell>
          <cell r="X2510">
            <v>0</v>
          </cell>
          <cell r="Y2510" t="str">
            <v>EST CAPA PROTECAO CHAISE MARESIAS (BAGUM-GRAFITE) - Ø0x0H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642.69000000000005</v>
          </cell>
          <cell r="AY2510">
            <v>-642.69000000000005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>DPOT ACESSORIOS</v>
          </cell>
          <cell r="BU2510" t="str">
            <v>CAPA PROTECAO CHAISE MARESIAS</v>
          </cell>
        </row>
        <row r="2511">
          <cell r="H2511">
            <v>1</v>
          </cell>
          <cell r="O2511">
            <v>217854</v>
          </cell>
          <cell r="P2511"/>
          <cell r="Q2511" t="str">
            <v>EST GAVETEIRO FULVIO NANNI (G) (02 GAVETAS ESCURO)</v>
          </cell>
          <cell r="R2511"/>
          <cell r="S2511"/>
          <cell r="T2511"/>
          <cell r="U2511">
            <v>0.44</v>
          </cell>
          <cell r="V2511">
            <v>0.3</v>
          </cell>
          <cell r="W2511">
            <v>0.14000000000000001</v>
          </cell>
          <cell r="X2511">
            <v>0</v>
          </cell>
          <cell r="Y2511" t="str">
            <v>EST GAVETEIRO FULVIO NANNI (G) (02 GAVETAS ESCURO) - 0,44x0,3x0,14H</v>
          </cell>
          <cell r="Z2511">
            <v>0</v>
          </cell>
          <cell r="AA2511">
            <v>0.5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/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>
            <v>0</v>
          </cell>
          <cell r="AU2511" t="str">
            <v>EST</v>
          </cell>
          <cell r="AV2511" t="str">
            <v>EST</v>
          </cell>
          <cell r="AW2511" t="str">
            <v/>
          </cell>
          <cell r="AX2511">
            <v>6441.98</v>
          </cell>
          <cell r="AY2511">
            <v>-6441.98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13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>DPOT ACESSORIOS</v>
          </cell>
          <cell r="BU2511" t="str">
            <v>GAVETEIRO FULVIO NANNI</v>
          </cell>
        </row>
        <row r="2512">
          <cell r="H2512">
            <v>3</v>
          </cell>
          <cell r="O2512">
            <v>217853</v>
          </cell>
          <cell r="P2512"/>
          <cell r="Q2512" t="str">
            <v>EST GAVETEIRO FULVIO NANNI (G) (02 GAVETAS MEDIO)</v>
          </cell>
          <cell r="R2512"/>
          <cell r="S2512"/>
          <cell r="T2512"/>
          <cell r="U2512">
            <v>0.44</v>
          </cell>
          <cell r="V2512">
            <v>0.3</v>
          </cell>
          <cell r="W2512">
            <v>0.14000000000000001</v>
          </cell>
          <cell r="X2512">
            <v>0</v>
          </cell>
          <cell r="Y2512" t="str">
            <v>EST GAVETEIRO FULVIO NANNI (G) (02 GAVETAS MEDIO) - 0,44x0,3x0,14H</v>
          </cell>
          <cell r="Z2512">
            <v>0</v>
          </cell>
          <cell r="AA2512">
            <v>0.5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6441.98</v>
          </cell>
          <cell r="AY2512">
            <v>-6441.98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>DPOT ACESSORIOS</v>
          </cell>
          <cell r="BU2512" t="str">
            <v>GAVETEIRO FULVIO NANNI</v>
          </cell>
        </row>
        <row r="2513">
          <cell r="H2513">
            <v>1</v>
          </cell>
          <cell r="O2513">
            <v>217849</v>
          </cell>
          <cell r="P2513"/>
          <cell r="Q2513" t="str">
            <v>EST GAVETEIRO FULVIO NANNI (M) (03 GAVETAS CLARO)</v>
          </cell>
          <cell r="R2513"/>
          <cell r="S2513"/>
          <cell r="T2513"/>
          <cell r="U2513">
            <v>0.27</v>
          </cell>
          <cell r="V2513">
            <v>0.24</v>
          </cell>
          <cell r="W2513">
            <v>0.19</v>
          </cell>
          <cell r="X2513">
            <v>0</v>
          </cell>
          <cell r="Y2513" t="str">
            <v>EST GAVETEIRO FULVIO NANNI (M) (03 GAVETAS CLARO) - 0,27x0,24x0,19H</v>
          </cell>
          <cell r="Z2513">
            <v>0</v>
          </cell>
          <cell r="AA2513">
            <v>0.5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5450.29</v>
          </cell>
          <cell r="AY2513">
            <v>-5450.29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>DPOT ACESSORIOS</v>
          </cell>
          <cell r="BU2513" t="str">
            <v>GAVETEIRO FULVIO NANNI</v>
          </cell>
        </row>
        <row r="2514">
          <cell r="H2514">
            <v>2</v>
          </cell>
          <cell r="O2514">
            <v>217851</v>
          </cell>
          <cell r="P2514"/>
          <cell r="Q2514" t="str">
            <v>EST GAVETEIRO FULVIO NANNI (M) (03 GAVETAS ESCURO)</v>
          </cell>
          <cell r="R2514"/>
          <cell r="S2514"/>
          <cell r="T2514"/>
          <cell r="U2514">
            <v>0.27</v>
          </cell>
          <cell r="V2514">
            <v>0.24</v>
          </cell>
          <cell r="W2514">
            <v>0.19</v>
          </cell>
          <cell r="X2514">
            <v>0</v>
          </cell>
          <cell r="Y2514" t="str">
            <v>EST GAVETEIRO FULVIO NANNI (M) (03 GAVETAS ESCURO) - 0,27x0,24x0,19H</v>
          </cell>
          <cell r="Z2514">
            <v>0</v>
          </cell>
          <cell r="AA2514">
            <v>0.5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5450.29</v>
          </cell>
          <cell r="AY2514">
            <v>-5450.29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>DPOT ACESSORIOS</v>
          </cell>
          <cell r="BU2514" t="str">
            <v>GAVETEIRO FULVIO NANNI</v>
          </cell>
        </row>
        <row r="2515">
          <cell r="H2515">
            <v>1</v>
          </cell>
          <cell r="O2515">
            <v>217850</v>
          </cell>
          <cell r="P2515"/>
          <cell r="Q2515" t="str">
            <v>EST GAVETEIRO FULVIO NANNI (M) (03 GAVETAS MEDIO)</v>
          </cell>
          <cell r="R2515"/>
          <cell r="S2515"/>
          <cell r="T2515"/>
          <cell r="U2515">
            <v>0.27</v>
          </cell>
          <cell r="V2515">
            <v>0.24</v>
          </cell>
          <cell r="W2515">
            <v>0.19</v>
          </cell>
          <cell r="X2515">
            <v>0</v>
          </cell>
          <cell r="Y2515" t="str">
            <v>EST GAVETEIRO FULVIO NANNI (M) (03 GAVETAS MEDIO) - 0,27x0,24x0,19H</v>
          </cell>
          <cell r="Z2515">
            <v>0</v>
          </cell>
          <cell r="AA2515">
            <v>0.5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/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5450.29</v>
          </cell>
          <cell r="AY2515">
            <v>-5450.29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13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>DPOT ACESSORIOS</v>
          </cell>
          <cell r="BU2515" t="str">
            <v>GAVETEIRO FULVIO NANNI</v>
          </cell>
        </row>
        <row r="2516">
          <cell r="H2516">
            <v>2</v>
          </cell>
          <cell r="O2516">
            <v>217843</v>
          </cell>
          <cell r="P2516"/>
          <cell r="Q2516" t="str">
            <v>EST GAVETEIRO FULVIO NANNI (P) (03 GAVETAS CLARO)</v>
          </cell>
          <cell r="R2516"/>
          <cell r="S2516"/>
          <cell r="T2516"/>
          <cell r="U2516">
            <v>0.22</v>
          </cell>
          <cell r="V2516">
            <v>0.24</v>
          </cell>
          <cell r="W2516">
            <v>0.19</v>
          </cell>
          <cell r="X2516">
            <v>0</v>
          </cell>
          <cell r="Y2516" t="str">
            <v>EST GAVETEIRO FULVIO NANNI (P) (03 GAVETAS CLARO) - 0,22x0,24x0,19H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 t="str">
            <v>PRODUTO PRONTA ENTREGA</v>
          </cell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4458.51</v>
          </cell>
          <cell r="AY2516">
            <v>-4458.51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>DPOT ACESSORIOS</v>
          </cell>
          <cell r="BU2516" t="str">
            <v>GAVETEIRO FULVIO NANNI</v>
          </cell>
        </row>
        <row r="2517">
          <cell r="H2517">
            <v>1</v>
          </cell>
          <cell r="O2517">
            <v>217845</v>
          </cell>
          <cell r="P2517"/>
          <cell r="Q2517" t="str">
            <v>EST GAVETEIRO FULVIO NANNI (P) (03 GAVETAS ESCURO)</v>
          </cell>
          <cell r="R2517"/>
          <cell r="S2517"/>
          <cell r="T2517"/>
          <cell r="U2517">
            <v>0.22</v>
          </cell>
          <cell r="V2517">
            <v>0.24</v>
          </cell>
          <cell r="W2517">
            <v>0.19</v>
          </cell>
          <cell r="X2517">
            <v>0</v>
          </cell>
          <cell r="Y2517" t="str">
            <v>EST GAVETEIRO FULVIO NANNI (P) (03 GAVETAS ESCURO) - 0,22x0,24x0,19H</v>
          </cell>
          <cell r="Z2517">
            <v>0</v>
          </cell>
          <cell r="AA2517">
            <v>0.5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/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4458.51</v>
          </cell>
          <cell r="AY2517">
            <v>-4458.51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>DPOT ACESSORIOS</v>
          </cell>
          <cell r="BU2517" t="str">
            <v>GAVETEIRO FULVIO NANNI</v>
          </cell>
        </row>
        <row r="2518">
          <cell r="H2518">
            <v>1</v>
          </cell>
          <cell r="O2518">
            <v>217844</v>
          </cell>
          <cell r="P2518"/>
          <cell r="Q2518" t="str">
            <v>EST GAVETEIRO FULVIO NANNI (P) (03 GAVETAS MEDIO)</v>
          </cell>
          <cell r="R2518"/>
          <cell r="S2518"/>
          <cell r="T2518"/>
          <cell r="U2518">
            <v>0.22</v>
          </cell>
          <cell r="V2518">
            <v>0.24</v>
          </cell>
          <cell r="W2518">
            <v>0.19</v>
          </cell>
          <cell r="X2518">
            <v>0</v>
          </cell>
          <cell r="Y2518" t="str">
            <v>EST GAVETEIRO FULVIO NANNI (P) (03 GAVETAS MEDIO) - 0,22x0,24x0,19H</v>
          </cell>
          <cell r="Z2518">
            <v>0</v>
          </cell>
          <cell r="AA2518">
            <v>0.5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4458.51</v>
          </cell>
          <cell r="AY2518">
            <v>-4458.51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>DPOT ACESSORIOS</v>
          </cell>
          <cell r="BU2518" t="str">
            <v>GAVETEIRO FULVIO NANNI</v>
          </cell>
        </row>
        <row r="2519">
          <cell r="H2519">
            <v>2</v>
          </cell>
          <cell r="O2519">
            <v>232285</v>
          </cell>
          <cell r="P2519"/>
          <cell r="Q2519" t="str">
            <v>EST GAVETEIRO GB UL24 (1 GAV) (METAL) (IMBUIA/GAV BRANCAS)</v>
          </cell>
          <cell r="R2519"/>
          <cell r="S2519"/>
          <cell r="T2519"/>
          <cell r="U2519">
            <v>0.53</v>
          </cell>
          <cell r="V2519">
            <v>0.42</v>
          </cell>
          <cell r="W2519">
            <v>0.42</v>
          </cell>
          <cell r="X2519">
            <v>0</v>
          </cell>
          <cell r="Y2519" t="str">
            <v>EST GAVETEIRO GB UL24 (1 GAV) (METAL) (IMBUIA/GAV BRANCAS) - 0,53x0,42x0,42H</v>
          </cell>
          <cell r="Z2519">
            <v>0</v>
          </cell>
          <cell r="AA2519">
            <v>0.5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/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>
            <v>0</v>
          </cell>
          <cell r="AU2519" t="str">
            <v>EST</v>
          </cell>
          <cell r="AV2519" t="str">
            <v>EST</v>
          </cell>
          <cell r="AW2519" t="str">
            <v/>
          </cell>
          <cell r="AX2519">
            <v>13750.03</v>
          </cell>
          <cell r="AY2519">
            <v>-13750.03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>DPOT ACESSORIOS</v>
          </cell>
          <cell r="BU2519" t="str">
            <v>GAVETEIRO GB UL24</v>
          </cell>
        </row>
        <row r="2520">
          <cell r="H2520">
            <v>1</v>
          </cell>
          <cell r="O2520">
            <v>265559</v>
          </cell>
          <cell r="P2520"/>
          <cell r="Q2520" t="str">
            <v>EST GAVETEIRO GB UL24 (1 GAV) (METAL) (INTEIRO IMBUIA)</v>
          </cell>
          <cell r="R2520"/>
          <cell r="S2520"/>
          <cell r="T2520"/>
          <cell r="U2520">
            <v>0.53</v>
          </cell>
          <cell r="V2520">
            <v>0.42</v>
          </cell>
          <cell r="W2520">
            <v>0.42</v>
          </cell>
          <cell r="X2520">
            <v>0</v>
          </cell>
          <cell r="Y2520" t="str">
            <v>EST GAVETEIRO GB UL24 (1 GAV) (METAL) (INTEIRO IMBUIA) - 0,53x0,42x0,42H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 t="str">
            <v>PRODUTO PRONTA ENTREGA</v>
          </cell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>
            <v>0</v>
          </cell>
          <cell r="AU2520" t="str">
            <v>EST</v>
          </cell>
          <cell r="AV2520" t="str">
            <v>EST</v>
          </cell>
          <cell r="AW2520" t="str">
            <v/>
          </cell>
          <cell r="AX2520">
            <v>14819.24</v>
          </cell>
          <cell r="AY2520">
            <v>-14819.24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>DPOT ACESSORIOS</v>
          </cell>
          <cell r="BU2520" t="str">
            <v>GAVETEIRO GB UL24</v>
          </cell>
        </row>
        <row r="2521">
          <cell r="H2521">
            <v>1</v>
          </cell>
          <cell r="O2521">
            <v>228547</v>
          </cell>
          <cell r="P2521"/>
          <cell r="Q2521" t="str">
            <v>EST GAVETEIRO GB UL24 (1 GAV) (METAL) (INTEIROPAU FERRO)</v>
          </cell>
          <cell r="R2521"/>
          <cell r="S2521"/>
          <cell r="T2521"/>
          <cell r="U2521">
            <v>0.53</v>
          </cell>
          <cell r="V2521">
            <v>0.42</v>
          </cell>
          <cell r="W2521">
            <v>0.42</v>
          </cell>
          <cell r="X2521">
            <v>0</v>
          </cell>
          <cell r="Y2521" t="str">
            <v>EST GAVETEIRO GB UL24 (1 GAV) (METAL) (INTEIROPAU FERRO) - 0,53x0,42x0,42H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 t="str">
            <v>PRODUTO PRONTA ENTREGA</v>
          </cell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>
            <v>0</v>
          </cell>
          <cell r="AU2521" t="str">
            <v>EST</v>
          </cell>
          <cell r="AV2521" t="str">
            <v>EST</v>
          </cell>
          <cell r="AW2521" t="str">
            <v/>
          </cell>
          <cell r="AX2521">
            <v>14819.24</v>
          </cell>
          <cell r="AY2521">
            <v>-14819.24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>DPOT ACESSORIOS</v>
          </cell>
          <cell r="BU2521" t="str">
            <v>GAVETEIRO GB UL24</v>
          </cell>
        </row>
        <row r="2522">
          <cell r="H2522">
            <v>2</v>
          </cell>
          <cell r="O2522">
            <v>265560</v>
          </cell>
          <cell r="P2522"/>
          <cell r="Q2522" t="str">
            <v>EST GAVETEIRO GB UL25 (2 GAV) (METAL) (INTEIRO IMBUIA)</v>
          </cell>
          <cell r="R2522"/>
          <cell r="S2522"/>
          <cell r="T2522"/>
          <cell r="U2522">
            <v>0.53</v>
          </cell>
          <cell r="V2522">
            <v>0.42</v>
          </cell>
          <cell r="W2522">
            <v>0.6</v>
          </cell>
          <cell r="X2522">
            <v>0</v>
          </cell>
          <cell r="Y2522" t="str">
            <v>EST GAVETEIRO GB UL25 (2 GAV) (METAL) (INTEIRO IMBUIA) - 0,53x0,42x0,6H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 t="str">
            <v>PRODUTO PRONTA ENTREGA</v>
          </cell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>
            <v>0</v>
          </cell>
          <cell r="AU2522" t="str">
            <v>EST</v>
          </cell>
          <cell r="AV2522" t="str">
            <v>EST</v>
          </cell>
          <cell r="AW2522" t="str">
            <v/>
          </cell>
          <cell r="AX2522">
            <v>18748.060000000001</v>
          </cell>
          <cell r="AY2522">
            <v>-18748.060000000001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>DPOT ACESSORIOS</v>
          </cell>
          <cell r="BU2522" t="str">
            <v>GAVETEIRO GB UL25</v>
          </cell>
        </row>
        <row r="2523">
          <cell r="H2523">
            <v>1</v>
          </cell>
          <cell r="O2523">
            <v>265562</v>
          </cell>
          <cell r="P2523"/>
          <cell r="Q2523" t="str">
            <v>EST GAVETEIRO GB UL33 (6 GAV) (METAL) (IMBUIA/GAV BRANCAS)</v>
          </cell>
          <cell r="R2523"/>
          <cell r="S2523"/>
          <cell r="T2523"/>
          <cell r="U2523">
            <v>1.04</v>
          </cell>
          <cell r="V2523">
            <v>0.42</v>
          </cell>
          <cell r="W2523">
            <v>0.77</v>
          </cell>
          <cell r="X2523">
            <v>0</v>
          </cell>
          <cell r="Y2523" t="str">
            <v>EST GAVETEIRO GB UL33 (6 GAV) (METAL) (IMBUIA/GAV BRANCAS) - 1,04x0,42x0,77H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 t="str">
            <v>PRODUTO PRONTA ENTREGA</v>
          </cell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>
            <v>0</v>
          </cell>
          <cell r="AU2523" t="str">
            <v>EST</v>
          </cell>
          <cell r="AV2523" t="str">
            <v>EST</v>
          </cell>
          <cell r="AW2523" t="str">
            <v/>
          </cell>
          <cell r="AX2523">
            <v>36285.06</v>
          </cell>
          <cell r="AY2523">
            <v>-36285.06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>DPOT ACESSORIOS</v>
          </cell>
          <cell r="BU2523" t="str">
            <v>GAVETEIRO GB UL33</v>
          </cell>
        </row>
        <row r="2524">
          <cell r="H2524">
            <v>3</v>
          </cell>
          <cell r="O2524">
            <v>215227</v>
          </cell>
          <cell r="P2524"/>
          <cell r="Q2524" t="str">
            <v>EST GAVETEIRO TRIDZIO (ALCA METAL VERMELHO) (FORMICA AZUL)</v>
          </cell>
          <cell r="R2524"/>
          <cell r="S2524"/>
          <cell r="T2524"/>
          <cell r="U2524">
            <v>0.6</v>
          </cell>
          <cell r="V2524">
            <v>0.43</v>
          </cell>
          <cell r="W2524">
            <v>0.47</v>
          </cell>
          <cell r="X2524">
            <v>0</v>
          </cell>
          <cell r="Y2524" t="str">
            <v>EST GAVETEIRO TRIDZIO (ALCA METAL VERMELHO) (FORMICA AZUL) - 0,6x0,43x0,47H</v>
          </cell>
          <cell r="Z2524">
            <v>0</v>
          </cell>
          <cell r="AA2524">
            <v>0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 t="str">
            <v>PRODUTO PRONTA ENTREGA</v>
          </cell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10474.719999999999</v>
          </cell>
          <cell r="AY2524">
            <v>-10474.719999999999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>DPOT ACESSORIOS</v>
          </cell>
          <cell r="BU2524" t="str">
            <v>GAVETEIRO TRIDZIO</v>
          </cell>
        </row>
        <row r="2525">
          <cell r="H2525">
            <v>3</v>
          </cell>
          <cell r="O2525">
            <v>214165</v>
          </cell>
          <cell r="P2525"/>
          <cell r="Q2525" t="str">
            <v>EST GAVETEIRO TRIDZIO (ALCA METAL VERMELHO) (FORMICA PRATA)</v>
          </cell>
          <cell r="R2525"/>
          <cell r="S2525"/>
          <cell r="T2525"/>
          <cell r="U2525">
            <v>0.6</v>
          </cell>
          <cell r="V2525">
            <v>0.43</v>
          </cell>
          <cell r="W2525">
            <v>0.47</v>
          </cell>
          <cell r="X2525">
            <v>0</v>
          </cell>
          <cell r="Y2525" t="str">
            <v>EST GAVETEIRO TRIDZIO (ALCA METAL VERMELHO) (FORMICA PRATA) - 0,6x0,43x0,47H</v>
          </cell>
          <cell r="Z2525">
            <v>0</v>
          </cell>
          <cell r="AA2525">
            <v>0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 t="str">
            <v>PRODUTO PRONTA ENTREGA</v>
          </cell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>
            <v>0</v>
          </cell>
          <cell r="AU2525" t="str">
            <v>EST</v>
          </cell>
          <cell r="AV2525" t="str">
            <v>EST</v>
          </cell>
          <cell r="AW2525" t="str">
            <v/>
          </cell>
          <cell r="AX2525">
            <v>10474.719999999999</v>
          </cell>
          <cell r="AY2525">
            <v>-10474.719999999999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>DPOT ACESSORIOS</v>
          </cell>
          <cell r="BU2525" t="str">
            <v>GAVETEIRO TRIDZIO</v>
          </cell>
        </row>
        <row r="2526">
          <cell r="H2526">
            <v>1</v>
          </cell>
          <cell r="O2526">
            <v>95961</v>
          </cell>
          <cell r="P2526"/>
          <cell r="Q2526" t="str">
            <v>EST MANCEBO BO (IMBUIA/FREIJO)</v>
          </cell>
          <cell r="R2526"/>
          <cell r="S2526"/>
          <cell r="T2526"/>
          <cell r="U2526">
            <v>0.43</v>
          </cell>
          <cell r="V2526">
            <v>0.45</v>
          </cell>
          <cell r="W2526">
            <v>1.05</v>
          </cell>
          <cell r="X2526">
            <v>0</v>
          </cell>
          <cell r="Y2526" t="str">
            <v>EST MANCEBO BO (IMBUIA/FREIJO) - 0,43x0,45x1,05H</v>
          </cell>
          <cell r="Z2526">
            <v>0</v>
          </cell>
          <cell r="AA2526">
            <v>0.35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8590.19</v>
          </cell>
          <cell r="AY2526">
            <v>-8590.19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>DPOT ACESSORIOS</v>
          </cell>
          <cell r="BU2526" t="str">
            <v>MANCEBO BO</v>
          </cell>
        </row>
        <row r="2527">
          <cell r="H2527">
            <v>6</v>
          </cell>
          <cell r="O2527">
            <v>203634</v>
          </cell>
          <cell r="P2527"/>
          <cell r="Q2527" t="str">
            <v>EST MANCEBO STAND BY (BASE CONCRET GRAFITE) (PINHO RIGA)</v>
          </cell>
          <cell r="R2527"/>
          <cell r="S2527"/>
          <cell r="T2527"/>
          <cell r="U2527">
            <v>0.2</v>
          </cell>
          <cell r="V2527">
            <v>0.33</v>
          </cell>
          <cell r="W2527">
            <v>1.75</v>
          </cell>
          <cell r="X2527">
            <v>0</v>
          </cell>
          <cell r="Y2527" t="str">
            <v>EST MANCEBO STAND BY (BASE CONCRET GRAFITE) (PINHO RIGA) - 0,2x0,33x1,75H</v>
          </cell>
          <cell r="Z2527">
            <v>0</v>
          </cell>
          <cell r="AA2527">
            <v>0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 t="str">
            <v>PRODUTO PRONTA ENTREGA</v>
          </cell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>
            <v>0</v>
          </cell>
          <cell r="AU2527" t="str">
            <v>EST</v>
          </cell>
          <cell r="AV2527" t="str">
            <v>EST</v>
          </cell>
          <cell r="AW2527" t="str">
            <v/>
          </cell>
          <cell r="AX2527">
            <v>30234.18</v>
          </cell>
          <cell r="AY2527">
            <v>-30234.18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203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>DPOT ACESSORIOS</v>
          </cell>
          <cell r="BU2527" t="str">
            <v>MANCEBO STAND BY</v>
          </cell>
        </row>
        <row r="2528">
          <cell r="H2528">
            <v>8</v>
          </cell>
          <cell r="O2528">
            <v>203636</v>
          </cell>
          <cell r="P2528"/>
          <cell r="Q2528" t="str">
            <v>EST MANCEBO STAND BY (BASE CONCRETO GRAFITE) (FREIJO)</v>
          </cell>
          <cell r="R2528"/>
          <cell r="S2528"/>
          <cell r="T2528"/>
          <cell r="U2528">
            <v>0.2</v>
          </cell>
          <cell r="V2528">
            <v>0.33</v>
          </cell>
          <cell r="W2528">
            <v>1.75</v>
          </cell>
          <cell r="X2528">
            <v>0</v>
          </cell>
          <cell r="Y2528" t="str">
            <v>EST MANCEBO STAND BY (BASE CONCRETO GRAFITE) (FREIJO) - 0,2x0,33x1,75H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 t="str">
            <v>PRODUTO PRONTA ENTREGA</v>
          </cell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>
            <v>0</v>
          </cell>
          <cell r="AU2528" t="str">
            <v>EST</v>
          </cell>
          <cell r="AV2528" t="str">
            <v>EST</v>
          </cell>
          <cell r="AW2528" t="str">
            <v/>
          </cell>
          <cell r="AX2528">
            <v>26071.78</v>
          </cell>
          <cell r="AY2528">
            <v>-26071.78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203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>DPOT ACESSORIOS</v>
          </cell>
          <cell r="BU2528" t="str">
            <v>MANCEBO STAND BY</v>
          </cell>
        </row>
        <row r="2529">
          <cell r="H2529">
            <v>6</v>
          </cell>
          <cell r="O2529">
            <v>267985</v>
          </cell>
          <cell r="P2529"/>
          <cell r="Q2529" t="str">
            <v>EST MANCEBO STAND BY (BASE CONCRETO GRAFITE) (IMBUIA)</v>
          </cell>
          <cell r="R2529"/>
          <cell r="S2529"/>
          <cell r="T2529"/>
          <cell r="U2529">
            <v>0.2</v>
          </cell>
          <cell r="V2529">
            <v>0.33</v>
          </cell>
          <cell r="W2529">
            <v>1.75</v>
          </cell>
          <cell r="X2529">
            <v>0</v>
          </cell>
          <cell r="Y2529" t="str">
            <v>EST MANCEBO STAND BY (BASE CONCRETO GRAFITE) (IMBUIA) - 0,2x0,33x1,75H</v>
          </cell>
          <cell r="Z2529">
            <v>0</v>
          </cell>
          <cell r="AA2529">
            <v>0.35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>
            <v>0</v>
          </cell>
          <cell r="AU2529" t="str">
            <v>EST</v>
          </cell>
          <cell r="AV2529" t="str">
            <v>EST</v>
          </cell>
          <cell r="AW2529" t="str">
            <v/>
          </cell>
          <cell r="AX2529">
            <v>27888.1</v>
          </cell>
          <cell r="AY2529">
            <v>-27888.1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203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>DPOT ACESSORIOS</v>
          </cell>
          <cell r="BU2529" t="str">
            <v>MANCEBO STAND BY</v>
          </cell>
        </row>
        <row r="2530">
          <cell r="H2530">
            <v>5</v>
          </cell>
          <cell r="O2530">
            <v>203635</v>
          </cell>
          <cell r="P2530"/>
          <cell r="Q2530" t="str">
            <v>EST MANCEBO STAND BY (BASE CONCRETO GRAFITE) (IPE)</v>
          </cell>
          <cell r="R2530"/>
          <cell r="S2530"/>
          <cell r="T2530"/>
          <cell r="U2530">
            <v>0.2</v>
          </cell>
          <cell r="V2530">
            <v>0.33</v>
          </cell>
          <cell r="W2530">
            <v>1.75</v>
          </cell>
          <cell r="X2530">
            <v>0</v>
          </cell>
          <cell r="Y2530" t="str">
            <v>EST MANCEBO STAND BY (BASE CONCRETO GRAFITE) (IPE) - 0,2x0,33x1,75H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 t="str">
            <v>PRODUTO PRONTA ENTREGA</v>
          </cell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>
            <v>0</v>
          </cell>
          <cell r="AU2530" t="str">
            <v>EST</v>
          </cell>
          <cell r="AV2530" t="str">
            <v>EST</v>
          </cell>
          <cell r="AW2530" t="str">
            <v/>
          </cell>
          <cell r="AX2530">
            <v>28796.26</v>
          </cell>
          <cell r="AY2530">
            <v>-28796.26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203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>DPOT ACESSORIOS</v>
          </cell>
          <cell r="BU2530" t="str">
            <v>MANCEBO STAND BY</v>
          </cell>
        </row>
        <row r="2531">
          <cell r="H2531">
            <v>2</v>
          </cell>
          <cell r="O2531">
            <v>199819</v>
          </cell>
          <cell r="P2531"/>
          <cell r="Q2531" t="str">
            <v>EST MANCEBO STAND BY (BASE CONCRETO NATURAL) (FREIJO)</v>
          </cell>
          <cell r="R2531"/>
          <cell r="S2531"/>
          <cell r="T2531"/>
          <cell r="U2531">
            <v>0.2</v>
          </cell>
          <cell r="V2531">
            <v>0.33</v>
          </cell>
          <cell r="W2531">
            <v>1.75</v>
          </cell>
          <cell r="X2531">
            <v>0</v>
          </cell>
          <cell r="Y2531" t="str">
            <v>EST MANCEBO STAND BY (BASE CONCRETO NATURAL) (FREIJO) - 0,2x0,33x1,75H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 t="str">
            <v>PRODUTO PRONTA ENTREGA</v>
          </cell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>
            <v>0</v>
          </cell>
          <cell r="AU2531" t="str">
            <v>EST</v>
          </cell>
          <cell r="AV2531" t="str">
            <v>EST</v>
          </cell>
          <cell r="AW2531" t="str">
            <v/>
          </cell>
          <cell r="AX2531">
            <v>26071.78</v>
          </cell>
          <cell r="AY2531">
            <v>-26071.78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203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>DPOT ACESSORIOS</v>
          </cell>
          <cell r="BU2531" t="str">
            <v>MANCEBO STAND BY</v>
          </cell>
        </row>
        <row r="2532">
          <cell r="H2532">
            <v>5</v>
          </cell>
          <cell r="O2532">
            <v>232987</v>
          </cell>
          <cell r="P2532"/>
          <cell r="Q2532" t="str">
            <v>EST MANCEBO STAND BY (BASE CONCRETO NATURAL) (IMBUIA)</v>
          </cell>
          <cell r="R2532"/>
          <cell r="S2532"/>
          <cell r="T2532"/>
          <cell r="U2532">
            <v>0.2</v>
          </cell>
          <cell r="V2532">
            <v>0.33</v>
          </cell>
          <cell r="W2532">
            <v>1.75</v>
          </cell>
          <cell r="X2532">
            <v>0</v>
          </cell>
          <cell r="Y2532" t="str">
            <v>EST MANCEBO STAND BY (BASE CONCRETO NATURAL) (IMBUIA) - 0,2x0,33x1,75H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>
            <v>0</v>
          </cell>
          <cell r="AU2532" t="str">
            <v>EST</v>
          </cell>
          <cell r="AV2532" t="str">
            <v>EST</v>
          </cell>
          <cell r="AW2532" t="str">
            <v/>
          </cell>
          <cell r="AX2532">
            <v>27888.1</v>
          </cell>
          <cell r="AY2532">
            <v>-27888.1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203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>DPOT ACESSORIOS</v>
          </cell>
          <cell r="BU2532" t="str">
            <v>MANCEBO STAND BY</v>
          </cell>
        </row>
        <row r="2533">
          <cell r="H2533">
            <v>7</v>
          </cell>
          <cell r="O2533">
            <v>199818</v>
          </cell>
          <cell r="P2533"/>
          <cell r="Q2533" t="str">
            <v>EST MANCEBO STAND BY (BASE CONCRETO NATURAL) (IPE)</v>
          </cell>
          <cell r="R2533"/>
          <cell r="S2533"/>
          <cell r="T2533"/>
          <cell r="U2533">
            <v>0.22</v>
          </cell>
          <cell r="V2533">
            <v>0.33</v>
          </cell>
          <cell r="W2533">
            <v>1.75</v>
          </cell>
          <cell r="X2533">
            <v>0</v>
          </cell>
          <cell r="Y2533" t="str">
            <v>EST MANCEBO STAND BY (BASE CONCRETO NATURAL) (IPE) - 0,22x0,33x1,75H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>
            <v>0</v>
          </cell>
          <cell r="AU2533" t="str">
            <v>EST</v>
          </cell>
          <cell r="AV2533" t="str">
            <v>EST</v>
          </cell>
          <cell r="AW2533" t="str">
            <v/>
          </cell>
          <cell r="AX2533">
            <v>28796.26</v>
          </cell>
          <cell r="AY2533">
            <v>-28796.26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203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>DPOT ACESSORIOS</v>
          </cell>
          <cell r="BU2533" t="str">
            <v>MANCEBO STAND BY</v>
          </cell>
        </row>
        <row r="2534">
          <cell r="H2534">
            <v>7</v>
          </cell>
          <cell r="O2534">
            <v>199817</v>
          </cell>
          <cell r="P2534"/>
          <cell r="Q2534" t="str">
            <v>EST MANCEBO STAND BY (BASE CONCRETO NATURAL) (PINHO RIGA)</v>
          </cell>
          <cell r="R2534"/>
          <cell r="S2534"/>
          <cell r="T2534"/>
          <cell r="U2534">
            <v>0.2</v>
          </cell>
          <cell r="V2534">
            <v>0.33</v>
          </cell>
          <cell r="W2534">
            <v>1.75</v>
          </cell>
          <cell r="X2534">
            <v>0</v>
          </cell>
          <cell r="Y2534" t="str">
            <v>EST MANCEBO STAND BY (BASE CONCRETO NATURAL) (PINHO RIGA) - 0,2x0,33x1,75H</v>
          </cell>
          <cell r="Z2534">
            <v>0</v>
          </cell>
          <cell r="AA2534">
            <v>0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 t="str">
            <v>PRODUTO PRONTA ENTREGA</v>
          </cell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>
            <v>0</v>
          </cell>
          <cell r="AU2534" t="str">
            <v>EST</v>
          </cell>
          <cell r="AV2534" t="str">
            <v>EST</v>
          </cell>
          <cell r="AW2534" t="str">
            <v/>
          </cell>
          <cell r="AX2534">
            <v>30234.18</v>
          </cell>
          <cell r="AY2534">
            <v>-30234.18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203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>DPOT ACESSORIOS</v>
          </cell>
          <cell r="BU2534" t="str">
            <v>MANCEBO STAND BY</v>
          </cell>
        </row>
        <row r="2535">
          <cell r="H2535">
            <v>1</v>
          </cell>
          <cell r="O2535">
            <v>362396</v>
          </cell>
          <cell r="P2535"/>
          <cell r="Q2535" t="str">
            <v>EST MANCEBO STAND BY (CATUABA) (G2 - RAFAELLO)</v>
          </cell>
          <cell r="R2535"/>
          <cell r="S2535"/>
          <cell r="T2535"/>
          <cell r="U2535">
            <v>0.2</v>
          </cell>
          <cell r="V2535">
            <v>0.33</v>
          </cell>
          <cell r="W2535">
            <v>1.75</v>
          </cell>
          <cell r="X2535">
            <v>0</v>
          </cell>
          <cell r="Y2535" t="str">
            <v>EST MANCEBO STAND BY (CATUABA) (G2 - RAFAELLO) - 0,2x0,33x1,75H</v>
          </cell>
          <cell r="Z2535">
            <v>0</v>
          </cell>
          <cell r="AA2535">
            <v>0.5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/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>
            <v>0</v>
          </cell>
          <cell r="AU2535" t="str">
            <v>EST</v>
          </cell>
          <cell r="AV2535" t="str">
            <v>EST</v>
          </cell>
          <cell r="AW2535" t="str">
            <v/>
          </cell>
          <cell r="AX2535">
            <v>29001.18</v>
          </cell>
          <cell r="AY2535">
            <v>-29001.18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203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>DPOT ACESSORIOS</v>
          </cell>
          <cell r="BU2535" t="str">
            <v>MANCEBO STAND BY</v>
          </cell>
        </row>
        <row r="2536">
          <cell r="H2536">
            <v>4</v>
          </cell>
          <cell r="O2536">
            <v>249893</v>
          </cell>
          <cell r="P2536"/>
          <cell r="Q2536" t="str">
            <v>EST MANCEBO STAND BY (FREIJO) (G1 - ALASKA)</v>
          </cell>
          <cell r="R2536"/>
          <cell r="S2536"/>
          <cell r="T2536"/>
          <cell r="U2536">
            <v>0.2</v>
          </cell>
          <cell r="V2536">
            <v>0.33</v>
          </cell>
          <cell r="W2536">
            <v>1.75</v>
          </cell>
          <cell r="X2536">
            <v>0</v>
          </cell>
          <cell r="Y2536" t="str">
            <v>EST MANCEBO STAND BY (FREIJO) (G1 - ALASKA) - 0,2x0,33x1,75H</v>
          </cell>
          <cell r="Z2536">
            <v>0</v>
          </cell>
          <cell r="AA2536">
            <v>0.5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/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>
            <v>0</v>
          </cell>
          <cell r="AU2536" t="str">
            <v>EST</v>
          </cell>
          <cell r="AV2536" t="str">
            <v>EST</v>
          </cell>
          <cell r="AW2536" t="str">
            <v/>
          </cell>
          <cell r="AX2536">
            <v>30637.31</v>
          </cell>
          <cell r="AY2536">
            <v>-30637.31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203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>DPOT ACESSORIOS</v>
          </cell>
          <cell r="BU2536" t="str">
            <v>MANCEBO STAND BY</v>
          </cell>
        </row>
        <row r="2537">
          <cell r="H2537">
            <v>1</v>
          </cell>
          <cell r="O2537">
            <v>263464</v>
          </cell>
          <cell r="P2537"/>
          <cell r="Q2537" t="str">
            <v>EST MANCEBO STAND BY (FREIJO) (G3 - GREEN PEACE)</v>
          </cell>
          <cell r="R2537"/>
          <cell r="S2537"/>
          <cell r="T2537"/>
          <cell r="U2537">
            <v>0.2</v>
          </cell>
          <cell r="V2537">
            <v>0.33</v>
          </cell>
          <cell r="W2537">
            <v>1.75</v>
          </cell>
          <cell r="X2537">
            <v>0</v>
          </cell>
          <cell r="Y2537" t="str">
            <v>EST MANCEBO STAND BY (FREIJO) (G3 - GREEN PEACE) - 0,2x0,33x1,75H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 t="str">
            <v>PRODUTO PRONTA ENTREGA</v>
          </cell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>
            <v>0</v>
          </cell>
          <cell r="AU2537" t="str">
            <v>EST</v>
          </cell>
          <cell r="AV2537" t="str">
            <v>EST</v>
          </cell>
          <cell r="AW2537" t="str">
            <v/>
          </cell>
          <cell r="AX2537">
            <v>29607.3</v>
          </cell>
          <cell r="AY2537">
            <v>-29607.3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203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>DPOT ACESSORIOS</v>
          </cell>
          <cell r="BU2537" t="str">
            <v>MANCEBO STAND BY</v>
          </cell>
        </row>
        <row r="2538">
          <cell r="H2538">
            <v>2</v>
          </cell>
          <cell r="O2538">
            <v>239204</v>
          </cell>
          <cell r="P2538"/>
          <cell r="Q2538" t="str">
            <v>EST MANCEBO STAND BY (IPE) (G2 - RAFAELLO)</v>
          </cell>
          <cell r="R2538"/>
          <cell r="S2538"/>
          <cell r="T2538"/>
          <cell r="U2538">
            <v>0.2</v>
          </cell>
          <cell r="V2538">
            <v>0.33</v>
          </cell>
          <cell r="W2538">
            <v>1.75</v>
          </cell>
          <cell r="X2538">
            <v>0</v>
          </cell>
          <cell r="Y2538" t="str">
            <v>EST MANCEBO STAND BY (IPE) (G2 - RAFAELLO) - 0,2x0,33x1,75H</v>
          </cell>
          <cell r="Z2538">
            <v>0</v>
          </cell>
          <cell r="AA2538">
            <v>0.5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/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>
            <v>0</v>
          </cell>
          <cell r="AU2538" t="str">
            <v>EST</v>
          </cell>
          <cell r="AV2538" t="str">
            <v>EST</v>
          </cell>
          <cell r="AW2538" t="str">
            <v/>
          </cell>
          <cell r="AX2538">
            <v>32331.1</v>
          </cell>
          <cell r="AY2538">
            <v>-32331.1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203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>DPOT ACESSORIOS</v>
          </cell>
          <cell r="BU2538" t="str">
            <v>MANCEBO STAND BY</v>
          </cell>
        </row>
        <row r="2539">
          <cell r="H2539">
            <v>2</v>
          </cell>
          <cell r="O2539">
            <v>249892</v>
          </cell>
          <cell r="P2539"/>
          <cell r="Q2539" t="str">
            <v>EST MANCEBO STAND BY (IPE) (G3 - GREEN PEACE)</v>
          </cell>
          <cell r="R2539"/>
          <cell r="S2539"/>
          <cell r="T2539"/>
          <cell r="U2539">
            <v>0.2</v>
          </cell>
          <cell r="V2539">
            <v>0.33</v>
          </cell>
          <cell r="W2539">
            <v>1.75</v>
          </cell>
          <cell r="X2539">
            <v>0</v>
          </cell>
          <cell r="Y2539" t="str">
            <v>EST MANCEBO STAND BY (IPE) (G3 - GREEN PEACE) - 0,2x0,33x1,75H</v>
          </cell>
          <cell r="Z2539">
            <v>0</v>
          </cell>
          <cell r="AA2539">
            <v>0.5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 xml:space="preserve">REF: </v>
          </cell>
          <cell r="AK2539"/>
          <cell r="AL2539"/>
          <cell r="AM2539" t="str">
            <v>ETIQUETA DE ESTOQUE</v>
          </cell>
          <cell r="AN2539"/>
          <cell r="AO2539" t="str">
            <v/>
          </cell>
          <cell r="AP2539" t="str">
            <v/>
          </cell>
          <cell r="AQ2539" t="str">
            <v/>
          </cell>
          <cell r="AR2539" t="str">
            <v/>
          </cell>
          <cell r="AS2539" t="str">
            <v>ETIQUETA DE ESTOQUE - xxH</v>
          </cell>
          <cell r="AT2539">
            <v>0</v>
          </cell>
          <cell r="AU2539" t="str">
            <v>EST</v>
          </cell>
          <cell r="AV2539" t="str">
            <v>EST</v>
          </cell>
          <cell r="AW2539" t="str">
            <v/>
          </cell>
          <cell r="AX2539">
            <v>32331.78</v>
          </cell>
          <cell r="AY2539">
            <v>-32331.78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203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>DPOT ACESSORIOS</v>
          </cell>
          <cell r="BU2539" t="str">
            <v>MANCEBO STAND BY</v>
          </cell>
        </row>
        <row r="2540">
          <cell r="H2540">
            <v>1</v>
          </cell>
          <cell r="O2540">
            <v>95208</v>
          </cell>
          <cell r="P2540"/>
          <cell r="Q2540" t="str">
            <v>EST REVISTEIRO BO (MADEIRA DE DEMOLICAO BASE DAGUA)</v>
          </cell>
          <cell r="R2540"/>
          <cell r="S2540"/>
          <cell r="T2540"/>
          <cell r="U2540">
            <v>0.27</v>
          </cell>
          <cell r="V2540">
            <v>0.36</v>
          </cell>
          <cell r="W2540">
            <v>1.83</v>
          </cell>
          <cell r="X2540">
            <v>0</v>
          </cell>
          <cell r="Y2540" t="str">
            <v>EST REVISTEIRO BO (MADEIRA DE DEMOLICAO BASE DAGUA) - 0,27x0,36x1,83H</v>
          </cell>
          <cell r="Z2540">
            <v>0</v>
          </cell>
          <cell r="AA2540">
            <v>0.5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 xml:space="preserve">REF: </v>
          </cell>
          <cell r="AK2540"/>
          <cell r="AL2540"/>
          <cell r="AM2540" t="str">
            <v>ETIQUETA DE ESTOQUE</v>
          </cell>
          <cell r="AN2540"/>
          <cell r="AO2540" t="str">
            <v/>
          </cell>
          <cell r="AP2540" t="str">
            <v/>
          </cell>
          <cell r="AQ2540" t="str">
            <v/>
          </cell>
          <cell r="AR2540" t="str">
            <v/>
          </cell>
          <cell r="AS2540" t="str">
            <v>ETIQUETA DE ESTOQUE - xxH</v>
          </cell>
          <cell r="AT2540">
            <v>0</v>
          </cell>
          <cell r="AU2540" t="str">
            <v>EST</v>
          </cell>
          <cell r="AV2540" t="str">
            <v>EST</v>
          </cell>
          <cell r="AW2540" t="str">
            <v/>
          </cell>
          <cell r="AX2540">
            <v>9174.48</v>
          </cell>
          <cell r="AY2540">
            <v>-9174.48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13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>DPOT ACESSORIOS</v>
          </cell>
          <cell r="BU2540" t="str">
            <v>REVISTEIRO BO</v>
          </cell>
        </row>
        <row r="2541">
          <cell r="H2541">
            <v>1</v>
          </cell>
          <cell r="O2541">
            <v>195630</v>
          </cell>
          <cell r="P2541"/>
          <cell r="Q2541" t="str">
            <v>EST REVISTEIRO NINI (FREIJO EBANIZADO)</v>
          </cell>
          <cell r="R2541"/>
          <cell r="S2541"/>
          <cell r="T2541"/>
          <cell r="U2541">
            <v>0.43</v>
          </cell>
          <cell r="V2541">
            <v>0.5</v>
          </cell>
          <cell r="W2541">
            <v>0.5</v>
          </cell>
          <cell r="X2541">
            <v>0</v>
          </cell>
          <cell r="Y2541" t="str">
            <v>EST REVISTEIRO NINI (FREIJO EBANIZADO) - 0,43x0,5x0,5H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>
            <v>0</v>
          </cell>
          <cell r="AU2541" t="str">
            <v>EST</v>
          </cell>
          <cell r="AV2541" t="str">
            <v>EST</v>
          </cell>
          <cell r="AW2541" t="str">
            <v/>
          </cell>
          <cell r="AX2541">
            <v>10075.6</v>
          </cell>
          <cell r="AY2541">
            <v>-10075.6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13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>DPOT ACESSORIOS</v>
          </cell>
          <cell r="BU2541" t="str">
            <v>REVISTEIRO NINI</v>
          </cell>
        </row>
        <row r="2542">
          <cell r="H2542">
            <v>1</v>
          </cell>
          <cell r="O2542">
            <v>229542</v>
          </cell>
          <cell r="P2542"/>
          <cell r="Q2542" t="str">
            <v>EST REVISTEIRO VECCI (M) (MADEIRA IMBUIA)</v>
          </cell>
          <cell r="R2542"/>
          <cell r="S2542"/>
          <cell r="T2542"/>
          <cell r="U2542">
            <v>0.38</v>
          </cell>
          <cell r="V2542">
            <v>0.34</v>
          </cell>
          <cell r="W2542">
            <v>1.4</v>
          </cell>
          <cell r="X2542">
            <v>0</v>
          </cell>
          <cell r="Y2542" t="str">
            <v>EST REVISTEIRO VECCI (M) (MADEIRA IMBUIA) - 0,38x0,34x1,4H</v>
          </cell>
          <cell r="Z2542">
            <v>0</v>
          </cell>
          <cell r="AA2542">
            <v>0.5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/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>
            <v>0</v>
          </cell>
          <cell r="AU2542" t="str">
            <v>EST</v>
          </cell>
          <cell r="AV2542" t="str">
            <v>EST</v>
          </cell>
          <cell r="AW2542" t="str">
            <v/>
          </cell>
          <cell r="AX2542">
            <v>22156.31</v>
          </cell>
          <cell r="AY2542">
            <v>-22156.31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13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>DPOT ACESSORIOS</v>
          </cell>
          <cell r="BU2542" t="str">
            <v>REVISTEIRO VECCI</v>
          </cell>
        </row>
        <row r="2543">
          <cell r="H2543">
            <v>1</v>
          </cell>
          <cell r="O2543">
            <v>229541</v>
          </cell>
          <cell r="P2543"/>
          <cell r="Q2543" t="str">
            <v>EST REVISTEIRO VECCI (P) (MADEIRA IMBUIA)</v>
          </cell>
          <cell r="R2543"/>
          <cell r="S2543"/>
          <cell r="T2543"/>
          <cell r="U2543">
            <v>0.38</v>
          </cell>
          <cell r="V2543">
            <v>0.34</v>
          </cell>
          <cell r="W2543">
            <v>0.9</v>
          </cell>
          <cell r="X2543">
            <v>0</v>
          </cell>
          <cell r="Y2543" t="str">
            <v>EST REVISTEIRO VECCI (P) (MADEIRA IMBUIA) - 0,38x0,34x0,9H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18688.95</v>
          </cell>
          <cell r="AY2543">
            <v>-18688.95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>DPOT ACESSORIOS</v>
          </cell>
          <cell r="BU2543" t="str">
            <v>REVISTEIRO VECCI</v>
          </cell>
        </row>
        <row r="2544">
          <cell r="H2544">
            <v>4</v>
          </cell>
          <cell r="O2544">
            <v>248112</v>
          </cell>
          <cell r="P2544"/>
          <cell r="Q2544" t="str">
            <v>EST ALMOFADA DECORATIVA AIR II (M) COURO FIRENZE 600</v>
          </cell>
          <cell r="R2544"/>
          <cell r="S2544"/>
          <cell r="T2544"/>
          <cell r="U2544">
            <v>0.62</v>
          </cell>
          <cell r="V2544">
            <v>0.62</v>
          </cell>
          <cell r="W2544">
            <v>0</v>
          </cell>
          <cell r="X2544">
            <v>0</v>
          </cell>
          <cell r="Y2544" t="str">
            <v>EST ALMOFADA DECORATIVA AIR II (M) COURO FIRENZE 600 - 0,62x0,62x0H</v>
          </cell>
          <cell r="Z2544">
            <v>0</v>
          </cell>
          <cell r="AA2544">
            <v>0.5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/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>
            <v>0</v>
          </cell>
          <cell r="AU2544" t="str">
            <v>EST</v>
          </cell>
          <cell r="AV2544" t="str">
            <v>EST</v>
          </cell>
          <cell r="AW2544" t="str">
            <v/>
          </cell>
          <cell r="AX2544">
            <v>2629.65</v>
          </cell>
          <cell r="AY2544">
            <v>-2629.65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>DPOT ALMOFADA DECORATIVA</v>
          </cell>
          <cell r="BU2544" t="str">
            <v>ALMOFADA DECORATIVA AIR II</v>
          </cell>
        </row>
        <row r="2545">
          <cell r="H2545">
            <v>6</v>
          </cell>
          <cell r="O2545">
            <v>271201</v>
          </cell>
          <cell r="P2545"/>
          <cell r="Q2545" t="str">
            <v>EST ALMOFADA DECORATIVA AIR II (M) COURO NOBUCK 70 MARROM</v>
          </cell>
          <cell r="R2545"/>
          <cell r="S2545"/>
          <cell r="T2545"/>
          <cell r="U2545">
            <v>0.62</v>
          </cell>
          <cell r="V2545">
            <v>0.62</v>
          </cell>
          <cell r="W2545">
            <v>0</v>
          </cell>
          <cell r="X2545">
            <v>0</v>
          </cell>
          <cell r="Y2545" t="str">
            <v>EST ALMOFADA DECORATIVA AIR II (M) COURO NOBUCK 70 MARROM - 0,62x0,62x0H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>
            <v>0</v>
          </cell>
          <cell r="AU2545" t="str">
            <v>EST</v>
          </cell>
          <cell r="AV2545" t="str">
            <v>EST</v>
          </cell>
          <cell r="AW2545" t="str">
            <v/>
          </cell>
          <cell r="AX2545">
            <v>3343.65</v>
          </cell>
          <cell r="AY2545">
            <v>-3343.65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>DPOT ALMOFADA DECORATIVA</v>
          </cell>
          <cell r="BU2545" t="str">
            <v>ALMOFADA DECORATIVA AIR II</v>
          </cell>
        </row>
        <row r="2546">
          <cell r="H2546">
            <v>2</v>
          </cell>
          <cell r="O2546">
            <v>320799</v>
          </cell>
          <cell r="P2546"/>
          <cell r="Q2546" t="str">
            <v>EST ALMOFADA DECORATIVA AIR II (M) TC VILLA OLMO NATURAL</v>
          </cell>
          <cell r="R2546"/>
          <cell r="S2546"/>
          <cell r="T2546"/>
          <cell r="U2546">
            <v>0.62</v>
          </cell>
          <cell r="V2546">
            <v>0.62</v>
          </cell>
          <cell r="W2546">
            <v>0</v>
          </cell>
          <cell r="X2546">
            <v>0</v>
          </cell>
          <cell r="Y2546" t="str">
            <v>EST ALMOFADA DECORATIVA AIR II (M) TC VILLA OLMO NATURAL - 0,62x0,62x0H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 t="str">
            <v>PRODUTO PRONTA ENTREGA</v>
          </cell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>
            <v>0</v>
          </cell>
          <cell r="AU2546" t="str">
            <v>EST</v>
          </cell>
          <cell r="AV2546" t="str">
            <v>EST</v>
          </cell>
          <cell r="AW2546" t="str">
            <v/>
          </cell>
          <cell r="AX2546">
            <v>2370.8200000000002</v>
          </cell>
          <cell r="AY2546">
            <v>-2370.8200000000002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>DPOT ALMOFADA DECORATIVA</v>
          </cell>
          <cell r="BU2546" t="str">
            <v>ALMOFADA DECORATIVA AIR II</v>
          </cell>
        </row>
        <row r="2547">
          <cell r="H2547">
            <v>5</v>
          </cell>
          <cell r="O2547">
            <v>357016</v>
          </cell>
          <cell r="P2547"/>
          <cell r="Q2547" t="str">
            <v>EST ALMOFADA DECORATIVA BOLD S/ABAS TC EL ANGOLA BEIGE</v>
          </cell>
          <cell r="R2547"/>
          <cell r="S2547"/>
          <cell r="T2547"/>
          <cell r="U2547">
            <v>0.6</v>
          </cell>
          <cell r="V2547">
            <v>0.6</v>
          </cell>
          <cell r="W2547">
            <v>0</v>
          </cell>
          <cell r="X2547">
            <v>0</v>
          </cell>
          <cell r="Y2547" t="str">
            <v>EST ALMOFADA DECORATIVA BOLD S/ABAS TC EL ANGOLA BEIGE - 0,6x0,6x0H</v>
          </cell>
          <cell r="Z2547">
            <v>0</v>
          </cell>
          <cell r="AA2547">
            <v>0.5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/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>
            <v>0</v>
          </cell>
          <cell r="AU2547" t="str">
            <v>EST</v>
          </cell>
          <cell r="AV2547" t="str">
            <v>EST</v>
          </cell>
          <cell r="AW2547" t="str">
            <v/>
          </cell>
          <cell r="AX2547">
            <v>2257.6</v>
          </cell>
          <cell r="AY2547">
            <v>-2257.6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>DPOT ALMOFADA DECORATIVA</v>
          </cell>
          <cell r="BU2547" t="str">
            <v>ALMOFADA DECORATIVA BOLD</v>
          </cell>
        </row>
        <row r="2548">
          <cell r="H2548">
            <v>1</v>
          </cell>
          <cell r="O2548">
            <v>281467</v>
          </cell>
          <cell r="P2548"/>
          <cell r="Q2548" t="str">
            <v>EST ALMOFADA DECORATIVA LONA MAIS (RIM) TC GIRONA 7770</v>
          </cell>
          <cell r="R2548"/>
          <cell r="S2548"/>
          <cell r="T2548"/>
          <cell r="U2548">
            <v>0.6</v>
          </cell>
          <cell r="V2548">
            <v>0.3</v>
          </cell>
          <cell r="W2548">
            <v>0</v>
          </cell>
          <cell r="X2548">
            <v>0</v>
          </cell>
          <cell r="Y2548" t="str">
            <v>EST ALMOFADA DECORATIVA LONA MAIS (RIM) TC GIRONA 7770 - 0,6x0,3x0H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>
            <v>0</v>
          </cell>
          <cell r="AU2548" t="str">
            <v>EST</v>
          </cell>
          <cell r="AV2548" t="str">
            <v>EST</v>
          </cell>
          <cell r="AW2548" t="str">
            <v/>
          </cell>
          <cell r="AX2548">
            <v>1537.91</v>
          </cell>
          <cell r="AY2548">
            <v>-1537.91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>DPOT ALMOFADA DECORATIVA</v>
          </cell>
          <cell r="BU2548" t="str">
            <v>ALMOFADA DECORATIVA LONA MAIS</v>
          </cell>
        </row>
        <row r="2549">
          <cell r="H2549">
            <v>2</v>
          </cell>
          <cell r="O2549">
            <v>281466</v>
          </cell>
          <cell r="P2549"/>
          <cell r="Q2549" t="str">
            <v>EST ALMOFADA DECORATIVA LONA MAIS TC GALLIA 7888 CAFE</v>
          </cell>
          <cell r="R2549"/>
          <cell r="S2549"/>
          <cell r="T2549"/>
          <cell r="U2549">
            <v>0.6</v>
          </cell>
          <cell r="V2549">
            <v>0.6</v>
          </cell>
          <cell r="W2549">
            <v>0</v>
          </cell>
          <cell r="X2549">
            <v>0</v>
          </cell>
          <cell r="Y2549" t="str">
            <v>EST ALMOFADA DECORATIVA LONA MAIS TC GALLIA 7888 CAFE - 0,6x0,6x0H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>
            <v>0</v>
          </cell>
          <cell r="AU2549" t="str">
            <v>EST</v>
          </cell>
          <cell r="AV2549" t="str">
            <v>EST</v>
          </cell>
          <cell r="AW2549" t="str">
            <v/>
          </cell>
          <cell r="AX2549">
            <v>2641.04</v>
          </cell>
          <cell r="AY2549">
            <v>-2641.04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>DPOT ALMOFADA DECORATIVA</v>
          </cell>
          <cell r="BU2549" t="str">
            <v>ALMOFADA DECORATIVA LONA MAIS</v>
          </cell>
        </row>
        <row r="2550">
          <cell r="H2550">
            <v>4</v>
          </cell>
          <cell r="O2550">
            <v>274338</v>
          </cell>
          <cell r="P2550"/>
          <cell r="Q2550" t="str">
            <v>EST ALMOFADA DECORATIVA SO FAR (C/ABAS) TC GALLIA NATURAL</v>
          </cell>
          <cell r="R2550"/>
          <cell r="S2550"/>
          <cell r="T2550"/>
          <cell r="U2550">
            <v>0.65</v>
          </cell>
          <cell r="V2550">
            <v>0.65</v>
          </cell>
          <cell r="W2550">
            <v>0</v>
          </cell>
          <cell r="X2550">
            <v>0</v>
          </cell>
          <cell r="Y2550" t="str">
            <v>EST ALMOFADA DECORATIVA SO FAR (C/ABAS) TC GALLIA NATURAL - 0,65x0,65x0H</v>
          </cell>
          <cell r="Z2550">
            <v>0</v>
          </cell>
          <cell r="AA2550">
            <v>0.5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/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>
            <v>0</v>
          </cell>
          <cell r="AU2550" t="str">
            <v>EST</v>
          </cell>
          <cell r="AV2550" t="str">
            <v>EST</v>
          </cell>
          <cell r="AW2550" t="str">
            <v/>
          </cell>
          <cell r="AX2550">
            <v>2631.81</v>
          </cell>
          <cell r="AY2550">
            <v>-2631.81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>DPOT ALMOFADA DECORATIVA</v>
          </cell>
          <cell r="BU2550" t="str">
            <v>ALMOFADA DECORATIVA SO FAR</v>
          </cell>
        </row>
        <row r="2551">
          <cell r="H2551">
            <v>1</v>
          </cell>
          <cell r="O2551">
            <v>409345</v>
          </cell>
          <cell r="P2551"/>
          <cell r="Q2551" t="str">
            <v>EST APARADOR 14 BIS (15MM) (BRONZE)</v>
          </cell>
          <cell r="R2551"/>
          <cell r="S2551"/>
          <cell r="T2551"/>
          <cell r="U2551">
            <v>2.6</v>
          </cell>
          <cell r="V2551">
            <v>0.4</v>
          </cell>
          <cell r="W2551">
            <v>0.8</v>
          </cell>
          <cell r="X2551">
            <v>0</v>
          </cell>
          <cell r="Y2551" t="str">
            <v>EST APARADOR 14 BIS (15MM) (BRONZE) - 2,6x0,4x0,8H</v>
          </cell>
          <cell r="Z2551">
            <v>0</v>
          </cell>
          <cell r="AA2551">
            <v>0.35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/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>
            <v>0</v>
          </cell>
          <cell r="AU2551" t="str">
            <v>EST</v>
          </cell>
          <cell r="AV2551" t="str">
            <v>EST</v>
          </cell>
          <cell r="AW2551" t="str">
            <v/>
          </cell>
          <cell r="AX2551">
            <v>30302.1</v>
          </cell>
          <cell r="AY2551">
            <v>-30302.1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203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>DPOT APARADOR</v>
          </cell>
          <cell r="BU2551" t="str">
            <v>APARADOR 14 BIS</v>
          </cell>
        </row>
        <row r="2552">
          <cell r="H2552">
            <v>1</v>
          </cell>
          <cell r="O2552">
            <v>328630</v>
          </cell>
          <cell r="P2552"/>
          <cell r="Q2552" t="str">
            <v>EST APARADOR GB 1013 (PORTAS BRANCAS) (PAU FERRO)</v>
          </cell>
          <cell r="R2552"/>
          <cell r="S2552"/>
          <cell r="T2552"/>
          <cell r="U2552">
            <v>1.04</v>
          </cell>
          <cell r="V2552">
            <v>0.39</v>
          </cell>
          <cell r="W2552">
            <v>0.82</v>
          </cell>
          <cell r="X2552">
            <v>0</v>
          </cell>
          <cell r="Y2552" t="str">
            <v>EST APARADOR GB 1013 (PORTAS BRANCAS) (PAU FERRO) - 1,04x0,39x0,82H</v>
          </cell>
          <cell r="Z2552">
            <v>0</v>
          </cell>
          <cell r="AA2552">
            <v>0.5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21449.16</v>
          </cell>
          <cell r="AY2552">
            <v>-21449.16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>DPOT APARADOR</v>
          </cell>
          <cell r="BU2552" t="str">
            <v>APARADOR GB 1013</v>
          </cell>
        </row>
        <row r="2553">
          <cell r="H2553">
            <v>1</v>
          </cell>
          <cell r="O2553">
            <v>362537</v>
          </cell>
          <cell r="P2553"/>
          <cell r="Q2553" t="str">
            <v>EST APARADOR ITA (M1 BC CHAMP) (FREIJO LAVADO/COBRE ANTIGO)</v>
          </cell>
          <cell r="R2553"/>
          <cell r="S2553"/>
          <cell r="T2553"/>
          <cell r="U2553">
            <v>2.7</v>
          </cell>
          <cell r="V2553">
            <v>0.5</v>
          </cell>
          <cell r="W2553">
            <v>0.78</v>
          </cell>
          <cell r="X2553">
            <v>0</v>
          </cell>
          <cell r="Y2553" t="str">
            <v>EST APARADOR ITA (M1 BC CHAMP) (FREIJO LAVADO/COBRE ANTIGO) - 2,7x0,5x0,78H</v>
          </cell>
          <cell r="Z2553">
            <v>0</v>
          </cell>
          <cell r="AA2553">
            <v>0.5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/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>
            <v>0</v>
          </cell>
          <cell r="AU2553" t="str">
            <v>EST</v>
          </cell>
          <cell r="AV2553" t="str">
            <v>EST</v>
          </cell>
          <cell r="AW2553" t="str">
            <v/>
          </cell>
          <cell r="AX2553">
            <v>79396.63</v>
          </cell>
          <cell r="AY2553">
            <v>-79396.63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>DPOT APARADOR</v>
          </cell>
          <cell r="BU2553" t="str">
            <v>APARADOR ITA</v>
          </cell>
        </row>
        <row r="2554">
          <cell r="H2554">
            <v>1</v>
          </cell>
          <cell r="O2554">
            <v>353176</v>
          </cell>
          <cell r="P2554"/>
          <cell r="Q2554" t="str">
            <v>EST APARADOR MALHETADO (PES RECUADOS) (PINNUS)</v>
          </cell>
          <cell r="R2554"/>
          <cell r="S2554"/>
          <cell r="T2554"/>
          <cell r="U2554">
            <v>1.8</v>
          </cell>
          <cell r="V2554">
            <v>0.91</v>
          </cell>
          <cell r="W2554">
            <v>0.75</v>
          </cell>
          <cell r="X2554">
            <v>0</v>
          </cell>
          <cell r="Y2554" t="str">
            <v>EST APARADOR MALHETADO (PES RECUADOS) (PINNUS) - 1,8x0,91x0,75H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 t="str">
            <v>PRODUTO PRONTA ENTREGA</v>
          </cell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>
            <v>0</v>
          </cell>
          <cell r="AU2554" t="str">
            <v>EST</v>
          </cell>
          <cell r="AV2554" t="str">
            <v>EST</v>
          </cell>
          <cell r="AW2554" t="str">
            <v/>
          </cell>
          <cell r="AX2554">
            <v>44940.08</v>
          </cell>
          <cell r="AY2554">
            <v>-44940.08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15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>DPOT APARADOR</v>
          </cell>
          <cell r="BU2554" t="str">
            <v>APARADOR MALHETADO</v>
          </cell>
        </row>
        <row r="2555">
          <cell r="H2555">
            <v>3</v>
          </cell>
          <cell r="O2555">
            <v>209959</v>
          </cell>
          <cell r="P2555"/>
          <cell r="Q2555" t="str">
            <v>EST APARADOR MULTI (PINHEIRO MACICO) (ACO PRETO FOSCO)</v>
          </cell>
          <cell r="R2555"/>
          <cell r="S2555"/>
          <cell r="T2555"/>
          <cell r="U2555">
            <v>1.75</v>
          </cell>
          <cell r="V2555">
            <v>0.4</v>
          </cell>
          <cell r="W2555">
            <v>0.57999999999999996</v>
          </cell>
          <cell r="X2555">
            <v>0</v>
          </cell>
          <cell r="Y2555" t="str">
            <v>EST APARADOR MULTI (PINHEIRO MACICO) (ACO PRETO FOSCO) - 1,75x0,4x0,58H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>
            <v>0</v>
          </cell>
          <cell r="AU2555" t="str">
            <v>EST</v>
          </cell>
          <cell r="AV2555" t="str">
            <v>EST</v>
          </cell>
          <cell r="AW2555" t="str">
            <v/>
          </cell>
          <cell r="AX2555">
            <v>13954.97</v>
          </cell>
          <cell r="AY2555">
            <v>-13954.97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>DPOT APARADOR</v>
          </cell>
          <cell r="BU2555" t="str">
            <v>APARADOR MULTI</v>
          </cell>
        </row>
        <row r="2556">
          <cell r="H2556">
            <v>1</v>
          </cell>
          <cell r="O2556">
            <v>380291</v>
          </cell>
          <cell r="P2556"/>
          <cell r="Q2556" t="str">
            <v>EST APARADOR TESOURA (FREIJO NT)</v>
          </cell>
          <cell r="R2556"/>
          <cell r="S2556"/>
          <cell r="T2556"/>
          <cell r="U2556">
            <v>1.8</v>
          </cell>
          <cell r="V2556">
            <v>0.7</v>
          </cell>
          <cell r="W2556">
            <v>0.75</v>
          </cell>
          <cell r="X2556">
            <v>0</v>
          </cell>
          <cell r="Y2556" t="str">
            <v>EST APARADOR TESOURA (FREIJO NT) - 1,8x0,7x0,75H</v>
          </cell>
          <cell r="Z2556">
            <v>0</v>
          </cell>
          <cell r="AA2556">
            <v>0.35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/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>
            <v>0</v>
          </cell>
          <cell r="AU2556" t="str">
            <v>EST</v>
          </cell>
          <cell r="AV2556" t="str">
            <v>EST</v>
          </cell>
          <cell r="AW2556" t="str">
            <v/>
          </cell>
          <cell r="AX2556">
            <v>46491.64</v>
          </cell>
          <cell r="AY2556">
            <v>-46491.64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>DPOT APARADOR</v>
          </cell>
          <cell r="BU2556" t="str">
            <v>APARADOR TESOURA</v>
          </cell>
        </row>
        <row r="2557">
          <cell r="H2557">
            <v>1</v>
          </cell>
          <cell r="O2557">
            <v>145904</v>
          </cell>
          <cell r="P2557"/>
          <cell r="Q2557" t="str">
            <v>EST BANCO ABAPORU (J.BORGES BORBOLETA) (FREIJO NATURAL)</v>
          </cell>
          <cell r="R2557"/>
          <cell r="S2557"/>
          <cell r="T2557"/>
          <cell r="U2557">
            <v>0.38</v>
          </cell>
          <cell r="V2557">
            <v>0</v>
          </cell>
          <cell r="W2557">
            <v>0.44</v>
          </cell>
          <cell r="X2557">
            <v>0</v>
          </cell>
          <cell r="Y2557" t="str">
            <v>EST BANCO ABAPORU (J.BORGES BORBOLETA) (FREIJO NATURAL) - Ø0x0,44H</v>
          </cell>
          <cell r="Z2557">
            <v>0</v>
          </cell>
          <cell r="AA2557">
            <v>0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 t="str">
            <v>PRODUTO PRONTA ENTREGA</v>
          </cell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>
            <v>0</v>
          </cell>
          <cell r="AU2557" t="str">
            <v>EST</v>
          </cell>
          <cell r="AV2557" t="str">
            <v>EST</v>
          </cell>
          <cell r="AW2557" t="str">
            <v/>
          </cell>
          <cell r="AX2557">
            <v>11825.63</v>
          </cell>
          <cell r="AY2557">
            <v>-11825.63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>DPOT BANCO</v>
          </cell>
          <cell r="BU2557" t="str">
            <v>BANCO ABAPORU</v>
          </cell>
        </row>
        <row r="2558">
          <cell r="H2558">
            <v>2</v>
          </cell>
          <cell r="O2558">
            <v>232971</v>
          </cell>
          <cell r="P2558"/>
          <cell r="Q2558" t="str">
            <v>EST BANCO ABAPORU (S/AZULEJO) (SUCUPIRA NATURAL)</v>
          </cell>
          <cell r="R2558"/>
          <cell r="S2558"/>
          <cell r="T2558"/>
          <cell r="U2558">
            <v>0.38</v>
          </cell>
          <cell r="V2558">
            <v>0</v>
          </cell>
          <cell r="W2558">
            <v>0.44</v>
          </cell>
          <cell r="X2558">
            <v>0.38</v>
          </cell>
          <cell r="Y2558" t="str">
            <v>EST BANCO ABAPORU (S/AZULEJO) (SUCUPIRA NATURAL) - Ø0,38x0,44H</v>
          </cell>
          <cell r="Z2558">
            <v>0</v>
          </cell>
          <cell r="AA2558">
            <v>0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 t="str">
            <v>PRODUTO PRONTA ENTREGA</v>
          </cell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>
            <v>0</v>
          </cell>
          <cell r="AU2558" t="str">
            <v>EST</v>
          </cell>
          <cell r="AV2558" t="str">
            <v>EST</v>
          </cell>
          <cell r="AW2558" t="str">
            <v/>
          </cell>
          <cell r="AX2558">
            <v>10647.53</v>
          </cell>
          <cell r="AY2558">
            <v>-10647.53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>DPOT BANCO</v>
          </cell>
          <cell r="BU2558" t="str">
            <v>BANCO ABAPORU</v>
          </cell>
        </row>
        <row r="2559">
          <cell r="H2559">
            <v>2</v>
          </cell>
          <cell r="O2559">
            <v>138776</v>
          </cell>
          <cell r="P2559"/>
          <cell r="Q2559" t="str">
            <v>EST BANCO ANGELA (FREIJO NATURAL)</v>
          </cell>
          <cell r="R2559"/>
          <cell r="S2559"/>
          <cell r="T2559"/>
          <cell r="U2559">
            <v>0.4</v>
          </cell>
          <cell r="V2559">
            <v>0</v>
          </cell>
          <cell r="W2559">
            <v>0.45</v>
          </cell>
          <cell r="X2559">
            <v>0</v>
          </cell>
          <cell r="Y2559" t="str">
            <v>EST BANCO ANGELA (FREIJO NATURAL) - Ø0x0,45H</v>
          </cell>
          <cell r="Z2559">
            <v>0</v>
          </cell>
          <cell r="AA2559">
            <v>0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 t="str">
            <v>PRODUTO PRONTA ENTREGA</v>
          </cell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>
            <v>0</v>
          </cell>
          <cell r="AU2559" t="str">
            <v>EST</v>
          </cell>
          <cell r="AV2559" t="str">
            <v>EST</v>
          </cell>
          <cell r="AW2559" t="str">
            <v/>
          </cell>
          <cell r="AX2559">
            <v>6952.15</v>
          </cell>
          <cell r="AY2559">
            <v>-6952.15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13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>DPOT BANCO</v>
          </cell>
          <cell r="BU2559" t="str">
            <v>BANCO ANGELA</v>
          </cell>
        </row>
        <row r="2560">
          <cell r="H2560">
            <v>5</v>
          </cell>
          <cell r="O2560">
            <v>129379</v>
          </cell>
          <cell r="P2560"/>
          <cell r="Q2560" t="str">
            <v>EST BANCO ANTONIO (FREIJO NATURAL)</v>
          </cell>
          <cell r="R2560"/>
          <cell r="S2560"/>
          <cell r="T2560"/>
          <cell r="U2560">
            <v>0.35</v>
          </cell>
          <cell r="V2560">
            <v>0</v>
          </cell>
          <cell r="W2560">
            <v>0.43</v>
          </cell>
          <cell r="X2560">
            <v>0</v>
          </cell>
          <cell r="Y2560" t="str">
            <v>EST BANCO ANTONIO (FREIJO NATURAL) - Ø0x0,43H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>
            <v>0</v>
          </cell>
          <cell r="AU2560" t="str">
            <v>EST</v>
          </cell>
          <cell r="AV2560" t="str">
            <v>EST</v>
          </cell>
          <cell r="AW2560" t="str">
            <v/>
          </cell>
          <cell r="AX2560">
            <v>6379.34</v>
          </cell>
          <cell r="AY2560">
            <v>-6379.34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13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>DPOT BANCO</v>
          </cell>
          <cell r="BU2560" t="str">
            <v>BANCO ANTONIO</v>
          </cell>
        </row>
        <row r="2561">
          <cell r="H2561">
            <v>1</v>
          </cell>
          <cell r="O2561">
            <v>318618</v>
          </cell>
          <cell r="P2561"/>
          <cell r="Q2561" t="str">
            <v>EST BANCO ATABAQUE (01 ASSENTO) (MADEIRA CANELA NATURAL)</v>
          </cell>
          <cell r="R2561"/>
          <cell r="S2561"/>
          <cell r="T2561"/>
          <cell r="U2561">
            <v>0.55000000000000004</v>
          </cell>
          <cell r="V2561">
            <v>0.41</v>
          </cell>
          <cell r="W2561">
            <v>0.48</v>
          </cell>
          <cell r="X2561">
            <v>0</v>
          </cell>
          <cell r="Y2561" t="str">
            <v>EST BANCO ATABAQUE (01 ASSENTO) (MADEIRA CANELA NATURAL) - 0,55x0,41x0,48H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>REF: 399834</v>
          </cell>
          <cell r="AK2561" t="str">
            <v>PRODUTO PRONTA ENTREGA</v>
          </cell>
          <cell r="AL2561">
            <v>399834</v>
          </cell>
          <cell r="AM2561" t="str">
            <v>BANCO ATABAQUE (01 ASSENTO) (MADEIRA)</v>
          </cell>
          <cell r="AN2561"/>
          <cell r="AO2561">
            <v>0.55000000000000004</v>
          </cell>
          <cell r="AP2561">
            <v>0.41</v>
          </cell>
          <cell r="AQ2561">
            <v>0.48</v>
          </cell>
          <cell r="AR2561">
            <v>0</v>
          </cell>
          <cell r="AS2561" t="str">
            <v>BANCO ATABAQUE (01 ASSENTO) (MADEIRA) - 0,55x0,41x0,48H</v>
          </cell>
          <cell r="AT2561">
            <v>0</v>
          </cell>
          <cell r="AU2561">
            <v>7720.54</v>
          </cell>
          <cell r="AV2561">
            <v>7720.54</v>
          </cell>
          <cell r="AW2561">
            <v>0</v>
          </cell>
          <cell r="AX2561">
            <v>7720.54</v>
          </cell>
          <cell r="AY2561">
            <v>-7720.54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203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DPOT BANCO</v>
          </cell>
          <cell r="BU2561" t="str">
            <v>BANCO ATABAQUE</v>
          </cell>
        </row>
        <row r="2562">
          <cell r="H2562">
            <v>2</v>
          </cell>
          <cell r="O2562">
            <v>318617</v>
          </cell>
          <cell r="P2562"/>
          <cell r="Q2562" t="str">
            <v>EST BANCO ATABAQUE (01 ASSENTO) (MADEIRA CANELA NATURAL)</v>
          </cell>
          <cell r="R2562"/>
          <cell r="S2562"/>
          <cell r="T2562"/>
          <cell r="U2562">
            <v>0.55000000000000004</v>
          </cell>
          <cell r="V2562">
            <v>0.41</v>
          </cell>
          <cell r="W2562">
            <v>0.43</v>
          </cell>
          <cell r="X2562">
            <v>0</v>
          </cell>
          <cell r="Y2562" t="str">
            <v>EST BANCO ATABAQUE (01 ASSENTO) (MADEIRA CANELA NATURAL) - 0,55x0,41x0,43H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>REF: 399833</v>
          </cell>
          <cell r="AK2562" t="str">
            <v>PRODUTO PRONTA ENTREGA</v>
          </cell>
          <cell r="AL2562">
            <v>399833</v>
          </cell>
          <cell r="AM2562" t="str">
            <v>BANCO ATABAQUE (01 ASSENTO) (MADEIRA)</v>
          </cell>
          <cell r="AN2562"/>
          <cell r="AO2562">
            <v>0.55000000000000004</v>
          </cell>
          <cell r="AP2562">
            <v>0.41</v>
          </cell>
          <cell r="AQ2562">
            <v>0.43</v>
          </cell>
          <cell r="AR2562">
            <v>0</v>
          </cell>
          <cell r="AS2562" t="str">
            <v>BANCO ATABAQUE (01 ASSENTO) (MADEIRA) - 0,55x0,41x0,43H</v>
          </cell>
          <cell r="AT2562">
            <v>0</v>
          </cell>
          <cell r="AU2562">
            <v>7165.11</v>
          </cell>
          <cell r="AV2562">
            <v>7165.11</v>
          </cell>
          <cell r="AW2562">
            <v>0</v>
          </cell>
          <cell r="AX2562">
            <v>7165.11</v>
          </cell>
          <cell r="AY2562">
            <v>-7165.11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203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>DPOT BANCO</v>
          </cell>
          <cell r="BU2562" t="str">
            <v>BANCO ATABAQUE</v>
          </cell>
        </row>
        <row r="2563">
          <cell r="H2563">
            <v>1</v>
          </cell>
          <cell r="O2563">
            <v>318619</v>
          </cell>
          <cell r="P2563"/>
          <cell r="Q2563" t="str">
            <v>EST BANCO ATABAQUE (01 ASSENTO) (MADEIRA FREIJO NATURAL)</v>
          </cell>
          <cell r="R2563"/>
          <cell r="S2563"/>
          <cell r="T2563"/>
          <cell r="U2563">
            <v>0.55000000000000004</v>
          </cell>
          <cell r="V2563">
            <v>0.41</v>
          </cell>
          <cell r="W2563">
            <v>0.43</v>
          </cell>
          <cell r="X2563">
            <v>0</v>
          </cell>
          <cell r="Y2563" t="str">
            <v>EST BANCO ATABAQUE (01 ASSENTO) (MADEIRA FREIJO NATURAL) - 0,55x0,41x0,43H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>REF: 399833</v>
          </cell>
          <cell r="AK2563" t="str">
            <v>PRODUTO PRONTA ENTREGA</v>
          </cell>
          <cell r="AL2563">
            <v>399833</v>
          </cell>
          <cell r="AM2563" t="str">
            <v>BANCO ATABAQUE (01 ASSENTO) (MADEIRA)</v>
          </cell>
          <cell r="AN2563"/>
          <cell r="AO2563">
            <v>0.55000000000000004</v>
          </cell>
          <cell r="AP2563">
            <v>0.41</v>
          </cell>
          <cell r="AQ2563">
            <v>0.43</v>
          </cell>
          <cell r="AR2563">
            <v>0</v>
          </cell>
          <cell r="AS2563" t="str">
            <v>BANCO ATABAQUE (01 ASSENTO) (MADEIRA) - 0,55x0,41x0,43H</v>
          </cell>
          <cell r="AT2563">
            <v>0</v>
          </cell>
          <cell r="AU2563">
            <v>7165.11</v>
          </cell>
          <cell r="AV2563">
            <v>7165.11</v>
          </cell>
          <cell r="AW2563">
            <v>0</v>
          </cell>
          <cell r="AX2563">
            <v>7165.11</v>
          </cell>
          <cell r="AY2563">
            <v>-7165.11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203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BANCO</v>
          </cell>
          <cell r="BU2563" t="str">
            <v>BANCO ATABAQUE</v>
          </cell>
        </row>
        <row r="2564">
          <cell r="H2564">
            <v>1</v>
          </cell>
          <cell r="O2564">
            <v>318620</v>
          </cell>
          <cell r="P2564"/>
          <cell r="Q2564" t="str">
            <v>EST BANCO ATABAQUE (03 ASSENTOS) (MADEIRA CANELA NATURAL)</v>
          </cell>
          <cell r="R2564"/>
          <cell r="S2564"/>
          <cell r="T2564"/>
          <cell r="U2564">
            <v>1.65</v>
          </cell>
          <cell r="V2564">
            <v>0.41</v>
          </cell>
          <cell r="W2564">
            <v>0.43</v>
          </cell>
          <cell r="X2564">
            <v>0</v>
          </cell>
          <cell r="Y2564" t="str">
            <v>EST BANCO ATABAQUE (03 ASSENTOS) (MADEIRA CANELA NATURAL) - 1,65x0,41x0,43H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>REF: 399836</v>
          </cell>
          <cell r="AK2564" t="str">
            <v>PRODUTO PRONTA ENTREGA</v>
          </cell>
          <cell r="AL2564">
            <v>399836</v>
          </cell>
          <cell r="AM2564" t="str">
            <v>BANCO ATABAQUE (03 ASSENTOS) (MADEIRA)</v>
          </cell>
          <cell r="AN2564"/>
          <cell r="AO2564">
            <v>1.65</v>
          </cell>
          <cell r="AP2564">
            <v>0.41</v>
          </cell>
          <cell r="AQ2564">
            <v>0.43</v>
          </cell>
          <cell r="AR2564">
            <v>0</v>
          </cell>
          <cell r="AS2564" t="str">
            <v>BANCO ATABAQUE (03 ASSENTOS) (MADEIRA) - 1,65x0,41x0,43H</v>
          </cell>
          <cell r="AT2564">
            <v>0</v>
          </cell>
          <cell r="AU2564">
            <v>23161.58</v>
          </cell>
          <cell r="AV2564">
            <v>23161.58</v>
          </cell>
          <cell r="AW2564">
            <v>0</v>
          </cell>
          <cell r="AX2564">
            <v>23161.59</v>
          </cell>
          <cell r="AY2564">
            <v>-23161.59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203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DPOT BANCO</v>
          </cell>
          <cell r="BU2564" t="str">
            <v>BANCO ATABAQUE</v>
          </cell>
        </row>
        <row r="2565">
          <cell r="H2565">
            <v>2</v>
          </cell>
          <cell r="O2565">
            <v>354323</v>
          </cell>
          <cell r="P2565"/>
          <cell r="Q2565" t="str">
            <v>EST BANCO ATABAQUE (CORIAN BRANCO)</v>
          </cell>
          <cell r="R2565"/>
          <cell r="S2565"/>
          <cell r="T2565"/>
          <cell r="U2565">
            <v>0.55000000000000004</v>
          </cell>
          <cell r="V2565">
            <v>0.41</v>
          </cell>
          <cell r="W2565">
            <v>0.43</v>
          </cell>
          <cell r="X2565">
            <v>0</v>
          </cell>
          <cell r="Y2565" t="str">
            <v>EST BANCO ATABAQUE (CORIAN BRANCO) - 0,55x0,41x0,43H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>
            <v>0</v>
          </cell>
          <cell r="AU2565" t="str">
            <v>EST</v>
          </cell>
          <cell r="AV2565" t="str">
            <v>EST</v>
          </cell>
          <cell r="AW2565" t="str">
            <v/>
          </cell>
          <cell r="AX2565">
            <v>13592.88</v>
          </cell>
          <cell r="AY2565">
            <v>-13592.88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203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DPOT BANCO</v>
          </cell>
          <cell r="BU2565" t="str">
            <v>BANCO ATABAQUE</v>
          </cell>
        </row>
        <row r="2566">
          <cell r="H2566">
            <v>4</v>
          </cell>
          <cell r="O2566">
            <v>274261</v>
          </cell>
          <cell r="P2566"/>
          <cell r="Q2566" t="str">
            <v>EST BANCO BANQUINHO (FREIJO NATURAL)</v>
          </cell>
          <cell r="R2566"/>
          <cell r="S2566"/>
          <cell r="T2566"/>
          <cell r="U2566">
            <v>0.63</v>
          </cell>
          <cell r="V2566">
            <v>0.48</v>
          </cell>
          <cell r="W2566">
            <v>0.44</v>
          </cell>
          <cell r="X2566">
            <v>0</v>
          </cell>
          <cell r="Y2566" t="str">
            <v>EST BANCO BANQUINHO (FREIJO NATURAL) - 0,63x0,48x0,44H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>
            <v>0</v>
          </cell>
          <cell r="AU2566" t="str">
            <v>EST</v>
          </cell>
          <cell r="AV2566" t="str">
            <v>EST</v>
          </cell>
          <cell r="AW2566" t="str">
            <v/>
          </cell>
          <cell r="AX2566">
            <v>4106.6499999999996</v>
          </cell>
          <cell r="AY2566">
            <v>-4106.6499999999996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DPOT BANCO</v>
          </cell>
          <cell r="BU2566" t="str">
            <v>BANCO BANQUINHO</v>
          </cell>
        </row>
        <row r="2567">
          <cell r="H2567">
            <v>4</v>
          </cell>
          <cell r="O2567">
            <v>301227</v>
          </cell>
          <cell r="P2567"/>
          <cell r="Q2567" t="str">
            <v>EST BANCO BANQUINHO (IMBUIA)</v>
          </cell>
          <cell r="R2567"/>
          <cell r="S2567"/>
          <cell r="T2567"/>
          <cell r="U2567">
            <v>0.63</v>
          </cell>
          <cell r="V2567">
            <v>0.48</v>
          </cell>
          <cell r="W2567">
            <v>0.44</v>
          </cell>
          <cell r="X2567">
            <v>0</v>
          </cell>
          <cell r="Y2567" t="str">
            <v>EST BANCO BANQUINHO (IMBUIA) - 0,63x0,48x0,44H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>
            <v>0</v>
          </cell>
          <cell r="AU2567" t="str">
            <v>EST</v>
          </cell>
          <cell r="AV2567" t="str">
            <v>EST</v>
          </cell>
          <cell r="AW2567" t="str">
            <v/>
          </cell>
          <cell r="AX2567">
            <v>4723.62</v>
          </cell>
          <cell r="AY2567">
            <v>-4723.62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DPOT BANCO</v>
          </cell>
          <cell r="BU2567" t="str">
            <v>BANCO BANQUINHO</v>
          </cell>
        </row>
        <row r="2568">
          <cell r="H2568">
            <v>1</v>
          </cell>
          <cell r="O2568">
            <v>210137</v>
          </cell>
          <cell r="P2568"/>
          <cell r="Q2568" t="str">
            <v>EST BANCO BELMONTE (FREIJO EBANIZADO)</v>
          </cell>
          <cell r="R2568"/>
          <cell r="S2568"/>
          <cell r="T2568"/>
          <cell r="U2568">
            <v>0.42</v>
          </cell>
          <cell r="V2568">
            <v>0.42</v>
          </cell>
          <cell r="W2568">
            <v>0.42</v>
          </cell>
          <cell r="X2568">
            <v>0</v>
          </cell>
          <cell r="Y2568" t="str">
            <v>EST BANCO BELMONTE (FREIJO EBANIZADO) - 0,42x0,42x0,42H</v>
          </cell>
          <cell r="Z2568">
            <v>0</v>
          </cell>
          <cell r="AA2568">
            <v>0.5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/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>
            <v>0</v>
          </cell>
          <cell r="AU2568" t="str">
            <v>EST</v>
          </cell>
          <cell r="AV2568" t="str">
            <v>EST</v>
          </cell>
          <cell r="AW2568" t="str">
            <v/>
          </cell>
          <cell r="AX2568">
            <v>14625.87</v>
          </cell>
          <cell r="AY2568">
            <v>-14625.87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>DPOT BANCO</v>
          </cell>
          <cell r="BU2568" t="str">
            <v>BANCO BELMONTE</v>
          </cell>
        </row>
        <row r="2569">
          <cell r="H2569">
            <v>1</v>
          </cell>
          <cell r="O2569">
            <v>206557</v>
          </cell>
          <cell r="P2569"/>
          <cell r="Q2569" t="str">
            <v>EST BANCO CAIPIRA (IPE)</v>
          </cell>
          <cell r="R2569"/>
          <cell r="S2569"/>
          <cell r="T2569"/>
          <cell r="U2569">
            <v>0.42</v>
          </cell>
          <cell r="V2569">
            <v>0.36</v>
          </cell>
          <cell r="W2569">
            <v>0.47</v>
          </cell>
          <cell r="X2569">
            <v>0</v>
          </cell>
          <cell r="Y2569" t="str">
            <v>EST BANCO CAIPIRA (IPE) - 0,42x0,36x0,47H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 t="str">
            <v>PRODUTO PRONTA ENTREGA</v>
          </cell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>
            <v>0</v>
          </cell>
          <cell r="AU2569" t="str">
            <v>EST</v>
          </cell>
          <cell r="AV2569" t="str">
            <v>EST</v>
          </cell>
          <cell r="AW2569" t="str">
            <v/>
          </cell>
          <cell r="AX2569">
            <v>10798.59</v>
          </cell>
          <cell r="AY2569">
            <v>-10798.59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15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>DPOT BANCO</v>
          </cell>
          <cell r="BU2569" t="str">
            <v>BANCO CAIPIRA</v>
          </cell>
        </row>
        <row r="2570">
          <cell r="H2570">
            <v>1</v>
          </cell>
          <cell r="O2570">
            <v>206558</v>
          </cell>
          <cell r="P2570"/>
          <cell r="Q2570" t="str">
            <v>EST BANCO CAIPIRA CACHORRO (IPE)</v>
          </cell>
          <cell r="R2570"/>
          <cell r="S2570"/>
          <cell r="T2570"/>
          <cell r="U2570">
            <v>2</v>
          </cell>
          <cell r="V2570">
            <v>0.36</v>
          </cell>
          <cell r="W2570">
            <v>0.45</v>
          </cell>
          <cell r="X2570">
            <v>0</v>
          </cell>
          <cell r="Y2570" t="str">
            <v>EST BANCO CAIPIRA CACHORRO (IPE) - 2x0,36x0,45H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 t="str">
            <v>PRODUTO PRONTA ENTREGA</v>
          </cell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>
            <v>0</v>
          </cell>
          <cell r="AU2570" t="str">
            <v>EST</v>
          </cell>
          <cell r="AV2570" t="str">
            <v>EST</v>
          </cell>
          <cell r="AW2570" t="str">
            <v/>
          </cell>
          <cell r="AX2570">
            <v>14169.82</v>
          </cell>
          <cell r="AY2570">
            <v>-14169.82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15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>DPOT BANCO</v>
          </cell>
          <cell r="BU2570" t="str">
            <v>BANCO CAIPIRA CACHORRO</v>
          </cell>
        </row>
        <row r="2571">
          <cell r="H2571">
            <v>1</v>
          </cell>
          <cell r="O2571">
            <v>222880</v>
          </cell>
          <cell r="P2571"/>
          <cell r="Q2571" t="str">
            <v>EST BANCO DECK (GARAPEIRA STAIN ESCURO) S/ALMOFADA</v>
          </cell>
          <cell r="R2571"/>
          <cell r="S2571"/>
          <cell r="T2571"/>
          <cell r="U2571">
            <v>1.85</v>
          </cell>
          <cell r="V2571">
            <v>0.85</v>
          </cell>
          <cell r="W2571">
            <v>0.28000000000000003</v>
          </cell>
          <cell r="X2571">
            <v>0</v>
          </cell>
          <cell r="Y2571" t="str">
            <v>EST BANCO DECK (GARAPEIRA STAIN ESCURO) S/ALMOFADA - 1,85x0,85x0,28H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>
            <v>0</v>
          </cell>
          <cell r="AU2571" t="str">
            <v>EST</v>
          </cell>
          <cell r="AV2571" t="str">
            <v>EST</v>
          </cell>
          <cell r="AW2571" t="str">
            <v/>
          </cell>
          <cell r="AX2571">
            <v>11928.73</v>
          </cell>
          <cell r="AY2571">
            <v>-11928.73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>DPOT BANCO</v>
          </cell>
          <cell r="BU2571" t="str">
            <v>BANCO DECK</v>
          </cell>
        </row>
        <row r="2572">
          <cell r="H2572">
            <v>1</v>
          </cell>
          <cell r="O2572">
            <v>252234</v>
          </cell>
          <cell r="P2572"/>
          <cell r="Q2572" t="str">
            <v>EST BANCO DOMINO (4 LUG) (CILIN IPE) (CONC GOIABA) (CORTEN)</v>
          </cell>
          <cell r="R2572"/>
          <cell r="S2572"/>
          <cell r="T2572"/>
          <cell r="U2572">
            <v>1.9</v>
          </cell>
          <cell r="V2572">
            <v>0.45</v>
          </cell>
          <cell r="W2572">
            <v>0.48</v>
          </cell>
          <cell r="X2572">
            <v>0</v>
          </cell>
          <cell r="Y2572" t="str">
            <v>EST BANCO DOMINO (4 LUG) (CILIN IPE) (CONC GOIABA) (CORTEN) - 1,9x0,45x0,48H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42082.82</v>
          </cell>
          <cell r="AY2572">
            <v>-42082.82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203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>DPOT BANCO</v>
          </cell>
          <cell r="BU2572" t="str">
            <v>BANCO DOMINO</v>
          </cell>
        </row>
        <row r="2573">
          <cell r="H2573">
            <v>1</v>
          </cell>
          <cell r="O2573">
            <v>228509</v>
          </cell>
          <cell r="P2573"/>
          <cell r="Q2573" t="str">
            <v>EST BANCO DOMINO (4 LUG) (CILIN PINHO RIGA) (CONC NT) (INOX)</v>
          </cell>
          <cell r="R2573"/>
          <cell r="S2573"/>
          <cell r="T2573"/>
          <cell r="U2573">
            <v>1.9</v>
          </cell>
          <cell r="V2573">
            <v>0.45</v>
          </cell>
          <cell r="W2573">
            <v>0.48</v>
          </cell>
          <cell r="X2573">
            <v>0</v>
          </cell>
          <cell r="Y2573" t="str">
            <v>EST BANCO DOMINO (4 LUG) (CILIN PINHO RIGA) (CONC NT) (INOX) - 1,9x0,45x0,48H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>
            <v>0</v>
          </cell>
          <cell r="AU2573" t="str">
            <v>EST</v>
          </cell>
          <cell r="AV2573" t="str">
            <v>EST</v>
          </cell>
          <cell r="AW2573" t="str">
            <v/>
          </cell>
          <cell r="AX2573">
            <v>39429.279999999999</v>
          </cell>
          <cell r="AY2573">
            <v>-39429.279999999999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203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>DPOT BANCO</v>
          </cell>
          <cell r="BU2573" t="str">
            <v>BANCO DOMINO</v>
          </cell>
        </row>
        <row r="2574">
          <cell r="H2574">
            <v>1</v>
          </cell>
          <cell r="O2574">
            <v>218825</v>
          </cell>
          <cell r="P2574"/>
          <cell r="Q2574" t="str">
            <v>EST BANCO DOMINO (4 LUG) (CONC GOIABA) (CORTEN)</v>
          </cell>
          <cell r="R2574"/>
          <cell r="S2574"/>
          <cell r="T2574"/>
          <cell r="U2574">
            <v>1.9</v>
          </cell>
          <cell r="V2574">
            <v>0.45</v>
          </cell>
          <cell r="W2574">
            <v>0.48</v>
          </cell>
          <cell r="X2574">
            <v>0</v>
          </cell>
          <cell r="Y2574" t="str">
            <v>EST BANCO DOMINO (4 LUG) (CONC GOIABA) (CORTEN) - 1,9x0,45x0,48H</v>
          </cell>
          <cell r="Z2574">
            <v>0</v>
          </cell>
          <cell r="AA2574">
            <v>0.35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/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>
            <v>0</v>
          </cell>
          <cell r="AU2574" t="str">
            <v>EST</v>
          </cell>
          <cell r="AV2574" t="str">
            <v>EST</v>
          </cell>
          <cell r="AW2574" t="str">
            <v/>
          </cell>
          <cell r="AX2574">
            <v>37149.440000000002</v>
          </cell>
          <cell r="AY2574">
            <v>-37149.440000000002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203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>DPOT BANCO</v>
          </cell>
          <cell r="BU2574" t="str">
            <v>BANCO DOMINO</v>
          </cell>
        </row>
        <row r="2575">
          <cell r="H2575">
            <v>2</v>
          </cell>
          <cell r="O2575">
            <v>155537</v>
          </cell>
          <cell r="P2575"/>
          <cell r="Q2575" t="str">
            <v>EST BANCO DOMINO (4 LUG) (CONC NT) (INOX)</v>
          </cell>
          <cell r="R2575"/>
          <cell r="S2575"/>
          <cell r="T2575"/>
          <cell r="U2575">
            <v>1.9</v>
          </cell>
          <cell r="V2575">
            <v>0.45</v>
          </cell>
          <cell r="W2575">
            <v>0.48</v>
          </cell>
          <cell r="X2575">
            <v>0</v>
          </cell>
          <cell r="Y2575" t="str">
            <v>EST BANCO DOMINO (4 LUG) (CONC NT) (INOX) - 1,9x0,45x0,48H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>
            <v>0</v>
          </cell>
          <cell r="AU2575" t="str">
            <v>EST</v>
          </cell>
          <cell r="AV2575" t="str">
            <v>EST</v>
          </cell>
          <cell r="AW2575" t="str">
            <v/>
          </cell>
          <cell r="AX2575">
            <v>33753.279999999999</v>
          </cell>
          <cell r="AY2575">
            <v>-33753.279999999999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203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>DPOT BANCO</v>
          </cell>
          <cell r="BU2575" t="str">
            <v>BANCO DOMINO</v>
          </cell>
        </row>
        <row r="2576">
          <cell r="H2576">
            <v>1</v>
          </cell>
          <cell r="O2576">
            <v>390894</v>
          </cell>
          <cell r="P2576"/>
          <cell r="Q2576" t="str">
            <v>EST BANCO DOMINO (4 LUG) (FREIJO) (INOX)</v>
          </cell>
          <cell r="R2576"/>
          <cell r="S2576"/>
          <cell r="T2576"/>
          <cell r="U2576">
            <v>1.9</v>
          </cell>
          <cell r="V2576">
            <v>0.45</v>
          </cell>
          <cell r="W2576">
            <v>0.48</v>
          </cell>
          <cell r="X2576">
            <v>0</v>
          </cell>
          <cell r="Y2576" t="str">
            <v>EST BANCO DOMINO (4 LUG) (FREIJO) (INOX) - 1,9x0,45x0,48H</v>
          </cell>
          <cell r="Z2576">
            <v>0</v>
          </cell>
          <cell r="AA2576">
            <v>0.5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/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46278.34</v>
          </cell>
          <cell r="AY2576">
            <v>-46278.34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203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>DPOT BANCO</v>
          </cell>
          <cell r="BU2576" t="str">
            <v>BANCO DOMINO</v>
          </cell>
        </row>
        <row r="2577">
          <cell r="H2577">
            <v>1</v>
          </cell>
          <cell r="O2577">
            <v>239203</v>
          </cell>
          <cell r="P2577"/>
          <cell r="Q2577" t="str">
            <v>EST BANCO DOMINO (4 LUG) (G1 - ALASKA) (INOX)</v>
          </cell>
          <cell r="R2577"/>
          <cell r="S2577"/>
          <cell r="T2577"/>
          <cell r="U2577">
            <v>1.9</v>
          </cell>
          <cell r="V2577">
            <v>0.45</v>
          </cell>
          <cell r="W2577">
            <v>0.48</v>
          </cell>
          <cell r="X2577">
            <v>0</v>
          </cell>
          <cell r="Y2577" t="str">
            <v>EST BANCO DOMINO (4 LUG) (G1 - ALASKA) (INOX) - 1,9x0,45x0,48H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>
            <v>0</v>
          </cell>
          <cell r="AU2577" t="str">
            <v>EST</v>
          </cell>
          <cell r="AV2577" t="str">
            <v>EST</v>
          </cell>
          <cell r="AW2577" t="str">
            <v/>
          </cell>
          <cell r="AX2577">
            <v>41125.699999999997</v>
          </cell>
          <cell r="AY2577">
            <v>-41125.699999999997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203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>DPOT BANCO</v>
          </cell>
          <cell r="BU2577" t="str">
            <v>BANCO DOMINO</v>
          </cell>
        </row>
        <row r="2578">
          <cell r="H2578">
            <v>3</v>
          </cell>
          <cell r="O2578">
            <v>250009</v>
          </cell>
          <cell r="P2578"/>
          <cell r="Q2578" t="str">
            <v>EST BANCO DOMINO (4 LUG) (G2 - RAFAELLO) (INOX)</v>
          </cell>
          <cell r="R2578"/>
          <cell r="S2578"/>
          <cell r="T2578"/>
          <cell r="U2578">
            <v>1.9</v>
          </cell>
          <cell r="V2578">
            <v>0.45</v>
          </cell>
          <cell r="W2578">
            <v>0.48</v>
          </cell>
          <cell r="X2578">
            <v>0</v>
          </cell>
          <cell r="Y2578" t="str">
            <v>EST BANCO DOMINO (4 LUG) (G2 - RAFAELLO) (INOX) - 1,9x0,45x0,48H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 t="str">
            <v>PRODUTO PRONTA ENTREGA</v>
          </cell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>
            <v>0</v>
          </cell>
          <cell r="AU2578" t="str">
            <v>EST</v>
          </cell>
          <cell r="AV2578" t="str">
            <v>EST</v>
          </cell>
          <cell r="AW2578" t="str">
            <v/>
          </cell>
          <cell r="AX2578">
            <v>46307.68</v>
          </cell>
          <cell r="AY2578">
            <v>-46307.68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203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>DPOT BANCO</v>
          </cell>
          <cell r="BU2578" t="str">
            <v>BANCO DOMINO</v>
          </cell>
        </row>
        <row r="2579">
          <cell r="H2579">
            <v>2</v>
          </cell>
          <cell r="O2579">
            <v>247581</v>
          </cell>
          <cell r="P2579"/>
          <cell r="Q2579" t="str">
            <v>EST BANCO DOMINO (4 LUG) (G3 - GREEN PEACE) (INOX)</v>
          </cell>
          <cell r="R2579"/>
          <cell r="S2579"/>
          <cell r="T2579"/>
          <cell r="U2579">
            <v>1.9</v>
          </cell>
          <cell r="V2579">
            <v>0.45</v>
          </cell>
          <cell r="W2579">
            <v>0.48</v>
          </cell>
          <cell r="X2579">
            <v>0</v>
          </cell>
          <cell r="Y2579" t="str">
            <v>EST BANCO DOMINO (4 LUG) (G3 - GREEN PEACE) (INOX) - 1,9x0,45x0,48H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>
            <v>0</v>
          </cell>
          <cell r="AU2579" t="str">
            <v>EST</v>
          </cell>
          <cell r="AV2579" t="str">
            <v>EST</v>
          </cell>
          <cell r="AW2579" t="str">
            <v/>
          </cell>
          <cell r="AX2579">
            <v>47709.31</v>
          </cell>
          <cell r="AY2579">
            <v>-47709.31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203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>DPOT BANCO</v>
          </cell>
          <cell r="BU2579" t="str">
            <v>BANCO DOMINO</v>
          </cell>
        </row>
        <row r="2580">
          <cell r="H2580">
            <v>1</v>
          </cell>
          <cell r="O2580">
            <v>402174</v>
          </cell>
          <cell r="P2580"/>
          <cell r="Q2580" t="str">
            <v>EST BANCO DOMINO (6 LUG) (CILIN FREIJO) (CONC NT) (INOX)</v>
          </cell>
          <cell r="R2580"/>
          <cell r="S2580"/>
          <cell r="T2580"/>
          <cell r="U2580">
            <v>2.73</v>
          </cell>
          <cell r="V2580">
            <v>0.45</v>
          </cell>
          <cell r="W2580">
            <v>0.48</v>
          </cell>
          <cell r="X2580">
            <v>0</v>
          </cell>
          <cell r="Y2580" t="str">
            <v>EST BANCO DOMINO (6 LUG) (CILIN FREIJO) (CONC NT) (INOX) - 2,73x0,45x0,48H</v>
          </cell>
          <cell r="Z2580">
            <v>0</v>
          </cell>
          <cell r="AA2580">
            <v>0.35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/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>
            <v>0</v>
          </cell>
          <cell r="AU2580" t="str">
            <v>EST</v>
          </cell>
          <cell r="AV2580" t="str">
            <v>EST</v>
          </cell>
          <cell r="AW2580" t="str">
            <v/>
          </cell>
          <cell r="AX2580">
            <v>44651.199999999997</v>
          </cell>
          <cell r="AY2580">
            <v>-44651.199999999997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203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>DPOT BANCO</v>
          </cell>
          <cell r="BU2580" t="str">
            <v>BANCO DOMINO</v>
          </cell>
        </row>
        <row r="2581">
          <cell r="H2581">
            <v>2</v>
          </cell>
          <cell r="O2581">
            <v>223231</v>
          </cell>
          <cell r="P2581"/>
          <cell r="Q2581" t="str">
            <v>EST BANCO DOMINO (6 LUG) (CILIN PINHO RIGA) (CONC NT) (INOX)</v>
          </cell>
          <cell r="R2581"/>
          <cell r="S2581"/>
          <cell r="T2581"/>
          <cell r="U2581">
            <v>2.73</v>
          </cell>
          <cell r="V2581">
            <v>0.45</v>
          </cell>
          <cell r="W2581">
            <v>0.48</v>
          </cell>
          <cell r="X2581">
            <v>0</v>
          </cell>
          <cell r="Y2581" t="str">
            <v>EST BANCO DOMINO (6 LUG) (CILIN PINHO RIGA) (CONC NT) (INOX) - 2,73x0,45x0,48H</v>
          </cell>
          <cell r="Z2581">
            <v>0</v>
          </cell>
          <cell r="AA2581">
            <v>0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 t="str">
            <v>PRODUTO PRONTA ENTREGA</v>
          </cell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>
            <v>0</v>
          </cell>
          <cell r="AU2581" t="str">
            <v>EST</v>
          </cell>
          <cell r="AV2581" t="str">
            <v>EST</v>
          </cell>
          <cell r="AW2581" t="str">
            <v/>
          </cell>
          <cell r="AX2581">
            <v>44651.199999999997</v>
          </cell>
          <cell r="AY2581">
            <v>-44651.199999999997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203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>DPOT BANCO</v>
          </cell>
          <cell r="BU2581" t="str">
            <v>BANCO DOMINO</v>
          </cell>
        </row>
        <row r="2582">
          <cell r="H2582">
            <v>1</v>
          </cell>
          <cell r="O2582">
            <v>137074</v>
          </cell>
          <cell r="P2582"/>
          <cell r="Q2582" t="str">
            <v>EST BANCO DOMINO (8 LUG) (CONC NT) (INOX)</v>
          </cell>
          <cell r="R2582"/>
          <cell r="S2582"/>
          <cell r="T2582"/>
          <cell r="U2582">
            <v>1.9</v>
          </cell>
          <cell r="V2582">
            <v>0.9</v>
          </cell>
          <cell r="W2582">
            <v>0.48</v>
          </cell>
          <cell r="X2582">
            <v>0</v>
          </cell>
          <cell r="Y2582" t="str">
            <v>EST BANCO DOMINO (8 LUG) (CONC NT) (INOX) - 1,9x0,9x0,48H</v>
          </cell>
          <cell r="Z2582">
            <v>0</v>
          </cell>
          <cell r="AA2582">
            <v>0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 t="str">
            <v>PRODUTO PRONTA ENTREGA</v>
          </cell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>
            <v>0</v>
          </cell>
          <cell r="AU2582" t="str">
            <v>EST</v>
          </cell>
          <cell r="AV2582" t="str">
            <v>EST</v>
          </cell>
          <cell r="AW2582" t="str">
            <v/>
          </cell>
          <cell r="AX2582">
            <v>49040.639999999999</v>
          </cell>
          <cell r="AY2582">
            <v>-49040.639999999999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203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>DPOT BANCO</v>
          </cell>
          <cell r="BU2582" t="str">
            <v>BANCO DOMINO</v>
          </cell>
        </row>
        <row r="2583">
          <cell r="H2583">
            <v>2</v>
          </cell>
          <cell r="O2583">
            <v>92624</v>
          </cell>
          <cell r="P2583"/>
          <cell r="Q2583" t="str">
            <v>EST BANCO DOMINO (8 LUG) (PINHO RIGA) (INOX)</v>
          </cell>
          <cell r="R2583"/>
          <cell r="S2583"/>
          <cell r="T2583"/>
          <cell r="U2583">
            <v>1.9</v>
          </cell>
          <cell r="V2583">
            <v>0.9</v>
          </cell>
          <cell r="W2583">
            <v>0.48</v>
          </cell>
          <cell r="X2583">
            <v>0</v>
          </cell>
          <cell r="Y2583" t="str">
            <v>EST BANCO DOMINO (8 LUG) (PINHO RIGA) (INOX) - 1,9x0,9x0,48H</v>
          </cell>
          <cell r="Z2583">
            <v>0</v>
          </cell>
          <cell r="AA2583">
            <v>0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 t="str">
            <v>PRODUTO PRONTA ENTREGA</v>
          </cell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>
            <v>0</v>
          </cell>
          <cell r="AU2583" t="str">
            <v>EST</v>
          </cell>
          <cell r="AV2583" t="str">
            <v>EST</v>
          </cell>
          <cell r="AW2583" t="str">
            <v/>
          </cell>
          <cell r="AX2583">
            <v>90059.199999999997</v>
          </cell>
          <cell r="AY2583">
            <v>-90059.199999999997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203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>DPOT BANCO</v>
          </cell>
          <cell r="BU2583" t="str">
            <v>BANCO DOMINO</v>
          </cell>
        </row>
        <row r="2584">
          <cell r="H2584">
            <v>1</v>
          </cell>
          <cell r="O2584">
            <v>176547</v>
          </cell>
          <cell r="P2584"/>
          <cell r="Q2584" t="str">
            <v>EST BANCO ELP (PEROBA DO CAMPO) BORBOLETA PRATA AB</v>
          </cell>
          <cell r="R2584"/>
          <cell r="S2584"/>
          <cell r="T2584"/>
          <cell r="U2584">
            <v>2.8</v>
          </cell>
          <cell r="V2584">
            <v>0.65</v>
          </cell>
          <cell r="W2584">
            <v>0.4</v>
          </cell>
          <cell r="X2584">
            <v>0</v>
          </cell>
          <cell r="Y2584" t="str">
            <v>EST BANCO ELP (PEROBA DO CAMPO) BORBOLETA PRATA AB - 2,8x0,65x0,4H</v>
          </cell>
          <cell r="Z2584">
            <v>0</v>
          </cell>
          <cell r="AA2584">
            <v>0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 t="str">
            <v>PRODUTO PRONTA ENTREGA</v>
          </cell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>
            <v>0</v>
          </cell>
          <cell r="AU2584" t="str">
            <v>EST</v>
          </cell>
          <cell r="AV2584" t="str">
            <v>EST</v>
          </cell>
          <cell r="AW2584" t="str">
            <v/>
          </cell>
          <cell r="AX2584">
            <v>147522.39000000001</v>
          </cell>
          <cell r="AY2584">
            <v>-147522.39000000001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15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>DPOT BANCO</v>
          </cell>
          <cell r="BU2584" t="str">
            <v>BANCO ELP</v>
          </cell>
        </row>
        <row r="2585">
          <cell r="H2585">
            <v>1</v>
          </cell>
          <cell r="O2585">
            <v>210273</v>
          </cell>
          <cell r="P2585"/>
          <cell r="Q2585" t="str">
            <v>EST BANCO ESTRADA (KRAFT)</v>
          </cell>
          <cell r="R2585"/>
          <cell r="S2585"/>
          <cell r="T2585"/>
          <cell r="U2585">
            <v>2.12</v>
          </cell>
          <cell r="V2585">
            <v>0.45</v>
          </cell>
          <cell r="W2585">
            <v>0.43</v>
          </cell>
          <cell r="X2585">
            <v>0</v>
          </cell>
          <cell r="Y2585" t="str">
            <v>EST BANCO ESTRADA (KRAFT) - 2,12x0,45x0,43H</v>
          </cell>
          <cell r="Z2585">
            <v>0</v>
          </cell>
          <cell r="AA2585">
            <v>0.35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>
            <v>0</v>
          </cell>
          <cell r="AU2585" t="str">
            <v>EST</v>
          </cell>
          <cell r="AV2585" t="str">
            <v>EST</v>
          </cell>
          <cell r="AW2585" t="str">
            <v/>
          </cell>
          <cell r="AX2585">
            <v>27943.919999999998</v>
          </cell>
          <cell r="AY2585">
            <v>-27943.919999999998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15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>DPOT BANCO</v>
          </cell>
          <cell r="BU2585" t="str">
            <v>BANCO ESTRADA</v>
          </cell>
        </row>
        <row r="2586">
          <cell r="H2586">
            <v>2</v>
          </cell>
          <cell r="O2586">
            <v>91147</v>
          </cell>
          <cell r="P2586"/>
          <cell r="Q2586" t="str">
            <v>EST BANCO FLOR DE CHITA D50X43H REBOARD FLOR AZUL</v>
          </cell>
          <cell r="R2586"/>
          <cell r="S2586"/>
          <cell r="T2586"/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 t="str">
            <v>EST BANCO FLOR DE CHITA D50X43H REBOARD FLOR AZUL - Ø0x0H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>
            <v>0</v>
          </cell>
          <cell r="AU2586" t="str">
            <v>EST</v>
          </cell>
          <cell r="AV2586" t="str">
            <v>EST</v>
          </cell>
          <cell r="AW2586" t="str">
            <v/>
          </cell>
          <cell r="AX2586">
            <v>19138.77</v>
          </cell>
          <cell r="AY2586">
            <v>-19138.77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15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>DPOT BANCO</v>
          </cell>
          <cell r="BU2586" t="str">
            <v>BANCO FLOR</v>
          </cell>
        </row>
        <row r="2587">
          <cell r="H2587">
            <v>2</v>
          </cell>
          <cell r="O2587">
            <v>91146</v>
          </cell>
          <cell r="P2587"/>
          <cell r="Q2587" t="str">
            <v>EST BANCO FLOR DE CHITA D50X43H REBOARD FLOR VERDE</v>
          </cell>
          <cell r="R2587"/>
          <cell r="S2587"/>
          <cell r="T2587"/>
          <cell r="U2587">
            <v>0</v>
          </cell>
          <cell r="V2587">
            <v>0</v>
          </cell>
          <cell r="W2587">
            <v>0</v>
          </cell>
          <cell r="X2587">
            <v>0</v>
          </cell>
          <cell r="Y2587" t="str">
            <v>EST BANCO FLOR DE CHITA D50X43H REBOARD FLOR VERDE - Ø0x0H</v>
          </cell>
          <cell r="Z2587">
            <v>0</v>
          </cell>
          <cell r="AA2587">
            <v>0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 t="str">
            <v>PRODUTO PRONTA ENTREGA</v>
          </cell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>
            <v>0</v>
          </cell>
          <cell r="AU2587" t="str">
            <v>EST</v>
          </cell>
          <cell r="AV2587" t="str">
            <v>EST</v>
          </cell>
          <cell r="AW2587" t="str">
            <v/>
          </cell>
          <cell r="AX2587">
            <v>19138.77</v>
          </cell>
          <cell r="AY2587">
            <v>-19138.77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15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>DPOT BANCO</v>
          </cell>
          <cell r="BU2587" t="str">
            <v>BANCO FLOR</v>
          </cell>
        </row>
        <row r="2588">
          <cell r="H2588">
            <v>2</v>
          </cell>
          <cell r="O2588">
            <v>91145</v>
          </cell>
          <cell r="P2588"/>
          <cell r="Q2588" t="str">
            <v>EST BANCO FLOR DE CHITA D50X43H REBOARD FLOR VERMELHA</v>
          </cell>
          <cell r="R2588"/>
          <cell r="S2588"/>
          <cell r="T2588"/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 t="str">
            <v>EST BANCO FLOR DE CHITA D50X43H REBOARD FLOR VERMELHA - Ø0x0H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 t="str">
            <v>PRODUTO PRONTA ENTREGA</v>
          </cell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>
            <v>0</v>
          </cell>
          <cell r="AU2588" t="str">
            <v>EST</v>
          </cell>
          <cell r="AV2588" t="str">
            <v>EST</v>
          </cell>
          <cell r="AW2588" t="str">
            <v/>
          </cell>
          <cell r="AX2588">
            <v>19138.77</v>
          </cell>
          <cell r="AY2588">
            <v>-19138.77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15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>DPOT BANCO</v>
          </cell>
          <cell r="BU2588" t="str">
            <v>BANCO FLOR</v>
          </cell>
        </row>
        <row r="2589">
          <cell r="H2589">
            <v>1</v>
          </cell>
          <cell r="O2589">
            <v>82246</v>
          </cell>
          <cell r="P2589"/>
          <cell r="Q2589" t="str">
            <v>EST BANCO FLORESTA P (MADEIRA TAXI)</v>
          </cell>
          <cell r="R2589"/>
          <cell r="S2589"/>
          <cell r="T2589"/>
          <cell r="U2589">
            <v>0.39</v>
          </cell>
          <cell r="V2589">
            <v>0.39</v>
          </cell>
          <cell r="W2589">
            <v>0.45</v>
          </cell>
          <cell r="X2589">
            <v>0</v>
          </cell>
          <cell r="Y2589" t="str">
            <v>EST BANCO FLORESTA P (MADEIRA TAXI) - 0,39x0,39x0,45H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>
            <v>0</v>
          </cell>
          <cell r="AU2589" t="str">
            <v>EST</v>
          </cell>
          <cell r="AV2589" t="str">
            <v>EST</v>
          </cell>
          <cell r="AW2589" t="str">
            <v/>
          </cell>
          <cell r="AX2589">
            <v>8810.59</v>
          </cell>
          <cell r="AY2589">
            <v>-8810.59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>DPOT BANCO</v>
          </cell>
          <cell r="BU2589" t="str">
            <v>BANCO FLORESTA P</v>
          </cell>
        </row>
        <row r="2590">
          <cell r="H2590">
            <v>2</v>
          </cell>
          <cell r="O2590">
            <v>300675</v>
          </cell>
          <cell r="P2590"/>
          <cell r="Q2590" t="str">
            <v>EST BANCO FREVO (FREIJO)</v>
          </cell>
          <cell r="R2590"/>
          <cell r="S2590"/>
          <cell r="T2590"/>
          <cell r="U2590">
            <v>2.2000000000000002</v>
          </cell>
          <cell r="V2590">
            <v>0.5</v>
          </cell>
          <cell r="W2590">
            <v>0.45</v>
          </cell>
          <cell r="X2590">
            <v>0</v>
          </cell>
          <cell r="Y2590" t="str">
            <v>EST BANCO FREVO (FREIJO) - 2,2x0,5x0,45H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 t="str">
            <v>PRODUTO PRONTA ENTREGA</v>
          </cell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>
            <v>0</v>
          </cell>
          <cell r="AU2590" t="str">
            <v>EST</v>
          </cell>
          <cell r="AV2590" t="str">
            <v>EST</v>
          </cell>
          <cell r="AW2590" t="str">
            <v/>
          </cell>
          <cell r="AX2590">
            <v>43743.040000000001</v>
          </cell>
          <cell r="AY2590">
            <v>-43743.040000000001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203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>DPOT BANCO</v>
          </cell>
          <cell r="BU2590" t="str">
            <v>BANCO FREVO</v>
          </cell>
        </row>
        <row r="2591">
          <cell r="H2591">
            <v>2</v>
          </cell>
          <cell r="O2591">
            <v>300674</v>
          </cell>
          <cell r="P2591"/>
          <cell r="Q2591" t="str">
            <v>EST BANCO FREVO (PINHO DE RIGA)</v>
          </cell>
          <cell r="R2591"/>
          <cell r="S2591"/>
          <cell r="T2591"/>
          <cell r="U2591">
            <v>2.2000000000000002</v>
          </cell>
          <cell r="V2591">
            <v>0.5</v>
          </cell>
          <cell r="W2591">
            <v>0.45</v>
          </cell>
          <cell r="X2591">
            <v>0</v>
          </cell>
          <cell r="Y2591" t="str">
            <v>EST BANCO FREVO (PINHO DE RIGA) - 2,2x0,5x0,45H</v>
          </cell>
          <cell r="Z2591">
            <v>0</v>
          </cell>
          <cell r="AA2591">
            <v>0.5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/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>
            <v>0</v>
          </cell>
          <cell r="AU2591" t="str">
            <v>EST</v>
          </cell>
          <cell r="AV2591" t="str">
            <v>EST</v>
          </cell>
          <cell r="AW2591" t="str">
            <v/>
          </cell>
          <cell r="AX2591">
            <v>61149.440000000002</v>
          </cell>
          <cell r="AY2591">
            <v>-61149.440000000002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203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>DPOT BANCO</v>
          </cell>
          <cell r="BU2591" t="str">
            <v>BANCO FREVO</v>
          </cell>
        </row>
        <row r="2592">
          <cell r="H2592">
            <v>1</v>
          </cell>
          <cell r="O2592">
            <v>403848</v>
          </cell>
          <cell r="P2592"/>
          <cell r="Q2592" t="str">
            <v>EST BANCO GAMELA (ASS PAU FERRO/BASE PINHO DE RIGA XXVI)</v>
          </cell>
          <cell r="R2592"/>
          <cell r="S2592"/>
          <cell r="T2592"/>
          <cell r="U2592">
            <v>3.47</v>
          </cell>
          <cell r="V2592">
            <v>0.27</v>
          </cell>
          <cell r="W2592">
            <v>0.39</v>
          </cell>
          <cell r="X2592">
            <v>0</v>
          </cell>
          <cell r="Y2592" t="str">
            <v>EST BANCO GAMELA (ASS PAU FERRO/BASE PINHO DE RIGA XXVI) - 3,47x0,27x0,39H</v>
          </cell>
          <cell r="Z2592">
            <v>0</v>
          </cell>
          <cell r="AA2592">
            <v>0.35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/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>
            <v>0</v>
          </cell>
          <cell r="AU2592" t="str">
            <v>EST</v>
          </cell>
          <cell r="AV2592" t="str">
            <v>EST</v>
          </cell>
          <cell r="AW2592" t="str">
            <v/>
          </cell>
          <cell r="AX2592">
            <v>49920</v>
          </cell>
          <cell r="AY2592">
            <v>-49920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203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>DPOT BANCO</v>
          </cell>
          <cell r="BU2592" t="str">
            <v>BANCO GAMELA</v>
          </cell>
        </row>
        <row r="2593">
          <cell r="H2593">
            <v>3</v>
          </cell>
          <cell r="O2593">
            <v>259046</v>
          </cell>
          <cell r="P2593"/>
          <cell r="Q2593" t="str">
            <v>EST BANCO GB (KRAFT) (ACO PRETO)</v>
          </cell>
          <cell r="R2593"/>
          <cell r="S2593"/>
          <cell r="T2593"/>
          <cell r="U2593">
            <v>0.42</v>
          </cell>
          <cell r="V2593">
            <v>0.42</v>
          </cell>
          <cell r="W2593">
            <v>0.45</v>
          </cell>
          <cell r="X2593">
            <v>0</v>
          </cell>
          <cell r="Y2593" t="str">
            <v>EST BANCO GB (KRAFT) (ACO PRETO) - 0,42x0,42x0,45H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>
            <v>0</v>
          </cell>
          <cell r="AU2593" t="str">
            <v>EST</v>
          </cell>
          <cell r="AV2593" t="str">
            <v>EST</v>
          </cell>
          <cell r="AW2593" t="str">
            <v/>
          </cell>
          <cell r="AX2593">
            <v>4113.32</v>
          </cell>
          <cell r="AY2593">
            <v>-4113.32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>DPOT BANCO</v>
          </cell>
          <cell r="BU2593" t="str">
            <v>BANCO GB</v>
          </cell>
        </row>
        <row r="2594">
          <cell r="H2594">
            <v>11</v>
          </cell>
          <cell r="O2594">
            <v>250351</v>
          </cell>
          <cell r="P2594"/>
          <cell r="Q2594" t="str">
            <v>EST BANCO GB (TELA NAT) (FREIJO) (ACO PTO)</v>
          </cell>
          <cell r="R2594"/>
          <cell r="S2594"/>
          <cell r="T2594"/>
          <cell r="U2594">
            <v>0.42</v>
          </cell>
          <cell r="V2594">
            <v>0.42</v>
          </cell>
          <cell r="W2594">
            <v>0.45</v>
          </cell>
          <cell r="X2594">
            <v>0</v>
          </cell>
          <cell r="Y2594" t="str">
            <v>EST BANCO GB (TELA NAT) (FREIJO) (ACO PTO) - 0,42x0,42x0,45H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>
            <v>0</v>
          </cell>
          <cell r="AU2594" t="str">
            <v>EST</v>
          </cell>
          <cell r="AV2594" t="str">
            <v>EST</v>
          </cell>
          <cell r="AW2594" t="str">
            <v/>
          </cell>
          <cell r="AX2594">
            <v>3493.54</v>
          </cell>
          <cell r="AY2594">
            <v>-3493.54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>DPOT BANCO</v>
          </cell>
          <cell r="BU2594" t="str">
            <v>BANCO GB</v>
          </cell>
        </row>
        <row r="2595">
          <cell r="H2595">
            <v>2</v>
          </cell>
          <cell r="O2595">
            <v>255953</v>
          </cell>
          <cell r="P2595"/>
          <cell r="Q2595" t="str">
            <v>EST BANCO GB (TELA NAT) (IMBUIA) (ACO PTO)</v>
          </cell>
          <cell r="R2595"/>
          <cell r="S2595"/>
          <cell r="T2595"/>
          <cell r="U2595">
            <v>0.42</v>
          </cell>
          <cell r="V2595">
            <v>0.42</v>
          </cell>
          <cell r="W2595">
            <v>0.45</v>
          </cell>
          <cell r="X2595">
            <v>0</v>
          </cell>
          <cell r="Y2595" t="str">
            <v>EST BANCO GB (TELA NAT) (IMBUIA) (ACO PTO) - 0,42x0,42x0,45H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>
            <v>0</v>
          </cell>
          <cell r="AU2595" t="str">
            <v>EST</v>
          </cell>
          <cell r="AV2595" t="str">
            <v>EST</v>
          </cell>
          <cell r="AW2595" t="str">
            <v/>
          </cell>
          <cell r="AX2595">
            <v>3617.81</v>
          </cell>
          <cell r="AY2595">
            <v>-3617.81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13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>DPOT BANCO</v>
          </cell>
          <cell r="BU2595" t="str">
            <v>BANCO GB</v>
          </cell>
        </row>
        <row r="2596">
          <cell r="H2596">
            <v>9</v>
          </cell>
          <cell r="O2596">
            <v>225782</v>
          </cell>
          <cell r="P2596"/>
          <cell r="Q2596" t="str">
            <v>EST BANCO GB (TELA NAT) (SUCUPIRA) (ACO PTO)</v>
          </cell>
          <cell r="R2596"/>
          <cell r="S2596"/>
          <cell r="T2596"/>
          <cell r="U2596">
            <v>0.42</v>
          </cell>
          <cell r="V2596">
            <v>0.42</v>
          </cell>
          <cell r="W2596">
            <v>0.45</v>
          </cell>
          <cell r="X2596">
            <v>0</v>
          </cell>
          <cell r="Y2596" t="str">
            <v>EST BANCO GB (TELA NAT) (SUCUPIRA) (ACO PTO) - 0,42x0,42x0,45H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>
            <v>0</v>
          </cell>
          <cell r="AU2596" t="str">
            <v>EST</v>
          </cell>
          <cell r="AV2596" t="str">
            <v>EST</v>
          </cell>
          <cell r="AW2596" t="str">
            <v/>
          </cell>
          <cell r="AX2596">
            <v>3617.81</v>
          </cell>
          <cell r="AY2596">
            <v>-3617.81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>DPOT BANCO</v>
          </cell>
          <cell r="BU2596" t="str">
            <v>BANCO GB</v>
          </cell>
        </row>
        <row r="2597">
          <cell r="H2597">
            <v>8</v>
          </cell>
          <cell r="O2597">
            <v>337395</v>
          </cell>
          <cell r="P2597"/>
          <cell r="Q2597" t="str">
            <v>EST BANCO GIRAFA (CUMARU)</v>
          </cell>
          <cell r="R2597"/>
          <cell r="S2597"/>
          <cell r="T2597"/>
          <cell r="U2597">
            <v>0.38</v>
          </cell>
          <cell r="V2597">
            <v>0.34</v>
          </cell>
          <cell r="W2597">
            <v>0.48</v>
          </cell>
          <cell r="X2597">
            <v>0</v>
          </cell>
          <cell r="Y2597" t="str">
            <v>EST BANCO GIRAFA (CUMARU) - 0,38x0,34x0,48H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>
            <v>0</v>
          </cell>
          <cell r="AU2597" t="str">
            <v>EST</v>
          </cell>
          <cell r="AV2597" t="str">
            <v>EST</v>
          </cell>
          <cell r="AW2597" t="str">
            <v/>
          </cell>
          <cell r="AX2597">
            <v>4480</v>
          </cell>
          <cell r="AY2597">
            <v>-4480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203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>DPOT BANCO</v>
          </cell>
          <cell r="BU2597" t="str">
            <v>BANCO GIRAFA</v>
          </cell>
        </row>
        <row r="2598">
          <cell r="H2598">
            <v>6</v>
          </cell>
          <cell r="O2598">
            <v>253800</v>
          </cell>
          <cell r="P2598"/>
          <cell r="Q2598" t="str">
            <v>EST BANCO GIRAFA (IPE)</v>
          </cell>
          <cell r="R2598"/>
          <cell r="S2598"/>
          <cell r="T2598"/>
          <cell r="U2598">
            <v>0.38</v>
          </cell>
          <cell r="V2598">
            <v>0.34</v>
          </cell>
          <cell r="W2598">
            <v>0.48</v>
          </cell>
          <cell r="X2598">
            <v>0</v>
          </cell>
          <cell r="Y2598" t="str">
            <v>EST BANCO GIRAFA (IPE) - 0,38x0,34x0,48H</v>
          </cell>
          <cell r="Z2598">
            <v>0</v>
          </cell>
          <cell r="AA2598">
            <v>0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 t="str">
            <v>PRODUTO PRONTA ENTREGA</v>
          </cell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>
            <v>0</v>
          </cell>
          <cell r="AU2598" t="str">
            <v>EST</v>
          </cell>
          <cell r="AV2598" t="str">
            <v>EST</v>
          </cell>
          <cell r="AW2598" t="str">
            <v/>
          </cell>
          <cell r="AX2598">
            <v>4480</v>
          </cell>
          <cell r="AY2598">
            <v>-4480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203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>DPOT BANCO</v>
          </cell>
          <cell r="BU2598" t="str">
            <v>BANCO GIRAFA</v>
          </cell>
        </row>
        <row r="2599">
          <cell r="H2599">
            <v>1</v>
          </cell>
          <cell r="O2599">
            <v>200607</v>
          </cell>
          <cell r="P2599"/>
          <cell r="Q2599" t="str">
            <v>EST BANCO GUI (01 ASS) (COURO AMARELO/PELO BEGE) (INOX) JEQ</v>
          </cell>
          <cell r="R2599"/>
          <cell r="S2599"/>
          <cell r="T2599"/>
          <cell r="U2599">
            <v>0.42</v>
          </cell>
          <cell r="V2599">
            <v>0.42</v>
          </cell>
          <cell r="W2599">
            <v>0.42</v>
          </cell>
          <cell r="X2599">
            <v>0</v>
          </cell>
          <cell r="Y2599" t="str">
            <v>EST BANCO GUI (01 ASS) (COURO AMARELO/PELO BEGE) (INOX) JEQ - 0,42x0,42x0,42H</v>
          </cell>
          <cell r="Z2599">
            <v>0</v>
          </cell>
          <cell r="AA2599">
            <v>0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 t="str">
            <v>PRODUTO PRONTA ENTREGA</v>
          </cell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>
            <v>0</v>
          </cell>
          <cell r="AU2599" t="str">
            <v>EST</v>
          </cell>
          <cell r="AV2599" t="str">
            <v>EST</v>
          </cell>
          <cell r="AW2599" t="str">
            <v/>
          </cell>
          <cell r="AX2599">
            <v>13833.75</v>
          </cell>
          <cell r="AY2599">
            <v>-13833.75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13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>DPOT BANCO</v>
          </cell>
          <cell r="BU2599" t="str">
            <v>BANCO GUI</v>
          </cell>
        </row>
        <row r="2600">
          <cell r="H2600">
            <v>1</v>
          </cell>
          <cell r="O2600">
            <v>200603</v>
          </cell>
          <cell r="P2600"/>
          <cell r="Q2600" t="str">
            <v>EST BANCO GUI (01 ASS) (COURO ROSA/PELO BEGE) (INOX) JEQ</v>
          </cell>
          <cell r="R2600"/>
          <cell r="S2600"/>
          <cell r="T2600"/>
          <cell r="U2600">
            <v>0.42</v>
          </cell>
          <cell r="V2600">
            <v>0.42</v>
          </cell>
          <cell r="W2600">
            <v>0.42</v>
          </cell>
          <cell r="X2600">
            <v>0</v>
          </cell>
          <cell r="Y2600" t="str">
            <v>EST BANCO GUI (01 ASS) (COURO ROSA/PELO BEGE) (INOX) JEQ - 0,42x0,42x0,42H</v>
          </cell>
          <cell r="Z2600">
            <v>0</v>
          </cell>
          <cell r="AA2600">
            <v>0.5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/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>
            <v>0</v>
          </cell>
          <cell r="AU2600" t="str">
            <v>EST</v>
          </cell>
          <cell r="AV2600" t="str">
            <v>EST</v>
          </cell>
          <cell r="AW2600" t="str">
            <v/>
          </cell>
          <cell r="AX2600">
            <v>13833.75</v>
          </cell>
          <cell r="AY2600">
            <v>-13833.75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>DPOT BANCO</v>
          </cell>
          <cell r="BU2600" t="str">
            <v>BANCO GUI</v>
          </cell>
        </row>
        <row r="2601">
          <cell r="H2601">
            <v>1</v>
          </cell>
          <cell r="O2601">
            <v>200608</v>
          </cell>
          <cell r="P2601"/>
          <cell r="Q2601" t="str">
            <v>EST BANCO GUI (01 ASS) (PELO PRETO/PELO PRETO) (INOX) JEQ</v>
          </cell>
          <cell r="R2601"/>
          <cell r="S2601"/>
          <cell r="T2601"/>
          <cell r="U2601">
            <v>0.42</v>
          </cell>
          <cell r="V2601">
            <v>0.42</v>
          </cell>
          <cell r="W2601">
            <v>0.42</v>
          </cell>
          <cell r="X2601">
            <v>0</v>
          </cell>
          <cell r="Y2601" t="str">
            <v>EST BANCO GUI (01 ASS) (PELO PRETO/PELO PRETO) (INOX) JEQ - 0,42x0,42x0,42H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>
            <v>0</v>
          </cell>
          <cell r="AU2601" t="str">
            <v>EST</v>
          </cell>
          <cell r="AV2601" t="str">
            <v>EST</v>
          </cell>
          <cell r="AW2601" t="str">
            <v/>
          </cell>
          <cell r="AX2601">
            <v>13833.75</v>
          </cell>
          <cell r="AY2601">
            <v>-13833.75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>DPOT BANCO</v>
          </cell>
          <cell r="BU2601" t="str">
            <v>BANCO GUI</v>
          </cell>
        </row>
        <row r="2602">
          <cell r="H2602">
            <v>1</v>
          </cell>
          <cell r="O2602">
            <v>226064</v>
          </cell>
          <cell r="P2602"/>
          <cell r="Q2602" t="str">
            <v>EST BANCO GUI (01 ASS) (SOLETA BEGE/BG36.5) (PINTURA) JEQ</v>
          </cell>
          <cell r="R2602"/>
          <cell r="S2602"/>
          <cell r="T2602"/>
          <cell r="U2602">
            <v>0.42</v>
          </cell>
          <cell r="V2602">
            <v>0.42</v>
          </cell>
          <cell r="W2602">
            <v>0.42</v>
          </cell>
          <cell r="X2602">
            <v>0</v>
          </cell>
          <cell r="Y2602" t="str">
            <v>EST BANCO GUI (01 ASS) (SOLETA BEGE/BG36.5) (PINTURA) JEQ - 0,42x0,42x0,42H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>
            <v>0</v>
          </cell>
          <cell r="AU2602" t="str">
            <v>EST</v>
          </cell>
          <cell r="AV2602" t="str">
            <v>EST</v>
          </cell>
          <cell r="AW2602" t="str">
            <v/>
          </cell>
          <cell r="AX2602">
            <v>13200.08</v>
          </cell>
          <cell r="AY2602">
            <v>-13200.08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>DPOT BANCO</v>
          </cell>
          <cell r="BU2602" t="str">
            <v>BANCO GUI</v>
          </cell>
        </row>
        <row r="2603">
          <cell r="H2603">
            <v>1</v>
          </cell>
          <cell r="O2603">
            <v>226061</v>
          </cell>
          <cell r="P2603"/>
          <cell r="Q2603" t="str">
            <v>EST BANCO GUI (01 ASS) (SOLETA CAMEL/BG48.4) (PINTURA) JEQ</v>
          </cell>
          <cell r="R2603"/>
          <cell r="S2603"/>
          <cell r="T2603"/>
          <cell r="U2603">
            <v>0.48</v>
          </cell>
          <cell r="V2603">
            <v>0.48</v>
          </cell>
          <cell r="W2603">
            <v>0.16</v>
          </cell>
          <cell r="X2603">
            <v>0</v>
          </cell>
          <cell r="Y2603" t="str">
            <v>EST BANCO GUI (01 ASS) (SOLETA CAMEL/BG48.4) (PINTURA) JEQ - 0,48x0,48x0,16H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>
            <v>0</v>
          </cell>
          <cell r="AU2603" t="str">
            <v>EST</v>
          </cell>
          <cell r="AV2603" t="str">
            <v>EST</v>
          </cell>
          <cell r="AW2603" t="str">
            <v/>
          </cell>
          <cell r="AX2603">
            <v>13200.08</v>
          </cell>
          <cell r="AY2603">
            <v>-13200.08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>DPOT BANCO</v>
          </cell>
          <cell r="BU2603" t="str">
            <v>BANCO GUI</v>
          </cell>
        </row>
        <row r="2604">
          <cell r="H2604">
            <v>1</v>
          </cell>
          <cell r="O2604">
            <v>226062</v>
          </cell>
          <cell r="P2604"/>
          <cell r="Q2604" t="str">
            <v>EST BANCO GUI (01 ASS) (SOLETA CRU/BG48.5) (PINTURA) JEQ</v>
          </cell>
          <cell r="R2604"/>
          <cell r="S2604"/>
          <cell r="T2604"/>
          <cell r="U2604">
            <v>0.48</v>
          </cell>
          <cell r="V2604">
            <v>0.48</v>
          </cell>
          <cell r="W2604">
            <v>0.16</v>
          </cell>
          <cell r="X2604">
            <v>0</v>
          </cell>
          <cell r="Y2604" t="str">
            <v>EST BANCO GUI (01 ASS) (SOLETA CRU/BG48.5) (PINTURA) JEQ - 0,48x0,48x0,16H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>
            <v>0</v>
          </cell>
          <cell r="AU2604" t="str">
            <v>EST</v>
          </cell>
          <cell r="AV2604" t="str">
            <v>EST</v>
          </cell>
          <cell r="AW2604" t="str">
            <v/>
          </cell>
          <cell r="AX2604">
            <v>13200.08</v>
          </cell>
          <cell r="AY2604">
            <v>-13200.08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>DPOT BANCO</v>
          </cell>
          <cell r="BU2604" t="str">
            <v>BANCO GUI</v>
          </cell>
        </row>
        <row r="2605">
          <cell r="H2605">
            <v>1</v>
          </cell>
          <cell r="O2605">
            <v>226063</v>
          </cell>
          <cell r="P2605"/>
          <cell r="Q2605" t="str">
            <v>EST BANCO GUI (01 ASS) (SOLETA PRETA/BG36.3) (PINTURA) JEQ</v>
          </cell>
          <cell r="R2605"/>
          <cell r="S2605"/>
          <cell r="T2605"/>
          <cell r="U2605">
            <v>0.42</v>
          </cell>
          <cell r="V2605">
            <v>0.42</v>
          </cell>
          <cell r="W2605">
            <v>0.42</v>
          </cell>
          <cell r="X2605">
            <v>0</v>
          </cell>
          <cell r="Y2605" t="str">
            <v>EST BANCO GUI (01 ASS) (SOLETA PRETA/BG36.3) (PINTURA) JEQ - 0,42x0,42x0,42H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 t="str">
            <v>PRODUTO PRONTA ENTREGA</v>
          </cell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>
            <v>0</v>
          </cell>
          <cell r="AU2605" t="str">
            <v>EST</v>
          </cell>
          <cell r="AV2605" t="str">
            <v>EST</v>
          </cell>
          <cell r="AW2605" t="str">
            <v/>
          </cell>
          <cell r="AX2605">
            <v>13200.08</v>
          </cell>
          <cell r="AY2605">
            <v>-13200.08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>DPOT BANCO</v>
          </cell>
          <cell r="BU2605" t="str">
            <v>BANCO GUI</v>
          </cell>
        </row>
        <row r="2606">
          <cell r="H2606">
            <v>5</v>
          </cell>
          <cell r="O2606">
            <v>327989</v>
          </cell>
          <cell r="P2606"/>
          <cell r="Q2606" t="str">
            <v>EST BANCO IRENE (FREIJO NATURAL)</v>
          </cell>
          <cell r="R2606"/>
          <cell r="S2606"/>
          <cell r="T2606"/>
          <cell r="U2606">
            <v>0.38</v>
          </cell>
          <cell r="V2606">
            <v>0</v>
          </cell>
          <cell r="W2606">
            <v>0.51</v>
          </cell>
          <cell r="X2606">
            <v>0.38</v>
          </cell>
          <cell r="Y2606" t="str">
            <v>EST BANCO IRENE (FREIJO NATURAL) - Ø0,38x0,51H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>
            <v>0</v>
          </cell>
          <cell r="AU2606" t="str">
            <v>EST</v>
          </cell>
          <cell r="AV2606" t="str">
            <v>EST</v>
          </cell>
          <cell r="AW2606" t="str">
            <v/>
          </cell>
          <cell r="AX2606">
            <v>8726.65</v>
          </cell>
          <cell r="AY2606">
            <v>-8726.65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>DPOT BANCO</v>
          </cell>
          <cell r="BU2606" t="str">
            <v>BANCO IRENE</v>
          </cell>
        </row>
        <row r="2607">
          <cell r="H2607">
            <v>5</v>
          </cell>
          <cell r="O2607">
            <v>327989</v>
          </cell>
          <cell r="P2607"/>
          <cell r="Q2607" t="str">
            <v>EST BANCO IRENE (FREIJO NATURAL)</v>
          </cell>
          <cell r="R2607"/>
          <cell r="S2607"/>
          <cell r="T2607"/>
          <cell r="U2607">
            <v>0.38</v>
          </cell>
          <cell r="V2607">
            <v>0</v>
          </cell>
          <cell r="W2607">
            <v>0.51</v>
          </cell>
          <cell r="X2607">
            <v>0.38</v>
          </cell>
          <cell r="Y2607" t="str">
            <v>EST BANCO IRENE (FREIJO NATURAL) - Ø0,38x0,51H</v>
          </cell>
          <cell r="Z2607">
            <v>0</v>
          </cell>
          <cell r="AA2607">
            <v>0.35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/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>
            <v>0</v>
          </cell>
          <cell r="AU2607" t="str">
            <v>EST</v>
          </cell>
          <cell r="AV2607" t="str">
            <v>EST</v>
          </cell>
          <cell r="AW2607" t="str">
            <v/>
          </cell>
          <cell r="AX2607">
            <v>8726.65</v>
          </cell>
          <cell r="AY2607">
            <v>-8726.65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>DPOT BANCO</v>
          </cell>
          <cell r="BU2607" t="str">
            <v>BANCO IRENE</v>
          </cell>
        </row>
        <row r="2608">
          <cell r="H2608">
            <v>2</v>
          </cell>
          <cell r="O2608">
            <v>62170</v>
          </cell>
          <cell r="P2608"/>
          <cell r="Q2608" t="str">
            <v>EST BANCO KAYAPO (EUCALIPTO) C/QUADRADO CENTRAL</v>
          </cell>
          <cell r="R2608"/>
          <cell r="S2608"/>
          <cell r="T2608"/>
          <cell r="U2608">
            <v>0.38</v>
          </cell>
          <cell r="V2608">
            <v>0</v>
          </cell>
          <cell r="W2608">
            <v>0.45</v>
          </cell>
          <cell r="X2608">
            <v>0</v>
          </cell>
          <cell r="Y2608" t="str">
            <v>EST BANCO KAYAPO (EUCALIPTO) C/QUADRADO CENTRAL - Ø0x0,45H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 t="str">
            <v>PRODUTO PRONTA ENTREGA</v>
          </cell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>
            <v>0</v>
          </cell>
          <cell r="AU2608" t="str">
            <v>EST</v>
          </cell>
          <cell r="AV2608" t="str">
            <v>EST</v>
          </cell>
          <cell r="AW2608" t="str">
            <v/>
          </cell>
          <cell r="AX2608">
            <v>12608.31</v>
          </cell>
          <cell r="AY2608">
            <v>-12608.31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>DPOT BANCO</v>
          </cell>
          <cell r="BU2608" t="str">
            <v>BANCO KAYAPO</v>
          </cell>
        </row>
        <row r="2609">
          <cell r="H2609">
            <v>1</v>
          </cell>
          <cell r="O2609">
            <v>88280</v>
          </cell>
          <cell r="P2609"/>
          <cell r="Q2609" t="str">
            <v>EST BANCO KRAFT NATURAL (01 LUG)</v>
          </cell>
          <cell r="R2609"/>
          <cell r="S2609"/>
          <cell r="T2609"/>
          <cell r="U2609">
            <v>0.5</v>
          </cell>
          <cell r="V2609">
            <v>0.5</v>
          </cell>
          <cell r="W2609">
            <v>0.45</v>
          </cell>
          <cell r="X2609">
            <v>0</v>
          </cell>
          <cell r="Y2609" t="str">
            <v>EST BANCO KRAFT NATURAL (01 LUG) - 0,5x0,5x0,45H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>
            <v>0</v>
          </cell>
          <cell r="AU2609" t="str">
            <v>EST</v>
          </cell>
          <cell r="AV2609" t="str">
            <v>EST</v>
          </cell>
          <cell r="AW2609" t="str">
            <v/>
          </cell>
          <cell r="AX2609">
            <v>6311.5</v>
          </cell>
          <cell r="AY2609">
            <v>-6311.5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15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>DPOT BANCO</v>
          </cell>
          <cell r="BU2609" t="str">
            <v>BANCO KRAFT NATURAL</v>
          </cell>
        </row>
        <row r="2610">
          <cell r="H2610">
            <v>1</v>
          </cell>
          <cell r="O2610">
            <v>80071</v>
          </cell>
          <cell r="P2610"/>
          <cell r="Q2610" t="str">
            <v>EST BANCO KRAFT NATURAL (01 LUG)</v>
          </cell>
          <cell r="R2610"/>
          <cell r="S2610"/>
          <cell r="T2610"/>
          <cell r="U2610">
            <v>0.5</v>
          </cell>
          <cell r="V2610">
            <v>0.5</v>
          </cell>
          <cell r="W2610">
            <v>0.45</v>
          </cell>
          <cell r="X2610">
            <v>0</v>
          </cell>
          <cell r="Y2610" t="str">
            <v>EST BANCO KRAFT NATURAL (01 LUG) - 0,5x0,5x0,45H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 t="str">
            <v>PRODUTO PRONTA ENTREGA</v>
          </cell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>
            <v>0</v>
          </cell>
          <cell r="AU2610" t="str">
            <v>EST</v>
          </cell>
          <cell r="AV2610" t="str">
            <v>EST</v>
          </cell>
          <cell r="AW2610" t="str">
            <v/>
          </cell>
          <cell r="AX2610">
            <v>11574.07</v>
          </cell>
          <cell r="AY2610">
            <v>-11574.07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15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>DPOT BANCO</v>
          </cell>
          <cell r="BU2610" t="str">
            <v>BANCO KRAFT NATURAL</v>
          </cell>
        </row>
        <row r="2611">
          <cell r="H2611">
            <v>2</v>
          </cell>
          <cell r="O2611">
            <v>162916</v>
          </cell>
          <cell r="P2611"/>
          <cell r="Q2611" t="str">
            <v>EST BANCO LUCIO (FREIJO NATURAL)</v>
          </cell>
          <cell r="R2611"/>
          <cell r="S2611"/>
          <cell r="T2611"/>
          <cell r="U2611">
            <v>2</v>
          </cell>
          <cell r="V2611">
            <v>0.4</v>
          </cell>
          <cell r="W2611">
            <v>0.45</v>
          </cell>
          <cell r="X2611">
            <v>0</v>
          </cell>
          <cell r="Y2611" t="str">
            <v>EST BANCO LUCIO (FREIJO NATURAL) - 2x0,4x0,45H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 t="str">
            <v>PRODUTO PRONTA ENTREGA</v>
          </cell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>
            <v>0</v>
          </cell>
          <cell r="AU2611" t="str">
            <v>EST</v>
          </cell>
          <cell r="AV2611" t="str">
            <v>EST</v>
          </cell>
          <cell r="AW2611" t="str">
            <v/>
          </cell>
          <cell r="AX2611">
            <v>32895</v>
          </cell>
          <cell r="AY2611">
            <v>-32895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13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>DPOT BANCO</v>
          </cell>
          <cell r="BU2611" t="str">
            <v>BANCO LUCIO</v>
          </cell>
        </row>
        <row r="2612">
          <cell r="H2612">
            <v>1</v>
          </cell>
          <cell r="O2612">
            <v>274849</v>
          </cell>
          <cell r="P2612"/>
          <cell r="Q2612" t="str">
            <v>EST BANCO MAGRINI (IMBUIA STAIN)</v>
          </cell>
          <cell r="R2612"/>
          <cell r="S2612"/>
          <cell r="T2612"/>
          <cell r="U2612">
            <v>0.42</v>
          </cell>
          <cell r="V2612">
            <v>0.42</v>
          </cell>
          <cell r="W2612">
            <v>0.37</v>
          </cell>
          <cell r="X2612">
            <v>0</v>
          </cell>
          <cell r="Y2612" t="str">
            <v>EST BANCO MAGRINI (IMBUIA STAIN) - 0,42x0,42x0,37H</v>
          </cell>
          <cell r="Z2612">
            <v>0</v>
          </cell>
          <cell r="AA2612">
            <v>0.5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/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>
            <v>0</v>
          </cell>
          <cell r="AU2612" t="str">
            <v>EST</v>
          </cell>
          <cell r="AV2612" t="str">
            <v>EST</v>
          </cell>
          <cell r="AW2612" t="str">
            <v/>
          </cell>
          <cell r="AX2612">
            <v>19128.23</v>
          </cell>
          <cell r="AY2612">
            <v>-19128.23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>DPOT BANCO</v>
          </cell>
          <cell r="BU2612" t="str">
            <v>BANCO MAGRINI</v>
          </cell>
        </row>
        <row r="2613">
          <cell r="H2613">
            <v>3</v>
          </cell>
          <cell r="O2613">
            <v>238298</v>
          </cell>
          <cell r="P2613"/>
          <cell r="Q2613" t="str">
            <v>EST BANCO MARCOS (TELA NATURAL) (FREIJO NATURAL)</v>
          </cell>
          <cell r="R2613"/>
          <cell r="S2613"/>
          <cell r="T2613"/>
          <cell r="U2613">
            <v>0.45</v>
          </cell>
          <cell r="V2613">
            <v>0.45</v>
          </cell>
          <cell r="W2613">
            <v>0.42</v>
          </cell>
          <cell r="X2613">
            <v>0</v>
          </cell>
          <cell r="Y2613" t="str">
            <v>EST BANCO MARCOS (TELA NATURAL) (FREIJO NATURAL) - 0,45x0,45x0,42H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>
            <v>0</v>
          </cell>
          <cell r="AU2613" t="str">
            <v>EST</v>
          </cell>
          <cell r="AV2613" t="str">
            <v>EST</v>
          </cell>
          <cell r="AW2613" t="str">
            <v/>
          </cell>
          <cell r="AX2613">
            <v>14135.8</v>
          </cell>
          <cell r="AY2613">
            <v>-14135.8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13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>DPOT BANCO</v>
          </cell>
          <cell r="BU2613" t="str">
            <v>BANCO MARCOS</v>
          </cell>
        </row>
        <row r="2614">
          <cell r="H2614">
            <v>2</v>
          </cell>
          <cell r="O2614">
            <v>223658</v>
          </cell>
          <cell r="P2614"/>
          <cell r="Q2614" t="str">
            <v>EST BANCO MARESIAS (NAUTICA PRETA) (CUMARU POLIDO)</v>
          </cell>
          <cell r="R2614"/>
          <cell r="S2614"/>
          <cell r="T2614"/>
          <cell r="U2614">
            <v>0.49</v>
          </cell>
          <cell r="V2614">
            <v>0.4</v>
          </cell>
          <cell r="W2614">
            <v>0.45</v>
          </cell>
          <cell r="X2614">
            <v>0</v>
          </cell>
          <cell r="Y2614" t="str">
            <v>EST BANCO MARESIAS (NAUTICA PRETA) (CUMARU POLIDO) - 0,49x0,4x0,45H</v>
          </cell>
          <cell r="Z2614">
            <v>0</v>
          </cell>
          <cell r="AA2614">
            <v>0</v>
          </cell>
          <cell r="AB2614">
            <v>0</v>
          </cell>
          <cell r="AC2614"/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 t="str">
            <v>PRODUTO PRONTA ENTREGA</v>
          </cell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>
            <v>0</v>
          </cell>
          <cell r="AU2614" t="str">
            <v>EST</v>
          </cell>
          <cell r="AV2614" t="str">
            <v>EST</v>
          </cell>
          <cell r="AW2614" t="str">
            <v/>
          </cell>
          <cell r="AX2614">
            <v>5477.31</v>
          </cell>
          <cell r="AY2614">
            <v>-5477.31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203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T2614" t="str">
            <v>DPOT BANCO</v>
          </cell>
          <cell r="BU2614" t="str">
            <v>BANCO MARESIAS</v>
          </cell>
        </row>
        <row r="2615">
          <cell r="H2615">
            <v>11</v>
          </cell>
          <cell r="O2615">
            <v>63118</v>
          </cell>
          <cell r="P2615"/>
          <cell r="Q2615" t="str">
            <v>EST BANCO MOCHO (MAD IMBUIA STAIN)</v>
          </cell>
          <cell r="R2615"/>
          <cell r="S2615"/>
          <cell r="T2615"/>
          <cell r="U2615">
            <v>0.4</v>
          </cell>
          <cell r="V2615">
            <v>0.4</v>
          </cell>
          <cell r="W2615">
            <v>0.36</v>
          </cell>
          <cell r="X2615">
            <v>0</v>
          </cell>
          <cell r="Y2615" t="str">
            <v>EST BANCO MOCHO (MAD IMBUIA STAIN) - 0,4x0,4x0,36H</v>
          </cell>
          <cell r="Z2615">
            <v>0</v>
          </cell>
          <cell r="AA2615">
            <v>0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>
            <v>0</v>
          </cell>
          <cell r="AU2615" t="str">
            <v>EST</v>
          </cell>
          <cell r="AV2615" t="str">
            <v>EST</v>
          </cell>
          <cell r="AW2615" t="str">
            <v/>
          </cell>
          <cell r="AX2615">
            <v>12222.07</v>
          </cell>
          <cell r="AY2615">
            <v>-12222.07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>DPOT BANCO</v>
          </cell>
          <cell r="BU2615" t="str">
            <v>BANCO MOCHO</v>
          </cell>
        </row>
        <row r="2616">
          <cell r="H2616">
            <v>1</v>
          </cell>
          <cell r="O2616">
            <v>265795</v>
          </cell>
          <cell r="P2616"/>
          <cell r="Q2616" t="str">
            <v>EST BANCO MUCKI (4 PES) (MAD B COR 3) VRNZ 20 BRILHO</v>
          </cell>
          <cell r="R2616"/>
          <cell r="S2616"/>
          <cell r="T2616"/>
          <cell r="U2616">
            <v>2</v>
          </cell>
          <cell r="V2616">
            <v>0.62</v>
          </cell>
          <cell r="W2616">
            <v>0.4</v>
          </cell>
          <cell r="X2616">
            <v>0</v>
          </cell>
          <cell r="Y2616" t="str">
            <v>EST BANCO MUCKI (4 PES) (MAD B COR 3) VRNZ 20 BRILHO - 2x0,62x0,4H</v>
          </cell>
          <cell r="Z2616">
            <v>0</v>
          </cell>
          <cell r="AA2616">
            <v>0</v>
          </cell>
          <cell r="AB2616">
            <v>0</v>
          </cell>
          <cell r="AC2616"/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>
            <v>0</v>
          </cell>
          <cell r="AU2616" t="str">
            <v>EST</v>
          </cell>
          <cell r="AV2616" t="str">
            <v>EST</v>
          </cell>
          <cell r="AW2616" t="str">
            <v/>
          </cell>
          <cell r="AX2616">
            <v>31868.37</v>
          </cell>
          <cell r="AY2616">
            <v>-31868.37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T2616" t="str">
            <v>DPOT BANCO</v>
          </cell>
          <cell r="BU2616" t="str">
            <v>BANCO MUCKI</v>
          </cell>
        </row>
        <row r="2617">
          <cell r="H2617">
            <v>1</v>
          </cell>
          <cell r="O2617">
            <v>63120</v>
          </cell>
          <cell r="P2617"/>
          <cell r="Q2617" t="str">
            <v>EST BANCO NICI (FREIJO NATURAL) GRAVACAO LASER</v>
          </cell>
          <cell r="R2617"/>
          <cell r="S2617"/>
          <cell r="T2617"/>
          <cell r="U2617">
            <v>1.8</v>
          </cell>
          <cell r="V2617">
            <v>0.45</v>
          </cell>
          <cell r="W2617">
            <v>0.45</v>
          </cell>
          <cell r="X2617">
            <v>0</v>
          </cell>
          <cell r="Y2617" t="str">
            <v>EST BANCO NICI (FREIJO NATURAL) GRAVACAO LASER - 1,8x0,45x0,45H</v>
          </cell>
          <cell r="Z2617">
            <v>0</v>
          </cell>
          <cell r="AA2617">
            <v>0</v>
          </cell>
          <cell r="AB2617">
            <v>0</v>
          </cell>
          <cell r="AC2617"/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>
            <v>0</v>
          </cell>
          <cell r="AU2617" t="str">
            <v>EST</v>
          </cell>
          <cell r="AV2617" t="str">
            <v>EST</v>
          </cell>
          <cell r="AW2617" t="str">
            <v/>
          </cell>
          <cell r="AX2617">
            <v>29130</v>
          </cell>
          <cell r="AY2617">
            <v>-29130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15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T2617" t="str">
            <v>DPOT BANCO</v>
          </cell>
          <cell r="BU2617" t="str">
            <v>BANCO NICI</v>
          </cell>
        </row>
        <row r="2618">
          <cell r="H2618">
            <v>1</v>
          </cell>
          <cell r="O2618">
            <v>146877</v>
          </cell>
          <cell r="P2618"/>
          <cell r="Q2618" t="str">
            <v>EST BANCO OSSO (EXTERNO LACA BRANCA/INTERNO FIBRA CARBONO)</v>
          </cell>
          <cell r="R2618"/>
          <cell r="S2618"/>
          <cell r="T2618"/>
          <cell r="U2618">
            <v>2</v>
          </cell>
          <cell r="V2618">
            <v>0.5</v>
          </cell>
          <cell r="W2618">
            <v>0.4</v>
          </cell>
          <cell r="X2618">
            <v>0</v>
          </cell>
          <cell r="Y2618" t="str">
            <v>EST BANCO OSSO (EXTERNO LACA BRANCA/INTERNO FIBRA CARBONO) - 2x0,5x0,4H</v>
          </cell>
          <cell r="Z2618">
            <v>0</v>
          </cell>
          <cell r="AA2618">
            <v>0</v>
          </cell>
          <cell r="AB2618">
            <v>0</v>
          </cell>
          <cell r="AC2618"/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>
            <v>0</v>
          </cell>
          <cell r="AU2618" t="str">
            <v>EST</v>
          </cell>
          <cell r="AV2618" t="str">
            <v>EST</v>
          </cell>
          <cell r="AW2618" t="str">
            <v/>
          </cell>
          <cell r="AX2618">
            <v>72484.800000000003</v>
          </cell>
          <cell r="AY2618">
            <v>-72484.800000000003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203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T2618" t="str">
            <v>DPOT BANCO</v>
          </cell>
          <cell r="BU2618" t="str">
            <v>BANCO OSSO</v>
          </cell>
        </row>
        <row r="2619">
          <cell r="H2619">
            <v>1</v>
          </cell>
          <cell r="O2619">
            <v>130924</v>
          </cell>
          <cell r="P2619"/>
          <cell r="Q2619" t="str">
            <v>EST BANCO OSSO (EXTERNO LACA BRANCA/INTERNO MADEIRA CEDRO)</v>
          </cell>
          <cell r="R2619"/>
          <cell r="S2619"/>
          <cell r="T2619"/>
          <cell r="U2619">
            <v>2</v>
          </cell>
          <cell r="V2619">
            <v>0.5</v>
          </cell>
          <cell r="W2619">
            <v>0.4</v>
          </cell>
          <cell r="X2619">
            <v>0</v>
          </cell>
          <cell r="Y2619" t="str">
            <v>EST BANCO OSSO (EXTERNO LACA BRANCA/INTERNO MADEIRA CEDRO) - 2x0,5x0,4H</v>
          </cell>
          <cell r="Z2619">
            <v>0</v>
          </cell>
          <cell r="AA2619">
            <v>0</v>
          </cell>
          <cell r="AB2619">
            <v>0</v>
          </cell>
          <cell r="AC2619"/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 t="str">
            <v>PRODUTO PRONTA ENTREGA</v>
          </cell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>
            <v>0</v>
          </cell>
          <cell r="AU2619" t="str">
            <v>EST</v>
          </cell>
          <cell r="AV2619" t="str">
            <v>EST</v>
          </cell>
          <cell r="AW2619" t="str">
            <v/>
          </cell>
          <cell r="AX2619">
            <v>72484.800000000003</v>
          </cell>
          <cell r="AY2619">
            <v>-72484.800000000003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203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T2619" t="str">
            <v>DPOT BANCO</v>
          </cell>
          <cell r="BU2619" t="str">
            <v>BANCO OSSO</v>
          </cell>
        </row>
        <row r="2620">
          <cell r="H2620">
            <v>2</v>
          </cell>
          <cell r="O2620">
            <v>203244</v>
          </cell>
          <cell r="P2620"/>
          <cell r="Q2620" t="str">
            <v>EST BANCO OSSO (EXTERNO LACA F100/INTERNO MADEIRA CEDRO)</v>
          </cell>
          <cell r="R2620"/>
          <cell r="S2620"/>
          <cell r="T2620"/>
          <cell r="U2620">
            <v>2</v>
          </cell>
          <cell r="V2620">
            <v>0.5</v>
          </cell>
          <cell r="W2620">
            <v>0.4</v>
          </cell>
          <cell r="X2620">
            <v>0</v>
          </cell>
          <cell r="Y2620" t="str">
            <v>EST BANCO OSSO (EXTERNO LACA F100/INTERNO MADEIRA CEDRO) - 2x0,5x0,4H</v>
          </cell>
          <cell r="Z2620">
            <v>0</v>
          </cell>
          <cell r="AA2620">
            <v>0</v>
          </cell>
          <cell r="AB2620">
            <v>0</v>
          </cell>
          <cell r="AC2620"/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>
            <v>0</v>
          </cell>
          <cell r="AU2620" t="str">
            <v>EST</v>
          </cell>
          <cell r="AV2620" t="str">
            <v>EST</v>
          </cell>
          <cell r="AW2620" t="str">
            <v/>
          </cell>
          <cell r="AX2620">
            <v>72484.800000000003</v>
          </cell>
          <cell r="AY2620">
            <v>-72484.800000000003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203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T2620" t="str">
            <v>DPOT BANCO</v>
          </cell>
          <cell r="BU2620" t="str">
            <v>BANCO OSSO</v>
          </cell>
        </row>
        <row r="2621">
          <cell r="H2621">
            <v>1</v>
          </cell>
          <cell r="O2621">
            <v>309930</v>
          </cell>
          <cell r="P2621"/>
          <cell r="Q2621" t="str">
            <v>EST BANCO OSSO (INTEIRO MADEIRA CEDRO)</v>
          </cell>
          <cell r="R2621"/>
          <cell r="S2621"/>
          <cell r="T2621"/>
          <cell r="U2621">
            <v>2</v>
          </cell>
          <cell r="V2621">
            <v>0.5</v>
          </cell>
          <cell r="W2621">
            <v>0.4</v>
          </cell>
          <cell r="X2621">
            <v>0</v>
          </cell>
          <cell r="Y2621" t="str">
            <v>EST BANCO OSSO (INTEIRO MADEIRA CEDRO) - 2x0,5x0,4H</v>
          </cell>
          <cell r="Z2621">
            <v>0</v>
          </cell>
          <cell r="AA2621">
            <v>0</v>
          </cell>
          <cell r="AB2621">
            <v>0</v>
          </cell>
          <cell r="AC2621"/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>
            <v>0</v>
          </cell>
          <cell r="AU2621" t="str">
            <v>EST</v>
          </cell>
          <cell r="AV2621" t="str">
            <v>EST</v>
          </cell>
          <cell r="AW2621" t="str">
            <v/>
          </cell>
          <cell r="AX2621">
            <v>72484.800000000003</v>
          </cell>
          <cell r="AY2621">
            <v>-72484.800000000003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203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T2621" t="str">
            <v>DPOT BANCO</v>
          </cell>
          <cell r="BU2621" t="str">
            <v>BANCO OSSO</v>
          </cell>
        </row>
        <row r="2622">
          <cell r="H2622">
            <v>1</v>
          </cell>
          <cell r="O2622">
            <v>201271</v>
          </cell>
          <cell r="P2622"/>
          <cell r="Q2622" t="str">
            <v>EST BANCO PREGUICA (MADEIRA FREIJO NATURAL)</v>
          </cell>
          <cell r="R2622"/>
          <cell r="S2622"/>
          <cell r="T2622"/>
          <cell r="U2622">
            <v>1.4</v>
          </cell>
          <cell r="V2622">
            <v>0.35</v>
          </cell>
          <cell r="W2622">
            <v>0.4</v>
          </cell>
          <cell r="X2622">
            <v>0</v>
          </cell>
          <cell r="Y2622" t="str">
            <v>EST BANCO PREGUICA (MADEIRA FREIJO NATURAL) - 1,4x0,35x0,4H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>REF: 399839</v>
          </cell>
          <cell r="AK2622" t="str">
            <v>PRODUTO PRONTA ENTREGA</v>
          </cell>
          <cell r="AL2622">
            <v>399839</v>
          </cell>
          <cell r="AM2622" t="str">
            <v>BANCO PREGUICA (MADEIRA)</v>
          </cell>
          <cell r="AN2622"/>
          <cell r="AO2622">
            <v>1.5</v>
          </cell>
          <cell r="AP2622">
            <v>0.45</v>
          </cell>
          <cell r="AQ2622">
            <v>0.4</v>
          </cell>
          <cell r="AR2622">
            <v>0</v>
          </cell>
          <cell r="AS2622" t="str">
            <v>BANCO PREGUICA (MADEIRA) - 1,5x0,45x0,4H</v>
          </cell>
          <cell r="AT2622">
            <v>0</v>
          </cell>
          <cell r="AU2622">
            <v>20158.46</v>
          </cell>
          <cell r="AV2622">
            <v>20158.46</v>
          </cell>
          <cell r="AW2622">
            <v>0</v>
          </cell>
          <cell r="AX2622">
            <v>21055.52</v>
          </cell>
          <cell r="AY2622">
            <v>-21055.52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203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>DPOT BANCO</v>
          </cell>
          <cell r="BU2622" t="str">
            <v>BANCO PREGUICA</v>
          </cell>
        </row>
        <row r="2623">
          <cell r="H2623">
            <v>1</v>
          </cell>
          <cell r="O2623">
            <v>216698</v>
          </cell>
          <cell r="P2623"/>
          <cell r="Q2623" t="str">
            <v>EST BANCO SONIA (MAD A COR 02) (BOTOES COR 02/PES COR 02)</v>
          </cell>
          <cell r="R2623"/>
          <cell r="S2623"/>
          <cell r="T2623"/>
          <cell r="U2623">
            <v>0.4</v>
          </cell>
          <cell r="V2623">
            <v>0.42</v>
          </cell>
          <cell r="W2623">
            <v>0.39</v>
          </cell>
          <cell r="X2623">
            <v>0</v>
          </cell>
          <cell r="Y2623" t="str">
            <v>EST BANCO SONIA (MAD A COR 02) (BOTOES COR 02/PES COR 02) - 0,4x0,42x0,39H</v>
          </cell>
          <cell r="Z2623">
            <v>0</v>
          </cell>
          <cell r="AA2623">
            <v>0</v>
          </cell>
          <cell r="AB2623">
            <v>0</v>
          </cell>
          <cell r="AC2623"/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 t="str">
            <v>PRODUTO PRONTA ENTREGA</v>
          </cell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>
            <v>0</v>
          </cell>
          <cell r="AU2623" t="str">
            <v>EST</v>
          </cell>
          <cell r="AV2623" t="str">
            <v>EST</v>
          </cell>
          <cell r="AW2623" t="str">
            <v/>
          </cell>
          <cell r="AX2623">
            <v>8491.93</v>
          </cell>
          <cell r="AY2623">
            <v>-8491.93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T2623" t="str">
            <v>DPOT BANCO</v>
          </cell>
          <cell r="BU2623" t="str">
            <v>BANCO SONIA</v>
          </cell>
        </row>
        <row r="2624">
          <cell r="H2624">
            <v>1</v>
          </cell>
          <cell r="O2624">
            <v>147898</v>
          </cell>
          <cell r="P2624"/>
          <cell r="Q2624" t="str">
            <v>EST BANCO SONIA (MAD A COR 02) (BOTOES COR 02/PES COR 03)</v>
          </cell>
          <cell r="R2624"/>
          <cell r="S2624"/>
          <cell r="T2624"/>
          <cell r="U2624">
            <v>0.4</v>
          </cell>
          <cell r="V2624">
            <v>0.42</v>
          </cell>
          <cell r="W2624">
            <v>0.39</v>
          </cell>
          <cell r="X2624">
            <v>0</v>
          </cell>
          <cell r="Y2624" t="str">
            <v>EST BANCO SONIA (MAD A COR 02) (BOTOES COR 02/PES COR 03) - 0,4x0,42x0,39H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8491.93</v>
          </cell>
          <cell r="AY2624">
            <v>-8491.93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BANCO</v>
          </cell>
          <cell r="BU2624" t="str">
            <v>BANCO SONIA</v>
          </cell>
        </row>
        <row r="2625">
          <cell r="H2625">
            <v>0</v>
          </cell>
          <cell r="O2625">
            <v>378713</v>
          </cell>
          <cell r="P2625"/>
          <cell r="Q2625" t="str">
            <v>EST BANCO SONIA (MAD A COR 02) (BOTOES COR 03/PES COR 03)</v>
          </cell>
          <cell r="R2625"/>
          <cell r="S2625"/>
          <cell r="T2625"/>
          <cell r="U2625">
            <v>0.4</v>
          </cell>
          <cell r="V2625">
            <v>0.42</v>
          </cell>
          <cell r="W2625">
            <v>0.39</v>
          </cell>
          <cell r="X2625">
            <v>0</v>
          </cell>
          <cell r="Y2625" t="str">
            <v>EST BANCO SONIA (MAD A COR 02) (BOTOES COR 03/PES COR 03) - 0,4x0,42x0,39H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 t="str">
            <v>PRODUTO PRONTA ENTREGA</v>
          </cell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8491.93</v>
          </cell>
          <cell r="AY2625">
            <v>-8491.93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>DPOT BANCO</v>
          </cell>
          <cell r="BU2625" t="str">
            <v>BANCO SONIA</v>
          </cell>
        </row>
        <row r="2626">
          <cell r="H2626">
            <v>3</v>
          </cell>
          <cell r="O2626">
            <v>216699</v>
          </cell>
          <cell r="P2626"/>
          <cell r="Q2626" t="str">
            <v>EST BANCO SONIA (MAD B COR 03) (BOTOES COR 03/PES COR 03)</v>
          </cell>
          <cell r="R2626"/>
          <cell r="S2626"/>
          <cell r="T2626"/>
          <cell r="U2626">
            <v>0.4</v>
          </cell>
          <cell r="V2626">
            <v>0.42</v>
          </cell>
          <cell r="W2626">
            <v>0.39</v>
          </cell>
          <cell r="X2626">
            <v>0</v>
          </cell>
          <cell r="Y2626" t="str">
            <v>EST BANCO SONIA (MAD B COR 03) (BOTOES COR 03/PES COR 03) - 0,4x0,42x0,39H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 t="str">
            <v>PRODUTO PRONTA ENTREGA</v>
          </cell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8230.64</v>
          </cell>
          <cell r="AY2626">
            <v>-8230.64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BANCO</v>
          </cell>
          <cell r="BU2626" t="str">
            <v>BANCO SONIA</v>
          </cell>
        </row>
        <row r="2627">
          <cell r="H2627">
            <v>1</v>
          </cell>
          <cell r="O2627">
            <v>279240</v>
          </cell>
          <cell r="P2627"/>
          <cell r="Q2627" t="str">
            <v>EST BANCO SUTRA (MADEIRA FREIJO NATURAL) CAMURCA TABACO</v>
          </cell>
          <cell r="R2627"/>
          <cell r="S2627"/>
          <cell r="T2627"/>
          <cell r="U2627">
            <v>2</v>
          </cell>
          <cell r="V2627">
            <v>0.6</v>
          </cell>
          <cell r="W2627">
            <v>0.6</v>
          </cell>
          <cell r="X2627">
            <v>0</v>
          </cell>
          <cell r="Y2627" t="str">
            <v>EST BANCO SUTRA (MADEIRA FREIJO NATURAL) CAMURCA TABACO - 2x0,6x0,6H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>REF: 399853</v>
          </cell>
          <cell r="AK2627" t="str">
            <v>PRODUTO PRONTA ENTREGA</v>
          </cell>
          <cell r="AL2627">
            <v>399853</v>
          </cell>
          <cell r="AM2627" t="str">
            <v>BANCO SUTRA (MADEIRA) (TECIDO)</v>
          </cell>
          <cell r="AN2627"/>
          <cell r="AO2627">
            <v>2</v>
          </cell>
          <cell r="AP2627">
            <v>0.6</v>
          </cell>
          <cell r="AQ2627">
            <v>0.6</v>
          </cell>
          <cell r="AR2627">
            <v>0</v>
          </cell>
          <cell r="AS2627" t="str">
            <v>BANCO SUTRA (MADEIRA) (TECIDO) - 2x0,6x0,6H</v>
          </cell>
          <cell r="AT2627">
            <v>0</v>
          </cell>
          <cell r="AU2627">
            <v>25954.42</v>
          </cell>
          <cell r="AV2627">
            <v>25954.42</v>
          </cell>
          <cell r="AW2627">
            <v>0</v>
          </cell>
          <cell r="AX2627">
            <v>28189.23</v>
          </cell>
          <cell r="AY2627">
            <v>-28189.23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203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BANCO</v>
          </cell>
          <cell r="BU2627" t="str">
            <v>BANCO SUTRA</v>
          </cell>
        </row>
        <row r="2628">
          <cell r="H2628">
            <v>1</v>
          </cell>
          <cell r="O2628">
            <v>206194</v>
          </cell>
          <cell r="P2628"/>
          <cell r="Q2628" t="str">
            <v>EST BANCO TAIPA</v>
          </cell>
          <cell r="R2628"/>
          <cell r="S2628"/>
          <cell r="T2628"/>
          <cell r="U2628">
            <v>2.4</v>
          </cell>
          <cell r="V2628">
            <v>0.5</v>
          </cell>
          <cell r="W2628">
            <v>0.45</v>
          </cell>
          <cell r="X2628">
            <v>0</v>
          </cell>
          <cell r="Y2628" t="str">
            <v>EST BANCO TAIPA - 2,4x0,5x0,45H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63750</v>
          </cell>
          <cell r="AY2628">
            <v>-63750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15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BANCO</v>
          </cell>
          <cell r="BU2628" t="str">
            <v>BANCO TAIPA</v>
          </cell>
        </row>
        <row r="2629">
          <cell r="H2629">
            <v>1</v>
          </cell>
          <cell r="O2629">
            <v>176504</v>
          </cell>
          <cell r="P2629"/>
          <cell r="Q2629" t="str">
            <v>EST BANCO TERRAO (KRAFT TERRA)</v>
          </cell>
          <cell r="R2629"/>
          <cell r="S2629"/>
          <cell r="T2629"/>
          <cell r="U2629">
            <v>2.5</v>
          </cell>
          <cell r="V2629">
            <v>0.42</v>
          </cell>
          <cell r="W2629">
            <v>0.44</v>
          </cell>
          <cell r="X2629">
            <v>0</v>
          </cell>
          <cell r="Y2629" t="str">
            <v>EST BANCO TERRAO (KRAFT TERRA) - 2,5x0,42x0,44H</v>
          </cell>
          <cell r="Z2629">
            <v>0</v>
          </cell>
          <cell r="AA2629">
            <v>0.5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/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>
            <v>0</v>
          </cell>
          <cell r="AU2629" t="str">
            <v>EST</v>
          </cell>
          <cell r="AV2629" t="str">
            <v>EST</v>
          </cell>
          <cell r="AW2629" t="str">
            <v/>
          </cell>
          <cell r="AX2629">
            <v>73440</v>
          </cell>
          <cell r="AY2629">
            <v>-73440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>DPOT BANCO</v>
          </cell>
          <cell r="BU2629" t="str">
            <v>BANCO TERRAO</v>
          </cell>
        </row>
        <row r="2630">
          <cell r="H2630">
            <v>1</v>
          </cell>
          <cell r="O2630">
            <v>377269</v>
          </cell>
          <cell r="P2630"/>
          <cell r="Q2630" t="str">
            <v>EST BANCO VALENTE (PEROBA DO CAMPO)</v>
          </cell>
          <cell r="R2630"/>
          <cell r="S2630"/>
          <cell r="T2630"/>
          <cell r="U2630">
            <v>2.5</v>
          </cell>
          <cell r="V2630">
            <v>0.45</v>
          </cell>
          <cell r="W2630">
            <v>0.38</v>
          </cell>
          <cell r="X2630">
            <v>0</v>
          </cell>
          <cell r="Y2630" t="str">
            <v>EST BANCO VALENTE (PEROBA DO CAMPO) - 2,5x0,45x0,38H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95910.81</v>
          </cell>
          <cell r="AY2630">
            <v>-95910.81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>DPOT BANCO</v>
          </cell>
          <cell r="BU2630" t="str">
            <v>BANCO VALENTE</v>
          </cell>
        </row>
        <row r="2631">
          <cell r="H2631">
            <v>1</v>
          </cell>
          <cell r="O2631">
            <v>63081</v>
          </cell>
          <cell r="P2631"/>
          <cell r="Q2631" t="str">
            <v>EST BANCO ZANINE X (EBANIZADO) TC SINTETICO PRETO</v>
          </cell>
          <cell r="R2631"/>
          <cell r="S2631"/>
          <cell r="T2631"/>
          <cell r="U2631">
            <v>0.46</v>
          </cell>
          <cell r="V2631">
            <v>0.46</v>
          </cell>
          <cell r="W2631">
            <v>0.45</v>
          </cell>
          <cell r="X2631">
            <v>0</v>
          </cell>
          <cell r="Y2631" t="str">
            <v>EST BANCO ZANINE X (EBANIZADO) TC SINTETICO PRETO - 0,46x0,46x0,45H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13594</v>
          </cell>
          <cell r="AY2631">
            <v>-13594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15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>DPOT BANCO</v>
          </cell>
          <cell r="BU2631" t="str">
            <v>BANCO ZANINE X</v>
          </cell>
        </row>
        <row r="2632">
          <cell r="H2632">
            <v>1</v>
          </cell>
          <cell r="O2632">
            <v>63081</v>
          </cell>
          <cell r="P2632"/>
          <cell r="Q2632" t="str">
            <v>EST BANCO ZANINE X (EBANIZADO) TC SINTETICO PRETO</v>
          </cell>
          <cell r="R2632"/>
          <cell r="S2632"/>
          <cell r="T2632"/>
          <cell r="U2632">
            <v>0.46</v>
          </cell>
          <cell r="V2632">
            <v>0.46</v>
          </cell>
          <cell r="W2632">
            <v>0.45</v>
          </cell>
          <cell r="X2632">
            <v>0</v>
          </cell>
          <cell r="Y2632" t="str">
            <v>EST BANCO ZANINE X (EBANIZADO) TC SINTETICO PRETO - 0,46x0,46x0,45H</v>
          </cell>
          <cell r="Z2632">
            <v>0</v>
          </cell>
          <cell r="AA2632">
            <v>0.35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/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13594</v>
          </cell>
          <cell r="AY2632">
            <v>-13594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15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>DPOT BANCO</v>
          </cell>
          <cell r="BU2632" t="str">
            <v>BANCO ZANINE X</v>
          </cell>
        </row>
        <row r="2633">
          <cell r="H2633">
            <v>1</v>
          </cell>
          <cell r="O2633">
            <v>176904</v>
          </cell>
          <cell r="P2633"/>
          <cell r="Q2633" t="str">
            <v>EST BANCO ZANINE X (JEQUITIBA TABACO) TC 244 01722 FLORAL</v>
          </cell>
          <cell r="R2633"/>
          <cell r="S2633"/>
          <cell r="T2633"/>
          <cell r="U2633">
            <v>0.46</v>
          </cell>
          <cell r="V2633">
            <v>0.46</v>
          </cell>
          <cell r="W2633">
            <v>0.45</v>
          </cell>
          <cell r="X2633">
            <v>0</v>
          </cell>
          <cell r="Y2633" t="str">
            <v>EST BANCO ZANINE X (JEQUITIBA TABACO) TC 244 01722 FLORAL - 0,46x0,46x0,45H</v>
          </cell>
          <cell r="Z2633">
            <v>0</v>
          </cell>
          <cell r="AA2633">
            <v>0.35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/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5950.01</v>
          </cell>
          <cell r="AY2633">
            <v>-5950.01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15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>DPOT BANCO</v>
          </cell>
          <cell r="BU2633" t="str">
            <v>BANCO ZANINE X</v>
          </cell>
        </row>
        <row r="2634">
          <cell r="H2634">
            <v>1</v>
          </cell>
          <cell r="O2634">
            <v>176904</v>
          </cell>
          <cell r="P2634"/>
          <cell r="Q2634" t="str">
            <v>EST BANCO ZANINE X (JEQUITIBA TABACO) TC 244 01722 FLORAL</v>
          </cell>
          <cell r="R2634"/>
          <cell r="S2634"/>
          <cell r="T2634"/>
          <cell r="U2634">
            <v>0.46</v>
          </cell>
          <cell r="V2634">
            <v>0.46</v>
          </cell>
          <cell r="W2634">
            <v>0.45</v>
          </cell>
          <cell r="X2634">
            <v>0</v>
          </cell>
          <cell r="Y2634" t="str">
            <v>EST BANCO ZANINE X (JEQUITIBA TABACO) TC 244 01722 FLORAL - 0,46x0,46x0,45H</v>
          </cell>
          <cell r="Z2634">
            <v>0</v>
          </cell>
          <cell r="AA2634">
            <v>0.35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/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>
            <v>0</v>
          </cell>
          <cell r="AU2634" t="str">
            <v>EST</v>
          </cell>
          <cell r="AV2634" t="str">
            <v>EST</v>
          </cell>
          <cell r="AW2634" t="str">
            <v/>
          </cell>
          <cell r="AX2634">
            <v>5950.01</v>
          </cell>
          <cell r="AY2634">
            <v>-5950.01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15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>DPOT BANCO</v>
          </cell>
          <cell r="BU2634" t="str">
            <v>BANCO ZANINE X</v>
          </cell>
        </row>
        <row r="2635">
          <cell r="H2635">
            <v>1</v>
          </cell>
          <cell r="O2635">
            <v>206959</v>
          </cell>
          <cell r="P2635"/>
          <cell r="Q2635" t="str">
            <v>EST BANQUETA ANA (JEQUITIBA) COURO CAMURCA VANILLA</v>
          </cell>
          <cell r="R2635"/>
          <cell r="S2635"/>
          <cell r="T2635"/>
          <cell r="U2635">
            <v>0.66</v>
          </cell>
          <cell r="V2635">
            <v>0.43</v>
          </cell>
          <cell r="W2635">
            <v>0.47</v>
          </cell>
          <cell r="X2635">
            <v>0</v>
          </cell>
          <cell r="Y2635" t="str">
            <v>EST BANQUETA ANA (JEQUITIBA) COURO CAMURCA VANILLA - 0,66x0,43x0,47H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10210.68</v>
          </cell>
          <cell r="AY2635">
            <v>-10210.68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15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>DPOT BANQUETA</v>
          </cell>
          <cell r="BU2635" t="str">
            <v>BANQUETA ANA</v>
          </cell>
        </row>
        <row r="2636">
          <cell r="H2636">
            <v>2</v>
          </cell>
          <cell r="O2636">
            <v>222261</v>
          </cell>
          <cell r="P2636"/>
          <cell r="Q2636" t="str">
            <v>EST BANQUETA ANA (JEQUITIBA) COURO NOBUCK 10</v>
          </cell>
          <cell r="R2636"/>
          <cell r="S2636"/>
          <cell r="T2636"/>
          <cell r="U2636">
            <v>0.66</v>
          </cell>
          <cell r="V2636">
            <v>0.43</v>
          </cell>
          <cell r="W2636">
            <v>0.47</v>
          </cell>
          <cell r="X2636">
            <v>0</v>
          </cell>
          <cell r="Y2636" t="str">
            <v>EST BANQUETA ANA (JEQUITIBA) COURO NOBUCK 10 - 0,66x0,43x0,47H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 t="str">
            <v>PRODUTO PRONTA ENTREGA</v>
          </cell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11498.68</v>
          </cell>
          <cell r="AY2636">
            <v>-11498.68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15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>DPOT BANQUETA</v>
          </cell>
          <cell r="BU2636" t="str">
            <v>BANQUETA ANA</v>
          </cell>
        </row>
        <row r="2637">
          <cell r="H2637">
            <v>1</v>
          </cell>
          <cell r="O2637">
            <v>226960</v>
          </cell>
          <cell r="P2637"/>
          <cell r="Q2637" t="str">
            <v>EST BANQUETA ATOMO TC LO454 LONA STONE GUILHE GRAFITE</v>
          </cell>
          <cell r="R2637"/>
          <cell r="S2637"/>
          <cell r="T2637"/>
          <cell r="U2637">
            <v>0.7</v>
          </cell>
          <cell r="V2637">
            <v>0.62</v>
          </cell>
          <cell r="W2637">
            <v>0.42</v>
          </cell>
          <cell r="X2637">
            <v>0</v>
          </cell>
          <cell r="Y2637" t="str">
            <v>EST BANQUETA ATOMO TC LO454 LONA STONE GUILHE GRAFITE - 0,7x0,62x0,42H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 t="str">
            <v>PRODUTO PRONTA ENTREGA</v>
          </cell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7042.58</v>
          </cell>
          <cell r="AY2637">
            <v>-7042.58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15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>DPOT BANQUETA</v>
          </cell>
          <cell r="BU2637" t="str">
            <v>BANQUETA ATOMO</v>
          </cell>
        </row>
        <row r="2638">
          <cell r="H2638">
            <v>1</v>
          </cell>
          <cell r="O2638">
            <v>334696</v>
          </cell>
          <cell r="P2638"/>
          <cell r="Q2638" t="str">
            <v>EST BANQUETA BENJAMIN (FREIJO NATURAL) CAMURCA TABACO</v>
          </cell>
          <cell r="R2638"/>
          <cell r="S2638"/>
          <cell r="T2638"/>
          <cell r="U2638">
            <v>0.8</v>
          </cell>
          <cell r="V2638">
            <v>0.6</v>
          </cell>
          <cell r="W2638">
            <v>0.38</v>
          </cell>
          <cell r="X2638">
            <v>0</v>
          </cell>
          <cell r="Y2638" t="str">
            <v>EST BANQUETA BENJAMIN (FREIJO NATURAL) CAMURCA TABACO - 0,8x0,6x0,38H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20950.849999999999</v>
          </cell>
          <cell r="AY2638">
            <v>-20950.849999999999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>DPOT BANQUETA</v>
          </cell>
          <cell r="BU2638" t="str">
            <v>BANQUETA BENJAMIN</v>
          </cell>
        </row>
        <row r="2639">
          <cell r="H2639">
            <v>1</v>
          </cell>
          <cell r="O2639">
            <v>77842</v>
          </cell>
          <cell r="P2639"/>
          <cell r="Q2639" t="str">
            <v>EST BANQUETA BOSSA NOVA (ALFIO LISI) COURO ATANADO CRU</v>
          </cell>
          <cell r="R2639"/>
          <cell r="S2639"/>
          <cell r="T2639"/>
          <cell r="U2639">
            <v>0.62</v>
          </cell>
          <cell r="V2639">
            <v>0.44</v>
          </cell>
          <cell r="W2639">
            <v>0.44</v>
          </cell>
          <cell r="X2639">
            <v>0</v>
          </cell>
          <cell r="Y2639" t="str">
            <v>EST BANQUETA BOSSA NOVA (ALFIO LISI) COURO ATANADO CRU - 0,62x0,44x0,44H</v>
          </cell>
          <cell r="Z2639">
            <v>0</v>
          </cell>
          <cell r="AA2639">
            <v>0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 t="str">
            <v>PRODUTO PRONTA ENTREGA</v>
          </cell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7598.59</v>
          </cell>
          <cell r="AY2639">
            <v>-7598.59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15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>DPOT BANQUETA</v>
          </cell>
          <cell r="BU2639" t="str">
            <v>BANQUETA BOSSA NOVA</v>
          </cell>
        </row>
        <row r="2640">
          <cell r="H2640">
            <v>1</v>
          </cell>
          <cell r="O2640">
            <v>252275</v>
          </cell>
          <cell r="P2640"/>
          <cell r="Q2640" t="str">
            <v>EST BANQUETA CUCA (FREIJO NAT) TC EL SWISS VELVET BEIGE</v>
          </cell>
          <cell r="R2640"/>
          <cell r="S2640"/>
          <cell r="T2640"/>
          <cell r="U2640">
            <v>0.51</v>
          </cell>
          <cell r="V2640">
            <v>0.4</v>
          </cell>
          <cell r="W2640">
            <v>0.39</v>
          </cell>
          <cell r="X2640">
            <v>0</v>
          </cell>
          <cell r="Y2640" t="str">
            <v>EST BANQUETA CUCA (FREIJO NAT) TC EL SWISS VELVET BEIGE - 0,51x0,4x0,39H</v>
          </cell>
          <cell r="Z2640">
            <v>0</v>
          </cell>
          <cell r="AA2640">
            <v>0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10149.129999999999</v>
          </cell>
          <cell r="AY2640">
            <v>-10149.129999999999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>DPOT BANQUETA</v>
          </cell>
          <cell r="BU2640" t="str">
            <v>BANQUETA CUCA</v>
          </cell>
        </row>
        <row r="2641">
          <cell r="H2641">
            <v>1</v>
          </cell>
          <cell r="O2641">
            <v>327993</v>
          </cell>
          <cell r="P2641"/>
          <cell r="Q2641" t="str">
            <v>EST BANQUETA CUIABA (FREIJO TNZ 01) CAMURCA CASTANHO</v>
          </cell>
          <cell r="R2641"/>
          <cell r="S2641"/>
          <cell r="T2641"/>
          <cell r="U2641">
            <v>0.54</v>
          </cell>
          <cell r="V2641">
            <v>0.47</v>
          </cell>
          <cell r="W2641">
            <v>0.4</v>
          </cell>
          <cell r="X2641">
            <v>0</v>
          </cell>
          <cell r="Y2641" t="str">
            <v>EST BANQUETA CUIABA (FREIJO TNZ 01) CAMURCA CASTANHO - 0,54x0,47x0,4H</v>
          </cell>
          <cell r="Z2641">
            <v>0</v>
          </cell>
          <cell r="AA2641">
            <v>0.5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/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12793.95</v>
          </cell>
          <cell r="AY2641">
            <v>-12793.95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>DPOT BANQUETA</v>
          </cell>
          <cell r="BU2641" t="str">
            <v>BANQUETA CUIABA</v>
          </cell>
        </row>
        <row r="2642">
          <cell r="H2642">
            <v>2</v>
          </cell>
          <cell r="O2642">
            <v>378067</v>
          </cell>
          <cell r="P2642"/>
          <cell r="Q2642" t="str">
            <v>EST BANQUETA DODO (FREIJO NATURAL) (COURO IMPORT 68)</v>
          </cell>
          <cell r="R2642"/>
          <cell r="S2642"/>
          <cell r="T2642"/>
          <cell r="U2642">
            <v>0.7</v>
          </cell>
          <cell r="V2642">
            <v>0.55000000000000004</v>
          </cell>
          <cell r="W2642">
            <v>0.42</v>
          </cell>
          <cell r="X2642">
            <v>0</v>
          </cell>
          <cell r="Y2642" t="str">
            <v>EST BANQUETA DODO (FREIJO NATURAL) (COURO IMPORT 68) - 0,7x0,55x0,42H</v>
          </cell>
          <cell r="Z2642">
            <v>0</v>
          </cell>
          <cell r="AA2642">
            <v>0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18236.07</v>
          </cell>
          <cell r="AY2642">
            <v>-18236.07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>DPOT BANQUETA</v>
          </cell>
          <cell r="BU2642" t="str">
            <v>BANQUETA DODO</v>
          </cell>
        </row>
        <row r="2643">
          <cell r="H2643">
            <v>1</v>
          </cell>
          <cell r="O2643">
            <v>370775</v>
          </cell>
          <cell r="P2643"/>
          <cell r="Q2643" t="str">
            <v>EST BANQUETA ESSA (IMBUIA) TC ELB LUDA CHERRY</v>
          </cell>
          <cell r="R2643"/>
          <cell r="S2643"/>
          <cell r="T2643"/>
          <cell r="U2643">
            <v>0.56000000000000005</v>
          </cell>
          <cell r="V2643">
            <v>0.46</v>
          </cell>
          <cell r="W2643">
            <v>0.38</v>
          </cell>
          <cell r="X2643">
            <v>0</v>
          </cell>
          <cell r="Y2643" t="str">
            <v>EST BANQUETA ESSA (IMBUIA) TC ELB LUDA CHERRY - 0,56x0,46x0,38H</v>
          </cell>
          <cell r="Z2643">
            <v>0</v>
          </cell>
          <cell r="AA2643">
            <v>0.5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9383.02</v>
          </cell>
          <cell r="AY2643">
            <v>-9383.02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>DPOT BANQUETA</v>
          </cell>
          <cell r="BU2643" t="str">
            <v>BANQUETA ESSA</v>
          </cell>
        </row>
        <row r="2644">
          <cell r="H2644">
            <v>2</v>
          </cell>
          <cell r="O2644">
            <v>370716</v>
          </cell>
          <cell r="P2644"/>
          <cell r="Q2644" t="str">
            <v>EST BANQUETA ESSA (MAD B TECA TING IMBUIA) TC ELB LUDA AQUA</v>
          </cell>
          <cell r="R2644"/>
          <cell r="S2644"/>
          <cell r="T2644"/>
          <cell r="U2644">
            <v>0.56000000000000005</v>
          </cell>
          <cell r="V2644">
            <v>0.46</v>
          </cell>
          <cell r="W2644">
            <v>0.38</v>
          </cell>
          <cell r="X2644">
            <v>0</v>
          </cell>
          <cell r="Y2644" t="str">
            <v>EST BANQUETA ESSA (MAD B TECA TING IMBUIA) TC ELB LUDA AQUA - 0,56x0,46x0,38H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8858.06</v>
          </cell>
          <cell r="AY2644">
            <v>-8858.06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>DPOT BANQUETA</v>
          </cell>
          <cell r="BU2644" t="str">
            <v>BANQUETA ESSA</v>
          </cell>
        </row>
        <row r="2645">
          <cell r="H2645">
            <v>2</v>
          </cell>
          <cell r="O2645">
            <v>257774</v>
          </cell>
          <cell r="P2645"/>
          <cell r="Q2645" t="str">
            <v>EST BANQUETA FLEXA (COURO CASTOR) (FAIA VERNIZ HAVANA)</v>
          </cell>
          <cell r="R2645"/>
          <cell r="S2645"/>
          <cell r="T2645"/>
          <cell r="U2645">
            <v>0.56000000000000005</v>
          </cell>
          <cell r="V2645">
            <v>0.35</v>
          </cell>
          <cell r="W2645">
            <v>0.35</v>
          </cell>
          <cell r="X2645">
            <v>0</v>
          </cell>
          <cell r="Y2645" t="str">
            <v>EST BANQUETA FLEXA (COURO CASTOR) (FAIA VERNIZ HAVANA) - 0,56x0,35x0,35H</v>
          </cell>
          <cell r="Z2645">
            <v>0</v>
          </cell>
          <cell r="AA2645">
            <v>0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 t="str">
            <v>PRODUTO PRONTA ENTREGA</v>
          </cell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4734.8500000000004</v>
          </cell>
          <cell r="AY2645">
            <v>-4734.8500000000004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203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>DPOT BANQUETA</v>
          </cell>
          <cell r="BU2645" t="str">
            <v>BANQUETA FLEXA</v>
          </cell>
        </row>
        <row r="2646">
          <cell r="H2646">
            <v>2</v>
          </cell>
          <cell r="O2646">
            <v>178686</v>
          </cell>
          <cell r="P2646"/>
          <cell r="Q2646" t="str">
            <v>EST BANQUETA GIO (FREIJO NT) COURO CH VINHO</v>
          </cell>
          <cell r="R2646"/>
          <cell r="S2646"/>
          <cell r="T2646"/>
          <cell r="U2646">
            <v>0.65</v>
          </cell>
          <cell r="V2646">
            <v>0.5</v>
          </cell>
          <cell r="W2646">
            <v>0.4</v>
          </cell>
          <cell r="X2646">
            <v>0</v>
          </cell>
          <cell r="Y2646" t="str">
            <v>EST BANQUETA GIO (FREIJO NT) COURO CH VINHO - 0,65x0,5x0,4H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20766.689999999999</v>
          </cell>
          <cell r="AY2646">
            <v>-20766.689999999999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BANQUETA</v>
          </cell>
          <cell r="BU2646" t="str">
            <v>BANQUETA GIO</v>
          </cell>
        </row>
        <row r="2647">
          <cell r="H2647">
            <v>1</v>
          </cell>
          <cell r="O2647">
            <v>380283</v>
          </cell>
          <cell r="P2647"/>
          <cell r="Q2647" t="str">
            <v>EST BANQUETA GIO (FREIJO TNZ 01) COURO PIG 712</v>
          </cell>
          <cell r="R2647"/>
          <cell r="S2647"/>
          <cell r="T2647"/>
          <cell r="U2647">
            <v>0.75</v>
          </cell>
          <cell r="V2647">
            <v>0.55000000000000004</v>
          </cell>
          <cell r="W2647">
            <v>0.37</v>
          </cell>
          <cell r="X2647">
            <v>0</v>
          </cell>
          <cell r="Y2647" t="str">
            <v>EST BANQUETA GIO (FREIJO TNZ 01) COURO PIG 712 - 0,75x0,55x0,37H</v>
          </cell>
          <cell r="Z2647">
            <v>0</v>
          </cell>
          <cell r="AA2647">
            <v>0.5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/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19821.07</v>
          </cell>
          <cell r="AY2647">
            <v>-19821.07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>DPOT BANQUETA</v>
          </cell>
          <cell r="BU2647" t="str">
            <v>BANQUETA GIO</v>
          </cell>
        </row>
        <row r="2648">
          <cell r="H2648">
            <v>2</v>
          </cell>
          <cell r="O2648">
            <v>268289</v>
          </cell>
          <cell r="P2648"/>
          <cell r="Q2648" t="str">
            <v>EST BANQUETA JOHN GRAZ (IMBUIA) TC INTRICATE- WHITELINEN</v>
          </cell>
          <cell r="R2648"/>
          <cell r="S2648"/>
          <cell r="T2648"/>
          <cell r="U2648">
            <v>0.8</v>
          </cell>
          <cell r="V2648">
            <v>0.6</v>
          </cell>
          <cell r="W2648">
            <v>0.35</v>
          </cell>
          <cell r="X2648">
            <v>0</v>
          </cell>
          <cell r="Y2648" t="str">
            <v>EST BANQUETA JOHN GRAZ (IMBUIA) TC INTRICATE- WHITELINEN - 0,8x0,6x0,35H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13053.79</v>
          </cell>
          <cell r="AY2648">
            <v>-13053.79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BANQUETA</v>
          </cell>
          <cell r="BU2648" t="str">
            <v>BANQUETA JOHN GRAZ</v>
          </cell>
        </row>
        <row r="2649">
          <cell r="H2649">
            <v>1</v>
          </cell>
          <cell r="O2649">
            <v>365965</v>
          </cell>
          <cell r="P2649"/>
          <cell r="Q2649" t="str">
            <v>EST BANQUETA JOHN GRAZ (IMBUIA) TC MIKA CAMEL</v>
          </cell>
          <cell r="R2649"/>
          <cell r="S2649"/>
          <cell r="T2649"/>
          <cell r="U2649">
            <v>0.8</v>
          </cell>
          <cell r="V2649">
            <v>0.6</v>
          </cell>
          <cell r="W2649">
            <v>0.35</v>
          </cell>
          <cell r="X2649">
            <v>0</v>
          </cell>
          <cell r="Y2649" t="str">
            <v>EST BANQUETA JOHN GRAZ (IMBUIA) TC MIKA CAMEL - 0,8x0,6x0,35H</v>
          </cell>
          <cell r="Z2649">
            <v>0</v>
          </cell>
          <cell r="AA2649">
            <v>0</v>
          </cell>
          <cell r="AB2649">
            <v>0</v>
          </cell>
          <cell r="AC2649"/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>
            <v>0</v>
          </cell>
          <cell r="AU2649" t="str">
            <v>EST</v>
          </cell>
          <cell r="AV2649" t="str">
            <v>EST</v>
          </cell>
          <cell r="AW2649" t="str">
            <v/>
          </cell>
          <cell r="AX2649">
            <v>13786.92</v>
          </cell>
          <cell r="AY2649">
            <v>-13786.92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T2649" t="str">
            <v>DPOT BANQUETA</v>
          </cell>
          <cell r="BU2649" t="str">
            <v>BANQUETA JOHN GRAZ</v>
          </cell>
        </row>
        <row r="2650">
          <cell r="H2650">
            <v>1</v>
          </cell>
          <cell r="O2650">
            <v>341215</v>
          </cell>
          <cell r="P2650"/>
          <cell r="Q2650" t="str">
            <v>EST BANQUETA JOSEFA (FREIJO NATURAL) COURO NOBUCK 10</v>
          </cell>
          <cell r="R2650"/>
          <cell r="S2650"/>
          <cell r="T2650"/>
          <cell r="U2650">
            <v>0.68</v>
          </cell>
          <cell r="V2650">
            <v>0.52</v>
          </cell>
          <cell r="W2650">
            <v>0.39</v>
          </cell>
          <cell r="X2650">
            <v>0</v>
          </cell>
          <cell r="Y2650" t="str">
            <v>EST BANQUETA JOSEFA (FREIJO NATURAL) COURO NOBUCK 10 - 0,68x0,52x0,39H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>
            <v>0</v>
          </cell>
          <cell r="AU2650" t="str">
            <v>EST</v>
          </cell>
          <cell r="AV2650" t="str">
            <v>EST</v>
          </cell>
          <cell r="AW2650" t="str">
            <v/>
          </cell>
          <cell r="AX2650">
            <v>13636.68</v>
          </cell>
          <cell r="AY2650">
            <v>-13636.68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>DPOT BANQUETA</v>
          </cell>
          <cell r="BU2650" t="str">
            <v>BANQUETA JOSEFA</v>
          </cell>
        </row>
        <row r="2651">
          <cell r="H2651">
            <v>1</v>
          </cell>
          <cell r="O2651">
            <v>324240</v>
          </cell>
          <cell r="P2651"/>
          <cell r="Q2651" t="str">
            <v>EST BANQUETA JOSEFA (IMBUIA) COURO NOBUCK VERDE</v>
          </cell>
          <cell r="R2651"/>
          <cell r="S2651"/>
          <cell r="T2651"/>
          <cell r="U2651">
            <v>0.68</v>
          </cell>
          <cell r="V2651">
            <v>0.52</v>
          </cell>
          <cell r="W2651">
            <v>0.39</v>
          </cell>
          <cell r="X2651">
            <v>0</v>
          </cell>
          <cell r="Y2651" t="str">
            <v>EST BANQUETA JOSEFA (IMBUIA) COURO NOBUCK VERDE - 0,68x0,52x0,39H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14941.05</v>
          </cell>
          <cell r="AY2651">
            <v>-14941.05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>DPOT BANQUETA</v>
          </cell>
          <cell r="BU2651" t="str">
            <v>BANQUETA JOSEFA</v>
          </cell>
        </row>
        <row r="2652">
          <cell r="H2652">
            <v>1</v>
          </cell>
          <cell r="O2652">
            <v>341214</v>
          </cell>
          <cell r="P2652"/>
          <cell r="Q2652" t="str">
            <v>EST BANQUETA JOSEFA (NOGUEIRA) COURO IMPORT 300</v>
          </cell>
          <cell r="R2652"/>
          <cell r="S2652"/>
          <cell r="T2652"/>
          <cell r="U2652">
            <v>0.68</v>
          </cell>
          <cell r="V2652">
            <v>0.52</v>
          </cell>
          <cell r="W2652">
            <v>0.39</v>
          </cell>
          <cell r="X2652">
            <v>0</v>
          </cell>
          <cell r="Y2652" t="str">
            <v>EST BANQUETA JOSEFA (NOGUEIRA) COURO IMPORT 300 - 0,68x0,52x0,39H</v>
          </cell>
          <cell r="Z2652">
            <v>0</v>
          </cell>
          <cell r="AA2652">
            <v>0.5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/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12467.93</v>
          </cell>
          <cell r="AY2652">
            <v>-12467.93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>DPOT BANQUETA</v>
          </cell>
          <cell r="BU2652" t="str">
            <v>BANQUETA JOSEFA</v>
          </cell>
        </row>
        <row r="2653">
          <cell r="H2653">
            <v>2</v>
          </cell>
          <cell r="O2653">
            <v>250916</v>
          </cell>
          <cell r="P2653"/>
          <cell r="Q2653" t="str">
            <v>EST BANQUETA LEME (ESTOF) (FREIJO NT) COURO FIRENZE 600</v>
          </cell>
          <cell r="R2653"/>
          <cell r="S2653"/>
          <cell r="T2653"/>
          <cell r="U2653">
            <v>0.75</v>
          </cell>
          <cell r="V2653">
            <v>0.45</v>
          </cell>
          <cell r="W2653">
            <v>0.4</v>
          </cell>
          <cell r="X2653">
            <v>0</v>
          </cell>
          <cell r="Y2653" t="str">
            <v>EST BANQUETA LEME (ESTOF) (FREIJO NT) COURO FIRENZE 600 - 0,75x0,45x0,4H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20357.29</v>
          </cell>
          <cell r="AY2653">
            <v>-20357.29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BANQUETA</v>
          </cell>
          <cell r="BU2653" t="str">
            <v>BANQUETA LEME</v>
          </cell>
        </row>
        <row r="2654">
          <cell r="H2654">
            <v>1</v>
          </cell>
          <cell r="O2654">
            <v>121630</v>
          </cell>
          <cell r="P2654"/>
          <cell r="Q2654" t="str">
            <v>EST BANQUETA LEME (PERCINTA COURO PRETO) (FREIJO NT)</v>
          </cell>
          <cell r="R2654"/>
          <cell r="S2654"/>
          <cell r="T2654"/>
          <cell r="U2654">
            <v>0.75</v>
          </cell>
          <cell r="V2654">
            <v>0.45</v>
          </cell>
          <cell r="W2654">
            <v>0.4</v>
          </cell>
          <cell r="X2654">
            <v>0</v>
          </cell>
          <cell r="Y2654" t="str">
            <v>EST BANQUETA LEME (PERCINTA COURO PRETO) (FREIJO NT) - 0,75x0,45x0,4H</v>
          </cell>
          <cell r="Z2654">
            <v>0</v>
          </cell>
          <cell r="AA2654">
            <v>0.5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/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20674.759999999998</v>
          </cell>
          <cell r="AY2654">
            <v>-20674.759999999998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>DPOT BANQUETA</v>
          </cell>
          <cell r="BU2654" t="str">
            <v>BANQUETA LEME</v>
          </cell>
        </row>
        <row r="2655">
          <cell r="H2655">
            <v>1</v>
          </cell>
          <cell r="O2655">
            <v>377213</v>
          </cell>
          <cell r="P2655"/>
          <cell r="Q2655" t="str">
            <v>EST BANQUETA LUIZA FREIJO (1362 LO202 CRU-ALM 1575CB279 33)</v>
          </cell>
          <cell r="R2655"/>
          <cell r="S2655"/>
          <cell r="T2655"/>
          <cell r="U2655">
            <v>0.64</v>
          </cell>
          <cell r="V2655">
            <v>0.5</v>
          </cell>
          <cell r="W2655">
            <v>0.37</v>
          </cell>
          <cell r="X2655">
            <v>0</v>
          </cell>
          <cell r="Y2655" t="str">
            <v>EST BANQUETA LUIZA FREIJO (1362 LO202 CRU-ALM 1575CB279 33) - 0,64x0,5x0,37H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12077.86</v>
          </cell>
          <cell r="AY2655">
            <v>-12077.86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BANQUETA</v>
          </cell>
          <cell r="BU2655" t="str">
            <v>BANQUETA LUIZA FREIJO</v>
          </cell>
        </row>
        <row r="2656">
          <cell r="H2656">
            <v>2</v>
          </cell>
          <cell r="O2656">
            <v>218577</v>
          </cell>
          <cell r="P2656"/>
          <cell r="Q2656" t="str">
            <v>EST BANQUETA MOLE (60 ANOS) (MAD IMBUIA) COURO CH 05</v>
          </cell>
          <cell r="R2656"/>
          <cell r="S2656"/>
          <cell r="T2656"/>
          <cell r="U2656">
            <v>0.82</v>
          </cell>
          <cell r="V2656">
            <v>0.59</v>
          </cell>
          <cell r="W2656">
            <v>0.45</v>
          </cell>
          <cell r="X2656">
            <v>0</v>
          </cell>
          <cell r="Y2656" t="str">
            <v>EST BANQUETA MOLE (60 ANOS) (MAD IMBUIA) COURO CH 05 - 0,82x0,59x0,45H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 t="str">
            <v>PRODUTO PRONTA ENTREGA</v>
          </cell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35042.78</v>
          </cell>
          <cell r="AY2656">
            <v>-35042.78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BANQUETA</v>
          </cell>
          <cell r="BU2656" t="str">
            <v>BANQUETA MOLE</v>
          </cell>
        </row>
        <row r="2657">
          <cell r="H2657">
            <v>1</v>
          </cell>
          <cell r="O2657">
            <v>273983</v>
          </cell>
          <cell r="P2657"/>
          <cell r="Q2657" t="str">
            <v>EST BANQUETA MOLECA (MAD A COR 02) COURO CAMURCA TABACO</v>
          </cell>
          <cell r="R2657"/>
          <cell r="S2657"/>
          <cell r="T2657"/>
          <cell r="U2657">
            <v>0.81</v>
          </cell>
          <cell r="V2657">
            <v>0.52</v>
          </cell>
          <cell r="W2657">
            <v>0.43</v>
          </cell>
          <cell r="X2657">
            <v>0</v>
          </cell>
          <cell r="Y2657" t="str">
            <v>EST BANQUETA MOLECA (MAD A COR 02) COURO CAMURCA TABACO - 0,81x0,52x0,43H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21550.35</v>
          </cell>
          <cell r="AY2657">
            <v>-21550.35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BANQUETA</v>
          </cell>
          <cell r="BU2657" t="str">
            <v>BANQUETA MOLECA</v>
          </cell>
        </row>
        <row r="2658">
          <cell r="H2658">
            <v>1</v>
          </cell>
          <cell r="O2658">
            <v>309403</v>
          </cell>
          <cell r="P2658"/>
          <cell r="Q2658" t="str">
            <v>EST BANQUETA MOLECA (MAD A COR 02) COURO NOBUK 10</v>
          </cell>
          <cell r="R2658"/>
          <cell r="S2658"/>
          <cell r="T2658"/>
          <cell r="U2658">
            <v>0.81</v>
          </cell>
          <cell r="V2658">
            <v>0.52</v>
          </cell>
          <cell r="W2658">
            <v>0.43</v>
          </cell>
          <cell r="X2658">
            <v>0</v>
          </cell>
          <cell r="Y2658" t="str">
            <v>EST BANQUETA MOLECA (MAD A COR 02) COURO NOBUK 10 - 0,81x0,52x0,43H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 t="str">
            <v>PRODUTO PRONTA ENTREGA</v>
          </cell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22772.22</v>
          </cell>
          <cell r="AY2658">
            <v>-22772.22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BANQUETA</v>
          </cell>
          <cell r="BU2658" t="str">
            <v>BANQUETA MOLECA</v>
          </cell>
        </row>
        <row r="2659">
          <cell r="H2659">
            <v>3</v>
          </cell>
          <cell r="O2659">
            <v>274034</v>
          </cell>
          <cell r="P2659"/>
          <cell r="Q2659" t="str">
            <v>EST BANQUETA MOLECA (MAD A COR 02) TC ZEFIRO 158 VERDE</v>
          </cell>
          <cell r="R2659"/>
          <cell r="S2659"/>
          <cell r="T2659"/>
          <cell r="U2659">
            <v>0.81</v>
          </cell>
          <cell r="V2659">
            <v>0.52</v>
          </cell>
          <cell r="W2659">
            <v>0.43</v>
          </cell>
          <cell r="X2659">
            <v>0</v>
          </cell>
          <cell r="Y2659" t="str">
            <v>EST BANQUETA MOLECA (MAD A COR 02) TC ZEFIRO 158 VERDE - 0,81x0,52x0,43H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 t="str">
            <v>PRODUTO PRONTA ENTREGA</v>
          </cell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20276.240000000002</v>
          </cell>
          <cell r="AY2659">
            <v>-20276.240000000002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BANQUETA</v>
          </cell>
          <cell r="BU2659" t="str">
            <v>BANQUETA MOLECA</v>
          </cell>
        </row>
        <row r="2660">
          <cell r="H2660">
            <v>1</v>
          </cell>
          <cell r="O2660">
            <v>127925</v>
          </cell>
          <cell r="P2660"/>
          <cell r="Q2660" t="str">
            <v>EST BANQUETA PARATY (MAD A COR 02) TC SEDA RUSTICO NATURAL</v>
          </cell>
          <cell r="R2660"/>
          <cell r="S2660"/>
          <cell r="T2660"/>
          <cell r="U2660">
            <v>0.78</v>
          </cell>
          <cell r="V2660">
            <v>0.49</v>
          </cell>
          <cell r="W2660">
            <v>0.39</v>
          </cell>
          <cell r="X2660">
            <v>0</v>
          </cell>
          <cell r="Y2660" t="str">
            <v>EST BANQUETA PARATY (MAD A COR 02) TC SEDA RUSTICO NATURAL - 0,78x0,49x0,39H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 t="str">
            <v>PRODUTO PRONTA ENTREGA</v>
          </cell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14120.75</v>
          </cell>
          <cell r="AY2660">
            <v>-14120.75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>DPOT BANQUETA</v>
          </cell>
          <cell r="BU2660" t="str">
            <v>BANQUETA PARATY</v>
          </cell>
        </row>
        <row r="2661">
          <cell r="H2661">
            <v>1</v>
          </cell>
          <cell r="O2661">
            <v>259776</v>
          </cell>
          <cell r="P2661"/>
          <cell r="Q2661" t="str">
            <v>EST BANQUETA PARATY (MAD B COR 03) EL NOVE 04 GREY</v>
          </cell>
          <cell r="R2661"/>
          <cell r="S2661"/>
          <cell r="T2661"/>
          <cell r="U2661">
            <v>0.78</v>
          </cell>
          <cell r="V2661">
            <v>0.49</v>
          </cell>
          <cell r="W2661">
            <v>0.39</v>
          </cell>
          <cell r="X2661">
            <v>0</v>
          </cell>
          <cell r="Y2661" t="str">
            <v>EST BANQUETA PARATY (MAD B COR 03) EL NOVE 04 GREY - 0,78x0,49x0,39H</v>
          </cell>
          <cell r="Z2661">
            <v>0</v>
          </cell>
          <cell r="AA2661">
            <v>0.5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/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>
            <v>0</v>
          </cell>
          <cell r="AU2661" t="str">
            <v>EST</v>
          </cell>
          <cell r="AV2661" t="str">
            <v>EST</v>
          </cell>
          <cell r="AW2661" t="str">
            <v/>
          </cell>
          <cell r="AX2661">
            <v>13903.15</v>
          </cell>
          <cell r="AY2661">
            <v>-13903.15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>DPOT BANQUETA</v>
          </cell>
          <cell r="BU2661" t="str">
            <v>BANQUETA PARATY</v>
          </cell>
        </row>
        <row r="2662">
          <cell r="H2662">
            <v>1</v>
          </cell>
          <cell r="O2662">
            <v>206883</v>
          </cell>
          <cell r="P2662"/>
          <cell r="Q2662" t="str">
            <v>EST BANQUETA PARATY (MAD B COR 03) TC LINHO 409 AZUL PETROLE</v>
          </cell>
          <cell r="R2662"/>
          <cell r="S2662"/>
          <cell r="T2662"/>
          <cell r="U2662">
            <v>0.78</v>
          </cell>
          <cell r="V2662">
            <v>0.49</v>
          </cell>
          <cell r="W2662">
            <v>0.39</v>
          </cell>
          <cell r="X2662">
            <v>0</v>
          </cell>
          <cell r="Y2662" t="str">
            <v>EST BANQUETA PARATY (MAD B COR 03) TC LINHO 409 AZUL PETROLE - 0,78x0,49x0,39H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>
            <v>0</v>
          </cell>
          <cell r="AU2662" t="str">
            <v>EST</v>
          </cell>
          <cell r="AV2662" t="str">
            <v>EST</v>
          </cell>
          <cell r="AW2662" t="str">
            <v/>
          </cell>
          <cell r="AX2662">
            <v>14914.65</v>
          </cell>
          <cell r="AY2662">
            <v>-14914.65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>DPOT BANQUETA</v>
          </cell>
          <cell r="BU2662" t="str">
            <v>BANQUETA PARATY</v>
          </cell>
        </row>
        <row r="2663">
          <cell r="H2663">
            <v>1</v>
          </cell>
          <cell r="O2663">
            <v>319914</v>
          </cell>
          <cell r="P2663"/>
          <cell r="Q2663" t="str">
            <v>EST BANQUETA PITU (JEQ NT) (LONA OLIVA) (LONA OLIVA)</v>
          </cell>
          <cell r="R2663"/>
          <cell r="S2663"/>
          <cell r="T2663"/>
          <cell r="U2663">
            <v>0.72</v>
          </cell>
          <cell r="V2663">
            <v>0.46</v>
          </cell>
          <cell r="W2663">
            <v>0.47</v>
          </cell>
          <cell r="X2663">
            <v>0</v>
          </cell>
          <cell r="Y2663" t="str">
            <v>EST BANQUETA PITU (JEQ NT) (LONA OLIVA) (LONA OLIVA) - 0,72x0,46x0,47H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 t="str">
            <v>PRODUTO PRONTA ENTREGA</v>
          </cell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>
            <v>0</v>
          </cell>
          <cell r="AU2663" t="str">
            <v>EST</v>
          </cell>
          <cell r="AV2663" t="str">
            <v>EST</v>
          </cell>
          <cell r="AW2663" t="str">
            <v/>
          </cell>
          <cell r="AX2663">
            <v>11648.22</v>
          </cell>
          <cell r="AY2663">
            <v>-11648.22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>DPOT BANQUETA</v>
          </cell>
          <cell r="BU2663" t="str">
            <v>BANQUETA PITU</v>
          </cell>
        </row>
        <row r="2664">
          <cell r="H2664">
            <v>4</v>
          </cell>
          <cell r="O2664">
            <v>252235</v>
          </cell>
          <cell r="P2664"/>
          <cell r="Q2664" t="str">
            <v>EST BANQUETA PORTUGUESA (CORDA KRAFT) (IPE NATURAL)</v>
          </cell>
          <cell r="R2664"/>
          <cell r="S2664"/>
          <cell r="T2664"/>
          <cell r="U2664">
            <v>0.65</v>
          </cell>
          <cell r="V2664">
            <v>0.45</v>
          </cell>
          <cell r="W2664">
            <v>0.39</v>
          </cell>
          <cell r="X2664">
            <v>0</v>
          </cell>
          <cell r="Y2664" t="str">
            <v>EST BANQUETA PORTUGUESA (CORDA KRAFT) (IPE NATURAL) - 0,65x0,45x0,39H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>
            <v>0</v>
          </cell>
          <cell r="AU2664" t="str">
            <v>EST</v>
          </cell>
          <cell r="AV2664" t="str">
            <v>EST</v>
          </cell>
          <cell r="AW2664" t="str">
            <v/>
          </cell>
          <cell r="AX2664">
            <v>11465.54</v>
          </cell>
          <cell r="AY2664">
            <v>-11465.54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203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>DPOT BANQUETA</v>
          </cell>
          <cell r="BU2664" t="str">
            <v>BANQUETA PORTUGUESA</v>
          </cell>
        </row>
        <row r="2665">
          <cell r="H2665">
            <v>3</v>
          </cell>
          <cell r="O2665">
            <v>268372</v>
          </cell>
          <cell r="P2665"/>
          <cell r="Q2665" t="str">
            <v>EST BANQUETA PORTUGUESA (SOLTO) (IPE) CAMURCA TABACO</v>
          </cell>
          <cell r="R2665"/>
          <cell r="S2665"/>
          <cell r="T2665"/>
          <cell r="U2665">
            <v>0.65</v>
          </cell>
          <cell r="V2665">
            <v>0.45</v>
          </cell>
          <cell r="W2665">
            <v>0.39</v>
          </cell>
          <cell r="X2665">
            <v>0</v>
          </cell>
          <cell r="Y2665" t="str">
            <v>EST BANQUETA PORTUGUESA (SOLTO) (IPE) CAMURCA TABACO - 0,65x0,45x0,39H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>
            <v>0</v>
          </cell>
          <cell r="AU2665" t="str">
            <v>EST</v>
          </cell>
          <cell r="AV2665" t="str">
            <v>EST</v>
          </cell>
          <cell r="AW2665" t="str">
            <v/>
          </cell>
          <cell r="AX2665">
            <v>11571.68</v>
          </cell>
          <cell r="AY2665">
            <v>-11571.68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203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>DPOT BANQUETA</v>
          </cell>
          <cell r="BU2665" t="str">
            <v>BANQUETA PORTUGUESA</v>
          </cell>
        </row>
        <row r="2666">
          <cell r="H2666">
            <v>1</v>
          </cell>
          <cell r="O2666">
            <v>380314</v>
          </cell>
          <cell r="P2666"/>
          <cell r="Q2666" t="str">
            <v>EST BANQUETA PREGUICA (PES EM X) (FREIJO NT) TC PIED POULE</v>
          </cell>
          <cell r="R2666"/>
          <cell r="S2666"/>
          <cell r="T2666"/>
          <cell r="U2666">
            <v>0.49</v>
          </cell>
          <cell r="V2666">
            <v>0.45</v>
          </cell>
          <cell r="W2666">
            <v>0.37</v>
          </cell>
          <cell r="X2666">
            <v>0</v>
          </cell>
          <cell r="Y2666" t="str">
            <v>EST BANQUETA PREGUICA (PES EM X) (FREIJO NT) TC PIED POULE - 0,49x0,45x0,37H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>
            <v>0</v>
          </cell>
          <cell r="AU2666" t="str">
            <v>EST</v>
          </cell>
          <cell r="AV2666" t="str">
            <v>EST</v>
          </cell>
          <cell r="AW2666" t="str">
            <v/>
          </cell>
          <cell r="AX2666">
            <v>15510.25</v>
          </cell>
          <cell r="AY2666">
            <v>-15510.25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>DPOT BANQUETA</v>
          </cell>
          <cell r="BU2666" t="str">
            <v>BANQUETA PREGUICA</v>
          </cell>
        </row>
        <row r="2667">
          <cell r="H2667">
            <v>1</v>
          </cell>
          <cell r="O2667">
            <v>229427</v>
          </cell>
          <cell r="P2667"/>
          <cell r="Q2667" t="str">
            <v>EST BANQUETA PREGUICA (PES EM X) (SUCUPIRA) COURO NOBUCK 70</v>
          </cell>
          <cell r="R2667"/>
          <cell r="S2667"/>
          <cell r="T2667"/>
          <cell r="U2667">
            <v>0.49</v>
          </cell>
          <cell r="V2667">
            <v>0.45</v>
          </cell>
          <cell r="W2667">
            <v>0.37</v>
          </cell>
          <cell r="X2667">
            <v>0</v>
          </cell>
          <cell r="Y2667" t="str">
            <v>EST BANQUETA PREGUICA (PES EM X) (SUCUPIRA) COURO NOBUCK 70 - 0,49x0,45x0,37H</v>
          </cell>
          <cell r="Z2667">
            <v>0</v>
          </cell>
          <cell r="AA2667">
            <v>0.5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/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16224.38</v>
          </cell>
          <cell r="AY2667">
            <v>-16224.38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13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BANQUETA</v>
          </cell>
          <cell r="BU2667" t="str">
            <v>BANQUETA PREGUICA</v>
          </cell>
        </row>
        <row r="2668">
          <cell r="H2668">
            <v>0</v>
          </cell>
          <cell r="O2668">
            <v>230316</v>
          </cell>
          <cell r="P2668"/>
          <cell r="Q2668" t="str">
            <v>EST BANQUETA SENHOR (MAD B LOURO ESP) CAMURCA TABACO</v>
          </cell>
          <cell r="R2668"/>
          <cell r="S2668"/>
          <cell r="T2668"/>
          <cell r="U2668">
            <v>0.77</v>
          </cell>
          <cell r="V2668">
            <v>0.49</v>
          </cell>
          <cell r="W2668">
            <v>0.36</v>
          </cell>
          <cell r="X2668">
            <v>0</v>
          </cell>
          <cell r="Y2668" t="str">
            <v>EST BANQUETA SENHOR (MAD B LOURO ESP) CAMURCA TABACO - 0,77x0,49x0,36H</v>
          </cell>
          <cell r="Z2668">
            <v>0</v>
          </cell>
          <cell r="AA2668">
            <v>0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 t="str">
            <v>PRODUTO PRONTA ENTREGA</v>
          </cell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>
            <v>0</v>
          </cell>
          <cell r="AU2668" t="str">
            <v>EST</v>
          </cell>
          <cell r="AV2668" t="str">
            <v>EST</v>
          </cell>
          <cell r="AW2668" t="str">
            <v/>
          </cell>
          <cell r="AX2668">
            <v>16497.86</v>
          </cell>
          <cell r="AY2668">
            <v>-16497.86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13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>DPOT BANQUETA</v>
          </cell>
          <cell r="BU2668" t="str">
            <v>BANQUETA SENHOR</v>
          </cell>
        </row>
        <row r="2669">
          <cell r="H2669">
            <v>2</v>
          </cell>
          <cell r="O2669">
            <v>182431</v>
          </cell>
          <cell r="P2669"/>
          <cell r="Q2669" t="str">
            <v>EST BANQUETA SOFT TC LINHO 409 (ESTONADO) LI-161 MARFIM</v>
          </cell>
          <cell r="R2669"/>
          <cell r="S2669"/>
          <cell r="T2669"/>
          <cell r="U2669">
            <v>1</v>
          </cell>
          <cell r="V2669">
            <v>0.75</v>
          </cell>
          <cell r="W2669">
            <v>0.52</v>
          </cell>
          <cell r="X2669">
            <v>0</v>
          </cell>
          <cell r="Y2669" t="str">
            <v>EST BANQUETA SOFT TC LINHO 409 (ESTONADO) LI-161 MARFIM - 1x0,75x0,52H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>
            <v>0</v>
          </cell>
          <cell r="AU2669" t="str">
            <v>EST</v>
          </cell>
          <cell r="AV2669" t="str">
            <v>EST</v>
          </cell>
          <cell r="AW2669" t="str">
            <v/>
          </cell>
          <cell r="AX2669">
            <v>8500</v>
          </cell>
          <cell r="AY2669">
            <v>-8500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15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>DPOT BANQUETA</v>
          </cell>
          <cell r="BU2669" t="str">
            <v>BANQUETA SOFT TC LINHO 409</v>
          </cell>
        </row>
        <row r="2670">
          <cell r="H2670">
            <v>1</v>
          </cell>
          <cell r="O2670">
            <v>366527</v>
          </cell>
          <cell r="P2670"/>
          <cell r="Q2670" t="str">
            <v>EST BANQUETA STELLA (MAD A COR 02) TC HEARTLAND COR HUNTER</v>
          </cell>
          <cell r="R2670"/>
          <cell r="S2670"/>
          <cell r="T2670"/>
          <cell r="U2670">
            <v>0.62</v>
          </cell>
          <cell r="V2670">
            <v>0.48</v>
          </cell>
          <cell r="W2670">
            <v>0.39</v>
          </cell>
          <cell r="X2670">
            <v>0</v>
          </cell>
          <cell r="Y2670" t="str">
            <v>EST BANQUETA STELLA (MAD A COR 02) TC HEARTLAND COR HUNTER - 0,62x0,48x0,39H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>
            <v>0</v>
          </cell>
          <cell r="AU2670" t="str">
            <v>EST</v>
          </cell>
          <cell r="AV2670" t="str">
            <v>EST</v>
          </cell>
          <cell r="AW2670" t="str">
            <v/>
          </cell>
          <cell r="AX2670">
            <v>16317.62</v>
          </cell>
          <cell r="AY2670">
            <v>-16317.62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>DPOT BANQUETA</v>
          </cell>
          <cell r="BU2670" t="str">
            <v>BANQUETA STELLA</v>
          </cell>
        </row>
        <row r="2671">
          <cell r="H2671">
            <v>1</v>
          </cell>
          <cell r="O2671">
            <v>252613</v>
          </cell>
          <cell r="P2671"/>
          <cell r="Q2671" t="str">
            <v>EST BANQUETA STELLA (MAD B COR 03) TC EL MEDA AQUA</v>
          </cell>
          <cell r="R2671"/>
          <cell r="S2671"/>
          <cell r="T2671"/>
          <cell r="U2671">
            <v>0.62</v>
          </cell>
          <cell r="V2671">
            <v>0.48</v>
          </cell>
          <cell r="W2671">
            <v>0.9</v>
          </cell>
          <cell r="X2671">
            <v>0</v>
          </cell>
          <cell r="Y2671" t="str">
            <v>EST BANQUETA STELLA (MAD B COR 03) TC EL MEDA AQUA - 0,62x0,48x0,9H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 t="str">
            <v>PRODUTO PRONTA ENTREGA</v>
          </cell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>
            <v>0</v>
          </cell>
          <cell r="AU2671" t="str">
            <v>EST</v>
          </cell>
          <cell r="AV2671" t="str">
            <v>EST</v>
          </cell>
          <cell r="AW2671" t="str">
            <v/>
          </cell>
          <cell r="AX2671">
            <v>14139.37</v>
          </cell>
          <cell r="AY2671">
            <v>-14139.37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>DPOT BANQUETA</v>
          </cell>
          <cell r="BU2671" t="str">
            <v>BANQUETA STELLA</v>
          </cell>
        </row>
        <row r="2672">
          <cell r="H2672">
            <v>1</v>
          </cell>
          <cell r="O2672">
            <v>176819</v>
          </cell>
          <cell r="P2672"/>
          <cell r="Q2672" t="str">
            <v>EST BANQUETA TONICO (FREIJO NAT) COURO PIG 410</v>
          </cell>
          <cell r="R2672"/>
          <cell r="S2672"/>
          <cell r="T2672"/>
          <cell r="U2672">
            <v>0.86</v>
          </cell>
          <cell r="V2672">
            <v>0.5</v>
          </cell>
          <cell r="W2672">
            <v>0.42</v>
          </cell>
          <cell r="X2672">
            <v>0</v>
          </cell>
          <cell r="Y2672" t="str">
            <v>EST BANQUETA TONICO (FREIJO NAT) COURO PIG 410 - 0,86x0,5x0,42H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>
            <v>0</v>
          </cell>
          <cell r="AU2672" t="str">
            <v>EST</v>
          </cell>
          <cell r="AV2672" t="str">
            <v>EST</v>
          </cell>
          <cell r="AW2672" t="str">
            <v/>
          </cell>
          <cell r="AX2672">
            <v>18395.240000000002</v>
          </cell>
          <cell r="AY2672">
            <v>-18395.240000000002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>DPOT BANQUETA</v>
          </cell>
          <cell r="BU2672" t="str">
            <v>BANQUETA TONICO</v>
          </cell>
        </row>
        <row r="2673">
          <cell r="H2673">
            <v>1</v>
          </cell>
          <cell r="O2673">
            <v>365363</v>
          </cell>
          <cell r="P2673"/>
          <cell r="Q2673" t="str">
            <v>EST BANQUETA VAIVEM (IMBUIA) TC EL NOVE GREY</v>
          </cell>
          <cell r="R2673"/>
          <cell r="S2673"/>
          <cell r="T2673"/>
          <cell r="U2673">
            <v>0.74</v>
          </cell>
          <cell r="V2673">
            <v>0.48</v>
          </cell>
          <cell r="W2673">
            <v>0.37</v>
          </cell>
          <cell r="X2673">
            <v>0</v>
          </cell>
          <cell r="Y2673" t="str">
            <v>EST BANQUETA VAIVEM (IMBUIA) TC EL NOVE GREY - 0,74x0,48x0,37H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 t="str">
            <v>PRODUTO PRONTA ENTREGA</v>
          </cell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>
            <v>0</v>
          </cell>
          <cell r="AU2673" t="str">
            <v>EST</v>
          </cell>
          <cell r="AV2673" t="str">
            <v>EST</v>
          </cell>
          <cell r="AW2673" t="str">
            <v/>
          </cell>
          <cell r="AX2673">
            <v>5971</v>
          </cell>
          <cell r="AY2673">
            <v>-5971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>DPOT BANQUETA</v>
          </cell>
          <cell r="BU2673" t="str">
            <v>BANQUETA VAIVEM</v>
          </cell>
        </row>
        <row r="2674">
          <cell r="H2674">
            <v>1</v>
          </cell>
          <cell r="O2674">
            <v>67998</v>
          </cell>
          <cell r="P2674"/>
          <cell r="Q2674" t="str">
            <v>EST BANQUETA VOLTAIRE (MAD A COR 01) TC COLOR TAUPE FLORAL</v>
          </cell>
          <cell r="R2674"/>
          <cell r="S2674"/>
          <cell r="T2674"/>
          <cell r="U2674">
            <v>0.67</v>
          </cell>
          <cell r="V2674">
            <v>0.46</v>
          </cell>
          <cell r="W2674">
            <v>0.43</v>
          </cell>
          <cell r="X2674">
            <v>0</v>
          </cell>
          <cell r="Y2674" t="str">
            <v>EST BANQUETA VOLTAIRE (MAD A COR 01) TC COLOR TAUPE FLORAL - 0,67x0,46x0,43H</v>
          </cell>
          <cell r="Z2674">
            <v>0</v>
          </cell>
          <cell r="AA2674">
            <v>0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 t="str">
            <v>PRODUTO PRONTA ENTREGA</v>
          </cell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>
            <v>0</v>
          </cell>
          <cell r="AU2674" t="str">
            <v>EST</v>
          </cell>
          <cell r="AV2674" t="str">
            <v>EST</v>
          </cell>
          <cell r="AW2674" t="str">
            <v/>
          </cell>
          <cell r="AX2674">
            <v>12090.7</v>
          </cell>
          <cell r="AY2674">
            <v>-12090.7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>DPOT BANQUETA</v>
          </cell>
          <cell r="BU2674" t="str">
            <v>BANQUETA VOLTAIRE</v>
          </cell>
        </row>
        <row r="2675">
          <cell r="H2675">
            <v>1</v>
          </cell>
          <cell r="O2675">
            <v>176840</v>
          </cell>
          <cell r="P2675"/>
          <cell r="Q2675" t="str">
            <v>EST BANQUETA VOLTAIRE (MAD B COR 03) TC SAF RUBELL VIOLETA</v>
          </cell>
          <cell r="R2675"/>
          <cell r="S2675"/>
          <cell r="T2675"/>
          <cell r="U2675">
            <v>0.67</v>
          </cell>
          <cell r="V2675">
            <v>0.46</v>
          </cell>
          <cell r="W2675">
            <v>0.43</v>
          </cell>
          <cell r="X2675">
            <v>0</v>
          </cell>
          <cell r="Y2675" t="str">
            <v>EST BANQUETA VOLTAIRE (MAD B COR 03) TC SAF RUBELL VIOLETA - 0,67x0,46x0,43H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>
            <v>0</v>
          </cell>
          <cell r="AU2675" t="str">
            <v>EST</v>
          </cell>
          <cell r="AV2675" t="str">
            <v>EST</v>
          </cell>
          <cell r="AW2675" t="str">
            <v/>
          </cell>
          <cell r="AX2675">
            <v>18116.48</v>
          </cell>
          <cell r="AY2675">
            <v>-18116.48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DPOT BANQUETA</v>
          </cell>
          <cell r="BU2675" t="str">
            <v>BANQUETA VOLTAIRE</v>
          </cell>
        </row>
        <row r="2676">
          <cell r="H2676">
            <v>1</v>
          </cell>
          <cell r="O2676">
            <v>222691</v>
          </cell>
          <cell r="P2676"/>
          <cell r="Q2676" t="str">
            <v>EST BANQUETA VRONKA (MAD B COR 05) TC EL MEDA GREY</v>
          </cell>
          <cell r="R2676"/>
          <cell r="S2676"/>
          <cell r="T2676"/>
          <cell r="U2676">
            <v>0.74</v>
          </cell>
          <cell r="V2676">
            <v>0.52</v>
          </cell>
          <cell r="W2676">
            <v>0.42</v>
          </cell>
          <cell r="X2676">
            <v>0</v>
          </cell>
          <cell r="Y2676" t="str">
            <v>EST BANQUETA VRONKA (MAD B COR 05) TC EL MEDA GREY - 0,74x0,52x0,42H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>
            <v>0</v>
          </cell>
          <cell r="AU2676" t="str">
            <v>EST</v>
          </cell>
          <cell r="AV2676" t="str">
            <v>EST</v>
          </cell>
          <cell r="AW2676" t="str">
            <v/>
          </cell>
          <cell r="AX2676">
            <v>16795.490000000002</v>
          </cell>
          <cell r="AY2676">
            <v>-16795.490000000002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DPOT BANQUETA</v>
          </cell>
          <cell r="BU2676" t="str">
            <v>BANQUETA VRONKA</v>
          </cell>
        </row>
        <row r="2677">
          <cell r="H2677">
            <v>1</v>
          </cell>
          <cell r="O2677">
            <v>222691</v>
          </cell>
          <cell r="P2677"/>
          <cell r="Q2677" t="str">
            <v>EST BANQUETA VRONKA (MAD B COR 05) TC EL MEDA GREY</v>
          </cell>
          <cell r="R2677"/>
          <cell r="S2677"/>
          <cell r="T2677"/>
          <cell r="U2677">
            <v>0.74</v>
          </cell>
          <cell r="V2677">
            <v>0.52</v>
          </cell>
          <cell r="W2677">
            <v>0.42</v>
          </cell>
          <cell r="X2677">
            <v>0</v>
          </cell>
          <cell r="Y2677" t="str">
            <v>EST BANQUETA VRONKA (MAD B COR 05) TC EL MEDA GREY - 0,74x0,52x0,42H</v>
          </cell>
          <cell r="Z2677">
            <v>0</v>
          </cell>
          <cell r="AA2677">
            <v>0.35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/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>
            <v>0</v>
          </cell>
          <cell r="AU2677" t="str">
            <v>EST</v>
          </cell>
          <cell r="AV2677" t="str">
            <v>EST</v>
          </cell>
          <cell r="AW2677" t="str">
            <v/>
          </cell>
          <cell r="AX2677">
            <v>16795.490000000002</v>
          </cell>
          <cell r="AY2677">
            <v>-16795.490000000002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DPOT BANQUETA</v>
          </cell>
          <cell r="BU2677" t="str">
            <v>BANQUETA VRONKA</v>
          </cell>
        </row>
        <row r="2678">
          <cell r="H2678">
            <v>1</v>
          </cell>
          <cell r="O2678">
            <v>135633</v>
          </cell>
          <cell r="P2678"/>
          <cell r="Q2678" t="str">
            <v>EST BANQUETA ZANINE YZ (PINHO DE RIGA) COURO PRETO</v>
          </cell>
          <cell r="R2678"/>
          <cell r="S2678"/>
          <cell r="T2678"/>
          <cell r="U2678">
            <v>0.45</v>
          </cell>
          <cell r="V2678">
            <v>0.55000000000000004</v>
          </cell>
          <cell r="W2678">
            <v>0.4</v>
          </cell>
          <cell r="X2678">
            <v>0</v>
          </cell>
          <cell r="Y2678" t="str">
            <v>EST BANQUETA ZANINE YZ (PINHO DE RIGA) COURO PRETO - 0,45x0,55x0,4H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>
            <v>0</v>
          </cell>
          <cell r="AU2678" t="str">
            <v>EST</v>
          </cell>
          <cell r="AV2678" t="str">
            <v>EST</v>
          </cell>
          <cell r="AW2678" t="str">
            <v/>
          </cell>
          <cell r="AX2678">
            <v>5712</v>
          </cell>
          <cell r="AY2678">
            <v>-5712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15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>DPOT BANQUETA</v>
          </cell>
          <cell r="BU2678" t="str">
            <v>BANQUETA ZANINE YZ</v>
          </cell>
        </row>
        <row r="2679">
          <cell r="H2679">
            <v>1</v>
          </cell>
          <cell r="O2679">
            <v>271524</v>
          </cell>
          <cell r="P2679"/>
          <cell r="Q2679" t="str">
            <v>EST BANQUETA BAR ABAPORU H73 (DET METAL PTO) (S/AZ) FREIJO</v>
          </cell>
          <cell r="R2679"/>
          <cell r="S2679"/>
          <cell r="T2679"/>
          <cell r="U2679">
            <v>0.37</v>
          </cell>
          <cell r="V2679">
            <v>0</v>
          </cell>
          <cell r="W2679">
            <v>0.73</v>
          </cell>
          <cell r="X2679">
            <v>0</v>
          </cell>
          <cell r="Y2679" t="str">
            <v>EST BANQUETA BAR ABAPORU H73 (DET METAL PTO) (S/AZ) FREIJO - Ø0x0,73H</v>
          </cell>
          <cell r="Z2679">
            <v>0</v>
          </cell>
          <cell r="AA2679">
            <v>0.5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/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>
            <v>0</v>
          </cell>
          <cell r="AU2679" t="str">
            <v>EST</v>
          </cell>
          <cell r="AV2679" t="str">
            <v>EST</v>
          </cell>
          <cell r="AW2679" t="str">
            <v/>
          </cell>
          <cell r="AX2679">
            <v>15766.01</v>
          </cell>
          <cell r="AY2679">
            <v>-15766.01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>DPOT BANQUETA BAR</v>
          </cell>
          <cell r="BU2679" t="str">
            <v>BANQUETA BAR ABAPORU</v>
          </cell>
        </row>
        <row r="2680">
          <cell r="H2680">
            <v>1</v>
          </cell>
          <cell r="O2680">
            <v>228577</v>
          </cell>
          <cell r="P2680"/>
          <cell r="Q2680" t="str">
            <v>EST BANQUETA BAR BOA ALTA S/BRACO H72 (TC SAGG INDIGO)</v>
          </cell>
          <cell r="R2680"/>
          <cell r="S2680"/>
          <cell r="T2680"/>
          <cell r="U2680">
            <v>0.44</v>
          </cell>
          <cell r="V2680">
            <v>0.55000000000000004</v>
          </cell>
          <cell r="W2680">
            <v>1.01</v>
          </cell>
          <cell r="X2680">
            <v>0</v>
          </cell>
          <cell r="Y2680" t="str">
            <v>EST BANQUETA BAR BOA ALTA S/BRACO H72 (TC SAGG INDIGO) - 0,44x0,55x1,01H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>
            <v>0</v>
          </cell>
          <cell r="AU2680" t="str">
            <v>EST</v>
          </cell>
          <cell r="AV2680" t="str">
            <v>EST</v>
          </cell>
          <cell r="AW2680" t="str">
            <v/>
          </cell>
          <cell r="AX2680">
            <v>17510.849999999999</v>
          </cell>
          <cell r="AY2680">
            <v>-17510.849999999999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DPOT BANQUETA BAR</v>
          </cell>
          <cell r="BU2680" t="str">
            <v>BANQUETA BAR BOA</v>
          </cell>
        </row>
        <row r="2681">
          <cell r="H2681">
            <v>2</v>
          </cell>
          <cell r="O2681">
            <v>138787</v>
          </cell>
          <cell r="P2681"/>
          <cell r="Q2681" t="str">
            <v>EST BANQUETA BAR CORINGA H73 (COURO ATANADO) (FREIJO NT)</v>
          </cell>
          <cell r="R2681"/>
          <cell r="S2681"/>
          <cell r="T2681"/>
          <cell r="U2681">
            <v>0.43</v>
          </cell>
          <cell r="V2681">
            <v>0.43</v>
          </cell>
          <cell r="W2681">
            <v>0.73</v>
          </cell>
          <cell r="X2681">
            <v>0</v>
          </cell>
          <cell r="Y2681" t="str">
            <v>EST BANQUETA BAR CORINGA H73 (COURO ATANADO) (FREIJO NT) - 0,43x0,43x0,73H</v>
          </cell>
          <cell r="Z2681">
            <v>0</v>
          </cell>
          <cell r="AA2681">
            <v>0.5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/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>
            <v>0</v>
          </cell>
          <cell r="AU2681" t="str">
            <v>EST</v>
          </cell>
          <cell r="AV2681" t="str">
            <v>EST</v>
          </cell>
          <cell r="AW2681" t="str">
            <v/>
          </cell>
          <cell r="AX2681">
            <v>15953.44</v>
          </cell>
          <cell r="AY2681">
            <v>-15953.44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>DPOT BANQUETA BAR</v>
          </cell>
          <cell r="BU2681" t="str">
            <v>BANQUETA BAR CORINGA</v>
          </cell>
        </row>
        <row r="2682">
          <cell r="H2682">
            <v>1</v>
          </cell>
          <cell r="O2682">
            <v>176870</v>
          </cell>
          <cell r="P2682"/>
          <cell r="Q2682" t="str">
            <v>EST BANQUETA BAR CORINGA H73 (SUCUPIRA) TC FLOR VELVET</v>
          </cell>
          <cell r="R2682"/>
          <cell r="S2682"/>
          <cell r="T2682"/>
          <cell r="U2682">
            <v>0.43</v>
          </cell>
          <cell r="V2682">
            <v>0</v>
          </cell>
          <cell r="W2682">
            <v>0.73</v>
          </cell>
          <cell r="X2682">
            <v>0</v>
          </cell>
          <cell r="Y2682" t="str">
            <v>EST BANQUETA BAR CORINGA H73 (SUCUPIRA) TC FLOR VELVET - Ø0x0,73H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>
            <v>0</v>
          </cell>
          <cell r="AU2682" t="str">
            <v>EST</v>
          </cell>
          <cell r="AV2682" t="str">
            <v>EST</v>
          </cell>
          <cell r="AW2682" t="str">
            <v/>
          </cell>
          <cell r="AX2682">
            <v>14871.6</v>
          </cell>
          <cell r="AY2682">
            <v>-14871.6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>DPOT BANQUETA BAR</v>
          </cell>
          <cell r="BU2682" t="str">
            <v>BANQUETA BAR CORINGA</v>
          </cell>
        </row>
        <row r="2683">
          <cell r="H2683">
            <v>2</v>
          </cell>
          <cell r="O2683">
            <v>381910</v>
          </cell>
          <cell r="P2683"/>
          <cell r="Q2683" t="str">
            <v>EST BANQUETA BAR ESTRIBO H62 (ACO PT FREIJO NT) TC 24403045</v>
          </cell>
          <cell r="R2683"/>
          <cell r="S2683"/>
          <cell r="T2683"/>
          <cell r="U2683">
            <v>0.44</v>
          </cell>
          <cell r="V2683">
            <v>0.57999999999999996</v>
          </cell>
          <cell r="W2683">
            <v>0.96</v>
          </cell>
          <cell r="X2683">
            <v>0</v>
          </cell>
          <cell r="Y2683" t="str">
            <v>EST BANQUETA BAR ESTRIBO H62 (ACO PT FREIJO NT) TC 24403045 - 0,44x0,58x0,96H</v>
          </cell>
          <cell r="Z2683">
            <v>0</v>
          </cell>
          <cell r="AA2683">
            <v>0.5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/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>
            <v>0</v>
          </cell>
          <cell r="AU2683" t="str">
            <v>EST</v>
          </cell>
          <cell r="AV2683" t="str">
            <v>EST</v>
          </cell>
          <cell r="AW2683" t="str">
            <v/>
          </cell>
          <cell r="AX2683">
            <v>18408.45</v>
          </cell>
          <cell r="AY2683">
            <v>-18408.45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>DPOT BANQUETA BAR</v>
          </cell>
          <cell r="BU2683" t="str">
            <v>BANQUETA BAR ESTRIBO</v>
          </cell>
        </row>
        <row r="2684">
          <cell r="H2684">
            <v>1</v>
          </cell>
          <cell r="O2684">
            <v>278111</v>
          </cell>
          <cell r="P2684"/>
          <cell r="Q2684" t="str">
            <v>EST BANQUETA BAR ESTRIBO H72 (ACO PT CAMURCA TABACO FREIJO)</v>
          </cell>
          <cell r="R2684"/>
          <cell r="S2684"/>
          <cell r="T2684"/>
          <cell r="U2684">
            <v>0.44</v>
          </cell>
          <cell r="V2684">
            <v>0.57999999999999996</v>
          </cell>
          <cell r="W2684">
            <v>1.06</v>
          </cell>
          <cell r="X2684">
            <v>0</v>
          </cell>
          <cell r="Y2684" t="str">
            <v>EST BANQUETA BAR ESTRIBO H72 (ACO PT CAMURCA TABACO FREIJO) - 0,44x0,58x1,06H</v>
          </cell>
          <cell r="Z2684">
            <v>0</v>
          </cell>
          <cell r="AA2684">
            <v>0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 t="str">
            <v>PRODUTO PRONTA ENTREGA</v>
          </cell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>
            <v>0</v>
          </cell>
          <cell r="AU2684" t="str">
            <v>EST</v>
          </cell>
          <cell r="AV2684" t="str">
            <v>EST</v>
          </cell>
          <cell r="AW2684" t="str">
            <v/>
          </cell>
          <cell r="AX2684">
            <v>17288.580000000002</v>
          </cell>
          <cell r="AY2684">
            <v>-17288.580000000002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>DPOT BANQUETA BAR</v>
          </cell>
          <cell r="BU2684" t="str">
            <v>BANQUETA BAR ESTRIBO</v>
          </cell>
        </row>
        <row r="2685">
          <cell r="H2685">
            <v>1</v>
          </cell>
          <cell r="O2685">
            <v>278112</v>
          </cell>
          <cell r="P2685"/>
          <cell r="Q2685" t="str">
            <v>EST BANQUETA BAR ESTRIBO H72 (ACO PT) NOBUCK 98 (SUCUPIRA)</v>
          </cell>
          <cell r="R2685"/>
          <cell r="S2685"/>
          <cell r="T2685"/>
          <cell r="U2685">
            <v>0.44</v>
          </cell>
          <cell r="V2685">
            <v>0.57999999999999996</v>
          </cell>
          <cell r="W2685">
            <v>1.06</v>
          </cell>
          <cell r="X2685">
            <v>0</v>
          </cell>
          <cell r="Y2685" t="str">
            <v>EST BANQUETA BAR ESTRIBO H72 (ACO PT) NOBUCK 98 (SUCUPIRA) - 0,44x0,58x1,06H</v>
          </cell>
          <cell r="Z2685">
            <v>0</v>
          </cell>
          <cell r="AA2685">
            <v>0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>
            <v>0</v>
          </cell>
          <cell r="AU2685" t="str">
            <v>EST</v>
          </cell>
          <cell r="AV2685" t="str">
            <v>EST</v>
          </cell>
          <cell r="AW2685" t="str">
            <v/>
          </cell>
          <cell r="AX2685">
            <v>17777.330000000002</v>
          </cell>
          <cell r="AY2685">
            <v>-17777.330000000002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>DPOT BANQUETA BAR</v>
          </cell>
          <cell r="BU2685" t="str">
            <v>BANQUETA BAR ESTRIBO</v>
          </cell>
        </row>
        <row r="2686">
          <cell r="H2686">
            <v>3</v>
          </cell>
          <cell r="O2686">
            <v>270290</v>
          </cell>
          <cell r="P2686"/>
          <cell r="Q2686" t="str">
            <v>EST BANQUETA BAR GB H62 (KRAFT)</v>
          </cell>
          <cell r="R2686"/>
          <cell r="S2686"/>
          <cell r="T2686"/>
          <cell r="U2686">
            <v>0.42</v>
          </cell>
          <cell r="V2686">
            <v>0.42</v>
          </cell>
          <cell r="W2686">
            <v>0.62</v>
          </cell>
          <cell r="X2686">
            <v>0</v>
          </cell>
          <cell r="Y2686" t="str">
            <v>EST BANQUETA BAR GB H62 (KRAFT) - 0,42x0,42x0,62H</v>
          </cell>
          <cell r="Z2686">
            <v>0</v>
          </cell>
          <cell r="AA2686">
            <v>0.5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/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>
            <v>0</v>
          </cell>
          <cell r="AU2686" t="str">
            <v>EST</v>
          </cell>
          <cell r="AV2686" t="str">
            <v>EST</v>
          </cell>
          <cell r="AW2686" t="str">
            <v/>
          </cell>
          <cell r="AX2686">
            <v>4150.68</v>
          </cell>
          <cell r="AY2686">
            <v>-4150.68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>DPOT BANQUETA BAR</v>
          </cell>
          <cell r="BU2686" t="str">
            <v>BANQUETA BAR GB</v>
          </cell>
        </row>
        <row r="2687">
          <cell r="H2687">
            <v>1</v>
          </cell>
          <cell r="O2687">
            <v>360310</v>
          </cell>
          <cell r="P2687"/>
          <cell r="Q2687" t="str">
            <v>EST BANQUETA BAR GB H62 (TELA NAT) (SUCUPIRA) (ACO PTO)</v>
          </cell>
          <cell r="R2687"/>
          <cell r="S2687"/>
          <cell r="T2687"/>
          <cell r="U2687">
            <v>0.42</v>
          </cell>
          <cell r="V2687">
            <v>0.42</v>
          </cell>
          <cell r="W2687">
            <v>0.62</v>
          </cell>
          <cell r="X2687">
            <v>0</v>
          </cell>
          <cell r="Y2687" t="str">
            <v>EST BANQUETA BAR GB H62 (TELA NAT) (SUCUPIRA) (ACO PTO) - 0,42x0,42x0,62H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>
            <v>0</v>
          </cell>
          <cell r="AU2687" t="str">
            <v>EST</v>
          </cell>
          <cell r="AV2687" t="str">
            <v>EST</v>
          </cell>
          <cell r="AW2687" t="str">
            <v/>
          </cell>
          <cell r="AX2687">
            <v>4835.8599999999997</v>
          </cell>
          <cell r="AY2687">
            <v>-4835.8599999999997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>DPOT BANQUETA BAR</v>
          </cell>
          <cell r="BU2687" t="str">
            <v>BANQUETA BAR GB</v>
          </cell>
        </row>
        <row r="2688">
          <cell r="H2688">
            <v>2</v>
          </cell>
          <cell r="O2688">
            <v>327986</v>
          </cell>
          <cell r="P2688"/>
          <cell r="Q2688" t="str">
            <v>EST BANQUETA BAR GB MTF600 H63 TC VILLA OLMO NATURAL</v>
          </cell>
          <cell r="R2688"/>
          <cell r="S2688"/>
          <cell r="T2688"/>
          <cell r="U2688">
            <v>0.35</v>
          </cell>
          <cell r="V2688">
            <v>0.4</v>
          </cell>
          <cell r="W2688">
            <v>0.73</v>
          </cell>
          <cell r="X2688">
            <v>0</v>
          </cell>
          <cell r="Y2688" t="str">
            <v>EST BANQUETA BAR GB MTF600 H63 TC VILLA OLMO NATURAL - 0,35x0,4x0,73H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 t="str">
            <v>PRODUTO PRONTA ENTREGA</v>
          </cell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>
            <v>0</v>
          </cell>
          <cell r="AU2688" t="str">
            <v>EST</v>
          </cell>
          <cell r="AV2688" t="str">
            <v>EST</v>
          </cell>
          <cell r="AW2688" t="str">
            <v/>
          </cell>
          <cell r="AX2688">
            <v>5565.5</v>
          </cell>
          <cell r="AY2688">
            <v>-5565.5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>DPOT BANQUETA BAR</v>
          </cell>
          <cell r="BU2688" t="str">
            <v>BANQUETA BAR MTF600</v>
          </cell>
        </row>
        <row r="2689">
          <cell r="H2689">
            <v>2</v>
          </cell>
          <cell r="O2689">
            <v>377267</v>
          </cell>
          <cell r="P2689"/>
          <cell r="Q2689" t="str">
            <v>EST BANQUETA BAR GILDA H60 (FREIJO NATURAL)</v>
          </cell>
          <cell r="R2689"/>
          <cell r="S2689"/>
          <cell r="T2689"/>
          <cell r="U2689">
            <v>0.4</v>
          </cell>
          <cell r="V2689">
            <v>0.45</v>
          </cell>
          <cell r="W2689">
            <v>0.62</v>
          </cell>
          <cell r="X2689">
            <v>0</v>
          </cell>
          <cell r="Y2689" t="str">
            <v>EST BANQUETA BAR GILDA H60 (FREIJO NATURAL) - 0,4x0,45x0,62H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>
            <v>0</v>
          </cell>
          <cell r="AU2689" t="str">
            <v>EST</v>
          </cell>
          <cell r="AV2689" t="str">
            <v>EST</v>
          </cell>
          <cell r="AW2689" t="str">
            <v/>
          </cell>
          <cell r="AX2689">
            <v>9444.44</v>
          </cell>
          <cell r="AY2689">
            <v>-9444.44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>DPOT BANQUETA BAR</v>
          </cell>
          <cell r="BU2689" t="str">
            <v>BANQUETA BAR GILDA</v>
          </cell>
        </row>
        <row r="2690">
          <cell r="H2690">
            <v>9</v>
          </cell>
          <cell r="O2690">
            <v>337378</v>
          </cell>
          <cell r="P2690"/>
          <cell r="Q2690" t="str">
            <v>EST BANQUETA BAR GIRAFA H62 (CUMARU)</v>
          </cell>
          <cell r="R2690"/>
          <cell r="S2690"/>
          <cell r="T2690"/>
          <cell r="U2690">
            <v>0.39</v>
          </cell>
          <cell r="V2690">
            <v>0.46</v>
          </cell>
          <cell r="W2690">
            <v>0.86</v>
          </cell>
          <cell r="X2690">
            <v>0</v>
          </cell>
          <cell r="Y2690" t="str">
            <v>EST BANQUETA BAR GIRAFA H62 (CUMARU) - 0,39x0,46x0,86H</v>
          </cell>
          <cell r="Z2690">
            <v>0</v>
          </cell>
          <cell r="AA2690">
            <v>0.5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/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>
            <v>0</v>
          </cell>
          <cell r="AU2690" t="str">
            <v>EST</v>
          </cell>
          <cell r="AV2690" t="str">
            <v>EST</v>
          </cell>
          <cell r="AW2690" t="str">
            <v/>
          </cell>
          <cell r="AX2690">
            <v>7680</v>
          </cell>
          <cell r="AY2690">
            <v>-7680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203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>DPOT BANQUETA BAR</v>
          </cell>
          <cell r="BU2690" t="str">
            <v>BANQUETA BAR GIRAFA</v>
          </cell>
        </row>
        <row r="2691">
          <cell r="H2691">
            <v>3</v>
          </cell>
          <cell r="O2691">
            <v>253802</v>
          </cell>
          <cell r="P2691"/>
          <cell r="Q2691" t="str">
            <v>EST BANQUETA BAR GIRAFA H62 (IPE)</v>
          </cell>
          <cell r="R2691"/>
          <cell r="S2691"/>
          <cell r="T2691"/>
          <cell r="U2691">
            <v>0.39</v>
          </cell>
          <cell r="V2691">
            <v>0.46</v>
          </cell>
          <cell r="W2691">
            <v>0.86</v>
          </cell>
          <cell r="X2691">
            <v>0</v>
          </cell>
          <cell r="Y2691" t="str">
            <v>EST BANQUETA BAR GIRAFA H62 (IPE) - 0,39x0,46x0,86H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>
            <v>0</v>
          </cell>
          <cell r="AU2691" t="str">
            <v>EST</v>
          </cell>
          <cell r="AV2691" t="str">
            <v>EST</v>
          </cell>
          <cell r="AW2691" t="str">
            <v/>
          </cell>
          <cell r="AX2691">
            <v>7680</v>
          </cell>
          <cell r="AY2691">
            <v>-7680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203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>DPOT BANQUETA BAR</v>
          </cell>
          <cell r="BU2691" t="str">
            <v>BANQUETA BAR GIRAFA</v>
          </cell>
        </row>
        <row r="2692">
          <cell r="H2692">
            <v>20</v>
          </cell>
          <cell r="O2692">
            <v>337379</v>
          </cell>
          <cell r="P2692"/>
          <cell r="Q2692" t="str">
            <v>EST BANQUETA BAR GIRAFA H76 (CUMARU)</v>
          </cell>
          <cell r="R2692"/>
          <cell r="S2692"/>
          <cell r="T2692"/>
          <cell r="U2692">
            <v>0.39</v>
          </cell>
          <cell r="V2692">
            <v>0.46</v>
          </cell>
          <cell r="W2692">
            <v>1</v>
          </cell>
          <cell r="X2692">
            <v>0</v>
          </cell>
          <cell r="Y2692" t="str">
            <v>EST BANQUETA BAR GIRAFA H76 (CUMARU) - 0,39x0,46x1H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 t="str">
            <v>PRODUTO PRONTA ENTREGA</v>
          </cell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>
            <v>0</v>
          </cell>
          <cell r="AU2692" t="str">
            <v>EST</v>
          </cell>
          <cell r="AV2692" t="str">
            <v>EST</v>
          </cell>
          <cell r="AW2692" t="str">
            <v/>
          </cell>
          <cell r="AX2692">
            <v>7680</v>
          </cell>
          <cell r="AY2692">
            <v>-7680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203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>DPOT BANQUETA BAR</v>
          </cell>
          <cell r="BU2692" t="str">
            <v>BANQUETA BAR GIRAFA</v>
          </cell>
        </row>
        <row r="2693">
          <cell r="H2693">
            <v>9</v>
          </cell>
          <cell r="O2693">
            <v>253807</v>
          </cell>
          <cell r="P2693"/>
          <cell r="Q2693" t="str">
            <v>EST BANQUETA BAR GIRAFA H76 (IPE)</v>
          </cell>
          <cell r="R2693"/>
          <cell r="S2693"/>
          <cell r="T2693"/>
          <cell r="U2693">
            <v>0.39</v>
          </cell>
          <cell r="V2693">
            <v>0.46</v>
          </cell>
          <cell r="W2693">
            <v>1</v>
          </cell>
          <cell r="X2693">
            <v>0</v>
          </cell>
          <cell r="Y2693" t="str">
            <v>EST BANQUETA BAR GIRAFA H76 (IPE) - 0,39x0,46x1H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 t="str">
            <v>PRODUTO PRONTA ENTREGA</v>
          </cell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>
            <v>0</v>
          </cell>
          <cell r="AU2693" t="str">
            <v>EST</v>
          </cell>
          <cell r="AV2693" t="str">
            <v>EST</v>
          </cell>
          <cell r="AW2693" t="str">
            <v/>
          </cell>
          <cell r="AX2693">
            <v>7680</v>
          </cell>
          <cell r="AY2693">
            <v>-7680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203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>DPOT BANQUETA BAR</v>
          </cell>
          <cell r="BU2693" t="str">
            <v>BANQUETA BAR GIRAFA</v>
          </cell>
        </row>
        <row r="2694">
          <cell r="H2694">
            <v>1</v>
          </cell>
          <cell r="O2694">
            <v>226059</v>
          </cell>
          <cell r="P2694"/>
          <cell r="Q2694" t="str">
            <v>EST BANQUETA BAR GUI H70 (SOLETA/CAMURA BG32.2) (PINTURA)</v>
          </cell>
          <cell r="R2694"/>
          <cell r="S2694"/>
          <cell r="T2694"/>
          <cell r="U2694">
            <v>0.32</v>
          </cell>
          <cell r="V2694">
            <v>0.32</v>
          </cell>
          <cell r="W2694">
            <v>0.7</v>
          </cell>
          <cell r="X2694">
            <v>0</v>
          </cell>
          <cell r="Y2694" t="str">
            <v>EST BANQUETA BAR GUI H70 (SOLETA/CAMURA BG32.2) (PINTURA) - 0,32x0,32x0,7H</v>
          </cell>
          <cell r="Z2694">
            <v>0</v>
          </cell>
          <cell r="AA2694">
            <v>0.5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/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>
            <v>0</v>
          </cell>
          <cell r="AU2694" t="str">
            <v>EST</v>
          </cell>
          <cell r="AV2694" t="str">
            <v>EST</v>
          </cell>
          <cell r="AW2694" t="str">
            <v/>
          </cell>
          <cell r="AX2694">
            <v>11776.54</v>
          </cell>
          <cell r="AY2694">
            <v>-11776.54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>DPOT BANQUETA BAR</v>
          </cell>
          <cell r="BU2694" t="str">
            <v>BANQUETA BAR GUI</v>
          </cell>
        </row>
        <row r="2695">
          <cell r="H2695">
            <v>1</v>
          </cell>
          <cell r="O2695">
            <v>226060</v>
          </cell>
          <cell r="P2695"/>
          <cell r="Q2695" t="str">
            <v>EST BANQUETA BAR GUI H70 (SOLETA/CAMURA BG32.4)</v>
          </cell>
          <cell r="R2695"/>
          <cell r="S2695"/>
          <cell r="T2695"/>
          <cell r="U2695">
            <v>0.32</v>
          </cell>
          <cell r="V2695">
            <v>0.32</v>
          </cell>
          <cell r="W2695">
            <v>0.7</v>
          </cell>
          <cell r="X2695">
            <v>0</v>
          </cell>
          <cell r="Y2695" t="str">
            <v>EST BANQUETA BAR GUI H70 (SOLETA/CAMURA BG32.4) - 0,32x0,32x0,7H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>
            <v>0</v>
          </cell>
          <cell r="AU2695" t="str">
            <v>EST</v>
          </cell>
          <cell r="AV2695" t="str">
            <v>EST</v>
          </cell>
          <cell r="AW2695" t="str">
            <v/>
          </cell>
          <cell r="AX2695">
            <v>11776.54</v>
          </cell>
          <cell r="AY2695">
            <v>-11776.54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13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>DPOT BANQUETA BAR</v>
          </cell>
          <cell r="BU2695" t="str">
            <v>BANQUETA BAR GUI</v>
          </cell>
        </row>
        <row r="2696">
          <cell r="H2696">
            <v>1</v>
          </cell>
          <cell r="O2696">
            <v>100996</v>
          </cell>
          <cell r="P2696"/>
          <cell r="Q2696" t="str">
            <v>EST BANQUETA BAR GUSMAO S/B H72 (PINT CAFE/ATAN CAFE FREIJO)</v>
          </cell>
          <cell r="R2696"/>
          <cell r="S2696"/>
          <cell r="T2696"/>
          <cell r="U2696">
            <v>0.56000000000000005</v>
          </cell>
          <cell r="V2696">
            <v>0.5</v>
          </cell>
          <cell r="W2696">
            <v>1.04</v>
          </cell>
          <cell r="X2696">
            <v>0</v>
          </cell>
          <cell r="Y2696" t="str">
            <v>EST BANQUETA BAR GUSMAO S/B H72 (PINT CAFE/ATAN CAFE FREIJO) - 0,56x0,5x1,04H</v>
          </cell>
          <cell r="Z2696">
            <v>0</v>
          </cell>
          <cell r="AA2696">
            <v>0.5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/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>
            <v>0</v>
          </cell>
          <cell r="AU2696" t="str">
            <v>EST</v>
          </cell>
          <cell r="AV2696" t="str">
            <v>EST</v>
          </cell>
          <cell r="AW2696" t="str">
            <v/>
          </cell>
          <cell r="AX2696">
            <v>21759.15</v>
          </cell>
          <cell r="AY2696">
            <v>-21759.15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13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>DPOT BANQUETA BAR</v>
          </cell>
          <cell r="BU2696" t="str">
            <v>BANQUETA BAR GUSMAO</v>
          </cell>
        </row>
        <row r="2697">
          <cell r="H2697">
            <v>4</v>
          </cell>
          <cell r="O2697">
            <v>160808</v>
          </cell>
          <cell r="P2697"/>
          <cell r="Q2697" t="str">
            <v>EST BANQUETA BAR GUSMAO S/B H72 (PINT PTO/ATANA CRU FREIJO)</v>
          </cell>
          <cell r="R2697"/>
          <cell r="S2697"/>
          <cell r="T2697"/>
          <cell r="U2697">
            <v>0.56000000000000005</v>
          </cell>
          <cell r="V2697">
            <v>0.5</v>
          </cell>
          <cell r="W2697">
            <v>1.04</v>
          </cell>
          <cell r="X2697">
            <v>0</v>
          </cell>
          <cell r="Y2697" t="str">
            <v>EST BANQUETA BAR GUSMAO S/B H72 (PINT PTO/ATANA CRU FREIJO) - 0,56x0,5x1,04H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>
            <v>0</v>
          </cell>
          <cell r="AU2697" t="str">
            <v>EST</v>
          </cell>
          <cell r="AV2697" t="str">
            <v>EST</v>
          </cell>
          <cell r="AW2697" t="str">
            <v/>
          </cell>
          <cell r="AX2697">
            <v>21759.15</v>
          </cell>
          <cell r="AY2697">
            <v>-21759.15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13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>DPOT BANQUETA BAR</v>
          </cell>
          <cell r="BU2697" t="str">
            <v>BANQUETA BAR GUSMAO</v>
          </cell>
        </row>
        <row r="2698">
          <cell r="H2698">
            <v>2</v>
          </cell>
          <cell r="O2698">
            <v>223659</v>
          </cell>
          <cell r="P2698"/>
          <cell r="Q2698" t="str">
            <v>EST BANQUETA BAR MARESIAS (B) (NAUTICA PRETA CUMARU POL)</v>
          </cell>
          <cell r="R2698"/>
          <cell r="S2698"/>
          <cell r="T2698"/>
          <cell r="U2698">
            <v>0.49</v>
          </cell>
          <cell r="V2698">
            <v>0.4</v>
          </cell>
          <cell r="W2698">
            <v>0.72</v>
          </cell>
          <cell r="X2698">
            <v>0</v>
          </cell>
          <cell r="Y2698" t="str">
            <v>EST BANQUETA BAR MARESIAS (B) (NAUTICA PRETA CUMARU POL) - 0,49x0,4x0,72H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>
            <v>0</v>
          </cell>
          <cell r="AU2698" t="str">
            <v>EST</v>
          </cell>
          <cell r="AV2698" t="str">
            <v>EST</v>
          </cell>
          <cell r="AW2698" t="str">
            <v/>
          </cell>
          <cell r="AX2698">
            <v>6228.19</v>
          </cell>
          <cell r="AY2698">
            <v>-6228.19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203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>DPOT BANQUETA BAR</v>
          </cell>
          <cell r="BU2698" t="str">
            <v>BANQUETA BAR MARESIAS</v>
          </cell>
        </row>
        <row r="2699">
          <cell r="H2699">
            <v>1</v>
          </cell>
          <cell r="O2699">
            <v>230663</v>
          </cell>
          <cell r="P2699"/>
          <cell r="Q2699" t="str">
            <v>EST BANQUETA BAR NINE H60 (MAD B COR 03) VERNIZ 20% BRILHO</v>
          </cell>
          <cell r="R2699"/>
          <cell r="S2699"/>
          <cell r="T2699"/>
          <cell r="U2699">
            <v>0.42</v>
          </cell>
          <cell r="V2699">
            <v>0.4</v>
          </cell>
          <cell r="W2699">
            <v>0.6</v>
          </cell>
          <cell r="X2699">
            <v>0</v>
          </cell>
          <cell r="Y2699" t="str">
            <v>EST BANQUETA BAR NINE H60 (MAD B COR 03) VERNIZ 20% BRILHO - 0,42x0,4x0,6H</v>
          </cell>
          <cell r="Z2699">
            <v>0</v>
          </cell>
          <cell r="AA2699">
            <v>0.5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/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>
            <v>0</v>
          </cell>
          <cell r="AU2699" t="str">
            <v>EST</v>
          </cell>
          <cell r="AV2699" t="str">
            <v>EST</v>
          </cell>
          <cell r="AW2699" t="str">
            <v/>
          </cell>
          <cell r="AX2699">
            <v>12636.53</v>
          </cell>
          <cell r="AY2699">
            <v>-12636.53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>DPOT BANQUETA BAR</v>
          </cell>
          <cell r="BU2699" t="str">
            <v>BANQUETA BAR NINE</v>
          </cell>
        </row>
        <row r="2700">
          <cell r="H2700">
            <v>6</v>
          </cell>
          <cell r="O2700">
            <v>230661</v>
          </cell>
          <cell r="P2700"/>
          <cell r="Q2700" t="str">
            <v>EST BANQUETA BAR NINE H73 (MAD B COR 03) VERNIZ 20% BRILHO</v>
          </cell>
          <cell r="R2700"/>
          <cell r="S2700"/>
          <cell r="T2700"/>
          <cell r="U2700">
            <v>0.42</v>
          </cell>
          <cell r="V2700">
            <v>0.4</v>
          </cell>
          <cell r="W2700">
            <v>0.73</v>
          </cell>
          <cell r="X2700">
            <v>0</v>
          </cell>
          <cell r="Y2700" t="str">
            <v>EST BANQUETA BAR NINE H73 (MAD B COR 03) VERNIZ 20% BRILHO - 0,42x0,4x0,73H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>
            <v>0</v>
          </cell>
          <cell r="AU2700" t="str">
            <v>EST</v>
          </cell>
          <cell r="AV2700" t="str">
            <v>EST</v>
          </cell>
          <cell r="AW2700" t="str">
            <v/>
          </cell>
          <cell r="AX2700">
            <v>12636.53</v>
          </cell>
          <cell r="AY2700">
            <v>-12636.53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>DPOT BANQUETA BAR</v>
          </cell>
          <cell r="BU2700" t="str">
            <v>BANQUETA BAR NINE</v>
          </cell>
        </row>
        <row r="2701">
          <cell r="H2701">
            <v>1</v>
          </cell>
          <cell r="O2701">
            <v>230662</v>
          </cell>
          <cell r="P2701"/>
          <cell r="Q2701" t="str">
            <v>EST BANQUETA BAR NINE H80 (MAD B COR 03) VERNIZ 20% BRILHO</v>
          </cell>
          <cell r="R2701"/>
          <cell r="S2701"/>
          <cell r="T2701"/>
          <cell r="U2701">
            <v>0.42</v>
          </cell>
          <cell r="V2701">
            <v>0.4</v>
          </cell>
          <cell r="W2701">
            <v>0.8</v>
          </cell>
          <cell r="X2701">
            <v>0</v>
          </cell>
          <cell r="Y2701" t="str">
            <v>EST BANQUETA BAR NINE H80 (MAD B COR 03) VERNIZ 20% BRILHO - 0,42x0,4x0,8H</v>
          </cell>
          <cell r="Z2701">
            <v>0</v>
          </cell>
          <cell r="AA2701">
            <v>0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 t="str">
            <v>PRODUTO PRONTA ENTREGA</v>
          </cell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>
            <v>0</v>
          </cell>
          <cell r="AU2701" t="str">
            <v>EST</v>
          </cell>
          <cell r="AV2701" t="str">
            <v>EST</v>
          </cell>
          <cell r="AW2701" t="str">
            <v/>
          </cell>
          <cell r="AX2701">
            <v>12636.53</v>
          </cell>
          <cell r="AY2701">
            <v>-12636.53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>DPOT BANQUETA BAR</v>
          </cell>
          <cell r="BU2701" t="str">
            <v>BANQUETA BAR NINE</v>
          </cell>
        </row>
        <row r="2702">
          <cell r="H2702">
            <v>1</v>
          </cell>
          <cell r="O2702">
            <v>234641</v>
          </cell>
          <cell r="P2702"/>
          <cell r="Q2702" t="str">
            <v>EST BANQUETA BAR OMAR C/B H75 (MAD B FREIJO NT) FIRENZE600</v>
          </cell>
          <cell r="R2702"/>
          <cell r="S2702"/>
          <cell r="T2702"/>
          <cell r="U2702">
            <v>0.54</v>
          </cell>
          <cell r="V2702">
            <v>0.56000000000000005</v>
          </cell>
          <cell r="W2702">
            <v>1.06</v>
          </cell>
          <cell r="X2702">
            <v>0</v>
          </cell>
          <cell r="Y2702" t="str">
            <v>EST BANQUETA BAR OMAR C/B H75 (MAD B FREIJO NT) FIRENZE600 - 0,54x0,56x1,06H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 t="str">
            <v>PRODUTO PRONTA ENTREGA</v>
          </cell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>
            <v>0</v>
          </cell>
          <cell r="AU2702" t="str">
            <v>EST</v>
          </cell>
          <cell r="AV2702" t="str">
            <v>EST</v>
          </cell>
          <cell r="AW2702" t="str">
            <v/>
          </cell>
          <cell r="AX2702">
            <v>15032.59</v>
          </cell>
          <cell r="AY2702">
            <v>-15032.59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>DPOT BANQUETA BAR</v>
          </cell>
          <cell r="BU2702" t="str">
            <v>BANQUETA BAR OMAR</v>
          </cell>
        </row>
        <row r="2703">
          <cell r="H2703">
            <v>3</v>
          </cell>
          <cell r="O2703">
            <v>274143</v>
          </cell>
          <cell r="P2703"/>
          <cell r="Q2703" t="str">
            <v>EST BANQUETA BAR OMAR C/B H75 (MAD B LOURO ESP VILLA UMBER)</v>
          </cell>
          <cell r="R2703"/>
          <cell r="S2703"/>
          <cell r="T2703"/>
          <cell r="U2703">
            <v>0.54</v>
          </cell>
          <cell r="V2703">
            <v>0.56000000000000005</v>
          </cell>
          <cell r="W2703">
            <v>1.06</v>
          </cell>
          <cell r="X2703">
            <v>0</v>
          </cell>
          <cell r="Y2703" t="str">
            <v>EST BANQUETA BAR OMAR C/B H75 (MAD B LOURO ESP VILLA UMBER) - 0,54x0,56x1,06H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 t="str">
            <v>PRODUTO PRONTA ENTREGA</v>
          </cell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>
            <v>0</v>
          </cell>
          <cell r="AU2703" t="str">
            <v>EST</v>
          </cell>
          <cell r="AV2703" t="str">
            <v>EST</v>
          </cell>
          <cell r="AW2703" t="str">
            <v/>
          </cell>
          <cell r="AX2703">
            <v>13761.42</v>
          </cell>
          <cell r="AY2703">
            <v>-13761.42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>DPOT BANQUETA BAR</v>
          </cell>
          <cell r="BU2703" t="str">
            <v>BANQUETA BAR OMAR</v>
          </cell>
        </row>
        <row r="2704">
          <cell r="H2704">
            <v>3</v>
          </cell>
          <cell r="O2704">
            <v>274148</v>
          </cell>
          <cell r="P2704"/>
          <cell r="Q2704" t="str">
            <v>EST BANQUETA BAR ORQUIDEA H75 (MAD B FREIJO NT) (PIG VERDE)</v>
          </cell>
          <cell r="R2704"/>
          <cell r="S2704"/>
          <cell r="T2704"/>
          <cell r="U2704">
            <v>0.48</v>
          </cell>
          <cell r="V2704">
            <v>0.5</v>
          </cell>
          <cell r="W2704">
            <v>0.98</v>
          </cell>
          <cell r="X2704">
            <v>0</v>
          </cell>
          <cell r="Y2704" t="str">
            <v>EST BANQUETA BAR ORQUIDEA H75 (MAD B FREIJO NT) (PIG VERDE) - 0,48x0,5x0,98H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>
            <v>0</v>
          </cell>
          <cell r="AU2704" t="str">
            <v>EST</v>
          </cell>
          <cell r="AV2704" t="str">
            <v>EST</v>
          </cell>
          <cell r="AW2704" t="str">
            <v/>
          </cell>
          <cell r="AX2704">
            <v>10230.39</v>
          </cell>
          <cell r="AY2704">
            <v>-10230.39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>DPOT BANQUETA BAR</v>
          </cell>
          <cell r="BU2704" t="str">
            <v>BANQUETA BAR ORQUIDEA</v>
          </cell>
        </row>
        <row r="2705">
          <cell r="H2705">
            <v>1</v>
          </cell>
          <cell r="O2705">
            <v>234642</v>
          </cell>
          <cell r="P2705"/>
          <cell r="Q2705" t="str">
            <v>EST BANQUETA BAR ORQUIDEA H75 (MAD B LOURO ESP) FIRENZE600</v>
          </cell>
          <cell r="R2705"/>
          <cell r="S2705"/>
          <cell r="T2705"/>
          <cell r="U2705">
            <v>0.48</v>
          </cell>
          <cell r="V2705">
            <v>0.55000000000000004</v>
          </cell>
          <cell r="W2705">
            <v>0.98</v>
          </cell>
          <cell r="X2705">
            <v>0</v>
          </cell>
          <cell r="Y2705" t="str">
            <v>EST BANQUETA BAR ORQUIDEA H75 (MAD B LOURO ESP) FIRENZE600 - 0,48x0,55x0,98H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>
            <v>0</v>
          </cell>
          <cell r="AU2705" t="str">
            <v>EST</v>
          </cell>
          <cell r="AV2705" t="str">
            <v>EST</v>
          </cell>
          <cell r="AW2705" t="str">
            <v/>
          </cell>
          <cell r="AX2705">
            <v>9593.36</v>
          </cell>
          <cell r="AY2705">
            <v>-9593.36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>DPOT BANQUETA BAR</v>
          </cell>
          <cell r="BU2705" t="str">
            <v>BANQUETA BAR ORQUIDEA</v>
          </cell>
        </row>
        <row r="2706">
          <cell r="H2706">
            <v>1</v>
          </cell>
          <cell r="O2706">
            <v>131970</v>
          </cell>
          <cell r="P2706"/>
          <cell r="Q2706" t="str">
            <v>EST BANQUETA BAR PANTOSH (MULTILAMINADO FREIJO NATURAL)</v>
          </cell>
          <cell r="R2706"/>
          <cell r="S2706"/>
          <cell r="T2706"/>
          <cell r="U2706">
            <v>0.45</v>
          </cell>
          <cell r="V2706">
            <v>0.45</v>
          </cell>
          <cell r="W2706">
            <v>0.85</v>
          </cell>
          <cell r="X2706">
            <v>0</v>
          </cell>
          <cell r="Y2706" t="str">
            <v>EST BANQUETA BAR PANTOSH (MULTILAMINADO FREIJO NATURAL) - 0,45x0,45x0,85H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>
            <v>0</v>
          </cell>
          <cell r="AU2706" t="str">
            <v>EST</v>
          </cell>
          <cell r="AV2706" t="str">
            <v>EST</v>
          </cell>
          <cell r="AW2706" t="str">
            <v/>
          </cell>
          <cell r="AX2706">
            <v>12783.96</v>
          </cell>
          <cell r="AY2706">
            <v>-12783.96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15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>DPOT BANQUETA BAR</v>
          </cell>
          <cell r="BU2706" t="str">
            <v>BANQUETA BAR PANTOSH</v>
          </cell>
        </row>
        <row r="2707">
          <cell r="H2707">
            <v>2</v>
          </cell>
          <cell r="O2707">
            <v>377273</v>
          </cell>
          <cell r="P2707"/>
          <cell r="Q2707" t="str">
            <v>EST BANQUETA BAR PEDRO H62 (FREIJO NAT) TC GALLIA NATURAL</v>
          </cell>
          <cell r="R2707"/>
          <cell r="S2707"/>
          <cell r="T2707"/>
          <cell r="U2707">
            <v>0.45</v>
          </cell>
          <cell r="V2707">
            <v>0.5</v>
          </cell>
          <cell r="W2707">
            <v>0.9</v>
          </cell>
          <cell r="X2707">
            <v>0</v>
          </cell>
          <cell r="Y2707" t="str">
            <v>EST BANQUETA BAR PEDRO H62 (FREIJO NAT) TC GALLIA NATURAL - 0,45x0,5x0,9H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>
            <v>0</v>
          </cell>
          <cell r="AU2707" t="str">
            <v>EST</v>
          </cell>
          <cell r="AV2707" t="str">
            <v>EST</v>
          </cell>
          <cell r="AW2707" t="str">
            <v/>
          </cell>
          <cell r="AX2707">
            <v>14009.57</v>
          </cell>
          <cell r="AY2707">
            <v>-14009.57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>DPOT BANQUETA BAR</v>
          </cell>
          <cell r="BU2707" t="str">
            <v>BANQUETA BAR PEDRO</v>
          </cell>
        </row>
        <row r="2708">
          <cell r="H2708">
            <v>3</v>
          </cell>
          <cell r="O2708">
            <v>259779</v>
          </cell>
          <cell r="P2708"/>
          <cell r="Q2708" t="str">
            <v>EST BANQUETA BAR PORTUGUESA H71 (CORDA KRAFT) (IPE NATURAL)</v>
          </cell>
          <cell r="R2708"/>
          <cell r="S2708"/>
          <cell r="T2708"/>
          <cell r="U2708">
            <v>0.5</v>
          </cell>
          <cell r="V2708">
            <v>0.45</v>
          </cell>
          <cell r="W2708">
            <v>0.71</v>
          </cell>
          <cell r="X2708">
            <v>0</v>
          </cell>
          <cell r="Y2708" t="str">
            <v>EST BANQUETA BAR PORTUGUESA H71 (CORDA KRAFT) (IPE NATURAL) - 0,5x0,45x0,71H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 t="str">
            <v>PRODUTO PRONTA ENTREGA</v>
          </cell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>
            <v>0</v>
          </cell>
          <cell r="AU2708" t="str">
            <v>EST</v>
          </cell>
          <cell r="AV2708" t="str">
            <v>EST</v>
          </cell>
          <cell r="AW2708" t="str">
            <v/>
          </cell>
          <cell r="AX2708">
            <v>18428.099999999999</v>
          </cell>
          <cell r="AY2708">
            <v>-18428.099999999999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203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>DPOT BANQUETA BAR</v>
          </cell>
          <cell r="BU2708" t="str">
            <v>BANQUETA BAR PORTUGUESA</v>
          </cell>
        </row>
        <row r="2709">
          <cell r="H2709">
            <v>2</v>
          </cell>
          <cell r="O2709">
            <v>225624</v>
          </cell>
          <cell r="P2709"/>
          <cell r="Q2709" t="str">
            <v>EST BANQUETA BAR TIAO H61 (MAD B COR 03) TC CHEVR LI1354 NT</v>
          </cell>
          <cell r="R2709"/>
          <cell r="S2709"/>
          <cell r="T2709"/>
          <cell r="U2709">
            <v>0.48</v>
          </cell>
          <cell r="V2709">
            <v>0.52</v>
          </cell>
          <cell r="W2709">
            <v>0.91</v>
          </cell>
          <cell r="X2709">
            <v>0</v>
          </cell>
          <cell r="Y2709" t="str">
            <v>EST BANQUETA BAR TIAO H61 (MAD B COR 03) TC CHEVR LI1354 NT - 0,48x0,52x0,91H</v>
          </cell>
          <cell r="Z2709">
            <v>0</v>
          </cell>
          <cell r="AA2709">
            <v>0.5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/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>
            <v>0</v>
          </cell>
          <cell r="AU2709" t="str">
            <v>EST</v>
          </cell>
          <cell r="AV2709" t="str">
            <v>EST</v>
          </cell>
          <cell r="AW2709" t="str">
            <v/>
          </cell>
          <cell r="AX2709">
            <v>14954.39</v>
          </cell>
          <cell r="AY2709">
            <v>-14954.39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>DPOT BANQUETA BAR</v>
          </cell>
          <cell r="BU2709" t="str">
            <v>BANQUETA BAR TIAO</v>
          </cell>
        </row>
        <row r="2710">
          <cell r="H2710">
            <v>2</v>
          </cell>
          <cell r="O2710">
            <v>238343</v>
          </cell>
          <cell r="P2710"/>
          <cell r="Q2710" t="str">
            <v>EST BANQUETA BAR ZANINE X H63 (ALTO) (FREIJO NAT) (PIG 405)</v>
          </cell>
          <cell r="R2710"/>
          <cell r="S2710"/>
          <cell r="T2710"/>
          <cell r="U2710">
            <v>0.5</v>
          </cell>
          <cell r="V2710">
            <v>0</v>
          </cell>
          <cell r="W2710">
            <v>0.63</v>
          </cell>
          <cell r="X2710">
            <v>0.5</v>
          </cell>
          <cell r="Y2710" t="str">
            <v>EST BANQUETA BAR ZANINE X H63 (ALTO) (FREIJO NAT) (PIG 405) - Ø0,5x0,63H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>
            <v>0</v>
          </cell>
          <cell r="AU2710" t="str">
            <v>EST</v>
          </cell>
          <cell r="AV2710" t="str">
            <v>EST</v>
          </cell>
          <cell r="AW2710" t="str">
            <v/>
          </cell>
          <cell r="AX2710">
            <v>9405.17</v>
          </cell>
          <cell r="AY2710">
            <v>-9405.17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>DPOT BANQUETA BAR</v>
          </cell>
          <cell r="BU2710" t="str">
            <v>BANQUETA BAR ZANINE X</v>
          </cell>
        </row>
        <row r="2711">
          <cell r="H2711">
            <v>1</v>
          </cell>
          <cell r="O2711">
            <v>176901</v>
          </cell>
          <cell r="P2711"/>
          <cell r="Q2711" t="str">
            <v>EST BANQUETA BAR ZANINE X H68 (JEQUITIBA TABACO) FLOR VELVET</v>
          </cell>
          <cell r="R2711"/>
          <cell r="S2711"/>
          <cell r="T2711"/>
          <cell r="U2711">
            <v>0.5</v>
          </cell>
          <cell r="V2711">
            <v>0</v>
          </cell>
          <cell r="W2711">
            <v>0.68</v>
          </cell>
          <cell r="X2711">
            <v>0</v>
          </cell>
          <cell r="Y2711" t="str">
            <v>EST BANQUETA BAR ZANINE X H68 (JEQUITIBA TABACO) FLOR VELVET - Ø0x0,68H</v>
          </cell>
          <cell r="Z2711">
            <v>0</v>
          </cell>
          <cell r="AA2711">
            <v>0.5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/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>
            <v>0</v>
          </cell>
          <cell r="AU2711" t="str">
            <v>EST</v>
          </cell>
          <cell r="AV2711" t="str">
            <v>EST</v>
          </cell>
          <cell r="AW2711" t="str">
            <v/>
          </cell>
          <cell r="AX2711">
            <v>9170.57</v>
          </cell>
          <cell r="AY2711">
            <v>-9170.57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>DPOT BANQUETA BAR</v>
          </cell>
          <cell r="BU2711" t="str">
            <v>BANQUETA BAR ZANINE X</v>
          </cell>
        </row>
        <row r="2712">
          <cell r="H2712">
            <v>4</v>
          </cell>
          <cell r="O2712">
            <v>257962</v>
          </cell>
          <cell r="P2712"/>
          <cell r="Q2712" t="str">
            <v>EST BANQUETA CAFE OMAR (MAD A CINAM EBNZ) TC M VELVET BLUE</v>
          </cell>
          <cell r="R2712"/>
          <cell r="S2712"/>
          <cell r="T2712"/>
          <cell r="U2712">
            <v>0.54</v>
          </cell>
          <cell r="V2712">
            <v>0.56000000000000005</v>
          </cell>
          <cell r="W2712">
            <v>0.87</v>
          </cell>
          <cell r="X2712">
            <v>0</v>
          </cell>
          <cell r="Y2712" t="str">
            <v>EST BANQUETA CAFE OMAR (MAD A CINAM EBNZ) TC M VELVET BLUE - 0,54x0,56x0,87H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 t="str">
            <v>PRODUTO PRONTA ENTREGA</v>
          </cell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>
            <v>0</v>
          </cell>
          <cell r="AU2712" t="str">
            <v>EST</v>
          </cell>
          <cell r="AV2712" t="str">
            <v>EST</v>
          </cell>
          <cell r="AW2712" t="str">
            <v/>
          </cell>
          <cell r="AX2712">
            <v>12500.28</v>
          </cell>
          <cell r="AY2712">
            <v>-12500.28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>DPOT BANQUETA BAR</v>
          </cell>
          <cell r="BU2712" t="str">
            <v>BANQUETA CAFE OMAR</v>
          </cell>
        </row>
        <row r="2713">
          <cell r="H2713">
            <v>3</v>
          </cell>
          <cell r="O2713">
            <v>63157</v>
          </cell>
          <cell r="P2713"/>
          <cell r="Q2713" t="str">
            <v>EST CADEIRA 20R (CROMADO) (IPE TONALIZADO)</v>
          </cell>
          <cell r="R2713"/>
          <cell r="S2713"/>
          <cell r="T2713"/>
          <cell r="U2713">
            <v>0.44</v>
          </cell>
          <cell r="V2713">
            <v>0.5</v>
          </cell>
          <cell r="W2713">
            <v>0.8</v>
          </cell>
          <cell r="X2713">
            <v>0</v>
          </cell>
          <cell r="Y2713" t="str">
            <v>EST CADEIRA 20R (CROMADO) (IPE TONALIZADO) - 0,44x0,5x0,8H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 t="str">
            <v>PRODUTO PRONTA ENTREGA</v>
          </cell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>
            <v>0</v>
          </cell>
          <cell r="AU2713" t="str">
            <v>EST</v>
          </cell>
          <cell r="AV2713" t="str">
            <v>EST</v>
          </cell>
          <cell r="AW2713" t="str">
            <v/>
          </cell>
          <cell r="AX2713">
            <v>14565</v>
          </cell>
          <cell r="AY2713">
            <v>-14565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15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>DPOT CADEIRA</v>
          </cell>
          <cell r="BU2713" t="str">
            <v>CADEIRA 20R</v>
          </cell>
        </row>
        <row r="2714">
          <cell r="H2714">
            <v>1</v>
          </cell>
          <cell r="O2714">
            <v>220945</v>
          </cell>
          <cell r="P2714"/>
          <cell r="Q2714" t="str">
            <v>EST CADEIRA 3 APOIOS (JEQUITIBA TONALIZADO) (MARFIM)</v>
          </cell>
          <cell r="R2714"/>
          <cell r="S2714"/>
          <cell r="T2714"/>
          <cell r="U2714">
            <v>0.42</v>
          </cell>
          <cell r="V2714">
            <v>0.57999999999999996</v>
          </cell>
          <cell r="W2714">
            <v>0.66</v>
          </cell>
          <cell r="X2714">
            <v>0</v>
          </cell>
          <cell r="Y2714" t="str">
            <v>EST CADEIRA 3 APOIOS (JEQUITIBA TONALIZADO) (MARFIM) - 0,42x0,58x0,66H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>
            <v>0</v>
          </cell>
          <cell r="AU2714" t="str">
            <v>EST</v>
          </cell>
          <cell r="AV2714" t="str">
            <v>EST</v>
          </cell>
          <cell r="AW2714" t="str">
            <v/>
          </cell>
          <cell r="AX2714">
            <v>13400.67</v>
          </cell>
          <cell r="AY2714">
            <v>-13400.67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>DPOT CADEIRA</v>
          </cell>
          <cell r="BU2714" t="str">
            <v>CADEIRA 3 APOIOS</v>
          </cell>
        </row>
        <row r="2715">
          <cell r="H2715">
            <v>3</v>
          </cell>
          <cell r="O2715">
            <v>388492</v>
          </cell>
          <cell r="P2715"/>
          <cell r="Q2715" t="str">
            <v>EST CADEIRA AARE (CINAMOMO ENV) COURO IMPORT 57 AREIA</v>
          </cell>
          <cell r="R2715"/>
          <cell r="S2715"/>
          <cell r="T2715"/>
          <cell r="U2715">
            <v>0.57999999999999996</v>
          </cell>
          <cell r="V2715">
            <v>0.54</v>
          </cell>
          <cell r="W2715">
            <v>0.82</v>
          </cell>
          <cell r="X2715">
            <v>0</v>
          </cell>
          <cell r="Y2715" t="str">
            <v>EST CADEIRA AARE (CINAMOMO ENV) COURO IMPORT 57 AREIA - 0,58x0,54x0,82H</v>
          </cell>
          <cell r="Z2715">
            <v>0</v>
          </cell>
          <cell r="AA2715">
            <v>0.5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/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>
            <v>0</v>
          </cell>
          <cell r="AU2715" t="str">
            <v>EST</v>
          </cell>
          <cell r="AV2715" t="str">
            <v>EST</v>
          </cell>
          <cell r="AW2715" t="str">
            <v/>
          </cell>
          <cell r="AX2715">
            <v>14005.11</v>
          </cell>
          <cell r="AY2715">
            <v>-14005.11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>DPOT CADEIRA</v>
          </cell>
          <cell r="BU2715" t="str">
            <v>CADEIRA AARE</v>
          </cell>
        </row>
        <row r="2716">
          <cell r="H2716">
            <v>3</v>
          </cell>
          <cell r="O2716">
            <v>388511</v>
          </cell>
          <cell r="P2716"/>
          <cell r="Q2716" t="str">
            <v>EST CADEIRA AARE (FREIJO NATURAL) COURO NOBUCK VERDE</v>
          </cell>
          <cell r="R2716"/>
          <cell r="S2716"/>
          <cell r="T2716"/>
          <cell r="U2716">
            <v>0.57999999999999996</v>
          </cell>
          <cell r="V2716">
            <v>0.54</v>
          </cell>
          <cell r="W2716">
            <v>0.82</v>
          </cell>
          <cell r="X2716">
            <v>0</v>
          </cell>
          <cell r="Y2716" t="str">
            <v>EST CADEIRA AARE (FREIJO NATURAL) COURO NOBUCK VERDE - 0,58x0,54x0,82H</v>
          </cell>
          <cell r="Z2716">
            <v>0</v>
          </cell>
          <cell r="AA2716">
            <v>0.5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/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>
            <v>0</v>
          </cell>
          <cell r="AU2716" t="str">
            <v>EST</v>
          </cell>
          <cell r="AV2716" t="str">
            <v>EST</v>
          </cell>
          <cell r="AW2716" t="str">
            <v/>
          </cell>
          <cell r="AX2716">
            <v>18032.37</v>
          </cell>
          <cell r="AY2716">
            <v>-18032.37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>DPOT CADEIRA</v>
          </cell>
          <cell r="BU2716" t="str">
            <v>CADEIRA AARE</v>
          </cell>
        </row>
        <row r="2717">
          <cell r="H2717">
            <v>4</v>
          </cell>
          <cell r="O2717">
            <v>388512</v>
          </cell>
          <cell r="P2717"/>
          <cell r="Q2717" t="str">
            <v>EST CADEIRA AARE (IMBUIA) CAMURCA CASTANHO</v>
          </cell>
          <cell r="R2717"/>
          <cell r="S2717"/>
          <cell r="T2717"/>
          <cell r="U2717">
            <v>0.57999999999999996</v>
          </cell>
          <cell r="V2717">
            <v>0.54</v>
          </cell>
          <cell r="W2717">
            <v>0.82</v>
          </cell>
          <cell r="X2717">
            <v>0</v>
          </cell>
          <cell r="Y2717" t="str">
            <v>EST CADEIRA AARE (IMBUIA) CAMURCA CASTANHO - 0,58x0,54x0,82H</v>
          </cell>
          <cell r="Z2717">
            <v>0</v>
          </cell>
          <cell r="AA2717">
            <v>0.5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/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>
            <v>0</v>
          </cell>
          <cell r="AU2717" t="str">
            <v>EST</v>
          </cell>
          <cell r="AV2717" t="str">
            <v>EST</v>
          </cell>
          <cell r="AW2717" t="str">
            <v/>
          </cell>
          <cell r="AX2717">
            <v>16414.82</v>
          </cell>
          <cell r="AY2717">
            <v>-16414.82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>DPOT CADEIRA</v>
          </cell>
          <cell r="BU2717" t="str">
            <v>CADEIRA AARE</v>
          </cell>
        </row>
        <row r="2718">
          <cell r="H2718">
            <v>1</v>
          </cell>
          <cell r="O2718">
            <v>145041</v>
          </cell>
          <cell r="P2718"/>
          <cell r="Q2718" t="str">
            <v>EST CADEIRA ANEL (ACO CARBONO) (COURO CH PRETO)</v>
          </cell>
          <cell r="R2718"/>
          <cell r="S2718"/>
          <cell r="T2718"/>
          <cell r="U2718">
            <v>0.68</v>
          </cell>
          <cell r="V2718">
            <v>0</v>
          </cell>
          <cell r="W2718">
            <v>0.73</v>
          </cell>
          <cell r="X2718">
            <v>0.68</v>
          </cell>
          <cell r="Y2718" t="str">
            <v>EST CADEIRA ANEL (ACO CARBONO) (COURO CH PRETO) - Ø0,68x0,73H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>
            <v>0</v>
          </cell>
          <cell r="AU2718" t="str">
            <v>EST</v>
          </cell>
          <cell r="AV2718" t="str">
            <v>EST</v>
          </cell>
          <cell r="AW2718" t="str">
            <v/>
          </cell>
          <cell r="AX2718">
            <v>37361.25</v>
          </cell>
          <cell r="AY2718">
            <v>-37361.25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15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>DPOT CADEIRA</v>
          </cell>
          <cell r="BU2718" t="str">
            <v>CADEIRA ANEL</v>
          </cell>
        </row>
        <row r="2719">
          <cell r="H2719">
            <v>2</v>
          </cell>
          <cell r="O2719">
            <v>137844</v>
          </cell>
          <cell r="P2719"/>
          <cell r="Q2719" t="str">
            <v>EST CADEIRA ANEL 60 S - 1970 (PRETO) (COURO CH PRETO)</v>
          </cell>
          <cell r="R2719"/>
          <cell r="S2719"/>
          <cell r="T2719"/>
          <cell r="U2719">
            <v>0.68</v>
          </cell>
          <cell r="V2719">
            <v>0</v>
          </cell>
          <cell r="W2719">
            <v>0.82</v>
          </cell>
          <cell r="X2719">
            <v>0.68</v>
          </cell>
          <cell r="Y2719" t="str">
            <v>EST CADEIRA ANEL 60 S - 1970 (PRETO) (COURO CH PRETO) - Ø0,68x0,82H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>
            <v>0</v>
          </cell>
          <cell r="AU2719" t="str">
            <v>EST</v>
          </cell>
          <cell r="AV2719" t="str">
            <v>EST</v>
          </cell>
          <cell r="AW2719" t="str">
            <v/>
          </cell>
          <cell r="AX2719">
            <v>30496.15</v>
          </cell>
          <cell r="AY2719">
            <v>-30496.15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15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>DPOT CADEIRA</v>
          </cell>
          <cell r="BU2719" t="str">
            <v>CADEIRA ANEL 60 S - 1970</v>
          </cell>
        </row>
        <row r="2720">
          <cell r="H2720">
            <v>1</v>
          </cell>
          <cell r="O2720">
            <v>371381</v>
          </cell>
          <cell r="P2720"/>
          <cell r="Q2720" t="str">
            <v>EST CADEIRA ANGELA ESTAR (TELA NATURAL) (FREIJO NATURAL)</v>
          </cell>
          <cell r="R2720"/>
          <cell r="S2720"/>
          <cell r="T2720"/>
          <cell r="U2720">
            <v>0.54</v>
          </cell>
          <cell r="V2720">
            <v>0.56000000000000005</v>
          </cell>
          <cell r="W2720">
            <v>0.84</v>
          </cell>
          <cell r="X2720">
            <v>0</v>
          </cell>
          <cell r="Y2720" t="str">
            <v>EST CADEIRA ANGELA ESTAR (TELA NATURAL) (FREIJO NATURAL) - 0,54x0,56x0,84H</v>
          </cell>
          <cell r="Z2720">
            <v>0</v>
          </cell>
          <cell r="AA2720">
            <v>0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>
            <v>0</v>
          </cell>
          <cell r="AU2720" t="str">
            <v>EST</v>
          </cell>
          <cell r="AV2720" t="str">
            <v>EST</v>
          </cell>
          <cell r="AW2720" t="str">
            <v/>
          </cell>
          <cell r="AX2720">
            <v>19364.8</v>
          </cell>
          <cell r="AY2720">
            <v>-19364.8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15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>DPOT CADEIRA</v>
          </cell>
          <cell r="BU2720" t="str">
            <v>CADEIRA ANGELA ESTAR</v>
          </cell>
        </row>
        <row r="2721">
          <cell r="H2721">
            <v>1</v>
          </cell>
          <cell r="O2721">
            <v>63166</v>
          </cell>
          <cell r="P2721"/>
          <cell r="Q2721" t="str">
            <v>EST CADEIRA ANITA ESTOFADA (JEQUITIBA)</v>
          </cell>
          <cell r="R2721"/>
          <cell r="S2721"/>
          <cell r="T2721"/>
          <cell r="U2721">
            <v>0.45</v>
          </cell>
          <cell r="V2721">
            <v>0.5</v>
          </cell>
          <cell r="W2721">
            <v>0.89</v>
          </cell>
          <cell r="X2721">
            <v>0</v>
          </cell>
          <cell r="Y2721" t="str">
            <v>EST CADEIRA ANITA ESTOFADA (JEQUITIBA) - 0,45x0,5x0,89H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 t="str">
            <v>PRODUTO PRONTA ENTREGA</v>
          </cell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>
            <v>0</v>
          </cell>
          <cell r="AU2721" t="str">
            <v>EST</v>
          </cell>
          <cell r="AV2721" t="str">
            <v>EST</v>
          </cell>
          <cell r="AW2721" t="str">
            <v/>
          </cell>
          <cell r="AX2721">
            <v>5826</v>
          </cell>
          <cell r="AY2721">
            <v>-5826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15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>DPOT CADEIRA</v>
          </cell>
          <cell r="BU2721" t="str">
            <v>CADEIRA ANITA ESTOFADA</v>
          </cell>
        </row>
        <row r="2722">
          <cell r="H2722">
            <v>1</v>
          </cell>
          <cell r="O2722">
            <v>166756</v>
          </cell>
          <cell r="P2722"/>
          <cell r="Q2722" t="str">
            <v>EST CADEIRA BASICA (ROCCO)</v>
          </cell>
          <cell r="R2722"/>
          <cell r="S2722"/>
          <cell r="T2722"/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 t="str">
            <v>EST CADEIRA BASICA (ROCCO) - Ø0x0H</v>
          </cell>
          <cell r="Z2722">
            <v>0</v>
          </cell>
          <cell r="AA2722">
            <v>0.7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 t="str">
            <v>PRODUTO PRONTA ENTREGA</v>
          </cell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>
            <v>0</v>
          </cell>
          <cell r="AU2722" t="str">
            <v>EST</v>
          </cell>
          <cell r="AV2722" t="str">
            <v>EST</v>
          </cell>
          <cell r="AW2722" t="str">
            <v/>
          </cell>
          <cell r="AX2722">
            <v>2852.6</v>
          </cell>
          <cell r="AY2722">
            <v>-2852.6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14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 CORRIGIR</v>
          </cell>
          <cell r="BT2722" t="str">
            <v>DPOT CADEIRA</v>
          </cell>
          <cell r="BU2722" t="str">
            <v>CADEIRA BASICA (FL)</v>
          </cell>
        </row>
        <row r="2723">
          <cell r="H2723">
            <v>8</v>
          </cell>
          <cell r="O2723">
            <v>225845</v>
          </cell>
          <cell r="P2723"/>
          <cell r="Q2723" t="str">
            <v>EST CADEIRA BOA (FREIJO NAT) 24401719 LISO SAG INDIGO</v>
          </cell>
          <cell r="R2723"/>
          <cell r="S2723"/>
          <cell r="T2723"/>
          <cell r="U2723">
            <v>0.48</v>
          </cell>
          <cell r="V2723">
            <v>0.65</v>
          </cell>
          <cell r="W2723">
            <v>0.8</v>
          </cell>
          <cell r="X2723">
            <v>0</v>
          </cell>
          <cell r="Y2723" t="str">
            <v>EST CADEIRA BOA (FREIJO NAT) 24401719 LISO SAG INDIGO - 0,48x0,65x0,8H</v>
          </cell>
          <cell r="Z2723">
            <v>0</v>
          </cell>
          <cell r="AA2723">
            <v>0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 t="str">
            <v>PRODUTO PRONTA ENTREGA</v>
          </cell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>
            <v>0</v>
          </cell>
          <cell r="AU2723" t="str">
            <v>EST</v>
          </cell>
          <cell r="AV2723" t="str">
            <v>EST</v>
          </cell>
          <cell r="AW2723" t="str">
            <v/>
          </cell>
          <cell r="AX2723">
            <v>16285.15</v>
          </cell>
          <cell r="AY2723">
            <v>-16285.15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>DPOT CADEIRA</v>
          </cell>
          <cell r="BU2723" t="str">
            <v>CADEIRA BOA</v>
          </cell>
        </row>
        <row r="2724">
          <cell r="H2724">
            <v>1</v>
          </cell>
          <cell r="O2724">
            <v>365405</v>
          </cell>
          <cell r="P2724"/>
          <cell r="Q2724" t="str">
            <v>EST CADEIRA BOA C/B (C/ROD) (FREIJO) TC SAAG INDIGO</v>
          </cell>
          <cell r="R2724"/>
          <cell r="S2724"/>
          <cell r="T2724"/>
          <cell r="U2724">
            <v>0.65</v>
          </cell>
          <cell r="V2724">
            <v>0.65</v>
          </cell>
          <cell r="W2724">
            <v>0.8</v>
          </cell>
          <cell r="X2724">
            <v>0</v>
          </cell>
          <cell r="Y2724" t="str">
            <v>EST CADEIRA BOA C/B (C/ROD) (FREIJO) TC SAAG INDIGO - 0,65x0,65x0,8H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 t="str">
            <v>PRODUTO PRONTA ENTREGA</v>
          </cell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>
            <v>0</v>
          </cell>
          <cell r="AU2724" t="str">
            <v>EST</v>
          </cell>
          <cell r="AV2724" t="str">
            <v>EST</v>
          </cell>
          <cell r="AW2724" t="str">
            <v/>
          </cell>
          <cell r="AX2724">
            <v>20482.66</v>
          </cell>
          <cell r="AY2724">
            <v>-20482.66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>DPOT CADEIRA</v>
          </cell>
          <cell r="BU2724" t="str">
            <v>CADEIRA BOA</v>
          </cell>
        </row>
        <row r="2725">
          <cell r="H2725">
            <v>1</v>
          </cell>
          <cell r="O2725">
            <v>276611</v>
          </cell>
          <cell r="P2725"/>
          <cell r="Q2725" t="str">
            <v>EST CADEIRA BOA C/B (C/ROD) (SUCUPIRA) TC RUSTIC BLUE</v>
          </cell>
          <cell r="R2725"/>
          <cell r="S2725"/>
          <cell r="T2725"/>
          <cell r="U2725">
            <v>0.65</v>
          </cell>
          <cell r="V2725">
            <v>0.65</v>
          </cell>
          <cell r="W2725">
            <v>0.8</v>
          </cell>
          <cell r="X2725">
            <v>0</v>
          </cell>
          <cell r="Y2725" t="str">
            <v>EST CADEIRA BOA C/B (C/ROD) (SUCUPIRA) TC RUSTIC BLUE - 0,65x0,65x0,8H</v>
          </cell>
          <cell r="Z2725">
            <v>0</v>
          </cell>
          <cell r="AA2725">
            <v>0.5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/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>
            <v>0</v>
          </cell>
          <cell r="AU2725" t="str">
            <v>EST</v>
          </cell>
          <cell r="AV2725" t="str">
            <v>EST</v>
          </cell>
          <cell r="AW2725" t="str">
            <v/>
          </cell>
          <cell r="AX2725">
            <v>19709.16</v>
          </cell>
          <cell r="AY2725">
            <v>-19709.16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>DPOT CADEIRA</v>
          </cell>
          <cell r="BU2725" t="str">
            <v>CADEIRA BOA</v>
          </cell>
        </row>
        <row r="2726">
          <cell r="H2726">
            <v>1</v>
          </cell>
          <cell r="O2726">
            <v>390140</v>
          </cell>
          <cell r="P2726"/>
          <cell r="Q2726" t="str">
            <v>EST CADEIRA BOA C/B (C/ROD/REG ALT) (FREIJO) TC MIKA CHIVE</v>
          </cell>
          <cell r="R2726"/>
          <cell r="S2726"/>
          <cell r="T2726"/>
          <cell r="U2726">
            <v>0.65</v>
          </cell>
          <cell r="V2726">
            <v>0.65</v>
          </cell>
          <cell r="W2726">
            <v>0.8</v>
          </cell>
          <cell r="X2726">
            <v>0</v>
          </cell>
          <cell r="Y2726" t="str">
            <v>EST CADEIRA BOA C/B (C/ROD/REG ALT) (FREIJO) TC MIKA CHIVE - 0,65x0,65x0,8H</v>
          </cell>
          <cell r="Z2726">
            <v>0</v>
          </cell>
          <cell r="AA2726">
            <v>0.5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/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>
            <v>0</v>
          </cell>
          <cell r="AU2726" t="str">
            <v>EST</v>
          </cell>
          <cell r="AV2726" t="str">
            <v>EST</v>
          </cell>
          <cell r="AW2726" t="str">
            <v/>
          </cell>
          <cell r="AX2726">
            <v>23085.53</v>
          </cell>
          <cell r="AY2726">
            <v>-23085.53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13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>DPOT CADEIRA</v>
          </cell>
          <cell r="BU2726" t="str">
            <v>CADEIRA BOA</v>
          </cell>
        </row>
        <row r="2727">
          <cell r="H2727">
            <v>2</v>
          </cell>
          <cell r="O2727">
            <v>251928</v>
          </cell>
          <cell r="P2727"/>
          <cell r="Q2727" t="str">
            <v>EST CADEIRA BOA C/B (FREIJO) TC SAGG INDIGO</v>
          </cell>
          <cell r="R2727"/>
          <cell r="S2727"/>
          <cell r="T2727"/>
          <cell r="U2727">
            <v>0.65</v>
          </cell>
          <cell r="V2727">
            <v>0.65</v>
          </cell>
          <cell r="W2727">
            <v>0.8</v>
          </cell>
          <cell r="X2727">
            <v>0</v>
          </cell>
          <cell r="Y2727" t="str">
            <v>EST CADEIRA BOA C/B (FREIJO) TC SAGG INDIGO - 0,65x0,65x0,8H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>
            <v>0</v>
          </cell>
          <cell r="AU2727" t="str">
            <v>EST</v>
          </cell>
          <cell r="AV2727" t="str">
            <v>EST</v>
          </cell>
          <cell r="AW2727" t="str">
            <v/>
          </cell>
          <cell r="AX2727">
            <v>18119.240000000002</v>
          </cell>
          <cell r="AY2727">
            <v>-18119.240000000002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>DPOT CADEIRA</v>
          </cell>
          <cell r="BU2727" t="str">
            <v>CADEIRA BOA</v>
          </cell>
        </row>
        <row r="2728">
          <cell r="H2728">
            <v>1</v>
          </cell>
          <cell r="O2728">
            <v>86329</v>
          </cell>
          <cell r="P2728"/>
          <cell r="Q2728" t="str">
            <v>EST CADEIRA BRERA (FREIJO ENV) ASS/ENC TELA</v>
          </cell>
          <cell r="R2728"/>
          <cell r="S2728"/>
          <cell r="T2728"/>
          <cell r="U2728">
            <v>0.44</v>
          </cell>
          <cell r="V2728">
            <v>0.51</v>
          </cell>
          <cell r="W2728">
            <v>0.81</v>
          </cell>
          <cell r="X2728">
            <v>0</v>
          </cell>
          <cell r="Y2728" t="str">
            <v>EST CADEIRA BRERA (FREIJO ENV) ASS/ENC TELA - 0,44x0,51x0,81H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>
            <v>0</v>
          </cell>
          <cell r="AU2728" t="str">
            <v>EST</v>
          </cell>
          <cell r="AV2728" t="str">
            <v>EST</v>
          </cell>
          <cell r="AW2728" t="str">
            <v/>
          </cell>
          <cell r="AX2728">
            <v>3631.2</v>
          </cell>
          <cell r="AY2728">
            <v>-3631.2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15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>DPOT CADEIRA</v>
          </cell>
          <cell r="BU2728" t="str">
            <v>CADEIRA BRERA</v>
          </cell>
        </row>
        <row r="2729">
          <cell r="H2729">
            <v>1</v>
          </cell>
          <cell r="O2729">
            <v>374343</v>
          </cell>
          <cell r="P2729"/>
          <cell r="Q2729" t="str">
            <v>EST CADEIRA CA-02 (MAD A JEQ TABACO) COURO IMPORT 300</v>
          </cell>
          <cell r="R2729"/>
          <cell r="S2729"/>
          <cell r="T2729"/>
          <cell r="U2729">
            <v>0.47</v>
          </cell>
          <cell r="V2729">
            <v>0.49</v>
          </cell>
          <cell r="W2729">
            <v>0.83</v>
          </cell>
          <cell r="X2729">
            <v>0</v>
          </cell>
          <cell r="Y2729" t="str">
            <v>EST CADEIRA CA-02 (MAD A JEQ TABACO) COURO IMPORT 300 - 0,47x0,49x0,83H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>
            <v>0</v>
          </cell>
          <cell r="AU2729" t="str">
            <v>EST</v>
          </cell>
          <cell r="AV2729" t="str">
            <v>EST</v>
          </cell>
          <cell r="AW2729" t="str">
            <v/>
          </cell>
          <cell r="AX2729">
            <v>7441.8</v>
          </cell>
          <cell r="AY2729">
            <v>-7441.8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>DPOT CADEIRA</v>
          </cell>
          <cell r="BU2729" t="str">
            <v>CADEIRA CA-02</v>
          </cell>
        </row>
        <row r="2730">
          <cell r="H2730">
            <v>2</v>
          </cell>
          <cell r="O2730">
            <v>274966</v>
          </cell>
          <cell r="P2730"/>
          <cell r="Q2730" t="str">
            <v>EST CADEIRA CANTU ALTA (MAD B COR 03) COURO NOBUCK 10</v>
          </cell>
          <cell r="R2730"/>
          <cell r="S2730"/>
          <cell r="T2730"/>
          <cell r="U2730">
            <v>0.5</v>
          </cell>
          <cell r="V2730">
            <v>0.55000000000000004</v>
          </cell>
          <cell r="W2730">
            <v>1.01</v>
          </cell>
          <cell r="X2730">
            <v>0</v>
          </cell>
          <cell r="Y2730" t="str">
            <v>EST CADEIRA CANTU ALTA (MAD B COR 03) COURO NOBUCK 10 - 0,5x0,55x1,01H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>
            <v>0</v>
          </cell>
          <cell r="AU2730" t="str">
            <v>EST</v>
          </cell>
          <cell r="AV2730" t="str">
            <v>EST</v>
          </cell>
          <cell r="AW2730" t="str">
            <v/>
          </cell>
          <cell r="AX2730">
            <v>19972.79</v>
          </cell>
          <cell r="AY2730">
            <v>-19972.79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>DPOT CADEIRA</v>
          </cell>
          <cell r="BU2730" t="str">
            <v>CADEIRA CANTU</v>
          </cell>
        </row>
        <row r="2731">
          <cell r="H2731">
            <v>2</v>
          </cell>
          <cell r="O2731">
            <v>278552</v>
          </cell>
          <cell r="P2731"/>
          <cell r="Q2731" t="str">
            <v>EST CADEIRA CANTU ALTA (MAD B COR 03) TC EL NOVE 4 GREY</v>
          </cell>
          <cell r="R2731"/>
          <cell r="S2731"/>
          <cell r="T2731"/>
          <cell r="U2731">
            <v>0.5</v>
          </cell>
          <cell r="V2731">
            <v>0.56000000000000005</v>
          </cell>
          <cell r="W2731">
            <v>1.01</v>
          </cell>
          <cell r="X2731">
            <v>0</v>
          </cell>
          <cell r="Y2731" t="str">
            <v>EST CADEIRA CANTU ALTA (MAD B COR 03) TC EL NOVE 4 GREY - 0,5x0,56x1,01H</v>
          </cell>
          <cell r="Z2731">
            <v>0</v>
          </cell>
          <cell r="AA2731">
            <v>0.5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/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>
            <v>0</v>
          </cell>
          <cell r="AU2731" t="str">
            <v>EST</v>
          </cell>
          <cell r="AV2731" t="str">
            <v>EST</v>
          </cell>
          <cell r="AW2731" t="str">
            <v/>
          </cell>
          <cell r="AX2731">
            <v>16142.65</v>
          </cell>
          <cell r="AY2731">
            <v>-16142.65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>DPOT CADEIRA</v>
          </cell>
          <cell r="BU2731" t="str">
            <v>CADEIRA CANTU</v>
          </cell>
        </row>
        <row r="2732">
          <cell r="H2732">
            <v>3</v>
          </cell>
          <cell r="O2732">
            <v>176678</v>
          </cell>
          <cell r="P2732"/>
          <cell r="Q2732" t="str">
            <v>EST CADEIRA CANTU ALTA (MAD B COR 03) TC HALLINGDAL 65/968</v>
          </cell>
          <cell r="R2732"/>
          <cell r="S2732"/>
          <cell r="T2732"/>
          <cell r="U2732">
            <v>0.5</v>
          </cell>
          <cell r="V2732">
            <v>0.55000000000000004</v>
          </cell>
          <cell r="W2732">
            <v>1.01</v>
          </cell>
          <cell r="X2732">
            <v>0</v>
          </cell>
          <cell r="Y2732" t="str">
            <v>EST CADEIRA CANTU ALTA (MAD B COR 03) TC HALLINGDAL 65/968 - 0,5x0,55x1,01H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>
            <v>0</v>
          </cell>
          <cell r="AU2732" t="str">
            <v>EST</v>
          </cell>
          <cell r="AV2732" t="str">
            <v>EST</v>
          </cell>
          <cell r="AW2732" t="str">
            <v/>
          </cell>
          <cell r="AX2732">
            <v>16677.509999999998</v>
          </cell>
          <cell r="AY2732">
            <v>-16677.509999999998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>DPOT CADEIRA</v>
          </cell>
          <cell r="BU2732" t="str">
            <v>CADEIRA CANTU</v>
          </cell>
        </row>
        <row r="2733">
          <cell r="H2733">
            <v>4</v>
          </cell>
          <cell r="O2733">
            <v>278535</v>
          </cell>
          <cell r="P2733"/>
          <cell r="Q2733" t="str">
            <v>EST CADEIRA CANTU BAIXA (MAD B COR 03) TC EL NOVE 4 GREY</v>
          </cell>
          <cell r="R2733"/>
          <cell r="S2733"/>
          <cell r="T2733"/>
          <cell r="U2733">
            <v>0.5</v>
          </cell>
          <cell r="V2733">
            <v>0.56000000000000005</v>
          </cell>
          <cell r="W2733">
            <v>0.81</v>
          </cell>
          <cell r="X2733">
            <v>0</v>
          </cell>
          <cell r="Y2733" t="str">
            <v>EST CADEIRA CANTU BAIXA (MAD B COR 03) TC EL NOVE 4 GREY - 0,5x0,56x0,81H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>
            <v>0</v>
          </cell>
          <cell r="AU2733" t="str">
            <v>EST</v>
          </cell>
          <cell r="AV2733" t="str">
            <v>EST</v>
          </cell>
          <cell r="AW2733" t="str">
            <v/>
          </cell>
          <cell r="AX2733">
            <v>14048.63</v>
          </cell>
          <cell r="AY2733">
            <v>-14048.63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>DPOT CADEIRA</v>
          </cell>
          <cell r="BU2733" t="str">
            <v>CADEIRA CANTU</v>
          </cell>
        </row>
        <row r="2734">
          <cell r="H2734">
            <v>2</v>
          </cell>
          <cell r="O2734">
            <v>63169</v>
          </cell>
          <cell r="P2734"/>
          <cell r="Q2734" t="str">
            <v>EST CADEIRA CANTU BAIXA (MAD B COR 03) TC N 5558</v>
          </cell>
          <cell r="R2734"/>
          <cell r="S2734"/>
          <cell r="T2734"/>
          <cell r="U2734">
            <v>0.5</v>
          </cell>
          <cell r="V2734">
            <v>0.55000000000000004</v>
          </cell>
          <cell r="W2734">
            <v>0.81</v>
          </cell>
          <cell r="X2734">
            <v>0</v>
          </cell>
          <cell r="Y2734" t="str">
            <v>EST CADEIRA CANTU BAIXA (MAD B COR 03) TC N 5558 - 0,5x0,55x0,81H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>
            <v>0</v>
          </cell>
          <cell r="AU2734" t="str">
            <v>EST</v>
          </cell>
          <cell r="AV2734" t="str">
            <v>EST</v>
          </cell>
          <cell r="AW2734" t="str">
            <v/>
          </cell>
          <cell r="AX2734">
            <v>12285.73</v>
          </cell>
          <cell r="AY2734">
            <v>-12285.73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>DPOT CADEIRA</v>
          </cell>
          <cell r="BU2734" t="str">
            <v>CADEIRA CANTU</v>
          </cell>
        </row>
        <row r="2735">
          <cell r="H2735">
            <v>1</v>
          </cell>
          <cell r="O2735">
            <v>380446</v>
          </cell>
          <cell r="P2735"/>
          <cell r="Q2735" t="str">
            <v>EST CADEIRA CHANCELARIA (FREIJO TNZ 1) COURO IMPORT 300</v>
          </cell>
          <cell r="R2735"/>
          <cell r="S2735"/>
          <cell r="T2735"/>
          <cell r="U2735">
            <v>0.5</v>
          </cell>
          <cell r="V2735">
            <v>0.6</v>
          </cell>
          <cell r="W2735">
            <v>0.78</v>
          </cell>
          <cell r="X2735">
            <v>0</v>
          </cell>
          <cell r="Y2735" t="str">
            <v>EST CADEIRA CHANCELARIA (FREIJO TNZ 1) COURO IMPORT 300 - 0,5x0,6x0,78H</v>
          </cell>
          <cell r="Z2735">
            <v>0</v>
          </cell>
          <cell r="AA2735">
            <v>0.5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/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>
            <v>0</v>
          </cell>
          <cell r="AU2735" t="str">
            <v>EST</v>
          </cell>
          <cell r="AV2735" t="str">
            <v>EST</v>
          </cell>
          <cell r="AW2735" t="str">
            <v/>
          </cell>
          <cell r="AX2735">
            <v>15895.13</v>
          </cell>
          <cell r="AY2735">
            <v>-15895.13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>DPOT CADEIRA</v>
          </cell>
          <cell r="BU2735" t="str">
            <v>CADEIRA CHANCELARIA</v>
          </cell>
        </row>
        <row r="2736">
          <cell r="H2736">
            <v>1</v>
          </cell>
          <cell r="O2736">
            <v>64543</v>
          </cell>
          <cell r="P2736"/>
          <cell r="Q2736" t="str">
            <v>EST CADEIRA CONFORME PROJETO (PROTOTIPO)</v>
          </cell>
          <cell r="R2736"/>
          <cell r="S2736"/>
          <cell r="T2736"/>
          <cell r="U2736">
            <v>0</v>
          </cell>
          <cell r="V2736">
            <v>0</v>
          </cell>
          <cell r="W2736">
            <v>0</v>
          </cell>
          <cell r="X2736">
            <v>0</v>
          </cell>
          <cell r="Y2736" t="str">
            <v>EST CADEIRA CONFORME PROJETO (PROTOTIPO) - Ø0x0H</v>
          </cell>
          <cell r="Z2736">
            <v>0</v>
          </cell>
          <cell r="AA2736">
            <v>0.35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/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>
            <v>0</v>
          </cell>
          <cell r="AU2736" t="str">
            <v>EST</v>
          </cell>
          <cell r="AV2736" t="str">
            <v>EST</v>
          </cell>
          <cell r="AW2736" t="str">
            <v/>
          </cell>
          <cell r="AX2736">
            <v>3349.95</v>
          </cell>
          <cell r="AY2736">
            <v>-3349.95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15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>DPOT CADEIRA</v>
          </cell>
          <cell r="BU2736" t="str">
            <v>CADEIRA CONFORME PROJETO</v>
          </cell>
        </row>
        <row r="2737">
          <cell r="H2737">
            <v>3</v>
          </cell>
          <cell r="O2737">
            <v>364563</v>
          </cell>
          <cell r="P2737"/>
          <cell r="Q2737" t="str">
            <v>EST CADEIRA CORDA (PALANTI) (LAMINA FREIJO) (ALGODAO)</v>
          </cell>
          <cell r="R2737"/>
          <cell r="S2737"/>
          <cell r="T2737"/>
          <cell r="U2737">
            <v>0.53</v>
          </cell>
          <cell r="V2737">
            <v>0.63</v>
          </cell>
          <cell r="W2737">
            <v>0.85</v>
          </cell>
          <cell r="X2737">
            <v>0</v>
          </cell>
          <cell r="Y2737" t="str">
            <v>EST CADEIRA CORDA (PALANTI) (LAMINA FREIJO) (ALGODAO) - 0,53x0,63x0,85H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 t="str">
            <v>PRODUTO PRONTA ENTREGA</v>
          </cell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>
            <v>0</v>
          </cell>
          <cell r="AU2737" t="str">
            <v>EST</v>
          </cell>
          <cell r="AV2737" t="str">
            <v>EST</v>
          </cell>
          <cell r="AW2737" t="str">
            <v/>
          </cell>
          <cell r="AX2737">
            <v>15961.17</v>
          </cell>
          <cell r="AY2737">
            <v>-15961.17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>DPOT CADEIRA</v>
          </cell>
          <cell r="BU2737" t="str">
            <v>CADEIRA CORDA</v>
          </cell>
        </row>
        <row r="2738">
          <cell r="H2738">
            <v>3</v>
          </cell>
          <cell r="O2738">
            <v>238944</v>
          </cell>
          <cell r="P2738"/>
          <cell r="Q2738" t="str">
            <v>EST CADEIRA CURVA (ALUMINIO BRANCO TXT) (MADEIRA CUMARU)</v>
          </cell>
          <cell r="R2738"/>
          <cell r="S2738"/>
          <cell r="T2738"/>
          <cell r="U2738">
            <v>0.54</v>
          </cell>
          <cell r="V2738">
            <v>0.49</v>
          </cell>
          <cell r="W2738">
            <v>0.77</v>
          </cell>
          <cell r="X2738">
            <v>0</v>
          </cell>
          <cell r="Y2738" t="str">
            <v>EST CADEIRA CURVA (ALUMINIO BRANCO TXT) (MADEIRA CUMARU) - 0,54x0,49x0,77H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>
            <v>0</v>
          </cell>
          <cell r="AU2738" t="str">
            <v>EST</v>
          </cell>
          <cell r="AV2738" t="str">
            <v>EST</v>
          </cell>
          <cell r="AW2738" t="str">
            <v/>
          </cell>
          <cell r="AX2738">
            <v>3333.23</v>
          </cell>
          <cell r="AY2738">
            <v>-3333.23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>DPOT CADEIRA</v>
          </cell>
          <cell r="BU2738" t="str">
            <v>CADEIRA CURVA</v>
          </cell>
        </row>
        <row r="2739">
          <cell r="H2739">
            <v>3</v>
          </cell>
          <cell r="O2739">
            <v>238945</v>
          </cell>
          <cell r="P2739"/>
          <cell r="Q2739" t="str">
            <v>EST CADEIRA CURVA (ALUMINIO CORTEN AL41) (MADEIRA CUMARU)</v>
          </cell>
          <cell r="R2739"/>
          <cell r="S2739"/>
          <cell r="T2739"/>
          <cell r="U2739">
            <v>0.54</v>
          </cell>
          <cell r="V2739">
            <v>0.49</v>
          </cell>
          <cell r="W2739">
            <v>0.77</v>
          </cell>
          <cell r="X2739">
            <v>0</v>
          </cell>
          <cell r="Y2739" t="str">
            <v>EST CADEIRA CURVA (ALUMINIO CORTEN AL41) (MADEIRA CUMARU) - 0,54x0,49x0,77H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 t="str">
            <v>PRODUTO PRONTA ENTREGA</v>
          </cell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>
            <v>0</v>
          </cell>
          <cell r="AU2739" t="str">
            <v>EST</v>
          </cell>
          <cell r="AV2739" t="str">
            <v>EST</v>
          </cell>
          <cell r="AW2739" t="str">
            <v/>
          </cell>
          <cell r="AX2739">
            <v>3174.5</v>
          </cell>
          <cell r="AY2739">
            <v>-3174.5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>DPOT CADEIRA</v>
          </cell>
          <cell r="BU2739" t="str">
            <v>CADEIRA CURVA</v>
          </cell>
        </row>
        <row r="2740">
          <cell r="H2740">
            <v>1</v>
          </cell>
          <cell r="O2740">
            <v>176872</v>
          </cell>
          <cell r="P2740"/>
          <cell r="Q2740" t="str">
            <v>EST CADEIRA DAAV (INOX POL) (MAD B COR 03) TC FLOR VELVET</v>
          </cell>
          <cell r="R2740"/>
          <cell r="S2740"/>
          <cell r="T2740"/>
          <cell r="U2740">
            <v>0.6</v>
          </cell>
          <cell r="V2740">
            <v>0.65</v>
          </cell>
          <cell r="W2740">
            <v>0.8</v>
          </cell>
          <cell r="X2740">
            <v>0</v>
          </cell>
          <cell r="Y2740" t="str">
            <v>EST CADEIRA DAAV (INOX POL) (MAD B COR 03) TC FLOR VELVET - 0,6x0,65x0,8H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 t="str">
            <v>PRODUTO PRONTA ENTREGA</v>
          </cell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>
            <v>0</v>
          </cell>
          <cell r="AU2740" t="str">
            <v>EST</v>
          </cell>
          <cell r="AV2740" t="str">
            <v>EST</v>
          </cell>
          <cell r="AW2740" t="str">
            <v/>
          </cell>
          <cell r="AX2740">
            <v>25152.560000000001</v>
          </cell>
          <cell r="AY2740">
            <v>-25152.560000000001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>DPOT CADEIRA</v>
          </cell>
          <cell r="BU2740" t="str">
            <v>CADEIRA DAAV</v>
          </cell>
        </row>
        <row r="2741">
          <cell r="H2741">
            <v>1</v>
          </cell>
          <cell r="O2741">
            <v>380311</v>
          </cell>
          <cell r="P2741"/>
          <cell r="Q2741" t="str">
            <v>EST CADEIRA DAAV (INOX PTO) (IMBUIA STAIN) TC TRAMADO CRU/PT</v>
          </cell>
          <cell r="R2741"/>
          <cell r="S2741"/>
          <cell r="T2741"/>
          <cell r="U2741">
            <v>0.63</v>
          </cell>
          <cell r="V2741">
            <v>0.54</v>
          </cell>
          <cell r="W2741">
            <v>0.8</v>
          </cell>
          <cell r="X2741">
            <v>0</v>
          </cell>
          <cell r="Y2741" t="str">
            <v>EST CADEIRA DAAV (INOX PTO) (IMBUIA STAIN) TC TRAMADO CRU/PT - 0,63x0,54x0,8H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>
            <v>0</v>
          </cell>
          <cell r="AU2741" t="str">
            <v>EST</v>
          </cell>
          <cell r="AV2741" t="str">
            <v>EST</v>
          </cell>
          <cell r="AW2741" t="str">
            <v/>
          </cell>
          <cell r="AX2741">
            <v>28892.82</v>
          </cell>
          <cell r="AY2741">
            <v>-28892.82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>DPOT CADEIRA</v>
          </cell>
          <cell r="BU2741" t="str">
            <v>CADEIRA DAAV</v>
          </cell>
        </row>
        <row r="2742">
          <cell r="H2742">
            <v>1</v>
          </cell>
          <cell r="O2742">
            <v>389344</v>
          </cell>
          <cell r="P2742"/>
          <cell r="Q2742" t="str">
            <v>EST CADEIRA DOS ARCOS BAIXA (IMBUIA) COURO NOBUCK 75</v>
          </cell>
          <cell r="R2742"/>
          <cell r="S2742"/>
          <cell r="T2742"/>
          <cell r="U2742">
            <v>0.49</v>
          </cell>
          <cell r="V2742">
            <v>0.59</v>
          </cell>
          <cell r="W2742">
            <v>0.88</v>
          </cell>
          <cell r="X2742">
            <v>0</v>
          </cell>
          <cell r="Y2742" t="str">
            <v>EST CADEIRA DOS ARCOS BAIXA (IMBUIA) COURO NOBUCK 75 - 0,49x0,59x0,88H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 t="str">
            <v>PRODUTO PRONTA ENTREGA</v>
          </cell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>
            <v>0</v>
          </cell>
          <cell r="AU2742" t="str">
            <v>EST</v>
          </cell>
          <cell r="AV2742" t="str">
            <v>EST</v>
          </cell>
          <cell r="AW2742" t="str">
            <v/>
          </cell>
          <cell r="AX2742">
            <v>30299.66</v>
          </cell>
          <cell r="AY2742">
            <v>-30299.66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>DPOT CADEIRA</v>
          </cell>
          <cell r="BU2742" t="str">
            <v>CADEIRA DOS ARCOS BAIXA</v>
          </cell>
        </row>
        <row r="2743">
          <cell r="H2743">
            <v>2</v>
          </cell>
          <cell r="O2743">
            <v>335262</v>
          </cell>
          <cell r="P2743"/>
          <cell r="Q2743" t="str">
            <v>EST CADEIRA ESSA (JEQ NATURAL) COURO FIRENZE AVESSO VERMELHO</v>
          </cell>
          <cell r="R2743"/>
          <cell r="S2743"/>
          <cell r="T2743"/>
          <cell r="U2743">
            <v>0.56000000000000005</v>
          </cell>
          <cell r="V2743">
            <v>0.59</v>
          </cell>
          <cell r="W2743">
            <v>0.8</v>
          </cell>
          <cell r="X2743">
            <v>0</v>
          </cell>
          <cell r="Y2743" t="str">
            <v>EST CADEIRA ESSA (JEQ NATURAL) COURO FIRENZE AVESSO VERMELHO - 0,56x0,59x0,8H</v>
          </cell>
          <cell r="Z2743">
            <v>0</v>
          </cell>
          <cell r="AA2743">
            <v>0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 t="str">
            <v>PRODUTO PRONTA ENTREGA</v>
          </cell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>
            <v>0</v>
          </cell>
          <cell r="AU2743" t="str">
            <v>EST</v>
          </cell>
          <cell r="AV2743" t="str">
            <v>EST</v>
          </cell>
          <cell r="AW2743" t="str">
            <v/>
          </cell>
          <cell r="AX2743">
            <v>12171.37</v>
          </cell>
          <cell r="AY2743">
            <v>-12171.37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>DPOT CADEIRA</v>
          </cell>
          <cell r="BU2743" t="str">
            <v>CADEIRA ESSA</v>
          </cell>
        </row>
        <row r="2744">
          <cell r="H2744">
            <v>8</v>
          </cell>
          <cell r="O2744">
            <v>281470</v>
          </cell>
          <cell r="P2744"/>
          <cell r="Q2744" t="str">
            <v>EST CADEIRA ESSA (JEQ TABACO) TC PERFECTION NEUTRAL</v>
          </cell>
          <cell r="R2744"/>
          <cell r="S2744"/>
          <cell r="T2744"/>
          <cell r="U2744">
            <v>0.56000000000000005</v>
          </cell>
          <cell r="V2744">
            <v>0.59</v>
          </cell>
          <cell r="W2744">
            <v>0.8</v>
          </cell>
          <cell r="X2744">
            <v>0</v>
          </cell>
          <cell r="Y2744" t="str">
            <v>EST CADEIRA ESSA (JEQ TABACO) TC PERFECTION NEUTRAL - 0,56x0,59x0,8H</v>
          </cell>
          <cell r="Z2744">
            <v>0</v>
          </cell>
          <cell r="AA2744">
            <v>0.5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/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>
            <v>0</v>
          </cell>
          <cell r="AU2744" t="str">
            <v>EST</v>
          </cell>
          <cell r="AV2744" t="str">
            <v>EST</v>
          </cell>
          <cell r="AW2744" t="str">
            <v/>
          </cell>
          <cell r="AX2744">
            <v>12579.37</v>
          </cell>
          <cell r="AY2744">
            <v>-12579.37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>DPOT CADEIRA</v>
          </cell>
          <cell r="BU2744" t="str">
            <v>CADEIRA ESSA</v>
          </cell>
        </row>
        <row r="2745">
          <cell r="H2745">
            <v>7</v>
          </cell>
          <cell r="O2745">
            <v>281472</v>
          </cell>
          <cell r="P2745"/>
          <cell r="Q2745" t="str">
            <v>EST CADEIRA ESSA (MAD A JEQ 03) TC GALLIA MUSGO</v>
          </cell>
          <cell r="R2745"/>
          <cell r="S2745"/>
          <cell r="T2745"/>
          <cell r="U2745">
            <v>0.56000000000000005</v>
          </cell>
          <cell r="V2745">
            <v>0.59</v>
          </cell>
          <cell r="W2745">
            <v>0.8</v>
          </cell>
          <cell r="X2745">
            <v>0</v>
          </cell>
          <cell r="Y2745" t="str">
            <v>EST CADEIRA ESSA (MAD A JEQ 03) TC GALLIA MUSGO - 0,56x0,59x0,8H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>
            <v>0</v>
          </cell>
          <cell r="AU2745" t="str">
            <v>EST</v>
          </cell>
          <cell r="AV2745" t="str">
            <v>EST</v>
          </cell>
          <cell r="AW2745" t="str">
            <v/>
          </cell>
          <cell r="AX2745">
            <v>12502.36</v>
          </cell>
          <cell r="AY2745">
            <v>-12502.36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>DPOT CADEIRA</v>
          </cell>
          <cell r="BU2745" t="str">
            <v>CADEIRA ESSA</v>
          </cell>
        </row>
        <row r="2746">
          <cell r="H2746">
            <v>3</v>
          </cell>
          <cell r="O2746">
            <v>351178</v>
          </cell>
          <cell r="P2746"/>
          <cell r="Q2746" t="str">
            <v>EST CADEIRA ESSA C/BRACO (MAD A JEQ TABACO) TC HEART HUNTER</v>
          </cell>
          <cell r="R2746"/>
          <cell r="S2746"/>
          <cell r="T2746"/>
          <cell r="U2746">
            <v>0.6</v>
          </cell>
          <cell r="V2746">
            <v>0.56999999999999995</v>
          </cell>
          <cell r="W2746">
            <v>0.81</v>
          </cell>
          <cell r="X2746">
            <v>0</v>
          </cell>
          <cell r="Y2746" t="str">
            <v>EST CADEIRA ESSA C/BRACO (MAD A JEQ TABACO) TC HEART HUNTER - 0,6x0,57x0,81H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>
            <v>0</v>
          </cell>
          <cell r="AU2746" t="str">
            <v>EST</v>
          </cell>
          <cell r="AV2746" t="str">
            <v>EST</v>
          </cell>
          <cell r="AW2746" t="str">
            <v/>
          </cell>
          <cell r="AX2746">
            <v>13415.3</v>
          </cell>
          <cell r="AY2746">
            <v>-13415.3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>DPOT CADEIRA</v>
          </cell>
          <cell r="BU2746" t="str">
            <v>CADEIRA ESSA</v>
          </cell>
        </row>
        <row r="2747">
          <cell r="H2747">
            <v>1</v>
          </cell>
          <cell r="O2747">
            <v>404854</v>
          </cell>
          <cell r="P2747"/>
          <cell r="Q2747" t="str">
            <v>EST CADEIRA ESTRIBO TC EL ANGOLA GREEN</v>
          </cell>
          <cell r="R2747"/>
          <cell r="S2747"/>
          <cell r="T2747"/>
          <cell r="U2747">
            <v>0.44</v>
          </cell>
          <cell r="V2747">
            <v>0.57999999999999996</v>
          </cell>
          <cell r="W2747">
            <v>0.85</v>
          </cell>
          <cell r="X2747">
            <v>0</v>
          </cell>
          <cell r="Y2747" t="str">
            <v>EST CADEIRA ESTRIBO TC EL ANGOLA GREEN - 0,44x0,58x0,85H</v>
          </cell>
          <cell r="Z2747">
            <v>0</v>
          </cell>
          <cell r="AA2747">
            <v>0.35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/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>
            <v>0</v>
          </cell>
          <cell r="AU2747" t="str">
            <v>EST</v>
          </cell>
          <cell r="AV2747" t="str">
            <v>EST</v>
          </cell>
          <cell r="AW2747" t="str">
            <v/>
          </cell>
          <cell r="AX2747">
            <v>10269.06</v>
          </cell>
          <cell r="AY2747">
            <v>-10269.06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>DPOT CADEIRA</v>
          </cell>
          <cell r="BU2747" t="str">
            <v>CADEIRA ESTRIBO</v>
          </cell>
        </row>
        <row r="2748">
          <cell r="H2748">
            <v>2</v>
          </cell>
          <cell r="O2748">
            <v>257773</v>
          </cell>
          <cell r="P2748"/>
          <cell r="Q2748" t="str">
            <v>EST CADEIRA FLEXA H45 (NAUTICA PRETA) (FAIA VERNIZ CONHAQUE)</v>
          </cell>
          <cell r="R2748"/>
          <cell r="S2748"/>
          <cell r="T2748"/>
          <cell r="U2748">
            <v>0.52</v>
          </cell>
          <cell r="V2748">
            <v>0.64</v>
          </cell>
          <cell r="W2748">
            <v>0.87</v>
          </cell>
          <cell r="X2748">
            <v>0</v>
          </cell>
          <cell r="Y2748" t="str">
            <v>EST CADEIRA FLEXA H45 (NAUTICA PRETA) (FAIA VERNIZ CONHAQUE) - 0,52x0,64x0,87H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>
            <v>0</v>
          </cell>
          <cell r="AU2748" t="str">
            <v>EST</v>
          </cell>
          <cell r="AV2748" t="str">
            <v>EST</v>
          </cell>
          <cell r="AW2748" t="str">
            <v/>
          </cell>
          <cell r="AX2748">
            <v>5111.75</v>
          </cell>
          <cell r="AY2748">
            <v>-5111.75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203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>DPOT CADEIRA</v>
          </cell>
          <cell r="BU2748" t="str">
            <v>CADEIRA FLEXA H45</v>
          </cell>
        </row>
        <row r="2749">
          <cell r="H2749">
            <v>5</v>
          </cell>
          <cell r="O2749">
            <v>99197</v>
          </cell>
          <cell r="P2749"/>
          <cell r="Q2749" t="str">
            <v>EST CADEIRA FRONTEIRA 559A (PRETO FSC) (TRAMA SINT PRETA)</v>
          </cell>
          <cell r="R2749"/>
          <cell r="S2749"/>
          <cell r="T2749"/>
          <cell r="U2749">
            <v>0.48</v>
          </cell>
          <cell r="V2749">
            <v>0.5</v>
          </cell>
          <cell r="W2749">
            <v>0.78</v>
          </cell>
          <cell r="X2749">
            <v>0</v>
          </cell>
          <cell r="Y2749" t="str">
            <v>EST CADEIRA FRONTEIRA 559A (PRETO FSC) (TRAMA SINT PRETA) - 0,48x0,5x0,78H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>
            <v>0</v>
          </cell>
          <cell r="AU2749" t="str">
            <v>EST</v>
          </cell>
          <cell r="AV2749" t="str">
            <v>EST</v>
          </cell>
          <cell r="AW2749" t="str">
            <v/>
          </cell>
          <cell r="AX2749">
            <v>2243.2800000000002</v>
          </cell>
          <cell r="AY2749">
            <v>-2243.2800000000002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15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>DPOT CADEIRA</v>
          </cell>
          <cell r="BU2749" t="str">
            <v>CADEIRA FRONTEIRA 559A</v>
          </cell>
        </row>
        <row r="2750">
          <cell r="H2750">
            <v>2</v>
          </cell>
          <cell r="O2750">
            <v>273806</v>
          </cell>
          <cell r="P2750"/>
          <cell r="Q2750" t="str">
            <v>EST CADEIRA GAIA (FREIJO NATURAL)</v>
          </cell>
          <cell r="R2750"/>
          <cell r="S2750"/>
          <cell r="T2750"/>
          <cell r="U2750">
            <v>0.48</v>
          </cell>
          <cell r="V2750">
            <v>0.54</v>
          </cell>
          <cell r="W2750">
            <v>0.75</v>
          </cell>
          <cell r="X2750">
            <v>0</v>
          </cell>
          <cell r="Y2750" t="str">
            <v>EST CADEIRA GAIA (FREIJO NATURAL) - 0,48x0,54x0,75H</v>
          </cell>
          <cell r="Z2750">
            <v>0</v>
          </cell>
          <cell r="AA2750">
            <v>0.5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/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>
            <v>0</v>
          </cell>
          <cell r="AU2750" t="str">
            <v>EST</v>
          </cell>
          <cell r="AV2750" t="str">
            <v>EST</v>
          </cell>
          <cell r="AW2750" t="str">
            <v/>
          </cell>
          <cell r="AX2750">
            <v>13136.84</v>
          </cell>
          <cell r="AY2750">
            <v>-13136.84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>DPOT CADEIRA</v>
          </cell>
          <cell r="BU2750" t="str">
            <v>CADEIRA GAIA</v>
          </cell>
        </row>
        <row r="2751">
          <cell r="H2751">
            <v>3</v>
          </cell>
          <cell r="O2751">
            <v>275482</v>
          </cell>
          <cell r="P2751"/>
          <cell r="Q2751" t="str">
            <v>EST CADEIRA GB F61 (C/B) (ESTAR) TC EL NOVE 4 GREY</v>
          </cell>
          <cell r="R2751"/>
          <cell r="S2751"/>
          <cell r="T2751"/>
          <cell r="U2751">
            <v>0.59</v>
          </cell>
          <cell r="V2751">
            <v>0.54</v>
          </cell>
          <cell r="W2751">
            <v>0.82</v>
          </cell>
          <cell r="X2751">
            <v>0</v>
          </cell>
          <cell r="Y2751" t="str">
            <v>EST CADEIRA GB F61 (C/B) (ESTAR) TC EL NOVE 4 GREY - 0,59x0,54x0,82H</v>
          </cell>
          <cell r="Z2751">
            <v>0</v>
          </cell>
          <cell r="AA2751">
            <v>0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 t="str">
            <v>PRODUTO PRONTA ENTREGA</v>
          </cell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>
            <v>0</v>
          </cell>
          <cell r="AU2751" t="str">
            <v>EST</v>
          </cell>
          <cell r="AV2751" t="str">
            <v>EST</v>
          </cell>
          <cell r="AW2751" t="str">
            <v/>
          </cell>
          <cell r="AX2751">
            <v>8053.75</v>
          </cell>
          <cell r="AY2751">
            <v>-8053.75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>DPOT CADEIRA</v>
          </cell>
          <cell r="BU2751" t="str">
            <v>CADEIRA GB F61</v>
          </cell>
        </row>
        <row r="2752">
          <cell r="H2752">
            <v>2</v>
          </cell>
          <cell r="O2752">
            <v>335263</v>
          </cell>
          <cell r="P2752"/>
          <cell r="Q2752" t="str">
            <v>EST CADEIRA GB F61 (C/B) (JANTAR) COURO NOBUCK 98/TC RED</v>
          </cell>
          <cell r="R2752"/>
          <cell r="S2752"/>
          <cell r="T2752"/>
          <cell r="U2752">
            <v>0.59</v>
          </cell>
          <cell r="V2752">
            <v>0.54</v>
          </cell>
          <cell r="W2752">
            <v>0.85</v>
          </cell>
          <cell r="X2752">
            <v>0</v>
          </cell>
          <cell r="Y2752" t="str">
            <v>EST CADEIRA GB F61 (C/B) (JANTAR) COURO NOBUCK 98/TC RED - 0,59x0,54x0,85H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>
            <v>0</v>
          </cell>
          <cell r="AU2752" t="str">
            <v>EST</v>
          </cell>
          <cell r="AV2752" t="str">
            <v>EST</v>
          </cell>
          <cell r="AW2752" t="str">
            <v/>
          </cell>
          <cell r="AX2752">
            <v>9256.5</v>
          </cell>
          <cell r="AY2752">
            <v>-9256.5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>DPOT CADEIRA</v>
          </cell>
          <cell r="BU2752" t="str">
            <v>CADEIRA GB F61</v>
          </cell>
        </row>
        <row r="2753">
          <cell r="H2753">
            <v>2</v>
          </cell>
          <cell r="O2753">
            <v>366434</v>
          </cell>
          <cell r="P2753"/>
          <cell r="Q2753" t="str">
            <v>EST CADEIRA GB F61 (C/B) (JANTAR) TC EL ANGOLA COOPER</v>
          </cell>
          <cell r="R2753"/>
          <cell r="S2753"/>
          <cell r="T2753"/>
          <cell r="U2753">
            <v>0.59</v>
          </cell>
          <cell r="V2753">
            <v>0.54</v>
          </cell>
          <cell r="W2753">
            <v>0.85</v>
          </cell>
          <cell r="X2753">
            <v>0</v>
          </cell>
          <cell r="Y2753" t="str">
            <v>EST CADEIRA GB F61 (C/B) (JANTAR) TC EL ANGOLA COOPER - 0,59x0,54x0,85H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>
            <v>0</v>
          </cell>
          <cell r="AU2753" t="str">
            <v>EST</v>
          </cell>
          <cell r="AV2753" t="str">
            <v>EST</v>
          </cell>
          <cell r="AW2753" t="str">
            <v/>
          </cell>
          <cell r="AX2753">
            <v>8614.75</v>
          </cell>
          <cell r="AY2753">
            <v>-8614.75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DPOT CADEIRA</v>
          </cell>
          <cell r="BU2753" t="str">
            <v>CADEIRA GB F61</v>
          </cell>
        </row>
        <row r="2754">
          <cell r="H2754">
            <v>4</v>
          </cell>
          <cell r="O2754">
            <v>386015</v>
          </cell>
          <cell r="P2754"/>
          <cell r="Q2754" t="str">
            <v>EST CADEIRA GB F61 (C/B) (JANTAR) TC EL ANGOLA GREEN</v>
          </cell>
          <cell r="R2754"/>
          <cell r="S2754"/>
          <cell r="T2754"/>
          <cell r="U2754">
            <v>0.59</v>
          </cell>
          <cell r="V2754">
            <v>0.54</v>
          </cell>
          <cell r="W2754">
            <v>0.85</v>
          </cell>
          <cell r="X2754">
            <v>0</v>
          </cell>
          <cell r="Y2754" t="str">
            <v>EST CADEIRA GB F61 (C/B) (JANTAR) TC EL ANGOLA GREEN - 0,59x0,54x0,85H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>
            <v>0</v>
          </cell>
          <cell r="AU2754" t="str">
            <v>EST</v>
          </cell>
          <cell r="AV2754" t="str">
            <v>EST</v>
          </cell>
          <cell r="AW2754" t="str">
            <v/>
          </cell>
          <cell r="AX2754">
            <v>8614.75</v>
          </cell>
          <cell r="AY2754">
            <v>-8614.75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DPOT CADEIRA</v>
          </cell>
          <cell r="BU2754" t="str">
            <v>CADEIRA GB F61</v>
          </cell>
        </row>
        <row r="2755">
          <cell r="H2755">
            <v>6</v>
          </cell>
          <cell r="O2755">
            <v>275484</v>
          </cell>
          <cell r="P2755"/>
          <cell r="Q2755" t="str">
            <v>EST CADEIRA GB F61 (C/B) (JANTAR) TC VILLA OLMO NATURAL</v>
          </cell>
          <cell r="R2755"/>
          <cell r="S2755"/>
          <cell r="T2755"/>
          <cell r="U2755">
            <v>0.59</v>
          </cell>
          <cell r="V2755">
            <v>0.54</v>
          </cell>
          <cell r="W2755">
            <v>0.85</v>
          </cell>
          <cell r="X2755">
            <v>0</v>
          </cell>
          <cell r="Y2755" t="str">
            <v>EST CADEIRA GB F61 (C/B) (JANTAR) TC VILLA OLMO NATURAL - 0,59x0,54x0,85H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>
            <v>0</v>
          </cell>
          <cell r="AU2755" t="str">
            <v>EST</v>
          </cell>
          <cell r="AV2755" t="str">
            <v>EST</v>
          </cell>
          <cell r="AW2755" t="str">
            <v/>
          </cell>
          <cell r="AX2755">
            <v>8238.6299999999992</v>
          </cell>
          <cell r="AY2755">
            <v>-8238.6299999999992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>DPOT CADEIRA</v>
          </cell>
          <cell r="BU2755" t="str">
            <v>CADEIRA GB F61</v>
          </cell>
        </row>
        <row r="2756">
          <cell r="H2756">
            <v>2</v>
          </cell>
          <cell r="O2756">
            <v>387202</v>
          </cell>
          <cell r="P2756"/>
          <cell r="Q2756" t="str">
            <v>EST CADEIRA GB M110 (TELA NAT) (FREIJO COR IMBUIA) (ACO PTO)</v>
          </cell>
          <cell r="R2756"/>
          <cell r="S2756"/>
          <cell r="T2756"/>
          <cell r="U2756">
            <v>0.45</v>
          </cell>
          <cell r="V2756">
            <v>0.5</v>
          </cell>
          <cell r="W2756">
            <v>0.84</v>
          </cell>
          <cell r="X2756">
            <v>0</v>
          </cell>
          <cell r="Y2756" t="str">
            <v>EST CADEIRA GB M110 (TELA NAT) (FREIJO COR IMBUIA) (ACO PTO) - 0,45x0,5x0,84H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>
            <v>0</v>
          </cell>
          <cell r="AU2756" t="str">
            <v>EST</v>
          </cell>
          <cell r="AV2756" t="str">
            <v>EST</v>
          </cell>
          <cell r="AW2756" t="str">
            <v/>
          </cell>
          <cell r="AX2756">
            <v>5618.08</v>
          </cell>
          <cell r="AY2756">
            <v>-5618.08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>DPOT CADEIRA</v>
          </cell>
          <cell r="BU2756" t="str">
            <v>CADEIRA GB M110</v>
          </cell>
        </row>
        <row r="2757">
          <cell r="H2757">
            <v>5</v>
          </cell>
          <cell r="O2757">
            <v>234925</v>
          </cell>
          <cell r="P2757"/>
          <cell r="Q2757" t="str">
            <v>EST CADEIRA GB M110 (TELA NAT) (FREIJO) (ACO PTO)</v>
          </cell>
          <cell r="R2757"/>
          <cell r="S2757"/>
          <cell r="T2757"/>
          <cell r="U2757">
            <v>0.45</v>
          </cell>
          <cell r="V2757">
            <v>0.5</v>
          </cell>
          <cell r="W2757">
            <v>0.84</v>
          </cell>
          <cell r="X2757">
            <v>0</v>
          </cell>
          <cell r="Y2757" t="str">
            <v>EST CADEIRA GB M110 (TELA NAT) (FREIJO) (ACO PTO) - 0,45x0,5x0,84H</v>
          </cell>
          <cell r="Z2757">
            <v>0</v>
          </cell>
          <cell r="AA2757">
            <v>0.5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/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>
            <v>0</v>
          </cell>
          <cell r="AU2757" t="str">
            <v>EST</v>
          </cell>
          <cell r="AV2757" t="str">
            <v>EST</v>
          </cell>
          <cell r="AW2757" t="str">
            <v/>
          </cell>
          <cell r="AX2757">
            <v>5618.08</v>
          </cell>
          <cell r="AY2757">
            <v>-5618.08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>DPOT CADEIRA</v>
          </cell>
          <cell r="BU2757" t="str">
            <v>CADEIRA GB M110</v>
          </cell>
        </row>
        <row r="2758">
          <cell r="H2758">
            <v>2</v>
          </cell>
          <cell r="O2758">
            <v>175816</v>
          </cell>
          <cell r="P2758"/>
          <cell r="Q2758" t="str">
            <v>EST CADEIRA GB M110 (TELA NAT) (SUCUPIRA) (ACO PTO)</v>
          </cell>
          <cell r="R2758"/>
          <cell r="S2758"/>
          <cell r="T2758"/>
          <cell r="U2758">
            <v>0.45</v>
          </cell>
          <cell r="V2758">
            <v>0.5</v>
          </cell>
          <cell r="W2758">
            <v>0.84</v>
          </cell>
          <cell r="X2758">
            <v>0</v>
          </cell>
          <cell r="Y2758" t="str">
            <v>EST CADEIRA GB M110 (TELA NAT) (SUCUPIRA) (ACO PTO) - 0,45x0,5x0,84H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>
            <v>0</v>
          </cell>
          <cell r="AU2758" t="str">
            <v>EST</v>
          </cell>
          <cell r="AV2758" t="str">
            <v>EST</v>
          </cell>
          <cell r="AW2758" t="str">
            <v/>
          </cell>
          <cell r="AX2758">
            <v>5618.08</v>
          </cell>
          <cell r="AY2758">
            <v>-5618.08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>DPOT CADEIRA</v>
          </cell>
          <cell r="BU2758" t="str">
            <v>CADEIRA GB M110</v>
          </cell>
        </row>
        <row r="2759">
          <cell r="H2759">
            <v>3</v>
          </cell>
          <cell r="O2759">
            <v>175817</v>
          </cell>
          <cell r="P2759"/>
          <cell r="Q2759" t="str">
            <v>EST CADEIRA GB M110 (TELA NAT) (TAUARI) (ACO PTO)</v>
          </cell>
          <cell r="R2759"/>
          <cell r="S2759"/>
          <cell r="T2759"/>
          <cell r="U2759">
            <v>0.45</v>
          </cell>
          <cell r="V2759">
            <v>0.5</v>
          </cell>
          <cell r="W2759">
            <v>0.84</v>
          </cell>
          <cell r="X2759">
            <v>0</v>
          </cell>
          <cell r="Y2759" t="str">
            <v>EST CADEIRA GB M110 (TELA NAT) (TAUARI) (ACO PTO) - 0,45x0,5x0,84H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>
            <v>0</v>
          </cell>
          <cell r="AU2759" t="str">
            <v>EST</v>
          </cell>
          <cell r="AV2759" t="str">
            <v>EST</v>
          </cell>
          <cell r="AW2759" t="str">
            <v/>
          </cell>
          <cell r="AX2759">
            <v>5618.08</v>
          </cell>
          <cell r="AY2759">
            <v>-5618.08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>DPOT CADEIRA</v>
          </cell>
          <cell r="BU2759" t="str">
            <v>CADEIRA GB M110</v>
          </cell>
        </row>
        <row r="2760">
          <cell r="H2760">
            <v>8</v>
          </cell>
          <cell r="O2760">
            <v>402646</v>
          </cell>
          <cell r="P2760"/>
          <cell r="Q2760" t="str">
            <v>EST CADEIRA GB MTF600 (S/B) TC EL ANGOLA COOPER</v>
          </cell>
          <cell r="R2760"/>
          <cell r="S2760"/>
          <cell r="T2760"/>
          <cell r="U2760">
            <v>0.4</v>
          </cell>
          <cell r="V2760">
            <v>0.48</v>
          </cell>
          <cell r="W2760">
            <v>0.82</v>
          </cell>
          <cell r="X2760">
            <v>0</v>
          </cell>
          <cell r="Y2760" t="str">
            <v>EST CADEIRA GB MTF600 (S/B) TC EL ANGOLA COOPER - 0,4x0,48x0,82H</v>
          </cell>
          <cell r="Z2760">
            <v>0</v>
          </cell>
          <cell r="AA2760">
            <v>0.35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/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>
            <v>0</v>
          </cell>
          <cell r="AU2760" t="str">
            <v>EST</v>
          </cell>
          <cell r="AV2760" t="str">
            <v>EST</v>
          </cell>
          <cell r="AW2760" t="str">
            <v/>
          </cell>
          <cell r="AX2760">
            <v>6052.03</v>
          </cell>
          <cell r="AY2760">
            <v>-6052.03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>DPOT CADEIRA</v>
          </cell>
          <cell r="BU2760" t="str">
            <v>CADEIRA GB MTF600</v>
          </cell>
        </row>
        <row r="2761">
          <cell r="H2761">
            <v>5</v>
          </cell>
          <cell r="O2761">
            <v>387911</v>
          </cell>
          <cell r="P2761"/>
          <cell r="Q2761" t="str">
            <v>EST CADEIRA GB MTF600 (S/B) TC TERRACOTA</v>
          </cell>
          <cell r="R2761"/>
          <cell r="S2761"/>
          <cell r="T2761"/>
          <cell r="U2761">
            <v>0.4</v>
          </cell>
          <cell r="V2761">
            <v>0.48</v>
          </cell>
          <cell r="W2761">
            <v>0.82</v>
          </cell>
          <cell r="X2761">
            <v>0</v>
          </cell>
          <cell r="Y2761" t="str">
            <v>EST CADEIRA GB MTF600 (S/B) TC TERRACOTA - 0,4x0,48x0,82H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>
            <v>0</v>
          </cell>
          <cell r="AU2761" t="str">
            <v>EST</v>
          </cell>
          <cell r="AV2761" t="str">
            <v>EST</v>
          </cell>
          <cell r="AW2761" t="str">
            <v/>
          </cell>
          <cell r="AX2761">
            <v>5966.02</v>
          </cell>
          <cell r="AY2761">
            <v>-5966.02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>DPOT CADEIRA</v>
          </cell>
          <cell r="BU2761" t="str">
            <v>CADEIRA GB MTF600</v>
          </cell>
        </row>
        <row r="2762">
          <cell r="H2762">
            <v>1</v>
          </cell>
          <cell r="O2762">
            <v>254549</v>
          </cell>
          <cell r="P2762"/>
          <cell r="Q2762" t="str">
            <v>EST CADEIRA GB01 MISTA (IMBUIA) (QUADRIC NT) TC CHEVRON 1354</v>
          </cell>
          <cell r="R2762"/>
          <cell r="S2762"/>
          <cell r="T2762"/>
          <cell r="U2762">
            <v>0.45</v>
          </cell>
          <cell r="V2762">
            <v>0.48</v>
          </cell>
          <cell r="W2762">
            <v>0.85</v>
          </cell>
          <cell r="X2762">
            <v>0</v>
          </cell>
          <cell r="Y2762" t="str">
            <v>EST CADEIRA GB01 MISTA (IMBUIA) (QUADRIC NT) TC CHEVRON 1354 - 0,45x0,48x0,85H</v>
          </cell>
          <cell r="Z2762">
            <v>0</v>
          </cell>
          <cell r="AA2762">
            <v>0.35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/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>
            <v>0</v>
          </cell>
          <cell r="AU2762" t="str">
            <v>EST</v>
          </cell>
          <cell r="AV2762" t="str">
            <v>EST</v>
          </cell>
          <cell r="AW2762" t="str">
            <v/>
          </cell>
          <cell r="AX2762">
            <v>8737.1</v>
          </cell>
          <cell r="AY2762">
            <v>-8737.1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>DPOT CADEIRA</v>
          </cell>
          <cell r="BU2762" t="str">
            <v>CADEIRA GB01</v>
          </cell>
        </row>
        <row r="2763">
          <cell r="H2763">
            <v>8</v>
          </cell>
          <cell r="O2763">
            <v>274590</v>
          </cell>
          <cell r="P2763"/>
          <cell r="Q2763" t="str">
            <v>EST CADEIRA GB01 MISTA (IMBUIA) (QUADRIC NT) TC GRIGGI CRU</v>
          </cell>
          <cell r="R2763"/>
          <cell r="S2763"/>
          <cell r="T2763"/>
          <cell r="U2763">
            <v>0.45</v>
          </cell>
          <cell r="V2763">
            <v>0.48</v>
          </cell>
          <cell r="W2763">
            <v>0.85</v>
          </cell>
          <cell r="X2763">
            <v>0</v>
          </cell>
          <cell r="Y2763" t="str">
            <v>EST CADEIRA GB01 MISTA (IMBUIA) (QUADRIC NT) TC GRIGGI CRU - 0,45x0,48x0,85H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>
            <v>0</v>
          </cell>
          <cell r="AU2763" t="str">
            <v>EST</v>
          </cell>
          <cell r="AV2763" t="str">
            <v>EST</v>
          </cell>
          <cell r="AW2763" t="str">
            <v/>
          </cell>
          <cell r="AX2763">
            <v>8585.93</v>
          </cell>
          <cell r="AY2763">
            <v>-8585.93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>DPOT CADEIRA</v>
          </cell>
          <cell r="BU2763" t="str">
            <v>CADEIRA GB01</v>
          </cell>
        </row>
        <row r="2764">
          <cell r="H2764">
            <v>1</v>
          </cell>
          <cell r="O2764">
            <v>184515</v>
          </cell>
          <cell r="P2764"/>
          <cell r="Q2764" t="str">
            <v>EST CADEIRA GB01 MISTA (IMBUIA) (QUADRIC NT) TC LINHO 501</v>
          </cell>
          <cell r="R2764"/>
          <cell r="S2764"/>
          <cell r="T2764"/>
          <cell r="U2764">
            <v>0.45</v>
          </cell>
          <cell r="V2764">
            <v>0.48</v>
          </cell>
          <cell r="W2764">
            <v>0.85</v>
          </cell>
          <cell r="X2764">
            <v>0</v>
          </cell>
          <cell r="Y2764" t="str">
            <v>EST CADEIRA GB01 MISTA (IMBUIA) (QUADRIC NT) TC LINHO 501 - 0,45x0,48x0,85H</v>
          </cell>
          <cell r="Z2764">
            <v>0</v>
          </cell>
          <cell r="AA2764">
            <v>0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 t="str">
            <v>PRODUTO PRONTA ENTREGA</v>
          </cell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>
            <v>0</v>
          </cell>
          <cell r="AU2764" t="str">
            <v>EST</v>
          </cell>
          <cell r="AV2764" t="str">
            <v>EST</v>
          </cell>
          <cell r="AW2764" t="str">
            <v/>
          </cell>
          <cell r="AX2764">
            <v>8694.02</v>
          </cell>
          <cell r="AY2764">
            <v>-8694.02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13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>DPOT CADEIRA</v>
          </cell>
          <cell r="BU2764" t="str">
            <v>CADEIRA GB01</v>
          </cell>
        </row>
        <row r="2765">
          <cell r="H2765">
            <v>8</v>
          </cell>
          <cell r="O2765">
            <v>274589</v>
          </cell>
          <cell r="P2765"/>
          <cell r="Q2765" t="str">
            <v>EST CADEIRA GB01 MISTA (IMBUIA) (QUADRIC NT) TC ZEFIRO 158</v>
          </cell>
          <cell r="R2765"/>
          <cell r="S2765"/>
          <cell r="T2765"/>
          <cell r="U2765">
            <v>0.45</v>
          </cell>
          <cell r="V2765">
            <v>0.48</v>
          </cell>
          <cell r="W2765">
            <v>0.85</v>
          </cell>
          <cell r="X2765">
            <v>0</v>
          </cell>
          <cell r="Y2765" t="str">
            <v>EST CADEIRA GB01 MISTA (IMBUIA) (QUADRIC NT) TC ZEFIRO 158 - 0,45x0,48x0,85H</v>
          </cell>
          <cell r="Z2765">
            <v>0</v>
          </cell>
          <cell r="AA2765">
            <v>0.5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/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>
            <v>0</v>
          </cell>
          <cell r="AU2765" t="str">
            <v>EST</v>
          </cell>
          <cell r="AV2765" t="str">
            <v>EST</v>
          </cell>
          <cell r="AW2765" t="str">
            <v/>
          </cell>
          <cell r="AX2765">
            <v>8534.52</v>
          </cell>
          <cell r="AY2765">
            <v>-8534.52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13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>DPOT CADEIRA</v>
          </cell>
          <cell r="BU2765" t="str">
            <v>CADEIRA GB01</v>
          </cell>
        </row>
        <row r="2766">
          <cell r="H2766">
            <v>2</v>
          </cell>
          <cell r="O2766">
            <v>220815</v>
          </cell>
          <cell r="P2766"/>
          <cell r="Q2766" t="str">
            <v>EST CADEIRA GB01 MISTA (JEQ 01) (QUADRIC NT) TC KILIM BEGE</v>
          </cell>
          <cell r="R2766"/>
          <cell r="S2766"/>
          <cell r="T2766"/>
          <cell r="U2766">
            <v>0.45</v>
          </cell>
          <cell r="V2766">
            <v>0.48</v>
          </cell>
          <cell r="W2766">
            <v>0.85</v>
          </cell>
          <cell r="X2766">
            <v>0</v>
          </cell>
          <cell r="Y2766" t="str">
            <v>EST CADEIRA GB01 MISTA (JEQ 01) (QUADRIC NT) TC KILIM BEGE - 0,45x0,48x0,85H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>
            <v>0</v>
          </cell>
          <cell r="AU2766" t="str">
            <v>EST</v>
          </cell>
          <cell r="AV2766" t="str">
            <v>EST</v>
          </cell>
          <cell r="AW2766" t="str">
            <v/>
          </cell>
          <cell r="AX2766">
            <v>7746.31</v>
          </cell>
          <cell r="AY2766">
            <v>-7746.31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13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>DPOT CADEIRA</v>
          </cell>
          <cell r="BU2766" t="str">
            <v>CADEIRA GB01</v>
          </cell>
        </row>
        <row r="2767">
          <cell r="H2767">
            <v>5</v>
          </cell>
          <cell r="O2767">
            <v>207643</v>
          </cell>
          <cell r="P2767"/>
          <cell r="Q2767" t="str">
            <v>EST CADEIRA GB01 MISTA (JEQ 01) (QUADRIC NT) TC NATURAL 601</v>
          </cell>
          <cell r="R2767"/>
          <cell r="S2767"/>
          <cell r="T2767"/>
          <cell r="U2767">
            <v>0.45</v>
          </cell>
          <cell r="V2767">
            <v>0.48</v>
          </cell>
          <cell r="W2767">
            <v>0.85</v>
          </cell>
          <cell r="X2767">
            <v>0</v>
          </cell>
          <cell r="Y2767" t="str">
            <v>EST CADEIRA GB01 MISTA (JEQ 01) (QUADRIC NT) TC NATURAL 601 - 0,45x0,48x0,85H</v>
          </cell>
          <cell r="Z2767">
            <v>0</v>
          </cell>
          <cell r="AA2767">
            <v>0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 t="str">
            <v>PRODUTO PRONTA ENTREGA</v>
          </cell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>
            <v>0</v>
          </cell>
          <cell r="AU2767" t="str">
            <v>EST</v>
          </cell>
          <cell r="AV2767" t="str">
            <v>EST</v>
          </cell>
          <cell r="AW2767" t="str">
            <v/>
          </cell>
          <cell r="AX2767">
            <v>7748.3</v>
          </cell>
          <cell r="AY2767">
            <v>-7748.3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13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>DPOT CADEIRA</v>
          </cell>
          <cell r="BU2767" t="str">
            <v>CADEIRA GB01</v>
          </cell>
        </row>
        <row r="2768">
          <cell r="H2768">
            <v>2</v>
          </cell>
          <cell r="O2768">
            <v>176820</v>
          </cell>
          <cell r="P2768"/>
          <cell r="Q2768" t="str">
            <v>EST CADEIRA GB01 MISTA (JEQ 03) (QUADRIC NT) TC 244-00686</v>
          </cell>
          <cell r="R2768"/>
          <cell r="S2768"/>
          <cell r="T2768"/>
          <cell r="U2768">
            <v>0.45</v>
          </cell>
          <cell r="V2768">
            <v>0.48</v>
          </cell>
          <cell r="W2768">
            <v>0.85</v>
          </cell>
          <cell r="X2768">
            <v>0</v>
          </cell>
          <cell r="Y2768" t="str">
            <v>EST CADEIRA GB01 MISTA (JEQ 03) (QUADRIC NT) TC 244-00686 - 0,45x0,48x0,85H</v>
          </cell>
          <cell r="Z2768">
            <v>0</v>
          </cell>
          <cell r="AA2768">
            <v>0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 t="str">
            <v>PRODUTO PRONTA ENTREGA</v>
          </cell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>
            <v>0</v>
          </cell>
          <cell r="AU2768" t="str">
            <v>EST</v>
          </cell>
          <cell r="AV2768" t="str">
            <v>EST</v>
          </cell>
          <cell r="AW2768" t="str">
            <v/>
          </cell>
          <cell r="AX2768">
            <v>7654.95</v>
          </cell>
          <cell r="AY2768">
            <v>-7654.95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>DPOT CADEIRA</v>
          </cell>
          <cell r="BU2768" t="str">
            <v>CADEIRA GB01</v>
          </cell>
        </row>
        <row r="2769">
          <cell r="H2769">
            <v>6</v>
          </cell>
          <cell r="O2769">
            <v>307864</v>
          </cell>
          <cell r="P2769"/>
          <cell r="Q2769" t="str">
            <v>EST CADEIRA GB01 MISTA (JEQ 03) (SEXT NT) TC MAGNOL 112</v>
          </cell>
          <cell r="R2769"/>
          <cell r="S2769"/>
          <cell r="T2769"/>
          <cell r="U2769">
            <v>0.45</v>
          </cell>
          <cell r="V2769">
            <v>0.48</v>
          </cell>
          <cell r="W2769">
            <v>0</v>
          </cell>
          <cell r="X2769">
            <v>0</v>
          </cell>
          <cell r="Y2769" t="str">
            <v>EST CADEIRA GB01 MISTA (JEQ 03) (SEXT NT) TC MAGNOL 112 - 0,45x0,48x0H</v>
          </cell>
          <cell r="Z2769">
            <v>0</v>
          </cell>
          <cell r="AA2769">
            <v>0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 t="str">
            <v>PRODUTO PRONTA ENTREGA</v>
          </cell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>
            <v>0</v>
          </cell>
          <cell r="AU2769" t="str">
            <v>EST</v>
          </cell>
          <cell r="AV2769" t="str">
            <v>EST</v>
          </cell>
          <cell r="AW2769" t="str">
            <v/>
          </cell>
          <cell r="AX2769">
            <v>7748.3</v>
          </cell>
          <cell r="AY2769">
            <v>-7748.3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>DPOT CADEIRA</v>
          </cell>
          <cell r="BU2769" t="str">
            <v>CADEIRA GB01</v>
          </cell>
        </row>
        <row r="2770">
          <cell r="H2770">
            <v>1</v>
          </cell>
          <cell r="O2770">
            <v>220816</v>
          </cell>
          <cell r="P2770"/>
          <cell r="Q2770" t="str">
            <v>EST CADEIRA GB01 RIPADA (JEQ 01) TC KILIM BEGE</v>
          </cell>
          <cell r="R2770"/>
          <cell r="S2770"/>
          <cell r="T2770"/>
          <cell r="U2770">
            <v>0.45</v>
          </cell>
          <cell r="V2770">
            <v>0.48</v>
          </cell>
          <cell r="W2770">
            <v>0.85</v>
          </cell>
          <cell r="X2770">
            <v>0</v>
          </cell>
          <cell r="Y2770" t="str">
            <v>EST CADEIRA GB01 RIPADA (JEQ 01) TC KILIM BEGE - 0,45x0,48x0,85H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>
            <v>0</v>
          </cell>
          <cell r="AU2770" t="str">
            <v>EST</v>
          </cell>
          <cell r="AV2770" t="str">
            <v>EST</v>
          </cell>
          <cell r="AW2770" t="str">
            <v/>
          </cell>
          <cell r="AX2770">
            <v>7948.89</v>
          </cell>
          <cell r="AY2770">
            <v>-7948.89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>DPOT CADEIRA</v>
          </cell>
          <cell r="BU2770" t="str">
            <v>CADEIRA GB01</v>
          </cell>
        </row>
        <row r="2771">
          <cell r="H2771">
            <v>1</v>
          </cell>
          <cell r="O2771">
            <v>223100</v>
          </cell>
          <cell r="P2771"/>
          <cell r="Q2771" t="str">
            <v>EST CADEIRA GB01 RIPADA (JEQ 03) TC LINHO 501</v>
          </cell>
          <cell r="R2771"/>
          <cell r="S2771"/>
          <cell r="T2771"/>
          <cell r="U2771">
            <v>0.45</v>
          </cell>
          <cell r="V2771">
            <v>0.48</v>
          </cell>
          <cell r="W2771">
            <v>0.85</v>
          </cell>
          <cell r="X2771">
            <v>0</v>
          </cell>
          <cell r="Y2771" t="str">
            <v>EST CADEIRA GB01 RIPADA (JEQ 03) TC LINHO 501 - 0,45x0,48x0,85H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>
            <v>0</v>
          </cell>
          <cell r="AU2771" t="str">
            <v>EST</v>
          </cell>
          <cell r="AV2771" t="str">
            <v>EST</v>
          </cell>
          <cell r="AW2771" t="str">
            <v/>
          </cell>
          <cell r="AX2771">
            <v>7738.19</v>
          </cell>
          <cell r="AY2771">
            <v>-7738.19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>DPOT CADEIRA</v>
          </cell>
          <cell r="BU2771" t="str">
            <v>CADEIRA GB01</v>
          </cell>
        </row>
        <row r="2772">
          <cell r="H2772">
            <v>1</v>
          </cell>
          <cell r="O2772">
            <v>359565</v>
          </cell>
          <cell r="P2772"/>
          <cell r="Q2772" t="str">
            <v>EST CADEIRA GB01 TELA (QUADRIC NT) (JEQ 01)</v>
          </cell>
          <cell r="R2772"/>
          <cell r="S2772"/>
          <cell r="T2772"/>
          <cell r="U2772">
            <v>0.45</v>
          </cell>
          <cell r="V2772">
            <v>0.48</v>
          </cell>
          <cell r="W2772">
            <v>0.85</v>
          </cell>
          <cell r="X2772">
            <v>0</v>
          </cell>
          <cell r="Y2772" t="str">
            <v>EST CADEIRA GB01 TELA (QUADRIC NT) (JEQ 01) - 0,45x0,48x0,85H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 t="str">
            <v>PRODUTO PRONTA ENTREGA</v>
          </cell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>
            <v>0</v>
          </cell>
          <cell r="AU2772" t="str">
            <v>EST</v>
          </cell>
          <cell r="AV2772" t="str">
            <v>EST</v>
          </cell>
          <cell r="AW2772" t="str">
            <v/>
          </cell>
          <cell r="AX2772">
            <v>8105.17</v>
          </cell>
          <cell r="AY2772">
            <v>-8105.17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>DPOT CADEIRA</v>
          </cell>
          <cell r="BU2772" t="str">
            <v>CADEIRA GB01</v>
          </cell>
        </row>
        <row r="2773">
          <cell r="H2773">
            <v>1</v>
          </cell>
          <cell r="O2773">
            <v>176914</v>
          </cell>
          <cell r="P2773"/>
          <cell r="Q2773" t="str">
            <v>EST CADEIRA GB01 TELA (QUADRIC NT) (JEQ 01)</v>
          </cell>
          <cell r="R2773"/>
          <cell r="S2773"/>
          <cell r="T2773"/>
          <cell r="U2773">
            <v>0.45</v>
          </cell>
          <cell r="V2773">
            <v>0.48</v>
          </cell>
          <cell r="W2773">
            <v>0.85</v>
          </cell>
          <cell r="X2773">
            <v>0</v>
          </cell>
          <cell r="Y2773" t="str">
            <v>EST CADEIRA GB01 TELA (QUADRIC NT) (JEQ 01) - 0,45x0,48x0,85H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>
            <v>0</v>
          </cell>
          <cell r="AU2773" t="str">
            <v>EST</v>
          </cell>
          <cell r="AV2773" t="str">
            <v>EST</v>
          </cell>
          <cell r="AW2773" t="str">
            <v/>
          </cell>
          <cell r="AX2773">
            <v>8227.2999999999993</v>
          </cell>
          <cell r="AY2773">
            <v>-8227.2999999999993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>DPOT CADEIRA</v>
          </cell>
          <cell r="BU2773" t="str">
            <v>CADEIRA GB01</v>
          </cell>
        </row>
        <row r="2774">
          <cell r="H2774">
            <v>2</v>
          </cell>
          <cell r="O2774">
            <v>174630</v>
          </cell>
          <cell r="P2774"/>
          <cell r="Q2774" t="str">
            <v>EST CADEIRA GB01 TELA (QUADRIC NT) (JEQ 01)</v>
          </cell>
          <cell r="R2774"/>
          <cell r="S2774"/>
          <cell r="T2774"/>
          <cell r="U2774">
            <v>0.45</v>
          </cell>
          <cell r="V2774">
            <v>0.48</v>
          </cell>
          <cell r="W2774">
            <v>0.85</v>
          </cell>
          <cell r="X2774">
            <v>0</v>
          </cell>
          <cell r="Y2774" t="str">
            <v>EST CADEIRA GB01 TELA (QUADRIC NT) (JEQ 01) - 0,45x0,48x0,85H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>
            <v>0</v>
          </cell>
          <cell r="AU2774" t="str">
            <v>EST</v>
          </cell>
          <cell r="AV2774" t="str">
            <v>EST</v>
          </cell>
          <cell r="AW2774" t="str">
            <v/>
          </cell>
          <cell r="AX2774">
            <v>8227.2999999999993</v>
          </cell>
          <cell r="AY2774">
            <v>-8227.2999999999993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5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>DPOT CADEIRA</v>
          </cell>
          <cell r="BU2774" t="str">
            <v>CADEIRA GB01</v>
          </cell>
        </row>
        <row r="2775">
          <cell r="H2775">
            <v>2</v>
          </cell>
          <cell r="O2775">
            <v>173729</v>
          </cell>
          <cell r="P2775"/>
          <cell r="Q2775" t="str">
            <v>EST CADEIRA GB01 TELA (QUADRIC NT) (JEQ 02)</v>
          </cell>
          <cell r="R2775"/>
          <cell r="S2775"/>
          <cell r="T2775"/>
          <cell r="U2775">
            <v>0.45</v>
          </cell>
          <cell r="V2775">
            <v>0.48</v>
          </cell>
          <cell r="W2775">
            <v>0.85</v>
          </cell>
          <cell r="X2775">
            <v>0</v>
          </cell>
          <cell r="Y2775" t="str">
            <v>EST CADEIRA GB01 TELA (QUADRIC NT) (JEQ 02) - 0,45x0,48x0,85H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>
            <v>0</v>
          </cell>
          <cell r="AU2775" t="str">
            <v>EST</v>
          </cell>
          <cell r="AV2775" t="str">
            <v>EST</v>
          </cell>
          <cell r="AW2775" t="str">
            <v/>
          </cell>
          <cell r="AX2775">
            <v>8227.2999999999993</v>
          </cell>
          <cell r="AY2775">
            <v>-8227.2999999999993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>DPOT CADEIRA</v>
          </cell>
          <cell r="BU2775" t="str">
            <v>CADEIRA GB01</v>
          </cell>
        </row>
        <row r="2776">
          <cell r="H2776">
            <v>4</v>
          </cell>
          <cell r="O2776">
            <v>297947</v>
          </cell>
          <cell r="P2776"/>
          <cell r="Q2776" t="str">
            <v>EST CADEIRA GB01 TELA (QUADRIC NT) (JEQ 03)</v>
          </cell>
          <cell r="R2776"/>
          <cell r="S2776"/>
          <cell r="T2776"/>
          <cell r="U2776">
            <v>0.45</v>
          </cell>
          <cell r="V2776">
            <v>0.48</v>
          </cell>
          <cell r="W2776">
            <v>0.85</v>
          </cell>
          <cell r="X2776">
            <v>0</v>
          </cell>
          <cell r="Y2776" t="str">
            <v>EST CADEIRA GB01 TELA (QUADRIC NT) (JEQ 03) - 0,45x0,48x0,85H</v>
          </cell>
          <cell r="Z2776">
            <v>0</v>
          </cell>
          <cell r="AA2776">
            <v>0.5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/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>
            <v>0</v>
          </cell>
          <cell r="AU2776" t="str">
            <v>EST</v>
          </cell>
          <cell r="AV2776" t="str">
            <v>EST</v>
          </cell>
          <cell r="AW2776" t="str">
            <v/>
          </cell>
          <cell r="AX2776">
            <v>8105.17</v>
          </cell>
          <cell r="AY2776">
            <v>-8105.17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>DPOT CADEIRA</v>
          </cell>
          <cell r="BU2776" t="str">
            <v>CADEIRA GB01</v>
          </cell>
        </row>
        <row r="2777">
          <cell r="H2777">
            <v>6</v>
          </cell>
          <cell r="O2777">
            <v>379074</v>
          </cell>
          <cell r="P2777"/>
          <cell r="Q2777" t="str">
            <v>EST CADEIRA GB01 TELA (QUADRIC NT) (JEQ 03)</v>
          </cell>
          <cell r="R2777"/>
          <cell r="S2777"/>
          <cell r="T2777"/>
          <cell r="U2777">
            <v>0.45</v>
          </cell>
          <cell r="V2777">
            <v>0.48</v>
          </cell>
          <cell r="W2777">
            <v>0.85</v>
          </cell>
          <cell r="X2777">
            <v>0</v>
          </cell>
          <cell r="Y2777" t="str">
            <v>EST CADEIRA GB01 TELA (QUADRIC NT) (JEQ 03) - 0,45x0,48x0,85H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8105.17</v>
          </cell>
          <cell r="AY2777">
            <v>-8105.17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CADEIRA</v>
          </cell>
          <cell r="BU2777" t="str">
            <v>CADEIRA GB01</v>
          </cell>
        </row>
        <row r="2778">
          <cell r="H2778">
            <v>6</v>
          </cell>
          <cell r="O2778">
            <v>274411</v>
          </cell>
          <cell r="P2778"/>
          <cell r="Q2778" t="str">
            <v>EST CADEIRA GB01 TELA (QUADRIC NT) (JEQ EBANO)</v>
          </cell>
          <cell r="R2778"/>
          <cell r="S2778"/>
          <cell r="T2778"/>
          <cell r="U2778">
            <v>0.45</v>
          </cell>
          <cell r="V2778">
            <v>0.48</v>
          </cell>
          <cell r="W2778">
            <v>0.85</v>
          </cell>
          <cell r="X2778">
            <v>0</v>
          </cell>
          <cell r="Y2778" t="str">
            <v>EST CADEIRA GB01 TELA (QUADRIC NT) (JEQ EBANO) - 0,45x0,48x0,85H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8105.17</v>
          </cell>
          <cell r="AY2778">
            <v>-8105.17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>DPOT CADEIRA</v>
          </cell>
          <cell r="BU2778" t="str">
            <v>CADEIRA GB01</v>
          </cell>
        </row>
        <row r="2779">
          <cell r="H2779">
            <v>1</v>
          </cell>
          <cell r="O2779">
            <v>135358</v>
          </cell>
          <cell r="P2779"/>
          <cell r="Q2779" t="str">
            <v>EST CADEIRA GB01 TELA (SEXTAV NT) (JEQ NT)</v>
          </cell>
          <cell r="R2779"/>
          <cell r="S2779"/>
          <cell r="T2779"/>
          <cell r="U2779">
            <v>0.45</v>
          </cell>
          <cell r="V2779">
            <v>0.48</v>
          </cell>
          <cell r="W2779">
            <v>0.83</v>
          </cell>
          <cell r="X2779">
            <v>0</v>
          </cell>
          <cell r="Y2779" t="str">
            <v>EST CADEIRA GB01 TELA (SEXTAV NT) (JEQ NT) - 0,45x0,48x0,83H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>
            <v>0</v>
          </cell>
          <cell r="AU2779" t="str">
            <v>EST</v>
          </cell>
          <cell r="AV2779" t="str">
            <v>EST</v>
          </cell>
          <cell r="AW2779" t="str">
            <v/>
          </cell>
          <cell r="AX2779">
            <v>8227.2999999999993</v>
          </cell>
          <cell r="AY2779">
            <v>-8227.2999999999993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>DPOT CADEIRA</v>
          </cell>
          <cell r="BU2779" t="str">
            <v>CADEIRA GB01</v>
          </cell>
        </row>
        <row r="2780">
          <cell r="H2780">
            <v>17</v>
          </cell>
          <cell r="O2780">
            <v>337380</v>
          </cell>
          <cell r="P2780"/>
          <cell r="Q2780" t="str">
            <v>EST CADEIRA GIRAFA (CUMARU)</v>
          </cell>
          <cell r="R2780"/>
          <cell r="S2780"/>
          <cell r="T2780"/>
          <cell r="U2780">
            <v>0.39</v>
          </cell>
          <cell r="V2780">
            <v>0.43</v>
          </cell>
          <cell r="W2780">
            <v>0.79</v>
          </cell>
          <cell r="X2780">
            <v>0</v>
          </cell>
          <cell r="Y2780" t="str">
            <v>EST CADEIRA GIRAFA (CUMARU) - 0,39x0,43x0,79H</v>
          </cell>
          <cell r="Z2780">
            <v>0</v>
          </cell>
          <cell r="AA2780">
            <v>0.5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/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>
            <v>0</v>
          </cell>
          <cell r="AU2780" t="str">
            <v>EST</v>
          </cell>
          <cell r="AV2780" t="str">
            <v>EST</v>
          </cell>
          <cell r="AW2780" t="str">
            <v/>
          </cell>
          <cell r="AX2780">
            <v>6144</v>
          </cell>
          <cell r="AY2780">
            <v>-6144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203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>DPOT CADEIRA</v>
          </cell>
          <cell r="BU2780" t="str">
            <v>CADEIRA GIRAFA</v>
          </cell>
        </row>
        <row r="2781">
          <cell r="H2781">
            <v>8</v>
          </cell>
          <cell r="O2781">
            <v>252417</v>
          </cell>
          <cell r="P2781"/>
          <cell r="Q2781" t="str">
            <v>EST CADEIRA GIRAFA (IPE)</v>
          </cell>
          <cell r="R2781"/>
          <cell r="S2781"/>
          <cell r="T2781"/>
          <cell r="U2781">
            <v>0.39</v>
          </cell>
          <cell r="V2781">
            <v>0.43</v>
          </cell>
          <cell r="W2781">
            <v>0.79</v>
          </cell>
          <cell r="X2781">
            <v>0</v>
          </cell>
          <cell r="Y2781" t="str">
            <v>EST CADEIRA GIRAFA (IPE) - 0,39x0,43x0,79H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>
            <v>0</v>
          </cell>
          <cell r="AU2781" t="str">
            <v>EST</v>
          </cell>
          <cell r="AV2781" t="str">
            <v>EST</v>
          </cell>
          <cell r="AW2781" t="str">
            <v/>
          </cell>
          <cell r="AX2781">
            <v>6144</v>
          </cell>
          <cell r="AY2781">
            <v>-6144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203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>DPOT CADEIRA</v>
          </cell>
          <cell r="BU2781" t="str">
            <v>CADEIRA GIRAFA</v>
          </cell>
        </row>
        <row r="2782">
          <cell r="H2782">
            <v>2</v>
          </cell>
          <cell r="O2782">
            <v>337397</v>
          </cell>
          <cell r="P2782"/>
          <cell r="Q2782" t="str">
            <v>EST CADEIRA GIRAFA BORDADEIRA (CUMARU)</v>
          </cell>
          <cell r="R2782"/>
          <cell r="S2782"/>
          <cell r="T2782"/>
          <cell r="U2782">
            <v>0.39</v>
          </cell>
          <cell r="V2782">
            <v>0.42</v>
          </cell>
          <cell r="W2782">
            <v>0.65</v>
          </cell>
          <cell r="X2782">
            <v>0</v>
          </cell>
          <cell r="Y2782" t="str">
            <v>EST CADEIRA GIRAFA BORDADEIRA (CUMARU) - 0,39x0,42x0,65H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>
            <v>0</v>
          </cell>
          <cell r="AU2782" t="str">
            <v>EST</v>
          </cell>
          <cell r="AV2782" t="str">
            <v>EST</v>
          </cell>
          <cell r="AW2782" t="str">
            <v/>
          </cell>
          <cell r="AX2782">
            <v>6720</v>
          </cell>
          <cell r="AY2782">
            <v>-6720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203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DPOT CADEIRA</v>
          </cell>
          <cell r="BU2782" t="str">
            <v>CADEIRA GIRAFA BORDADEIRA</v>
          </cell>
        </row>
        <row r="2783">
          <cell r="H2783">
            <v>4</v>
          </cell>
          <cell r="O2783">
            <v>252418</v>
          </cell>
          <cell r="P2783"/>
          <cell r="Q2783" t="str">
            <v>EST CADEIRA GIRAFA BORDADEIRA (IPE)</v>
          </cell>
          <cell r="R2783"/>
          <cell r="S2783"/>
          <cell r="T2783"/>
          <cell r="U2783">
            <v>0.39</v>
          </cell>
          <cell r="V2783">
            <v>0.42</v>
          </cell>
          <cell r="W2783">
            <v>0.65</v>
          </cell>
          <cell r="X2783">
            <v>0</v>
          </cell>
          <cell r="Y2783" t="str">
            <v>EST CADEIRA GIRAFA BORDADEIRA (IPE) - 0,39x0,42x0,65H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6720</v>
          </cell>
          <cell r="AY2783">
            <v>-6720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203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>DPOT CADEIRA</v>
          </cell>
          <cell r="BU2783" t="str">
            <v>CADEIRA GIRAFA BORDADEIRA</v>
          </cell>
        </row>
        <row r="2784">
          <cell r="H2784">
            <v>1</v>
          </cell>
          <cell r="O2784">
            <v>279164</v>
          </cell>
          <cell r="P2784"/>
          <cell r="Q2784" t="str">
            <v>EST CADEIRA GOUTHIER (FREIJO NATURAL) COURO ENV CH 18</v>
          </cell>
          <cell r="R2784"/>
          <cell r="S2784"/>
          <cell r="T2784"/>
          <cell r="U2784">
            <v>0.62</v>
          </cell>
          <cell r="V2784">
            <v>0.62</v>
          </cell>
          <cell r="W2784">
            <v>0.78</v>
          </cell>
          <cell r="X2784">
            <v>0</v>
          </cell>
          <cell r="Y2784" t="str">
            <v>EST CADEIRA GOUTHIER (FREIJO NATURAL) COURO ENV CH 18 - 0,62x0,62x0,78H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19880.52</v>
          </cell>
          <cell r="AY2784">
            <v>-19880.52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>DPOT CADEIRA</v>
          </cell>
          <cell r="BU2784" t="str">
            <v>CADEIRA GOUTHIER</v>
          </cell>
        </row>
        <row r="2785">
          <cell r="H2785">
            <v>1</v>
          </cell>
          <cell r="O2785">
            <v>106111</v>
          </cell>
          <cell r="P2785"/>
          <cell r="Q2785" t="str">
            <v>EST CADEIRA IC01 (POLIETILENO) (BAUNILHA)</v>
          </cell>
          <cell r="R2785"/>
          <cell r="S2785"/>
          <cell r="T2785"/>
          <cell r="U2785">
            <v>0.56000000000000005</v>
          </cell>
          <cell r="V2785">
            <v>0.46</v>
          </cell>
          <cell r="W2785">
            <v>0.78</v>
          </cell>
          <cell r="X2785">
            <v>0</v>
          </cell>
          <cell r="Y2785" t="str">
            <v>EST CADEIRA IC01 (POLIETILENO) (BAUNILHA) - 0,56x0,46x0,78H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 t="str">
            <v>PRODUTO PRONTA ENTREGA</v>
          </cell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1793.45</v>
          </cell>
          <cell r="AY2785">
            <v>-1793.45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>DPOT CADEIRA</v>
          </cell>
          <cell r="BU2785" t="str">
            <v>CADEIRA IC01</v>
          </cell>
        </row>
        <row r="2786">
          <cell r="H2786">
            <v>3</v>
          </cell>
          <cell r="O2786">
            <v>380274</v>
          </cell>
          <cell r="P2786"/>
          <cell r="Q2786" t="str">
            <v>EST CADEIRA IC01 (POLIETILENO) (MARSHMALLOW BRANCA)</v>
          </cell>
          <cell r="R2786"/>
          <cell r="S2786"/>
          <cell r="T2786"/>
          <cell r="U2786">
            <v>0.56000000000000005</v>
          </cell>
          <cell r="V2786">
            <v>0.46</v>
          </cell>
          <cell r="W2786">
            <v>0.78</v>
          </cell>
          <cell r="X2786">
            <v>0</v>
          </cell>
          <cell r="Y2786" t="str">
            <v>EST CADEIRA IC01 (POLIETILENO) (MARSHMALLOW BRANCA) - 0,56x0,46x0,78H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1793.45</v>
          </cell>
          <cell r="AY2786">
            <v>-1793.45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>DPOT CADEIRA</v>
          </cell>
          <cell r="BU2786" t="str">
            <v>CADEIRA IC01</v>
          </cell>
        </row>
        <row r="2787">
          <cell r="H2787">
            <v>10</v>
          </cell>
          <cell r="O2787">
            <v>63189</v>
          </cell>
          <cell r="P2787"/>
          <cell r="Q2787" t="str">
            <v>EST CADEIRA IPANEMA C/BRACO (DEMOLICAO)</v>
          </cell>
          <cell r="R2787"/>
          <cell r="S2787"/>
          <cell r="T2787"/>
          <cell r="U2787">
            <v>0.57999999999999996</v>
          </cell>
          <cell r="V2787">
            <v>0.48</v>
          </cell>
          <cell r="W2787">
            <v>0.8</v>
          </cell>
          <cell r="X2787">
            <v>0</v>
          </cell>
          <cell r="Y2787" t="str">
            <v>EST CADEIRA IPANEMA C/BRACO (DEMOLICAO) - 0,58x0,48x0,8H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9082.08</v>
          </cell>
          <cell r="AY2787">
            <v>-9082.08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15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>DPOT CADEIRA</v>
          </cell>
          <cell r="BU2787" t="str">
            <v>CADEIRA IPANEMA</v>
          </cell>
        </row>
        <row r="2788">
          <cell r="H2788">
            <v>1</v>
          </cell>
          <cell r="O2788">
            <v>63190</v>
          </cell>
          <cell r="P2788"/>
          <cell r="Q2788" t="str">
            <v>EST CADEIRA IPANEMA C/BRACO (LACA NEGRA GLOSS)</v>
          </cell>
          <cell r="R2788"/>
          <cell r="S2788"/>
          <cell r="T2788"/>
          <cell r="U2788">
            <v>0.57999999999999996</v>
          </cell>
          <cell r="V2788">
            <v>0.48</v>
          </cell>
          <cell r="W2788">
            <v>0.8</v>
          </cell>
          <cell r="X2788">
            <v>0</v>
          </cell>
          <cell r="Y2788" t="str">
            <v>EST CADEIRA IPANEMA C/BRACO (LACA NEGRA GLOSS) - 0,58x0,48x0,8H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14565</v>
          </cell>
          <cell r="AY2788">
            <v>-14565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15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CADEIRA</v>
          </cell>
          <cell r="BU2788" t="str">
            <v>CADEIRA IPANEMA</v>
          </cell>
        </row>
        <row r="2789">
          <cell r="H2789">
            <v>2</v>
          </cell>
          <cell r="O2789">
            <v>63191</v>
          </cell>
          <cell r="P2789"/>
          <cell r="Q2789" t="str">
            <v>EST CADEIRA IPANEMA C/BRACO (LACA PRETA)</v>
          </cell>
          <cell r="R2789"/>
          <cell r="S2789"/>
          <cell r="T2789"/>
          <cell r="U2789">
            <v>0.57999999999999996</v>
          </cell>
          <cell r="V2789">
            <v>0.48</v>
          </cell>
          <cell r="W2789">
            <v>0.8</v>
          </cell>
          <cell r="X2789">
            <v>0</v>
          </cell>
          <cell r="Y2789" t="str">
            <v>EST CADEIRA IPANEMA C/BRACO (LACA PRETA) - 0,58x0,48x0,8H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14565</v>
          </cell>
          <cell r="AY2789">
            <v>-14565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15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>DPOT CADEIRA</v>
          </cell>
          <cell r="BU2789" t="str">
            <v>CADEIRA IPANEMA</v>
          </cell>
        </row>
        <row r="2790">
          <cell r="H2790">
            <v>1</v>
          </cell>
          <cell r="O2790">
            <v>63192</v>
          </cell>
          <cell r="P2790"/>
          <cell r="Q2790" t="str">
            <v>EST CADEIRA IPANEMA C/BRACO (LYPTUS) (ASSENTO PIQUI)</v>
          </cell>
          <cell r="R2790"/>
          <cell r="S2790"/>
          <cell r="T2790"/>
          <cell r="U2790">
            <v>0.57999999999999996</v>
          </cell>
          <cell r="V2790">
            <v>0.48</v>
          </cell>
          <cell r="W2790">
            <v>0.8</v>
          </cell>
          <cell r="X2790">
            <v>0</v>
          </cell>
          <cell r="Y2790" t="str">
            <v>EST CADEIRA IPANEMA C/BRACO (LYPTUS) (ASSENTO PIQUI) - 0,58x0,48x0,8H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14565</v>
          </cell>
          <cell r="AY2790">
            <v>-14565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15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CADEIRA</v>
          </cell>
          <cell r="BU2790" t="str">
            <v>CADEIRA IPANEMA</v>
          </cell>
        </row>
        <row r="2791">
          <cell r="H2791">
            <v>4</v>
          </cell>
          <cell r="O2791">
            <v>276336</v>
          </cell>
          <cell r="P2791"/>
          <cell r="Q2791" t="str">
            <v>EST CADEIRA JOATINGA (TECA NATURAL)</v>
          </cell>
          <cell r="R2791"/>
          <cell r="S2791"/>
          <cell r="T2791"/>
          <cell r="U2791">
            <v>0.56000000000000005</v>
          </cell>
          <cell r="V2791">
            <v>0.59</v>
          </cell>
          <cell r="W2791">
            <v>0.75</v>
          </cell>
          <cell r="X2791">
            <v>0</v>
          </cell>
          <cell r="Y2791" t="str">
            <v>EST CADEIRA JOATINGA (TECA NATURAL) - 0,56x0,59x0,75H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 t="str">
            <v>PRODUTO PRONTA ENTREGA</v>
          </cell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7566.15</v>
          </cell>
          <cell r="AY2791">
            <v>-7566.15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15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CADEIRA</v>
          </cell>
          <cell r="BU2791" t="str">
            <v>CADEIRA JOATINGA</v>
          </cell>
        </row>
        <row r="2792">
          <cell r="H2792">
            <v>2</v>
          </cell>
          <cell r="O2792">
            <v>276339</v>
          </cell>
          <cell r="P2792"/>
          <cell r="Q2792" t="str">
            <v>EST CADEIRA JOATINGA C/BRACO (TECA NATURAL)</v>
          </cell>
          <cell r="R2792"/>
          <cell r="S2792"/>
          <cell r="T2792"/>
          <cell r="U2792">
            <v>0.62</v>
          </cell>
          <cell r="V2792">
            <v>0.64</v>
          </cell>
          <cell r="W2792">
            <v>0.75</v>
          </cell>
          <cell r="X2792">
            <v>0</v>
          </cell>
          <cell r="Y2792" t="str">
            <v>EST CADEIRA JOATINGA C/BRACO (TECA NATURAL) - 0,62x0,64x0,75H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 t="str">
            <v>PRODUTO PRONTA ENTREGA</v>
          </cell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7650</v>
          </cell>
          <cell r="AY2792">
            <v>-7650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15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CADEIRA</v>
          </cell>
          <cell r="BU2792" t="str">
            <v>CADEIRA JOATINGA</v>
          </cell>
        </row>
        <row r="2793">
          <cell r="H2793">
            <v>2</v>
          </cell>
          <cell r="O2793">
            <v>254652</v>
          </cell>
          <cell r="P2793"/>
          <cell r="Q2793" t="str">
            <v>EST CADEIRA JOHN GRAZ (CEREJEIRA COR IMBUIA) CAMURCA GELO</v>
          </cell>
          <cell r="R2793"/>
          <cell r="S2793"/>
          <cell r="T2793"/>
          <cell r="U2793">
            <v>0.48</v>
          </cell>
          <cell r="V2793">
            <v>0.53</v>
          </cell>
          <cell r="W2793">
            <v>0.82</v>
          </cell>
          <cell r="X2793">
            <v>0</v>
          </cell>
          <cell r="Y2793" t="str">
            <v>EST CADEIRA JOHN GRAZ (CEREJEIRA COR IMBUIA) CAMURCA GELO - 0,48x0,53x0,82H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 t="str">
            <v>PRODUTO PRONTA ENTREGA</v>
          </cell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12278.51</v>
          </cell>
          <cell r="AY2793">
            <v>-12278.51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CADEIRA</v>
          </cell>
          <cell r="BU2793" t="str">
            <v>CADEIRA JOHN GRAZ</v>
          </cell>
        </row>
        <row r="2794">
          <cell r="H2794">
            <v>6</v>
          </cell>
          <cell r="O2794">
            <v>391295</v>
          </cell>
          <cell r="P2794"/>
          <cell r="Q2794" t="str">
            <v>EST CADEIRA JOHN GRAZ (IMBUIA) COURO CAMURCA VERMELHO</v>
          </cell>
          <cell r="R2794"/>
          <cell r="S2794"/>
          <cell r="T2794"/>
          <cell r="U2794">
            <v>0.48</v>
          </cell>
          <cell r="V2794">
            <v>0.53</v>
          </cell>
          <cell r="W2794">
            <v>0.82</v>
          </cell>
          <cell r="X2794">
            <v>0</v>
          </cell>
          <cell r="Y2794" t="str">
            <v>EST CADEIRA JOHN GRAZ (IMBUIA) COURO CAMURCA VERMELHO - 0,48x0,53x0,82H</v>
          </cell>
          <cell r="Z2794">
            <v>0</v>
          </cell>
          <cell r="AA2794">
            <v>0.5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/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>
            <v>0</v>
          </cell>
          <cell r="AU2794" t="str">
            <v>EST</v>
          </cell>
          <cell r="AV2794" t="str">
            <v>EST</v>
          </cell>
          <cell r="AW2794" t="str">
            <v/>
          </cell>
          <cell r="AX2794">
            <v>12278.51</v>
          </cell>
          <cell r="AY2794">
            <v>-12278.51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>DPOT CADEIRA</v>
          </cell>
          <cell r="BU2794" t="str">
            <v>CADEIRA JOHN GRAZ</v>
          </cell>
        </row>
        <row r="2795">
          <cell r="H2795">
            <v>1</v>
          </cell>
          <cell r="O2795">
            <v>230531</v>
          </cell>
          <cell r="P2795"/>
          <cell r="Q2795" t="str">
            <v>EST CADEIRA JOHN GRAZ (NOGUEIRA) COURO NOBUCK 70</v>
          </cell>
          <cell r="R2795"/>
          <cell r="S2795"/>
          <cell r="T2795"/>
          <cell r="U2795">
            <v>0.48</v>
          </cell>
          <cell r="V2795">
            <v>0.53</v>
          </cell>
          <cell r="W2795">
            <v>0.82</v>
          </cell>
          <cell r="X2795">
            <v>0</v>
          </cell>
          <cell r="Y2795" t="str">
            <v>EST CADEIRA JOHN GRAZ (NOGUEIRA) COURO NOBUCK 70 - 0,48x0,53x0,82H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>
            <v>0</v>
          </cell>
          <cell r="AU2795" t="str">
            <v>EST</v>
          </cell>
          <cell r="AV2795" t="str">
            <v>EST</v>
          </cell>
          <cell r="AW2795" t="str">
            <v/>
          </cell>
          <cell r="AX2795">
            <v>16721.669999999998</v>
          </cell>
          <cell r="AY2795">
            <v>-16721.669999999998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>DPOT CADEIRA</v>
          </cell>
          <cell r="BU2795" t="str">
            <v>CADEIRA JOHN GRAZ</v>
          </cell>
        </row>
        <row r="2796">
          <cell r="H2796">
            <v>5</v>
          </cell>
          <cell r="O2796">
            <v>254708</v>
          </cell>
          <cell r="P2796"/>
          <cell r="Q2796" t="str">
            <v>EST CADEIRA JOHN GRAZ (PINHO DE RIGA) CAMURCA TAUPE</v>
          </cell>
          <cell r="R2796"/>
          <cell r="S2796"/>
          <cell r="T2796"/>
          <cell r="U2796">
            <v>0.48</v>
          </cell>
          <cell r="V2796">
            <v>0.53</v>
          </cell>
          <cell r="W2796">
            <v>0.82</v>
          </cell>
          <cell r="X2796">
            <v>0</v>
          </cell>
          <cell r="Y2796" t="str">
            <v>EST CADEIRA JOHN GRAZ (PINHO DE RIGA) CAMURCA TAUPE - 0,48x0,53x0,82H</v>
          </cell>
          <cell r="Z2796">
            <v>0</v>
          </cell>
          <cell r="AA2796">
            <v>0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 t="str">
            <v>PRODUTO PRONTA ENTREGA</v>
          </cell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>
            <v>0</v>
          </cell>
          <cell r="AU2796" t="str">
            <v>EST</v>
          </cell>
          <cell r="AV2796" t="str">
            <v>EST</v>
          </cell>
          <cell r="AW2796" t="str">
            <v/>
          </cell>
          <cell r="AX2796">
            <v>11057.1</v>
          </cell>
          <cell r="AY2796">
            <v>-11057.1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>DPOT CADEIRA</v>
          </cell>
          <cell r="BU2796" t="str">
            <v>CADEIRA JOHN GRAZ</v>
          </cell>
        </row>
        <row r="2797">
          <cell r="H2797">
            <v>1</v>
          </cell>
          <cell r="O2797">
            <v>227123</v>
          </cell>
          <cell r="P2797"/>
          <cell r="Q2797" t="str">
            <v>EST CADEIRA JOHN GRAZ (PINHO DE RIGA) COURO MALTA 340 VERDE</v>
          </cell>
          <cell r="R2797"/>
          <cell r="S2797"/>
          <cell r="T2797"/>
          <cell r="U2797">
            <v>0.48</v>
          </cell>
          <cell r="V2797">
            <v>0.53</v>
          </cell>
          <cell r="W2797">
            <v>0.82</v>
          </cell>
          <cell r="X2797">
            <v>0</v>
          </cell>
          <cell r="Y2797" t="str">
            <v>EST CADEIRA JOHN GRAZ (PINHO DE RIGA) COURO MALTA 340 VERDE - 0,48x0,53x0,82H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>
            <v>0</v>
          </cell>
          <cell r="AU2797" t="str">
            <v>EST</v>
          </cell>
          <cell r="AV2797" t="str">
            <v>EST</v>
          </cell>
          <cell r="AW2797" t="str">
            <v/>
          </cell>
          <cell r="AX2797">
            <v>13195.91</v>
          </cell>
          <cell r="AY2797">
            <v>-13195.91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>DPOT CADEIRA</v>
          </cell>
          <cell r="BU2797" t="str">
            <v>CADEIRA JOHN GRAZ</v>
          </cell>
        </row>
        <row r="2798">
          <cell r="H2798">
            <v>1</v>
          </cell>
          <cell r="O2798">
            <v>230532</v>
          </cell>
          <cell r="P2798"/>
          <cell r="Q2798" t="str">
            <v>EST CADEIRA JOHN GRAZ (PINHO DE RIGA) COURO NOBUCK 70</v>
          </cell>
          <cell r="R2798"/>
          <cell r="S2798"/>
          <cell r="T2798"/>
          <cell r="U2798">
            <v>0.48</v>
          </cell>
          <cell r="V2798">
            <v>0.53</v>
          </cell>
          <cell r="W2798">
            <v>0.82</v>
          </cell>
          <cell r="X2798">
            <v>0</v>
          </cell>
          <cell r="Y2798" t="str">
            <v>EST CADEIRA JOHN GRAZ (PINHO DE RIGA) COURO NOBUCK 70 - 0,48x0,53x0,82H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>
            <v>0</v>
          </cell>
          <cell r="AU2798" t="str">
            <v>EST</v>
          </cell>
          <cell r="AV2798" t="str">
            <v>EST</v>
          </cell>
          <cell r="AW2798" t="str">
            <v/>
          </cell>
          <cell r="AX2798">
            <v>11887.97</v>
          </cell>
          <cell r="AY2798">
            <v>-11887.97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>DPOT CADEIRA</v>
          </cell>
          <cell r="BU2798" t="str">
            <v>CADEIRA JOHN GRAZ</v>
          </cell>
        </row>
        <row r="2799">
          <cell r="H2799">
            <v>1</v>
          </cell>
          <cell r="O2799">
            <v>361573</v>
          </cell>
          <cell r="P2799"/>
          <cell r="Q2799" t="str">
            <v>EST CADEIRA JOHN GRAZ (PINHO DE RIGA) TC VERDE OLIVA</v>
          </cell>
          <cell r="R2799"/>
          <cell r="S2799"/>
          <cell r="T2799"/>
          <cell r="U2799">
            <v>0.48</v>
          </cell>
          <cell r="V2799">
            <v>0.53</v>
          </cell>
          <cell r="W2799">
            <v>0.82</v>
          </cell>
          <cell r="X2799">
            <v>0</v>
          </cell>
          <cell r="Y2799" t="str">
            <v>EST CADEIRA JOHN GRAZ (PINHO DE RIGA) TC VERDE OLIVA - 0,48x0,53x0,82H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>
            <v>0</v>
          </cell>
          <cell r="AU2799" t="str">
            <v>EST</v>
          </cell>
          <cell r="AV2799" t="str">
            <v>EST</v>
          </cell>
          <cell r="AW2799" t="str">
            <v/>
          </cell>
          <cell r="AX2799">
            <v>13103.13</v>
          </cell>
          <cell r="AY2799">
            <v>-13103.13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>DPOT CADEIRA</v>
          </cell>
          <cell r="BU2799" t="str">
            <v>CADEIRA JOHN GRAZ</v>
          </cell>
        </row>
        <row r="2800">
          <cell r="H2800">
            <v>4</v>
          </cell>
          <cell r="O2800">
            <v>252538</v>
          </cell>
          <cell r="P2800"/>
          <cell r="Q2800" t="str">
            <v>EST CADEIRA JOHN GRAZ (TECA) CAMURCA TAUPE</v>
          </cell>
          <cell r="R2800"/>
          <cell r="S2800"/>
          <cell r="T2800"/>
          <cell r="U2800">
            <v>0.48</v>
          </cell>
          <cell r="V2800">
            <v>0.53</v>
          </cell>
          <cell r="W2800">
            <v>0.82</v>
          </cell>
          <cell r="X2800">
            <v>0</v>
          </cell>
          <cell r="Y2800" t="str">
            <v>EST CADEIRA JOHN GRAZ (TECA) CAMURCA TAUPE - 0,48x0,53x0,82H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>
            <v>0</v>
          </cell>
          <cell r="AU2800" t="str">
            <v>EST</v>
          </cell>
          <cell r="AV2800" t="str">
            <v>EST</v>
          </cell>
          <cell r="AW2800" t="str">
            <v/>
          </cell>
          <cell r="AX2800">
            <v>12278.51</v>
          </cell>
          <cell r="AY2800">
            <v>-12278.51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>DPOT CADEIRA</v>
          </cell>
          <cell r="BU2800" t="str">
            <v>CADEIRA JOHN GRAZ</v>
          </cell>
        </row>
        <row r="2801">
          <cell r="H2801">
            <v>1</v>
          </cell>
          <cell r="O2801">
            <v>261041</v>
          </cell>
          <cell r="P2801"/>
          <cell r="Q2801" t="str">
            <v>EST CADEIRA JOSEFINA (IMBUIA) COURO CAMURCA GELO</v>
          </cell>
          <cell r="R2801"/>
          <cell r="S2801"/>
          <cell r="T2801"/>
          <cell r="U2801">
            <v>0.56999999999999995</v>
          </cell>
          <cell r="V2801">
            <v>0.54</v>
          </cell>
          <cell r="W2801">
            <v>0.76</v>
          </cell>
          <cell r="X2801">
            <v>0</v>
          </cell>
          <cell r="Y2801" t="str">
            <v>EST CADEIRA JOSEFINA (IMBUIA) COURO CAMURCA GELO - 0,57x0,54x0,76H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>
            <v>0</v>
          </cell>
          <cell r="AU2801" t="str">
            <v>EST</v>
          </cell>
          <cell r="AV2801" t="str">
            <v>EST</v>
          </cell>
          <cell r="AW2801" t="str">
            <v/>
          </cell>
          <cell r="AX2801">
            <v>13839.53</v>
          </cell>
          <cell r="AY2801">
            <v>-13839.53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>DPOT CADEIRA</v>
          </cell>
          <cell r="BU2801" t="str">
            <v>CADEIRA JOSEFINA</v>
          </cell>
        </row>
        <row r="2802">
          <cell r="H2802">
            <v>7</v>
          </cell>
          <cell r="O2802">
            <v>261040</v>
          </cell>
          <cell r="P2802"/>
          <cell r="Q2802" t="str">
            <v>EST CADEIRA JOSEFINA (PINHO DE RIGA) COURO PIG 200 VERDE</v>
          </cell>
          <cell r="R2802"/>
          <cell r="S2802"/>
          <cell r="T2802"/>
          <cell r="U2802">
            <v>0.56999999999999995</v>
          </cell>
          <cell r="V2802">
            <v>0.54</v>
          </cell>
          <cell r="W2802">
            <v>0.76</v>
          </cell>
          <cell r="X2802">
            <v>0</v>
          </cell>
          <cell r="Y2802" t="str">
            <v>EST CADEIRA JOSEFINA (PINHO DE RIGA) COURO PIG 200 VERDE - 0,57x0,54x0,76H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14138.73</v>
          </cell>
          <cell r="AY2802">
            <v>-14138.73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CADEIRA</v>
          </cell>
          <cell r="BU2802" t="str">
            <v>CADEIRA JOSEFINA</v>
          </cell>
        </row>
        <row r="2803">
          <cell r="H2803">
            <v>6</v>
          </cell>
          <cell r="O2803">
            <v>253292</v>
          </cell>
          <cell r="P2803"/>
          <cell r="Q2803" t="str">
            <v>EST CADEIRA LUCIO (TELA NATURAL) (IMBUIA STAIN)</v>
          </cell>
          <cell r="R2803"/>
          <cell r="S2803"/>
          <cell r="T2803"/>
          <cell r="U2803">
            <v>0.48</v>
          </cell>
          <cell r="V2803">
            <v>0.49</v>
          </cell>
          <cell r="W2803">
            <v>0.81</v>
          </cell>
          <cell r="X2803">
            <v>0</v>
          </cell>
          <cell r="Y2803" t="str">
            <v>EST CADEIRA LUCIO (TELA NATURAL) (IMBUIA STAIN) - 0,48x0,49x0,81H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17551.48</v>
          </cell>
          <cell r="AY2803">
            <v>-17551.48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CADEIRA</v>
          </cell>
          <cell r="BU2803" t="str">
            <v>CADEIRA LUCIO</v>
          </cell>
        </row>
        <row r="2804">
          <cell r="H2804">
            <v>1</v>
          </cell>
          <cell r="O2804">
            <v>222688</v>
          </cell>
          <cell r="P2804"/>
          <cell r="Q2804" t="str">
            <v>EST CADEIRA LUCIO (TELA NATURAL) (MAD B COR 03)</v>
          </cell>
          <cell r="R2804"/>
          <cell r="S2804"/>
          <cell r="T2804"/>
          <cell r="U2804">
            <v>0.48</v>
          </cell>
          <cell r="V2804">
            <v>0.49</v>
          </cell>
          <cell r="W2804">
            <v>0.81</v>
          </cell>
          <cell r="X2804">
            <v>0</v>
          </cell>
          <cell r="Y2804" t="str">
            <v>EST CADEIRA LUCIO (TELA NATURAL) (MAD B COR 03) - 0,48x0,49x0,81H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 t="str">
            <v>PRODUTO PRONTA ENTREGA</v>
          </cell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13055.49</v>
          </cell>
          <cell r="AY2804">
            <v>-13055.49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CADEIRA</v>
          </cell>
          <cell r="BU2804" t="str">
            <v>CADEIRA LUCIO</v>
          </cell>
        </row>
        <row r="2805">
          <cell r="H2805">
            <v>3</v>
          </cell>
          <cell r="O2805">
            <v>317574</v>
          </cell>
          <cell r="P2805"/>
          <cell r="Q2805" t="str">
            <v>EST CADEIRA LUCIO (TELA NATURAL) (MAD IMBUIA STAIN)</v>
          </cell>
          <cell r="R2805"/>
          <cell r="S2805"/>
          <cell r="T2805"/>
          <cell r="U2805">
            <v>0.48</v>
          </cell>
          <cell r="V2805">
            <v>0.49</v>
          </cell>
          <cell r="W2805">
            <v>0.83</v>
          </cell>
          <cell r="X2805">
            <v>0</v>
          </cell>
          <cell r="Y2805" t="str">
            <v>EST CADEIRA LUCIO (TELA NATURAL) (MAD IMBUIA STAIN) - 0,48x0,49x0,83H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>
            <v>17551.48</v>
          </cell>
          <cell r="AY2805">
            <v>-17551.48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CADEIRA</v>
          </cell>
          <cell r="BU2805" t="str">
            <v>CADEIRA LUCIO</v>
          </cell>
        </row>
        <row r="2806">
          <cell r="H2806">
            <v>1</v>
          </cell>
          <cell r="O2806">
            <v>63204</v>
          </cell>
          <cell r="P2806"/>
          <cell r="Q2806" t="str">
            <v>EST CADEIRA LUIZA CORDA CRU (JEQUITIBA NATURAL)</v>
          </cell>
          <cell r="R2806"/>
          <cell r="S2806"/>
          <cell r="T2806"/>
          <cell r="U2806">
            <v>0</v>
          </cell>
          <cell r="V2806">
            <v>0</v>
          </cell>
          <cell r="W2806">
            <v>0</v>
          </cell>
          <cell r="X2806">
            <v>0</v>
          </cell>
          <cell r="Y2806" t="str">
            <v>EST CADEIRA LUIZA CORDA CRU (JEQUITIBA NATURAL) - Ø0x0H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0</v>
          </cell>
          <cell r="AU2806" t="str">
            <v>EST</v>
          </cell>
          <cell r="AV2806" t="str">
            <v>EST</v>
          </cell>
          <cell r="AW2806" t="str">
            <v/>
          </cell>
          <cell r="AX2806">
            <v>19866.66</v>
          </cell>
          <cell r="AY2806">
            <v>-19866.66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14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>DPOT CADEIRA</v>
          </cell>
          <cell r="BU2806" t="str">
            <v>CADEIRA LUIZA (FL)</v>
          </cell>
        </row>
        <row r="2807">
          <cell r="H2807">
            <v>1</v>
          </cell>
          <cell r="O2807">
            <v>63203</v>
          </cell>
          <cell r="P2807"/>
          <cell r="Q2807" t="str">
            <v>EST CADEIRA LUIZA ESTOFADA (IMBUIA NATURAL)</v>
          </cell>
          <cell r="R2807"/>
          <cell r="S2807"/>
          <cell r="T2807"/>
          <cell r="U2807">
            <v>0</v>
          </cell>
          <cell r="V2807">
            <v>0</v>
          </cell>
          <cell r="W2807">
            <v>0</v>
          </cell>
          <cell r="X2807">
            <v>0</v>
          </cell>
          <cell r="Y2807" t="str">
            <v>EST CADEIRA LUIZA ESTOFADA (IMBUIA NATURAL) - Ø0x0H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>
            <v>0</v>
          </cell>
          <cell r="AU2807" t="str">
            <v>EST</v>
          </cell>
          <cell r="AV2807" t="str">
            <v>EST</v>
          </cell>
          <cell r="AW2807" t="str">
            <v/>
          </cell>
          <cell r="AX2807">
            <v>19866.66</v>
          </cell>
          <cell r="AY2807">
            <v>-19866.66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14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>DPOT CADEIRA</v>
          </cell>
          <cell r="BU2807" t="str">
            <v>CADEIRA LUIZA (FL)</v>
          </cell>
        </row>
        <row r="2808">
          <cell r="H2808">
            <v>2</v>
          </cell>
          <cell r="O2808">
            <v>362569</v>
          </cell>
          <cell r="P2808"/>
          <cell r="Q2808" t="str">
            <v>EST CADEIRA MARESIAS C/B (NAUTICA AZUL) (CUMARU EPS)</v>
          </cell>
          <cell r="R2808"/>
          <cell r="S2808"/>
          <cell r="T2808"/>
          <cell r="U2808">
            <v>0.59</v>
          </cell>
          <cell r="V2808">
            <v>0.55000000000000004</v>
          </cell>
          <cell r="W2808">
            <v>0.82</v>
          </cell>
          <cell r="X2808">
            <v>0</v>
          </cell>
          <cell r="Y2808" t="str">
            <v>EST CADEIRA MARESIAS C/B (NAUTICA AZUL) (CUMARU EPS) - 0,59x0,55x0,82H</v>
          </cell>
          <cell r="Z2808">
            <v>0</v>
          </cell>
          <cell r="AA2808">
            <v>0.5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/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>
            <v>0</v>
          </cell>
          <cell r="AU2808" t="str">
            <v>EST</v>
          </cell>
          <cell r="AV2808" t="str">
            <v>EST</v>
          </cell>
          <cell r="AW2808" t="str">
            <v/>
          </cell>
          <cell r="AX2808">
            <v>11126.93</v>
          </cell>
          <cell r="AY2808">
            <v>-11126.93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203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>DPOT CADEIRA</v>
          </cell>
          <cell r="BU2808" t="str">
            <v>CADEIRA MARESIAS</v>
          </cell>
        </row>
        <row r="2809">
          <cell r="H2809">
            <v>2</v>
          </cell>
          <cell r="O2809">
            <v>195617</v>
          </cell>
          <cell r="P2809"/>
          <cell r="Q2809" t="str">
            <v>EST CADEIRA MARESIAS C/B (NAUTICA PRETA) (CUMARU POLIDO)</v>
          </cell>
          <cell r="R2809"/>
          <cell r="S2809"/>
          <cell r="T2809"/>
          <cell r="U2809">
            <v>0.59</v>
          </cell>
          <cell r="V2809">
            <v>0.55000000000000004</v>
          </cell>
          <cell r="W2809">
            <v>0.82</v>
          </cell>
          <cell r="X2809">
            <v>0</v>
          </cell>
          <cell r="Y2809" t="str">
            <v>EST CADEIRA MARESIAS C/B (NAUTICA PRETA) (CUMARU POLIDO) - 0,59x0,55x0,82H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>
            <v>0</v>
          </cell>
          <cell r="AU2809" t="str">
            <v>EST</v>
          </cell>
          <cell r="AV2809" t="str">
            <v>EST</v>
          </cell>
          <cell r="AW2809" t="str">
            <v/>
          </cell>
          <cell r="AX2809">
            <v>10124.61</v>
          </cell>
          <cell r="AY2809">
            <v>-10124.61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203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>DPOT CADEIRA</v>
          </cell>
          <cell r="BU2809" t="str">
            <v>CADEIRA MARESIAS</v>
          </cell>
        </row>
        <row r="2810">
          <cell r="H2810">
            <v>4</v>
          </cell>
          <cell r="O2810">
            <v>223657</v>
          </cell>
          <cell r="P2810"/>
          <cell r="Q2810" t="str">
            <v>EST CADEIRA MARESIAS S/BRACO (COURO MARROM) (CUMARU POLIDO)</v>
          </cell>
          <cell r="R2810"/>
          <cell r="S2810"/>
          <cell r="T2810"/>
          <cell r="U2810">
            <v>0.52</v>
          </cell>
          <cell r="V2810">
            <v>0.55000000000000004</v>
          </cell>
          <cell r="W2810">
            <v>0.83</v>
          </cell>
          <cell r="X2810">
            <v>0</v>
          </cell>
          <cell r="Y2810" t="str">
            <v>EST CADEIRA MARESIAS S/BRACO (COURO MARROM) (CUMARU POLIDO) - 0,52x0,55x0,83H</v>
          </cell>
          <cell r="Z2810">
            <v>0</v>
          </cell>
          <cell r="AA2810">
            <v>0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 t="str">
            <v>PRODUTO PRONTA ENTREGA</v>
          </cell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0</v>
          </cell>
          <cell r="AU2810" t="str">
            <v>EST</v>
          </cell>
          <cell r="AV2810" t="str">
            <v>EST</v>
          </cell>
          <cell r="AW2810" t="str">
            <v/>
          </cell>
          <cell r="AX2810">
            <v>9763.58</v>
          </cell>
          <cell r="AY2810">
            <v>-9763.58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203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>DPOT CADEIRA</v>
          </cell>
          <cell r="BU2810" t="str">
            <v>CADEIRA MARESIAS</v>
          </cell>
        </row>
        <row r="2811">
          <cell r="H2811">
            <v>1</v>
          </cell>
          <cell r="O2811">
            <v>195616</v>
          </cell>
          <cell r="P2811"/>
          <cell r="Q2811" t="str">
            <v>EST CADEIRA MARESIAS S/BRACO (NAUTICA PRETA) (CUMARU POLIDO)</v>
          </cell>
          <cell r="R2811"/>
          <cell r="S2811"/>
          <cell r="T2811"/>
          <cell r="U2811">
            <v>0.52</v>
          </cell>
          <cell r="V2811">
            <v>0.55000000000000004</v>
          </cell>
          <cell r="W2811">
            <v>0.83</v>
          </cell>
          <cell r="X2811">
            <v>0</v>
          </cell>
          <cell r="Y2811" t="str">
            <v>EST CADEIRA MARESIAS S/BRACO (NAUTICA PRETA) (CUMARU POLIDO) - 0,52x0,55x0,83H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>
            <v>0</v>
          </cell>
          <cell r="AU2811" t="str">
            <v>EST</v>
          </cell>
          <cell r="AV2811" t="str">
            <v>EST</v>
          </cell>
          <cell r="AW2811" t="str">
            <v/>
          </cell>
          <cell r="AX2811">
            <v>9763.58</v>
          </cell>
          <cell r="AY2811">
            <v>-9763.58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203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>DPOT CADEIRA</v>
          </cell>
          <cell r="BU2811" t="str">
            <v>CADEIRA MARESIAS</v>
          </cell>
        </row>
        <row r="2812">
          <cell r="H2812">
            <v>1</v>
          </cell>
          <cell r="O2812">
            <v>273997</v>
          </cell>
          <cell r="P2812"/>
          <cell r="Q2812" t="str">
            <v>EST CADEIRA NIKOLAS (FREIJO NATURAL) COURO SOFT CARAMELO</v>
          </cell>
          <cell r="R2812"/>
          <cell r="S2812"/>
          <cell r="T2812"/>
          <cell r="U2812">
            <v>0.6</v>
          </cell>
          <cell r="V2812">
            <v>0.52</v>
          </cell>
          <cell r="W2812">
            <v>0.83</v>
          </cell>
          <cell r="X2812">
            <v>0</v>
          </cell>
          <cell r="Y2812" t="str">
            <v>EST CADEIRA NIKOLAS (FREIJO NATURAL) COURO SOFT CARAMELO - 0,6x0,52x0,83H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>
            <v>0</v>
          </cell>
          <cell r="AU2812" t="str">
            <v>EST</v>
          </cell>
          <cell r="AV2812" t="str">
            <v>EST</v>
          </cell>
          <cell r="AW2812" t="str">
            <v/>
          </cell>
          <cell r="AX2812">
            <v>14854.69</v>
          </cell>
          <cell r="AY2812">
            <v>-14854.69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>DPOT CADEIRA</v>
          </cell>
          <cell r="BU2812" t="str">
            <v>CADEIRA NIKOLAS</v>
          </cell>
        </row>
        <row r="2813">
          <cell r="H2813">
            <v>2</v>
          </cell>
          <cell r="O2813">
            <v>335314</v>
          </cell>
          <cell r="P2813"/>
          <cell r="Q2813" t="str">
            <v>EST CADEIRA OMAR C/B ALT (MAD A CINAM NT) TC XENON BEIGE</v>
          </cell>
          <cell r="R2813"/>
          <cell r="S2813"/>
          <cell r="T2813"/>
          <cell r="U2813">
            <v>0.55000000000000004</v>
          </cell>
          <cell r="V2813">
            <v>0.55000000000000004</v>
          </cell>
          <cell r="W2813">
            <v>0.83</v>
          </cell>
          <cell r="X2813">
            <v>0</v>
          </cell>
          <cell r="Y2813" t="str">
            <v>EST CADEIRA OMAR C/B ALT (MAD A CINAM NT) TC XENON BEIGE - 0,55x0,55x0,83H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 t="str">
            <v>PRODUTO PRONTA ENTREGA</v>
          </cell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9745.4699999999993</v>
          </cell>
          <cell r="AY2813">
            <v>-9745.4699999999993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CADEIRA</v>
          </cell>
          <cell r="BU2813" t="str">
            <v>CADEIRA OMAR</v>
          </cell>
        </row>
        <row r="2814">
          <cell r="H2814">
            <v>3</v>
          </cell>
          <cell r="O2814">
            <v>354908</v>
          </cell>
          <cell r="P2814"/>
          <cell r="Q2814" t="str">
            <v>EST CADEIRA OMAR C/B BXO (MAD A CINAM ENV) COURO IMPO 300</v>
          </cell>
          <cell r="R2814"/>
          <cell r="S2814"/>
          <cell r="T2814"/>
          <cell r="U2814">
            <v>0.55000000000000004</v>
          </cell>
          <cell r="V2814">
            <v>0.55000000000000004</v>
          </cell>
          <cell r="W2814">
            <v>0.83</v>
          </cell>
          <cell r="X2814">
            <v>0</v>
          </cell>
          <cell r="Y2814" t="str">
            <v>EST CADEIRA OMAR C/B BXO (MAD A CINAM ENV) COURO IMPO 300 - 0,55x0,55x0,83H</v>
          </cell>
          <cell r="Z2814">
            <v>0</v>
          </cell>
          <cell r="AA2814">
            <v>0.5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/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>
            <v>0</v>
          </cell>
          <cell r="AU2814" t="str">
            <v>EST</v>
          </cell>
          <cell r="AV2814" t="str">
            <v>EST</v>
          </cell>
          <cell r="AW2814" t="str">
            <v/>
          </cell>
          <cell r="AX2814">
            <v>10258.870000000001</v>
          </cell>
          <cell r="AY2814">
            <v>-10258.870000000001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>DPOT CADEIRA</v>
          </cell>
          <cell r="BU2814" t="str">
            <v>CADEIRA OMAR</v>
          </cell>
        </row>
        <row r="2815">
          <cell r="H2815">
            <v>8</v>
          </cell>
          <cell r="O2815">
            <v>395072</v>
          </cell>
          <cell r="P2815"/>
          <cell r="Q2815" t="str">
            <v>EST CADEIRA OMAR C/B BXO (MAD A JEQ TABACO) COURO IMPORT 69</v>
          </cell>
          <cell r="R2815"/>
          <cell r="S2815"/>
          <cell r="T2815"/>
          <cell r="U2815">
            <v>0.55000000000000004</v>
          </cell>
          <cell r="V2815">
            <v>0.55000000000000004</v>
          </cell>
          <cell r="W2815">
            <v>0.83</v>
          </cell>
          <cell r="X2815">
            <v>0</v>
          </cell>
          <cell r="Y2815" t="str">
            <v>EST CADEIRA OMAR C/B BXO (MAD A JEQ TABACO) COURO IMPORT 69 - 0,55x0,55x0,83H</v>
          </cell>
          <cell r="Z2815">
            <v>0</v>
          </cell>
          <cell r="AA2815">
            <v>0.5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/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>
            <v>0</v>
          </cell>
          <cell r="AU2815" t="str">
            <v>EST</v>
          </cell>
          <cell r="AV2815" t="str">
            <v>EST</v>
          </cell>
          <cell r="AW2815" t="str">
            <v/>
          </cell>
          <cell r="AX2815">
            <v>10420.370000000001</v>
          </cell>
          <cell r="AY2815">
            <v>-10420.370000000001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13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>DPOT CADEIRA</v>
          </cell>
          <cell r="BU2815" t="str">
            <v>CADEIRA OMAR</v>
          </cell>
        </row>
        <row r="2816">
          <cell r="H2816">
            <v>6</v>
          </cell>
          <cell r="O2816">
            <v>395032</v>
          </cell>
          <cell r="P2816"/>
          <cell r="Q2816" t="str">
            <v>EST CADEIRA OMAR C/B BXO (MAD B FREIJO NT) CAMURCA CASTANHO</v>
          </cell>
          <cell r="R2816"/>
          <cell r="S2816"/>
          <cell r="T2816"/>
          <cell r="U2816">
            <v>0.55000000000000004</v>
          </cell>
          <cell r="V2816">
            <v>0.55000000000000004</v>
          </cell>
          <cell r="W2816">
            <v>0.83</v>
          </cell>
          <cell r="X2816">
            <v>0</v>
          </cell>
          <cell r="Y2816" t="str">
            <v>EST CADEIRA OMAR C/B BXO (MAD B FREIJO NT) CAMURCA CASTANHO - 0,55x0,55x0,83H</v>
          </cell>
          <cell r="Z2816">
            <v>0</v>
          </cell>
          <cell r="AA2816">
            <v>0.5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/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>
            <v>0</v>
          </cell>
          <cell r="AU2816" t="str">
            <v>EST</v>
          </cell>
          <cell r="AV2816" t="str">
            <v>EST</v>
          </cell>
          <cell r="AW2816" t="str">
            <v/>
          </cell>
          <cell r="AX2816">
            <v>13108.37</v>
          </cell>
          <cell r="AY2816">
            <v>-13108.37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13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>DPOT CADEIRA</v>
          </cell>
          <cell r="BU2816" t="str">
            <v>CADEIRA OMAR</v>
          </cell>
        </row>
        <row r="2817">
          <cell r="H2817">
            <v>4</v>
          </cell>
          <cell r="O2817">
            <v>274181</v>
          </cell>
          <cell r="P2817"/>
          <cell r="Q2817" t="str">
            <v>EST CADEIRA OMAR C/B BXO (MAD B LOURO ESP) COURO PIG VERDE</v>
          </cell>
          <cell r="R2817"/>
          <cell r="S2817"/>
          <cell r="T2817"/>
          <cell r="U2817">
            <v>0.55000000000000004</v>
          </cell>
          <cell r="V2817">
            <v>0.55000000000000004</v>
          </cell>
          <cell r="W2817">
            <v>0.83</v>
          </cell>
          <cell r="X2817">
            <v>0</v>
          </cell>
          <cell r="Y2817" t="str">
            <v>EST CADEIRA OMAR C/B BXO (MAD B LOURO ESP) COURO PIG VERDE - 0,55x0,55x0,83H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>
            <v>0</v>
          </cell>
          <cell r="AU2817" t="str">
            <v>EST</v>
          </cell>
          <cell r="AV2817" t="str">
            <v>EST</v>
          </cell>
          <cell r="AW2817" t="str">
            <v/>
          </cell>
          <cell r="AX2817">
            <v>10792.03</v>
          </cell>
          <cell r="AY2817">
            <v>-10792.03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13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>DPOT CADEIRA</v>
          </cell>
          <cell r="BU2817" t="str">
            <v>CADEIRA OMAR</v>
          </cell>
        </row>
        <row r="2818">
          <cell r="H2818">
            <v>1</v>
          </cell>
          <cell r="O2818">
            <v>280685</v>
          </cell>
          <cell r="P2818"/>
          <cell r="Q2818" t="str">
            <v>EST CADEIRA OMAR OFFICE S/R (MAD A CINAM EBNZ) COURO CH PTO</v>
          </cell>
          <cell r="R2818"/>
          <cell r="S2818"/>
          <cell r="T2818"/>
          <cell r="U2818">
            <v>0.54</v>
          </cell>
          <cell r="V2818">
            <v>0.56999999999999995</v>
          </cell>
          <cell r="W2818">
            <v>0.83</v>
          </cell>
          <cell r="X2818">
            <v>0</v>
          </cell>
          <cell r="Y2818" t="str">
            <v>EST CADEIRA OMAR OFFICE S/R (MAD A CINAM EBNZ) COURO CH PTO - 0,54x0,57x0,83H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 t="str">
            <v>PRODUTO PRONTA ENTREGA</v>
          </cell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16219.15</v>
          </cell>
          <cell r="AY2818">
            <v>-16219.15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13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CADEIRA</v>
          </cell>
          <cell r="BU2818" t="str">
            <v>CADEIRA OMAR OFFICE</v>
          </cell>
        </row>
        <row r="2819">
          <cell r="H2819">
            <v>6</v>
          </cell>
          <cell r="O2819">
            <v>207942</v>
          </cell>
          <cell r="P2819"/>
          <cell r="Q2819" t="str">
            <v>EST CADEIRA ORQUIDEA (MAD A JEQ TABACO) TC 244-01529 LINHO</v>
          </cell>
          <cell r="R2819"/>
          <cell r="S2819"/>
          <cell r="T2819"/>
          <cell r="U2819">
            <v>0.47</v>
          </cell>
          <cell r="V2819">
            <v>0.55000000000000004</v>
          </cell>
          <cell r="W2819">
            <v>0.79</v>
          </cell>
          <cell r="X2819">
            <v>0</v>
          </cell>
          <cell r="Y2819" t="str">
            <v>EST CADEIRA ORQUIDEA (MAD A JEQ TABACO) TC 244-01529 LINHO - 0,47x0,55x0,79H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0</v>
          </cell>
          <cell r="AU2819" t="str">
            <v>EST</v>
          </cell>
          <cell r="AV2819" t="str">
            <v>EST</v>
          </cell>
          <cell r="AW2819" t="str">
            <v/>
          </cell>
          <cell r="AX2819">
            <v>7320.8</v>
          </cell>
          <cell r="AY2819">
            <v>-7320.8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>DPOT CADEIRA</v>
          </cell>
          <cell r="BU2819" t="str">
            <v>CADEIRA ORQUIDEA</v>
          </cell>
        </row>
        <row r="2820">
          <cell r="H2820">
            <v>3</v>
          </cell>
          <cell r="O2820">
            <v>176693</v>
          </cell>
          <cell r="P2820"/>
          <cell r="Q2820" t="str">
            <v>EST CADEIRA ORQUIDEA (MAD B FREIJO ENV) COURO PIG 340</v>
          </cell>
          <cell r="R2820"/>
          <cell r="S2820"/>
          <cell r="T2820"/>
          <cell r="U2820">
            <v>0.47</v>
          </cell>
          <cell r="V2820">
            <v>0.55000000000000004</v>
          </cell>
          <cell r="W2820">
            <v>0.79</v>
          </cell>
          <cell r="X2820">
            <v>0</v>
          </cell>
          <cell r="Y2820" t="str">
            <v>EST CADEIRA ORQUIDEA (MAD B FREIJO ENV) COURO PIG 340 - 0,47x0,55x0,79H</v>
          </cell>
          <cell r="Z2820">
            <v>0</v>
          </cell>
          <cell r="AA2820">
            <v>0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 t="str">
            <v>PRODUTO PRONTA ENTREGA</v>
          </cell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>
            <v>0</v>
          </cell>
          <cell r="AU2820" t="str">
            <v>EST</v>
          </cell>
          <cell r="AV2820" t="str">
            <v>EST</v>
          </cell>
          <cell r="AW2820" t="str">
            <v/>
          </cell>
          <cell r="AX2820">
            <v>7327.9</v>
          </cell>
          <cell r="AY2820">
            <v>-7327.9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13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>DPOT CADEIRA</v>
          </cell>
          <cell r="BU2820" t="str">
            <v>CADEIRA ORQUIDEA</v>
          </cell>
        </row>
        <row r="2821">
          <cell r="H2821">
            <v>8</v>
          </cell>
          <cell r="O2821">
            <v>274149</v>
          </cell>
          <cell r="P2821"/>
          <cell r="Q2821" t="str">
            <v>EST CADEIRA ORQUIDEA (MAD B FREIJO NT) COURO FIRENZE 400</v>
          </cell>
          <cell r="R2821"/>
          <cell r="S2821"/>
          <cell r="T2821"/>
          <cell r="U2821">
            <v>0.47</v>
          </cell>
          <cell r="V2821">
            <v>0.55000000000000004</v>
          </cell>
          <cell r="W2821">
            <v>0.79</v>
          </cell>
          <cell r="X2821">
            <v>0</v>
          </cell>
          <cell r="Y2821" t="str">
            <v>EST CADEIRA ORQUIDEA (MAD B FREIJO NT) COURO FIRENZE 400 - 0,47x0,55x0,79H</v>
          </cell>
          <cell r="Z2821">
            <v>0</v>
          </cell>
          <cell r="AA2821">
            <v>0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 t="str">
            <v>PRODUTO PRONTA ENTREGA</v>
          </cell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>
            <v>0</v>
          </cell>
          <cell r="AU2821" t="str">
            <v>EST</v>
          </cell>
          <cell r="AV2821" t="str">
            <v>EST</v>
          </cell>
          <cell r="AW2821" t="str">
            <v/>
          </cell>
          <cell r="AX2821">
            <v>8929.93</v>
          </cell>
          <cell r="AY2821">
            <v>-8929.93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>DPOT CADEIRA</v>
          </cell>
          <cell r="BU2821" t="str">
            <v>CADEIRA ORQUIDEA</v>
          </cell>
        </row>
        <row r="2822">
          <cell r="H2822">
            <v>5</v>
          </cell>
          <cell r="O2822">
            <v>280848</v>
          </cell>
          <cell r="P2822"/>
          <cell r="Q2822" t="str">
            <v>EST CADEIRA ORQUIDEA (MAD B FREIJO NT) COURO NOBUCK 98</v>
          </cell>
          <cell r="R2822"/>
          <cell r="S2822"/>
          <cell r="T2822"/>
          <cell r="U2822">
            <v>0.47</v>
          </cell>
          <cell r="V2822">
            <v>0.55000000000000004</v>
          </cell>
          <cell r="W2822">
            <v>0.79</v>
          </cell>
          <cell r="X2822">
            <v>0</v>
          </cell>
          <cell r="Y2822" t="str">
            <v>EST CADEIRA ORQUIDEA (MAD B FREIJO NT) COURO NOBUCK 98 - 0,47x0,55x0,79H</v>
          </cell>
          <cell r="Z2822">
            <v>0</v>
          </cell>
          <cell r="AA2822">
            <v>0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 t="str">
            <v>PRODUTO PRONTA ENTREGA</v>
          </cell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>
            <v>0</v>
          </cell>
          <cell r="AU2822" t="str">
            <v>EST</v>
          </cell>
          <cell r="AV2822" t="str">
            <v>EST</v>
          </cell>
          <cell r="AW2822" t="str">
            <v/>
          </cell>
          <cell r="AX2822">
            <v>9796.93</v>
          </cell>
          <cell r="AY2822">
            <v>-9796.93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>DPOT CADEIRA</v>
          </cell>
          <cell r="BU2822" t="str">
            <v>CADEIRA ORQUIDEA</v>
          </cell>
        </row>
        <row r="2823">
          <cell r="H2823">
            <v>3</v>
          </cell>
          <cell r="O2823">
            <v>274150</v>
          </cell>
          <cell r="P2823"/>
          <cell r="Q2823" t="str">
            <v>EST CADEIRA ORQUIDEA (MAD B FREIJO NT) COURO PIG VERDE</v>
          </cell>
          <cell r="R2823"/>
          <cell r="S2823"/>
          <cell r="T2823"/>
          <cell r="U2823">
            <v>0.47</v>
          </cell>
          <cell r="V2823">
            <v>0.55000000000000004</v>
          </cell>
          <cell r="W2823">
            <v>0.79</v>
          </cell>
          <cell r="X2823">
            <v>0</v>
          </cell>
          <cell r="Y2823" t="str">
            <v>EST CADEIRA ORQUIDEA (MAD B FREIJO NT) COURO PIG VERDE - 0,47x0,55x0,79H</v>
          </cell>
          <cell r="Z2823">
            <v>0</v>
          </cell>
          <cell r="AA2823">
            <v>0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 t="str">
            <v>PRODUTO PRONTA ENTREGA</v>
          </cell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>
            <v>0</v>
          </cell>
          <cell r="AU2823" t="str">
            <v>EST</v>
          </cell>
          <cell r="AV2823" t="str">
            <v>EST</v>
          </cell>
          <cell r="AW2823" t="str">
            <v/>
          </cell>
          <cell r="AX2823">
            <v>8323.0300000000007</v>
          </cell>
          <cell r="AY2823">
            <v>-8323.0300000000007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>DPOT CADEIRA</v>
          </cell>
          <cell r="BU2823" t="str">
            <v>CADEIRA ORQUIDEA</v>
          </cell>
        </row>
        <row r="2824">
          <cell r="H2824">
            <v>1</v>
          </cell>
          <cell r="O2824">
            <v>281308</v>
          </cell>
          <cell r="P2824"/>
          <cell r="Q2824" t="str">
            <v>EST CADEIRA ORQUIDEA (MAD B FREIJO NT) TC FOLHAGEM VERDE</v>
          </cell>
          <cell r="R2824"/>
          <cell r="S2824"/>
          <cell r="T2824"/>
          <cell r="U2824">
            <v>0.47</v>
          </cell>
          <cell r="V2824">
            <v>0.55000000000000004</v>
          </cell>
          <cell r="W2824">
            <v>0.79</v>
          </cell>
          <cell r="X2824">
            <v>0</v>
          </cell>
          <cell r="Y2824" t="str">
            <v>EST CADEIRA ORQUIDEA (MAD B FREIJO NT) TC FOLHAGEM VERDE - 0,47x0,55x0,79H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>
            <v>0</v>
          </cell>
          <cell r="AU2824" t="str">
            <v>EST</v>
          </cell>
          <cell r="AV2824" t="str">
            <v>EST</v>
          </cell>
          <cell r="AW2824" t="str">
            <v/>
          </cell>
          <cell r="AX2824">
            <v>8669.41</v>
          </cell>
          <cell r="AY2824">
            <v>-8669.41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13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>DPOT CADEIRA</v>
          </cell>
          <cell r="BU2824" t="str">
            <v>CADEIRA ORQUIDEA</v>
          </cell>
        </row>
        <row r="2825">
          <cell r="H2825">
            <v>3</v>
          </cell>
          <cell r="O2825">
            <v>365980</v>
          </cell>
          <cell r="P2825"/>
          <cell r="Q2825" t="str">
            <v>EST CADEIRA ORQUIDEA (MAD B FREIJO NT) TC SAFARI SUM TELHA</v>
          </cell>
          <cell r="R2825"/>
          <cell r="S2825"/>
          <cell r="T2825"/>
          <cell r="U2825">
            <v>0.47</v>
          </cell>
          <cell r="V2825">
            <v>0.55000000000000004</v>
          </cell>
          <cell r="W2825">
            <v>0.79</v>
          </cell>
          <cell r="X2825">
            <v>0</v>
          </cell>
          <cell r="Y2825" t="str">
            <v>EST CADEIRA ORQUIDEA (MAD B FREIJO NT) TC SAFARI SUM TELHA - 0,47x0,55x0,79H</v>
          </cell>
          <cell r="Z2825">
            <v>0</v>
          </cell>
          <cell r="AA2825">
            <v>0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 t="str">
            <v>PRODUTO PRONTA ENTREGA</v>
          </cell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>
            <v>0</v>
          </cell>
          <cell r="AU2825" t="str">
            <v>EST</v>
          </cell>
          <cell r="AV2825" t="str">
            <v>EST</v>
          </cell>
          <cell r="AW2825" t="str">
            <v/>
          </cell>
          <cell r="AX2825">
            <v>9143.11</v>
          </cell>
          <cell r="AY2825">
            <v>-9143.11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>DPOT CADEIRA</v>
          </cell>
          <cell r="BU2825" t="str">
            <v>CADEIRA ORQUIDEA</v>
          </cell>
        </row>
        <row r="2826">
          <cell r="H2826">
            <v>1</v>
          </cell>
          <cell r="O2826">
            <v>378064</v>
          </cell>
          <cell r="P2826"/>
          <cell r="Q2826" t="str">
            <v>EST CADEIRA PATIO (MAD A JEQU 03) COURO CAMURCA VERDE</v>
          </cell>
          <cell r="R2826"/>
          <cell r="S2826"/>
          <cell r="T2826"/>
          <cell r="U2826">
            <v>0.51</v>
          </cell>
          <cell r="V2826">
            <v>0.46</v>
          </cell>
          <cell r="W2826">
            <v>0.78</v>
          </cell>
          <cell r="X2826">
            <v>0</v>
          </cell>
          <cell r="Y2826" t="str">
            <v>EST CADEIRA PATIO (MAD A JEQU 03) COURO CAMURCA VERDE - 0,51x0,46x0,78H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9455.82</v>
          </cell>
          <cell r="AY2826">
            <v>-9455.82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CADEIRA</v>
          </cell>
          <cell r="BU2826" t="str">
            <v>CADEIRA PATIO</v>
          </cell>
        </row>
        <row r="2827">
          <cell r="H2827">
            <v>4</v>
          </cell>
          <cell r="O2827">
            <v>371727</v>
          </cell>
          <cell r="P2827"/>
          <cell r="Q2827" t="str">
            <v>EST CADEIRA PATIO (MAD B IMBUIA) COURO IMPORT 55</v>
          </cell>
          <cell r="R2827"/>
          <cell r="S2827"/>
          <cell r="T2827"/>
          <cell r="U2827">
            <v>0.51</v>
          </cell>
          <cell r="V2827">
            <v>0.46</v>
          </cell>
          <cell r="W2827">
            <v>0.78</v>
          </cell>
          <cell r="X2827">
            <v>0</v>
          </cell>
          <cell r="Y2827" t="str">
            <v>EST CADEIRA PATIO (MAD B IMBUIA) COURO IMPORT 55 - 0,51x0,46x0,78H</v>
          </cell>
          <cell r="Z2827">
            <v>0</v>
          </cell>
          <cell r="AA2827">
            <v>0.5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/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11810.28</v>
          </cell>
          <cell r="AY2827">
            <v>-11810.28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>DPOT CADEIRA</v>
          </cell>
          <cell r="BU2827" t="str">
            <v>CADEIRA PATIO</v>
          </cell>
        </row>
        <row r="2828">
          <cell r="H2828" t="e">
            <v>#N/A</v>
          </cell>
          <cell r="O2828">
            <v>377272</v>
          </cell>
          <cell r="P2828"/>
          <cell r="Q2828" t="e">
            <v>#N/A</v>
          </cell>
          <cell r="R2828"/>
          <cell r="S2828"/>
          <cell r="T2828"/>
          <cell r="U2828" t="e">
            <v>#N/A</v>
          </cell>
          <cell r="V2828" t="e">
            <v>#N/A</v>
          </cell>
          <cell r="W2828" t="e">
            <v>#N/A</v>
          </cell>
          <cell r="X2828" t="e">
            <v>#N/A</v>
          </cell>
          <cell r="Y2828" t="e">
            <v>#N/A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>
            <v>0</v>
          </cell>
          <cell r="AU2828" t="str">
            <v>EST</v>
          </cell>
          <cell r="AV2828" t="str">
            <v>EST</v>
          </cell>
          <cell r="AW2828" t="str">
            <v/>
          </cell>
          <cell r="AX2828" t="str">
            <v>EST</v>
          </cell>
          <cell r="AY2828" t="e">
            <v>#VALUE!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 t="e">
            <v>#N/A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>DPOT CADEIRA</v>
          </cell>
          <cell r="BU2828" t="str">
            <v>CADEIRA PEDRO</v>
          </cell>
        </row>
        <row r="2829">
          <cell r="H2829">
            <v>3</v>
          </cell>
          <cell r="O2829">
            <v>335245</v>
          </cell>
          <cell r="P2829"/>
          <cell r="Q2829" t="str">
            <v>EST CADEIRA PORTUGUESA C/BRACO (FREIJO) CAMURCA TAUPE</v>
          </cell>
          <cell r="R2829"/>
          <cell r="S2829"/>
          <cell r="T2829"/>
          <cell r="U2829">
            <v>0.59</v>
          </cell>
          <cell r="V2829">
            <v>0.56000000000000005</v>
          </cell>
          <cell r="W2829">
            <v>0.88</v>
          </cell>
          <cell r="X2829">
            <v>0</v>
          </cell>
          <cell r="Y2829" t="str">
            <v>EST CADEIRA PORTUGUESA C/BRACO (FREIJO) CAMURCA TAUPE - 0,59x0,56x0,88H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19080.8</v>
          </cell>
          <cell r="AY2829">
            <v>-19080.8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203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>DPOT CADEIRA</v>
          </cell>
          <cell r="BU2829" t="str">
            <v>CADEIRA PORTUGUESA</v>
          </cell>
        </row>
        <row r="2830">
          <cell r="H2830">
            <v>4</v>
          </cell>
          <cell r="O2830">
            <v>335252</v>
          </cell>
          <cell r="P2830"/>
          <cell r="Q2830" t="str">
            <v>EST CADEIRA PORTUGUESA C/BRACO (FREIJO) TC GALLIA NATURAL</v>
          </cell>
          <cell r="R2830"/>
          <cell r="S2830"/>
          <cell r="T2830"/>
          <cell r="U2830">
            <v>0.59</v>
          </cell>
          <cell r="V2830">
            <v>0.56000000000000005</v>
          </cell>
          <cell r="W2830">
            <v>0.88</v>
          </cell>
          <cell r="X2830">
            <v>0</v>
          </cell>
          <cell r="Y2830" t="str">
            <v>EST CADEIRA PORTUGUESA C/BRACO (FREIJO) TC GALLIA NATURAL - 0,59x0,56x0,88H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19037.41</v>
          </cell>
          <cell r="AY2830">
            <v>-19037.41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203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>DPOT CADEIRA</v>
          </cell>
          <cell r="BU2830" t="str">
            <v>CADEIRA PORTUGUESA</v>
          </cell>
        </row>
        <row r="2831">
          <cell r="H2831">
            <v>2</v>
          </cell>
          <cell r="O2831">
            <v>335241</v>
          </cell>
          <cell r="P2831"/>
          <cell r="Q2831" t="str">
            <v>EST CADEIRA PORTUGUESA S/BRACO (FREIJO) CAMURCA TAUPE</v>
          </cell>
          <cell r="R2831"/>
          <cell r="S2831"/>
          <cell r="T2831"/>
          <cell r="U2831">
            <v>0.53</v>
          </cell>
          <cell r="V2831">
            <v>0.56000000000000005</v>
          </cell>
          <cell r="W2831">
            <v>0.88</v>
          </cell>
          <cell r="X2831">
            <v>0</v>
          </cell>
          <cell r="Y2831" t="str">
            <v>EST CADEIRA PORTUGUESA S/BRACO (FREIJO) CAMURCA TAUPE - 0,53x0,56x0,88H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17378.02</v>
          </cell>
          <cell r="AY2831">
            <v>-17378.02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203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>DPOT CADEIRA</v>
          </cell>
          <cell r="BU2831" t="str">
            <v>CADEIRA PORTUGUESA</v>
          </cell>
        </row>
        <row r="2832">
          <cell r="H2832">
            <v>8</v>
          </cell>
          <cell r="O2832">
            <v>335249</v>
          </cell>
          <cell r="P2832"/>
          <cell r="Q2832" t="str">
            <v>EST CADEIRA PORTUGUESA S/BRACO (FREIJO) TC GALLIA MUSGO</v>
          </cell>
          <cell r="R2832"/>
          <cell r="S2832"/>
          <cell r="T2832"/>
          <cell r="U2832">
            <v>0.53</v>
          </cell>
          <cell r="V2832">
            <v>0.56000000000000005</v>
          </cell>
          <cell r="W2832">
            <v>0.88</v>
          </cell>
          <cell r="X2832">
            <v>0</v>
          </cell>
          <cell r="Y2832" t="str">
            <v>EST CADEIRA PORTUGUESA S/BRACO (FREIJO) TC GALLIA MUSGO - 0,53x0,56x0,88H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17334.62</v>
          </cell>
          <cell r="AY2832">
            <v>-17334.62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203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>DPOT CADEIRA</v>
          </cell>
          <cell r="BU2832" t="str">
            <v>CADEIRA PORTUGUESA</v>
          </cell>
        </row>
        <row r="2833">
          <cell r="H2833">
            <v>8</v>
          </cell>
          <cell r="O2833">
            <v>335240</v>
          </cell>
          <cell r="P2833"/>
          <cell r="Q2833" t="str">
            <v>EST CADEIRA PORTUGUESA S/BRACO (FREIJO) TC GALLIA NATURAL</v>
          </cell>
          <cell r="R2833"/>
          <cell r="S2833"/>
          <cell r="T2833"/>
          <cell r="U2833">
            <v>0.53</v>
          </cell>
          <cell r="V2833">
            <v>0.56000000000000005</v>
          </cell>
          <cell r="W2833">
            <v>0.88</v>
          </cell>
          <cell r="X2833">
            <v>0</v>
          </cell>
          <cell r="Y2833" t="str">
            <v>EST CADEIRA PORTUGUESA S/BRACO (FREIJO) TC GALLIA NATURAL - 0,53x0,56x0,88H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>
            <v>0</v>
          </cell>
          <cell r="AU2833" t="str">
            <v>EST</v>
          </cell>
          <cell r="AV2833" t="str">
            <v>EST</v>
          </cell>
          <cell r="AW2833" t="str">
            <v/>
          </cell>
          <cell r="AX2833">
            <v>17334.62</v>
          </cell>
          <cell r="AY2833">
            <v>-17334.62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203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>DPOT CADEIRA</v>
          </cell>
          <cell r="BU2833" t="str">
            <v>CADEIRA PORTUGUESA</v>
          </cell>
        </row>
        <row r="2834">
          <cell r="H2834">
            <v>2</v>
          </cell>
          <cell r="O2834">
            <v>317579</v>
          </cell>
          <cell r="P2834"/>
          <cell r="Q2834" t="str">
            <v>EST CADEIRA PRIMA (IMBUIA) TC PERFECTION NEUTRAL</v>
          </cell>
          <cell r="R2834"/>
          <cell r="S2834"/>
          <cell r="T2834"/>
          <cell r="U2834">
            <v>0.53</v>
          </cell>
          <cell r="V2834">
            <v>0.59</v>
          </cell>
          <cell r="W2834">
            <v>0.83</v>
          </cell>
          <cell r="X2834">
            <v>0</v>
          </cell>
          <cell r="Y2834" t="str">
            <v>EST CADEIRA PRIMA (IMBUIA) TC PERFECTION NEUTRAL - 0,53x0,59x0,83H</v>
          </cell>
          <cell r="Z2834">
            <v>0</v>
          </cell>
          <cell r="AA2834">
            <v>0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 t="str">
            <v>PRODUTO PRONTA ENTREGA</v>
          </cell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>
            <v>0</v>
          </cell>
          <cell r="AU2834" t="str">
            <v>EST</v>
          </cell>
          <cell r="AV2834" t="str">
            <v>EST</v>
          </cell>
          <cell r="AW2834" t="str">
            <v/>
          </cell>
          <cell r="AX2834">
            <v>10128.34</v>
          </cell>
          <cell r="AY2834">
            <v>-10128.34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>DPOT CADEIRA</v>
          </cell>
          <cell r="BU2834" t="str">
            <v>CADEIRA PRIMA</v>
          </cell>
        </row>
        <row r="2835">
          <cell r="H2835">
            <v>8</v>
          </cell>
          <cell r="O2835">
            <v>317578</v>
          </cell>
          <cell r="P2835"/>
          <cell r="Q2835" t="str">
            <v>EST CADEIRA PRIMA (LOURO ESPECIAL) TC JAVA FENEL</v>
          </cell>
          <cell r="R2835"/>
          <cell r="S2835"/>
          <cell r="T2835"/>
          <cell r="U2835">
            <v>0.53</v>
          </cell>
          <cell r="V2835">
            <v>0.59</v>
          </cell>
          <cell r="W2835">
            <v>0.83</v>
          </cell>
          <cell r="X2835">
            <v>0</v>
          </cell>
          <cell r="Y2835" t="str">
            <v>EST CADEIRA PRIMA (LOURO ESPECIAL) TC JAVA FENEL - 0,53x0,59x0,83H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 t="str">
            <v>PRODUTO PRONTA ENTREGA</v>
          </cell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>
            <v>0</v>
          </cell>
          <cell r="AU2835" t="str">
            <v>EST</v>
          </cell>
          <cell r="AV2835" t="str">
            <v>EST</v>
          </cell>
          <cell r="AW2835" t="str">
            <v/>
          </cell>
          <cell r="AX2835">
            <v>9036.94</v>
          </cell>
          <cell r="AY2835">
            <v>-9036.94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>DPOT CADEIRA</v>
          </cell>
          <cell r="BU2835" t="str">
            <v>CADEIRA PRIMA</v>
          </cell>
        </row>
        <row r="2836">
          <cell r="H2836">
            <v>3</v>
          </cell>
          <cell r="O2836">
            <v>371728</v>
          </cell>
          <cell r="P2836"/>
          <cell r="Q2836" t="str">
            <v>EST CADEIRA PRIMA (MAD A TAUARI POA) COURO CAMURCA CASTANHO</v>
          </cell>
          <cell r="R2836"/>
          <cell r="S2836"/>
          <cell r="T2836"/>
          <cell r="U2836">
            <v>0.53</v>
          </cell>
          <cell r="V2836">
            <v>0.59</v>
          </cell>
          <cell r="W2836">
            <v>0.63</v>
          </cell>
          <cell r="X2836">
            <v>0</v>
          </cell>
          <cell r="Y2836" t="str">
            <v>EST CADEIRA PRIMA (MAD A TAUARI POA) COURO CAMURCA CASTANHO - 0,53x0,59x0,63H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8734.39</v>
          </cell>
          <cell r="AY2836">
            <v>-8734.39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>DPOT CADEIRA</v>
          </cell>
          <cell r="BU2836" t="str">
            <v>CADEIRA PRIMA</v>
          </cell>
        </row>
        <row r="2837">
          <cell r="H2837">
            <v>1</v>
          </cell>
          <cell r="O2837">
            <v>94332</v>
          </cell>
          <cell r="P2837"/>
          <cell r="Q2837" t="str">
            <v>EST CADEIRA RAIO 23 (MADEIRA ROXINHO) SUCUPIRA EBANIZADA</v>
          </cell>
          <cell r="R2837"/>
          <cell r="S2837"/>
          <cell r="T2837"/>
          <cell r="U2837">
            <v>0.5</v>
          </cell>
          <cell r="V2837">
            <v>0.54</v>
          </cell>
          <cell r="W2837">
            <v>0.82</v>
          </cell>
          <cell r="X2837">
            <v>0</v>
          </cell>
          <cell r="Y2837" t="str">
            <v>EST CADEIRA RAIO 23 (MADEIRA ROXINHO) SUCUPIRA EBANIZADA - 0,5x0,54x0,82H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 t="str">
            <v>PRODUTO PRONTA ENTREGA</v>
          </cell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18446.23</v>
          </cell>
          <cell r="AY2837">
            <v>-18446.23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>DPOT CADEIRA</v>
          </cell>
          <cell r="BU2837" t="str">
            <v>CADEIRA RAIO 23</v>
          </cell>
        </row>
        <row r="2838">
          <cell r="H2838">
            <v>1</v>
          </cell>
          <cell r="O2838">
            <v>63234</v>
          </cell>
          <cell r="P2838"/>
          <cell r="Q2838" t="str">
            <v>EST CADEIRA TAJA (MAD A COR 01) VERNIZ POLISTEN</v>
          </cell>
          <cell r="R2838"/>
          <cell r="S2838"/>
          <cell r="T2838"/>
          <cell r="U2838">
            <v>0.43</v>
          </cell>
          <cell r="V2838">
            <v>0.46</v>
          </cell>
          <cell r="W2838">
            <v>0.73</v>
          </cell>
          <cell r="X2838">
            <v>0</v>
          </cell>
          <cell r="Y2838" t="str">
            <v>EST CADEIRA TAJA (MAD A COR 01) VERNIZ POLISTEN - 0,43x0,46x0,73H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11055.27</v>
          </cell>
          <cell r="AY2838">
            <v>-11055.27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>DPOT CADEIRA</v>
          </cell>
          <cell r="BU2838" t="str">
            <v>CADEIRA TAJA</v>
          </cell>
        </row>
        <row r="2839">
          <cell r="H2839">
            <v>1</v>
          </cell>
          <cell r="O2839">
            <v>109925</v>
          </cell>
          <cell r="P2839"/>
          <cell r="Q2839" t="str">
            <v>EST CADEIRA TAJA (MAD A COR 02) (AREA INTERNA)</v>
          </cell>
          <cell r="R2839"/>
          <cell r="S2839"/>
          <cell r="T2839"/>
          <cell r="U2839">
            <v>0.43</v>
          </cell>
          <cell r="V2839">
            <v>0.46</v>
          </cell>
          <cell r="W2839">
            <v>0.73</v>
          </cell>
          <cell r="X2839">
            <v>0</v>
          </cell>
          <cell r="Y2839" t="str">
            <v>EST CADEIRA TAJA (MAD A COR 02) (AREA INTERNA) - 0,43x0,46x0,73H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 t="str">
            <v>PRODUTO PRONTA ENTREGA</v>
          </cell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11055.27</v>
          </cell>
          <cell r="AY2839">
            <v>-11055.27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>DPOT CADEIRA</v>
          </cell>
          <cell r="BU2839" t="str">
            <v>CADEIRA TAJA</v>
          </cell>
        </row>
        <row r="2840">
          <cell r="H2840">
            <v>6</v>
          </cell>
          <cell r="O2840">
            <v>142280</v>
          </cell>
          <cell r="P2840"/>
          <cell r="Q2840" t="str">
            <v>EST CADEIRA TAJA (MAD NOGUEIRA VERNIZ EPS)</v>
          </cell>
          <cell r="R2840"/>
          <cell r="S2840"/>
          <cell r="T2840"/>
          <cell r="U2840">
            <v>0.43</v>
          </cell>
          <cell r="V2840">
            <v>0.46</v>
          </cell>
          <cell r="W2840">
            <v>0.73</v>
          </cell>
          <cell r="X2840">
            <v>0</v>
          </cell>
          <cell r="Y2840" t="str">
            <v>EST CADEIRA TAJA (MAD NOGUEIRA VERNIZ EPS) - 0,43x0,46x0,73H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11274.9</v>
          </cell>
          <cell r="AY2840">
            <v>-11274.9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15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CADEIRA</v>
          </cell>
          <cell r="BU2840" t="str">
            <v>CADEIRA TAJA</v>
          </cell>
        </row>
        <row r="2841">
          <cell r="H2841">
            <v>15</v>
          </cell>
          <cell r="O2841">
            <v>402654</v>
          </cell>
          <cell r="P2841"/>
          <cell r="Q2841" t="str">
            <v>EST CADEIRA TAMBORIM (TELA SEXT NAT) (MAD B FREIJO NAT)</v>
          </cell>
          <cell r="R2841"/>
          <cell r="S2841"/>
          <cell r="T2841"/>
          <cell r="U2841">
            <v>0.59</v>
          </cell>
          <cell r="V2841">
            <v>0.47</v>
          </cell>
          <cell r="W2841">
            <v>0.84</v>
          </cell>
          <cell r="X2841">
            <v>0</v>
          </cell>
          <cell r="Y2841" t="str">
            <v>EST CADEIRA TAMBORIM (TELA SEXT NAT) (MAD B FREIJO NAT) - 0,59x0,47x0,84H</v>
          </cell>
          <cell r="Z2841">
            <v>0</v>
          </cell>
          <cell r="AA2841">
            <v>0.35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/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15688.38</v>
          </cell>
          <cell r="AY2841">
            <v>-15688.38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203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CADEIRA</v>
          </cell>
          <cell r="BU2841" t="str">
            <v>CADEIRA TAMBORIM</v>
          </cell>
        </row>
        <row r="2842">
          <cell r="H2842">
            <v>1</v>
          </cell>
          <cell r="O2842">
            <v>349923</v>
          </cell>
          <cell r="P2842"/>
          <cell r="Q2842" t="str">
            <v>EST CADEIRA TAMBORIM (TELA SEXT NAT) (MAD B IMBUIA)</v>
          </cell>
          <cell r="R2842"/>
          <cell r="S2842"/>
          <cell r="T2842"/>
          <cell r="U2842">
            <v>0.59</v>
          </cell>
          <cell r="V2842">
            <v>0.47</v>
          </cell>
          <cell r="W2842">
            <v>0.84</v>
          </cell>
          <cell r="X2842">
            <v>0</v>
          </cell>
          <cell r="Y2842" t="str">
            <v>EST CADEIRA TAMBORIM (TELA SEXT NAT) (MAD B IMBUIA) - 0,59x0,47x0,84H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14289.73</v>
          </cell>
          <cell r="AY2842">
            <v>-14289.73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205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>DPOT CADEIRA</v>
          </cell>
          <cell r="BU2842" t="str">
            <v>CADEIRA TAMBORIM</v>
          </cell>
        </row>
        <row r="2843">
          <cell r="H2843">
            <v>18</v>
          </cell>
          <cell r="O2843">
            <v>402651</v>
          </cell>
          <cell r="P2843"/>
          <cell r="Q2843" t="str">
            <v>EST CADEIRA TAMBORIM (TELA SEXT NAT) (MAD B IMBUIA)</v>
          </cell>
          <cell r="R2843"/>
          <cell r="S2843"/>
          <cell r="T2843"/>
          <cell r="U2843">
            <v>0.59</v>
          </cell>
          <cell r="V2843">
            <v>0.47</v>
          </cell>
          <cell r="W2843">
            <v>0.84</v>
          </cell>
          <cell r="X2843">
            <v>0</v>
          </cell>
          <cell r="Y2843" t="str">
            <v>EST CADEIRA TAMBORIM (TELA SEXT NAT) (MAD B IMBUIA) - 0,59x0,47x0,84H</v>
          </cell>
          <cell r="Z2843">
            <v>0</v>
          </cell>
          <cell r="AA2843">
            <v>0.35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/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15688.38</v>
          </cell>
          <cell r="AY2843">
            <v>-15688.38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203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CADEIRA</v>
          </cell>
          <cell r="BU2843" t="str">
            <v>CADEIRA TAMBORIM</v>
          </cell>
        </row>
        <row r="2844">
          <cell r="H2844">
            <v>5</v>
          </cell>
          <cell r="O2844">
            <v>278551</v>
          </cell>
          <cell r="P2844"/>
          <cell r="Q2844" t="str">
            <v>EST CADEIRA TIAO (IMBUIA STAIN) EL NOVE 04 COR GREY</v>
          </cell>
          <cell r="R2844"/>
          <cell r="S2844"/>
          <cell r="T2844"/>
          <cell r="U2844">
            <v>0.47</v>
          </cell>
          <cell r="V2844">
            <v>0.54</v>
          </cell>
          <cell r="W2844">
            <v>0.75</v>
          </cell>
          <cell r="X2844">
            <v>0</v>
          </cell>
          <cell r="Y2844" t="str">
            <v>EST CADEIRA TIAO (IMBUIA STAIN) EL NOVE 04 COR GREY - 0,47x0,54x0,75H</v>
          </cell>
          <cell r="Z2844">
            <v>0</v>
          </cell>
          <cell r="AA2844">
            <v>0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 t="str">
            <v>PRODUTO PRONTA ENTREGA</v>
          </cell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19310.810000000001</v>
          </cell>
          <cell r="AY2844">
            <v>-19310.810000000001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>DPOT CADEIRA</v>
          </cell>
          <cell r="BU2844" t="str">
            <v>CADEIRA TIAO</v>
          </cell>
        </row>
        <row r="2845">
          <cell r="H2845">
            <v>1</v>
          </cell>
          <cell r="O2845">
            <v>206894</v>
          </cell>
          <cell r="P2845"/>
          <cell r="Q2845" t="str">
            <v>EST CADEIRA TIAO (MAD A COR 02) TC LINHO 409 AZUL PETROLEO</v>
          </cell>
          <cell r="R2845"/>
          <cell r="S2845"/>
          <cell r="T2845"/>
          <cell r="U2845">
            <v>0.61</v>
          </cell>
          <cell r="V2845">
            <v>0.6</v>
          </cell>
          <cell r="W2845">
            <v>0.75</v>
          </cell>
          <cell r="X2845">
            <v>0</v>
          </cell>
          <cell r="Y2845" t="str">
            <v>EST CADEIRA TIAO (MAD A COR 02) TC LINHO 409 AZUL PETROLEO - 0,61x0,6x0,75H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13455.16</v>
          </cell>
          <cell r="AY2845">
            <v>-13455.16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>DPOT CADEIRA</v>
          </cell>
          <cell r="BU2845" t="str">
            <v>CADEIRA TIAO</v>
          </cell>
        </row>
        <row r="2846">
          <cell r="H2846">
            <v>1</v>
          </cell>
          <cell r="O2846">
            <v>176875</v>
          </cell>
          <cell r="P2846"/>
          <cell r="Q2846" t="str">
            <v>EST CADEIRA TIAO (MAD B COR 03) TC FLOR VELVET</v>
          </cell>
          <cell r="R2846"/>
          <cell r="S2846"/>
          <cell r="T2846"/>
          <cell r="U2846">
            <v>0.61</v>
          </cell>
          <cell r="V2846">
            <v>0.6</v>
          </cell>
          <cell r="W2846">
            <v>0.75</v>
          </cell>
          <cell r="X2846">
            <v>0</v>
          </cell>
          <cell r="Y2846" t="str">
            <v>EST CADEIRA TIAO (MAD B COR 03) TC FLOR VELVET - 0,61x0,6x0,75H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12296.31</v>
          </cell>
          <cell r="AY2846">
            <v>-12296.31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>DPOT CADEIRA</v>
          </cell>
          <cell r="BU2846" t="str">
            <v>CADEIRA TIAO</v>
          </cell>
        </row>
        <row r="2847">
          <cell r="H2847">
            <v>2</v>
          </cell>
          <cell r="O2847">
            <v>148807</v>
          </cell>
          <cell r="P2847"/>
          <cell r="Q2847" t="str">
            <v>EST CADEIRA TIAO (MAD IMBUIA) VELUDO AZUL</v>
          </cell>
          <cell r="R2847"/>
          <cell r="S2847"/>
          <cell r="T2847"/>
          <cell r="U2847">
            <v>0.47</v>
          </cell>
          <cell r="V2847">
            <v>0.54</v>
          </cell>
          <cell r="W2847">
            <v>0.75</v>
          </cell>
          <cell r="X2847">
            <v>0</v>
          </cell>
          <cell r="Y2847" t="str">
            <v>EST CADEIRA TIAO (MAD IMBUIA) VELUDO AZUL - 0,47x0,54x0,75H</v>
          </cell>
          <cell r="Z2847">
            <v>0</v>
          </cell>
          <cell r="AA2847">
            <v>0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>
            <v>0</v>
          </cell>
          <cell r="AU2847" t="str">
            <v>EST</v>
          </cell>
          <cell r="AV2847" t="str">
            <v>EST</v>
          </cell>
          <cell r="AW2847" t="str">
            <v/>
          </cell>
          <cell r="AX2847">
            <v>13416.4</v>
          </cell>
          <cell r="AY2847">
            <v>-13416.4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>DPOT CADEIRA</v>
          </cell>
          <cell r="BU2847" t="str">
            <v>CADEIRA TIAO</v>
          </cell>
        </row>
        <row r="2848">
          <cell r="H2848">
            <v>2</v>
          </cell>
          <cell r="O2848">
            <v>278569</v>
          </cell>
          <cell r="P2848"/>
          <cell r="Q2848" t="str">
            <v>EST CADEIRA TIAO C/BRACO (IMBUIA STAIN) EL NOVE 04 COR GREY</v>
          </cell>
          <cell r="R2848"/>
          <cell r="S2848"/>
          <cell r="T2848"/>
          <cell r="U2848">
            <v>0.61</v>
          </cell>
          <cell r="V2848">
            <v>0.62</v>
          </cell>
          <cell r="W2848">
            <v>0.78</v>
          </cell>
          <cell r="X2848">
            <v>0</v>
          </cell>
          <cell r="Y2848" t="str">
            <v>EST CADEIRA TIAO C/BRACO (IMBUIA STAIN) EL NOVE 04 COR GREY - 0,61x0,62x0,78H</v>
          </cell>
          <cell r="Z2848">
            <v>0</v>
          </cell>
          <cell r="AA2848">
            <v>0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 t="str">
            <v>PRODUTO PRONTA ENTREGA</v>
          </cell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24102.52</v>
          </cell>
          <cell r="AY2848">
            <v>-24102.52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>DPOT CADEIRA</v>
          </cell>
          <cell r="BU2848" t="str">
            <v>CADEIRA TIAO</v>
          </cell>
        </row>
        <row r="2849">
          <cell r="H2849">
            <v>3</v>
          </cell>
          <cell r="O2849">
            <v>180860</v>
          </cell>
          <cell r="P2849"/>
          <cell r="Q2849" t="str">
            <v>EST CADEIRA TIAO C/BRACO (MAD A COR 01) TC LINHO 501</v>
          </cell>
          <cell r="R2849"/>
          <cell r="S2849"/>
          <cell r="T2849"/>
          <cell r="U2849">
            <v>0.61</v>
          </cell>
          <cell r="V2849">
            <v>0.6</v>
          </cell>
          <cell r="W2849">
            <v>0.75</v>
          </cell>
          <cell r="X2849">
            <v>0</v>
          </cell>
          <cell r="Y2849" t="str">
            <v>EST CADEIRA TIAO C/BRACO (MAD A COR 01) TC LINHO 501 - 0,61x0,6x0,75H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16501.439999999999</v>
          </cell>
          <cell r="AY2849">
            <v>-16501.439999999999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>DPOT CADEIRA</v>
          </cell>
          <cell r="BU2849" t="str">
            <v>CADEIRA TIAO</v>
          </cell>
        </row>
        <row r="2850">
          <cell r="H2850">
            <v>1</v>
          </cell>
          <cell r="O2850">
            <v>176874</v>
          </cell>
          <cell r="P2850"/>
          <cell r="Q2850" t="str">
            <v>EST CADEIRA TIAO C/BRACO (MAD B COR 03) TC FLOR VELVET</v>
          </cell>
          <cell r="R2850"/>
          <cell r="S2850"/>
          <cell r="T2850"/>
          <cell r="U2850">
            <v>0.61</v>
          </cell>
          <cell r="V2850">
            <v>0.62</v>
          </cell>
          <cell r="W2850">
            <v>0.78</v>
          </cell>
          <cell r="X2850">
            <v>0</v>
          </cell>
          <cell r="Y2850" t="str">
            <v>EST CADEIRA TIAO C/BRACO (MAD B COR 03) TC FLOR VELVET - 0,61x0,62x0,78H</v>
          </cell>
          <cell r="Z2850">
            <v>0</v>
          </cell>
          <cell r="AA2850">
            <v>0</v>
          </cell>
          <cell r="AB2850">
            <v>0</v>
          </cell>
          <cell r="AC2850"/>
          <cell r="AD2850"/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 t="str">
            <v>PRODUTO PRONTA ENTREGA</v>
          </cell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>
            <v>0</v>
          </cell>
          <cell r="AU2850" t="str">
            <v>EST</v>
          </cell>
          <cell r="AV2850" t="str">
            <v>EST</v>
          </cell>
          <cell r="AW2850" t="str">
            <v/>
          </cell>
          <cell r="AX2850">
            <v>16554.09</v>
          </cell>
          <cell r="AY2850">
            <v>-16554.09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13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>DPOT CADEIRA</v>
          </cell>
          <cell r="BU2850" t="str">
            <v>CADEIRA TIAO</v>
          </cell>
        </row>
        <row r="2851">
          <cell r="H2851">
            <v>4</v>
          </cell>
          <cell r="O2851">
            <v>180858</v>
          </cell>
          <cell r="P2851"/>
          <cell r="Q2851" t="str">
            <v>EST CADEIRA TIAO C/BRACO (MAD B COR 03) TC LINHO 601</v>
          </cell>
          <cell r="R2851"/>
          <cell r="S2851"/>
          <cell r="T2851"/>
          <cell r="U2851">
            <v>0.61</v>
          </cell>
          <cell r="V2851">
            <v>0.6</v>
          </cell>
          <cell r="W2851">
            <v>0.75</v>
          </cell>
          <cell r="X2851">
            <v>0</v>
          </cell>
          <cell r="Y2851" t="str">
            <v>EST CADEIRA TIAO C/BRACO (MAD B COR 03) TC LINHO 601 - 0,61x0,6x0,75H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 t="str">
            <v>PRODUTO PRONTA ENTREGA</v>
          </cell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>
            <v>0</v>
          </cell>
          <cell r="AU2851" t="str">
            <v>EST</v>
          </cell>
          <cell r="AV2851" t="str">
            <v>EST</v>
          </cell>
          <cell r="AW2851" t="str">
            <v/>
          </cell>
          <cell r="AX2851">
            <v>16337.77</v>
          </cell>
          <cell r="AY2851">
            <v>-16337.77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>DPOT CADEIRA</v>
          </cell>
          <cell r="BU2851" t="str">
            <v>CADEIRA TIAO</v>
          </cell>
        </row>
        <row r="2852">
          <cell r="H2852">
            <v>1</v>
          </cell>
          <cell r="O2852">
            <v>278568</v>
          </cell>
          <cell r="P2852"/>
          <cell r="Q2852" t="str">
            <v>EST CADEIRA TIAO C/BRACO (MAD IMBUIA STAIN) LINHO 403 W 611</v>
          </cell>
          <cell r="R2852"/>
          <cell r="S2852"/>
          <cell r="T2852"/>
          <cell r="U2852">
            <v>0.61</v>
          </cell>
          <cell r="V2852">
            <v>0.62</v>
          </cell>
          <cell r="W2852">
            <v>0.78</v>
          </cell>
          <cell r="X2852">
            <v>0</v>
          </cell>
          <cell r="Y2852" t="str">
            <v>EST CADEIRA TIAO C/BRACO (MAD IMBUIA STAIN) LINHO 403 W 611 - 0,61x0,62x0,78H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>
            <v>0</v>
          </cell>
          <cell r="AU2852" t="str">
            <v>EST</v>
          </cell>
          <cell r="AV2852" t="str">
            <v>EST</v>
          </cell>
          <cell r="AW2852" t="str">
            <v/>
          </cell>
          <cell r="AX2852">
            <v>23470.29</v>
          </cell>
          <cell r="AY2852">
            <v>-23470.29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>DPOT CADEIRA</v>
          </cell>
          <cell r="BU2852" t="str">
            <v>CADEIRA TIAO</v>
          </cell>
        </row>
        <row r="2853">
          <cell r="H2853">
            <v>1</v>
          </cell>
          <cell r="O2853">
            <v>223103</v>
          </cell>
          <cell r="P2853"/>
          <cell r="Q2853" t="str">
            <v>EST CADEIRA TIMBO (CUMARU POLIDO)</v>
          </cell>
          <cell r="R2853"/>
          <cell r="S2853"/>
          <cell r="T2853"/>
          <cell r="U2853">
            <v>0.44</v>
          </cell>
          <cell r="V2853">
            <v>0.56999999999999995</v>
          </cell>
          <cell r="W2853">
            <v>0.87</v>
          </cell>
          <cell r="X2853">
            <v>0</v>
          </cell>
          <cell r="Y2853" t="str">
            <v>EST CADEIRA TIMBO (CUMARU POLIDO) - 0,44x0,57x0,87H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>
            <v>0</v>
          </cell>
          <cell r="AU2853" t="str">
            <v>EST</v>
          </cell>
          <cell r="AV2853" t="str">
            <v>EST</v>
          </cell>
          <cell r="AW2853" t="str">
            <v/>
          </cell>
          <cell r="AX2853">
            <v>4979.46</v>
          </cell>
          <cell r="AY2853">
            <v>-4979.46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203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>DPOT CADEIRA</v>
          </cell>
          <cell r="BU2853" t="str">
            <v>CADEIRA TIMBO</v>
          </cell>
        </row>
        <row r="2854">
          <cell r="H2854">
            <v>1</v>
          </cell>
          <cell r="O2854">
            <v>269165</v>
          </cell>
          <cell r="P2854"/>
          <cell r="Q2854" t="str">
            <v>EST CADEIRA ZANINE I (FREIJO NAT) TC JAVA FENNEL</v>
          </cell>
          <cell r="R2854"/>
          <cell r="S2854"/>
          <cell r="T2854"/>
          <cell r="U2854">
            <v>0.46</v>
          </cell>
          <cell r="V2854">
            <v>0.56999999999999995</v>
          </cell>
          <cell r="W2854">
            <v>0.81</v>
          </cell>
          <cell r="X2854">
            <v>0</v>
          </cell>
          <cell r="Y2854" t="str">
            <v>EST CADEIRA ZANINE I (FREIJO NAT) TC JAVA FENNEL - 0,46x0,57x0,81H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 t="str">
            <v>PRODUTO PRONTA ENTREGA</v>
          </cell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>
            <v>0</v>
          </cell>
          <cell r="AU2854" t="str">
            <v>EST</v>
          </cell>
          <cell r="AV2854" t="str">
            <v>EST</v>
          </cell>
          <cell r="AW2854" t="str">
            <v/>
          </cell>
          <cell r="AX2854">
            <v>9627.1</v>
          </cell>
          <cell r="AY2854">
            <v>-9627.1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>DPOT CADEIRA</v>
          </cell>
          <cell r="BU2854" t="str">
            <v>CADEIRA ZANINE I</v>
          </cell>
        </row>
        <row r="2855">
          <cell r="H2855">
            <v>1</v>
          </cell>
          <cell r="O2855">
            <v>272033</v>
          </cell>
          <cell r="P2855"/>
          <cell r="Q2855" t="str">
            <v>EST CADEIRA ZANINE I (FREIJO NT) TC FLORENTINE CYPRESS</v>
          </cell>
          <cell r="R2855"/>
          <cell r="S2855"/>
          <cell r="T2855"/>
          <cell r="U2855">
            <v>0.46</v>
          </cell>
          <cell r="V2855">
            <v>0.56999999999999995</v>
          </cell>
          <cell r="W2855">
            <v>0.81</v>
          </cell>
          <cell r="X2855">
            <v>0</v>
          </cell>
          <cell r="Y2855" t="str">
            <v>EST CADEIRA ZANINE I (FREIJO NT) TC FLORENTINE CYPRESS - 0,46x0,57x0,81H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 t="str">
            <v>PRODUTO PRONTA ENTREGA</v>
          </cell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>
            <v>0</v>
          </cell>
          <cell r="AU2855" t="str">
            <v>EST</v>
          </cell>
          <cell r="AV2855" t="str">
            <v>EST</v>
          </cell>
          <cell r="AW2855" t="str">
            <v/>
          </cell>
          <cell r="AX2855">
            <v>9616.9</v>
          </cell>
          <cell r="AY2855">
            <v>-9616.9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>DPOT CADEIRA</v>
          </cell>
          <cell r="BU2855" t="str">
            <v>CADEIRA ZANINE I</v>
          </cell>
        </row>
        <row r="2856">
          <cell r="H2856">
            <v>1</v>
          </cell>
          <cell r="O2856">
            <v>206965</v>
          </cell>
          <cell r="P2856"/>
          <cell r="Q2856" t="str">
            <v>EST CADEIRA ZANINE I (FREIJO NT) TC LINHO 409 AZUL PETROLEO</v>
          </cell>
          <cell r="R2856"/>
          <cell r="S2856"/>
          <cell r="T2856"/>
          <cell r="U2856">
            <v>0.46</v>
          </cell>
          <cell r="V2856">
            <v>0.56999999999999995</v>
          </cell>
          <cell r="W2856">
            <v>0.81</v>
          </cell>
          <cell r="X2856">
            <v>0</v>
          </cell>
          <cell r="Y2856" t="str">
            <v>EST CADEIRA ZANINE I (FREIJO NT) TC LINHO 409 AZUL PETROLEO - 0,46x0,57x0,81H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 t="str">
            <v>PRODUTO PRONTA ENTREGA</v>
          </cell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>
            <v>0</v>
          </cell>
          <cell r="AU2856" t="str">
            <v>EST</v>
          </cell>
          <cell r="AV2856" t="str">
            <v>EST</v>
          </cell>
          <cell r="AW2856" t="str">
            <v/>
          </cell>
          <cell r="AX2856">
            <v>11262.93</v>
          </cell>
          <cell r="AY2856">
            <v>-11262.93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>DPOT CADEIRA</v>
          </cell>
          <cell r="BU2856" t="str">
            <v>CADEIRA ZANINE I</v>
          </cell>
        </row>
        <row r="2857">
          <cell r="H2857">
            <v>2</v>
          </cell>
          <cell r="O2857">
            <v>82385</v>
          </cell>
          <cell r="P2857"/>
          <cell r="Q2857" t="str">
            <v>EST CADEIRA ZANINE I (TAUARI NATURAL) TC CRU/MARROM/ROSA</v>
          </cell>
          <cell r="R2857"/>
          <cell r="S2857"/>
          <cell r="T2857"/>
          <cell r="U2857">
            <v>0.47</v>
          </cell>
          <cell r="V2857">
            <v>0.56999999999999995</v>
          </cell>
          <cell r="W2857">
            <v>0.81</v>
          </cell>
          <cell r="X2857">
            <v>0</v>
          </cell>
          <cell r="Y2857" t="str">
            <v>EST CADEIRA ZANINE I (TAUARI NATURAL) TC CRU/MARROM/ROSA - 0,47x0,57x0,81H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>
            <v>0</v>
          </cell>
          <cell r="AU2857" t="str">
            <v>EST</v>
          </cell>
          <cell r="AV2857" t="str">
            <v>EST</v>
          </cell>
          <cell r="AW2857" t="str">
            <v/>
          </cell>
          <cell r="AX2857">
            <v>9272.69</v>
          </cell>
          <cell r="AY2857">
            <v>-9272.69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>DPOT CADEIRA</v>
          </cell>
          <cell r="BU2857" t="str">
            <v>CADEIRA ZANINE I</v>
          </cell>
        </row>
        <row r="2858">
          <cell r="H2858">
            <v>1</v>
          </cell>
          <cell r="O2858">
            <v>180623</v>
          </cell>
          <cell r="P2858"/>
          <cell r="Q2858" t="str">
            <v>EST CARRINHO BAR CARRIM (IMPRESSAO LAPIS/SACO/PEIXE) LT7</v>
          </cell>
          <cell r="R2858"/>
          <cell r="S2858"/>
          <cell r="T2858"/>
          <cell r="U2858">
            <v>0.8</v>
          </cell>
          <cell r="V2858">
            <v>0.45</v>
          </cell>
          <cell r="W2858">
            <v>0.77</v>
          </cell>
          <cell r="X2858">
            <v>0</v>
          </cell>
          <cell r="Y2858" t="str">
            <v>EST CARRINHO BAR CARRIM (IMPRESSAO LAPIS/SACO/PEIXE) LT7 - 0,8x0,45x0,77H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>
            <v>0</v>
          </cell>
          <cell r="AU2858" t="str">
            <v>EST</v>
          </cell>
          <cell r="AV2858" t="str">
            <v>EST</v>
          </cell>
          <cell r="AW2858" t="str">
            <v/>
          </cell>
          <cell r="AX2858">
            <v>31790</v>
          </cell>
          <cell r="AY2858">
            <v>-31790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15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>DPOT CARRINHO BAR</v>
          </cell>
          <cell r="BU2858" t="str">
            <v>CARRINHO BAR CARRIM</v>
          </cell>
        </row>
        <row r="2859">
          <cell r="H2859">
            <v>1</v>
          </cell>
          <cell r="O2859">
            <v>186701</v>
          </cell>
          <cell r="P2859"/>
          <cell r="Q2859" t="str">
            <v>EST CARRINHO BAR CARRIM (IMPRESSAO LIVRO/SACO/PEIXE) LT8</v>
          </cell>
          <cell r="R2859"/>
          <cell r="S2859"/>
          <cell r="T2859"/>
          <cell r="U2859">
            <v>0.8</v>
          </cell>
          <cell r="V2859">
            <v>0.45</v>
          </cell>
          <cell r="W2859">
            <v>0.77</v>
          </cell>
          <cell r="X2859">
            <v>0</v>
          </cell>
          <cell r="Y2859" t="str">
            <v>EST CARRINHO BAR CARRIM (IMPRESSAO LIVRO/SACO/PEIXE) LT8 - 0,8x0,45x0,77H</v>
          </cell>
          <cell r="Z2859">
            <v>0</v>
          </cell>
          <cell r="AA2859">
            <v>0.35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/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>
            <v>0</v>
          </cell>
          <cell r="AU2859" t="str">
            <v>EST</v>
          </cell>
          <cell r="AV2859" t="str">
            <v>EST</v>
          </cell>
          <cell r="AW2859" t="str">
            <v/>
          </cell>
          <cell r="AX2859">
            <v>32494.53</v>
          </cell>
          <cell r="AY2859">
            <v>-32494.53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15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>DPOT CARRINHO BAR</v>
          </cell>
          <cell r="BU2859" t="str">
            <v>CARRINHO BAR CARRIM</v>
          </cell>
        </row>
        <row r="2860">
          <cell r="H2860">
            <v>1</v>
          </cell>
          <cell r="O2860">
            <v>180624</v>
          </cell>
          <cell r="P2860"/>
          <cell r="Q2860" t="str">
            <v>EST CARRINHO BAR CARRIM (IMPRESSAO SACO/PEIXE/LAPIS) LT7</v>
          </cell>
          <cell r="R2860"/>
          <cell r="S2860"/>
          <cell r="T2860"/>
          <cell r="U2860">
            <v>0.8</v>
          </cell>
          <cell r="V2860">
            <v>0.45</v>
          </cell>
          <cell r="W2860">
            <v>0.77</v>
          </cell>
          <cell r="X2860">
            <v>0</v>
          </cell>
          <cell r="Y2860" t="str">
            <v>EST CARRINHO BAR CARRIM (IMPRESSAO SACO/PEIXE/LAPIS) LT7 - 0,8x0,45x0,77H</v>
          </cell>
          <cell r="Z2860">
            <v>0</v>
          </cell>
          <cell r="AA2860">
            <v>0.35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/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31790</v>
          </cell>
          <cell r="AY2860">
            <v>-31790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15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CARRINHO BAR</v>
          </cell>
          <cell r="BU2860" t="str">
            <v>CARRINHO BAR CARRIM</v>
          </cell>
        </row>
        <row r="2861">
          <cell r="H2861">
            <v>1</v>
          </cell>
          <cell r="O2861">
            <v>187326</v>
          </cell>
          <cell r="P2861"/>
          <cell r="Q2861" t="str">
            <v>EST CARRINHO BAR CARRIM (IMPRESSAO SACO/PEIXE/LIVRO) LT8</v>
          </cell>
          <cell r="R2861"/>
          <cell r="S2861"/>
          <cell r="T2861"/>
          <cell r="U2861">
            <v>0.8</v>
          </cell>
          <cell r="V2861">
            <v>0.45</v>
          </cell>
          <cell r="W2861">
            <v>0.77</v>
          </cell>
          <cell r="X2861">
            <v>0</v>
          </cell>
          <cell r="Y2861" t="str">
            <v>EST CARRINHO BAR CARRIM (IMPRESSAO SACO/PEIXE/LIVRO) LT8 - 0,8x0,45x0,77H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32494.53</v>
          </cell>
          <cell r="AY2861">
            <v>-32494.53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15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CARRINHO BAR</v>
          </cell>
          <cell r="BU2861" t="str">
            <v>CARRINHO BAR CARRIM</v>
          </cell>
        </row>
        <row r="2862">
          <cell r="H2862">
            <v>1</v>
          </cell>
          <cell r="O2862">
            <v>271830</v>
          </cell>
          <cell r="P2862"/>
          <cell r="Q2862" t="str">
            <v>EST CARRINHO BAR SOFIA (PRETO ABSOLUTO) FREIJO NATURAL</v>
          </cell>
          <cell r="R2862"/>
          <cell r="S2862"/>
          <cell r="T2862"/>
          <cell r="U2862">
            <v>0.45</v>
          </cell>
          <cell r="V2862">
            <v>0</v>
          </cell>
          <cell r="W2862">
            <v>0.67</v>
          </cell>
          <cell r="X2862">
            <v>0.45</v>
          </cell>
          <cell r="Y2862" t="str">
            <v>EST CARRINHO BAR SOFIA (PRETO ABSOLUTO) FREIJO NATURAL - Ø0,45x0,67H</v>
          </cell>
          <cell r="Z2862">
            <v>0</v>
          </cell>
          <cell r="AA2862">
            <v>0.5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/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41357.86</v>
          </cell>
          <cell r="AY2862">
            <v>-41357.86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CARRINHO BAR</v>
          </cell>
          <cell r="BU2862" t="str">
            <v>CARRINHO BAR SOFIA</v>
          </cell>
        </row>
        <row r="2863">
          <cell r="H2863">
            <v>1</v>
          </cell>
          <cell r="O2863">
            <v>234724</v>
          </cell>
          <cell r="P2863"/>
          <cell r="Q2863" t="str">
            <v>EST CARRINHO BIRITINHA (PINHO DE RIGA)</v>
          </cell>
          <cell r="R2863"/>
          <cell r="S2863"/>
          <cell r="T2863"/>
          <cell r="U2863">
            <v>1.1299999999999999</v>
          </cell>
          <cell r="V2863">
            <v>0.55000000000000004</v>
          </cell>
          <cell r="W2863">
            <v>0.75</v>
          </cell>
          <cell r="X2863">
            <v>0</v>
          </cell>
          <cell r="Y2863" t="str">
            <v>EST CARRINHO BIRITINHA (PINHO DE RIGA) - 1,13x0,55x0,75H</v>
          </cell>
          <cell r="Z2863">
            <v>0</v>
          </cell>
          <cell r="AA2863">
            <v>0.5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/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42809.7</v>
          </cell>
          <cell r="AY2863">
            <v>-42809.7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CARRINHO BAR</v>
          </cell>
          <cell r="BU2863" t="str">
            <v>CARRINHO BIRITINHA</v>
          </cell>
        </row>
        <row r="2864">
          <cell r="H2864">
            <v>1</v>
          </cell>
          <cell r="O2864">
            <v>273804</v>
          </cell>
          <cell r="P2864"/>
          <cell r="Q2864" t="str">
            <v>EST CARRINHO CHA VERTIS (FREIJO NATURAL)</v>
          </cell>
          <cell r="R2864"/>
          <cell r="S2864"/>
          <cell r="T2864"/>
          <cell r="U2864">
            <v>0.7</v>
          </cell>
          <cell r="V2864">
            <v>0.44</v>
          </cell>
          <cell r="W2864">
            <v>0.78</v>
          </cell>
          <cell r="X2864">
            <v>0</v>
          </cell>
          <cell r="Y2864" t="str">
            <v>EST CARRINHO CHA VERTIS (FREIJO NATURAL) - 0,7x0,44x0,78H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 t="str">
            <v>PRODUTO PRONTA ENTREGA</v>
          </cell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46141.23</v>
          </cell>
          <cell r="AY2864">
            <v>-46141.23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CARRINHO BAR</v>
          </cell>
          <cell r="BU2864" t="str">
            <v>CARRINHO CHA VERTIS</v>
          </cell>
        </row>
        <row r="2865">
          <cell r="H2865">
            <v>1</v>
          </cell>
          <cell r="O2865">
            <v>377211</v>
          </cell>
          <cell r="P2865"/>
          <cell r="Q2865" t="str">
            <v>EST CHAISE LUIZA FREIJO (1362 LO202 CRU) (ALM 1575 CB279 33)</v>
          </cell>
          <cell r="R2865"/>
          <cell r="S2865"/>
          <cell r="T2865"/>
          <cell r="U2865">
            <v>0.67</v>
          </cell>
          <cell r="V2865">
            <v>1.1000000000000001</v>
          </cell>
          <cell r="W2865">
            <v>0.85</v>
          </cell>
          <cell r="X2865">
            <v>0</v>
          </cell>
          <cell r="Y2865" t="str">
            <v>EST CHAISE LUIZA FREIJO (1362 LO202 CRU) (ALM 1575 CB279 33) - 0,67x1,1x0,85H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31739.17</v>
          </cell>
          <cell r="AY2865">
            <v>-31739.17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CHAISE</v>
          </cell>
          <cell r="BU2865" t="str">
            <v>CHAISE LUIZA FREIJO</v>
          </cell>
        </row>
        <row r="2866">
          <cell r="H2866">
            <v>1</v>
          </cell>
          <cell r="O2866">
            <v>107944</v>
          </cell>
          <cell r="P2866"/>
          <cell r="Q2866" t="str">
            <v>EST CHAISE TIMBO (EUCALP STAIN NOG) (C/ALMOF) TC SUN T BLACK</v>
          </cell>
          <cell r="R2866"/>
          <cell r="S2866"/>
          <cell r="T2866"/>
          <cell r="U2866">
            <v>2.02</v>
          </cell>
          <cell r="V2866">
            <v>0.9</v>
          </cell>
          <cell r="W2866">
            <v>0.25</v>
          </cell>
          <cell r="X2866">
            <v>0</v>
          </cell>
          <cell r="Y2866" t="str">
            <v>EST CHAISE TIMBO (EUCALP STAIN NOG) (C/ALMOF) TC SUN T BLACK - 2,02x0,9x0,25H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 t="str">
            <v>PRODUTO PRONTA ENTREGA</v>
          </cell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22633.91</v>
          </cell>
          <cell r="AY2866">
            <v>-22633.91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203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CHAISE</v>
          </cell>
          <cell r="BU2866" t="str">
            <v>CHAISE TIMBO</v>
          </cell>
        </row>
        <row r="2867">
          <cell r="H2867">
            <v>1</v>
          </cell>
          <cell r="O2867">
            <v>221357</v>
          </cell>
          <cell r="P2867"/>
          <cell r="Q2867" t="str">
            <v>EST COMODA BIANCA (DET INOX ESC) (IMB STAIN) PE EBANIZ BRL20</v>
          </cell>
          <cell r="R2867"/>
          <cell r="S2867"/>
          <cell r="T2867"/>
          <cell r="U2867">
            <v>1.5</v>
          </cell>
          <cell r="V2867">
            <v>0.53</v>
          </cell>
          <cell r="W2867">
            <v>0.95</v>
          </cell>
          <cell r="X2867">
            <v>0</v>
          </cell>
          <cell r="Y2867" t="str">
            <v>EST COMODA BIANCA (DET INOX ESC) (IMB STAIN) PE EBANIZ BRL20 - 1,5x0,53x0,95H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 t="str">
            <v>PRODUTO PRONTA ENTREGA</v>
          </cell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94140.99</v>
          </cell>
          <cell r="AY2867">
            <v>-94140.99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COMODA</v>
          </cell>
          <cell r="BU2867" t="str">
            <v>COMODA BIANCA</v>
          </cell>
        </row>
        <row r="2868">
          <cell r="H2868">
            <v>4</v>
          </cell>
          <cell r="O2868">
            <v>386126</v>
          </cell>
          <cell r="P2868"/>
          <cell r="Q2868" t="str">
            <v>EST COMPONENTE ALMOFADA CADEIRA CORDA (PALANTI) (LISTA JUTA)</v>
          </cell>
          <cell r="R2868"/>
          <cell r="S2868"/>
          <cell r="T2868"/>
          <cell r="U2868">
            <v>0.41</v>
          </cell>
          <cell r="V2868">
            <v>0.43</v>
          </cell>
          <cell r="W2868">
            <v>0.06</v>
          </cell>
          <cell r="X2868">
            <v>0</v>
          </cell>
          <cell r="Y2868" t="str">
            <v>EST COMPONENTE ALMOFADA CADEIRA CORDA (PALANTI) (LISTA JUTA) - 0,41x0,43x0,06H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2176.98</v>
          </cell>
          <cell r="AY2868">
            <v>-2176.98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COMPONENTE</v>
          </cell>
          <cell r="BU2868" t="str">
            <v>COMPONENTE ALMOFADA CADEIRA CORDA</v>
          </cell>
        </row>
        <row r="2869">
          <cell r="H2869">
            <v>4</v>
          </cell>
          <cell r="O2869">
            <v>386134</v>
          </cell>
          <cell r="P2869"/>
          <cell r="Q2869" t="str">
            <v>EST COMPONENTE ALMOFADA CADEIRA CORDA (PALANTI) (XADREZ)</v>
          </cell>
          <cell r="R2869"/>
          <cell r="S2869"/>
          <cell r="T2869"/>
          <cell r="U2869">
            <v>0.41</v>
          </cell>
          <cell r="V2869">
            <v>0.43</v>
          </cell>
          <cell r="W2869">
            <v>0.06</v>
          </cell>
          <cell r="X2869">
            <v>0</v>
          </cell>
          <cell r="Y2869" t="str">
            <v>EST COMPONENTE ALMOFADA CADEIRA CORDA (PALANTI) (XADREZ) - 0,41x0,43x0,06H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 t="str">
            <v>PRODUTO PRONTA ENTREGA</v>
          </cell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1802.98</v>
          </cell>
          <cell r="AY2869">
            <v>-1802.98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COMPONENTE</v>
          </cell>
          <cell r="BU2869" t="str">
            <v>COMPONENTE ALMOFADA CADEIRA CORDA</v>
          </cell>
        </row>
        <row r="2870">
          <cell r="H2870">
            <v>1</v>
          </cell>
          <cell r="O2870">
            <v>399202</v>
          </cell>
          <cell r="P2870" t="str">
            <v>2025/021-0047-01</v>
          </cell>
          <cell r="Q2870" t="str">
            <v>EST COMPONENTE ALMOFADAO BANQUETA MOLECA COURO IMPORT 300</v>
          </cell>
          <cell r="R2870"/>
          <cell r="S2870"/>
          <cell r="T2870"/>
          <cell r="U2870">
            <v>0</v>
          </cell>
          <cell r="V2870">
            <v>0</v>
          </cell>
          <cell r="W2870">
            <v>0</v>
          </cell>
          <cell r="X2870">
            <v>0</v>
          </cell>
          <cell r="Y2870" t="str">
            <v>EST COMPONENTE ALMOFADAO BANQUETA MOLECA COURO IMPORT 300 - Ø0x0H</v>
          </cell>
          <cell r="Z2870">
            <v>0</v>
          </cell>
          <cell r="AA2870">
            <v>0.35</v>
          </cell>
          <cell r="AB2870">
            <v>0</v>
          </cell>
          <cell r="AC2870"/>
          <cell r="AD2870" t="str">
            <v>PROD C/RVST FORN</v>
          </cell>
          <cell r="AE2870" t="str">
            <v>REVESTIMENTO FORN</v>
          </cell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>REF: 370334</v>
          </cell>
          <cell r="AK2870"/>
          <cell r="AL2870">
            <v>370334</v>
          </cell>
          <cell r="AM2870" t="str">
            <v>COMPONENTE ALMOFADAO BANQUETA MOLECA (RVST FORN)</v>
          </cell>
          <cell r="AN2870"/>
          <cell r="AO2870">
            <v>0</v>
          </cell>
          <cell r="AP2870">
            <v>0</v>
          </cell>
          <cell r="AQ2870">
            <v>0</v>
          </cell>
          <cell r="AR2870">
            <v>0</v>
          </cell>
          <cell r="AS2870" t="str">
            <v>COMPONENTE ALMOFADAO BANQUETA MOLECA (RVST FORN) - Ø0x0H</v>
          </cell>
          <cell r="AT2870">
            <v>0</v>
          </cell>
          <cell r="AU2870">
            <v>8136.44</v>
          </cell>
          <cell r="AV2870">
            <v>6616.44</v>
          </cell>
          <cell r="AW2870">
            <v>1520</v>
          </cell>
          <cell r="AX2870">
            <v>8635.19</v>
          </cell>
          <cell r="AY2870">
            <v>-8635.19</v>
          </cell>
          <cell r="AZ2870">
            <v>340599</v>
          </cell>
          <cell r="BA2870" t="str">
            <v>COURO NATURAL IMPORT (F9969)</v>
          </cell>
          <cell r="BB2870" t="str">
            <v>RVST FORN: COURO NATURAL IMPORT (F9969) - COR 300</v>
          </cell>
          <cell r="BC2870">
            <v>2.5</v>
          </cell>
          <cell r="BD2870"/>
          <cell r="BE2870">
            <v>608</v>
          </cell>
          <cell r="BF2870">
            <v>0</v>
          </cell>
          <cell r="BG2870">
            <v>-608</v>
          </cell>
          <cell r="BH2870" t="str">
            <v>RVST FORN</v>
          </cell>
          <cell r="BI2870">
            <v>13</v>
          </cell>
          <cell r="BJ2870">
            <v>1520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COMPONENTE</v>
          </cell>
          <cell r="BU2870" t="str">
            <v>COMPONENTE ALMOFADAO</v>
          </cell>
        </row>
        <row r="2871">
          <cell r="H2871">
            <v>1</v>
          </cell>
          <cell r="O2871">
            <v>101837</v>
          </cell>
          <cell r="P2871"/>
          <cell r="Q2871" t="str">
            <v>EST COMPONENTE ALMOFADAO BANQUETA MOLECA COURO PIG VERDE</v>
          </cell>
          <cell r="R2871"/>
          <cell r="S2871"/>
          <cell r="T2871"/>
          <cell r="U2871">
            <v>0</v>
          </cell>
          <cell r="V2871">
            <v>0</v>
          </cell>
          <cell r="W2871">
            <v>0</v>
          </cell>
          <cell r="X2871">
            <v>0</v>
          </cell>
          <cell r="Y2871" t="str">
            <v>EST COMPONENTE ALMOFADAO BANQUETA MOLECA COURO PIG VERDE - Ø0x0H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>
            <v>0</v>
          </cell>
          <cell r="AU2871" t="str">
            <v>EST</v>
          </cell>
          <cell r="AV2871" t="str">
            <v>EST</v>
          </cell>
          <cell r="AW2871" t="str">
            <v/>
          </cell>
          <cell r="AX2871">
            <v>7636.44</v>
          </cell>
          <cell r="AY2871">
            <v>-7636.44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>DPOT COMPONENTE</v>
          </cell>
          <cell r="BU2871" t="str">
            <v>COMPONENTE ALMOFADAO</v>
          </cell>
        </row>
        <row r="2872">
          <cell r="H2872">
            <v>1</v>
          </cell>
          <cell r="O2872">
            <v>399201</v>
          </cell>
          <cell r="P2872" t="str">
            <v>2025/021-0046-01</v>
          </cell>
          <cell r="Q2872" t="str">
            <v>EST COMPONENTE ALMOFADAO POLTRONA MOLECA COURO IMPORT 300</v>
          </cell>
          <cell r="R2872"/>
          <cell r="S2872"/>
          <cell r="T2872"/>
          <cell r="U2872">
            <v>0</v>
          </cell>
          <cell r="V2872">
            <v>0</v>
          </cell>
          <cell r="W2872">
            <v>0</v>
          </cell>
          <cell r="X2872">
            <v>0</v>
          </cell>
          <cell r="Y2872" t="str">
            <v>EST COMPONENTE ALMOFADAO POLTRONA MOLECA COURO IMPORT 300 - Ø0x0H</v>
          </cell>
          <cell r="Z2872">
            <v>0</v>
          </cell>
          <cell r="AA2872">
            <v>0.35</v>
          </cell>
          <cell r="AB2872">
            <v>0</v>
          </cell>
          <cell r="AC2872"/>
          <cell r="AD2872" t="str">
            <v>PROD C/RVST FORN</v>
          </cell>
          <cell r="AE2872" t="str">
            <v>REVESTIMENTO FORN</v>
          </cell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>REF: 370333</v>
          </cell>
          <cell r="AK2872"/>
          <cell r="AL2872">
            <v>370333</v>
          </cell>
          <cell r="AM2872" t="str">
            <v>COMPONENTE ALMOFADAO POLTRONA MOLECA (RVST FORN)</v>
          </cell>
          <cell r="AN2872"/>
          <cell r="AO2872">
            <v>0</v>
          </cell>
          <cell r="AP2872">
            <v>0</v>
          </cell>
          <cell r="AQ2872">
            <v>0</v>
          </cell>
          <cell r="AR2872">
            <v>0</v>
          </cell>
          <cell r="AS2872" t="str">
            <v>COMPONENTE ALMOFADAO POLTRONA MOLECA (RVST FORN) - Ø0x0H</v>
          </cell>
          <cell r="AT2872">
            <v>0</v>
          </cell>
          <cell r="AU2872">
            <v>20977.66</v>
          </cell>
          <cell r="AV2872">
            <v>20977.66</v>
          </cell>
          <cell r="AW2872">
            <v>0</v>
          </cell>
          <cell r="AX2872">
            <v>29052.66</v>
          </cell>
          <cell r="AY2872">
            <v>-29052.66</v>
          </cell>
          <cell r="AZ2872">
            <v>340599</v>
          </cell>
          <cell r="BA2872" t="str">
            <v>COURO NATURAL IMPORT (F9969)</v>
          </cell>
          <cell r="BB2872" t="str">
            <v>RVST FORN: COURO NATURAL IMPORT (F9969) - COR 300</v>
          </cell>
          <cell r="BC2872">
            <v>10</v>
          </cell>
          <cell r="BD2872"/>
          <cell r="BE2872">
            <v>608</v>
          </cell>
          <cell r="BF2872">
            <v>0</v>
          </cell>
          <cell r="BG2872">
            <v>-608</v>
          </cell>
          <cell r="BH2872" t="str">
            <v>RVST FORN</v>
          </cell>
          <cell r="BI2872">
            <v>13</v>
          </cell>
          <cell r="BJ2872">
            <v>6080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>DPOT COMPONENTE</v>
          </cell>
          <cell r="BU2872" t="str">
            <v>COMPONENTE ALMOFADAO</v>
          </cell>
        </row>
        <row r="2873">
          <cell r="H2873">
            <v>1</v>
          </cell>
          <cell r="O2873">
            <v>101836</v>
          </cell>
          <cell r="P2873"/>
          <cell r="Q2873" t="str">
            <v>EST COMPONENTE ALMOFADAO POLTRONA MOLECA COURO PIG VERDE</v>
          </cell>
          <cell r="R2873"/>
          <cell r="S2873"/>
          <cell r="T2873"/>
          <cell r="U2873">
            <v>0</v>
          </cell>
          <cell r="V2873">
            <v>0</v>
          </cell>
          <cell r="W2873">
            <v>0</v>
          </cell>
          <cell r="X2873">
            <v>0</v>
          </cell>
          <cell r="Y2873" t="str">
            <v>EST COMPONENTE ALMOFADAO POLTRONA MOLECA COURO PIG VERDE - Ø0x0H</v>
          </cell>
          <cell r="Z2873">
            <v>0</v>
          </cell>
          <cell r="AA2873">
            <v>0.5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>
            <v>0</v>
          </cell>
          <cell r="AU2873" t="str">
            <v>EST</v>
          </cell>
          <cell r="AV2873" t="str">
            <v>EST</v>
          </cell>
          <cell r="AW2873" t="str">
            <v/>
          </cell>
          <cell r="AX2873">
            <v>25057.66</v>
          </cell>
          <cell r="AY2873">
            <v>-25057.66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>DPOT COMPONENTE</v>
          </cell>
          <cell r="BU2873" t="str">
            <v>COMPONENTE ALMOFADAO</v>
          </cell>
        </row>
        <row r="2874">
          <cell r="H2874">
            <v>1</v>
          </cell>
          <cell r="O2874">
            <v>404545</v>
          </cell>
          <cell r="P2874"/>
          <cell r="Q2874" t="str">
            <v>EST COMPONENTE CAPA PAULISTANO (LONA 45 BLUSH ROSADO)</v>
          </cell>
          <cell r="R2874"/>
          <cell r="S2874"/>
          <cell r="T2874"/>
          <cell r="U2874">
            <v>0</v>
          </cell>
          <cell r="V2874">
            <v>0</v>
          </cell>
          <cell r="W2874">
            <v>0</v>
          </cell>
          <cell r="X2874">
            <v>0</v>
          </cell>
          <cell r="Y2874" t="str">
            <v>EST COMPONENTE CAPA PAULISTANO (LONA 45 BLUSH ROSADO) - Ø0x0H</v>
          </cell>
          <cell r="Z2874">
            <v>0</v>
          </cell>
          <cell r="AA2874">
            <v>0.35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>
            <v>0</v>
          </cell>
          <cell r="AU2874" t="str">
            <v>EST</v>
          </cell>
          <cell r="AV2874" t="str">
            <v>EST</v>
          </cell>
          <cell r="AW2874" t="str">
            <v/>
          </cell>
          <cell r="AX2874">
            <v>415.02</v>
          </cell>
          <cell r="AY2874">
            <v>-415.02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203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>DPOT COMPONENTE</v>
          </cell>
          <cell r="BU2874" t="str">
            <v>COMPONENTE CAPA PAULISTANO</v>
          </cell>
        </row>
        <row r="2875">
          <cell r="H2875">
            <v>1</v>
          </cell>
          <cell r="O2875">
            <v>176539</v>
          </cell>
          <cell r="P2875"/>
          <cell r="Q2875" t="str">
            <v>EST COMPONENTE CAPA PAULISTANO (LONA 45 CRU)</v>
          </cell>
          <cell r="R2875"/>
          <cell r="S2875"/>
          <cell r="T2875"/>
          <cell r="U2875">
            <v>0</v>
          </cell>
          <cell r="V2875">
            <v>0</v>
          </cell>
          <cell r="W2875">
            <v>0</v>
          </cell>
          <cell r="X2875">
            <v>0</v>
          </cell>
          <cell r="Y2875" t="str">
            <v>EST COMPONENTE CAPA PAULISTANO (LONA 45 CRU) - Ø0x0H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 t="str">
            <v>PRODUTO PRONTA ENTREGA</v>
          </cell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>
            <v>0</v>
          </cell>
          <cell r="AU2875" t="str">
            <v>EST</v>
          </cell>
          <cell r="AV2875" t="str">
            <v>EST</v>
          </cell>
          <cell r="AW2875" t="str">
            <v/>
          </cell>
          <cell r="AX2875">
            <v>415.02</v>
          </cell>
          <cell r="AY2875">
            <v>-415.02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203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>DPOT COMPONENTE</v>
          </cell>
          <cell r="BU2875" t="str">
            <v>COMPONENTE CAPA PAULISTANO</v>
          </cell>
        </row>
        <row r="2876">
          <cell r="H2876">
            <v>2</v>
          </cell>
          <cell r="O2876">
            <v>373601</v>
          </cell>
          <cell r="P2876"/>
          <cell r="Q2876" t="str">
            <v>EST COMPONENTE ESTOFADO POLTRONA RESGATE (TC ENIS INDIGO)</v>
          </cell>
          <cell r="R2876"/>
          <cell r="S2876"/>
          <cell r="T2876"/>
          <cell r="U2876">
            <v>0</v>
          </cell>
          <cell r="V2876">
            <v>0</v>
          </cell>
          <cell r="W2876">
            <v>0</v>
          </cell>
          <cell r="X2876">
            <v>0</v>
          </cell>
          <cell r="Y2876" t="str">
            <v>EST COMPONENTE ESTOFADO POLTRONA RESGATE (TC ENIS INDIGO) - Ø0x0H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 t="str">
            <v>PRODUTO PRONTA ENTREGA</v>
          </cell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>
            <v>0</v>
          </cell>
          <cell r="AU2876" t="str">
            <v>EST</v>
          </cell>
          <cell r="AV2876" t="str">
            <v>EST</v>
          </cell>
          <cell r="AW2876" t="str">
            <v/>
          </cell>
          <cell r="AX2876">
            <v>5285.12</v>
          </cell>
          <cell r="AY2876">
            <v>-5285.12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203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>DPOT COMPONENTE</v>
          </cell>
          <cell r="BU2876" t="str">
            <v>COMPONENTE ESTOFADO POLTRONA RESGATE</v>
          </cell>
        </row>
        <row r="2877">
          <cell r="H2877">
            <v>3</v>
          </cell>
          <cell r="O2877">
            <v>404558</v>
          </cell>
          <cell r="P2877"/>
          <cell r="Q2877" t="str">
            <v>EST COMPONENTE ESTRUTURA CADEIRA PAULISTANO (ACO PRETO)</v>
          </cell>
          <cell r="R2877"/>
          <cell r="S2877"/>
          <cell r="T2877"/>
          <cell r="U2877">
            <v>0.72</v>
          </cell>
          <cell r="V2877">
            <v>0.74</v>
          </cell>
          <cell r="W2877">
            <v>0.82</v>
          </cell>
          <cell r="X2877">
            <v>0</v>
          </cell>
          <cell r="Y2877" t="str">
            <v>EST COMPONENTE ESTRUTURA CADEIRA PAULISTANO (ACO PRETO) - 0,72x0,74x0,82H</v>
          </cell>
          <cell r="Z2877">
            <v>0</v>
          </cell>
          <cell r="AA2877">
            <v>0.35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/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>
            <v>0</v>
          </cell>
          <cell r="AU2877" t="str">
            <v>EST</v>
          </cell>
          <cell r="AV2877" t="str">
            <v>EST</v>
          </cell>
          <cell r="AW2877" t="str">
            <v/>
          </cell>
          <cell r="AX2877">
            <v>8065.33</v>
          </cell>
          <cell r="AY2877">
            <v>-8065.33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203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>DPOT COMPONENTE</v>
          </cell>
          <cell r="BU2877" t="str">
            <v>COMPONENTE ESTRUTURA CADEIRA PAULISTANO</v>
          </cell>
        </row>
        <row r="2878">
          <cell r="H2878">
            <v>2</v>
          </cell>
          <cell r="O2878">
            <v>404559</v>
          </cell>
          <cell r="P2878"/>
          <cell r="Q2878" t="str">
            <v>EST COMPONENTE ESTRUTURA CADEIRA PAULISTANO (INOX POLIDO)</v>
          </cell>
          <cell r="R2878"/>
          <cell r="S2878"/>
          <cell r="T2878"/>
          <cell r="U2878">
            <v>0.72</v>
          </cell>
          <cell r="V2878">
            <v>0.74</v>
          </cell>
          <cell r="W2878">
            <v>0.82</v>
          </cell>
          <cell r="X2878">
            <v>0</v>
          </cell>
          <cell r="Y2878" t="str">
            <v>EST COMPONENTE ESTRUTURA CADEIRA PAULISTANO (INOX POLIDO) - 0,72x0,74x0,82H</v>
          </cell>
          <cell r="Z2878">
            <v>0</v>
          </cell>
          <cell r="AA2878">
            <v>0.35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/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>
            <v>0</v>
          </cell>
          <cell r="AU2878" t="str">
            <v>EST</v>
          </cell>
          <cell r="AV2878" t="str">
            <v>EST</v>
          </cell>
          <cell r="AW2878" t="str">
            <v/>
          </cell>
          <cell r="AX2878">
            <v>8065.32</v>
          </cell>
          <cell r="AY2878">
            <v>-8065.32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203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>DPOT COMPONENTE</v>
          </cell>
          <cell r="BU2878" t="str">
            <v>COMPONENTE ESTRUTURA CADEIRA PAULISTANO</v>
          </cell>
        </row>
        <row r="2879">
          <cell r="H2879">
            <v>6</v>
          </cell>
          <cell r="O2879">
            <v>353964</v>
          </cell>
          <cell r="P2879"/>
          <cell r="Q2879" t="str">
            <v>EST COMPONENTE PRATELEIRA GB 02 (TECA)</v>
          </cell>
          <cell r="R2879"/>
          <cell r="S2879"/>
          <cell r="T2879"/>
          <cell r="U2879">
            <v>2.2000000000000002</v>
          </cell>
          <cell r="V2879">
            <v>0.35</v>
          </cell>
          <cell r="W2879">
            <v>0.03</v>
          </cell>
          <cell r="X2879">
            <v>0</v>
          </cell>
          <cell r="Y2879" t="str">
            <v>EST COMPONENTE PRATELEIRA GB 02 (TECA) - 2,2x0,35x0,03H</v>
          </cell>
          <cell r="Z2879">
            <v>0</v>
          </cell>
          <cell r="AA2879">
            <v>0.5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/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>
            <v>0</v>
          </cell>
          <cell r="AU2879" t="str">
            <v>EST</v>
          </cell>
          <cell r="AV2879" t="str">
            <v>EST</v>
          </cell>
          <cell r="AW2879" t="str">
            <v/>
          </cell>
          <cell r="AX2879">
            <v>6675.77</v>
          </cell>
          <cell r="AY2879">
            <v>-6675.77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13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>DPOT COMPONENTE</v>
          </cell>
          <cell r="BU2879" t="str">
            <v>COMPONENTE PRATELEIRA GB 02</v>
          </cell>
        </row>
        <row r="2880">
          <cell r="H2880">
            <v>1</v>
          </cell>
          <cell r="O2880">
            <v>181282</v>
          </cell>
          <cell r="P2880"/>
          <cell r="Q2880" t="str">
            <v>EST BASE CAVALETE MARISA (MAD A COR 01)</v>
          </cell>
          <cell r="R2880"/>
          <cell r="S2880"/>
          <cell r="T2880"/>
          <cell r="U2880">
            <v>2</v>
          </cell>
          <cell r="V2880">
            <v>0.65</v>
          </cell>
          <cell r="W2880">
            <v>0.72</v>
          </cell>
          <cell r="X2880">
            <v>0</v>
          </cell>
          <cell r="Y2880" t="str">
            <v>EST BASE CAVALETE MARISA (MAD A COR 01) - 2x0,65x0,72H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 t="str">
            <v>PRODUTO PRONTA ENTREGA</v>
          </cell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>
            <v>0</v>
          </cell>
          <cell r="AU2880" t="str">
            <v>EST</v>
          </cell>
          <cell r="AV2880" t="str">
            <v>EST</v>
          </cell>
          <cell r="AW2880" t="str">
            <v/>
          </cell>
          <cell r="AX2880">
            <v>27156.14</v>
          </cell>
          <cell r="AY2880">
            <v>-27156.14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>DPOT ESCRIVANINHA</v>
          </cell>
          <cell r="BU2880" t="str">
            <v>BASE CAVALETE MARISA</v>
          </cell>
        </row>
        <row r="2881">
          <cell r="H2881">
            <v>1</v>
          </cell>
          <cell r="O2881">
            <v>175269</v>
          </cell>
          <cell r="P2881"/>
          <cell r="Q2881" t="str">
            <v>EST BASE CAVALETE MARISA (MAD A COR 02)</v>
          </cell>
          <cell r="R2881"/>
          <cell r="S2881"/>
          <cell r="T2881"/>
          <cell r="U2881">
            <v>1.3</v>
          </cell>
          <cell r="V2881">
            <v>0.65</v>
          </cell>
          <cell r="W2881">
            <v>0.72</v>
          </cell>
          <cell r="X2881">
            <v>0</v>
          </cell>
          <cell r="Y2881" t="str">
            <v>EST BASE CAVALETE MARISA (MAD A COR 02) - 1,3x0,65x0,72H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 t="str">
            <v>PRODUTO PRONTA ENTREGA</v>
          </cell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>
            <v>0</v>
          </cell>
          <cell r="AU2881" t="str">
            <v>EST</v>
          </cell>
          <cell r="AV2881" t="str">
            <v>EST</v>
          </cell>
          <cell r="AW2881" t="str">
            <v/>
          </cell>
          <cell r="AX2881">
            <v>23115.16</v>
          </cell>
          <cell r="AY2881">
            <v>-23115.16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>DPOT ESCRIVANINHA</v>
          </cell>
          <cell r="BU2881" t="str">
            <v>BASE CAVALETE MARISA</v>
          </cell>
        </row>
        <row r="2882">
          <cell r="H2882">
            <v>1</v>
          </cell>
          <cell r="O2882">
            <v>175269</v>
          </cell>
          <cell r="P2882"/>
          <cell r="Q2882" t="str">
            <v>EST BASE CAVALETE MARISA (MAD A COR 02)</v>
          </cell>
          <cell r="R2882"/>
          <cell r="S2882"/>
          <cell r="T2882"/>
          <cell r="U2882">
            <v>1.3</v>
          </cell>
          <cell r="V2882">
            <v>0.65</v>
          </cell>
          <cell r="W2882">
            <v>0.72</v>
          </cell>
          <cell r="X2882">
            <v>0</v>
          </cell>
          <cell r="Y2882" t="str">
            <v>EST BASE CAVALETE MARISA (MAD A COR 02) - 1,3x0,65x0,72H</v>
          </cell>
          <cell r="Z2882">
            <v>0</v>
          </cell>
          <cell r="AA2882">
            <v>0.35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/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23115.16</v>
          </cell>
          <cell r="AY2882">
            <v>-23115.16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ESCRIVANINHA</v>
          </cell>
          <cell r="BU2882" t="str">
            <v>BASE CAVALETE MARISA</v>
          </cell>
        </row>
        <row r="2883">
          <cell r="H2883">
            <v>1</v>
          </cell>
          <cell r="O2883">
            <v>178780</v>
          </cell>
          <cell r="P2883"/>
          <cell r="Q2883" t="str">
            <v>EST ESCRIVANINHA CATETE (GAV COURO CAMEL) (MAD A CATUABA PU)</v>
          </cell>
          <cell r="R2883"/>
          <cell r="S2883"/>
          <cell r="T2883"/>
          <cell r="U2883">
            <v>2.6</v>
          </cell>
          <cell r="V2883">
            <v>0.8</v>
          </cell>
          <cell r="W2883">
            <v>0.74</v>
          </cell>
          <cell r="X2883">
            <v>0</v>
          </cell>
          <cell r="Y2883" t="str">
            <v>EST ESCRIVANINHA CATETE (GAV COURO CAMEL) (MAD A CATUABA PU) - 2,6x0,8x0,74H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40174.269999999997</v>
          </cell>
          <cell r="AY2883">
            <v>-40174.269999999997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ESCRIVANINHA</v>
          </cell>
          <cell r="BU2883" t="str">
            <v>ESCRIVANINHA CATETE</v>
          </cell>
        </row>
        <row r="2884">
          <cell r="H2884">
            <v>1</v>
          </cell>
          <cell r="O2884">
            <v>217416</v>
          </cell>
          <cell r="P2884"/>
          <cell r="Q2884" t="str">
            <v>EST ESCRIVANINHA CORTEN (2 GAV) (PAU FERRO CLARO) PTO FSC</v>
          </cell>
          <cell r="R2884"/>
          <cell r="S2884"/>
          <cell r="T2884"/>
          <cell r="U2884">
            <v>1.8</v>
          </cell>
          <cell r="V2884">
            <v>0.8</v>
          </cell>
          <cell r="W2884">
            <v>0.74</v>
          </cell>
          <cell r="X2884">
            <v>0</v>
          </cell>
          <cell r="Y2884" t="str">
            <v>EST ESCRIVANINHA CORTEN (2 GAV) (PAU FERRO CLARO) PTO FSC - 1,8x0,8x0,74H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 t="str">
            <v>PRODUTO PRONTA ENTREGA</v>
          </cell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43314.73</v>
          </cell>
          <cell r="AY2884">
            <v>-43314.73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ESCRIVANINHA</v>
          </cell>
          <cell r="BU2884" t="str">
            <v>ESCRIVANINHA CORTEN</v>
          </cell>
        </row>
        <row r="2885">
          <cell r="H2885">
            <v>1</v>
          </cell>
          <cell r="O2885">
            <v>231878</v>
          </cell>
          <cell r="P2885"/>
          <cell r="Q2885" t="str">
            <v>EST ESCRIVANINHA DESQUI (PAU FERRO) (PES EBANIZADOS)</v>
          </cell>
          <cell r="R2885"/>
          <cell r="S2885"/>
          <cell r="T2885"/>
          <cell r="U2885">
            <v>1.92</v>
          </cell>
          <cell r="V2885">
            <v>0.76</v>
          </cell>
          <cell r="W2885">
            <v>0.75</v>
          </cell>
          <cell r="X2885">
            <v>0</v>
          </cell>
          <cell r="Y2885" t="str">
            <v>EST ESCRIVANINHA DESQUI (PAU FERRO) (PES EBANIZADOS) - 1,92x0,76x0,75H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53437.42</v>
          </cell>
          <cell r="AY2885">
            <v>-53437.42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ESCRIVANINHA</v>
          </cell>
          <cell r="BU2885" t="str">
            <v>ESCRIVANINHA DESQUI</v>
          </cell>
        </row>
        <row r="2886">
          <cell r="H2886">
            <v>1</v>
          </cell>
          <cell r="O2886">
            <v>222970</v>
          </cell>
          <cell r="P2886"/>
          <cell r="Q2886" t="str">
            <v>EST ESCRIVANINHA LACERDA (S/VIDRO FREIJO NATURAL)</v>
          </cell>
          <cell r="R2886"/>
          <cell r="S2886"/>
          <cell r="T2886"/>
          <cell r="U2886">
            <v>1.18</v>
          </cell>
          <cell r="V2886">
            <v>0.7</v>
          </cell>
          <cell r="W2886">
            <v>0.74</v>
          </cell>
          <cell r="X2886">
            <v>0</v>
          </cell>
          <cell r="Y2886" t="str">
            <v>EST ESCRIVANINHA LACERDA (S/VIDRO FREIJO NATURAL) - 1,18x0,7x0,74H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 t="str">
            <v>PRODUTO PRONTA ENTREGA</v>
          </cell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>
            <v>0</v>
          </cell>
          <cell r="AU2886" t="str">
            <v>EST</v>
          </cell>
          <cell r="AV2886" t="str">
            <v>EST</v>
          </cell>
          <cell r="AW2886" t="str">
            <v/>
          </cell>
          <cell r="AX2886">
            <v>75708.95</v>
          </cell>
          <cell r="AY2886">
            <v>-75708.95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>DPOT ESCRIVANINHA</v>
          </cell>
          <cell r="BU2886" t="str">
            <v>ESCRIVANINHA LACERDA</v>
          </cell>
        </row>
        <row r="2887">
          <cell r="H2887">
            <v>1</v>
          </cell>
          <cell r="O2887">
            <v>292815</v>
          </cell>
          <cell r="P2887"/>
          <cell r="Q2887" t="str">
            <v>EST ESCRIVANINHA MARINA (PAU FERRO NATURAL 1) COURO CH 42</v>
          </cell>
          <cell r="R2887"/>
          <cell r="S2887"/>
          <cell r="T2887"/>
          <cell r="U2887">
            <v>1.8</v>
          </cell>
          <cell r="V2887">
            <v>0.7</v>
          </cell>
          <cell r="W2887">
            <v>0.75</v>
          </cell>
          <cell r="X2887">
            <v>0</v>
          </cell>
          <cell r="Y2887" t="str">
            <v>EST ESCRIVANINHA MARINA (PAU FERRO NATURAL 1) COURO CH 42 - 1,8x0,7x0,75H</v>
          </cell>
          <cell r="Z2887">
            <v>0</v>
          </cell>
          <cell r="AA2887">
            <v>0.5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/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>
            <v>0</v>
          </cell>
          <cell r="AU2887" t="str">
            <v>EST</v>
          </cell>
          <cell r="AV2887" t="str">
            <v>EST</v>
          </cell>
          <cell r="AW2887" t="str">
            <v/>
          </cell>
          <cell r="AX2887">
            <v>62579.98</v>
          </cell>
          <cell r="AY2887">
            <v>-62579.98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>DPOT ESCRIVANINHA</v>
          </cell>
          <cell r="BU2887" t="str">
            <v>ESCRIVANINHA MARINA</v>
          </cell>
        </row>
        <row r="2888">
          <cell r="H2888">
            <v>2</v>
          </cell>
          <cell r="O2888">
            <v>162843</v>
          </cell>
          <cell r="P2888"/>
          <cell r="Q2888" t="str">
            <v>EST ESTANTE FARMACINHA (ACO INOX) (ACRILICO) (MADEIRA)</v>
          </cell>
          <cell r="R2888"/>
          <cell r="S2888"/>
          <cell r="T2888"/>
          <cell r="U2888">
            <v>0.83</v>
          </cell>
          <cell r="V2888">
            <v>0.17</v>
          </cell>
          <cell r="W2888">
            <v>0.56999999999999995</v>
          </cell>
          <cell r="X2888">
            <v>0</v>
          </cell>
          <cell r="Y2888" t="str">
            <v>EST ESTANTE FARMACINHA (ACO INOX) (ACRILICO) (MADEIRA) - 0,83x0,17x0,57H</v>
          </cell>
          <cell r="Z2888">
            <v>0</v>
          </cell>
          <cell r="AA2888">
            <v>0.5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/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>
            <v>0</v>
          </cell>
          <cell r="AU2888" t="str">
            <v>EST</v>
          </cell>
          <cell r="AV2888" t="str">
            <v>EST</v>
          </cell>
          <cell r="AW2888" t="str">
            <v/>
          </cell>
          <cell r="AX2888">
            <v>21924.35</v>
          </cell>
          <cell r="AY2888">
            <v>-21924.35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>DPOT ESTANTE</v>
          </cell>
          <cell r="BU2888" t="str">
            <v>ESTANTE FARMACINHA</v>
          </cell>
        </row>
        <row r="2889">
          <cell r="H2889">
            <v>1</v>
          </cell>
          <cell r="O2889">
            <v>278060</v>
          </cell>
          <cell r="P2889"/>
          <cell r="Q2889" t="str">
            <v>EST ESTANTE GB MF710 (C) (QUADRUPLA) (IMBUIA)</v>
          </cell>
          <cell r="R2889"/>
          <cell r="S2889"/>
          <cell r="T2889"/>
          <cell r="U2889">
            <v>2.06</v>
          </cell>
          <cell r="V2889">
            <v>0.42</v>
          </cell>
          <cell r="W2889">
            <v>2</v>
          </cell>
          <cell r="X2889">
            <v>0</v>
          </cell>
          <cell r="Y2889" t="str">
            <v>EST ESTANTE GB MF710 (C) (QUADRUPLA) (IMBUIA) - 2,06x0,42x2H</v>
          </cell>
          <cell r="Z2889">
            <v>0</v>
          </cell>
          <cell r="AA2889">
            <v>0.5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/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85397.59</v>
          </cell>
          <cell r="AY2889">
            <v>-85397.59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ESTANTE</v>
          </cell>
          <cell r="BU2889" t="str">
            <v>ESTANTE GB MF710</v>
          </cell>
        </row>
        <row r="2890">
          <cell r="H2890">
            <v>2</v>
          </cell>
          <cell r="O2890">
            <v>278031</v>
          </cell>
          <cell r="P2890"/>
          <cell r="Q2890" t="str">
            <v>EST ESTANTE GB MF710 (C) (TRIPLA) (IMBUIA)</v>
          </cell>
          <cell r="R2890"/>
          <cell r="S2890"/>
          <cell r="T2890"/>
          <cell r="U2890">
            <v>1.55</v>
          </cell>
          <cell r="V2890">
            <v>0.42</v>
          </cell>
          <cell r="W2890">
            <v>2</v>
          </cell>
          <cell r="X2890">
            <v>0</v>
          </cell>
          <cell r="Y2890" t="str">
            <v>EST ESTANTE GB MF710 (C) (TRIPLA) (IMBUIA) - 1,55x0,42x2H</v>
          </cell>
          <cell r="Z2890">
            <v>0</v>
          </cell>
          <cell r="AA2890">
            <v>0.5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/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59671.360000000001</v>
          </cell>
          <cell r="AY2890">
            <v>-59671.360000000001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ESTANTE</v>
          </cell>
          <cell r="BU2890" t="str">
            <v>ESTANTE GB MF710</v>
          </cell>
        </row>
        <row r="2891">
          <cell r="H2891">
            <v>1</v>
          </cell>
          <cell r="O2891">
            <v>140100</v>
          </cell>
          <cell r="P2891"/>
          <cell r="Q2891" t="str">
            <v>EST HOME JANETE (FREIJO NATURAL)</v>
          </cell>
          <cell r="R2891"/>
          <cell r="S2891"/>
          <cell r="T2891"/>
          <cell r="U2891">
            <v>2.7</v>
          </cell>
          <cell r="V2891">
            <v>0.55000000000000004</v>
          </cell>
          <cell r="W2891">
            <v>0.55000000000000004</v>
          </cell>
          <cell r="X2891">
            <v>0</v>
          </cell>
          <cell r="Y2891" t="str">
            <v>EST HOME JANETE (FREIJO NATURAL) - 2,7x0,55x0,55H</v>
          </cell>
          <cell r="Z2891">
            <v>0</v>
          </cell>
          <cell r="AA2891">
            <v>0.5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/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>
            <v>0</v>
          </cell>
          <cell r="AU2891" t="str">
            <v>EST</v>
          </cell>
          <cell r="AV2891" t="str">
            <v>EST</v>
          </cell>
          <cell r="AW2891" t="str">
            <v/>
          </cell>
          <cell r="AX2891">
            <v>63175.61</v>
          </cell>
          <cell r="AY2891">
            <v>-63175.61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>DPOT HOME</v>
          </cell>
          <cell r="BU2891" t="str">
            <v>HOME JANETE</v>
          </cell>
        </row>
        <row r="2892">
          <cell r="H2892">
            <v>1</v>
          </cell>
          <cell r="O2892">
            <v>395070</v>
          </cell>
          <cell r="P2892"/>
          <cell r="Q2892" t="str">
            <v>EST HOME LINDO (SEM NICHO) SAYERLACK N027/PTO MTZ FSC</v>
          </cell>
          <cell r="R2892"/>
          <cell r="S2892"/>
          <cell r="T2892"/>
          <cell r="U2892">
            <v>2.6</v>
          </cell>
          <cell r="V2892">
            <v>0.49</v>
          </cell>
          <cell r="W2892">
            <v>0.6</v>
          </cell>
          <cell r="X2892">
            <v>0</v>
          </cell>
          <cell r="Y2892" t="str">
            <v>EST HOME LINDO (SEM NICHO) SAYERLACK N027/PTO MTZ FSC - 2,6x0,49x0,6H</v>
          </cell>
          <cell r="Z2892">
            <v>0</v>
          </cell>
          <cell r="AA2892">
            <v>0.5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/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68500.479999999996</v>
          </cell>
          <cell r="AY2892">
            <v>-68500.479999999996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HOME</v>
          </cell>
          <cell r="BU2892" t="str">
            <v>HOME LINDO</v>
          </cell>
        </row>
        <row r="2893">
          <cell r="H2893">
            <v>1</v>
          </cell>
          <cell r="O2893">
            <v>201024</v>
          </cell>
          <cell r="P2893"/>
          <cell r="Q2893" t="str">
            <v>EST LUMINARIA CONINHA (HASTE INOX) (CONCRETO BRANCO) CRU</v>
          </cell>
          <cell r="R2893"/>
          <cell r="S2893"/>
          <cell r="T2893"/>
          <cell r="U2893">
            <v>0.36</v>
          </cell>
          <cell r="V2893">
            <v>0</v>
          </cell>
          <cell r="W2893">
            <v>0.65</v>
          </cell>
          <cell r="X2893">
            <v>0.36</v>
          </cell>
          <cell r="Y2893" t="str">
            <v>EST LUMINARIA CONINHA (HASTE INOX) (CONCRETO BRANCO) CRU - Ø0,36x0,65H</v>
          </cell>
          <cell r="Z2893">
            <v>0</v>
          </cell>
          <cell r="AA2893">
            <v>0.5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/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5121.63</v>
          </cell>
          <cell r="AY2893">
            <v>-5121.63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LUMINARIA</v>
          </cell>
          <cell r="BU2893" t="str">
            <v>LUMINARIA CONINHA</v>
          </cell>
        </row>
        <row r="2894">
          <cell r="H2894">
            <v>1</v>
          </cell>
          <cell r="O2894">
            <v>201025</v>
          </cell>
          <cell r="P2894"/>
          <cell r="Q2894" t="str">
            <v>EST LUMINARIA CONINHA (HASTE PRETA) (CONCRETO PRETO) CRU</v>
          </cell>
          <cell r="R2894"/>
          <cell r="S2894"/>
          <cell r="T2894"/>
          <cell r="U2894">
            <v>0.36</v>
          </cell>
          <cell r="V2894">
            <v>0</v>
          </cell>
          <cell r="W2894">
            <v>0.65</v>
          </cell>
          <cell r="X2894">
            <v>0.36</v>
          </cell>
          <cell r="Y2894" t="str">
            <v>EST LUMINARIA CONINHA (HASTE PRETA) (CONCRETO PRETO) CRU - Ø0,36x0,65H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5121.63</v>
          </cell>
          <cell r="AY2894">
            <v>-5121.63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LUMINARIA</v>
          </cell>
          <cell r="BU2894" t="str">
            <v>LUMINARIA CONINHA</v>
          </cell>
        </row>
        <row r="2895">
          <cell r="H2895">
            <v>2</v>
          </cell>
          <cell r="O2895">
            <v>328012</v>
          </cell>
          <cell r="P2895"/>
          <cell r="Q2895" t="str">
            <v>EST LUMINARIA CURCUMA BOLD (BRONZE) LINHO CRU</v>
          </cell>
          <cell r="R2895"/>
          <cell r="S2895"/>
          <cell r="T2895"/>
          <cell r="U2895">
            <v>0.38</v>
          </cell>
          <cell r="V2895">
            <v>0</v>
          </cell>
          <cell r="W2895">
            <v>0.76</v>
          </cell>
          <cell r="X2895">
            <v>0.38</v>
          </cell>
          <cell r="Y2895" t="str">
            <v>EST LUMINARIA CURCUMA BOLD (BRONZE) LINHO CRU - Ø0,38x0,76H</v>
          </cell>
          <cell r="Z2895">
            <v>0</v>
          </cell>
          <cell r="AA2895">
            <v>0.5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/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>
            <v>0</v>
          </cell>
          <cell r="AU2895" t="str">
            <v>EST</v>
          </cell>
          <cell r="AV2895" t="str">
            <v>EST</v>
          </cell>
          <cell r="AW2895" t="str">
            <v/>
          </cell>
          <cell r="AX2895">
            <v>15697.92</v>
          </cell>
          <cell r="AY2895">
            <v>-15697.92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203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>DPOT LUMINARIA</v>
          </cell>
          <cell r="BU2895" t="str">
            <v>LUMINARIA CURCUMA BOLD</v>
          </cell>
        </row>
        <row r="2896">
          <cell r="H2896">
            <v>1</v>
          </cell>
          <cell r="O2896">
            <v>328013</v>
          </cell>
          <cell r="P2896"/>
          <cell r="Q2896" t="str">
            <v>EST LUMINARIA CURCUMA BOLD MAX (BRONZE) LINHO CRU</v>
          </cell>
          <cell r="R2896"/>
          <cell r="S2896"/>
          <cell r="T2896"/>
          <cell r="U2896">
            <v>0.38</v>
          </cell>
          <cell r="V2896">
            <v>0</v>
          </cell>
          <cell r="W2896">
            <v>0.8</v>
          </cell>
          <cell r="X2896">
            <v>0.38</v>
          </cell>
          <cell r="Y2896" t="str">
            <v>EST LUMINARIA CURCUMA BOLD MAX (BRONZE) LINHO CRU - Ø0,38x0,8H</v>
          </cell>
          <cell r="Z2896">
            <v>0</v>
          </cell>
          <cell r="AA2896">
            <v>0.5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/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18493.439999999999</v>
          </cell>
          <cell r="AY2896">
            <v>-18493.439999999999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203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LUMINARIA</v>
          </cell>
          <cell r="BU2896" t="str">
            <v>LUMINARIA CURCUMA BOLD MAX</v>
          </cell>
        </row>
        <row r="2897">
          <cell r="H2897">
            <v>2</v>
          </cell>
          <cell r="O2897">
            <v>328008</v>
          </cell>
          <cell r="P2897"/>
          <cell r="Q2897" t="str">
            <v>EST LUMINARIA CURCUMA BOLD MAX (PEROBA ROSA) LINHO CRU</v>
          </cell>
          <cell r="R2897"/>
          <cell r="S2897"/>
          <cell r="T2897"/>
          <cell r="U2897">
            <v>0.48</v>
          </cell>
          <cell r="V2897">
            <v>0</v>
          </cell>
          <cell r="W2897">
            <v>0.78</v>
          </cell>
          <cell r="X2897">
            <v>0.48</v>
          </cell>
          <cell r="Y2897" t="str">
            <v>EST LUMINARIA CURCUMA BOLD MAX (PEROBA ROSA) LINHO CRU - Ø0,48x0,78H</v>
          </cell>
          <cell r="Z2897">
            <v>0</v>
          </cell>
          <cell r="AA2897">
            <v>0.5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/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15085.06</v>
          </cell>
          <cell r="AY2897">
            <v>-15085.06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203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LUMINARIA</v>
          </cell>
          <cell r="BU2897" t="str">
            <v>LUMINARIA CURCUMA BOLD MAX</v>
          </cell>
        </row>
        <row r="2898">
          <cell r="H2898">
            <v>5</v>
          </cell>
          <cell r="O2898">
            <v>328006</v>
          </cell>
          <cell r="P2898"/>
          <cell r="Q2898" t="str">
            <v>EST LUMINARIA CURCUMA LIGHT (PEROBA ROSA) LINHO CRU</v>
          </cell>
          <cell r="R2898"/>
          <cell r="S2898"/>
          <cell r="T2898"/>
          <cell r="U2898">
            <v>0.22</v>
          </cell>
          <cell r="V2898">
            <v>0</v>
          </cell>
          <cell r="W2898">
            <v>0.62</v>
          </cell>
          <cell r="X2898">
            <v>0.22</v>
          </cell>
          <cell r="Y2898" t="str">
            <v>EST LUMINARIA CURCUMA LIGHT (PEROBA ROSA) LINHO CRU - Ø0,22x0,62H</v>
          </cell>
          <cell r="Z2898">
            <v>0</v>
          </cell>
          <cell r="AA2898">
            <v>0.5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/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11128.32</v>
          </cell>
          <cell r="AY2898">
            <v>-11128.32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203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LUMINARIA</v>
          </cell>
          <cell r="BU2898" t="str">
            <v>LUMINARIA CURCUMA LIGHT</v>
          </cell>
        </row>
        <row r="2899">
          <cell r="H2899">
            <v>2</v>
          </cell>
          <cell r="O2899">
            <v>328015</v>
          </cell>
          <cell r="P2899"/>
          <cell r="Q2899" t="str">
            <v>EST LUMINARIA CURCUMA LIGHT ALTA (BRONZE) LINHO CRU</v>
          </cell>
          <cell r="R2899"/>
          <cell r="S2899"/>
          <cell r="T2899"/>
          <cell r="U2899">
            <v>0.32</v>
          </cell>
          <cell r="V2899">
            <v>0</v>
          </cell>
          <cell r="W2899">
            <v>0.74</v>
          </cell>
          <cell r="X2899">
            <v>0.32</v>
          </cell>
          <cell r="Y2899" t="str">
            <v>EST LUMINARIA CURCUMA LIGHT ALTA (BRONZE) LINHO CRU - Ø0,32x0,74H</v>
          </cell>
          <cell r="Z2899">
            <v>0</v>
          </cell>
          <cell r="AA2899">
            <v>0.5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/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11397.12</v>
          </cell>
          <cell r="AY2899">
            <v>-11397.12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203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LUMINARIA</v>
          </cell>
          <cell r="BU2899" t="str">
            <v>LUMINARIA CURCUMA LIGHT ALTA</v>
          </cell>
        </row>
        <row r="2900">
          <cell r="H2900">
            <v>2</v>
          </cell>
          <cell r="O2900">
            <v>328017</v>
          </cell>
          <cell r="P2900"/>
          <cell r="Q2900" t="str">
            <v>EST LUMINARIA CURCUMA MEDIA ALTA (BRONZE) LINHO CRU</v>
          </cell>
          <cell r="R2900"/>
          <cell r="S2900"/>
          <cell r="T2900"/>
          <cell r="U2900">
            <v>0.32</v>
          </cell>
          <cell r="V2900">
            <v>0</v>
          </cell>
          <cell r="W2900">
            <v>0.74</v>
          </cell>
          <cell r="X2900">
            <v>0.32</v>
          </cell>
          <cell r="Y2900" t="str">
            <v>EST LUMINARIA CURCUMA MEDIA ALTA (BRONZE) LINHO CRU - Ø0,32x0,74H</v>
          </cell>
          <cell r="Z2900">
            <v>0</v>
          </cell>
          <cell r="AA2900">
            <v>0.5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/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12687.36</v>
          </cell>
          <cell r="AY2900">
            <v>-12687.36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203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LUMINARIA</v>
          </cell>
          <cell r="BU2900" t="str">
            <v>LUMINARIA CURCUMA MEDIA ALTA</v>
          </cell>
        </row>
        <row r="2901">
          <cell r="H2901">
            <v>2</v>
          </cell>
          <cell r="O2901">
            <v>328016</v>
          </cell>
          <cell r="P2901"/>
          <cell r="Q2901" t="str">
            <v>EST LUMINARIA CURCUMA MEDIA BAIXA (BRONZE) LINHO CRU</v>
          </cell>
          <cell r="R2901"/>
          <cell r="S2901"/>
          <cell r="T2901"/>
          <cell r="U2901">
            <v>0.22</v>
          </cell>
          <cell r="V2901">
            <v>0</v>
          </cell>
          <cell r="W2901">
            <v>0.65</v>
          </cell>
          <cell r="X2901">
            <v>0.22</v>
          </cell>
          <cell r="Y2901" t="str">
            <v>EST LUMINARIA CURCUMA MEDIA BAIXA (BRONZE) LINHO CRU - Ø0,22x0,65H</v>
          </cell>
          <cell r="Z2901">
            <v>0</v>
          </cell>
          <cell r="AA2901">
            <v>0.5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/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12042.24</v>
          </cell>
          <cell r="AY2901">
            <v>-12042.24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203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LUMINARIA</v>
          </cell>
          <cell r="BU2901" t="str">
            <v>LUMINARIA CURCUMA MEDIA BAIXA</v>
          </cell>
        </row>
        <row r="2902">
          <cell r="H2902">
            <v>4</v>
          </cell>
          <cell r="O2902">
            <v>328007</v>
          </cell>
          <cell r="P2902"/>
          <cell r="Q2902" t="str">
            <v>EST LUMINARIA CURCUMA MEDIA BAIXA (PEROBA ROSA) LINHO CRU</v>
          </cell>
          <cell r="R2902"/>
          <cell r="S2902"/>
          <cell r="T2902"/>
          <cell r="U2902">
            <v>0.22</v>
          </cell>
          <cell r="V2902">
            <v>0</v>
          </cell>
          <cell r="W2902">
            <v>0.65</v>
          </cell>
          <cell r="X2902">
            <v>0.22</v>
          </cell>
          <cell r="Y2902" t="str">
            <v>EST LUMINARIA CURCUMA MEDIA BAIXA (PEROBA ROSA) LINHO CRU - Ø0,22x0,65H</v>
          </cell>
          <cell r="Z2902">
            <v>0</v>
          </cell>
          <cell r="AA2902">
            <v>0.5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>
            <v>0</v>
          </cell>
          <cell r="AU2902" t="str">
            <v>EST</v>
          </cell>
          <cell r="AV2902" t="str">
            <v>EST</v>
          </cell>
          <cell r="AW2902" t="str">
            <v/>
          </cell>
          <cell r="AX2902">
            <v>11128.32</v>
          </cell>
          <cell r="AY2902">
            <v>-11128.32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203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>DPOT LUMINARIA</v>
          </cell>
          <cell r="BU2902" t="str">
            <v>LUMINARIA CURCUMA MEDIA BAIXA</v>
          </cell>
        </row>
        <row r="2903">
          <cell r="H2903">
            <v>1</v>
          </cell>
          <cell r="O2903">
            <v>276458</v>
          </cell>
          <cell r="P2903"/>
          <cell r="Q2903" t="str">
            <v>EST LUMINARIA FISSURA (CUPULA LAVAVEL) (MADEIRA FREIJO)</v>
          </cell>
          <cell r="R2903"/>
          <cell r="S2903"/>
          <cell r="T2903"/>
          <cell r="U2903">
            <v>0.36</v>
          </cell>
          <cell r="V2903">
            <v>0.1</v>
          </cell>
          <cell r="W2903">
            <v>0.28000000000000003</v>
          </cell>
          <cell r="X2903">
            <v>0</v>
          </cell>
          <cell r="Y2903" t="str">
            <v>EST LUMINARIA FISSURA (CUPULA LAVAVEL) (MADEIRA FREIJO) - 0,36x0,1x0,28H</v>
          </cell>
          <cell r="Z2903">
            <v>0</v>
          </cell>
          <cell r="AA2903">
            <v>0.5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/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>
            <v>0</v>
          </cell>
          <cell r="AU2903" t="str">
            <v>EST</v>
          </cell>
          <cell r="AV2903" t="str">
            <v>EST</v>
          </cell>
          <cell r="AW2903" t="str">
            <v/>
          </cell>
          <cell r="AX2903">
            <v>5998.32</v>
          </cell>
          <cell r="AY2903">
            <v>-5998.32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203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>DPOT LUMINARIA</v>
          </cell>
          <cell r="BU2903" t="str">
            <v>LUMINARIA FISSURA</v>
          </cell>
        </row>
        <row r="2904">
          <cell r="H2904">
            <v>1</v>
          </cell>
          <cell r="O2904">
            <v>340574</v>
          </cell>
          <cell r="P2904"/>
          <cell r="Q2904" t="str">
            <v>EST LUMINARIA GUICO (LATAO CROMADO) (FREIJO NATURAL)</v>
          </cell>
          <cell r="R2904"/>
          <cell r="S2904"/>
          <cell r="T2904"/>
          <cell r="U2904">
            <v>0.45</v>
          </cell>
          <cell r="V2904">
            <v>0</v>
          </cell>
          <cell r="W2904">
            <v>0.9</v>
          </cell>
          <cell r="X2904">
            <v>0.45</v>
          </cell>
          <cell r="Y2904" t="str">
            <v>EST LUMINARIA GUICO (LATAO CROMADO) (FREIJO NATURAL) - Ø0,45x0,9H</v>
          </cell>
          <cell r="Z2904">
            <v>0</v>
          </cell>
          <cell r="AA2904">
            <v>0.5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>
            <v>0</v>
          </cell>
          <cell r="AU2904" t="str">
            <v>EST</v>
          </cell>
          <cell r="AV2904" t="str">
            <v>EST</v>
          </cell>
          <cell r="AW2904" t="str">
            <v/>
          </cell>
          <cell r="AX2904">
            <v>27205.48</v>
          </cell>
          <cell r="AY2904">
            <v>-27205.48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13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>DPOT LUMINARIA</v>
          </cell>
          <cell r="BU2904" t="str">
            <v>LUMINARIA GUICO</v>
          </cell>
        </row>
        <row r="2905">
          <cell r="H2905">
            <v>2</v>
          </cell>
          <cell r="O2905">
            <v>232879</v>
          </cell>
          <cell r="P2905"/>
          <cell r="Q2905" t="str">
            <v>EST LUMINARIA J HIRTH (LATAO CROMADO) (FREIJO NATURAL)</v>
          </cell>
          <cell r="R2905"/>
          <cell r="S2905"/>
          <cell r="T2905"/>
          <cell r="U2905">
            <v>0.45</v>
          </cell>
          <cell r="V2905">
            <v>0</v>
          </cell>
          <cell r="W2905">
            <v>0.96</v>
          </cell>
          <cell r="X2905">
            <v>0.45</v>
          </cell>
          <cell r="Y2905" t="str">
            <v>EST LUMINARIA J HIRTH (LATAO CROMADO) (FREIJO NATURAL) - Ø0,45x0,96H</v>
          </cell>
          <cell r="Z2905">
            <v>0</v>
          </cell>
          <cell r="AA2905">
            <v>0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 t="str">
            <v>PRODUTO PRONTA ENTREGA</v>
          </cell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>
            <v>0</v>
          </cell>
          <cell r="AU2905" t="str">
            <v>EST</v>
          </cell>
          <cell r="AV2905" t="str">
            <v>EST</v>
          </cell>
          <cell r="AW2905" t="str">
            <v/>
          </cell>
          <cell r="AX2905">
            <v>28079.96</v>
          </cell>
          <cell r="AY2905">
            <v>-28079.96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13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>DPOT LUMINARIA</v>
          </cell>
          <cell r="BU2905" t="str">
            <v>LUMINARIA J HIRTH</v>
          </cell>
        </row>
        <row r="2906">
          <cell r="H2906">
            <v>1</v>
          </cell>
          <cell r="O2906">
            <v>370973</v>
          </cell>
          <cell r="P2906"/>
          <cell r="Q2906" t="str">
            <v>EST LUMINARIA LICEU (1) (PINHO DE RIGA)</v>
          </cell>
          <cell r="R2906"/>
          <cell r="S2906"/>
          <cell r="T2906"/>
          <cell r="U2906">
            <v>0.22</v>
          </cell>
          <cell r="V2906">
            <v>0.28999999999999998</v>
          </cell>
          <cell r="W2906">
            <v>1.57</v>
          </cell>
          <cell r="X2906">
            <v>0</v>
          </cell>
          <cell r="Y2906" t="str">
            <v>EST LUMINARIA LICEU (1) (PINHO DE RIGA) - 0,22x0,29x1,57H</v>
          </cell>
          <cell r="Z2906">
            <v>0</v>
          </cell>
          <cell r="AA2906">
            <v>0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 t="str">
            <v>PRODUTO PRONTA ENTREGA</v>
          </cell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>
            <v>0</v>
          </cell>
          <cell r="AU2906" t="str">
            <v>EST</v>
          </cell>
          <cell r="AV2906" t="str">
            <v>EST</v>
          </cell>
          <cell r="AW2906" t="str">
            <v/>
          </cell>
          <cell r="AX2906">
            <v>34000</v>
          </cell>
          <cell r="AY2906">
            <v>-34000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13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>DPOT LUMINARIA</v>
          </cell>
          <cell r="BU2906" t="str">
            <v>LUMINARIA LICEU</v>
          </cell>
        </row>
        <row r="2907">
          <cell r="H2907">
            <v>1</v>
          </cell>
          <cell r="O2907">
            <v>370981</v>
          </cell>
          <cell r="P2907"/>
          <cell r="Q2907" t="str">
            <v>EST LUMINARIA LICEU (10) (PINHO DE RIGA)</v>
          </cell>
          <cell r="R2907"/>
          <cell r="S2907"/>
          <cell r="T2907"/>
          <cell r="U2907">
            <v>0.22</v>
          </cell>
          <cell r="V2907">
            <v>0.38</v>
          </cell>
          <cell r="W2907">
            <v>1.55</v>
          </cell>
          <cell r="X2907">
            <v>0</v>
          </cell>
          <cell r="Y2907" t="str">
            <v>EST LUMINARIA LICEU (10) (PINHO DE RIGA) - 0,22x0,38x1,55H</v>
          </cell>
          <cell r="Z2907">
            <v>0</v>
          </cell>
          <cell r="AA2907">
            <v>0.35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>
            <v>0</v>
          </cell>
          <cell r="AU2907" t="str">
            <v>EST</v>
          </cell>
          <cell r="AV2907" t="str">
            <v>EST</v>
          </cell>
          <cell r="AW2907" t="str">
            <v/>
          </cell>
          <cell r="AX2907">
            <v>32400</v>
          </cell>
          <cell r="AY2907">
            <v>-32400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13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>DPOT LUMINARIA</v>
          </cell>
          <cell r="BU2907" t="str">
            <v>LUMINARIA LICEU</v>
          </cell>
        </row>
        <row r="2908">
          <cell r="H2908">
            <v>1</v>
          </cell>
          <cell r="O2908">
            <v>370982</v>
          </cell>
          <cell r="P2908"/>
          <cell r="Q2908" t="str">
            <v>EST LUMINARIA LICEU (11) (PINHO DE RIGA)</v>
          </cell>
          <cell r="R2908"/>
          <cell r="S2908"/>
          <cell r="T2908"/>
          <cell r="U2908">
            <v>0.22</v>
          </cell>
          <cell r="V2908">
            <v>0.38</v>
          </cell>
          <cell r="W2908">
            <v>1.55</v>
          </cell>
          <cell r="X2908">
            <v>0</v>
          </cell>
          <cell r="Y2908" t="str">
            <v>EST LUMINARIA LICEU (11) (PINHO DE RIGA) - 0,22x0,38x1,55H</v>
          </cell>
          <cell r="Z2908">
            <v>0</v>
          </cell>
          <cell r="AA2908">
            <v>0.35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>
            <v>0</v>
          </cell>
          <cell r="AU2908" t="str">
            <v>EST</v>
          </cell>
          <cell r="AV2908" t="str">
            <v>EST</v>
          </cell>
          <cell r="AW2908" t="str">
            <v/>
          </cell>
          <cell r="AX2908">
            <v>32400</v>
          </cell>
          <cell r="AY2908">
            <v>-32400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13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>DPOT LUMINARIA</v>
          </cell>
          <cell r="BU2908" t="str">
            <v>LUMINARIA LICEU</v>
          </cell>
        </row>
        <row r="2909">
          <cell r="H2909">
            <v>1</v>
          </cell>
          <cell r="O2909">
            <v>370983</v>
          </cell>
          <cell r="P2909"/>
          <cell r="Q2909" t="str">
            <v>EST LUMINARIA LICEU (12) (PINHO DE RIGA)</v>
          </cell>
          <cell r="R2909"/>
          <cell r="S2909"/>
          <cell r="T2909"/>
          <cell r="U2909">
            <v>0.22</v>
          </cell>
          <cell r="V2909">
            <v>0.38</v>
          </cell>
          <cell r="W2909">
            <v>1.55</v>
          </cell>
          <cell r="X2909">
            <v>0</v>
          </cell>
          <cell r="Y2909" t="str">
            <v>EST LUMINARIA LICEU (12) (PINHO DE RIGA) - 0,22x0,38x1,55H</v>
          </cell>
          <cell r="Z2909">
            <v>0</v>
          </cell>
          <cell r="AA2909">
            <v>0.35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>
            <v>0</v>
          </cell>
          <cell r="AU2909" t="str">
            <v>EST</v>
          </cell>
          <cell r="AV2909" t="str">
            <v>EST</v>
          </cell>
          <cell r="AW2909" t="str">
            <v/>
          </cell>
          <cell r="AX2909">
            <v>32400</v>
          </cell>
          <cell r="AY2909">
            <v>-32400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>DPOT LUMINARIA</v>
          </cell>
          <cell r="BU2909" t="str">
            <v>LUMINARIA LICEU</v>
          </cell>
        </row>
        <row r="2910">
          <cell r="H2910">
            <v>1</v>
          </cell>
          <cell r="O2910">
            <v>370976</v>
          </cell>
          <cell r="P2910"/>
          <cell r="Q2910" t="str">
            <v>EST LUMINARIA LICEU (4) (PINHO DE RIGA)</v>
          </cell>
          <cell r="R2910"/>
          <cell r="S2910"/>
          <cell r="T2910"/>
          <cell r="U2910">
            <v>0.22</v>
          </cell>
          <cell r="V2910">
            <v>0.28999999999999998</v>
          </cell>
          <cell r="W2910">
            <v>1.57</v>
          </cell>
          <cell r="X2910">
            <v>0</v>
          </cell>
          <cell r="Y2910" t="str">
            <v>EST LUMINARIA LICEU (4) (PINHO DE RIGA) - 0,22x0,29x1,57H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 t="str">
            <v>PRODUTO PRONTA ENTREGA</v>
          </cell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>
            <v>0</v>
          </cell>
          <cell r="AU2910" t="str">
            <v>EST</v>
          </cell>
          <cell r="AV2910" t="str">
            <v>EST</v>
          </cell>
          <cell r="AW2910" t="str">
            <v/>
          </cell>
          <cell r="AX2910">
            <v>34000</v>
          </cell>
          <cell r="AY2910">
            <v>-34000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>DPOT LUMINARIA</v>
          </cell>
          <cell r="BU2910" t="str">
            <v>LUMINARIA LICEU</v>
          </cell>
        </row>
        <row r="2911">
          <cell r="H2911">
            <v>1</v>
          </cell>
          <cell r="O2911">
            <v>370977</v>
          </cell>
          <cell r="P2911"/>
          <cell r="Q2911" t="str">
            <v>EST LUMINARIA LICEU (5) (PINHO DE RIGA)</v>
          </cell>
          <cell r="R2911"/>
          <cell r="S2911"/>
          <cell r="T2911"/>
          <cell r="U2911">
            <v>0.22</v>
          </cell>
          <cell r="V2911">
            <v>0.38</v>
          </cell>
          <cell r="W2911">
            <v>1.55</v>
          </cell>
          <cell r="X2911">
            <v>0</v>
          </cell>
          <cell r="Y2911" t="str">
            <v>EST LUMINARIA LICEU (5) (PINHO DE RIGA) - 0,22x0,38x1,55H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 t="str">
            <v>PRODUTO PRONTA ENTREGA</v>
          </cell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>
            <v>0</v>
          </cell>
          <cell r="AU2911" t="str">
            <v>EST</v>
          </cell>
          <cell r="AV2911" t="str">
            <v>EST</v>
          </cell>
          <cell r="AW2911" t="str">
            <v/>
          </cell>
          <cell r="AX2911">
            <v>34000</v>
          </cell>
          <cell r="AY2911">
            <v>-34000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>DPOT LUMINARIA</v>
          </cell>
          <cell r="BU2911" t="str">
            <v>LUMINARIA LICEU</v>
          </cell>
        </row>
        <row r="2912">
          <cell r="H2912">
            <v>1</v>
          </cell>
          <cell r="O2912">
            <v>370978</v>
          </cell>
          <cell r="P2912"/>
          <cell r="Q2912" t="str">
            <v>EST LUMINARIA LICEU (6) (PINHO DE RIGA)</v>
          </cell>
          <cell r="R2912"/>
          <cell r="S2912"/>
          <cell r="T2912"/>
          <cell r="U2912">
            <v>0.22</v>
          </cell>
          <cell r="V2912">
            <v>0.38</v>
          </cell>
          <cell r="W2912">
            <v>1.55</v>
          </cell>
          <cell r="X2912">
            <v>0</v>
          </cell>
          <cell r="Y2912" t="str">
            <v>EST LUMINARIA LICEU (6) (PINHO DE RIGA) - 0,22x0,38x1,55H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 t="str">
            <v>PRODUTO PRONTA ENTREGA</v>
          </cell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34000</v>
          </cell>
          <cell r="AY2912">
            <v>-34000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LUMINARIA</v>
          </cell>
          <cell r="BU2912" t="str">
            <v>LUMINARIA LICEU</v>
          </cell>
        </row>
        <row r="2913">
          <cell r="H2913">
            <v>1</v>
          </cell>
          <cell r="O2913">
            <v>370979</v>
          </cell>
          <cell r="P2913"/>
          <cell r="Q2913" t="str">
            <v>EST LUMINARIA LICEU (7) (PINHO DE RIGA)</v>
          </cell>
          <cell r="R2913"/>
          <cell r="S2913"/>
          <cell r="T2913"/>
          <cell r="U2913">
            <v>0.22</v>
          </cell>
          <cell r="V2913">
            <v>0.38</v>
          </cell>
          <cell r="W2913">
            <v>1.55</v>
          </cell>
          <cell r="X2913">
            <v>0</v>
          </cell>
          <cell r="Y2913" t="str">
            <v>EST LUMINARIA LICEU (7) (PINHO DE RIGA) - 0,22x0,38x1,55H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 t="str">
            <v>PRODUTO PRONTA ENTREGA</v>
          </cell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>
            <v>0</v>
          </cell>
          <cell r="AU2913" t="str">
            <v>EST</v>
          </cell>
          <cell r="AV2913" t="str">
            <v>EST</v>
          </cell>
          <cell r="AW2913" t="str">
            <v/>
          </cell>
          <cell r="AX2913">
            <v>34000</v>
          </cell>
          <cell r="AY2913">
            <v>-34000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>DPOT LUMINARIA</v>
          </cell>
          <cell r="BU2913" t="str">
            <v>LUMINARIA LICEU</v>
          </cell>
        </row>
        <row r="2914">
          <cell r="H2914">
            <v>1</v>
          </cell>
          <cell r="O2914">
            <v>370985</v>
          </cell>
          <cell r="P2914"/>
          <cell r="Q2914" t="str">
            <v>EST LUMINARIA LICEU (9) (PINHO DE RIGA)</v>
          </cell>
          <cell r="R2914"/>
          <cell r="S2914"/>
          <cell r="T2914"/>
          <cell r="U2914">
            <v>0.22</v>
          </cell>
          <cell r="V2914">
            <v>0.38</v>
          </cell>
          <cell r="W2914">
            <v>1.55</v>
          </cell>
          <cell r="X2914">
            <v>0</v>
          </cell>
          <cell r="Y2914" t="str">
            <v>EST LUMINARIA LICEU (9) (PINHO DE RIGA) - 0,22x0,38x1,55H</v>
          </cell>
          <cell r="Z2914">
            <v>0</v>
          </cell>
          <cell r="AA2914">
            <v>0.35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/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0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32400</v>
          </cell>
          <cell r="AY2914">
            <v>-32400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>DPOT LUMINARIA</v>
          </cell>
          <cell r="BU2914" t="str">
            <v>LUMINARIA LICEU</v>
          </cell>
        </row>
        <row r="2915">
          <cell r="H2915">
            <v>2</v>
          </cell>
          <cell r="O2915">
            <v>327825</v>
          </cell>
          <cell r="P2915"/>
          <cell r="Q2915" t="str">
            <v>EST LUMINARIA MINI PAU DE LUZ (INOX) (FREIJO NATURAL) BIVOLT</v>
          </cell>
          <cell r="R2915"/>
          <cell r="S2915"/>
          <cell r="T2915"/>
          <cell r="U2915">
            <v>0.03</v>
          </cell>
          <cell r="V2915">
            <v>0.04</v>
          </cell>
          <cell r="W2915">
            <v>1.22</v>
          </cell>
          <cell r="X2915">
            <v>0</v>
          </cell>
          <cell r="Y2915" t="str">
            <v>EST LUMINARIA MINI PAU DE LUZ (INOX) (FREIJO NATURAL) BIVOLT - 0,03x0,04x1,22H</v>
          </cell>
          <cell r="Z2915">
            <v>0</v>
          </cell>
          <cell r="AA2915">
            <v>0.5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/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12019.72</v>
          </cell>
          <cell r="AY2915">
            <v>-12019.72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LUMINARIA</v>
          </cell>
          <cell r="BU2915" t="str">
            <v>LUMINARIA MINI PAU DE LUZ</v>
          </cell>
        </row>
        <row r="2916">
          <cell r="H2916">
            <v>1</v>
          </cell>
          <cell r="O2916">
            <v>251318</v>
          </cell>
          <cell r="P2916"/>
          <cell r="Q2916" t="str">
            <v>EST LUMINARIA PAPIRO (CORIAN BRANCO)</v>
          </cell>
          <cell r="R2916"/>
          <cell r="S2916"/>
          <cell r="T2916"/>
          <cell r="U2916">
            <v>0.19</v>
          </cell>
          <cell r="V2916">
            <v>0.41</v>
          </cell>
          <cell r="W2916">
            <v>0.65</v>
          </cell>
          <cell r="X2916">
            <v>0</v>
          </cell>
          <cell r="Y2916" t="str">
            <v>EST LUMINARIA PAPIRO (CORIAN BRANCO) - 0,19x0,41x0,65H</v>
          </cell>
          <cell r="Z2916">
            <v>0</v>
          </cell>
          <cell r="AA2916">
            <v>0.5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>
            <v>0</v>
          </cell>
          <cell r="AU2916" t="str">
            <v>EST</v>
          </cell>
          <cell r="AV2916" t="str">
            <v>EST</v>
          </cell>
          <cell r="AW2916" t="str">
            <v/>
          </cell>
          <cell r="AX2916">
            <v>13233.38</v>
          </cell>
          <cell r="AY2916">
            <v>-13233.38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203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LUMINARIA</v>
          </cell>
          <cell r="BU2916" t="str">
            <v>LUMINARIA PAPIRO</v>
          </cell>
        </row>
        <row r="2917">
          <cell r="H2917">
            <v>3</v>
          </cell>
          <cell r="O2917">
            <v>142842</v>
          </cell>
          <cell r="P2917"/>
          <cell r="Q2917" t="str">
            <v>EST LUMINARIA PAU DE LUZ (INOX) (FREIJO NATURAL) BIVOLT</v>
          </cell>
          <cell r="R2917"/>
          <cell r="S2917"/>
          <cell r="T2917"/>
          <cell r="U2917">
            <v>0.04</v>
          </cell>
          <cell r="V2917">
            <v>0.06</v>
          </cell>
          <cell r="W2917">
            <v>2.15</v>
          </cell>
          <cell r="X2917">
            <v>0</v>
          </cell>
          <cell r="Y2917" t="str">
            <v>EST LUMINARIA PAU DE LUZ (INOX) (FREIJO NATURAL) BIVOLT - 0,04x0,06x2,15H</v>
          </cell>
          <cell r="Z2917">
            <v>0</v>
          </cell>
          <cell r="AA2917">
            <v>0.5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/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14504.53</v>
          </cell>
          <cell r="AY2917">
            <v>-14504.53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LUMINARIA</v>
          </cell>
          <cell r="BU2917" t="str">
            <v>LUMINARIA PAU DE LUZ</v>
          </cell>
        </row>
        <row r="2918">
          <cell r="H2918">
            <v>1</v>
          </cell>
          <cell r="O2918">
            <v>255786</v>
          </cell>
          <cell r="P2918"/>
          <cell r="Q2918" t="str">
            <v>EST LUMINARIA PAU DE LUZ (INOX) (SUCUPIRA NATURAL) BIVOLT</v>
          </cell>
          <cell r="R2918"/>
          <cell r="S2918"/>
          <cell r="T2918"/>
          <cell r="U2918">
            <v>0.04</v>
          </cell>
          <cell r="V2918">
            <v>0.06</v>
          </cell>
          <cell r="W2918">
            <v>2.15</v>
          </cell>
          <cell r="X2918">
            <v>0</v>
          </cell>
          <cell r="Y2918" t="str">
            <v>EST LUMINARIA PAU DE LUZ (INOX) (SUCUPIRA NATURAL) BIVOLT - 0,04x0,06x2,15H</v>
          </cell>
          <cell r="Z2918">
            <v>0</v>
          </cell>
          <cell r="AA2918">
            <v>0.5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/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14504.53</v>
          </cell>
          <cell r="AY2918">
            <v>-14504.53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LUMINARIA</v>
          </cell>
          <cell r="BU2918" t="str">
            <v>LUMINARIA PAU DE LUZ</v>
          </cell>
        </row>
        <row r="2919">
          <cell r="H2919">
            <v>4</v>
          </cell>
          <cell r="O2919">
            <v>228444</v>
          </cell>
          <cell r="P2919"/>
          <cell r="Q2919" t="str">
            <v>EST LUMINARIA PAU DE LUZ MINI (LATAO) (FREIJO NATURAL) BIVOL</v>
          </cell>
          <cell r="R2919"/>
          <cell r="S2919"/>
          <cell r="T2919"/>
          <cell r="U2919">
            <v>0.03</v>
          </cell>
          <cell r="V2919">
            <v>0.04</v>
          </cell>
          <cell r="W2919">
            <v>1.22</v>
          </cell>
          <cell r="X2919">
            <v>0</v>
          </cell>
          <cell r="Y2919" t="str">
            <v>EST LUMINARIA PAU DE LUZ MINI (LATAO) (FREIJO NATURAL) BIVOL - 0,03x0,04x1,22H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14426.58</v>
          </cell>
          <cell r="AY2919">
            <v>-14426.58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LUMINARIA</v>
          </cell>
          <cell r="BU2919" t="str">
            <v>LUMINARIA PAU DE LUZ MINI</v>
          </cell>
        </row>
        <row r="2920">
          <cell r="H2920">
            <v>1</v>
          </cell>
          <cell r="O2920">
            <v>263359</v>
          </cell>
          <cell r="P2920"/>
          <cell r="Q2920" t="str">
            <v>EST LUMINARIA TCHEKO (LATAO CROMADO) (FREIJO)</v>
          </cell>
          <cell r="R2920"/>
          <cell r="S2920"/>
          <cell r="T2920"/>
          <cell r="U2920">
            <v>0.4</v>
          </cell>
          <cell r="V2920">
            <v>0.4</v>
          </cell>
          <cell r="W2920">
            <v>0.9</v>
          </cell>
          <cell r="X2920">
            <v>0</v>
          </cell>
          <cell r="Y2920" t="str">
            <v>EST LUMINARIA TCHEKO (LATAO CROMADO) (FREIJO) - 0,4x0,4x0,9H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>
            <v>0</v>
          </cell>
          <cell r="AU2920" t="str">
            <v>EST</v>
          </cell>
          <cell r="AV2920" t="str">
            <v>EST</v>
          </cell>
          <cell r="AW2920" t="str">
            <v/>
          </cell>
          <cell r="AX2920">
            <v>27205.48</v>
          </cell>
          <cell r="AY2920">
            <v>-27205.48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>DPOT LUMINARIA</v>
          </cell>
          <cell r="BU2920" t="str">
            <v>LUMINARIA TCHEKO</v>
          </cell>
        </row>
        <row r="2921">
          <cell r="H2921">
            <v>4</v>
          </cell>
          <cell r="O2921">
            <v>225646</v>
          </cell>
          <cell r="P2921"/>
          <cell r="Q2921" t="str">
            <v>EST LUMINARIA XIBO (LATAO CROMADO) (FREIJO NATURAL)</v>
          </cell>
          <cell r="R2921"/>
          <cell r="S2921"/>
          <cell r="T2921"/>
          <cell r="U2921">
            <v>0.46</v>
          </cell>
          <cell r="V2921">
            <v>0</v>
          </cell>
          <cell r="W2921">
            <v>0.63</v>
          </cell>
          <cell r="X2921">
            <v>0.46</v>
          </cell>
          <cell r="Y2921" t="str">
            <v>EST LUMINARIA XIBO (LATAO CROMADO) (FREIJO NATURAL) - Ø0,46x0,63H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>
            <v>0</v>
          </cell>
          <cell r="AU2921" t="str">
            <v>EST</v>
          </cell>
          <cell r="AV2921" t="str">
            <v>EST</v>
          </cell>
          <cell r="AW2921" t="str">
            <v/>
          </cell>
          <cell r="AX2921">
            <v>26094.959999999999</v>
          </cell>
          <cell r="AY2921">
            <v>-26094.959999999999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>DPOT LUMINARIA</v>
          </cell>
          <cell r="BU2921" t="str">
            <v>LUMINARIA XIBO</v>
          </cell>
        </row>
        <row r="2922">
          <cell r="H2922">
            <v>1</v>
          </cell>
          <cell r="O2922">
            <v>65962</v>
          </cell>
          <cell r="P2922"/>
          <cell r="Q2922" t="str">
            <v>EST LUMINARIA XIBO (LATAO CROMADO) (IMBUIA/PEROBA DO CAMPO)</v>
          </cell>
          <cell r="R2922"/>
          <cell r="S2922"/>
          <cell r="T2922"/>
          <cell r="U2922">
            <v>0.46</v>
          </cell>
          <cell r="V2922">
            <v>0</v>
          </cell>
          <cell r="W2922">
            <v>0.63</v>
          </cell>
          <cell r="X2922">
            <v>0.46</v>
          </cell>
          <cell r="Y2922" t="str">
            <v>EST LUMINARIA XIBO (LATAO CROMADO) (IMBUIA/PEROBA DO CAMPO) - Ø0,46x0,63H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 t="str">
            <v>PRODUTO PRONTA ENTREGA</v>
          </cell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>
            <v>0</v>
          </cell>
          <cell r="AU2922" t="str">
            <v>EST</v>
          </cell>
          <cell r="AV2922" t="str">
            <v>EST</v>
          </cell>
          <cell r="AW2922" t="str">
            <v/>
          </cell>
          <cell r="AX2922">
            <v>26094.959999999999</v>
          </cell>
          <cell r="AY2922">
            <v>-26094.959999999999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>DPOT LUMINARIA</v>
          </cell>
          <cell r="BU2922" t="str">
            <v>LUMINARIA XIBO</v>
          </cell>
        </row>
        <row r="2923">
          <cell r="H2923">
            <v>1</v>
          </cell>
          <cell r="O2923">
            <v>221501</v>
          </cell>
          <cell r="P2923"/>
          <cell r="Q2923" t="str">
            <v>EST BASE CENTRO GELSOMINA (G) (SUCUPIRA)</v>
          </cell>
          <cell r="R2923"/>
          <cell r="S2923"/>
          <cell r="T2923"/>
          <cell r="U2923">
            <v>1.5</v>
          </cell>
          <cell r="V2923">
            <v>0.78</v>
          </cell>
          <cell r="W2923">
            <v>0.38</v>
          </cell>
          <cell r="X2923">
            <v>0</v>
          </cell>
          <cell r="Y2923" t="str">
            <v>EST BASE CENTRO GELSOMINA (G) (SUCUPIRA) - 1,5x0,78x0,38H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>
            <v>0</v>
          </cell>
          <cell r="AU2923" t="str">
            <v>EST</v>
          </cell>
          <cell r="AV2923" t="str">
            <v>EST</v>
          </cell>
          <cell r="AW2923" t="str">
            <v/>
          </cell>
          <cell r="AX2923">
            <v>21149.06</v>
          </cell>
          <cell r="AY2923">
            <v>-21149.06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>DPOT MESA CENTRO</v>
          </cell>
          <cell r="BU2923" t="str">
            <v>BASE CENTRO GELSOMINA</v>
          </cell>
        </row>
        <row r="2924">
          <cell r="H2924">
            <v>1</v>
          </cell>
          <cell r="O2924">
            <v>224158</v>
          </cell>
          <cell r="P2924"/>
          <cell r="Q2924" t="str">
            <v>EST BASE CENTRO GELSOMINA (P) (SUCUPIRA)</v>
          </cell>
          <cell r="R2924"/>
          <cell r="S2924"/>
          <cell r="T2924"/>
          <cell r="U2924">
            <v>1.34</v>
          </cell>
          <cell r="V2924">
            <v>0.63</v>
          </cell>
          <cell r="W2924">
            <v>0.33</v>
          </cell>
          <cell r="X2924">
            <v>0</v>
          </cell>
          <cell r="Y2924" t="str">
            <v>EST BASE CENTRO GELSOMINA (P) (SUCUPIRA) - 1,34x0,63x0,33H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>
            <v>0</v>
          </cell>
          <cell r="AU2924" t="str">
            <v>EST</v>
          </cell>
          <cell r="AV2924" t="str">
            <v>EST</v>
          </cell>
          <cell r="AW2924" t="str">
            <v/>
          </cell>
          <cell r="AX2924">
            <v>21149.06</v>
          </cell>
          <cell r="AY2924">
            <v>-21149.06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>DPOT MESA CENTRO</v>
          </cell>
          <cell r="BU2924" t="str">
            <v>BASE CENTRO GELSOMINA</v>
          </cell>
        </row>
        <row r="2925">
          <cell r="H2925">
            <v>1</v>
          </cell>
          <cell r="O2925">
            <v>239240</v>
          </cell>
          <cell r="P2925"/>
          <cell r="Q2925" t="str">
            <v>EST BASE CENTRO GRAMPO (03 GRAMPOS) (MUIRACATIARA)</v>
          </cell>
          <cell r="R2925"/>
          <cell r="S2925"/>
          <cell r="T2925"/>
          <cell r="U2925">
            <v>0</v>
          </cell>
          <cell r="V2925">
            <v>0</v>
          </cell>
          <cell r="W2925">
            <v>0.35</v>
          </cell>
          <cell r="X2925">
            <v>0</v>
          </cell>
          <cell r="Y2925" t="str">
            <v>EST BASE CENTRO GRAMPO (03 GRAMPOS) (MUIRACATIARA) - Ø0x0,35H</v>
          </cell>
          <cell r="Z2925">
            <v>0</v>
          </cell>
          <cell r="AA2925">
            <v>0.35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/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>
            <v>0</v>
          </cell>
          <cell r="AU2925" t="str">
            <v>EST</v>
          </cell>
          <cell r="AV2925" t="str">
            <v>EST</v>
          </cell>
          <cell r="AW2925" t="str">
            <v/>
          </cell>
          <cell r="AX2925">
            <v>18601.23</v>
          </cell>
          <cell r="AY2925">
            <v>-18601.23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13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>DPOT MESA CENTRO</v>
          </cell>
          <cell r="BU2925" t="str">
            <v>BASE CENTRO GRAMPO</v>
          </cell>
        </row>
        <row r="2926">
          <cell r="H2926">
            <v>3</v>
          </cell>
          <cell r="O2926">
            <v>179091</v>
          </cell>
          <cell r="P2926"/>
          <cell r="Q2926" t="str">
            <v>EST BASE CENTRO K2 (P/TP D1,50 - D1,60) (INTEIRA CEDRO)</v>
          </cell>
          <cell r="R2926"/>
          <cell r="S2926"/>
          <cell r="T2926"/>
          <cell r="U2926">
            <v>1.4</v>
          </cell>
          <cell r="V2926">
            <v>0</v>
          </cell>
          <cell r="W2926">
            <v>0.33</v>
          </cell>
          <cell r="X2926">
            <v>1.4</v>
          </cell>
          <cell r="Y2926" t="str">
            <v>EST BASE CENTRO K2 (P/TP D1,50 - D1,60) (INTEIRA CEDRO) - Ø1,4x0,33H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45998.91</v>
          </cell>
          <cell r="AY2926">
            <v>-45998.91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203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MESA CENTRO</v>
          </cell>
          <cell r="BU2926" t="str">
            <v>BASE CENTRO K2</v>
          </cell>
        </row>
        <row r="2927">
          <cell r="H2927">
            <v>7</v>
          </cell>
          <cell r="O2927">
            <v>229383</v>
          </cell>
          <cell r="P2927"/>
          <cell r="Q2927" t="str">
            <v>EST BASE CENTRO MINI PICK (A) (CONCRETO GOIABA)</v>
          </cell>
          <cell r="R2927"/>
          <cell r="S2927"/>
          <cell r="T2927"/>
          <cell r="U2927">
            <v>0.68</v>
          </cell>
          <cell r="V2927">
            <v>0.5</v>
          </cell>
          <cell r="W2927">
            <v>0.33</v>
          </cell>
          <cell r="X2927">
            <v>0</v>
          </cell>
          <cell r="Y2927" t="str">
            <v>EST BASE CENTRO MINI PICK (A) (CONCRETO GOIABA) - 0,68x0,5x0,33H</v>
          </cell>
          <cell r="Z2927">
            <v>0</v>
          </cell>
          <cell r="AA2927">
            <v>0.5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>
            <v>0</v>
          </cell>
          <cell r="AU2927" t="str">
            <v>EST</v>
          </cell>
          <cell r="AV2927" t="str">
            <v>EST</v>
          </cell>
          <cell r="AW2927" t="str">
            <v/>
          </cell>
          <cell r="AX2927">
            <v>10633.06</v>
          </cell>
          <cell r="AY2927">
            <v>-10633.06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203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>DPOT MESA CENTRO</v>
          </cell>
          <cell r="BU2927" t="str">
            <v>BASE CENTRO MINI PICK</v>
          </cell>
        </row>
        <row r="2928">
          <cell r="H2928">
            <v>7</v>
          </cell>
          <cell r="O2928">
            <v>229384</v>
          </cell>
          <cell r="P2928"/>
          <cell r="Q2928" t="str">
            <v>EST BASE CENTRO MINI PICK (A) (CONCRETO GRAFITE)</v>
          </cell>
          <cell r="R2928"/>
          <cell r="S2928"/>
          <cell r="T2928"/>
          <cell r="U2928">
            <v>0.68</v>
          </cell>
          <cell r="V2928">
            <v>0.5</v>
          </cell>
          <cell r="W2928">
            <v>0.33</v>
          </cell>
          <cell r="X2928">
            <v>0</v>
          </cell>
          <cell r="Y2928" t="str">
            <v>EST BASE CENTRO MINI PICK (A) (CONCRETO GRAFITE) - 0,68x0,5x0,33H</v>
          </cell>
          <cell r="Z2928">
            <v>0</v>
          </cell>
          <cell r="AA2928">
            <v>0.5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/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>
            <v>0</v>
          </cell>
          <cell r="AU2928" t="str">
            <v>EST</v>
          </cell>
          <cell r="AV2928" t="str">
            <v>EST</v>
          </cell>
          <cell r="AW2928" t="str">
            <v/>
          </cell>
          <cell r="AX2928">
            <v>10633.06</v>
          </cell>
          <cell r="AY2928">
            <v>-10633.06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203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>DPOT MESA CENTRO</v>
          </cell>
          <cell r="BU2928" t="str">
            <v>BASE CENTRO MINI PICK</v>
          </cell>
        </row>
        <row r="2929">
          <cell r="H2929">
            <v>3</v>
          </cell>
          <cell r="O2929">
            <v>229382</v>
          </cell>
          <cell r="P2929"/>
          <cell r="Q2929" t="str">
            <v>EST BASE CENTRO MINI PICK (A) (CONCRETO NATURAL)</v>
          </cell>
          <cell r="R2929"/>
          <cell r="S2929"/>
          <cell r="T2929"/>
          <cell r="U2929">
            <v>0.68</v>
          </cell>
          <cell r="V2929">
            <v>0.5</v>
          </cell>
          <cell r="W2929">
            <v>0.33</v>
          </cell>
          <cell r="X2929">
            <v>0</v>
          </cell>
          <cell r="Y2929" t="str">
            <v>EST BASE CENTRO MINI PICK (A) (CONCRETO NATURAL) - 0,68x0,5x0,33H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9573.5400000000009</v>
          </cell>
          <cell r="AY2929">
            <v>-9573.5400000000009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203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MESA CENTRO</v>
          </cell>
          <cell r="BU2929" t="str">
            <v>BASE CENTRO MINI PICK</v>
          </cell>
        </row>
        <row r="2930">
          <cell r="H2930">
            <v>5</v>
          </cell>
          <cell r="O2930">
            <v>229386</v>
          </cell>
          <cell r="P2930"/>
          <cell r="Q2930" t="str">
            <v>EST BASE CENTRO MINI PICK (B) (CONCRETO GOIABA)</v>
          </cell>
          <cell r="R2930"/>
          <cell r="S2930"/>
          <cell r="T2930"/>
          <cell r="U2930">
            <v>0.8</v>
          </cell>
          <cell r="V2930">
            <v>0.5</v>
          </cell>
          <cell r="W2930">
            <v>0.33</v>
          </cell>
          <cell r="X2930">
            <v>0</v>
          </cell>
          <cell r="Y2930" t="str">
            <v>EST BASE CENTRO MINI PICK (B) (CONCRETO GOIABA) - 0,8x0,5x0,33H</v>
          </cell>
          <cell r="Z2930">
            <v>0</v>
          </cell>
          <cell r="AA2930">
            <v>0.5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10633.06</v>
          </cell>
          <cell r="AY2930">
            <v>-10633.06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203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MESA CENTRO</v>
          </cell>
          <cell r="BU2930" t="str">
            <v>BASE CENTRO MINI PICK</v>
          </cell>
        </row>
        <row r="2931">
          <cell r="H2931">
            <v>6</v>
          </cell>
          <cell r="O2931">
            <v>229387</v>
          </cell>
          <cell r="P2931"/>
          <cell r="Q2931" t="str">
            <v>EST BASE CENTRO MINI PICK (B) (CONCRETO GRAFITE)</v>
          </cell>
          <cell r="R2931"/>
          <cell r="S2931"/>
          <cell r="T2931"/>
          <cell r="U2931">
            <v>0.8</v>
          </cell>
          <cell r="V2931">
            <v>0.5</v>
          </cell>
          <cell r="W2931">
            <v>0.33</v>
          </cell>
          <cell r="X2931">
            <v>0</v>
          </cell>
          <cell r="Y2931" t="str">
            <v>EST BASE CENTRO MINI PICK (B) (CONCRETO GRAFITE) - 0,8x0,5x0,33H</v>
          </cell>
          <cell r="Z2931">
            <v>0</v>
          </cell>
          <cell r="AA2931">
            <v>0.5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10633.06</v>
          </cell>
          <cell r="AY2931">
            <v>-10633.06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203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MESA CENTRO</v>
          </cell>
          <cell r="BU2931" t="str">
            <v>BASE CENTRO MINI PICK</v>
          </cell>
        </row>
        <row r="2932">
          <cell r="H2932">
            <v>6</v>
          </cell>
          <cell r="O2932">
            <v>229385</v>
          </cell>
          <cell r="P2932"/>
          <cell r="Q2932" t="str">
            <v>EST BASE CENTRO MINI PICK (B) (CONCRETO NATURAL)</v>
          </cell>
          <cell r="R2932"/>
          <cell r="S2932"/>
          <cell r="T2932"/>
          <cell r="U2932">
            <v>0.8</v>
          </cell>
          <cell r="V2932">
            <v>0.5</v>
          </cell>
          <cell r="W2932">
            <v>0.33</v>
          </cell>
          <cell r="X2932">
            <v>0</v>
          </cell>
          <cell r="Y2932" t="str">
            <v>EST BASE CENTRO MINI PICK (B) (CONCRETO NATURAL) - 0,8x0,5x0,33H</v>
          </cell>
          <cell r="Z2932">
            <v>0</v>
          </cell>
          <cell r="AA2932">
            <v>0.5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/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9573.5400000000009</v>
          </cell>
          <cell r="AY2932">
            <v>-9573.5400000000009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203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MESA CENTRO</v>
          </cell>
          <cell r="BU2932" t="str">
            <v>BASE CENTRO MINI PICK</v>
          </cell>
        </row>
        <row r="2933">
          <cell r="H2933">
            <v>4</v>
          </cell>
          <cell r="O2933">
            <v>229391</v>
          </cell>
          <cell r="P2933"/>
          <cell r="Q2933" t="str">
            <v>EST BASE CENTRO MINI PICK (C) (CONCRETO GRAFITE)</v>
          </cell>
          <cell r="R2933"/>
          <cell r="S2933"/>
          <cell r="T2933"/>
          <cell r="U2933">
            <v>0.85</v>
          </cell>
          <cell r="V2933">
            <v>0.5</v>
          </cell>
          <cell r="W2933">
            <v>0.33</v>
          </cell>
          <cell r="X2933">
            <v>0</v>
          </cell>
          <cell r="Y2933" t="str">
            <v>EST BASE CENTRO MINI PICK (C) (CONCRETO GRAFITE) - 0,85x0,5x0,33H</v>
          </cell>
          <cell r="Z2933">
            <v>0</v>
          </cell>
          <cell r="AA2933">
            <v>0.5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10633.06</v>
          </cell>
          <cell r="AY2933">
            <v>-10633.06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203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MESA CENTRO</v>
          </cell>
          <cell r="BU2933" t="str">
            <v>BASE CENTRO MINI PICK</v>
          </cell>
        </row>
        <row r="2934">
          <cell r="H2934">
            <v>5</v>
          </cell>
          <cell r="O2934">
            <v>229390</v>
          </cell>
          <cell r="P2934"/>
          <cell r="Q2934" t="str">
            <v>EST BASE CENTRO MINI PICK (C) (CONCRETO NATURAL)</v>
          </cell>
          <cell r="R2934"/>
          <cell r="S2934"/>
          <cell r="T2934"/>
          <cell r="U2934">
            <v>0.85</v>
          </cell>
          <cell r="V2934">
            <v>0.5</v>
          </cell>
          <cell r="W2934">
            <v>0.33</v>
          </cell>
          <cell r="X2934">
            <v>0</v>
          </cell>
          <cell r="Y2934" t="str">
            <v>EST BASE CENTRO MINI PICK (C) (CONCRETO NATURAL) - 0,85x0,5x0,33H</v>
          </cell>
          <cell r="Z2934">
            <v>0</v>
          </cell>
          <cell r="AA2934">
            <v>0.5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9573.5400000000009</v>
          </cell>
          <cell r="AY2934">
            <v>-9573.5400000000009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203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MESA CENTRO</v>
          </cell>
          <cell r="BU2934" t="str">
            <v>BASE CENTRO MINI PICK</v>
          </cell>
        </row>
        <row r="2935">
          <cell r="H2935">
            <v>2</v>
          </cell>
          <cell r="O2935">
            <v>277874</v>
          </cell>
          <cell r="P2935"/>
          <cell r="Q2935" t="str">
            <v>EST BASE CENTRO VITRINE (FREIJO NATURAL) (FUNDO BRANCO)</v>
          </cell>
          <cell r="R2935"/>
          <cell r="S2935"/>
          <cell r="T2935"/>
          <cell r="U2935">
            <v>1.6</v>
          </cell>
          <cell r="V2935">
            <v>0.8</v>
          </cell>
          <cell r="W2935">
            <v>0.38</v>
          </cell>
          <cell r="X2935">
            <v>0</v>
          </cell>
          <cell r="Y2935" t="str">
            <v>EST BASE CENTRO VITRINE (FREIJO NATURAL) (FUNDO BRANCO) - 1,6x0,8x0,38H</v>
          </cell>
          <cell r="Z2935">
            <v>0</v>
          </cell>
          <cell r="AA2935">
            <v>0.5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>
            <v>0</v>
          </cell>
          <cell r="AU2935" t="str">
            <v>EST</v>
          </cell>
          <cell r="AV2935" t="str">
            <v>EST</v>
          </cell>
          <cell r="AW2935" t="str">
            <v/>
          </cell>
          <cell r="AX2935">
            <v>39681.49</v>
          </cell>
          <cell r="AY2935">
            <v>-39681.49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>DPOT MESA CENTRO</v>
          </cell>
          <cell r="BU2935" t="str">
            <v>BASE CENTRO VITRINE</v>
          </cell>
        </row>
        <row r="2936">
          <cell r="H2936" t="e">
            <v>#N/A</v>
          </cell>
          <cell r="O2936">
            <v>80210</v>
          </cell>
          <cell r="P2936"/>
          <cell r="Q2936" t="e">
            <v>#N/A</v>
          </cell>
          <cell r="R2936"/>
          <cell r="S2936"/>
          <cell r="T2936"/>
          <cell r="U2936" t="e">
            <v>#N/A</v>
          </cell>
          <cell r="V2936" t="e">
            <v>#N/A</v>
          </cell>
          <cell r="W2936" t="e">
            <v>#N/A</v>
          </cell>
          <cell r="X2936" t="e">
            <v>#N/A</v>
          </cell>
          <cell r="Y2936" t="e">
            <v>#N/A</v>
          </cell>
          <cell r="Z2936">
            <v>0</v>
          </cell>
          <cell r="AA2936">
            <v>0.35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>
            <v>0</v>
          </cell>
          <cell r="AU2936" t="str">
            <v>EST</v>
          </cell>
          <cell r="AV2936" t="str">
            <v>EST</v>
          </cell>
          <cell r="AW2936" t="str">
            <v/>
          </cell>
          <cell r="AX2936" t="str">
            <v>EST</v>
          </cell>
          <cell r="AY2936" t="e">
            <v>#VALUE!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 t="e">
            <v>#N/A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>DPOT MESA CENTRO</v>
          </cell>
          <cell r="BU2936" t="str">
            <v>MESA CENTRO ARIMELLO</v>
          </cell>
        </row>
        <row r="2937">
          <cell r="H2937">
            <v>1</v>
          </cell>
          <cell r="O2937">
            <v>268358</v>
          </cell>
          <cell r="P2937"/>
          <cell r="Q2937" t="str">
            <v>EST MESA CENTRO AZULEJO (DESENHO JOHN GRAZ) (B&amp;P)</v>
          </cell>
          <cell r="R2937"/>
          <cell r="S2937"/>
          <cell r="T2937"/>
          <cell r="U2937">
            <v>1.57</v>
          </cell>
          <cell r="V2937">
            <v>0.63</v>
          </cell>
          <cell r="W2937">
            <v>0.2</v>
          </cell>
          <cell r="X2937">
            <v>0</v>
          </cell>
          <cell r="Y2937" t="str">
            <v>EST MESA CENTRO AZULEJO (DESENHO JOHN GRAZ) (B&amp;P) - 1,57x0,63x0,2H</v>
          </cell>
          <cell r="Z2937">
            <v>0</v>
          </cell>
          <cell r="AA2937">
            <v>0.5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/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>
            <v>0</v>
          </cell>
          <cell r="AU2937" t="str">
            <v>EST</v>
          </cell>
          <cell r="AV2937" t="str">
            <v>EST</v>
          </cell>
          <cell r="AW2937" t="str">
            <v/>
          </cell>
          <cell r="AX2937">
            <v>22298.49</v>
          </cell>
          <cell r="AY2937">
            <v>-22298.49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>DPOT MESA CENTRO</v>
          </cell>
          <cell r="BU2937" t="str">
            <v>MESA CENTRO AZULEJO</v>
          </cell>
        </row>
        <row r="2938">
          <cell r="H2938">
            <v>1</v>
          </cell>
          <cell r="O2938">
            <v>206710</v>
          </cell>
          <cell r="P2938"/>
          <cell r="Q2938" t="str">
            <v>EST MESA CENTRO BUMERANGUE (CABREUVA) (BASE PRETO FOSCO)</v>
          </cell>
          <cell r="R2938"/>
          <cell r="S2938"/>
          <cell r="T2938"/>
          <cell r="U2938">
            <v>0.7</v>
          </cell>
          <cell r="V2938">
            <v>0.7</v>
          </cell>
          <cell r="W2938">
            <v>0.3</v>
          </cell>
          <cell r="X2938">
            <v>0</v>
          </cell>
          <cell r="Y2938" t="str">
            <v>EST MESA CENTRO BUMERANGUE (CABREUVA) (BASE PRETO FOSCO) - 0,7x0,7x0,3H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 t="str">
            <v>PRODUTO PRONTA ENTREGA</v>
          </cell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19886.64</v>
          </cell>
          <cell r="AY2938">
            <v>-19886.64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MESA CENTRO</v>
          </cell>
          <cell r="BU2938" t="str">
            <v>MESA CENTRO BUMERANGUE</v>
          </cell>
        </row>
        <row r="2939">
          <cell r="H2939">
            <v>1</v>
          </cell>
          <cell r="O2939">
            <v>409996</v>
          </cell>
          <cell r="P2939"/>
          <cell r="Q2939" t="str">
            <v>EST MESA CENTRO CAVA (G1 - ANTARTIC WHITE LEVIGADO)</v>
          </cell>
          <cell r="R2939"/>
          <cell r="S2939"/>
          <cell r="T2939"/>
          <cell r="U2939">
            <v>0.8</v>
          </cell>
          <cell r="V2939">
            <v>0</v>
          </cell>
          <cell r="W2939">
            <v>0.25</v>
          </cell>
          <cell r="X2939">
            <v>0.8</v>
          </cell>
          <cell r="Y2939" t="str">
            <v>EST MESA CENTRO CAVA (G1 - ANTARTIC WHITE LEVIGADO) - Ø0,8x0,25H</v>
          </cell>
          <cell r="Z2939">
            <v>0</v>
          </cell>
          <cell r="AA2939">
            <v>0.35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42687.96</v>
          </cell>
          <cell r="AY2939">
            <v>-42687.96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13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MESA CENTRO</v>
          </cell>
          <cell r="BU2939" t="str">
            <v>MESA CENTRO CAVA</v>
          </cell>
        </row>
        <row r="2940">
          <cell r="H2940">
            <v>1</v>
          </cell>
          <cell r="O2940">
            <v>354583</v>
          </cell>
          <cell r="P2940"/>
          <cell r="Q2940" t="str">
            <v>EST MESA CENTRO CAVA (G3 - GREEN PEACE LEVIGADO)</v>
          </cell>
          <cell r="R2940"/>
          <cell r="S2940"/>
          <cell r="T2940"/>
          <cell r="U2940">
            <v>1.3</v>
          </cell>
          <cell r="V2940">
            <v>0</v>
          </cell>
          <cell r="W2940">
            <v>0.25</v>
          </cell>
          <cell r="X2940">
            <v>1.3</v>
          </cell>
          <cell r="Y2940" t="str">
            <v>EST MESA CENTRO CAVA (G3 - GREEN PEACE LEVIGADO) - Ø1,3x0,25H</v>
          </cell>
          <cell r="Z2940">
            <v>0</v>
          </cell>
          <cell r="AA2940">
            <v>0.5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/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79170.28</v>
          </cell>
          <cell r="AY2940">
            <v>-79170.28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MESA CENTRO</v>
          </cell>
          <cell r="BU2940" t="str">
            <v>MESA CENTRO CAVA</v>
          </cell>
        </row>
        <row r="2941">
          <cell r="H2941">
            <v>1</v>
          </cell>
          <cell r="O2941">
            <v>124744</v>
          </cell>
          <cell r="P2941"/>
          <cell r="Q2941" t="str">
            <v>EST MESA CENTRO CORTEN (RESINA Y-099 BEGE) ACO CORTEN</v>
          </cell>
          <cell r="R2941"/>
          <cell r="S2941"/>
          <cell r="T2941"/>
          <cell r="U2941">
            <v>1.5</v>
          </cell>
          <cell r="V2941">
            <v>1.08</v>
          </cell>
          <cell r="W2941">
            <v>0.28999999999999998</v>
          </cell>
          <cell r="X2941">
            <v>0</v>
          </cell>
          <cell r="Y2941" t="str">
            <v>EST MESA CENTRO CORTEN (RESINA Y-099 BEGE) ACO CORTEN - 1,5x1,08x0,29H</v>
          </cell>
          <cell r="Z2941">
            <v>0</v>
          </cell>
          <cell r="AA2941">
            <v>0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 t="str">
            <v>PRODUTO PRONTA ENTREGA</v>
          </cell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>
            <v>0</v>
          </cell>
          <cell r="AU2941" t="str">
            <v>EST</v>
          </cell>
          <cell r="AV2941" t="str">
            <v>EST</v>
          </cell>
          <cell r="AW2941" t="str">
            <v/>
          </cell>
          <cell r="AX2941">
            <v>46796.07</v>
          </cell>
          <cell r="AY2941">
            <v>-46796.07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>DPOT MESA CENTRO</v>
          </cell>
          <cell r="BU2941" t="str">
            <v>MESA CENTRO CORTEN</v>
          </cell>
        </row>
        <row r="2942">
          <cell r="H2942">
            <v>1</v>
          </cell>
          <cell r="O2942">
            <v>279256</v>
          </cell>
          <cell r="P2942"/>
          <cell r="Q2942" t="str">
            <v>EST MESA CENTRO FONTANA (FREIJO NATURAL)</v>
          </cell>
          <cell r="R2942"/>
          <cell r="S2942"/>
          <cell r="T2942"/>
          <cell r="U2942">
            <v>1.8</v>
          </cell>
          <cell r="V2942">
            <v>0.8</v>
          </cell>
          <cell r="W2942">
            <v>0.3</v>
          </cell>
          <cell r="X2942">
            <v>0</v>
          </cell>
          <cell r="Y2942" t="str">
            <v>EST MESA CENTRO FONTANA (FREIJO NATURAL) - 1,8x0,8x0,3H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40890</v>
          </cell>
          <cell r="AY2942">
            <v>-40890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203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MESA CENTRO</v>
          </cell>
          <cell r="BU2942" t="str">
            <v>MESA CENTRO FONTANA</v>
          </cell>
        </row>
        <row r="2943">
          <cell r="H2943">
            <v>1</v>
          </cell>
          <cell r="O2943">
            <v>330550</v>
          </cell>
          <cell r="P2943"/>
          <cell r="Q2943" t="str">
            <v>EST MESA CENTRO JOA (MAD B LOURO ESPECIAL)</v>
          </cell>
          <cell r="R2943"/>
          <cell r="S2943"/>
          <cell r="T2943"/>
          <cell r="U2943">
            <v>1.4</v>
          </cell>
          <cell r="V2943">
            <v>0</v>
          </cell>
          <cell r="W2943">
            <v>0.3</v>
          </cell>
          <cell r="X2943">
            <v>0</v>
          </cell>
          <cell r="Y2943" t="str">
            <v>EST MESA CENTRO JOA (MAD B LOURO ESPECIAL) - Ø0x0,3H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30003.43</v>
          </cell>
          <cell r="AY2943">
            <v>-30003.43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MESA CENTRO</v>
          </cell>
          <cell r="BU2943" t="str">
            <v>MESA CENTRO JOA</v>
          </cell>
        </row>
        <row r="2944">
          <cell r="H2944">
            <v>1</v>
          </cell>
          <cell r="O2944">
            <v>328443</v>
          </cell>
          <cell r="P2944"/>
          <cell r="Q2944" t="str">
            <v>EST MESA CENTRO JOALHERIA (PAU FERRO) BS PRETO FOSCO</v>
          </cell>
          <cell r="R2944"/>
          <cell r="S2944"/>
          <cell r="T2944"/>
          <cell r="U2944">
            <v>0.82</v>
          </cell>
          <cell r="V2944">
            <v>0.69</v>
          </cell>
          <cell r="W2944">
            <v>0.37</v>
          </cell>
          <cell r="X2944">
            <v>0</v>
          </cell>
          <cell r="Y2944" t="str">
            <v>EST MESA CENTRO JOALHERIA (PAU FERRO) BS PRETO FOSCO - 0,82x0,69x0,37H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>
            <v>0</v>
          </cell>
          <cell r="AU2944" t="str">
            <v>EST</v>
          </cell>
          <cell r="AV2944" t="str">
            <v>EST</v>
          </cell>
          <cell r="AW2944" t="str">
            <v/>
          </cell>
          <cell r="AX2944">
            <v>18354.259999999998</v>
          </cell>
          <cell r="AY2944">
            <v>-18354.259999999998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>DPOT MESA CENTRO</v>
          </cell>
          <cell r="BU2944" t="str">
            <v>MESA CENTRO JOALHERIA</v>
          </cell>
        </row>
        <row r="2945">
          <cell r="H2945">
            <v>2</v>
          </cell>
          <cell r="O2945">
            <v>257000</v>
          </cell>
          <cell r="P2945"/>
          <cell r="Q2945" t="str">
            <v>EST MESA CENTRO JOHN GRAZ (BS IMBUIA) (SAYERLACK Y096 VERDE)</v>
          </cell>
          <cell r="R2945"/>
          <cell r="S2945"/>
          <cell r="T2945"/>
          <cell r="U2945">
            <v>1.7</v>
          </cell>
          <cell r="V2945">
            <v>0.77</v>
          </cell>
          <cell r="W2945">
            <v>0.32</v>
          </cell>
          <cell r="X2945">
            <v>0</v>
          </cell>
          <cell r="Y2945" t="str">
            <v>EST MESA CENTRO JOHN GRAZ (BS IMBUIA) (SAYERLACK Y096 VERDE) - 1,7x0,77x0,32H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 t="str">
            <v>PRODUTO PRONTA ENTREGA</v>
          </cell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>
            <v>0</v>
          </cell>
          <cell r="AU2945" t="str">
            <v>EST</v>
          </cell>
          <cell r="AV2945" t="str">
            <v>EST</v>
          </cell>
          <cell r="AW2945" t="str">
            <v/>
          </cell>
          <cell r="AX2945">
            <v>22683.74</v>
          </cell>
          <cell r="AY2945">
            <v>-22683.74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>DPOT MESA CENTRO</v>
          </cell>
          <cell r="BU2945" t="str">
            <v>MESA CENTRO JOHN GRAZ</v>
          </cell>
        </row>
        <row r="2946">
          <cell r="H2946">
            <v>1</v>
          </cell>
          <cell r="O2946">
            <v>145027</v>
          </cell>
          <cell r="P2946"/>
          <cell r="Q2946" t="str">
            <v>EST MESA CENTRO JOHN GRAZ (BS SUCUPIRA) (LC BRANCA BRLILHO)</v>
          </cell>
          <cell r="R2946"/>
          <cell r="S2946"/>
          <cell r="T2946"/>
          <cell r="U2946">
            <v>1.7</v>
          </cell>
          <cell r="V2946">
            <v>0.77</v>
          </cell>
          <cell r="W2946">
            <v>0.31</v>
          </cell>
          <cell r="X2946">
            <v>0</v>
          </cell>
          <cell r="Y2946" t="str">
            <v>EST MESA CENTRO JOHN GRAZ (BS SUCUPIRA) (LC BRANCA BRLILHO) - 1,7x0,77x0,31H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 t="str">
            <v>PRODUTO PRONTA ENTREGA</v>
          </cell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22683.74</v>
          </cell>
          <cell r="AY2946">
            <v>-22683.74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MESA CENTRO</v>
          </cell>
          <cell r="BU2946" t="str">
            <v>MESA CENTRO JOHN GRAZ</v>
          </cell>
        </row>
        <row r="2947">
          <cell r="H2947">
            <v>1</v>
          </cell>
          <cell r="O2947">
            <v>379266</v>
          </cell>
          <cell r="P2947"/>
          <cell r="Q2947" t="str">
            <v>EST MESA CENTRO JOHN GRAZ (FREIJO)</v>
          </cell>
          <cell r="R2947"/>
          <cell r="S2947"/>
          <cell r="T2947"/>
          <cell r="U2947">
            <v>1.7</v>
          </cell>
          <cell r="V2947">
            <v>0.77</v>
          </cell>
          <cell r="W2947">
            <v>0.31</v>
          </cell>
          <cell r="X2947">
            <v>0</v>
          </cell>
          <cell r="Y2947" t="str">
            <v>EST MESA CENTRO JOHN GRAZ (FREIJO) - 1,7x0,77x0,31H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14643.59</v>
          </cell>
          <cell r="AY2947">
            <v>-14643.59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MESA CENTRO</v>
          </cell>
          <cell r="BU2947" t="str">
            <v>MESA CENTRO JOHN GRAZ</v>
          </cell>
        </row>
        <row r="2948">
          <cell r="H2948">
            <v>1</v>
          </cell>
          <cell r="O2948">
            <v>63282</v>
          </cell>
          <cell r="P2948"/>
          <cell r="Q2948" t="str">
            <v>EST MESA CENTRO JONE (CHANFRO X148)</v>
          </cell>
          <cell r="R2948"/>
          <cell r="S2948"/>
          <cell r="T2948"/>
          <cell r="U2948">
            <v>1.3</v>
          </cell>
          <cell r="V2948">
            <v>0</v>
          </cell>
          <cell r="W2948">
            <v>0.25</v>
          </cell>
          <cell r="X2948">
            <v>1.3</v>
          </cell>
          <cell r="Y2948" t="str">
            <v>EST MESA CENTRO JONE (CHANFRO X148) - Ø1,3x0,25H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16065</v>
          </cell>
          <cell r="AY2948">
            <v>-16065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15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MESA CENTRO</v>
          </cell>
          <cell r="BU2948" t="str">
            <v>MESA CENTRO JONE</v>
          </cell>
        </row>
        <row r="2949">
          <cell r="H2949">
            <v>1</v>
          </cell>
          <cell r="O2949">
            <v>336614</v>
          </cell>
          <cell r="P2949"/>
          <cell r="Q2949" t="str">
            <v>EST MESA CENTRO MAIS (S/ABAS) (CARVALHO NT)</v>
          </cell>
          <cell r="R2949"/>
          <cell r="S2949"/>
          <cell r="T2949"/>
          <cell r="U2949">
            <v>1.67</v>
          </cell>
          <cell r="V2949">
            <v>1.67</v>
          </cell>
          <cell r="W2949">
            <v>0.27</v>
          </cell>
          <cell r="X2949">
            <v>0</v>
          </cell>
          <cell r="Y2949" t="str">
            <v>EST MESA CENTRO MAIS (S/ABAS) (CARVALHO NT) - 1,67x1,67x0,27H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20527.5</v>
          </cell>
          <cell r="AY2949">
            <v>-20527.5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MESA CENTRO</v>
          </cell>
          <cell r="BU2949" t="str">
            <v>MESA CENTRO MAIS</v>
          </cell>
        </row>
        <row r="2950">
          <cell r="H2950">
            <v>1</v>
          </cell>
          <cell r="O2950">
            <v>182539</v>
          </cell>
          <cell r="P2950"/>
          <cell r="Q2950" t="str">
            <v>EST MESA CENTRO MC (LACA BRILHO SAYER F-101)</v>
          </cell>
          <cell r="R2950"/>
          <cell r="S2950"/>
          <cell r="T2950"/>
          <cell r="U2950">
            <v>1.2</v>
          </cell>
          <cell r="V2950">
            <v>1.2</v>
          </cell>
          <cell r="W2950">
            <v>0.3</v>
          </cell>
          <cell r="X2950">
            <v>0</v>
          </cell>
          <cell r="Y2950" t="str">
            <v>EST MESA CENTRO MC (LACA BRILHO SAYER F-101) - 1,2x1,2x0,3H</v>
          </cell>
          <cell r="Z2950">
            <v>0</v>
          </cell>
          <cell r="AA2950">
            <v>0.5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/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17388.66</v>
          </cell>
          <cell r="AY2950">
            <v>-17388.66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MESA CENTRO</v>
          </cell>
          <cell r="BU2950" t="str">
            <v>MESA CENTRO MC</v>
          </cell>
        </row>
        <row r="2951">
          <cell r="H2951">
            <v>1</v>
          </cell>
          <cell r="O2951">
            <v>211540</v>
          </cell>
          <cell r="P2951"/>
          <cell r="Q2951" t="str">
            <v>EST MESA CENTRO MC (LACA SAYERLACK L-168 CINZA CHUMBO)</v>
          </cell>
          <cell r="R2951"/>
          <cell r="S2951"/>
          <cell r="T2951"/>
          <cell r="U2951">
            <v>1.6</v>
          </cell>
          <cell r="V2951">
            <v>1.2</v>
          </cell>
          <cell r="W2951">
            <v>0.3</v>
          </cell>
          <cell r="X2951">
            <v>0</v>
          </cell>
          <cell r="Y2951" t="str">
            <v>EST MESA CENTRO MC (LACA SAYERLACK L-168 CINZA CHUMBO) - 1,6x1,2x0,3H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15879.4</v>
          </cell>
          <cell r="AY2951">
            <v>-15879.4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MESA CENTRO</v>
          </cell>
          <cell r="BU2951" t="str">
            <v>MESA CENTRO MC</v>
          </cell>
        </row>
        <row r="2952">
          <cell r="H2952">
            <v>1</v>
          </cell>
          <cell r="O2952">
            <v>244138</v>
          </cell>
          <cell r="P2952"/>
          <cell r="Q2952" t="str">
            <v>EST MESA CENTRO OBLONGO (PAU FERRO CLARO) ALTERNADOS PT</v>
          </cell>
          <cell r="R2952"/>
          <cell r="S2952"/>
          <cell r="T2952"/>
          <cell r="U2952">
            <v>1.8</v>
          </cell>
          <cell r="V2952">
            <v>0.8</v>
          </cell>
          <cell r="W2952">
            <v>0.3</v>
          </cell>
          <cell r="X2952">
            <v>0</v>
          </cell>
          <cell r="Y2952" t="str">
            <v>EST MESA CENTRO OBLONGO (PAU FERRO CLARO) ALTERNADOS PT - 1,8x0,8x0,3H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54919.9</v>
          </cell>
          <cell r="AY2952">
            <v>-54919.9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MESA CENTRO</v>
          </cell>
          <cell r="BU2952" t="str">
            <v>MESA CENTRO OBLONGO</v>
          </cell>
        </row>
        <row r="2953">
          <cell r="H2953">
            <v>2</v>
          </cell>
          <cell r="O2953">
            <v>204970</v>
          </cell>
          <cell r="P2953"/>
          <cell r="Q2953" t="str">
            <v>EST MESA CENTRO PICK (CATUABA)  (CONCRETO NATURAL)</v>
          </cell>
          <cell r="R2953"/>
          <cell r="S2953"/>
          <cell r="T2953"/>
          <cell r="U2953">
            <v>1.94</v>
          </cell>
          <cell r="V2953">
            <v>1.04</v>
          </cell>
          <cell r="W2953">
            <v>0.35</v>
          </cell>
          <cell r="X2953">
            <v>0</v>
          </cell>
          <cell r="Y2953" t="str">
            <v>EST MESA CENTRO PICK (CATUABA)  (CONCRETO NATURAL) - 1,94x1,04x0,35H</v>
          </cell>
          <cell r="Z2953">
            <v>0</v>
          </cell>
          <cell r="AA2953">
            <v>0.5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/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77193.600000000006</v>
          </cell>
          <cell r="AY2953">
            <v>-77193.600000000006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203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MESA CENTRO</v>
          </cell>
          <cell r="BU2953" t="str">
            <v>MESA CENTRO PICK</v>
          </cell>
        </row>
        <row r="2954">
          <cell r="H2954">
            <v>1</v>
          </cell>
          <cell r="O2954">
            <v>402715</v>
          </cell>
          <cell r="P2954"/>
          <cell r="Q2954" t="str">
            <v>EST MESA CENTRO PICK (CATUABA) (CONCRETO NATURAL)</v>
          </cell>
          <cell r="R2954"/>
          <cell r="S2954"/>
          <cell r="T2954"/>
          <cell r="U2954">
            <v>1.94</v>
          </cell>
          <cell r="V2954">
            <v>1.04</v>
          </cell>
          <cell r="W2954">
            <v>0.35</v>
          </cell>
          <cell r="X2954">
            <v>0</v>
          </cell>
          <cell r="Y2954" t="str">
            <v>EST MESA CENTRO PICK (CATUABA) (CONCRETO NATURAL) - 1,94x1,04x0,35H</v>
          </cell>
          <cell r="Z2954">
            <v>0</v>
          </cell>
          <cell r="AA2954">
            <v>0.35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/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77193.600000000006</v>
          </cell>
          <cell r="AY2954">
            <v>-77193.600000000006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203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MESA CENTRO</v>
          </cell>
          <cell r="BU2954" t="str">
            <v>MESA CENTRO PICK</v>
          </cell>
        </row>
        <row r="2955">
          <cell r="H2955">
            <v>1</v>
          </cell>
          <cell r="O2955">
            <v>400456</v>
          </cell>
          <cell r="P2955"/>
          <cell r="Q2955" t="str">
            <v>EST MESA CENTRO TAPI (SUCUPIRA NATURAL) (CAMURCA VERDE)</v>
          </cell>
          <cell r="R2955"/>
          <cell r="S2955"/>
          <cell r="T2955"/>
          <cell r="U2955">
            <v>1.8</v>
          </cell>
          <cell r="V2955">
            <v>0.9</v>
          </cell>
          <cell r="W2955">
            <v>0.3</v>
          </cell>
          <cell r="X2955">
            <v>0</v>
          </cell>
          <cell r="Y2955" t="str">
            <v>EST MESA CENTRO TAPI (SUCUPIRA NATURAL) (CAMURCA VERDE) - 1,8x0,9x0,3H</v>
          </cell>
          <cell r="Z2955">
            <v>0</v>
          </cell>
          <cell r="AA2955">
            <v>0.35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/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71889.98</v>
          </cell>
          <cell r="AY2955">
            <v>-71889.98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MESA CENTRO</v>
          </cell>
          <cell r="BU2955" t="str">
            <v>MESA CENTRO TAPI</v>
          </cell>
        </row>
        <row r="2956">
          <cell r="H2956">
            <v>2</v>
          </cell>
          <cell r="O2956">
            <v>371556</v>
          </cell>
          <cell r="P2956"/>
          <cell r="Q2956" t="str">
            <v>EST MESA CENTRO VENTURA (IMBUIA)</v>
          </cell>
          <cell r="R2956"/>
          <cell r="S2956"/>
          <cell r="T2956"/>
          <cell r="U2956">
            <v>1.6</v>
          </cell>
          <cell r="V2956">
            <v>0</v>
          </cell>
          <cell r="W2956">
            <v>0.35</v>
          </cell>
          <cell r="X2956">
            <v>1.6</v>
          </cell>
          <cell r="Y2956" t="str">
            <v>EST MESA CENTRO VENTURA (IMBUIA) - Ø1,6x0,35H</v>
          </cell>
          <cell r="Z2956">
            <v>0</v>
          </cell>
          <cell r="AA2956">
            <v>0.35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/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36962.89</v>
          </cell>
          <cell r="AY2956">
            <v>-36962.89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MESA CENTRO</v>
          </cell>
          <cell r="BU2956" t="str">
            <v>MESA CENTRO VENTURA</v>
          </cell>
        </row>
        <row r="2957">
          <cell r="H2957">
            <v>2</v>
          </cell>
          <cell r="O2957">
            <v>371556</v>
          </cell>
          <cell r="P2957"/>
          <cell r="Q2957" t="str">
            <v>EST MESA CENTRO VENTURA (IMBUIA)</v>
          </cell>
          <cell r="R2957"/>
          <cell r="S2957"/>
          <cell r="T2957"/>
          <cell r="U2957">
            <v>1.6</v>
          </cell>
          <cell r="V2957">
            <v>0</v>
          </cell>
          <cell r="W2957">
            <v>0.35</v>
          </cell>
          <cell r="X2957">
            <v>1.6</v>
          </cell>
          <cell r="Y2957" t="str">
            <v>EST MESA CENTRO VENTURA (IMBUIA) - Ø1,6x0,35H</v>
          </cell>
          <cell r="Z2957">
            <v>0</v>
          </cell>
          <cell r="AA2957">
            <v>0.35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/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36962.89</v>
          </cell>
          <cell r="AY2957">
            <v>-36962.89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MESA CENTRO</v>
          </cell>
          <cell r="BU2957" t="str">
            <v>MESA CENTRO VENTURA</v>
          </cell>
        </row>
        <row r="2958">
          <cell r="H2958">
            <v>1</v>
          </cell>
          <cell r="O2958">
            <v>351042</v>
          </cell>
          <cell r="P2958"/>
          <cell r="Q2958" t="str">
            <v>EST BASE JANTAR AERO (P/TP 3,00X1,40) (PRETO SOLIDO)</v>
          </cell>
          <cell r="R2958"/>
          <cell r="S2958"/>
          <cell r="T2958"/>
          <cell r="U2958">
            <v>3</v>
          </cell>
          <cell r="V2958">
            <v>1.4</v>
          </cell>
          <cell r="W2958">
            <v>0.74</v>
          </cell>
          <cell r="X2958">
            <v>0</v>
          </cell>
          <cell r="Y2958" t="str">
            <v>EST BASE JANTAR AERO (P/TP 3,00X1,40) (PRETO SOLIDO) - 3x1,4x0,74H</v>
          </cell>
          <cell r="Z2958">
            <v>0</v>
          </cell>
          <cell r="AA2958">
            <v>0.5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/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>
            <v>0</v>
          </cell>
          <cell r="AU2958" t="str">
            <v>EST</v>
          </cell>
          <cell r="AV2958" t="str">
            <v>EST</v>
          </cell>
          <cell r="AW2958" t="str">
            <v/>
          </cell>
          <cell r="AX2958">
            <v>53303.88</v>
          </cell>
          <cell r="AY2958">
            <v>-53303.88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>DPOT MESA JANTAR</v>
          </cell>
          <cell r="BU2958" t="str">
            <v>BASE JANTAR AERO</v>
          </cell>
        </row>
        <row r="2959">
          <cell r="H2959">
            <v>1</v>
          </cell>
          <cell r="O2959">
            <v>238331</v>
          </cell>
          <cell r="P2959"/>
          <cell r="Q2959" t="str">
            <v>EST BASE JANTAR AERO (P/TP Ø1,80) (PRETO MTZ FSC)</v>
          </cell>
          <cell r="R2959"/>
          <cell r="S2959"/>
          <cell r="T2959"/>
          <cell r="U2959">
            <v>1.8</v>
          </cell>
          <cell r="V2959">
            <v>0</v>
          </cell>
          <cell r="W2959">
            <v>0.74</v>
          </cell>
          <cell r="X2959">
            <v>1.8</v>
          </cell>
          <cell r="Y2959" t="str">
            <v>EST BASE JANTAR AERO (P/TP Ø1,80) (PRETO MTZ FSC) - Ø1,8x0,74H</v>
          </cell>
          <cell r="Z2959">
            <v>0</v>
          </cell>
          <cell r="AA2959">
            <v>0.5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/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>
            <v>0</v>
          </cell>
          <cell r="AU2959" t="str">
            <v>EST</v>
          </cell>
          <cell r="AV2959" t="str">
            <v>EST</v>
          </cell>
          <cell r="AW2959" t="str">
            <v/>
          </cell>
          <cell r="AX2959">
            <v>41594.410000000003</v>
          </cell>
          <cell r="AY2959">
            <v>-41594.410000000003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>DPOT MESA JANTAR</v>
          </cell>
          <cell r="BU2959" t="str">
            <v>BASE JANTAR AERO</v>
          </cell>
        </row>
        <row r="2960">
          <cell r="H2960">
            <v>1</v>
          </cell>
          <cell r="O2960">
            <v>377660</v>
          </cell>
          <cell r="P2960"/>
          <cell r="Q2960" t="str">
            <v>EST BASE JANTAR CANELA (CIRCULAR) (FREIJO AQUARIUS)</v>
          </cell>
          <cell r="R2960"/>
          <cell r="S2960"/>
          <cell r="T2960"/>
          <cell r="U2960">
            <v>1</v>
          </cell>
          <cell r="V2960">
            <v>0</v>
          </cell>
          <cell r="W2960">
            <v>0.73</v>
          </cell>
          <cell r="X2960">
            <v>1</v>
          </cell>
          <cell r="Y2960" t="str">
            <v>EST BASE JANTAR CANELA (CIRCULAR) (FREIJO AQUARIUS) - Ø1x0,73H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 t="str">
            <v>PRODUTO PRONTA ENTREGA</v>
          </cell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>
            <v>0</v>
          </cell>
          <cell r="AU2960" t="str">
            <v>EST</v>
          </cell>
          <cell r="AV2960" t="str">
            <v>EST</v>
          </cell>
          <cell r="AW2960" t="str">
            <v/>
          </cell>
          <cell r="AX2960">
            <v>34334.99</v>
          </cell>
          <cell r="AY2960">
            <v>-34334.99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>DPOT MESA JANTAR</v>
          </cell>
          <cell r="BU2960" t="str">
            <v>BASE JANTAR CANELA</v>
          </cell>
        </row>
        <row r="2961">
          <cell r="H2961">
            <v>1</v>
          </cell>
          <cell r="O2961">
            <v>224089</v>
          </cell>
          <cell r="P2961"/>
          <cell r="Q2961" t="str">
            <v>EST BASE JANTAR CONE (TAMPO FORN) (CONCRETO PRETO)</v>
          </cell>
          <cell r="R2961"/>
          <cell r="S2961"/>
          <cell r="T2961"/>
          <cell r="U2961">
            <v>0.35</v>
          </cell>
          <cell r="V2961">
            <v>0</v>
          </cell>
          <cell r="W2961">
            <v>0.7</v>
          </cell>
          <cell r="X2961">
            <v>0</v>
          </cell>
          <cell r="Y2961" t="str">
            <v>EST BASE JANTAR CONE (TAMPO FORN) (CONCRETO PRETO) - Ø0x0,7H</v>
          </cell>
          <cell r="Z2961">
            <v>0</v>
          </cell>
          <cell r="AA2961">
            <v>0.5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>
            <v>0</v>
          </cell>
          <cell r="AU2961" t="str">
            <v>EST</v>
          </cell>
          <cell r="AV2961" t="str">
            <v>EST</v>
          </cell>
          <cell r="AW2961" t="str">
            <v/>
          </cell>
          <cell r="AX2961">
            <v>12946.39</v>
          </cell>
          <cell r="AY2961">
            <v>-12946.39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>DPOT MESA JANTAR</v>
          </cell>
          <cell r="BU2961" t="str">
            <v>BASE JANTAR CONE</v>
          </cell>
        </row>
        <row r="2962">
          <cell r="H2962">
            <v>2</v>
          </cell>
          <cell r="O2962">
            <v>386924</v>
          </cell>
          <cell r="P2962"/>
          <cell r="Q2962" t="str">
            <v>EST BASE JANTAR GELSOMINA (FREIJO NATURAL)</v>
          </cell>
          <cell r="R2962"/>
          <cell r="S2962"/>
          <cell r="T2962"/>
          <cell r="U2962">
            <v>0.9</v>
          </cell>
          <cell r="V2962">
            <v>0.9</v>
          </cell>
          <cell r="W2962">
            <v>0.73</v>
          </cell>
          <cell r="X2962">
            <v>0</v>
          </cell>
          <cell r="Y2962" t="str">
            <v>EST BASE JANTAR GELSOMINA (FREIJO NATURAL) - 0,9x0,9x0,73H</v>
          </cell>
          <cell r="Z2962">
            <v>0</v>
          </cell>
          <cell r="AA2962">
            <v>0.5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/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>
            <v>0</v>
          </cell>
          <cell r="AU2962" t="str">
            <v>EST</v>
          </cell>
          <cell r="AV2962" t="str">
            <v>EST</v>
          </cell>
          <cell r="AW2962" t="str">
            <v/>
          </cell>
          <cell r="AX2962">
            <v>19637.64</v>
          </cell>
          <cell r="AY2962">
            <v>-19637.64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13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>DPOT MESA JANTAR</v>
          </cell>
          <cell r="BU2962" t="str">
            <v>BASE JANTAR GELSOMINA</v>
          </cell>
        </row>
        <row r="2963">
          <cell r="H2963">
            <v>1</v>
          </cell>
          <cell r="O2963">
            <v>296319</v>
          </cell>
          <cell r="P2963"/>
          <cell r="Q2963" t="str">
            <v>EST BASE JANTAR GELSOMINA (FREIJO TONALIZADO)</v>
          </cell>
          <cell r="R2963"/>
          <cell r="S2963"/>
          <cell r="T2963"/>
          <cell r="U2963">
            <v>0.9</v>
          </cell>
          <cell r="V2963">
            <v>0</v>
          </cell>
          <cell r="W2963">
            <v>0.73</v>
          </cell>
          <cell r="X2963">
            <v>0</v>
          </cell>
          <cell r="Y2963" t="str">
            <v>EST BASE JANTAR GELSOMINA (FREIJO TONALIZADO) - Ø0x0,73H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 t="str">
            <v>PRODUTO PRONTA ENTREGA</v>
          </cell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>
            <v>0</v>
          </cell>
          <cell r="AU2963" t="str">
            <v>EST</v>
          </cell>
          <cell r="AV2963" t="str">
            <v>EST</v>
          </cell>
          <cell r="AW2963" t="str">
            <v/>
          </cell>
          <cell r="AX2963">
            <v>18235.14</v>
          </cell>
          <cell r="AY2963">
            <v>-18235.14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13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>DPOT MESA JANTAR</v>
          </cell>
          <cell r="BU2963" t="str">
            <v>BASE JANTAR GELSOMINA</v>
          </cell>
        </row>
        <row r="2964">
          <cell r="H2964">
            <v>2</v>
          </cell>
          <cell r="O2964">
            <v>299179</v>
          </cell>
          <cell r="P2964"/>
          <cell r="Q2964" t="str">
            <v>EST BASE JANTAR KAYA (P/ TP 3,00X1,20) (FREIJO NATURAL)</v>
          </cell>
          <cell r="R2964"/>
          <cell r="S2964"/>
          <cell r="T2964"/>
          <cell r="U2964">
            <v>2.6</v>
          </cell>
          <cell r="V2964">
            <v>0.8</v>
          </cell>
          <cell r="W2964">
            <v>0.72</v>
          </cell>
          <cell r="X2964">
            <v>0</v>
          </cell>
          <cell r="Y2964" t="str">
            <v>EST BASE JANTAR KAYA (P/ TP 3,00X1,20) (FREIJO NATURAL) - 2,6x0,8x0,72H</v>
          </cell>
          <cell r="Z2964">
            <v>0</v>
          </cell>
          <cell r="AA2964">
            <v>0.5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/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>
            <v>0</v>
          </cell>
          <cell r="AU2964" t="str">
            <v>EST</v>
          </cell>
          <cell r="AV2964" t="str">
            <v>EST</v>
          </cell>
          <cell r="AW2964" t="str">
            <v/>
          </cell>
          <cell r="AX2964">
            <v>58376.43</v>
          </cell>
          <cell r="AY2964">
            <v>-58376.43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13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>DPOT MESA JANTAR</v>
          </cell>
          <cell r="BU2964" t="str">
            <v>BASE JANTAR KAYA</v>
          </cell>
        </row>
        <row r="2965">
          <cell r="H2965">
            <v>1</v>
          </cell>
          <cell r="O2965">
            <v>124429</v>
          </cell>
          <cell r="P2965"/>
          <cell r="Q2965" t="str">
            <v>EST MESA JANTAR 14 BIS (15MM) (FENDI)</v>
          </cell>
          <cell r="R2965"/>
          <cell r="S2965"/>
          <cell r="T2965"/>
          <cell r="U2965">
            <v>2.8</v>
          </cell>
          <cell r="V2965">
            <v>1.2</v>
          </cell>
          <cell r="W2965">
            <v>0.74</v>
          </cell>
          <cell r="X2965">
            <v>0</v>
          </cell>
          <cell r="Y2965" t="str">
            <v>EST MESA JANTAR 14 BIS (15MM) (FENDI) - 2,8x1,2x0,74H</v>
          </cell>
          <cell r="Z2965">
            <v>0</v>
          </cell>
          <cell r="AA2965">
            <v>0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 t="str">
            <v>PRODUTO PRONTA ENTREGA</v>
          </cell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>
            <v>0</v>
          </cell>
          <cell r="AU2965" t="str">
            <v>EST</v>
          </cell>
          <cell r="AV2965" t="str">
            <v>EST</v>
          </cell>
          <cell r="AW2965" t="str">
            <v/>
          </cell>
          <cell r="AX2965">
            <v>43848</v>
          </cell>
          <cell r="AY2965">
            <v>-43848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203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>DPOT MESA JANTAR</v>
          </cell>
          <cell r="BU2965" t="str">
            <v>MESA JANTAR 14 BIS</v>
          </cell>
        </row>
        <row r="2966">
          <cell r="H2966">
            <v>1</v>
          </cell>
          <cell r="O2966">
            <v>146894</v>
          </cell>
          <cell r="P2966"/>
          <cell r="Q2966" t="str">
            <v>EST MESA JANTAR ABAPORU (FREIJO EBANIZADO POROS ABERTOS)</v>
          </cell>
          <cell r="R2966"/>
          <cell r="S2966"/>
          <cell r="T2966"/>
          <cell r="U2966">
            <v>1.5</v>
          </cell>
          <cell r="V2966">
            <v>0</v>
          </cell>
          <cell r="W2966">
            <v>0.76</v>
          </cell>
          <cell r="X2966">
            <v>0</v>
          </cell>
          <cell r="Y2966" t="str">
            <v>EST MESA JANTAR ABAPORU (FREIJO EBANIZADO POROS ABERTOS) - Ø0x0,76H</v>
          </cell>
          <cell r="Z2966">
            <v>0</v>
          </cell>
          <cell r="AA2966">
            <v>0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 t="str">
            <v>PRODUTO PRONTA ENTREGA</v>
          </cell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47016.9</v>
          </cell>
          <cell r="AY2966">
            <v>-47016.9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MESA JANTAR</v>
          </cell>
          <cell r="BU2966" t="str">
            <v>MESA JANTAR ABAPORU</v>
          </cell>
        </row>
        <row r="2967">
          <cell r="H2967">
            <v>1</v>
          </cell>
          <cell r="O2967">
            <v>232968</v>
          </cell>
          <cell r="P2967"/>
          <cell r="Q2967" t="str">
            <v>EST MESA JANTAR ABAPORU (SUCUPIRA NATURAL)</v>
          </cell>
          <cell r="R2967"/>
          <cell r="S2967"/>
          <cell r="T2967"/>
          <cell r="U2967">
            <v>1.3</v>
          </cell>
          <cell r="V2967">
            <v>0</v>
          </cell>
          <cell r="W2967">
            <v>0.76</v>
          </cell>
          <cell r="X2967">
            <v>1.3</v>
          </cell>
          <cell r="Y2967" t="str">
            <v>EST MESA JANTAR ABAPORU (SUCUPIRA NATURAL) - Ø1,3x0,76H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41983.199999999997</v>
          </cell>
          <cell r="AY2967">
            <v>-41983.199999999997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MESA JANTAR</v>
          </cell>
          <cell r="BU2967" t="str">
            <v>MESA JANTAR ABAPORU</v>
          </cell>
        </row>
        <row r="2968">
          <cell r="H2968">
            <v>1</v>
          </cell>
          <cell r="O2968">
            <v>201264</v>
          </cell>
          <cell r="P2968"/>
          <cell r="Q2968" t="str">
            <v>EST MESA JANTAR AERO (NOGUEIRA) (PRETO MTZ)</v>
          </cell>
          <cell r="R2968"/>
          <cell r="S2968"/>
          <cell r="T2968"/>
          <cell r="U2968">
            <v>3</v>
          </cell>
          <cell r="V2968">
            <v>1.2</v>
          </cell>
          <cell r="W2968">
            <v>0.74</v>
          </cell>
          <cell r="X2968">
            <v>0</v>
          </cell>
          <cell r="Y2968" t="str">
            <v>EST MESA JANTAR AERO (NOGUEIRA) (PRETO MTZ) - 3x1,2x0,74H</v>
          </cell>
          <cell r="Z2968">
            <v>0</v>
          </cell>
          <cell r="AA2968">
            <v>0.5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/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83182.7</v>
          </cell>
          <cell r="AY2968">
            <v>-83182.7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MESA JANTAR</v>
          </cell>
          <cell r="BU2968" t="str">
            <v>MESA JANTAR AERO</v>
          </cell>
        </row>
        <row r="2969">
          <cell r="H2969">
            <v>1</v>
          </cell>
          <cell r="O2969">
            <v>380335</v>
          </cell>
          <cell r="P2969"/>
          <cell r="Q2969" t="str">
            <v>EST MESA JANTAR ALEX (FREIJO TONALIZADO 1)</v>
          </cell>
          <cell r="R2969"/>
          <cell r="S2969"/>
          <cell r="T2969"/>
          <cell r="U2969">
            <v>1.2</v>
          </cell>
          <cell r="V2969">
            <v>0</v>
          </cell>
          <cell r="W2969">
            <v>0.75</v>
          </cell>
          <cell r="X2969">
            <v>0</v>
          </cell>
          <cell r="Y2969" t="str">
            <v>EST MESA JANTAR ALEX (FREIJO TONALIZADO 1) - Ø0x0,75H</v>
          </cell>
          <cell r="Z2969">
            <v>0</v>
          </cell>
          <cell r="AA2969">
            <v>0.5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66917.53</v>
          </cell>
          <cell r="AY2969">
            <v>-66917.53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MESA JANTAR</v>
          </cell>
          <cell r="BU2969" t="str">
            <v>MESA JANTAR ALEX</v>
          </cell>
        </row>
        <row r="2970">
          <cell r="H2970">
            <v>1</v>
          </cell>
          <cell r="O2970">
            <v>146989</v>
          </cell>
          <cell r="P2970"/>
          <cell r="Q2970" t="str">
            <v>EST MESA JANTAR CONE (TPO FREIJO NATURAL) CONCRETO NATURAL</v>
          </cell>
          <cell r="R2970"/>
          <cell r="S2970"/>
          <cell r="T2970"/>
          <cell r="U2970">
            <v>1.2</v>
          </cell>
          <cell r="V2970">
            <v>0</v>
          </cell>
          <cell r="W2970">
            <v>0.75</v>
          </cell>
          <cell r="X2970">
            <v>1.2</v>
          </cell>
          <cell r="Y2970" t="str">
            <v>EST MESA JANTAR CONE (TPO FREIJO NATURAL) CONCRETO NATURAL - Ø1,2x0,75H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 t="str">
            <v>PRODUTO PRONTA ENTREGA</v>
          </cell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>
            <v>0</v>
          </cell>
          <cell r="AU2970" t="str">
            <v>EST</v>
          </cell>
          <cell r="AV2970" t="str">
            <v>EST</v>
          </cell>
          <cell r="AW2970" t="str">
            <v/>
          </cell>
          <cell r="AX2970">
            <v>42322.35</v>
          </cell>
          <cell r="AY2970">
            <v>-42322.35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MESA JANTAR</v>
          </cell>
          <cell r="BU2970" t="str">
            <v>MESA JANTAR CONE</v>
          </cell>
        </row>
        <row r="2971">
          <cell r="H2971">
            <v>1</v>
          </cell>
          <cell r="O2971">
            <v>184534</v>
          </cell>
          <cell r="P2971"/>
          <cell r="Q2971" t="str">
            <v>EST MESA JANTAR CONE (TPO MARMORE BRANCO EXTRA) CONCRETO</v>
          </cell>
          <cell r="R2971"/>
          <cell r="S2971"/>
          <cell r="T2971"/>
          <cell r="U2971">
            <v>1.1499999999999999</v>
          </cell>
          <cell r="V2971">
            <v>0</v>
          </cell>
          <cell r="W2971">
            <v>0.75</v>
          </cell>
          <cell r="X2971">
            <v>1.1499999999999999</v>
          </cell>
          <cell r="Y2971" t="str">
            <v>EST MESA JANTAR CONE (TPO MARMORE BRANCO EXTRA) CONCRETO - Ø1,15x0,75H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 t="str">
            <v>PRODUTO PRONTA ENTREGA</v>
          </cell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38373.040000000001</v>
          </cell>
          <cell r="AY2971">
            <v>-38373.040000000001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MESA JANTAR</v>
          </cell>
          <cell r="BU2971" t="str">
            <v>MESA JANTAR CONE</v>
          </cell>
        </row>
        <row r="2972">
          <cell r="H2972">
            <v>1</v>
          </cell>
          <cell r="O2972">
            <v>225198</v>
          </cell>
          <cell r="P2972"/>
          <cell r="Q2972" t="str">
            <v>EST MESA JANTAR CONE (TPO PAU FERRO NT) CONCRETO PRETO</v>
          </cell>
          <cell r="R2972"/>
          <cell r="S2972"/>
          <cell r="T2972"/>
          <cell r="U2972">
            <v>0</v>
          </cell>
          <cell r="V2972">
            <v>0</v>
          </cell>
          <cell r="W2972">
            <v>0.75</v>
          </cell>
          <cell r="X2972">
            <v>0</v>
          </cell>
          <cell r="Y2972" t="str">
            <v>EST MESA JANTAR CONE (TPO PAU FERRO NT) CONCRETO PRETO - Ø0x0,75H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 t="str">
            <v>PRODUTO PRONTA ENTREGA</v>
          </cell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44438.47</v>
          </cell>
          <cell r="AY2972">
            <v>-44438.47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MESA JANTAR</v>
          </cell>
          <cell r="BU2972" t="str">
            <v>MESA JANTAR CONE</v>
          </cell>
        </row>
        <row r="2973">
          <cell r="H2973">
            <v>1</v>
          </cell>
          <cell r="O2973">
            <v>129253</v>
          </cell>
          <cell r="P2973"/>
          <cell r="Q2973" t="str">
            <v>EST MESA JANTAR CORTEN (MADEIRA CABREUVA)</v>
          </cell>
          <cell r="R2973"/>
          <cell r="S2973"/>
          <cell r="T2973"/>
          <cell r="U2973">
            <v>3</v>
          </cell>
          <cell r="V2973">
            <v>1.2</v>
          </cell>
          <cell r="W2973">
            <v>0.74</v>
          </cell>
          <cell r="X2973">
            <v>0</v>
          </cell>
          <cell r="Y2973" t="str">
            <v>EST MESA JANTAR CORTEN (MADEIRA CABREUVA) - 3x1,2x0,74H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 t="str">
            <v>PRODUTO PRONTA ENTREGA</v>
          </cell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82460.97</v>
          </cell>
          <cell r="AY2973">
            <v>-82460.97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MESA JANTAR</v>
          </cell>
          <cell r="BU2973" t="str">
            <v>MESA JANTAR CORTEN</v>
          </cell>
        </row>
        <row r="2974">
          <cell r="H2974">
            <v>1</v>
          </cell>
          <cell r="O2974">
            <v>124745</v>
          </cell>
          <cell r="P2974"/>
          <cell r="Q2974" t="str">
            <v>EST MESA JANTAR CORTEN (RESINA BRANCA)</v>
          </cell>
          <cell r="R2974"/>
          <cell r="S2974"/>
          <cell r="T2974"/>
          <cell r="U2974">
            <v>2.7</v>
          </cell>
          <cell r="V2974">
            <v>1.2</v>
          </cell>
          <cell r="W2974">
            <v>0.74</v>
          </cell>
          <cell r="X2974">
            <v>0</v>
          </cell>
          <cell r="Y2974" t="str">
            <v>EST MESA JANTAR CORTEN (RESINA BRANCA) - 2,7x1,2x0,74H</v>
          </cell>
          <cell r="Z2974">
            <v>0</v>
          </cell>
          <cell r="AA2974">
            <v>0.5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/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63139.360000000001</v>
          </cell>
          <cell r="AY2974">
            <v>-63139.360000000001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MESA JANTAR</v>
          </cell>
          <cell r="BU2974" t="str">
            <v>MESA JANTAR CORTEN</v>
          </cell>
        </row>
        <row r="2975">
          <cell r="H2975">
            <v>1</v>
          </cell>
          <cell r="O2975">
            <v>324517</v>
          </cell>
          <cell r="P2975"/>
          <cell r="Q2975" t="str">
            <v>EST MESA JANTAR DINA (FREIJO NATURAL)</v>
          </cell>
          <cell r="R2975"/>
          <cell r="S2975"/>
          <cell r="T2975"/>
          <cell r="U2975">
            <v>3</v>
          </cell>
          <cell r="V2975">
            <v>1.2</v>
          </cell>
          <cell r="W2975">
            <v>0.75</v>
          </cell>
          <cell r="X2975">
            <v>0</v>
          </cell>
          <cell r="Y2975" t="str">
            <v>EST MESA JANTAR DINA (FREIJO NATURAL) - 3x1,2x0,75H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 t="str">
            <v>PRODUTO PRONTA ENTREGA</v>
          </cell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>
            <v>0</v>
          </cell>
          <cell r="AU2975" t="str">
            <v>EST</v>
          </cell>
          <cell r="AV2975" t="str">
            <v>EST</v>
          </cell>
          <cell r="AW2975" t="str">
            <v/>
          </cell>
          <cell r="AX2975">
            <v>60194.92</v>
          </cell>
          <cell r="AY2975">
            <v>-60194.92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>DPOT MESA JANTAR</v>
          </cell>
          <cell r="BU2975" t="str">
            <v>MESA JANTAR DINA</v>
          </cell>
        </row>
        <row r="2976">
          <cell r="H2976">
            <v>1</v>
          </cell>
          <cell r="O2976">
            <v>300462</v>
          </cell>
          <cell r="P2976"/>
          <cell r="Q2976" t="str">
            <v>EST MESA JANTAR DINA (FREIJO NATURAL)</v>
          </cell>
          <cell r="R2976"/>
          <cell r="S2976"/>
          <cell r="T2976"/>
          <cell r="U2976">
            <v>3.5</v>
          </cell>
          <cell r="V2976">
            <v>1.2</v>
          </cell>
          <cell r="W2976">
            <v>0.75</v>
          </cell>
          <cell r="X2976">
            <v>0</v>
          </cell>
          <cell r="Y2976" t="str">
            <v>EST MESA JANTAR DINA (FREIJO NATURAL) - 3,5x1,2x0,75H</v>
          </cell>
          <cell r="Z2976">
            <v>0</v>
          </cell>
          <cell r="AA2976">
            <v>0.5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/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>
            <v>0</v>
          </cell>
          <cell r="AU2976" t="str">
            <v>EST</v>
          </cell>
          <cell r="AV2976" t="str">
            <v>EST</v>
          </cell>
          <cell r="AW2976" t="str">
            <v/>
          </cell>
          <cell r="AX2976">
            <v>68709.37</v>
          </cell>
          <cell r="AY2976">
            <v>-68709.37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13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MESA JANTAR</v>
          </cell>
          <cell r="BU2976" t="str">
            <v>MESA JANTAR DINA</v>
          </cell>
        </row>
        <row r="2977">
          <cell r="H2977">
            <v>2</v>
          </cell>
          <cell r="O2977">
            <v>257223</v>
          </cell>
          <cell r="P2977"/>
          <cell r="Q2977" t="str">
            <v>EST MESA JANTAR DINA (FREIJO NATURAL)</v>
          </cell>
          <cell r="R2977"/>
          <cell r="S2977"/>
          <cell r="T2977"/>
          <cell r="U2977">
            <v>3.06</v>
          </cell>
          <cell r="V2977">
            <v>1.1000000000000001</v>
          </cell>
          <cell r="W2977">
            <v>0.74</v>
          </cell>
          <cell r="X2977">
            <v>0</v>
          </cell>
          <cell r="Y2977" t="str">
            <v>EST MESA JANTAR DINA (FREIJO NATURAL) - 3,06x1,1x0,74H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 t="str">
            <v>PRODUTO PRONTA ENTREGA</v>
          </cell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>
            <v>0</v>
          </cell>
          <cell r="AU2977" t="str">
            <v>EST</v>
          </cell>
          <cell r="AV2977" t="str">
            <v>EST</v>
          </cell>
          <cell r="AW2977" t="str">
            <v/>
          </cell>
          <cell r="AX2977">
            <v>60194.92</v>
          </cell>
          <cell r="AY2977">
            <v>-60194.92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MESA JANTAR</v>
          </cell>
          <cell r="BU2977" t="str">
            <v>MESA JANTAR DINA</v>
          </cell>
        </row>
        <row r="2978">
          <cell r="H2978">
            <v>1</v>
          </cell>
          <cell r="O2978">
            <v>398519</v>
          </cell>
          <cell r="P2978"/>
          <cell r="Q2978" t="str">
            <v>EST MESA JANTAR FIO (MADEIRA CANELA ESCURA)</v>
          </cell>
          <cell r="R2978"/>
          <cell r="S2978"/>
          <cell r="T2978"/>
          <cell r="U2978">
            <v>3</v>
          </cell>
          <cell r="V2978">
            <v>1.2</v>
          </cell>
          <cell r="W2978">
            <v>0.74</v>
          </cell>
          <cell r="X2978">
            <v>0</v>
          </cell>
          <cell r="Y2978" t="str">
            <v>EST MESA JANTAR FIO (MADEIRA CANELA ESCURA) - 3x1,2x0,74H</v>
          </cell>
          <cell r="Z2978">
            <v>0</v>
          </cell>
          <cell r="AA2978">
            <v>0.5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/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>
            <v>0</v>
          </cell>
          <cell r="AU2978" t="str">
            <v>EST</v>
          </cell>
          <cell r="AV2978" t="str">
            <v>EST</v>
          </cell>
          <cell r="AW2978" t="str">
            <v/>
          </cell>
          <cell r="AX2978">
            <v>53076.35</v>
          </cell>
          <cell r="AY2978">
            <v>-53076.35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203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MESA JANTAR</v>
          </cell>
          <cell r="BU2978" t="str">
            <v>MESA JANTAR FIO</v>
          </cell>
        </row>
        <row r="2979">
          <cell r="H2979">
            <v>1</v>
          </cell>
          <cell r="O2979">
            <v>327012</v>
          </cell>
          <cell r="P2979"/>
          <cell r="Q2979" t="str">
            <v>EST MESA JANTAR FLAT (MADEIRA C - FREIJO NATURAL)</v>
          </cell>
          <cell r="R2979"/>
          <cell r="S2979"/>
          <cell r="T2979"/>
          <cell r="U2979">
            <v>3</v>
          </cell>
          <cell r="V2979">
            <v>1.1000000000000001</v>
          </cell>
          <cell r="W2979">
            <v>0.75</v>
          </cell>
          <cell r="X2979">
            <v>0</v>
          </cell>
          <cell r="Y2979" t="str">
            <v>EST MESA JANTAR FLAT (MADEIRA C - FREIJO NATURAL) - 3x1,1x0,75H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>
            <v>0</v>
          </cell>
          <cell r="AU2979" t="str">
            <v>EST</v>
          </cell>
          <cell r="AV2979" t="str">
            <v>EST</v>
          </cell>
          <cell r="AW2979" t="str">
            <v/>
          </cell>
          <cell r="AX2979">
            <v>59193.66</v>
          </cell>
          <cell r="AY2979">
            <v>-59193.66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MESA JANTAR</v>
          </cell>
          <cell r="BU2979" t="str">
            <v>MESA JANTAR FLAT</v>
          </cell>
        </row>
        <row r="2980">
          <cell r="H2980">
            <v>1</v>
          </cell>
          <cell r="O2980">
            <v>317546</v>
          </cell>
          <cell r="P2980"/>
          <cell r="Q2980" t="str">
            <v>EST MESA JANTAR FLAT (MADEIRA D CARVALHO NATURAL BRILHO 0%)</v>
          </cell>
          <cell r="R2980"/>
          <cell r="S2980"/>
          <cell r="T2980"/>
          <cell r="U2980">
            <v>3</v>
          </cell>
          <cell r="V2980">
            <v>1.1000000000000001</v>
          </cell>
          <cell r="W2980">
            <v>0.75</v>
          </cell>
          <cell r="X2980">
            <v>0</v>
          </cell>
          <cell r="Y2980" t="str">
            <v>EST MESA JANTAR FLAT (MADEIRA D CARVALHO NATURAL BRILHO 0%) - 3x1,1x0,75H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61764.7</v>
          </cell>
          <cell r="AY2980">
            <v>-61764.7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MESA JANTAR</v>
          </cell>
          <cell r="BU2980" t="str">
            <v>MESA JANTAR FLAT</v>
          </cell>
        </row>
        <row r="2981">
          <cell r="H2981">
            <v>5</v>
          </cell>
          <cell r="O2981">
            <v>337396</v>
          </cell>
          <cell r="P2981"/>
          <cell r="Q2981" t="str">
            <v>EST MESA JANTAR GIRAFA (CUMARU)</v>
          </cell>
          <cell r="R2981"/>
          <cell r="S2981"/>
          <cell r="T2981"/>
          <cell r="U2981">
            <v>0.7</v>
          </cell>
          <cell r="V2981">
            <v>0</v>
          </cell>
          <cell r="W2981">
            <v>0.76</v>
          </cell>
          <cell r="X2981">
            <v>0</v>
          </cell>
          <cell r="Y2981" t="str">
            <v>EST MESA JANTAR GIRAFA (CUMARU) - Ø0x0,76H</v>
          </cell>
          <cell r="Z2981">
            <v>0</v>
          </cell>
          <cell r="AA2981">
            <v>0.5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/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9920</v>
          </cell>
          <cell r="AY2981">
            <v>-9920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203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MESA JANTAR</v>
          </cell>
          <cell r="BU2981" t="str">
            <v>MESA JANTAR GIRAFA</v>
          </cell>
        </row>
        <row r="2982">
          <cell r="H2982">
            <v>7</v>
          </cell>
          <cell r="O2982">
            <v>253797</v>
          </cell>
          <cell r="P2982"/>
          <cell r="Q2982" t="str">
            <v>EST MESA JANTAR GIRAFA (IPE)</v>
          </cell>
          <cell r="R2982"/>
          <cell r="S2982"/>
          <cell r="T2982"/>
          <cell r="U2982">
            <v>0.7</v>
          </cell>
          <cell r="V2982">
            <v>0</v>
          </cell>
          <cell r="W2982">
            <v>0.76</v>
          </cell>
          <cell r="X2982">
            <v>0</v>
          </cell>
          <cell r="Y2982" t="str">
            <v>EST MESA JANTAR GIRAFA (IPE) - Ø0x0,76H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9920</v>
          </cell>
          <cell r="AY2982">
            <v>-9920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203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MESA JANTAR</v>
          </cell>
          <cell r="BU2982" t="str">
            <v>MESA JANTAR GIRAFA</v>
          </cell>
        </row>
        <row r="2983">
          <cell r="H2983">
            <v>1</v>
          </cell>
          <cell r="O2983">
            <v>206803</v>
          </cell>
          <cell r="P2983"/>
          <cell r="Q2983" t="str">
            <v>EST MESA JANTAR GIRAFA (TAUARI)</v>
          </cell>
          <cell r="R2983"/>
          <cell r="S2983"/>
          <cell r="T2983"/>
          <cell r="U2983">
            <v>0.7</v>
          </cell>
          <cell r="V2983">
            <v>0</v>
          </cell>
          <cell r="W2983">
            <v>0.76</v>
          </cell>
          <cell r="X2983">
            <v>0.7</v>
          </cell>
          <cell r="Y2983" t="str">
            <v>EST MESA JANTAR GIRAFA (TAUARI) - Ø0,7x0,76H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 t="str">
            <v>PRODUTO PRONTA ENTREGA</v>
          </cell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3520</v>
          </cell>
          <cell r="AY2983">
            <v>-3520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203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MESA JANTAR</v>
          </cell>
          <cell r="BU2983" t="str">
            <v>MESA JANTAR GIRAFA</v>
          </cell>
        </row>
        <row r="2984">
          <cell r="H2984">
            <v>1</v>
          </cell>
          <cell r="O2984">
            <v>362535</v>
          </cell>
          <cell r="P2984"/>
          <cell r="Q2984" t="str">
            <v>EST MESA JANTAR ITA (B CIRCULAR) (M3 MATARAZZO/COBRE ANTIGO)</v>
          </cell>
          <cell r="R2984"/>
          <cell r="S2984"/>
          <cell r="T2984"/>
          <cell r="U2984">
            <v>3</v>
          </cell>
          <cell r="V2984">
            <v>1.2</v>
          </cell>
          <cell r="W2984">
            <v>0.74</v>
          </cell>
          <cell r="X2984">
            <v>0</v>
          </cell>
          <cell r="Y2984" t="str">
            <v>EST MESA JANTAR ITA (B CIRCULAR) (M3 MATARAZZO/COBRE ANTIGO) - 3x1,2x0,74H</v>
          </cell>
          <cell r="Z2984">
            <v>0</v>
          </cell>
          <cell r="AA2984">
            <v>0.5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/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148595.56</v>
          </cell>
          <cell r="AY2984">
            <v>-148595.56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MESA JANTAR</v>
          </cell>
          <cell r="BU2984" t="str">
            <v>MESA JANTAR ITA</v>
          </cell>
        </row>
        <row r="2985">
          <cell r="H2985">
            <v>1</v>
          </cell>
          <cell r="O2985">
            <v>164403</v>
          </cell>
          <cell r="P2985"/>
          <cell r="Q2985" t="str">
            <v>EST MESA JANTAR JACARAIPE (FREIJO NATURAL)</v>
          </cell>
          <cell r="R2985"/>
          <cell r="S2985"/>
          <cell r="T2985"/>
          <cell r="U2985">
            <v>2.2000000000000002</v>
          </cell>
          <cell r="V2985">
            <v>1.07</v>
          </cell>
          <cell r="W2985">
            <v>0.75</v>
          </cell>
          <cell r="X2985">
            <v>0</v>
          </cell>
          <cell r="Y2985" t="str">
            <v>EST MESA JANTAR JACARAIPE (FREIJO NATURAL) - 2,2x1,07x0,75H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>
            <v>0</v>
          </cell>
          <cell r="AU2985" t="str">
            <v>EST</v>
          </cell>
          <cell r="AV2985" t="str">
            <v>EST</v>
          </cell>
          <cell r="AW2985" t="str">
            <v/>
          </cell>
          <cell r="AX2985">
            <v>41400</v>
          </cell>
          <cell r="AY2985">
            <v>-41400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15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>DPOT MESA JANTAR</v>
          </cell>
          <cell r="BU2985" t="str">
            <v>MESA JANTAR JACARAIPE</v>
          </cell>
        </row>
        <row r="2986">
          <cell r="H2986">
            <v>1</v>
          </cell>
          <cell r="O2986">
            <v>164403</v>
          </cell>
          <cell r="P2986"/>
          <cell r="Q2986" t="str">
            <v>EST MESA JANTAR JACARAIPE (FREIJO NATURAL)</v>
          </cell>
          <cell r="R2986"/>
          <cell r="S2986"/>
          <cell r="T2986"/>
          <cell r="U2986">
            <v>2.2000000000000002</v>
          </cell>
          <cell r="V2986">
            <v>1.07</v>
          </cell>
          <cell r="W2986">
            <v>0.75</v>
          </cell>
          <cell r="X2986">
            <v>0</v>
          </cell>
          <cell r="Y2986" t="str">
            <v>EST MESA JANTAR JACARAIPE (FREIJO NATURAL) - 2,2x1,07x0,75H</v>
          </cell>
          <cell r="Z2986">
            <v>0</v>
          </cell>
          <cell r="AA2986">
            <v>0.35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/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>
            <v>0</v>
          </cell>
          <cell r="AU2986" t="str">
            <v>EST</v>
          </cell>
          <cell r="AV2986" t="str">
            <v>EST</v>
          </cell>
          <cell r="AW2986" t="str">
            <v/>
          </cell>
          <cell r="AX2986">
            <v>41400</v>
          </cell>
          <cell r="AY2986">
            <v>-41400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15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>DPOT MESA JANTAR</v>
          </cell>
          <cell r="BU2986" t="str">
            <v>MESA JANTAR JACARAIPE</v>
          </cell>
        </row>
        <row r="2987">
          <cell r="H2987">
            <v>1</v>
          </cell>
          <cell r="O2987">
            <v>200615</v>
          </cell>
          <cell r="P2987"/>
          <cell r="Q2987" t="str">
            <v>EST MESA JANTAR MAIS (JEQUITIBA NT) (CENTRO EBANIZADO)</v>
          </cell>
          <cell r="R2987"/>
          <cell r="S2987"/>
          <cell r="T2987"/>
          <cell r="U2987">
            <v>3.05</v>
          </cell>
          <cell r="V2987">
            <v>1</v>
          </cell>
          <cell r="W2987">
            <v>0.75</v>
          </cell>
          <cell r="X2987">
            <v>0</v>
          </cell>
          <cell r="Y2987" t="str">
            <v>EST MESA JANTAR MAIS (JEQUITIBA NT) (CENTRO EBANIZADO) - 3,05x1x0,75H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>
            <v>0</v>
          </cell>
          <cell r="AU2987" t="str">
            <v>EST</v>
          </cell>
          <cell r="AV2987" t="str">
            <v>EST</v>
          </cell>
          <cell r="AW2987" t="str">
            <v/>
          </cell>
          <cell r="AX2987">
            <v>52014.9</v>
          </cell>
          <cell r="AY2987">
            <v>-52014.9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15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>DPOT MESA JANTAR</v>
          </cell>
          <cell r="BU2987" t="str">
            <v>MESA JANTAR MAIS</v>
          </cell>
        </row>
        <row r="2988">
          <cell r="H2988">
            <v>1</v>
          </cell>
          <cell r="O2988">
            <v>200615</v>
          </cell>
          <cell r="P2988"/>
          <cell r="Q2988" t="str">
            <v>EST MESA JANTAR MAIS (JEQUITIBA NT) (CENTRO EBANIZADO)</v>
          </cell>
          <cell r="R2988"/>
          <cell r="S2988"/>
          <cell r="T2988"/>
          <cell r="U2988">
            <v>3.05</v>
          </cell>
          <cell r="V2988">
            <v>1</v>
          </cell>
          <cell r="W2988">
            <v>0.75</v>
          </cell>
          <cell r="X2988">
            <v>0</v>
          </cell>
          <cell r="Y2988" t="str">
            <v>EST MESA JANTAR MAIS (JEQUITIBA NT) (CENTRO EBANIZADO) - 3,05x1x0,75H</v>
          </cell>
          <cell r="Z2988">
            <v>0</v>
          </cell>
          <cell r="AA2988">
            <v>0.35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/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str">
            <v>EST</v>
          </cell>
          <cell r="AV2988" t="str">
            <v>EST</v>
          </cell>
          <cell r="AW2988" t="str">
            <v/>
          </cell>
          <cell r="AX2988">
            <v>52014.9</v>
          </cell>
          <cell r="AY2988">
            <v>-52014.9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15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MESA JANTAR</v>
          </cell>
          <cell r="BU2988" t="str">
            <v>MESA JANTAR MAIS</v>
          </cell>
        </row>
        <row r="2989">
          <cell r="H2989">
            <v>1</v>
          </cell>
          <cell r="O2989">
            <v>212966</v>
          </cell>
          <cell r="P2989"/>
          <cell r="Q2989" t="str">
            <v>EST MESA JANTAR OBLONGO (CABREUVA) ALTERNADO PTO FSC</v>
          </cell>
          <cell r="R2989"/>
          <cell r="S2989"/>
          <cell r="T2989"/>
          <cell r="U2989">
            <v>3</v>
          </cell>
          <cell r="V2989">
            <v>1.1000000000000001</v>
          </cell>
          <cell r="W2989">
            <v>0.74</v>
          </cell>
          <cell r="X2989">
            <v>0</v>
          </cell>
          <cell r="Y2989" t="str">
            <v>EST MESA JANTAR OBLONGO (CABREUVA) ALTERNADO PTO FSC - 3x1,1x0,74H</v>
          </cell>
          <cell r="Z2989">
            <v>0</v>
          </cell>
          <cell r="AA2989">
            <v>0.35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/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83522.490000000005</v>
          </cell>
          <cell r="AY2989">
            <v>-83522.490000000005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MESA JANTAR</v>
          </cell>
          <cell r="BU2989" t="str">
            <v>MESA JANTAR OBLONGO</v>
          </cell>
        </row>
        <row r="2990">
          <cell r="H2990">
            <v>1</v>
          </cell>
          <cell r="O2990">
            <v>390884</v>
          </cell>
          <cell r="P2990"/>
          <cell r="Q2990" t="str">
            <v>EST MESA JANTAR OBLONGO (PAU FERRO CLARO) ALTERNADO PTO FSC</v>
          </cell>
          <cell r="R2990"/>
          <cell r="S2990"/>
          <cell r="T2990"/>
          <cell r="U2990">
            <v>3.5</v>
          </cell>
          <cell r="V2990">
            <v>1.2</v>
          </cell>
          <cell r="W2990">
            <v>0.74</v>
          </cell>
          <cell r="X2990">
            <v>0</v>
          </cell>
          <cell r="Y2990" t="str">
            <v>EST MESA JANTAR OBLONGO (PAU FERRO CLARO) ALTERNADO PTO FSC - 3,5x1,2x0,74H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 t="str">
            <v>PRODUTO PRONTA ENTREGA</v>
          </cell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str">
            <v>EST</v>
          </cell>
          <cell r="AV2990" t="str">
            <v>EST</v>
          </cell>
          <cell r="AW2990" t="str">
            <v/>
          </cell>
          <cell r="AX2990">
            <v>145959.75</v>
          </cell>
          <cell r="AY2990">
            <v>-145959.75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MESA JANTAR</v>
          </cell>
          <cell r="BU2990" t="str">
            <v>MESA JANTAR OBLONGO</v>
          </cell>
        </row>
        <row r="2991">
          <cell r="H2991">
            <v>1</v>
          </cell>
          <cell r="O2991">
            <v>327235</v>
          </cell>
          <cell r="P2991"/>
          <cell r="Q2991" t="str">
            <v>EST MESA JANTAR OBLONGO (PAU FERRO CLARO) ALTERNADO PTO FSC</v>
          </cell>
          <cell r="R2991"/>
          <cell r="S2991"/>
          <cell r="T2991"/>
          <cell r="U2991">
            <v>3</v>
          </cell>
          <cell r="V2991">
            <v>1.1000000000000001</v>
          </cell>
          <cell r="W2991">
            <v>0.74</v>
          </cell>
          <cell r="X2991">
            <v>0</v>
          </cell>
          <cell r="Y2991" t="str">
            <v>EST MESA JANTAR OBLONGO (PAU FERRO CLARO) ALTERNADO PTO FSC - 3x1,1x0,74H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98708.38</v>
          </cell>
          <cell r="AY2991">
            <v>-98708.38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MESA JANTAR</v>
          </cell>
          <cell r="BU2991" t="str">
            <v>MESA JANTAR OBLONGO</v>
          </cell>
        </row>
        <row r="2992">
          <cell r="H2992">
            <v>1</v>
          </cell>
          <cell r="O2992">
            <v>327235</v>
          </cell>
          <cell r="P2992"/>
          <cell r="Q2992" t="str">
            <v>EST MESA JANTAR OBLONGO (PAU FERRO CLARO) ALTERNADO PTO FSC</v>
          </cell>
          <cell r="R2992"/>
          <cell r="S2992"/>
          <cell r="T2992"/>
          <cell r="U2992">
            <v>3</v>
          </cell>
          <cell r="V2992">
            <v>1.1000000000000001</v>
          </cell>
          <cell r="W2992">
            <v>0.74</v>
          </cell>
          <cell r="X2992">
            <v>0</v>
          </cell>
          <cell r="Y2992" t="str">
            <v>EST MESA JANTAR OBLONGO (PAU FERRO CLARO) ALTERNADO PTO FSC - 3x1,1x0,74H</v>
          </cell>
          <cell r="Z2992">
            <v>0</v>
          </cell>
          <cell r="AA2992">
            <v>0.35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/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98708.38</v>
          </cell>
          <cell r="AY2992">
            <v>-98708.38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MESA JANTAR</v>
          </cell>
          <cell r="BU2992" t="str">
            <v>MESA JANTAR OBLONGO</v>
          </cell>
        </row>
        <row r="2993">
          <cell r="H2993">
            <v>1</v>
          </cell>
          <cell r="O2993">
            <v>96936</v>
          </cell>
          <cell r="P2993"/>
          <cell r="Q2993" t="str">
            <v>EST MESA JANTAR OTTO (LAMINA FRASSINO OLIVATO)</v>
          </cell>
          <cell r="R2993"/>
          <cell r="S2993"/>
          <cell r="T2993"/>
          <cell r="U2993">
            <v>1.5</v>
          </cell>
          <cell r="V2993">
            <v>1.5</v>
          </cell>
          <cell r="W2993">
            <v>0.74</v>
          </cell>
          <cell r="X2993">
            <v>0</v>
          </cell>
          <cell r="Y2993" t="str">
            <v>EST MESA JANTAR OTTO (LAMINA FRASSINO OLIVATO) - 1,5x1,5x0,74H</v>
          </cell>
          <cell r="Z2993">
            <v>0</v>
          </cell>
          <cell r="AA2993">
            <v>0.35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/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25500</v>
          </cell>
          <cell r="AY2993">
            <v>-25500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15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MESA JANTAR</v>
          </cell>
          <cell r="BU2993" t="str">
            <v>MESA JANTAR OTTO</v>
          </cell>
        </row>
        <row r="2994">
          <cell r="H2994">
            <v>2</v>
          </cell>
          <cell r="O2994">
            <v>273805</v>
          </cell>
          <cell r="P2994"/>
          <cell r="Q2994" t="str">
            <v>EST MESA JANTAR ROSSI (FREIJO NATURAL)</v>
          </cell>
          <cell r="R2994"/>
          <cell r="S2994"/>
          <cell r="T2994"/>
          <cell r="U2994">
            <v>1.8</v>
          </cell>
          <cell r="V2994">
            <v>0.86</v>
          </cell>
          <cell r="W2994">
            <v>0.75</v>
          </cell>
          <cell r="X2994">
            <v>0</v>
          </cell>
          <cell r="Y2994" t="str">
            <v>EST MESA JANTAR ROSSI (FREIJO NATURAL) - 1,8x0,86x0,75H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79590.429999999993</v>
          </cell>
          <cell r="AY2994">
            <v>-79590.429999999993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>DPOT MESA JANTAR</v>
          </cell>
          <cell r="BU2994" t="str">
            <v>MESA JANTAR ROSSI</v>
          </cell>
        </row>
        <row r="2995">
          <cell r="H2995">
            <v>1</v>
          </cell>
          <cell r="O2995">
            <v>402107</v>
          </cell>
          <cell r="P2995"/>
          <cell r="Q2995" t="str">
            <v>EST MESA JANTAR TAL (AREA COBERTA) (IPE)</v>
          </cell>
          <cell r="R2995"/>
          <cell r="S2995"/>
          <cell r="T2995"/>
          <cell r="U2995">
            <v>3</v>
          </cell>
          <cell r="V2995">
            <v>1.1000000000000001</v>
          </cell>
          <cell r="W2995">
            <v>0.74</v>
          </cell>
          <cell r="X2995">
            <v>0</v>
          </cell>
          <cell r="Y2995" t="str">
            <v>EST MESA JANTAR TAL (AREA COBERTA) (IPE) - 3x1,1x0,74H</v>
          </cell>
          <cell r="Z2995">
            <v>0</v>
          </cell>
          <cell r="AA2995">
            <v>0.35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/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134899.62</v>
          </cell>
          <cell r="AY2995">
            <v>-134899.62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203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MESA JANTAR</v>
          </cell>
          <cell r="BU2995" t="str">
            <v>MESA JANTAR TAL</v>
          </cell>
        </row>
        <row r="2996">
          <cell r="H2996">
            <v>1</v>
          </cell>
          <cell r="O2996">
            <v>366802</v>
          </cell>
          <cell r="P2996"/>
          <cell r="Q2996" t="str">
            <v>EST MESA JANTAR TAL (AREA COBERTA) (IPE) CONCRETO GOIABA</v>
          </cell>
          <cell r="R2996"/>
          <cell r="S2996"/>
          <cell r="T2996"/>
          <cell r="U2996">
            <v>3.2</v>
          </cell>
          <cell r="V2996">
            <v>1.1000000000000001</v>
          </cell>
          <cell r="W2996">
            <v>0.74</v>
          </cell>
          <cell r="X2996">
            <v>0</v>
          </cell>
          <cell r="Y2996" t="str">
            <v>EST MESA JANTAR TAL (AREA COBERTA) (IPE) CONCRETO GOIABA - 3,2x1,1x0,74H</v>
          </cell>
          <cell r="Z2996">
            <v>0</v>
          </cell>
          <cell r="AA2996">
            <v>0.5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/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>
            <v>0</v>
          </cell>
          <cell r="AU2996" t="str">
            <v>EST</v>
          </cell>
          <cell r="AV2996" t="str">
            <v>EST</v>
          </cell>
          <cell r="AW2996" t="str">
            <v/>
          </cell>
          <cell r="AX2996">
            <v>146478.66</v>
          </cell>
          <cell r="AY2996">
            <v>-146478.66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203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>DPOT MESA JANTAR</v>
          </cell>
          <cell r="BU2996" t="str">
            <v>MESA JANTAR TAL</v>
          </cell>
        </row>
        <row r="2997">
          <cell r="H2997">
            <v>1</v>
          </cell>
          <cell r="O2997">
            <v>62532</v>
          </cell>
          <cell r="P2997"/>
          <cell r="Q2997" t="str">
            <v>EST MESA JANTAR TOTAL (RESINA PRETA BRILHO) (PES ACO)</v>
          </cell>
          <cell r="R2997"/>
          <cell r="S2997"/>
          <cell r="T2997"/>
          <cell r="U2997">
            <v>2</v>
          </cell>
          <cell r="V2997">
            <v>1</v>
          </cell>
          <cell r="W2997">
            <v>0.75</v>
          </cell>
          <cell r="X2997">
            <v>0</v>
          </cell>
          <cell r="Y2997" t="str">
            <v>EST MESA JANTAR TOTAL (RESINA PRETA BRILHO) (PES ACO) - 2x1x0,75H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>
            <v>0</v>
          </cell>
          <cell r="AU2997" t="str">
            <v>EST</v>
          </cell>
          <cell r="AV2997" t="str">
            <v>EST</v>
          </cell>
          <cell r="AW2997" t="str">
            <v/>
          </cell>
          <cell r="AX2997">
            <v>77680</v>
          </cell>
          <cell r="AY2997">
            <v>-77680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15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>DPOT MESA JANTAR</v>
          </cell>
          <cell r="BU2997" t="str">
            <v>MESA JANTAR TOTAL</v>
          </cell>
        </row>
        <row r="2998">
          <cell r="H2998">
            <v>1</v>
          </cell>
          <cell r="O2998">
            <v>308717</v>
          </cell>
          <cell r="P2998"/>
          <cell r="Q2998" t="str">
            <v>EST MESA JANTAR U (CIRCULAR) (MADEIRA CARVALHO NATURAL)</v>
          </cell>
          <cell r="R2998"/>
          <cell r="S2998"/>
          <cell r="T2998"/>
          <cell r="U2998">
            <v>1.5</v>
          </cell>
          <cell r="V2998">
            <v>0</v>
          </cell>
          <cell r="W2998">
            <v>0.74</v>
          </cell>
          <cell r="X2998">
            <v>1.5</v>
          </cell>
          <cell r="Y2998" t="str">
            <v>EST MESA JANTAR U (CIRCULAR) (MADEIRA CARVALHO NATURAL) - Ø1,5x0,74H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>REF: 400269</v>
          </cell>
          <cell r="AK2998" t="str">
            <v>PRODUTO PRONTA ENTREGA</v>
          </cell>
          <cell r="AL2998">
            <v>400269</v>
          </cell>
          <cell r="AM2998" t="str">
            <v>MESA JANTAR U (CIRCULAR) (MADEIRA)</v>
          </cell>
          <cell r="AN2998"/>
          <cell r="AO2998">
            <v>1.5</v>
          </cell>
          <cell r="AP2998">
            <v>0</v>
          </cell>
          <cell r="AQ2998">
            <v>0.74</v>
          </cell>
          <cell r="AR2998">
            <v>1.5</v>
          </cell>
          <cell r="AS2998" t="str">
            <v>MESA JANTAR U (CIRCULAR) (MADEIRA) - Ø1,5x0,74H</v>
          </cell>
          <cell r="AT2998">
            <v>0</v>
          </cell>
          <cell r="AU2998">
            <v>33054.04</v>
          </cell>
          <cell r="AV2998">
            <v>33054.04</v>
          </cell>
          <cell r="AW2998">
            <v>0</v>
          </cell>
          <cell r="AX2998">
            <v>33054.04</v>
          </cell>
          <cell r="AY2998">
            <v>-33054.04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203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>DPOT MESA JANTAR</v>
          </cell>
          <cell r="BU2998" t="str">
            <v>MESA JANTAR U</v>
          </cell>
        </row>
        <row r="2999">
          <cell r="H2999">
            <v>1</v>
          </cell>
          <cell r="O2999">
            <v>255545</v>
          </cell>
          <cell r="P2999"/>
          <cell r="Q2999" t="str">
            <v>EST MESA JANTAR U (OVAL) (MADEIRA PEROBA MEDIA)</v>
          </cell>
          <cell r="R2999"/>
          <cell r="S2999"/>
          <cell r="T2999"/>
          <cell r="U2999">
            <v>2.6</v>
          </cell>
          <cell r="V2999">
            <v>1.1000000000000001</v>
          </cell>
          <cell r="W2999">
            <v>0.74</v>
          </cell>
          <cell r="X2999">
            <v>0</v>
          </cell>
          <cell r="Y2999" t="str">
            <v>EST MESA JANTAR U (OVAL) (MADEIRA PEROBA MEDIA) - 2,6x1,1x0,74H</v>
          </cell>
          <cell r="Z2999">
            <v>0</v>
          </cell>
          <cell r="AA2999">
            <v>0.5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/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36757.83</v>
          </cell>
          <cell r="AY2999">
            <v>-36757.83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203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MESA JANTAR</v>
          </cell>
          <cell r="BU2999" t="str">
            <v>MESA JANTAR U</v>
          </cell>
        </row>
        <row r="3000">
          <cell r="H3000">
            <v>1</v>
          </cell>
          <cell r="O3000">
            <v>371554</v>
          </cell>
          <cell r="P3000"/>
          <cell r="Q3000" t="str">
            <v>EST MESA JANTAR VENTURA (IMBUIA)</v>
          </cell>
          <cell r="R3000"/>
          <cell r="S3000"/>
          <cell r="T3000"/>
          <cell r="U3000">
            <v>1.5</v>
          </cell>
          <cell r="V3000">
            <v>0</v>
          </cell>
          <cell r="W3000">
            <v>0.75</v>
          </cell>
          <cell r="X3000">
            <v>1.5</v>
          </cell>
          <cell r="Y3000" t="str">
            <v>EST MESA JANTAR VENTURA (IMBUIA) - Ø1,5x0,75H</v>
          </cell>
          <cell r="Z3000">
            <v>0</v>
          </cell>
          <cell r="AA3000">
            <v>0.35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/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40657.839999999997</v>
          </cell>
          <cell r="AY3000">
            <v>-40657.839999999997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MESA JANTAR</v>
          </cell>
          <cell r="BU3000" t="str">
            <v>MESA JANTAR VENTURA</v>
          </cell>
        </row>
        <row r="3001">
          <cell r="H3001">
            <v>2</v>
          </cell>
          <cell r="O3001">
            <v>164685</v>
          </cell>
          <cell r="P3001"/>
          <cell r="Q3001" t="str">
            <v>EST MESA BISTRO CLEAN (LACA SAYER V-155)</v>
          </cell>
          <cell r="R3001"/>
          <cell r="S3001"/>
          <cell r="T3001"/>
          <cell r="U3001">
            <v>0.6</v>
          </cell>
          <cell r="V3001">
            <v>0.6</v>
          </cell>
          <cell r="W3001">
            <v>1.02</v>
          </cell>
          <cell r="X3001">
            <v>0</v>
          </cell>
          <cell r="Y3001" t="str">
            <v>EST MESA BISTRO CLEAN (LACA SAYER V-155) - 0,6x0,6x1,02H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>
            <v>0</v>
          </cell>
          <cell r="AU3001" t="str">
            <v>EST</v>
          </cell>
          <cell r="AV3001" t="str">
            <v>EST</v>
          </cell>
          <cell r="AW3001" t="str">
            <v/>
          </cell>
          <cell r="AX3001">
            <v>11900</v>
          </cell>
          <cell r="AY3001">
            <v>-11900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15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>DPOT MESA LATERAL</v>
          </cell>
          <cell r="BU3001" t="str">
            <v>MESA BISTRO CLEAN</v>
          </cell>
        </row>
        <row r="3002">
          <cell r="H3002">
            <v>1</v>
          </cell>
          <cell r="O3002">
            <v>353613</v>
          </cell>
          <cell r="P3002"/>
          <cell r="Q3002" t="str">
            <v>EST MESA LATERAL 60 (TAUARI NOG) (VIDRO 12MM)</v>
          </cell>
          <cell r="R3002"/>
          <cell r="S3002"/>
          <cell r="T3002"/>
          <cell r="U3002">
            <v>0.6</v>
          </cell>
          <cell r="V3002">
            <v>0.6</v>
          </cell>
          <cell r="W3002">
            <v>0.6</v>
          </cell>
          <cell r="X3002">
            <v>0</v>
          </cell>
          <cell r="Y3002" t="str">
            <v>EST MESA LATERAL 60 (TAUARI NOG) (VIDRO 12MM) - 0,6x0,6x0,6H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>
            <v>0</v>
          </cell>
          <cell r="AU3002" t="str">
            <v>EST</v>
          </cell>
          <cell r="AV3002" t="str">
            <v>EST</v>
          </cell>
          <cell r="AW3002" t="str">
            <v/>
          </cell>
          <cell r="AX3002">
            <v>11054.7</v>
          </cell>
          <cell r="AY3002">
            <v>-11054.7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15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>DPOT MESA LATERAL</v>
          </cell>
          <cell r="BU3002" t="str">
            <v>MESA LATERAL 60</v>
          </cell>
        </row>
        <row r="3003">
          <cell r="H3003">
            <v>2</v>
          </cell>
          <cell r="O3003">
            <v>327246</v>
          </cell>
          <cell r="P3003"/>
          <cell r="Q3003" t="str">
            <v>EST MESA LATERAL ALEX (FREIJO TONALIZADO 1)</v>
          </cell>
          <cell r="R3003"/>
          <cell r="S3003"/>
          <cell r="T3003"/>
          <cell r="U3003">
            <v>0.7</v>
          </cell>
          <cell r="V3003">
            <v>0</v>
          </cell>
          <cell r="W3003">
            <v>0.5</v>
          </cell>
          <cell r="X3003">
            <v>0.7</v>
          </cell>
          <cell r="Y3003" t="str">
            <v>EST MESA LATERAL ALEX (FREIJO TONALIZADO 1) - Ø0,7x0,5H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>
            <v>0</v>
          </cell>
          <cell r="AU3003" t="str">
            <v>EST</v>
          </cell>
          <cell r="AV3003" t="str">
            <v>EST</v>
          </cell>
          <cell r="AW3003" t="str">
            <v/>
          </cell>
          <cell r="AX3003">
            <v>23715.94</v>
          </cell>
          <cell r="AY3003">
            <v>-23715.94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>DPOT MESA LATERAL</v>
          </cell>
          <cell r="BU3003" t="str">
            <v>MESA LATERAL ALEX</v>
          </cell>
        </row>
        <row r="3004">
          <cell r="H3004">
            <v>2</v>
          </cell>
          <cell r="O3004">
            <v>90198</v>
          </cell>
          <cell r="P3004"/>
          <cell r="Q3004" t="str">
            <v>EST MESA LATERAL BESAME MUCHO (CORIAN GLACIER WHITE)</v>
          </cell>
          <cell r="R3004"/>
          <cell r="S3004"/>
          <cell r="T3004"/>
          <cell r="U3004">
            <v>0.78</v>
          </cell>
          <cell r="V3004">
            <v>0.36</v>
          </cell>
          <cell r="W3004">
            <v>0.65</v>
          </cell>
          <cell r="X3004">
            <v>0</v>
          </cell>
          <cell r="Y3004" t="str">
            <v>EST MESA LATERAL BESAME MUCHO (CORIAN GLACIER WHITE) - 0,78x0,36x0,65H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 t="str">
            <v>PRODUTO PRONTA ENTREGA</v>
          </cell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>
            <v>0</v>
          </cell>
          <cell r="AU3004" t="str">
            <v>EST</v>
          </cell>
          <cell r="AV3004" t="str">
            <v>EST</v>
          </cell>
          <cell r="AW3004" t="str">
            <v/>
          </cell>
          <cell r="AX3004">
            <v>16028.01</v>
          </cell>
          <cell r="AY3004">
            <v>-16028.01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203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>DPOT MESA LATERAL</v>
          </cell>
          <cell r="BU3004" t="str">
            <v>MESA LATERAL BESAME MUCHO</v>
          </cell>
        </row>
        <row r="3005">
          <cell r="H3005">
            <v>2</v>
          </cell>
          <cell r="O3005">
            <v>94291</v>
          </cell>
          <cell r="P3005"/>
          <cell r="Q3005" t="str">
            <v>EST MESA LATERAL BO (PINNUS NATURAL)</v>
          </cell>
          <cell r="R3005"/>
          <cell r="S3005"/>
          <cell r="T3005"/>
          <cell r="U3005">
            <v>1</v>
          </cell>
          <cell r="V3005">
            <v>0</v>
          </cell>
          <cell r="W3005">
            <v>0.63</v>
          </cell>
          <cell r="X3005">
            <v>1</v>
          </cell>
          <cell r="Y3005" t="str">
            <v>EST MESA LATERAL BO (PINNUS NATURAL) - Ø1x0,63H</v>
          </cell>
          <cell r="Z3005">
            <v>0</v>
          </cell>
          <cell r="AA3005">
            <v>0.35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/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>
            <v>0</v>
          </cell>
          <cell r="AU3005" t="str">
            <v>EST</v>
          </cell>
          <cell r="AV3005" t="str">
            <v>EST</v>
          </cell>
          <cell r="AW3005" t="str">
            <v/>
          </cell>
          <cell r="AX3005">
            <v>18859.39</v>
          </cell>
          <cell r="AY3005">
            <v>-18859.39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15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>DPOT MESA LATERAL</v>
          </cell>
          <cell r="BU3005" t="str">
            <v>MESA LATERAL BO</v>
          </cell>
        </row>
        <row r="3006">
          <cell r="H3006">
            <v>1</v>
          </cell>
          <cell r="O3006">
            <v>361259</v>
          </cell>
          <cell r="P3006"/>
          <cell r="Q3006" t="str">
            <v>EST MESA LATERAL BRINCO (TRELICA CEDRO) (BS FREIJO) (ACO PT)</v>
          </cell>
          <cell r="R3006"/>
          <cell r="S3006"/>
          <cell r="T3006"/>
          <cell r="U3006">
            <v>0.23</v>
          </cell>
          <cell r="V3006">
            <v>0</v>
          </cell>
          <cell r="W3006">
            <v>0.5</v>
          </cell>
          <cell r="X3006">
            <v>0.23</v>
          </cell>
          <cell r="Y3006" t="str">
            <v>EST MESA LATERAL BRINCO (TRELICA CEDRO) (BS FREIJO) (ACO PT) - Ø0,23x0,5H</v>
          </cell>
          <cell r="Z3006">
            <v>0</v>
          </cell>
          <cell r="AA3006">
            <v>0.5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/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9246.2999999999993</v>
          </cell>
          <cell r="AY3006">
            <v>-9246.2999999999993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MESA LATERAL</v>
          </cell>
          <cell r="BU3006" t="str">
            <v>MESA LATERAL BRINCO</v>
          </cell>
        </row>
        <row r="3007">
          <cell r="H3007">
            <v>1</v>
          </cell>
          <cell r="O3007">
            <v>222392</v>
          </cell>
          <cell r="P3007"/>
          <cell r="Q3007" t="str">
            <v>EST MESA LATERAL BV (RESINA SAYERLACK K155) (FREIJO ESCURO)</v>
          </cell>
          <cell r="R3007"/>
          <cell r="S3007"/>
          <cell r="T3007"/>
          <cell r="U3007">
            <v>0.65</v>
          </cell>
          <cell r="V3007">
            <v>0.25</v>
          </cell>
          <cell r="W3007">
            <v>0.4</v>
          </cell>
          <cell r="X3007">
            <v>0</v>
          </cell>
          <cell r="Y3007" t="str">
            <v>EST MESA LATERAL BV (RESINA SAYERLACK K155) (FREIJO ESCURO) - 0,65x0,25x0,4H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19872.54</v>
          </cell>
          <cell r="AY3007">
            <v>-19872.54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15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MESA LATERAL</v>
          </cell>
          <cell r="BU3007" t="str">
            <v>MESA LATERAL BV</v>
          </cell>
        </row>
        <row r="3008">
          <cell r="H3008">
            <v>3</v>
          </cell>
          <cell r="O3008">
            <v>204387</v>
          </cell>
          <cell r="P3008"/>
          <cell r="Q3008" t="str">
            <v>EST MESA LATERAL CAE (FREIJO NATURAL)</v>
          </cell>
          <cell r="R3008"/>
          <cell r="S3008"/>
          <cell r="T3008"/>
          <cell r="U3008">
            <v>0.8</v>
          </cell>
          <cell r="V3008">
            <v>0.54</v>
          </cell>
          <cell r="W3008">
            <v>0.52</v>
          </cell>
          <cell r="X3008">
            <v>0</v>
          </cell>
          <cell r="Y3008" t="str">
            <v>EST MESA LATERAL CAE (FREIJO NATURAL) - 0,8x0,54x0,52H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12914.56</v>
          </cell>
          <cell r="AY3008">
            <v>-12914.56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MESA LATERAL</v>
          </cell>
          <cell r="BU3008" t="str">
            <v>MESA LATERAL CAE</v>
          </cell>
        </row>
        <row r="3009">
          <cell r="H3009">
            <v>3</v>
          </cell>
          <cell r="O3009">
            <v>204387</v>
          </cell>
          <cell r="P3009"/>
          <cell r="Q3009" t="str">
            <v>EST MESA LATERAL CAE (FREIJO NATURAL)</v>
          </cell>
          <cell r="R3009"/>
          <cell r="S3009"/>
          <cell r="T3009"/>
          <cell r="U3009">
            <v>0.8</v>
          </cell>
          <cell r="V3009">
            <v>0.54</v>
          </cell>
          <cell r="W3009">
            <v>0.52</v>
          </cell>
          <cell r="X3009">
            <v>0</v>
          </cell>
          <cell r="Y3009" t="str">
            <v>EST MESA LATERAL CAE (FREIJO NATURAL) - 0,8x0,54x0,52H</v>
          </cell>
          <cell r="Z3009">
            <v>0</v>
          </cell>
          <cell r="AA3009">
            <v>0.35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/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12914.56</v>
          </cell>
          <cell r="AY3009">
            <v>-12914.56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MESA LATERAL</v>
          </cell>
          <cell r="BU3009" t="str">
            <v>MESA LATERAL CAE</v>
          </cell>
        </row>
        <row r="3010">
          <cell r="H3010">
            <v>1</v>
          </cell>
          <cell r="O3010">
            <v>222255</v>
          </cell>
          <cell r="P3010"/>
          <cell r="Q3010" t="str">
            <v>EST MESA LATERAL CAE (FREIJO TONALIZADO 2)</v>
          </cell>
          <cell r="R3010"/>
          <cell r="S3010"/>
          <cell r="T3010"/>
          <cell r="U3010">
            <v>0.6</v>
          </cell>
          <cell r="V3010">
            <v>0.4</v>
          </cell>
          <cell r="W3010">
            <v>0.52</v>
          </cell>
          <cell r="X3010">
            <v>0</v>
          </cell>
          <cell r="Y3010" t="str">
            <v>EST MESA LATERAL CAE (FREIJO TONALIZADO 2) - 0,6x0,4x0,52H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8923.2199999999993</v>
          </cell>
          <cell r="AY3010">
            <v>-8923.2199999999993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MESA LATERAL</v>
          </cell>
          <cell r="BU3010" t="str">
            <v>MESA LATERAL CAE</v>
          </cell>
        </row>
        <row r="3011">
          <cell r="H3011">
            <v>1</v>
          </cell>
          <cell r="O3011">
            <v>324247</v>
          </cell>
          <cell r="P3011"/>
          <cell r="Q3011" t="str">
            <v>EST MESA LATERAL CAVA (G2 - RAFAELLO LEVIGADO)</v>
          </cell>
          <cell r="R3011"/>
          <cell r="S3011"/>
          <cell r="T3011"/>
          <cell r="U3011">
            <v>0.6</v>
          </cell>
          <cell r="V3011">
            <v>0</v>
          </cell>
          <cell r="W3011">
            <v>0.6</v>
          </cell>
          <cell r="X3011">
            <v>0</v>
          </cell>
          <cell r="Y3011" t="str">
            <v>EST MESA LATERAL CAVA (G2 - RAFAELLO LEVIGADO) - Ø0x0,6H</v>
          </cell>
          <cell r="Z3011">
            <v>0</v>
          </cell>
          <cell r="AA3011">
            <v>0.5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/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38400.449999999997</v>
          </cell>
          <cell r="AY3011">
            <v>-38400.449999999997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13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MESA LATERAL</v>
          </cell>
          <cell r="BU3011" t="str">
            <v>MESA LATERAL CAVA</v>
          </cell>
        </row>
        <row r="3012">
          <cell r="H3012">
            <v>1</v>
          </cell>
          <cell r="O3012">
            <v>323921</v>
          </cell>
          <cell r="P3012"/>
          <cell r="Q3012" t="str">
            <v>EST MESA LATERAL CAVA (G2 - VITTORIA LEVIGADO)</v>
          </cell>
          <cell r="R3012"/>
          <cell r="S3012"/>
          <cell r="T3012"/>
          <cell r="U3012">
            <v>0.6</v>
          </cell>
          <cell r="V3012">
            <v>0</v>
          </cell>
          <cell r="W3012">
            <v>0.6</v>
          </cell>
          <cell r="X3012">
            <v>0.6</v>
          </cell>
          <cell r="Y3012" t="str">
            <v>EST MESA LATERAL CAVA (G2 - VITTORIA LEVIGADO) - Ø0,6x0,6H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38400.449999999997</v>
          </cell>
          <cell r="AY3012">
            <v>-38400.449999999997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13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MESA LATERAL</v>
          </cell>
          <cell r="BU3012" t="str">
            <v>MESA LATERAL CAVA</v>
          </cell>
        </row>
        <row r="3013">
          <cell r="H3013">
            <v>1</v>
          </cell>
          <cell r="O3013">
            <v>365703</v>
          </cell>
          <cell r="P3013"/>
          <cell r="Q3013" t="str">
            <v>EST MESA LATERAL CHEGA AQUI (LEQUE) (FREIJO) BS PRETA FSC</v>
          </cell>
          <cell r="R3013"/>
          <cell r="S3013"/>
          <cell r="T3013"/>
          <cell r="U3013">
            <v>0.41</v>
          </cell>
          <cell r="V3013">
            <v>0</v>
          </cell>
          <cell r="W3013">
            <v>0.64</v>
          </cell>
          <cell r="X3013">
            <v>0.41</v>
          </cell>
          <cell r="Y3013" t="str">
            <v>EST MESA LATERAL CHEGA AQUI (LEQUE) (FREIJO) BS PRETA FSC - Ø0,41x0,64H</v>
          </cell>
          <cell r="Z3013">
            <v>0</v>
          </cell>
          <cell r="AA3013">
            <v>0.5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/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>
            <v>0</v>
          </cell>
          <cell r="AU3013" t="str">
            <v>EST</v>
          </cell>
          <cell r="AV3013" t="str">
            <v>EST</v>
          </cell>
          <cell r="AW3013" t="str">
            <v/>
          </cell>
          <cell r="AX3013">
            <v>16082.85</v>
          </cell>
          <cell r="AY3013">
            <v>-16082.85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>DPOT MESA LATERAL</v>
          </cell>
          <cell r="BU3013" t="str">
            <v>MESA LATERAL CHEGA AQUI</v>
          </cell>
        </row>
        <row r="3014">
          <cell r="H3014">
            <v>1</v>
          </cell>
          <cell r="O3014">
            <v>194031</v>
          </cell>
          <cell r="P3014"/>
          <cell r="Q3014" t="str">
            <v>EST MESA LATERAL CHEGA AQUI (LEQUE) (FREIJO) BS PRETA FSC</v>
          </cell>
          <cell r="R3014"/>
          <cell r="S3014"/>
          <cell r="T3014"/>
          <cell r="U3014">
            <v>0.41</v>
          </cell>
          <cell r="V3014">
            <v>0</v>
          </cell>
          <cell r="W3014">
            <v>0.7</v>
          </cell>
          <cell r="X3014">
            <v>0.41</v>
          </cell>
          <cell r="Y3014" t="str">
            <v>EST MESA LATERAL CHEGA AQUI (LEQUE) (FREIJO) BS PRETA FSC - Ø0,41x0,7H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>
            <v>0</v>
          </cell>
          <cell r="AU3014" t="str">
            <v>EST</v>
          </cell>
          <cell r="AV3014" t="str">
            <v>EST</v>
          </cell>
          <cell r="AW3014" t="str">
            <v/>
          </cell>
          <cell r="AX3014">
            <v>16082.85</v>
          </cell>
          <cell r="AY3014">
            <v>-16082.85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>DPOT MESA LATERAL</v>
          </cell>
          <cell r="BU3014" t="str">
            <v>MESA LATERAL CHEGA AQUI</v>
          </cell>
        </row>
        <row r="3015">
          <cell r="H3015">
            <v>1</v>
          </cell>
          <cell r="O3015">
            <v>307712</v>
          </cell>
          <cell r="P3015"/>
          <cell r="Q3015" t="str">
            <v>EST MESA LATERAL CHEGA AQUI (LISA) (SUCUPIRA) BS PRETA FSC</v>
          </cell>
          <cell r="R3015"/>
          <cell r="S3015"/>
          <cell r="T3015"/>
          <cell r="U3015">
            <v>0.41</v>
          </cell>
          <cell r="V3015">
            <v>0</v>
          </cell>
          <cell r="W3015">
            <v>0.7</v>
          </cell>
          <cell r="X3015">
            <v>0.41</v>
          </cell>
          <cell r="Y3015" t="str">
            <v>EST MESA LATERAL CHEGA AQUI (LISA) (SUCUPIRA) BS PRETA FSC - Ø0,41x0,7H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12860.93</v>
          </cell>
          <cell r="AY3015">
            <v>-12860.93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13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MESA LATERAL</v>
          </cell>
          <cell r="BU3015" t="str">
            <v>MESA LATERAL CHEGA AQUI</v>
          </cell>
        </row>
        <row r="3016">
          <cell r="H3016">
            <v>1</v>
          </cell>
          <cell r="O3016">
            <v>206700</v>
          </cell>
          <cell r="P3016"/>
          <cell r="Q3016" t="str">
            <v>EST MESA LATERAL CONINHA (BASE ARGILA) (TPO METAL PTO FSC)</v>
          </cell>
          <cell r="R3016"/>
          <cell r="S3016"/>
          <cell r="T3016"/>
          <cell r="U3016">
            <v>0.35</v>
          </cell>
          <cell r="V3016">
            <v>0</v>
          </cell>
          <cell r="W3016">
            <v>0.56000000000000005</v>
          </cell>
          <cell r="X3016">
            <v>0.35</v>
          </cell>
          <cell r="Y3016" t="str">
            <v>EST MESA LATERAL CONINHA (BASE ARGILA) (TPO METAL PTO FSC) - Ø0,35x0,56H</v>
          </cell>
          <cell r="Z3016">
            <v>0</v>
          </cell>
          <cell r="AA3016">
            <v>0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 t="str">
            <v>PRODUTO PRONTA ENTREGA</v>
          </cell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11161.18</v>
          </cell>
          <cell r="AY3016">
            <v>-11161.18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13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MESA LATERAL</v>
          </cell>
          <cell r="BU3016" t="str">
            <v>MESA LATERAL CONINHA</v>
          </cell>
        </row>
        <row r="3017">
          <cell r="H3017">
            <v>3</v>
          </cell>
          <cell r="O3017">
            <v>206699</v>
          </cell>
          <cell r="P3017"/>
          <cell r="Q3017" t="str">
            <v>EST MESA LATERAL CONINHA (BASE ARGILA) (TPO METAL PTO FSC)</v>
          </cell>
          <cell r="R3017"/>
          <cell r="S3017"/>
          <cell r="T3017"/>
          <cell r="U3017">
            <v>0.35</v>
          </cell>
          <cell r="V3017">
            <v>0</v>
          </cell>
          <cell r="W3017">
            <v>0.48</v>
          </cell>
          <cell r="X3017">
            <v>0.35</v>
          </cell>
          <cell r="Y3017" t="str">
            <v>EST MESA LATERAL CONINHA (BASE ARGILA) (TPO METAL PTO FSC) - Ø0,35x0,48H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10629.68</v>
          </cell>
          <cell r="AY3017">
            <v>-10629.68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MESA LATERAL</v>
          </cell>
          <cell r="BU3017" t="str">
            <v>MESA LATERAL CONINHA</v>
          </cell>
        </row>
        <row r="3018">
          <cell r="H3018">
            <v>1</v>
          </cell>
          <cell r="O3018">
            <v>186651</v>
          </cell>
          <cell r="P3018"/>
          <cell r="Q3018" t="str">
            <v>EST MESA LATERAL CONINHA (CONCRETO PTO) (TPO METAL PTO FSC)</v>
          </cell>
          <cell r="R3018"/>
          <cell r="S3018"/>
          <cell r="T3018"/>
          <cell r="U3018">
            <v>0.35</v>
          </cell>
          <cell r="V3018">
            <v>0</v>
          </cell>
          <cell r="W3018">
            <v>0.48</v>
          </cell>
          <cell r="X3018">
            <v>0.35</v>
          </cell>
          <cell r="Y3018" t="str">
            <v>EST MESA LATERAL CONINHA (CONCRETO PTO) (TPO METAL PTO FSC) - Ø0,35x0,48H</v>
          </cell>
          <cell r="Z3018">
            <v>0</v>
          </cell>
          <cell r="AA3018">
            <v>0.5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/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10566.1</v>
          </cell>
          <cell r="AY3018">
            <v>-10566.1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MESA LATERAL</v>
          </cell>
          <cell r="BU3018" t="str">
            <v>MESA LATERAL CONINHA</v>
          </cell>
        </row>
        <row r="3019">
          <cell r="H3019">
            <v>2</v>
          </cell>
          <cell r="O3019">
            <v>242912</v>
          </cell>
          <cell r="P3019"/>
          <cell r="Q3019" t="str">
            <v>EST MESA LATERAL CORINGA (FREIJO NATURAL)</v>
          </cell>
          <cell r="R3019"/>
          <cell r="S3019"/>
          <cell r="T3019"/>
          <cell r="U3019">
            <v>0.7</v>
          </cell>
          <cell r="V3019">
            <v>0</v>
          </cell>
          <cell r="W3019">
            <v>0.45</v>
          </cell>
          <cell r="X3019">
            <v>0.7</v>
          </cell>
          <cell r="Y3019" t="str">
            <v>EST MESA LATERAL CORINGA (FREIJO NATURAL) - Ø0,7x0,45H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29655.95</v>
          </cell>
          <cell r="AY3019">
            <v>-29655.95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MESA LATERAL</v>
          </cell>
          <cell r="BU3019" t="str">
            <v>MESA LATERAL CORINGA</v>
          </cell>
        </row>
        <row r="3020">
          <cell r="H3020">
            <v>1</v>
          </cell>
          <cell r="O3020">
            <v>118564</v>
          </cell>
          <cell r="P3020"/>
          <cell r="Q3020" t="str">
            <v>EST MESA LATERAL CORINGA (FREIJO TONALIZADO 01)</v>
          </cell>
          <cell r="R3020"/>
          <cell r="S3020"/>
          <cell r="T3020"/>
          <cell r="U3020">
            <v>0.6</v>
          </cell>
          <cell r="V3020">
            <v>0</v>
          </cell>
          <cell r="W3020">
            <v>0.65</v>
          </cell>
          <cell r="X3020">
            <v>0.6</v>
          </cell>
          <cell r="Y3020" t="str">
            <v>EST MESA LATERAL CORINGA (FREIJO TONALIZADO 01) - Ø0,6x0,65H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21664.25</v>
          </cell>
          <cell r="AY3020">
            <v>-21664.25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13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MESA LATERAL</v>
          </cell>
          <cell r="BU3020" t="str">
            <v>MESA LATERAL CORINGA</v>
          </cell>
        </row>
        <row r="3021">
          <cell r="H3021">
            <v>2</v>
          </cell>
          <cell r="O3021">
            <v>328019</v>
          </cell>
          <cell r="P3021"/>
          <cell r="Q3021" t="str">
            <v>EST MESA LATERAL CURCUMA BOLD (BRONZE) (TP FOLHA AMEBA)</v>
          </cell>
          <cell r="R3021"/>
          <cell r="S3021"/>
          <cell r="T3021"/>
          <cell r="U3021">
            <v>0.39</v>
          </cell>
          <cell r="V3021">
            <v>0</v>
          </cell>
          <cell r="W3021">
            <v>0.53</v>
          </cell>
          <cell r="X3021">
            <v>0.39</v>
          </cell>
          <cell r="Y3021" t="str">
            <v>EST MESA LATERAL CURCUMA BOLD (BRONZE) (TP FOLHA AMEBA) - Ø0,39x0,53H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 t="str">
            <v>PRODUTO PRONTA ENTREGA</v>
          </cell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31825.919999999998</v>
          </cell>
          <cell r="AY3021">
            <v>-31825.919999999998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203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MESA LATERAL</v>
          </cell>
          <cell r="BU3021" t="str">
            <v>MESA LATERAL CURCUMA BOLD</v>
          </cell>
        </row>
        <row r="3022">
          <cell r="H3022">
            <v>1</v>
          </cell>
          <cell r="O3022">
            <v>328018</v>
          </cell>
          <cell r="P3022"/>
          <cell r="Q3022" t="str">
            <v>EST MESA LATERAL CURCUMA BOLD MAX (BRONZE) (TP FOLHA AMEBA)</v>
          </cell>
          <cell r="R3022"/>
          <cell r="S3022"/>
          <cell r="T3022"/>
          <cell r="U3022">
            <v>0.39</v>
          </cell>
          <cell r="V3022">
            <v>0</v>
          </cell>
          <cell r="W3022">
            <v>0.53</v>
          </cell>
          <cell r="X3022">
            <v>0.39</v>
          </cell>
          <cell r="Y3022" t="str">
            <v>EST MESA LATERAL CURCUMA BOLD MAX (BRONZE) (TP FOLHA AMEBA) - Ø0,39x0,53H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35481.599999999999</v>
          </cell>
          <cell r="AY3022">
            <v>-35481.599999999999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203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MESA LATERAL</v>
          </cell>
          <cell r="BU3022" t="str">
            <v>MESA LATERAL CURCUMA BOLD MAX</v>
          </cell>
        </row>
        <row r="3023">
          <cell r="H3023">
            <v>1</v>
          </cell>
          <cell r="O3023">
            <v>359739</v>
          </cell>
          <cell r="P3023"/>
          <cell r="Q3023" t="str">
            <v>EST MESA LATERAL DAMA (FREIJO NATURAL)</v>
          </cell>
          <cell r="R3023"/>
          <cell r="S3023"/>
          <cell r="T3023"/>
          <cell r="U3023">
            <v>0.5</v>
          </cell>
          <cell r="V3023">
            <v>0.3</v>
          </cell>
          <cell r="W3023">
            <v>0.45</v>
          </cell>
          <cell r="X3023">
            <v>0</v>
          </cell>
          <cell r="Y3023" t="str">
            <v>EST MESA LATERAL DAMA (FREIJO NATURAL) - 0,5x0,3x0,45H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30159.7</v>
          </cell>
          <cell r="AY3023">
            <v>-30159.7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MESA LATERAL</v>
          </cell>
          <cell r="BU3023" t="str">
            <v>MESA LATERAL DAMA</v>
          </cell>
        </row>
        <row r="3024">
          <cell r="H3024">
            <v>2</v>
          </cell>
          <cell r="O3024">
            <v>276172</v>
          </cell>
          <cell r="P3024"/>
          <cell r="Q3024" t="str">
            <v>EST MESA LATERAL DAMA (FREIJO NATURAL)</v>
          </cell>
          <cell r="R3024"/>
          <cell r="S3024"/>
          <cell r="T3024"/>
          <cell r="U3024">
            <v>0.4</v>
          </cell>
          <cell r="V3024">
            <v>0.4</v>
          </cell>
          <cell r="W3024">
            <v>0.45</v>
          </cell>
          <cell r="X3024">
            <v>0</v>
          </cell>
          <cell r="Y3024" t="str">
            <v>EST MESA LATERAL DAMA (FREIJO NATURAL) - 0,4x0,4x0,45H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30159.7</v>
          </cell>
          <cell r="AY3024">
            <v>-30159.7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MESA LATERAL</v>
          </cell>
          <cell r="BU3024" t="str">
            <v>MESA LATERAL DAMA</v>
          </cell>
        </row>
        <row r="3025">
          <cell r="H3025">
            <v>2</v>
          </cell>
          <cell r="O3025">
            <v>276171</v>
          </cell>
          <cell r="P3025"/>
          <cell r="Q3025" t="str">
            <v>EST MESA LATERAL DAMA (FREIJO NATURAL)</v>
          </cell>
          <cell r="R3025"/>
          <cell r="S3025"/>
          <cell r="T3025"/>
          <cell r="U3025">
            <v>0.5</v>
          </cell>
          <cell r="V3025">
            <v>0.3</v>
          </cell>
          <cell r="W3025">
            <v>0.45</v>
          </cell>
          <cell r="X3025">
            <v>0</v>
          </cell>
          <cell r="Y3025" t="str">
            <v>EST MESA LATERAL DAMA (FREIJO NATURAL) - 0,5x0,3x0,45H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 t="str">
            <v>PRODUTO PRONTA ENTREGA</v>
          </cell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>
            <v>0</v>
          </cell>
          <cell r="AU3025" t="str">
            <v>EST</v>
          </cell>
          <cell r="AV3025" t="str">
            <v>EST</v>
          </cell>
          <cell r="AW3025" t="str">
            <v/>
          </cell>
          <cell r="AX3025">
            <v>30159.7</v>
          </cell>
          <cell r="AY3025">
            <v>-30159.7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>DPOT MESA LATERAL</v>
          </cell>
          <cell r="BU3025" t="str">
            <v>MESA LATERAL DAMA</v>
          </cell>
        </row>
        <row r="3026">
          <cell r="H3026">
            <v>2</v>
          </cell>
          <cell r="O3026">
            <v>276170</v>
          </cell>
          <cell r="P3026"/>
          <cell r="Q3026" t="str">
            <v>EST MESA LATERAL DAMA (FREIJO NATURAL)</v>
          </cell>
          <cell r="R3026"/>
          <cell r="S3026"/>
          <cell r="T3026"/>
          <cell r="U3026">
            <v>0.7</v>
          </cell>
          <cell r="V3026">
            <v>0.35</v>
          </cell>
          <cell r="W3026">
            <v>0.45</v>
          </cell>
          <cell r="X3026">
            <v>0</v>
          </cell>
          <cell r="Y3026" t="str">
            <v>EST MESA LATERAL DAMA (FREIJO NATURAL) - 0,7x0,35x0,45H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 t="str">
            <v>PRODUTO PRONTA ENTREGA</v>
          </cell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>
            <v>0</v>
          </cell>
          <cell r="AU3026" t="str">
            <v>EST</v>
          </cell>
          <cell r="AV3026" t="str">
            <v>EST</v>
          </cell>
          <cell r="AW3026" t="str">
            <v/>
          </cell>
          <cell r="AX3026">
            <v>35777.01</v>
          </cell>
          <cell r="AY3026">
            <v>-35777.01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>DPOT MESA LATERAL</v>
          </cell>
          <cell r="BU3026" t="str">
            <v>MESA LATERAL DAMA</v>
          </cell>
        </row>
        <row r="3027">
          <cell r="H3027">
            <v>1</v>
          </cell>
          <cell r="O3027">
            <v>216748</v>
          </cell>
          <cell r="P3027"/>
          <cell r="Q3027" t="str">
            <v>EST MESA LATERAL DECK (GARAPEIRA)</v>
          </cell>
          <cell r="R3027"/>
          <cell r="S3027"/>
          <cell r="T3027"/>
          <cell r="U3027">
            <v>0.85</v>
          </cell>
          <cell r="V3027">
            <v>0.47</v>
          </cell>
          <cell r="W3027">
            <v>0.28000000000000003</v>
          </cell>
          <cell r="X3027">
            <v>0</v>
          </cell>
          <cell r="Y3027" t="str">
            <v>EST MESA LATERAL DECK (GARAPEIRA) - 0,85x0,47x0,28H</v>
          </cell>
          <cell r="Z3027">
            <v>0</v>
          </cell>
          <cell r="AA3027">
            <v>0.5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/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5665.72</v>
          </cell>
          <cell r="AY3027">
            <v>-5665.72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MESA LATERAL</v>
          </cell>
          <cell r="BU3027" t="str">
            <v>MESA LATERAL DECK</v>
          </cell>
        </row>
        <row r="3028">
          <cell r="H3028">
            <v>1</v>
          </cell>
          <cell r="O3028">
            <v>216747</v>
          </cell>
          <cell r="P3028"/>
          <cell r="Q3028" t="str">
            <v>EST MESA LATERAL DECK (GARAPEIRA)</v>
          </cell>
          <cell r="R3028"/>
          <cell r="S3028"/>
          <cell r="T3028"/>
          <cell r="U3028">
            <v>0.85</v>
          </cell>
          <cell r="V3028">
            <v>0.8</v>
          </cell>
          <cell r="W3028">
            <v>0.28000000000000003</v>
          </cell>
          <cell r="X3028">
            <v>0</v>
          </cell>
          <cell r="Y3028" t="str">
            <v>EST MESA LATERAL DECK (GARAPEIRA) - 0,85x0,8x0,28H</v>
          </cell>
          <cell r="Z3028">
            <v>0</v>
          </cell>
          <cell r="AA3028">
            <v>0.5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/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7620.68</v>
          </cell>
          <cell r="AY3028">
            <v>-7620.68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MESA LATERAL</v>
          </cell>
          <cell r="BU3028" t="str">
            <v>MESA LATERAL DECK</v>
          </cell>
        </row>
        <row r="3029">
          <cell r="H3029">
            <v>5</v>
          </cell>
          <cell r="O3029">
            <v>147347</v>
          </cell>
          <cell r="P3029"/>
          <cell r="Q3029" t="str">
            <v>EST MESA LATERAL DUNN (CUMARU VERNIZ B.DAGUA) (PES ACO INOX)</v>
          </cell>
          <cell r="R3029"/>
          <cell r="S3029"/>
          <cell r="T3029"/>
          <cell r="U3029">
            <v>0.42</v>
          </cell>
          <cell r="V3029">
            <v>0</v>
          </cell>
          <cell r="W3029">
            <v>0.49</v>
          </cell>
          <cell r="X3029">
            <v>0.42</v>
          </cell>
          <cell r="Y3029" t="str">
            <v>EST MESA LATERAL DUNN (CUMARU VERNIZ B.DAGUA) (PES ACO INOX) - Ø0,42x0,49H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>
            <v>0</v>
          </cell>
          <cell r="AU3029" t="str">
            <v>EST</v>
          </cell>
          <cell r="AV3029" t="str">
            <v>EST</v>
          </cell>
          <cell r="AW3029" t="str">
            <v/>
          </cell>
          <cell r="AX3029">
            <v>9039.06</v>
          </cell>
          <cell r="AY3029">
            <v>-9039.06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15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>DPOT MESA LATERAL</v>
          </cell>
          <cell r="BU3029" t="str">
            <v>MESA LATERAL DUNN</v>
          </cell>
        </row>
        <row r="3030">
          <cell r="H3030">
            <v>1</v>
          </cell>
          <cell r="O3030">
            <v>63313</v>
          </cell>
          <cell r="P3030"/>
          <cell r="Q3030" t="str">
            <v>EST MESA LATERAL ESPECIAL (TAUARI COR 02)</v>
          </cell>
          <cell r="R3030"/>
          <cell r="S3030"/>
          <cell r="T3030"/>
          <cell r="U3030">
            <v>0.85</v>
          </cell>
          <cell r="V3030">
            <v>0.85</v>
          </cell>
          <cell r="W3030">
            <v>0.75</v>
          </cell>
          <cell r="X3030">
            <v>0</v>
          </cell>
          <cell r="Y3030" t="str">
            <v>EST MESA LATERAL ESPECIAL (TAUARI COR 02) - 0,85x0,85x0,75H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 t="str">
            <v>PRODUTO PRONTA ENTREGA</v>
          </cell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>
            <v>0</v>
          </cell>
          <cell r="AU3030" t="str">
            <v>EST</v>
          </cell>
          <cell r="AV3030" t="str">
            <v>EST</v>
          </cell>
          <cell r="AW3030" t="str">
            <v/>
          </cell>
          <cell r="AX3030">
            <v>25889</v>
          </cell>
          <cell r="AY3030">
            <v>-25889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15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>DPOT MESA LATERAL</v>
          </cell>
          <cell r="BU3030" t="str">
            <v>MESA LATERAL ESPECIAL</v>
          </cell>
        </row>
        <row r="3031">
          <cell r="H3031">
            <v>1</v>
          </cell>
          <cell r="O3031">
            <v>355669</v>
          </cell>
          <cell r="P3031"/>
          <cell r="Q3031" t="str">
            <v>EST MESA LATERAL JANETE (FREIJO NATURAL)</v>
          </cell>
          <cell r="R3031"/>
          <cell r="S3031"/>
          <cell r="T3031"/>
          <cell r="U3031">
            <v>0.6</v>
          </cell>
          <cell r="V3031">
            <v>0</v>
          </cell>
          <cell r="W3031">
            <v>0.6</v>
          </cell>
          <cell r="X3031">
            <v>0.6</v>
          </cell>
          <cell r="Y3031" t="str">
            <v>EST MESA LATERAL JANETE (FREIJO NATURAL) - Ø0,6x0,6H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>
            <v>0</v>
          </cell>
          <cell r="AU3031" t="str">
            <v>EST</v>
          </cell>
          <cell r="AV3031" t="str">
            <v>EST</v>
          </cell>
          <cell r="AW3031" t="str">
            <v/>
          </cell>
          <cell r="AX3031">
            <v>21206.44</v>
          </cell>
          <cell r="AY3031">
            <v>-21206.44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>DPOT MESA LATERAL</v>
          </cell>
          <cell r="BU3031" t="str">
            <v>MESA LATERAL JANETE</v>
          </cell>
        </row>
        <row r="3032">
          <cell r="H3032">
            <v>1</v>
          </cell>
          <cell r="O3032">
            <v>355669</v>
          </cell>
          <cell r="P3032"/>
          <cell r="Q3032" t="str">
            <v>EST MESA LATERAL JANETE (FREIJO NATURAL)</v>
          </cell>
          <cell r="R3032"/>
          <cell r="S3032"/>
          <cell r="T3032"/>
          <cell r="U3032">
            <v>0.6</v>
          </cell>
          <cell r="V3032">
            <v>0</v>
          </cell>
          <cell r="W3032">
            <v>0.6</v>
          </cell>
          <cell r="X3032">
            <v>0.6</v>
          </cell>
          <cell r="Y3032" t="str">
            <v>EST MESA LATERAL JANETE (FREIJO NATURAL) - Ø0,6x0,6H</v>
          </cell>
          <cell r="Z3032">
            <v>0</v>
          </cell>
          <cell r="AA3032">
            <v>0.35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/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>
            <v>0</v>
          </cell>
          <cell r="AU3032" t="str">
            <v>EST</v>
          </cell>
          <cell r="AV3032" t="str">
            <v>EST</v>
          </cell>
          <cell r="AW3032" t="str">
            <v/>
          </cell>
          <cell r="AX3032">
            <v>21206.44</v>
          </cell>
          <cell r="AY3032">
            <v>-21206.44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>DPOT MESA LATERAL</v>
          </cell>
          <cell r="BU3032" t="str">
            <v>MESA LATERAL JANETE</v>
          </cell>
        </row>
        <row r="3033">
          <cell r="H3033">
            <v>1</v>
          </cell>
          <cell r="O3033">
            <v>127872</v>
          </cell>
          <cell r="P3033"/>
          <cell r="Q3033" t="str">
            <v>EST MESA LATERAL JANETE (FREIJO NATURAL)</v>
          </cell>
          <cell r="R3033"/>
          <cell r="S3033"/>
          <cell r="T3033"/>
          <cell r="U3033">
            <v>0.8</v>
          </cell>
          <cell r="V3033">
            <v>0</v>
          </cell>
          <cell r="W3033">
            <v>0.6</v>
          </cell>
          <cell r="X3033">
            <v>0.8</v>
          </cell>
          <cell r="Y3033" t="str">
            <v>EST MESA LATERAL JANETE (FREIJO NATURAL) - Ø0,8x0,6H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>
            <v>0</v>
          </cell>
          <cell r="AU3033" t="str">
            <v>EST</v>
          </cell>
          <cell r="AV3033" t="str">
            <v>EST</v>
          </cell>
          <cell r="AW3033" t="str">
            <v/>
          </cell>
          <cell r="AX3033">
            <v>25271.27</v>
          </cell>
          <cell r="AY3033">
            <v>-25271.27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>DPOT MESA LATERAL</v>
          </cell>
          <cell r="BU3033" t="str">
            <v>MESA LATERAL JANETE</v>
          </cell>
        </row>
        <row r="3034">
          <cell r="H3034">
            <v>2</v>
          </cell>
          <cell r="O3034">
            <v>176544</v>
          </cell>
          <cell r="P3034"/>
          <cell r="Q3034" t="str">
            <v>EST MESA LATERAL JANETE (FREIJO NATURAL)</v>
          </cell>
          <cell r="R3034"/>
          <cell r="S3034"/>
          <cell r="T3034"/>
          <cell r="U3034">
            <v>0.6</v>
          </cell>
          <cell r="V3034">
            <v>0</v>
          </cell>
          <cell r="W3034">
            <v>0.6</v>
          </cell>
          <cell r="X3034">
            <v>0.6</v>
          </cell>
          <cell r="Y3034" t="str">
            <v>EST MESA LATERAL JANETE (FREIJO NATURAL) - Ø0,6x0,6H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 t="str">
            <v>PRODUTO PRONTA ENTREGA</v>
          </cell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21206.44</v>
          </cell>
          <cell r="AY3034">
            <v>-21206.44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MESA LATERAL</v>
          </cell>
          <cell r="BU3034" t="str">
            <v>MESA LATERAL JANETE</v>
          </cell>
        </row>
        <row r="3035">
          <cell r="H3035">
            <v>3</v>
          </cell>
          <cell r="O3035">
            <v>316517</v>
          </cell>
          <cell r="P3035"/>
          <cell r="Q3035" t="str">
            <v>EST MESA LATERAL KATI (FREIJO NATURAL)</v>
          </cell>
          <cell r="R3035"/>
          <cell r="S3035"/>
          <cell r="T3035"/>
          <cell r="U3035">
            <v>0.6</v>
          </cell>
          <cell r="V3035">
            <v>0</v>
          </cell>
          <cell r="W3035">
            <v>0.45</v>
          </cell>
          <cell r="X3035">
            <v>0.6</v>
          </cell>
          <cell r="Y3035" t="str">
            <v>EST MESA LATERAL KATI (FREIJO NATURAL) - Ø0,6x0,45H</v>
          </cell>
          <cell r="Z3035">
            <v>0</v>
          </cell>
          <cell r="AA3035">
            <v>0.5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/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>
            <v>0</v>
          </cell>
          <cell r="AU3035" t="str">
            <v>EST</v>
          </cell>
          <cell r="AV3035" t="str">
            <v>EST</v>
          </cell>
          <cell r="AW3035" t="str">
            <v/>
          </cell>
          <cell r="AX3035">
            <v>20688.02</v>
          </cell>
          <cell r="AY3035">
            <v>-20688.02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>DPOT MESA LATERAL</v>
          </cell>
          <cell r="BU3035" t="str">
            <v>MESA LATERAL KATI</v>
          </cell>
        </row>
        <row r="3036">
          <cell r="H3036">
            <v>2</v>
          </cell>
          <cell r="O3036">
            <v>150045</v>
          </cell>
          <cell r="P3036"/>
          <cell r="Q3036" t="str">
            <v>EST MESA LATERAL KROPF (FREIJO NATURAL)</v>
          </cell>
          <cell r="R3036"/>
          <cell r="S3036"/>
          <cell r="T3036"/>
          <cell r="U3036">
            <v>0.6</v>
          </cell>
          <cell r="V3036">
            <v>0</v>
          </cell>
          <cell r="W3036">
            <v>0.6</v>
          </cell>
          <cell r="X3036">
            <v>0.6</v>
          </cell>
          <cell r="Y3036" t="str">
            <v>EST MESA LATERAL KROPF (FREIJO NATURAL) - Ø0,6x0,6H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 t="str">
            <v>PRODUTO PRONTA ENTREGA</v>
          </cell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>
            <v>0</v>
          </cell>
          <cell r="AU3036" t="str">
            <v>EST</v>
          </cell>
          <cell r="AV3036" t="str">
            <v>EST</v>
          </cell>
          <cell r="AW3036" t="str">
            <v/>
          </cell>
          <cell r="AX3036">
            <v>9170.31</v>
          </cell>
          <cell r="AY3036">
            <v>-9170.31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>DPOT MESA LATERAL</v>
          </cell>
          <cell r="BU3036" t="str">
            <v>MESA LATERAL KROPF</v>
          </cell>
        </row>
        <row r="3037">
          <cell r="H3037">
            <v>2</v>
          </cell>
          <cell r="O3037">
            <v>150043</v>
          </cell>
          <cell r="P3037"/>
          <cell r="Q3037" t="str">
            <v>EST MESA LATERAL KROPF (FREIJO NATURAL)</v>
          </cell>
          <cell r="R3037"/>
          <cell r="S3037"/>
          <cell r="T3037"/>
          <cell r="U3037">
            <v>0.5</v>
          </cell>
          <cell r="V3037">
            <v>0</v>
          </cell>
          <cell r="W3037">
            <v>0.55000000000000004</v>
          </cell>
          <cell r="X3037">
            <v>0.5</v>
          </cell>
          <cell r="Y3037" t="str">
            <v>EST MESA LATERAL KROPF (FREIJO NATURAL) - Ø0,5x0,55H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>
            <v>0</v>
          </cell>
          <cell r="AU3037" t="str">
            <v>EST</v>
          </cell>
          <cell r="AV3037" t="str">
            <v>EST</v>
          </cell>
          <cell r="AW3037" t="str">
            <v/>
          </cell>
          <cell r="AX3037">
            <v>7519.31</v>
          </cell>
          <cell r="AY3037">
            <v>-7519.31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>DPOT MESA LATERAL</v>
          </cell>
          <cell r="BU3037" t="str">
            <v>MESA LATERAL KROPF</v>
          </cell>
        </row>
        <row r="3038">
          <cell r="H3038">
            <v>2</v>
          </cell>
          <cell r="O3038">
            <v>330551</v>
          </cell>
          <cell r="P3038"/>
          <cell r="Q3038" t="str">
            <v>EST MESA LATERAL LEBLON (MAD B FREIJO NT)</v>
          </cell>
          <cell r="R3038"/>
          <cell r="S3038"/>
          <cell r="T3038"/>
          <cell r="U3038">
            <v>0.71</v>
          </cell>
          <cell r="V3038">
            <v>0</v>
          </cell>
          <cell r="W3038">
            <v>0.56000000000000005</v>
          </cell>
          <cell r="X3038">
            <v>0</v>
          </cell>
          <cell r="Y3038" t="str">
            <v>EST MESA LATERAL LEBLON (MAD B FREIJO NT) - Ø0x0,56H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 t="str">
            <v>PRODUTO PRONTA ENTREGA</v>
          </cell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>
            <v>0</v>
          </cell>
          <cell r="AU3038" t="str">
            <v>EST</v>
          </cell>
          <cell r="AV3038" t="str">
            <v>EST</v>
          </cell>
          <cell r="AW3038" t="str">
            <v/>
          </cell>
          <cell r="AX3038">
            <v>19734.62</v>
          </cell>
          <cell r="AY3038">
            <v>-19734.62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>DPOT MESA LATERAL</v>
          </cell>
          <cell r="BU3038" t="str">
            <v>MESA LATERAL LEBLON</v>
          </cell>
        </row>
        <row r="3039">
          <cell r="H3039">
            <v>1</v>
          </cell>
          <cell r="O3039">
            <v>371379</v>
          </cell>
          <cell r="P3039"/>
          <cell r="Q3039" t="str">
            <v>EST MESA LATERAL LEVE (BASE ACO INOX) (TPO AZULEJO COLORIDO)</v>
          </cell>
          <cell r="R3039"/>
          <cell r="S3039"/>
          <cell r="T3039"/>
          <cell r="U3039">
            <v>0.62</v>
          </cell>
          <cell r="V3039">
            <v>0.62</v>
          </cell>
          <cell r="W3039">
            <v>0.6</v>
          </cell>
          <cell r="X3039">
            <v>0</v>
          </cell>
          <cell r="Y3039" t="str">
            <v>EST MESA LATERAL LEVE (BASE ACO INOX) (TPO AZULEJO COLORIDO) - 0,62x0,62x0,6H</v>
          </cell>
          <cell r="Z3039">
            <v>0</v>
          </cell>
          <cell r="AA3039">
            <v>0.35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>
            <v>0</v>
          </cell>
          <cell r="AU3039" t="str">
            <v>EST</v>
          </cell>
          <cell r="AV3039" t="str">
            <v>EST</v>
          </cell>
          <cell r="AW3039" t="str">
            <v/>
          </cell>
          <cell r="AX3039">
            <v>14103.7</v>
          </cell>
          <cell r="AY3039">
            <v>-14103.7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15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>DPOT MESA LATERAL</v>
          </cell>
          <cell r="BU3039" t="str">
            <v>MESA LATERAL LEVE</v>
          </cell>
        </row>
        <row r="3040">
          <cell r="H3040">
            <v>1</v>
          </cell>
          <cell r="O3040">
            <v>186866</v>
          </cell>
          <cell r="P3040"/>
          <cell r="Q3040" t="str">
            <v>EST MESA LATERAL LEVE (INOX ACET) PORCELANATO MATCH WINE</v>
          </cell>
          <cell r="R3040"/>
          <cell r="S3040"/>
          <cell r="T3040"/>
          <cell r="U3040">
            <v>0.6</v>
          </cell>
          <cell r="V3040">
            <v>0.6</v>
          </cell>
          <cell r="W3040">
            <v>0.6</v>
          </cell>
          <cell r="X3040">
            <v>0</v>
          </cell>
          <cell r="Y3040" t="str">
            <v>EST MESA LATERAL LEVE (INOX ACET) PORCELANATO MATCH WINE - 0,6x0,6x0,6H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8866.5</v>
          </cell>
          <cell r="AY3040">
            <v>-8866.5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15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MESA LATERAL</v>
          </cell>
          <cell r="BU3040" t="str">
            <v>MESA LATERAL LEVE</v>
          </cell>
        </row>
        <row r="3041">
          <cell r="H3041">
            <v>1</v>
          </cell>
          <cell r="O3041">
            <v>203385</v>
          </cell>
          <cell r="P3041"/>
          <cell r="Q3041" t="str">
            <v>EST MESA LATERAL LEVE (INOX ACET) PORCELANATO STEEL CORTEN</v>
          </cell>
          <cell r="R3041"/>
          <cell r="S3041"/>
          <cell r="T3041"/>
          <cell r="U3041">
            <v>0.6</v>
          </cell>
          <cell r="V3041">
            <v>0.6</v>
          </cell>
          <cell r="W3041">
            <v>0.6</v>
          </cell>
          <cell r="X3041">
            <v>0</v>
          </cell>
          <cell r="Y3041" t="str">
            <v>EST MESA LATERAL LEVE (INOX ACET) PORCELANATO STEEL CORTEN - 0,6x0,6x0,6H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8500</v>
          </cell>
          <cell r="AY3041">
            <v>-8500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15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MESA LATERAL</v>
          </cell>
          <cell r="BU3041" t="str">
            <v>MESA LATERAL LEVE</v>
          </cell>
        </row>
        <row r="3042">
          <cell r="H3042">
            <v>1</v>
          </cell>
          <cell r="O3042">
            <v>172777</v>
          </cell>
          <cell r="P3042"/>
          <cell r="Q3042" t="str">
            <v>EST MESA LATERAL MAC (LAM ESPECIAL) (MAD IMBUIA STAIN)</v>
          </cell>
          <cell r="R3042"/>
          <cell r="S3042"/>
          <cell r="T3042"/>
          <cell r="U3042">
            <v>0.6</v>
          </cell>
          <cell r="V3042">
            <v>0.6</v>
          </cell>
          <cell r="W3042">
            <v>0.5</v>
          </cell>
          <cell r="X3042">
            <v>0.6</v>
          </cell>
          <cell r="Y3042" t="str">
            <v>EST MESA LATERAL MAC (LAM ESPECIAL) (MAD IMBUIA STAIN) - 0,6x0,6x0,5H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 t="str">
            <v>PRODUTO PRONTA ENTREGA</v>
          </cell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25304.59</v>
          </cell>
          <cell r="AY3042">
            <v>-25304.59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MESA LATERAL</v>
          </cell>
          <cell r="BU3042" t="str">
            <v>MESA LATERAL MAC</v>
          </cell>
        </row>
        <row r="3043">
          <cell r="H3043">
            <v>1</v>
          </cell>
          <cell r="O3043">
            <v>217632</v>
          </cell>
          <cell r="P3043"/>
          <cell r="Q3043" t="str">
            <v>EST MESA LATERAL MAIS (C/ABAS) (FREIJO ESC) (GRANITO VERDE)</v>
          </cell>
          <cell r="R3043"/>
          <cell r="S3043"/>
          <cell r="T3043"/>
          <cell r="U3043">
            <v>0.83</v>
          </cell>
          <cell r="V3043">
            <v>0.49</v>
          </cell>
          <cell r="W3043">
            <v>0.5</v>
          </cell>
          <cell r="X3043">
            <v>0</v>
          </cell>
          <cell r="Y3043" t="str">
            <v>EST MESA LATERAL MAIS (C/ABAS) (FREIJO ESC) (GRANITO VERDE) - 0,83x0,49x0,5H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20775.3</v>
          </cell>
          <cell r="AY3043">
            <v>-20775.3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15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MESA LATERAL</v>
          </cell>
          <cell r="BU3043" t="str">
            <v>MESA LATERAL MAIS</v>
          </cell>
        </row>
        <row r="3044">
          <cell r="H3044">
            <v>1</v>
          </cell>
          <cell r="O3044">
            <v>217632</v>
          </cell>
          <cell r="P3044"/>
          <cell r="Q3044" t="str">
            <v>EST MESA LATERAL MAIS (C/ABAS) (FREIJO ESC) (GRANITO VERDE)</v>
          </cell>
          <cell r="R3044"/>
          <cell r="S3044"/>
          <cell r="T3044"/>
          <cell r="U3044">
            <v>0.83</v>
          </cell>
          <cell r="V3044">
            <v>0.49</v>
          </cell>
          <cell r="W3044">
            <v>0.5</v>
          </cell>
          <cell r="X3044">
            <v>0</v>
          </cell>
          <cell r="Y3044" t="str">
            <v>EST MESA LATERAL MAIS (C/ABAS) (FREIJO ESC) (GRANITO VERDE) - 0,83x0,49x0,5H</v>
          </cell>
          <cell r="Z3044">
            <v>0</v>
          </cell>
          <cell r="AA3044">
            <v>0.35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/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20775.3</v>
          </cell>
          <cell r="AY3044">
            <v>-20775.3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15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MESA LATERAL</v>
          </cell>
          <cell r="BU3044" t="str">
            <v>MESA LATERAL MAIS</v>
          </cell>
        </row>
        <row r="3045">
          <cell r="H3045">
            <v>1</v>
          </cell>
          <cell r="O3045">
            <v>110436</v>
          </cell>
          <cell r="P3045"/>
          <cell r="Q3045" t="str">
            <v>EST MESA LATERAL ML (LACA PRETA BRILHO)</v>
          </cell>
          <cell r="R3045"/>
          <cell r="S3045"/>
          <cell r="T3045"/>
          <cell r="U3045">
            <v>0.5</v>
          </cell>
          <cell r="V3045">
            <v>0.5</v>
          </cell>
          <cell r="W3045">
            <v>0.4</v>
          </cell>
          <cell r="X3045">
            <v>0</v>
          </cell>
          <cell r="Y3045" t="str">
            <v>EST MESA LATERAL ML (LACA PRETA BRILHO) - 0,5x0,5x0,4H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 t="str">
            <v>PRODUTO PRONTA ENTREGA</v>
          </cell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7312.93</v>
          </cell>
          <cell r="AY3045">
            <v>-7312.93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MESA LATERAL</v>
          </cell>
          <cell r="BU3045" t="str">
            <v>MESA LATERAL ML</v>
          </cell>
        </row>
        <row r="3046">
          <cell r="H3046">
            <v>2</v>
          </cell>
          <cell r="O3046">
            <v>110435</v>
          </cell>
          <cell r="P3046"/>
          <cell r="Q3046" t="str">
            <v>EST MESA LATERAL ML (LACA PRETA BRILHO)</v>
          </cell>
          <cell r="R3046"/>
          <cell r="S3046"/>
          <cell r="T3046"/>
          <cell r="U3046">
            <v>0.4</v>
          </cell>
          <cell r="V3046">
            <v>0.4</v>
          </cell>
          <cell r="W3046">
            <v>0.4</v>
          </cell>
          <cell r="X3046">
            <v>0</v>
          </cell>
          <cell r="Y3046" t="str">
            <v>EST MESA LATERAL ML (LACA PRETA BRILHO) - 0,4x0,4x0,4H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 t="str">
            <v>PRODUTO PRONTA ENTREGA</v>
          </cell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6643.18</v>
          </cell>
          <cell r="AY3046">
            <v>-6643.18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MESA LATERAL</v>
          </cell>
          <cell r="BU3046" t="str">
            <v>MESA LATERAL ML</v>
          </cell>
        </row>
        <row r="3047">
          <cell r="H3047">
            <v>1</v>
          </cell>
          <cell r="O3047">
            <v>235215</v>
          </cell>
          <cell r="P3047"/>
          <cell r="Q3047" t="str">
            <v>EST MESA LATERAL OBLONGO (CARVALHO NT) DIAGONAL CORTEN</v>
          </cell>
          <cell r="R3047"/>
          <cell r="S3047"/>
          <cell r="T3047"/>
          <cell r="U3047">
            <v>0.7</v>
          </cell>
          <cell r="V3047">
            <v>0.7</v>
          </cell>
          <cell r="W3047">
            <v>0.55000000000000004</v>
          </cell>
          <cell r="X3047">
            <v>0</v>
          </cell>
          <cell r="Y3047" t="str">
            <v>EST MESA LATERAL OBLONGO (CARVALHO NT) DIAGONAL CORTEN - 0,7x0,7x0,55H</v>
          </cell>
          <cell r="Z3047">
            <v>0</v>
          </cell>
          <cell r="AA3047">
            <v>0.5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/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28268.799999999999</v>
          </cell>
          <cell r="AY3047">
            <v>-28268.799999999999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MESA LATERAL</v>
          </cell>
          <cell r="BU3047" t="str">
            <v>MESA LATERAL OBLONGO</v>
          </cell>
        </row>
        <row r="3048">
          <cell r="H3048">
            <v>5</v>
          </cell>
          <cell r="O3048">
            <v>327649</v>
          </cell>
          <cell r="P3048"/>
          <cell r="Q3048" t="str">
            <v>EST MESA LATERAL OLIVER (MARMORE GREEN PEACE)</v>
          </cell>
          <cell r="R3048"/>
          <cell r="S3048"/>
          <cell r="T3048"/>
          <cell r="U3048">
            <v>0.5</v>
          </cell>
          <cell r="V3048">
            <v>0</v>
          </cell>
          <cell r="W3048">
            <v>0.45</v>
          </cell>
          <cell r="X3048">
            <v>0.5</v>
          </cell>
          <cell r="Y3048" t="str">
            <v>EST MESA LATERAL OLIVER (MARMORE GREEN PEACE) - Ø0,5x0,45H</v>
          </cell>
          <cell r="Z3048">
            <v>0</v>
          </cell>
          <cell r="AA3048">
            <v>0.5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/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10684.17</v>
          </cell>
          <cell r="AY3048">
            <v>-10684.17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MESA LATERAL</v>
          </cell>
          <cell r="BU3048" t="str">
            <v>MESA LATERAL OLIVER</v>
          </cell>
        </row>
        <row r="3049">
          <cell r="H3049">
            <v>3</v>
          </cell>
          <cell r="O3049">
            <v>316550</v>
          </cell>
          <cell r="P3049"/>
          <cell r="Q3049" t="str">
            <v>EST MESA LATERAL OLIVER (MARMORE MARROM IMPERIAL)</v>
          </cell>
          <cell r="R3049"/>
          <cell r="S3049"/>
          <cell r="T3049"/>
          <cell r="U3049">
            <v>0.5</v>
          </cell>
          <cell r="V3049">
            <v>0</v>
          </cell>
          <cell r="W3049">
            <v>0.45</v>
          </cell>
          <cell r="X3049">
            <v>0.5</v>
          </cell>
          <cell r="Y3049" t="str">
            <v>EST MESA LATERAL OLIVER (MARMORE MARROM IMPERIAL) - Ø0,5x0,45H</v>
          </cell>
          <cell r="Z3049">
            <v>0</v>
          </cell>
          <cell r="AA3049">
            <v>0.5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/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10510.8</v>
          </cell>
          <cell r="AY3049">
            <v>-10510.8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MESA LATERAL</v>
          </cell>
          <cell r="BU3049" t="str">
            <v>MESA LATERAL OLIVER</v>
          </cell>
        </row>
        <row r="3050">
          <cell r="H3050">
            <v>5</v>
          </cell>
          <cell r="O3050">
            <v>316553</v>
          </cell>
          <cell r="P3050"/>
          <cell r="Q3050" t="str">
            <v>EST MESA LATERAL OLIVER (MARMORE NERO MARQUINA)</v>
          </cell>
          <cell r="R3050"/>
          <cell r="S3050"/>
          <cell r="T3050"/>
          <cell r="U3050">
            <v>0.5</v>
          </cell>
          <cell r="V3050">
            <v>0</v>
          </cell>
          <cell r="W3050">
            <v>0.45</v>
          </cell>
          <cell r="X3050">
            <v>0.5</v>
          </cell>
          <cell r="Y3050" t="str">
            <v>EST MESA LATERAL OLIVER (MARMORE NERO MARQUINA) - Ø0,5x0,45H</v>
          </cell>
          <cell r="Z3050">
            <v>0</v>
          </cell>
          <cell r="AA3050">
            <v>0.5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/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10328.48</v>
          </cell>
          <cell r="AY3050">
            <v>-10328.48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MESA LATERAL</v>
          </cell>
          <cell r="BU3050" t="str">
            <v>MESA LATERAL OLIVER</v>
          </cell>
        </row>
        <row r="3051">
          <cell r="H3051">
            <v>5</v>
          </cell>
          <cell r="O3051">
            <v>409030</v>
          </cell>
          <cell r="P3051"/>
          <cell r="Q3051" t="str">
            <v>EST MESA LATERAL OLIVER (MARMORE RAFAELLO)</v>
          </cell>
          <cell r="R3051"/>
          <cell r="S3051"/>
          <cell r="T3051"/>
          <cell r="U3051">
            <v>0.5</v>
          </cell>
          <cell r="V3051">
            <v>0</v>
          </cell>
          <cell r="W3051">
            <v>0.45</v>
          </cell>
          <cell r="X3051">
            <v>0</v>
          </cell>
          <cell r="Y3051" t="str">
            <v>EST MESA LATERAL OLIVER (MARMORE RAFAELLO) - Ø0x0,45H</v>
          </cell>
          <cell r="Z3051">
            <v>0</v>
          </cell>
          <cell r="AA3051">
            <v>0.35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/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9866.84</v>
          </cell>
          <cell r="AY3051">
            <v>-9866.84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MESA LATERAL</v>
          </cell>
          <cell r="BU3051" t="str">
            <v>MESA LATERAL OLIVER</v>
          </cell>
        </row>
        <row r="3052">
          <cell r="H3052">
            <v>1</v>
          </cell>
          <cell r="O3052">
            <v>371558</v>
          </cell>
          <cell r="P3052"/>
          <cell r="Q3052" t="str">
            <v>EST MESA LATERAL ORELHA DE PAU (IMBUIA) (PEROBA DO CAMPO)</v>
          </cell>
          <cell r="R3052"/>
          <cell r="S3052"/>
          <cell r="T3052"/>
          <cell r="U3052">
            <v>0.5</v>
          </cell>
          <cell r="V3052">
            <v>0.5</v>
          </cell>
          <cell r="W3052">
            <v>0.7</v>
          </cell>
          <cell r="X3052">
            <v>0</v>
          </cell>
          <cell r="Y3052" t="str">
            <v>EST MESA LATERAL ORELHA DE PAU (IMBUIA) (PEROBA DO CAMPO) - 0,5x0,5x0,7H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20125.88</v>
          </cell>
          <cell r="AY3052">
            <v>-20125.88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MESA LATERAL</v>
          </cell>
          <cell r="BU3052" t="str">
            <v>MESA LATERAL ORELHA DE PAU</v>
          </cell>
        </row>
        <row r="3053">
          <cell r="H3053">
            <v>8</v>
          </cell>
          <cell r="O3053">
            <v>302807</v>
          </cell>
          <cell r="P3053"/>
          <cell r="Q3053" t="str">
            <v>EST MESA LATERAL SOLO (MOD 1) (BASE TAIPA) (TP FREIJO)</v>
          </cell>
          <cell r="R3053"/>
          <cell r="S3053"/>
          <cell r="T3053"/>
          <cell r="U3053">
            <v>0.3</v>
          </cell>
          <cell r="V3053">
            <v>0.2</v>
          </cell>
          <cell r="W3053">
            <v>0.56000000000000005</v>
          </cell>
          <cell r="X3053">
            <v>0</v>
          </cell>
          <cell r="Y3053" t="str">
            <v>EST MESA LATERAL SOLO (MOD 1) (BASE TAIPA) (TP FREIJO) - 0,3x0,2x0,56H</v>
          </cell>
          <cell r="Z3053">
            <v>0</v>
          </cell>
          <cell r="AA3053">
            <v>0.5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/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6279.12</v>
          </cell>
          <cell r="AY3053">
            <v>-6279.12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MESA LATERAL</v>
          </cell>
          <cell r="BU3053" t="str">
            <v>MESA LATERAL SOLO</v>
          </cell>
        </row>
        <row r="3054">
          <cell r="H3054">
            <v>3</v>
          </cell>
          <cell r="O3054">
            <v>338033</v>
          </cell>
          <cell r="P3054"/>
          <cell r="Q3054" t="str">
            <v>EST MESA LATERAL SOLO (MOD 1) (BASE TAIPA) (TP IMBUIA)</v>
          </cell>
          <cell r="R3054"/>
          <cell r="S3054"/>
          <cell r="T3054"/>
          <cell r="U3054">
            <v>0.3</v>
          </cell>
          <cell r="V3054">
            <v>0.2</v>
          </cell>
          <cell r="W3054">
            <v>0.56000000000000005</v>
          </cell>
          <cell r="X3054">
            <v>0</v>
          </cell>
          <cell r="Y3054" t="str">
            <v>EST MESA LATERAL SOLO (MOD 1) (BASE TAIPA) (TP IMBUIA) - 0,3x0,2x0,56H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 t="str">
            <v>PRODUTO PRONTA ENTREGA</v>
          </cell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>
            <v>0</v>
          </cell>
          <cell r="AU3054" t="str">
            <v>EST</v>
          </cell>
          <cell r="AV3054" t="str">
            <v>EST</v>
          </cell>
          <cell r="AW3054" t="str">
            <v/>
          </cell>
          <cell r="AX3054">
            <v>7122.15</v>
          </cell>
          <cell r="AY3054">
            <v>-7122.15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>DPOT MESA LATERAL</v>
          </cell>
          <cell r="BU3054" t="str">
            <v>MESA LATERAL SOLO</v>
          </cell>
        </row>
        <row r="3055">
          <cell r="H3055">
            <v>11</v>
          </cell>
          <cell r="O3055">
            <v>302809</v>
          </cell>
          <cell r="P3055"/>
          <cell r="Q3055" t="str">
            <v>EST MESA LATERAL SOLO (MOD 1) (BASE TAIPA) (TP IMBUIA)</v>
          </cell>
          <cell r="R3055"/>
          <cell r="S3055"/>
          <cell r="T3055"/>
          <cell r="U3055">
            <v>0.3</v>
          </cell>
          <cell r="V3055">
            <v>0.2</v>
          </cell>
          <cell r="W3055">
            <v>0.56000000000000005</v>
          </cell>
          <cell r="X3055">
            <v>0</v>
          </cell>
          <cell r="Y3055" t="str">
            <v>EST MESA LATERAL SOLO (MOD 1) (BASE TAIPA) (TP IMBUIA) - 0,3x0,2x0,56H</v>
          </cell>
          <cell r="Z3055">
            <v>0</v>
          </cell>
          <cell r="AA3055">
            <v>0.5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/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>
            <v>0</v>
          </cell>
          <cell r="AU3055" t="str">
            <v>EST</v>
          </cell>
          <cell r="AV3055" t="str">
            <v>EST</v>
          </cell>
          <cell r="AW3055" t="str">
            <v/>
          </cell>
          <cell r="AX3055">
            <v>7122.15</v>
          </cell>
          <cell r="AY3055">
            <v>-7122.15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>DPOT MESA LATERAL</v>
          </cell>
          <cell r="BU3055" t="str">
            <v>MESA LATERAL SOLO</v>
          </cell>
        </row>
        <row r="3056">
          <cell r="H3056">
            <v>1</v>
          </cell>
          <cell r="O3056">
            <v>377681</v>
          </cell>
          <cell r="P3056"/>
          <cell r="Q3056" t="str">
            <v>EST MESA LATERAL SOLO (MOD 1) (G2 - RAFAELLO) (TP FREIJO)</v>
          </cell>
          <cell r="R3056"/>
          <cell r="S3056"/>
          <cell r="T3056"/>
          <cell r="U3056">
            <v>0.3</v>
          </cell>
          <cell r="V3056">
            <v>0.2</v>
          </cell>
          <cell r="W3056">
            <v>0.56000000000000005</v>
          </cell>
          <cell r="X3056">
            <v>0</v>
          </cell>
          <cell r="Y3056" t="str">
            <v>EST MESA LATERAL SOLO (MOD 1) (G2 - RAFAELLO) (TP FREIJO) - 0,3x0,2x0,56H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6751.68</v>
          </cell>
          <cell r="AY3056">
            <v>-6751.68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>DPOT MESA LATERAL</v>
          </cell>
          <cell r="BU3056" t="str">
            <v>MESA LATERAL SOLO</v>
          </cell>
        </row>
        <row r="3057">
          <cell r="H3057">
            <v>12</v>
          </cell>
          <cell r="O3057">
            <v>302811</v>
          </cell>
          <cell r="P3057"/>
          <cell r="Q3057" t="str">
            <v>EST MESA LATERAL SOLO (MOD 2) (BASE TAIPA) (TP FREIJO)</v>
          </cell>
          <cell r="R3057"/>
          <cell r="S3057"/>
          <cell r="T3057"/>
          <cell r="U3057">
            <v>0.35</v>
          </cell>
          <cell r="V3057">
            <v>0.25</v>
          </cell>
          <cell r="W3057">
            <v>0.62</v>
          </cell>
          <cell r="X3057">
            <v>0</v>
          </cell>
          <cell r="Y3057" t="str">
            <v>EST MESA LATERAL SOLO (MOD 2) (BASE TAIPA) (TP FREIJO) - 0,35x0,25x0,62H</v>
          </cell>
          <cell r="Z3057">
            <v>0</v>
          </cell>
          <cell r="AA3057">
            <v>0.5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/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6744.24</v>
          </cell>
          <cell r="AY3057">
            <v>-6744.24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MESA LATERAL</v>
          </cell>
          <cell r="BU3057" t="str">
            <v>MESA LATERAL SOLO</v>
          </cell>
        </row>
        <row r="3058">
          <cell r="H3058">
            <v>3</v>
          </cell>
          <cell r="O3058">
            <v>338035</v>
          </cell>
          <cell r="P3058"/>
          <cell r="Q3058" t="str">
            <v>EST MESA LATERAL SOLO (MOD 2) (BASE TAIPA) (TP IMBUIA)</v>
          </cell>
          <cell r="R3058"/>
          <cell r="S3058"/>
          <cell r="T3058"/>
          <cell r="U3058">
            <v>0.35</v>
          </cell>
          <cell r="V3058">
            <v>0.25</v>
          </cell>
          <cell r="W3058">
            <v>0.62</v>
          </cell>
          <cell r="X3058">
            <v>0</v>
          </cell>
          <cell r="Y3058" t="str">
            <v>EST MESA LATERAL SOLO (MOD 2) (BASE TAIPA) (TP IMBUIA) - 0,35x0,25x0,62H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7674.48</v>
          </cell>
          <cell r="AY3058">
            <v>-7674.48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MESA LATERAL</v>
          </cell>
          <cell r="BU3058" t="str">
            <v>MESA LATERAL SOLO</v>
          </cell>
        </row>
        <row r="3059">
          <cell r="H3059">
            <v>15</v>
          </cell>
          <cell r="O3059">
            <v>302810</v>
          </cell>
          <cell r="P3059"/>
          <cell r="Q3059" t="str">
            <v>EST MESA LATERAL SOLO (MOD 2) (BASE TAIPA) (TP IMBUIA)</v>
          </cell>
          <cell r="R3059"/>
          <cell r="S3059"/>
          <cell r="T3059"/>
          <cell r="U3059">
            <v>0.35</v>
          </cell>
          <cell r="V3059">
            <v>0.25</v>
          </cell>
          <cell r="W3059">
            <v>0.62</v>
          </cell>
          <cell r="X3059">
            <v>0</v>
          </cell>
          <cell r="Y3059" t="str">
            <v>EST MESA LATERAL SOLO (MOD 2) (BASE TAIPA) (TP IMBUIA) - 0,35x0,25x0,62H</v>
          </cell>
          <cell r="Z3059">
            <v>0</v>
          </cell>
          <cell r="AA3059">
            <v>0.35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/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7313.33</v>
          </cell>
          <cell r="AY3059">
            <v>-7313.33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MESA LATERAL</v>
          </cell>
          <cell r="BU3059" t="str">
            <v>MESA LATERAL SOLO</v>
          </cell>
        </row>
        <row r="3060">
          <cell r="H3060">
            <v>1</v>
          </cell>
          <cell r="O3060">
            <v>377682</v>
          </cell>
          <cell r="P3060"/>
          <cell r="Q3060" t="str">
            <v>EST MESA LATERAL SOLO (MOD 2) (G2 - RAFAELLO) (TP FREIJO)</v>
          </cell>
          <cell r="R3060"/>
          <cell r="S3060"/>
          <cell r="T3060"/>
          <cell r="U3060">
            <v>0.35</v>
          </cell>
          <cell r="V3060">
            <v>0.25</v>
          </cell>
          <cell r="W3060">
            <v>0.62</v>
          </cell>
          <cell r="X3060">
            <v>0</v>
          </cell>
          <cell r="Y3060" t="str">
            <v>EST MESA LATERAL SOLO (MOD 2) (G2 - RAFAELLO) (TP FREIJO) - 0,35x0,25x0,62H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7349.14</v>
          </cell>
          <cell r="AY3060">
            <v>-7349.14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>DPOT MESA LATERAL</v>
          </cell>
          <cell r="BU3060" t="str">
            <v>MESA LATERAL SOLO</v>
          </cell>
        </row>
        <row r="3061">
          <cell r="H3061">
            <v>1</v>
          </cell>
          <cell r="O3061">
            <v>377686</v>
          </cell>
          <cell r="P3061"/>
          <cell r="Q3061" t="str">
            <v>EST MESA LATERAL SOLO (MOD 2) (G2 - RAFAELLO) (TP IMBUIA)</v>
          </cell>
          <cell r="R3061"/>
          <cell r="S3061"/>
          <cell r="T3061"/>
          <cell r="U3061">
            <v>0.35</v>
          </cell>
          <cell r="V3061">
            <v>0.25</v>
          </cell>
          <cell r="W3061">
            <v>0.62</v>
          </cell>
          <cell r="X3061">
            <v>0</v>
          </cell>
          <cell r="Y3061" t="str">
            <v>EST MESA LATERAL SOLO (MOD 2) (G2 - RAFAELLO) (TP IMBUIA) - 0,35x0,25x0,62H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8279.3799999999992</v>
          </cell>
          <cell r="AY3061">
            <v>-8279.3799999999992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>DPOT MESA LATERAL</v>
          </cell>
          <cell r="BU3061" t="str">
            <v>MESA LATERAL SOLO</v>
          </cell>
        </row>
        <row r="3062">
          <cell r="H3062">
            <v>4</v>
          </cell>
          <cell r="O3062">
            <v>309932</v>
          </cell>
          <cell r="P3062"/>
          <cell r="Q3062" t="str">
            <v>EST MESA LATERAL STAN (MARMORE CARRARA)</v>
          </cell>
          <cell r="R3062"/>
          <cell r="S3062"/>
          <cell r="T3062"/>
          <cell r="U3062">
            <v>0.4</v>
          </cell>
          <cell r="V3062">
            <v>0</v>
          </cell>
          <cell r="W3062">
            <v>0.6</v>
          </cell>
          <cell r="X3062">
            <v>0.4</v>
          </cell>
          <cell r="Y3062" t="str">
            <v>EST MESA LATERAL STAN (MARMORE CARRARA) - Ø0,4x0,6H</v>
          </cell>
          <cell r="Z3062">
            <v>0</v>
          </cell>
          <cell r="AA3062">
            <v>0.5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/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6630.25</v>
          </cell>
          <cell r="AY3062">
            <v>-6630.25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MESA LATERAL</v>
          </cell>
          <cell r="BU3062" t="str">
            <v>MESA LATERAL STAN</v>
          </cell>
        </row>
        <row r="3063">
          <cell r="H3063">
            <v>6</v>
          </cell>
          <cell r="O3063">
            <v>327647</v>
          </cell>
          <cell r="P3063"/>
          <cell r="Q3063" t="str">
            <v>EST MESA LATERAL STAN (MARMORE GREEN PEACE)</v>
          </cell>
          <cell r="R3063"/>
          <cell r="S3063"/>
          <cell r="T3063"/>
          <cell r="U3063">
            <v>0.4</v>
          </cell>
          <cell r="V3063">
            <v>0</v>
          </cell>
          <cell r="W3063">
            <v>0.6</v>
          </cell>
          <cell r="X3063">
            <v>0.4</v>
          </cell>
          <cell r="Y3063" t="str">
            <v>EST MESA LATERAL STAN (MARMORE GREEN PEACE) - Ø0,4x0,6H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7036.18</v>
          </cell>
          <cell r="AY3063">
            <v>-7036.18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MESA LATERAL</v>
          </cell>
          <cell r="BU3063" t="str">
            <v>MESA LATERAL STAN</v>
          </cell>
        </row>
        <row r="3064">
          <cell r="H3064">
            <v>2</v>
          </cell>
          <cell r="O3064">
            <v>309936</v>
          </cell>
          <cell r="P3064"/>
          <cell r="Q3064" t="str">
            <v>EST MESA LATERAL STAN (MARMORE MARROM IMPERIAL)</v>
          </cell>
          <cell r="R3064"/>
          <cell r="S3064"/>
          <cell r="T3064"/>
          <cell r="U3064">
            <v>0.4</v>
          </cell>
          <cell r="V3064">
            <v>0</v>
          </cell>
          <cell r="W3064">
            <v>0.6</v>
          </cell>
          <cell r="X3064">
            <v>0.4</v>
          </cell>
          <cell r="Y3064" t="str">
            <v>EST MESA LATERAL STAN (MARMORE MARROM IMPERIAL) - Ø0,4x0,6H</v>
          </cell>
          <cell r="Z3064">
            <v>0</v>
          </cell>
          <cell r="AA3064">
            <v>0.5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6652.7</v>
          </cell>
          <cell r="AY3064">
            <v>-6652.7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MESA LATERAL</v>
          </cell>
          <cell r="BU3064" t="str">
            <v>MESA LATERAL STAN</v>
          </cell>
        </row>
        <row r="3065">
          <cell r="H3065">
            <v>6</v>
          </cell>
          <cell r="O3065">
            <v>323906</v>
          </cell>
          <cell r="P3065"/>
          <cell r="Q3065" t="str">
            <v>EST MESA LATERAL STAN (MARMORE NERO MARQUINA)</v>
          </cell>
          <cell r="R3065"/>
          <cell r="S3065"/>
          <cell r="T3065"/>
          <cell r="U3065">
            <v>0.4</v>
          </cell>
          <cell r="V3065">
            <v>0</v>
          </cell>
          <cell r="W3065">
            <v>0.6</v>
          </cell>
          <cell r="X3065">
            <v>0.4</v>
          </cell>
          <cell r="Y3065" t="str">
            <v>EST MESA LATERAL STAN (MARMORE NERO MARQUINA) - Ø0,4x0,6H</v>
          </cell>
          <cell r="Z3065">
            <v>0</v>
          </cell>
          <cell r="AA3065">
            <v>0.5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/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>
            <v>0</v>
          </cell>
          <cell r="AU3065" t="str">
            <v>EST</v>
          </cell>
          <cell r="AV3065" t="str">
            <v>EST</v>
          </cell>
          <cell r="AW3065" t="str">
            <v/>
          </cell>
          <cell r="AX3065">
            <v>6975.87</v>
          </cell>
          <cell r="AY3065">
            <v>-6975.87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13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>DPOT MESA LATERAL</v>
          </cell>
          <cell r="BU3065" t="str">
            <v>MESA LATERAL STAN</v>
          </cell>
        </row>
        <row r="3066">
          <cell r="H3066">
            <v>11</v>
          </cell>
          <cell r="O3066">
            <v>391051</v>
          </cell>
          <cell r="P3066"/>
          <cell r="Q3066" t="str">
            <v>EST MESA LATERAL STAN (MARMORE PARANA LOTUS</v>
          </cell>
          <cell r="R3066"/>
          <cell r="S3066"/>
          <cell r="T3066"/>
          <cell r="U3066">
            <v>0.4</v>
          </cell>
          <cell r="V3066">
            <v>0</v>
          </cell>
          <cell r="W3066">
            <v>0.6</v>
          </cell>
          <cell r="X3066">
            <v>0.4</v>
          </cell>
          <cell r="Y3066" t="str">
            <v>EST MESA LATERAL STAN (MARMORE PARANA LOTUS - Ø0,4x0,6H</v>
          </cell>
          <cell r="Z3066">
            <v>0</v>
          </cell>
          <cell r="AA3066">
            <v>0.5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/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5968.74</v>
          </cell>
          <cell r="AY3066">
            <v>-5968.74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MESA LATERAL</v>
          </cell>
          <cell r="BU3066" t="str">
            <v>MESA LATERAL STAN</v>
          </cell>
        </row>
        <row r="3067">
          <cell r="H3067">
            <v>1</v>
          </cell>
          <cell r="O3067">
            <v>330545</v>
          </cell>
          <cell r="P3067"/>
          <cell r="Q3067" t="str">
            <v>EST MESA LATERAL STAN (MARMORE ROSA PARANA FOSCO)</v>
          </cell>
          <cell r="R3067"/>
          <cell r="S3067"/>
          <cell r="T3067"/>
          <cell r="U3067">
            <v>0.4</v>
          </cell>
          <cell r="V3067">
            <v>0</v>
          </cell>
          <cell r="W3067">
            <v>0.6</v>
          </cell>
          <cell r="X3067">
            <v>0.4</v>
          </cell>
          <cell r="Y3067" t="str">
            <v>EST MESA LATERAL STAN (MARMORE ROSA PARANA FOSCO) - Ø0,4x0,6H</v>
          </cell>
          <cell r="Z3067">
            <v>0</v>
          </cell>
          <cell r="AA3067">
            <v>0.5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/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5968.74</v>
          </cell>
          <cell r="AY3067">
            <v>-5968.74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MESA LATERAL</v>
          </cell>
          <cell r="BU3067" t="str">
            <v>MESA LATERAL STAN</v>
          </cell>
        </row>
        <row r="3068">
          <cell r="H3068">
            <v>4</v>
          </cell>
          <cell r="O3068">
            <v>309935</v>
          </cell>
          <cell r="P3068"/>
          <cell r="Q3068" t="str">
            <v>EST MESA LATERAL STAN (MARMORE VERDE ALPI)</v>
          </cell>
          <cell r="R3068"/>
          <cell r="S3068"/>
          <cell r="T3068"/>
          <cell r="U3068">
            <v>0.4</v>
          </cell>
          <cell r="V3068">
            <v>0</v>
          </cell>
          <cell r="W3068">
            <v>0.6</v>
          </cell>
          <cell r="X3068">
            <v>0.4</v>
          </cell>
          <cell r="Y3068" t="str">
            <v>EST MESA LATERAL STAN (MARMORE VERDE ALPI) - Ø0,4x0,6H</v>
          </cell>
          <cell r="Z3068">
            <v>0</v>
          </cell>
          <cell r="AA3068">
            <v>0.5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/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6302.66</v>
          </cell>
          <cell r="AY3068">
            <v>-6302.66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MESA LATERAL</v>
          </cell>
          <cell r="BU3068" t="str">
            <v>MESA LATERAL STAN</v>
          </cell>
        </row>
        <row r="3069">
          <cell r="H3069">
            <v>12</v>
          </cell>
          <cell r="O3069">
            <v>279631</v>
          </cell>
          <cell r="P3069"/>
          <cell r="Q3069" t="str">
            <v>EST MESA LATERAL STAN (TAMPO FREIJO NATURAL)</v>
          </cell>
          <cell r="R3069"/>
          <cell r="S3069"/>
          <cell r="T3069"/>
          <cell r="U3069">
            <v>0.4</v>
          </cell>
          <cell r="V3069">
            <v>0</v>
          </cell>
          <cell r="W3069">
            <v>0.6</v>
          </cell>
          <cell r="X3069">
            <v>0.4</v>
          </cell>
          <cell r="Y3069" t="str">
            <v>EST MESA LATERAL STAN (TAMPO FREIJO NATURAL) - Ø0,4x0,6H</v>
          </cell>
          <cell r="Z3069">
            <v>0</v>
          </cell>
          <cell r="AA3069">
            <v>0.5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str">
            <v>EST</v>
          </cell>
          <cell r="AV3069" t="str">
            <v>EST</v>
          </cell>
          <cell r="AW3069" t="str">
            <v/>
          </cell>
          <cell r="AX3069">
            <v>5445.78</v>
          </cell>
          <cell r="AY3069">
            <v>-5445.78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MESA LATERAL</v>
          </cell>
          <cell r="BU3069" t="str">
            <v>MESA LATERAL STAN</v>
          </cell>
        </row>
        <row r="3070">
          <cell r="H3070">
            <v>1</v>
          </cell>
          <cell r="O3070">
            <v>338024</v>
          </cell>
          <cell r="P3070"/>
          <cell r="Q3070" t="str">
            <v>EST MESA LATERAL STAN (TAMPO TAUARI TONALIZADO COR 02)</v>
          </cell>
          <cell r="R3070"/>
          <cell r="S3070"/>
          <cell r="T3070"/>
          <cell r="U3070">
            <v>0.4</v>
          </cell>
          <cell r="V3070">
            <v>0</v>
          </cell>
          <cell r="W3070">
            <v>0.6</v>
          </cell>
          <cell r="X3070">
            <v>0.4</v>
          </cell>
          <cell r="Y3070" t="str">
            <v>EST MESA LATERAL STAN (TAMPO TAUARI TONALIZADO COR 02) - Ø0,4x0,6H</v>
          </cell>
          <cell r="Z3070">
            <v>0</v>
          </cell>
          <cell r="AA3070">
            <v>0.5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/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4331.6000000000004</v>
          </cell>
          <cell r="AY3070">
            <v>-4331.6000000000004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>DPOT MESA LATERAL</v>
          </cell>
          <cell r="BU3070" t="str">
            <v>MESA LATERAL STAN</v>
          </cell>
        </row>
        <row r="3071">
          <cell r="H3071">
            <v>1</v>
          </cell>
          <cell r="O3071">
            <v>279627</v>
          </cell>
          <cell r="P3071"/>
          <cell r="Q3071" t="str">
            <v>EST MESA LATERAL STAN (TAMPO TAUARI TONALIZADO COR 03)</v>
          </cell>
          <cell r="R3071"/>
          <cell r="S3071"/>
          <cell r="T3071"/>
          <cell r="U3071">
            <v>0.4</v>
          </cell>
          <cell r="V3071">
            <v>0</v>
          </cell>
          <cell r="W3071">
            <v>0.6</v>
          </cell>
          <cell r="X3071">
            <v>0.4</v>
          </cell>
          <cell r="Y3071" t="str">
            <v>EST MESA LATERAL STAN (TAMPO TAUARI TONALIZADO COR 03) - Ø0,4x0,6H</v>
          </cell>
          <cell r="Z3071">
            <v>0</v>
          </cell>
          <cell r="AA3071">
            <v>0.5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/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>
            <v>0</v>
          </cell>
          <cell r="AU3071" t="str">
            <v>EST</v>
          </cell>
          <cell r="AV3071" t="str">
            <v>EST</v>
          </cell>
          <cell r="AW3071" t="str">
            <v/>
          </cell>
          <cell r="AX3071">
            <v>4331.6000000000004</v>
          </cell>
          <cell r="AY3071">
            <v>-4331.6000000000004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>DPOT MESA LATERAL</v>
          </cell>
          <cell r="BU3071" t="str">
            <v>MESA LATERAL STAN</v>
          </cell>
        </row>
        <row r="3072">
          <cell r="H3072">
            <v>7</v>
          </cell>
          <cell r="O3072">
            <v>309887</v>
          </cell>
          <cell r="P3072"/>
          <cell r="Q3072" t="str">
            <v>EST MESA LATERAL STAN JR (MARMORE CARRARA)</v>
          </cell>
          <cell r="R3072"/>
          <cell r="S3072"/>
          <cell r="T3072"/>
          <cell r="U3072">
            <v>0.3</v>
          </cell>
          <cell r="V3072">
            <v>0</v>
          </cell>
          <cell r="W3072">
            <v>0.55000000000000004</v>
          </cell>
          <cell r="X3072">
            <v>0.3</v>
          </cell>
          <cell r="Y3072" t="str">
            <v>EST MESA LATERAL STAN JR (MARMORE CARRARA) - Ø0,3x0,55H</v>
          </cell>
          <cell r="Z3072">
            <v>0</v>
          </cell>
          <cell r="AA3072">
            <v>0.5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5365.79</v>
          </cell>
          <cell r="AY3072">
            <v>-5365.79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MESA LATERAL</v>
          </cell>
          <cell r="BU3072" t="str">
            <v>MESA LATERAL STAN JR</v>
          </cell>
        </row>
        <row r="3073">
          <cell r="H3073">
            <v>7</v>
          </cell>
          <cell r="O3073">
            <v>327648</v>
          </cell>
          <cell r="P3073"/>
          <cell r="Q3073" t="str">
            <v>EST MESA LATERAL STAN JR (MARMORE GREEN PEACE)</v>
          </cell>
          <cell r="R3073"/>
          <cell r="S3073"/>
          <cell r="T3073"/>
          <cell r="U3073">
            <v>0.3</v>
          </cell>
          <cell r="V3073">
            <v>0</v>
          </cell>
          <cell r="W3073">
            <v>0.55000000000000004</v>
          </cell>
          <cell r="X3073">
            <v>0.3</v>
          </cell>
          <cell r="Y3073" t="str">
            <v>EST MESA LATERAL STAN JR (MARMORE GREEN PEACE) - Ø0,3x0,55H</v>
          </cell>
          <cell r="Z3073">
            <v>0</v>
          </cell>
          <cell r="AA3073">
            <v>0.5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/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5867.12</v>
          </cell>
          <cell r="AY3073">
            <v>-5867.12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MESA LATERAL</v>
          </cell>
          <cell r="BU3073" t="str">
            <v>MESA LATERAL STAN JR</v>
          </cell>
        </row>
        <row r="3074">
          <cell r="H3074">
            <v>0</v>
          </cell>
          <cell r="O3074">
            <v>280385</v>
          </cell>
          <cell r="P3074"/>
          <cell r="Q3074" t="str">
            <v>EST MESA LATERAL STAN JR (MARMORE MARROM IMPERIAL)</v>
          </cell>
          <cell r="R3074"/>
          <cell r="S3074"/>
          <cell r="T3074"/>
          <cell r="U3074">
            <v>0.3</v>
          </cell>
          <cell r="V3074">
            <v>0</v>
          </cell>
          <cell r="W3074">
            <v>0.55000000000000004</v>
          </cell>
          <cell r="X3074">
            <v>0.3</v>
          </cell>
          <cell r="Y3074" t="str">
            <v>EST MESA LATERAL STAN JR (MARMORE MARROM IMPERIAL) - Ø0,3x0,55H</v>
          </cell>
          <cell r="Z3074">
            <v>0</v>
          </cell>
          <cell r="AA3074">
            <v>0.5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/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>
            <v>0</v>
          </cell>
          <cell r="AU3074" t="str">
            <v>EST</v>
          </cell>
          <cell r="AV3074" t="str">
            <v>EST</v>
          </cell>
          <cell r="AW3074" t="str">
            <v/>
          </cell>
          <cell r="AX3074">
            <v>5378.41</v>
          </cell>
          <cell r="AY3074">
            <v>-5378.41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>DPOT MESA LATERAL</v>
          </cell>
          <cell r="BU3074" t="str">
            <v>MESA LATERAL STAN JR</v>
          </cell>
        </row>
        <row r="3075">
          <cell r="H3075">
            <v>6</v>
          </cell>
          <cell r="O3075">
            <v>319898</v>
          </cell>
          <cell r="P3075"/>
          <cell r="Q3075" t="str">
            <v>EST MESA LATERAL STAN JR (MARMORE NERO MARQUINA)</v>
          </cell>
          <cell r="R3075"/>
          <cell r="S3075"/>
          <cell r="T3075"/>
          <cell r="U3075">
            <v>0.3</v>
          </cell>
          <cell r="V3075">
            <v>0</v>
          </cell>
          <cell r="W3075">
            <v>0.55000000000000004</v>
          </cell>
          <cell r="X3075">
            <v>0.3</v>
          </cell>
          <cell r="Y3075" t="str">
            <v>EST MESA LATERAL STAN JR (MARMORE NERO MARQUINA) - Ø0,3x0,55H</v>
          </cell>
          <cell r="Z3075">
            <v>0</v>
          </cell>
          <cell r="AA3075">
            <v>0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>
            <v>0</v>
          </cell>
          <cell r="AU3075" t="str">
            <v>EST</v>
          </cell>
          <cell r="AV3075" t="str">
            <v>EST</v>
          </cell>
          <cell r="AW3075" t="str">
            <v/>
          </cell>
          <cell r="AX3075">
            <v>5560.14</v>
          </cell>
          <cell r="AY3075">
            <v>-5560.14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>DPOT MESA LATERAL</v>
          </cell>
          <cell r="BU3075" t="str">
            <v>MESA LATERAL STAN JR</v>
          </cell>
        </row>
        <row r="3076">
          <cell r="H3076">
            <v>3</v>
          </cell>
          <cell r="O3076">
            <v>391054</v>
          </cell>
          <cell r="P3076"/>
          <cell r="Q3076" t="str">
            <v>EST MESA LATERAL STAN JR (MARMORE PARANA LOTUS)</v>
          </cell>
          <cell r="R3076"/>
          <cell r="S3076"/>
          <cell r="T3076"/>
          <cell r="U3076">
            <v>0.3</v>
          </cell>
          <cell r="V3076">
            <v>0</v>
          </cell>
          <cell r="W3076">
            <v>0.55000000000000004</v>
          </cell>
          <cell r="X3076">
            <v>0.3</v>
          </cell>
          <cell r="Y3076" t="str">
            <v>EST MESA LATERAL STAN JR (MARMORE PARANA LOTUS) - Ø0,3x0,55H</v>
          </cell>
          <cell r="Z3076">
            <v>0</v>
          </cell>
          <cell r="AA3076">
            <v>0.5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/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4993.67</v>
          </cell>
          <cell r="AY3076">
            <v>-4993.67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MESA LATERAL</v>
          </cell>
          <cell r="BU3076" t="str">
            <v>MESA LATERAL STAN JR</v>
          </cell>
        </row>
        <row r="3077">
          <cell r="H3077">
            <v>6</v>
          </cell>
          <cell r="O3077">
            <v>309888</v>
          </cell>
          <cell r="P3077"/>
          <cell r="Q3077" t="str">
            <v>EST MESA LATERAL STAN JR (MARMORE VERDE ALPI)</v>
          </cell>
          <cell r="R3077"/>
          <cell r="S3077"/>
          <cell r="T3077"/>
          <cell r="U3077">
            <v>0.3</v>
          </cell>
          <cell r="V3077">
            <v>0</v>
          </cell>
          <cell r="W3077">
            <v>0.55000000000000004</v>
          </cell>
          <cell r="X3077">
            <v>0.3</v>
          </cell>
          <cell r="Y3077" t="str">
            <v>EST MESA LATERAL STAN JR (MARMORE VERDE ALPI) - Ø0,3x0,55H</v>
          </cell>
          <cell r="Z3077">
            <v>0</v>
          </cell>
          <cell r="AA3077">
            <v>0.5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/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>
            <v>0</v>
          </cell>
          <cell r="AU3077" t="str">
            <v>EST</v>
          </cell>
          <cell r="AV3077" t="str">
            <v>EST</v>
          </cell>
          <cell r="AW3077" t="str">
            <v/>
          </cell>
          <cell r="AX3077">
            <v>5181.4799999999996</v>
          </cell>
          <cell r="AY3077">
            <v>-5181.4799999999996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>DPOT MESA LATERAL</v>
          </cell>
          <cell r="BU3077" t="str">
            <v>MESA LATERAL STAN JR</v>
          </cell>
        </row>
        <row r="3078">
          <cell r="H3078">
            <v>9</v>
          </cell>
          <cell r="O3078">
            <v>279685</v>
          </cell>
          <cell r="P3078"/>
          <cell r="Q3078" t="str">
            <v>EST MESA LATERAL STAN JR (TAMPO FREIJO NATURAL)</v>
          </cell>
          <cell r="R3078"/>
          <cell r="S3078"/>
          <cell r="T3078"/>
          <cell r="U3078">
            <v>0.3</v>
          </cell>
          <cell r="V3078">
            <v>0</v>
          </cell>
          <cell r="W3078">
            <v>0.55000000000000004</v>
          </cell>
          <cell r="X3078">
            <v>0.3</v>
          </cell>
          <cell r="Y3078" t="str">
            <v>EST MESA LATERAL STAN JR (TAMPO FREIJO NATURAL) - Ø0,3x0,55H</v>
          </cell>
          <cell r="Z3078">
            <v>0</v>
          </cell>
          <cell r="AA3078">
            <v>0.5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/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>
            <v>0</v>
          </cell>
          <cell r="AU3078" t="str">
            <v>EST</v>
          </cell>
          <cell r="AV3078" t="str">
            <v>EST</v>
          </cell>
          <cell r="AW3078" t="str">
            <v/>
          </cell>
          <cell r="AX3078">
            <v>5034.08</v>
          </cell>
          <cell r="AY3078">
            <v>-5034.08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>DPOT MESA LATERAL</v>
          </cell>
          <cell r="BU3078" t="str">
            <v>MESA LATERAL STAN JR</v>
          </cell>
        </row>
        <row r="3079">
          <cell r="H3079">
            <v>2</v>
          </cell>
          <cell r="O3079">
            <v>338025</v>
          </cell>
          <cell r="P3079"/>
          <cell r="Q3079" t="str">
            <v>EST MESA LATERAL STAN JR (TAMPO TAUARI TONALIZADO COR 02)</v>
          </cell>
          <cell r="R3079"/>
          <cell r="S3079"/>
          <cell r="T3079"/>
          <cell r="U3079">
            <v>0.3</v>
          </cell>
          <cell r="V3079">
            <v>0</v>
          </cell>
          <cell r="W3079">
            <v>0.55000000000000004</v>
          </cell>
          <cell r="X3079">
            <v>0.3</v>
          </cell>
          <cell r="Y3079" t="str">
            <v>EST MESA LATERAL STAN JR (TAMPO TAUARI TONALIZADO COR 02) - Ø0,3x0,55H</v>
          </cell>
          <cell r="Z3079">
            <v>0</v>
          </cell>
          <cell r="AA3079">
            <v>0.5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/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>
            <v>0</v>
          </cell>
          <cell r="AU3079" t="str">
            <v>EST</v>
          </cell>
          <cell r="AV3079" t="str">
            <v>EST</v>
          </cell>
          <cell r="AW3079" t="str">
            <v/>
          </cell>
          <cell r="AX3079">
            <v>4233</v>
          </cell>
          <cell r="AY3079">
            <v>-4233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>DPOT MESA LATERAL</v>
          </cell>
          <cell r="BU3079" t="str">
            <v>MESA LATERAL STAN JR</v>
          </cell>
        </row>
        <row r="3080">
          <cell r="H3080">
            <v>1</v>
          </cell>
          <cell r="O3080">
            <v>336727</v>
          </cell>
          <cell r="P3080"/>
          <cell r="Q3080" t="str">
            <v>EST MESA LATERAL STAN JR HASTE PRETA (TP MARMORE VERDE ALPI)</v>
          </cell>
          <cell r="R3080"/>
          <cell r="S3080"/>
          <cell r="T3080"/>
          <cell r="U3080">
            <v>0.3</v>
          </cell>
          <cell r="V3080">
            <v>0</v>
          </cell>
          <cell r="W3080">
            <v>0.55000000000000004</v>
          </cell>
          <cell r="X3080">
            <v>0.3</v>
          </cell>
          <cell r="Y3080" t="str">
            <v>EST MESA LATERAL STAN JR HASTE PRETA (TP MARMORE VERDE ALPI) - Ø0,3x0,55H</v>
          </cell>
          <cell r="Z3080">
            <v>0</v>
          </cell>
          <cell r="AA3080">
            <v>0.5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/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>
            <v>0</v>
          </cell>
          <cell r="AU3080" t="str">
            <v>EST</v>
          </cell>
          <cell r="AV3080" t="str">
            <v>EST</v>
          </cell>
          <cell r="AW3080" t="str">
            <v/>
          </cell>
          <cell r="AX3080">
            <v>5181.4799999999996</v>
          </cell>
          <cell r="AY3080">
            <v>-5181.4799999999996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>DPOT MESA LATERAL</v>
          </cell>
          <cell r="BU3080" t="str">
            <v>MESA LATERAL STAN JR HASTE PRETA</v>
          </cell>
        </row>
        <row r="3081">
          <cell r="H3081">
            <v>1</v>
          </cell>
          <cell r="O3081">
            <v>195623</v>
          </cell>
          <cell r="P3081"/>
          <cell r="Q3081" t="str">
            <v>EST MESA LATERAL ZE (FREIJO NATURAL)</v>
          </cell>
          <cell r="R3081"/>
          <cell r="S3081"/>
          <cell r="T3081"/>
          <cell r="U3081">
            <v>0.6</v>
          </cell>
          <cell r="V3081">
            <v>0.6</v>
          </cell>
          <cell r="W3081">
            <v>0.57999999999999996</v>
          </cell>
          <cell r="X3081">
            <v>0</v>
          </cell>
          <cell r="Y3081" t="str">
            <v>EST MESA LATERAL ZE (FREIJO NATURAL) - 0,6x0,6x0,58H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>
            <v>0</v>
          </cell>
          <cell r="AU3081" t="str">
            <v>EST</v>
          </cell>
          <cell r="AV3081" t="str">
            <v>EST</v>
          </cell>
          <cell r="AW3081" t="str">
            <v/>
          </cell>
          <cell r="AX3081">
            <v>8892.8700000000008</v>
          </cell>
          <cell r="AY3081">
            <v>-8892.8700000000008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15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>DPOT MESA LATERAL</v>
          </cell>
          <cell r="BU3081" t="str">
            <v>MESA LATERAL ZE</v>
          </cell>
        </row>
        <row r="3082">
          <cell r="H3082">
            <v>1</v>
          </cell>
          <cell r="O3082">
            <v>195623</v>
          </cell>
          <cell r="P3082"/>
          <cell r="Q3082" t="str">
            <v>EST MESA LATERAL ZE (FREIJO NATURAL)</v>
          </cell>
          <cell r="R3082"/>
          <cell r="S3082"/>
          <cell r="T3082"/>
          <cell r="U3082">
            <v>0.6</v>
          </cell>
          <cell r="V3082">
            <v>0.6</v>
          </cell>
          <cell r="W3082">
            <v>0.57999999999999996</v>
          </cell>
          <cell r="X3082">
            <v>0</v>
          </cell>
          <cell r="Y3082" t="str">
            <v>EST MESA LATERAL ZE (FREIJO NATURAL) - 0,6x0,6x0,58H</v>
          </cell>
          <cell r="Z3082">
            <v>0</v>
          </cell>
          <cell r="AA3082">
            <v>0.35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/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8892.8700000000008</v>
          </cell>
          <cell r="AY3082">
            <v>-8892.8700000000008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15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>DPOT MESA LATERAL</v>
          </cell>
          <cell r="BU3082" t="str">
            <v>MESA LATERAL ZE</v>
          </cell>
        </row>
        <row r="3083">
          <cell r="H3083">
            <v>2</v>
          </cell>
          <cell r="O3083">
            <v>250613</v>
          </cell>
          <cell r="P3083"/>
          <cell r="Q3083" t="str">
            <v>EST POLTRON LEME ALTA (ESTOF) (FREIJO NT) COURO FIRENZE 600</v>
          </cell>
          <cell r="R3083"/>
          <cell r="S3083"/>
          <cell r="T3083"/>
          <cell r="U3083">
            <v>0.75</v>
          </cell>
          <cell r="V3083">
            <v>0.8</v>
          </cell>
          <cell r="W3083">
            <v>1.1499999999999999</v>
          </cell>
          <cell r="X3083">
            <v>0</v>
          </cell>
          <cell r="Y3083" t="str">
            <v>EST POLTRON LEME ALTA (ESTOF) (FREIJO NT) COURO FIRENZE 600 - 0,75x0,8x1,15H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 t="str">
            <v>PRODUTO PRONTA ENTREGA</v>
          </cell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43963.28</v>
          </cell>
          <cell r="AY3083">
            <v>-43963.28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POLTRONA</v>
          </cell>
          <cell r="BU3083" t="str">
            <v>POLTRON LEME ALTA</v>
          </cell>
        </row>
        <row r="3084">
          <cell r="H3084">
            <v>2</v>
          </cell>
          <cell r="O3084">
            <v>222260</v>
          </cell>
          <cell r="P3084"/>
          <cell r="Q3084" t="str">
            <v>EST POLTRONA ANA (JEQUITIBA) COURO NOBUCK 10</v>
          </cell>
          <cell r="R3084"/>
          <cell r="S3084"/>
          <cell r="T3084"/>
          <cell r="U3084">
            <v>0.74</v>
          </cell>
          <cell r="V3084">
            <v>0.83</v>
          </cell>
          <cell r="W3084">
            <v>1.01</v>
          </cell>
          <cell r="X3084">
            <v>0</v>
          </cell>
          <cell r="Y3084" t="str">
            <v>EST POLTRONA ANA (JEQUITIBA) COURO NOBUCK 10 - 0,74x0,83x1,01H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40664.67</v>
          </cell>
          <cell r="AY3084">
            <v>-40664.67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15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POLTRONA</v>
          </cell>
          <cell r="BU3084" t="str">
            <v>POLTRONA ANA</v>
          </cell>
        </row>
        <row r="3085">
          <cell r="H3085">
            <v>1</v>
          </cell>
          <cell r="O3085">
            <v>158895</v>
          </cell>
          <cell r="P3085"/>
          <cell r="Q3085" t="str">
            <v>EST POLTRONA ANDRE MARX (TECA NATURAL) TC LINHO 501 DUBLADO</v>
          </cell>
          <cell r="R3085"/>
          <cell r="S3085"/>
          <cell r="T3085"/>
          <cell r="U3085">
            <v>0</v>
          </cell>
          <cell r="V3085">
            <v>0</v>
          </cell>
          <cell r="W3085">
            <v>0</v>
          </cell>
          <cell r="X3085">
            <v>0</v>
          </cell>
          <cell r="Y3085" t="str">
            <v>EST POLTRONA ANDRE MARX (TECA NATURAL) TC LINHO 501 DUBLADO - Ø0x0H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>
            <v>0</v>
          </cell>
          <cell r="AU3085" t="str">
            <v>EST</v>
          </cell>
          <cell r="AV3085" t="str">
            <v>EST</v>
          </cell>
          <cell r="AW3085" t="str">
            <v/>
          </cell>
          <cell r="AX3085">
            <v>25452.09</v>
          </cell>
          <cell r="AY3085">
            <v>-25452.09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15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>DPOT POLTRONA</v>
          </cell>
          <cell r="BU3085" t="str">
            <v>POLTRONA ANDRE MARX</v>
          </cell>
        </row>
        <row r="3086">
          <cell r="H3086">
            <v>1</v>
          </cell>
          <cell r="O3086">
            <v>377275</v>
          </cell>
          <cell r="P3086"/>
          <cell r="Q3086" t="str">
            <v>EST POLTRONA ARBATAX SB FREIJO NT SOLETA BEGE/CAMURCA VERDE</v>
          </cell>
          <cell r="R3086"/>
          <cell r="S3086"/>
          <cell r="T3086"/>
          <cell r="U3086">
            <v>0.72</v>
          </cell>
          <cell r="V3086">
            <v>0.74</v>
          </cell>
          <cell r="W3086">
            <v>0.7</v>
          </cell>
          <cell r="X3086">
            <v>0</v>
          </cell>
          <cell r="Y3086" t="str">
            <v>EST POLTRONA ARBATAX SB FREIJO NT SOLETA BEGE/CAMURCA VERDE - 0,72x0,74x0,7H</v>
          </cell>
          <cell r="Z3086">
            <v>0</v>
          </cell>
          <cell r="AA3086">
            <v>0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 t="str">
            <v>PRODUTO PRONTA ENTREGA</v>
          </cell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>
            <v>0</v>
          </cell>
          <cell r="AU3086" t="str">
            <v>EST</v>
          </cell>
          <cell r="AV3086" t="str">
            <v>EST</v>
          </cell>
          <cell r="AW3086" t="str">
            <v/>
          </cell>
          <cell r="AX3086">
            <v>25979.360000000001</v>
          </cell>
          <cell r="AY3086">
            <v>-25979.360000000001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>DPOT POLTRONA</v>
          </cell>
          <cell r="BU3086" t="str">
            <v>POLTRONA ARBATAX</v>
          </cell>
        </row>
        <row r="3087">
          <cell r="H3087">
            <v>1</v>
          </cell>
          <cell r="O3087">
            <v>81215</v>
          </cell>
          <cell r="P3087"/>
          <cell r="Q3087" t="str">
            <v>EST POLTRONA ARCO IRIS (LYPTUS MEL)</v>
          </cell>
          <cell r="R3087"/>
          <cell r="S3087"/>
          <cell r="T3087"/>
          <cell r="U3087">
            <v>0.47</v>
          </cell>
          <cell r="V3087">
            <v>0.81</v>
          </cell>
          <cell r="W3087">
            <v>0.96</v>
          </cell>
          <cell r="X3087">
            <v>0</v>
          </cell>
          <cell r="Y3087" t="str">
            <v>EST POLTRONA ARCO IRIS (LYPTUS MEL) - 0,47x0,81x0,96H</v>
          </cell>
          <cell r="Z3087">
            <v>0</v>
          </cell>
          <cell r="AA3087">
            <v>0.5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/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>
            <v>0</v>
          </cell>
          <cell r="AU3087" t="str">
            <v>EST</v>
          </cell>
          <cell r="AV3087" t="str">
            <v>EST</v>
          </cell>
          <cell r="AW3087" t="str">
            <v/>
          </cell>
          <cell r="AX3087">
            <v>24282.16</v>
          </cell>
          <cell r="AY3087">
            <v>-24282.16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>DPOT POLTRONA</v>
          </cell>
          <cell r="BU3087" t="str">
            <v>POLTRONA ARCO IRIS</v>
          </cell>
        </row>
        <row r="3088">
          <cell r="H3088">
            <v>1</v>
          </cell>
          <cell r="O3088">
            <v>93977</v>
          </cell>
          <cell r="P3088"/>
          <cell r="Q3088" t="str">
            <v>EST POLTRONA ATHOS (LACA K157) TC SEDA OURO</v>
          </cell>
          <cell r="R3088"/>
          <cell r="S3088"/>
          <cell r="T3088"/>
          <cell r="U3088">
            <v>0.6</v>
          </cell>
          <cell r="V3088">
            <v>0.8</v>
          </cell>
          <cell r="W3088">
            <v>0.8</v>
          </cell>
          <cell r="X3088">
            <v>0</v>
          </cell>
          <cell r="Y3088" t="str">
            <v>EST POLTRONA ATHOS (LACA K157) TC SEDA OURO - 0,6x0,8x0,8H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>
            <v>0</v>
          </cell>
          <cell r="AU3088" t="str">
            <v>EST</v>
          </cell>
          <cell r="AV3088" t="str">
            <v>EST</v>
          </cell>
          <cell r="AW3088" t="str">
            <v/>
          </cell>
          <cell r="AX3088">
            <v>19711.7</v>
          </cell>
          <cell r="AY3088">
            <v>-19711.7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15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>DPOT POLTRONA</v>
          </cell>
          <cell r="BU3088" t="str">
            <v>POLTRONA ATHOS</v>
          </cell>
        </row>
        <row r="3089">
          <cell r="H3089">
            <v>1</v>
          </cell>
          <cell r="O3089">
            <v>226959</v>
          </cell>
          <cell r="P3089"/>
          <cell r="Q3089" t="str">
            <v>EST POLTRONA ATOMO C/BRACO TC LONA STONE GRAFITE</v>
          </cell>
          <cell r="R3089"/>
          <cell r="S3089"/>
          <cell r="T3089"/>
          <cell r="U3089">
            <v>0.9</v>
          </cell>
          <cell r="V3089">
            <v>0.76</v>
          </cell>
          <cell r="W3089">
            <v>0.82</v>
          </cell>
          <cell r="X3089">
            <v>0</v>
          </cell>
          <cell r="Y3089" t="str">
            <v>EST POLTRONA ATOMO C/BRACO TC LONA STONE GRAFITE - 0,9x0,76x0,82H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>
            <v>0</v>
          </cell>
          <cell r="AU3089" t="str">
            <v>EST</v>
          </cell>
          <cell r="AV3089" t="str">
            <v>EST</v>
          </cell>
          <cell r="AW3089" t="str">
            <v/>
          </cell>
          <cell r="AX3089">
            <v>26690.3</v>
          </cell>
          <cell r="AY3089">
            <v>-26690.3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15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>DPOT POLTRONA</v>
          </cell>
          <cell r="BU3089" t="str">
            <v>POLTRONA ATOMO</v>
          </cell>
        </row>
        <row r="3090">
          <cell r="H3090">
            <v>1</v>
          </cell>
          <cell r="O3090">
            <v>377277</v>
          </cell>
          <cell r="P3090"/>
          <cell r="Q3090" t="str">
            <v>EST POLTRONA AVIADOR (FREIJO NT) COURO FIRENZE ALECRIM</v>
          </cell>
          <cell r="R3090"/>
          <cell r="S3090"/>
          <cell r="T3090"/>
          <cell r="U3090">
            <v>0.65</v>
          </cell>
          <cell r="V3090">
            <v>0.66</v>
          </cell>
          <cell r="W3090">
            <v>0.68</v>
          </cell>
          <cell r="X3090">
            <v>0</v>
          </cell>
          <cell r="Y3090" t="str">
            <v>EST POLTRONA AVIADOR (FREIJO NT) COURO FIRENZE ALECRIM - 0,65x0,66x0,68H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>
            <v>0</v>
          </cell>
          <cell r="AU3090" t="str">
            <v>EST</v>
          </cell>
          <cell r="AV3090" t="str">
            <v>EST</v>
          </cell>
          <cell r="AW3090" t="str">
            <v/>
          </cell>
          <cell r="AX3090">
            <v>33904.629999999997</v>
          </cell>
          <cell r="AY3090">
            <v>-33904.629999999997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POLTRONA</v>
          </cell>
          <cell r="BU3090" t="str">
            <v>POLTRONA AVIADOR</v>
          </cell>
        </row>
        <row r="3091">
          <cell r="H3091">
            <v>1</v>
          </cell>
          <cell r="O3091">
            <v>89424</v>
          </cell>
          <cell r="P3091"/>
          <cell r="Q3091" t="str">
            <v>EST POLTRONA BEATRIZ (FREIJO NATURAL) COURO FIRENZE 04 BEGE</v>
          </cell>
          <cell r="R3091"/>
          <cell r="S3091"/>
          <cell r="T3091"/>
          <cell r="U3091">
            <v>0.75</v>
          </cell>
          <cell r="V3091">
            <v>0.77</v>
          </cell>
          <cell r="W3091">
            <v>0.8</v>
          </cell>
          <cell r="X3091">
            <v>0</v>
          </cell>
          <cell r="Y3091" t="str">
            <v>EST POLTRONA BEATRIZ (FREIJO NATURAL) COURO FIRENZE 04 BEGE - 0,75x0,77x0,8H</v>
          </cell>
          <cell r="Z3091">
            <v>0</v>
          </cell>
          <cell r="AA3091">
            <v>0.75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 t="str">
            <v>PRODUTO PRONTA ENTREGA</v>
          </cell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>
            <v>0</v>
          </cell>
          <cell r="AU3091" t="str">
            <v>EST</v>
          </cell>
          <cell r="AV3091" t="str">
            <v>EST</v>
          </cell>
          <cell r="AW3091" t="str">
            <v/>
          </cell>
          <cell r="AX3091">
            <v>13086.6</v>
          </cell>
          <cell r="AY3091">
            <v>-13086.6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14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>DPOT POLTRONA</v>
          </cell>
          <cell r="BU3091" t="str">
            <v>POLTRONA BEATRIZ (FL)</v>
          </cell>
        </row>
        <row r="3092">
          <cell r="H3092">
            <v>1</v>
          </cell>
          <cell r="O3092">
            <v>405017</v>
          </cell>
          <cell r="P3092"/>
          <cell r="Q3092" t="str">
            <v>EST POLTRONA BEG (C/ROD) (MAD A COR 02) TC EL ANGOLA GREEN</v>
          </cell>
          <cell r="R3092"/>
          <cell r="S3092"/>
          <cell r="T3092"/>
          <cell r="U3092">
            <v>0.65</v>
          </cell>
          <cell r="V3092">
            <v>0.63</v>
          </cell>
          <cell r="W3092">
            <v>0.77</v>
          </cell>
          <cell r="X3092">
            <v>0</v>
          </cell>
          <cell r="Y3092" t="str">
            <v>EST POLTRONA BEG (C/ROD) (MAD A COR 02) TC EL ANGOLA GREEN - 0,65x0,63x0,77H</v>
          </cell>
          <cell r="Z3092">
            <v>0</v>
          </cell>
          <cell r="AA3092">
            <v>0.35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24402.99</v>
          </cell>
          <cell r="AY3092">
            <v>-24402.99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13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>DPOT POLTRONA</v>
          </cell>
          <cell r="BU3092" t="str">
            <v>POLTRONA BEG</v>
          </cell>
        </row>
        <row r="3093">
          <cell r="H3093">
            <v>3</v>
          </cell>
          <cell r="O3093">
            <v>261738</v>
          </cell>
          <cell r="P3093"/>
          <cell r="Q3093" t="str">
            <v>EST POLTRONA BEG (S/ROD) (MAD A COR 02) CAMURCA CASTANHO</v>
          </cell>
          <cell r="R3093"/>
          <cell r="S3093"/>
          <cell r="T3093"/>
          <cell r="U3093">
            <v>0.65</v>
          </cell>
          <cell r="V3093">
            <v>0.63</v>
          </cell>
          <cell r="W3093">
            <v>0.77</v>
          </cell>
          <cell r="X3093">
            <v>0</v>
          </cell>
          <cell r="Y3093" t="str">
            <v>EST POLTRONA BEG (S/ROD) (MAD A COR 02) CAMURCA CASTANHO - 0,65x0,63x0,77H</v>
          </cell>
          <cell r="Z3093">
            <v>0</v>
          </cell>
          <cell r="AA3093">
            <v>0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 t="str">
            <v>PRODUTO PRONTA ENTREGA</v>
          </cell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>
            <v>0</v>
          </cell>
          <cell r="AU3093" t="str">
            <v>EST</v>
          </cell>
          <cell r="AV3093" t="str">
            <v>EST</v>
          </cell>
          <cell r="AW3093" t="str">
            <v/>
          </cell>
          <cell r="AX3093">
            <v>22181.81</v>
          </cell>
          <cell r="AY3093">
            <v>-22181.81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5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POLTRONA</v>
          </cell>
          <cell r="BU3093" t="str">
            <v>POLTRONA BEG</v>
          </cell>
        </row>
        <row r="3094">
          <cell r="H3094">
            <v>1</v>
          </cell>
          <cell r="O3094">
            <v>266494</v>
          </cell>
          <cell r="P3094"/>
          <cell r="Q3094" t="str">
            <v>EST POLTRONA BEG (S/ROD) (MAD B COR 03) TC VILLA OLMO OCRE</v>
          </cell>
          <cell r="R3094"/>
          <cell r="S3094"/>
          <cell r="T3094"/>
          <cell r="U3094">
            <v>0.65</v>
          </cell>
          <cell r="V3094">
            <v>0.63</v>
          </cell>
          <cell r="W3094">
            <v>0.77</v>
          </cell>
          <cell r="X3094">
            <v>0</v>
          </cell>
          <cell r="Y3094" t="str">
            <v>EST POLTRONA BEG (S/ROD) (MAD B COR 03) TC VILLA OLMO OCRE - 0,65x0,63x0,77H</v>
          </cell>
          <cell r="Z3094">
            <v>0</v>
          </cell>
          <cell r="AA3094">
            <v>0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 t="str">
            <v>PRODUTO PRONTA ENTREGA</v>
          </cell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>
            <v>0</v>
          </cell>
          <cell r="AU3094" t="str">
            <v>EST</v>
          </cell>
          <cell r="AV3094" t="str">
            <v>EST</v>
          </cell>
          <cell r="AW3094" t="str">
            <v/>
          </cell>
          <cell r="AX3094">
            <v>22665.89</v>
          </cell>
          <cell r="AY3094">
            <v>-22665.89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POLTRONA</v>
          </cell>
          <cell r="BU3094" t="str">
            <v>POLTRONA BEG</v>
          </cell>
        </row>
        <row r="3095">
          <cell r="H3095">
            <v>1</v>
          </cell>
          <cell r="O3095">
            <v>278565</v>
          </cell>
          <cell r="P3095"/>
          <cell r="Q3095" t="str">
            <v>EST POLTRONA BEG (S/ROD) (MAD B COR 03) TC VILLA OLMO UMBER</v>
          </cell>
          <cell r="R3095"/>
          <cell r="S3095"/>
          <cell r="T3095"/>
          <cell r="U3095">
            <v>0.65</v>
          </cell>
          <cell r="V3095">
            <v>0.63</v>
          </cell>
          <cell r="W3095">
            <v>0.77</v>
          </cell>
          <cell r="X3095">
            <v>0</v>
          </cell>
          <cell r="Y3095" t="str">
            <v>EST POLTRONA BEG (S/ROD) (MAD B COR 03) TC VILLA OLMO UMBER - 0,65x0,63x0,77H</v>
          </cell>
          <cell r="Z3095">
            <v>0</v>
          </cell>
          <cell r="AA3095">
            <v>0.5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>
            <v>0</v>
          </cell>
          <cell r="AU3095" t="str">
            <v>EST</v>
          </cell>
          <cell r="AV3095" t="str">
            <v>EST</v>
          </cell>
          <cell r="AW3095" t="str">
            <v/>
          </cell>
          <cell r="AX3095">
            <v>22665.89</v>
          </cell>
          <cell r="AY3095">
            <v>-22665.89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>DPOT POLTRONA</v>
          </cell>
          <cell r="BU3095" t="str">
            <v>POLTRONA BEG</v>
          </cell>
        </row>
        <row r="3096">
          <cell r="H3096">
            <v>1</v>
          </cell>
          <cell r="O3096">
            <v>278567</v>
          </cell>
          <cell r="P3096"/>
          <cell r="Q3096" t="str">
            <v>EST POLTRONA BEG (S/ROD) (MAD IMBUIA STAIN) TC VILLA NATURAL</v>
          </cell>
          <cell r="R3096"/>
          <cell r="S3096"/>
          <cell r="T3096"/>
          <cell r="U3096">
            <v>0.65</v>
          </cell>
          <cell r="V3096">
            <v>0.63</v>
          </cell>
          <cell r="W3096">
            <v>0.77</v>
          </cell>
          <cell r="X3096">
            <v>0</v>
          </cell>
          <cell r="Y3096" t="str">
            <v>EST POLTRONA BEG (S/ROD) (MAD IMBUIA STAIN) TC VILLA NATURAL - 0,65x0,63x0,77H</v>
          </cell>
          <cell r="Z3096">
            <v>0</v>
          </cell>
          <cell r="AA3096">
            <v>0.5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/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>
            <v>0</v>
          </cell>
          <cell r="AU3096" t="str">
            <v>EST</v>
          </cell>
          <cell r="AV3096" t="str">
            <v>EST</v>
          </cell>
          <cell r="AW3096" t="str">
            <v/>
          </cell>
          <cell r="AX3096">
            <v>27982.26</v>
          </cell>
          <cell r="AY3096">
            <v>-27982.26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POLTRONA</v>
          </cell>
          <cell r="BU3096" t="str">
            <v>POLTRONA BEG</v>
          </cell>
        </row>
        <row r="3097">
          <cell r="H3097">
            <v>1</v>
          </cell>
          <cell r="O3097">
            <v>276656</v>
          </cell>
          <cell r="P3097"/>
          <cell r="Q3097" t="str">
            <v>EST POLTRONA BENJAMIN S/SELO (FREIJO COR 2) CAMURCA HAVANA</v>
          </cell>
          <cell r="R3097"/>
          <cell r="S3097"/>
          <cell r="T3097"/>
          <cell r="U3097">
            <v>0.92</v>
          </cell>
          <cell r="V3097">
            <v>0.9</v>
          </cell>
          <cell r="W3097">
            <v>0.92</v>
          </cell>
          <cell r="X3097">
            <v>0</v>
          </cell>
          <cell r="Y3097" t="str">
            <v>EST POLTRONA BENJAMIN S/SELO (FREIJO COR 2) CAMURCA HAVANA - 0,92x0,9x0,92H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>
            <v>0</v>
          </cell>
          <cell r="AU3097" t="str">
            <v>EST</v>
          </cell>
          <cell r="AV3097" t="str">
            <v>EST</v>
          </cell>
          <cell r="AW3097" t="str">
            <v/>
          </cell>
          <cell r="AX3097">
            <v>88038.88</v>
          </cell>
          <cell r="AY3097">
            <v>-88038.88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POLTRONA</v>
          </cell>
          <cell r="BU3097" t="str">
            <v>POLTRONA BENJAMIN S/SELO</v>
          </cell>
        </row>
        <row r="3098">
          <cell r="H3098">
            <v>2</v>
          </cell>
          <cell r="O3098">
            <v>204380</v>
          </cell>
          <cell r="P3098"/>
          <cell r="Q3098" t="str">
            <v>EST POLTRONA BENJAMIN S/SELO (FREIJO NATURAL) CAMURCA TABACO</v>
          </cell>
          <cell r="R3098"/>
          <cell r="S3098"/>
          <cell r="T3098"/>
          <cell r="U3098">
            <v>0.92</v>
          </cell>
          <cell r="V3098">
            <v>0.9</v>
          </cell>
          <cell r="W3098">
            <v>0.92</v>
          </cell>
          <cell r="X3098">
            <v>0</v>
          </cell>
          <cell r="Y3098" t="str">
            <v>EST POLTRONA BENJAMIN S/SELO (FREIJO NATURAL) CAMURCA TABACO - 0,92x0,9x0,92H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>
            <v>0</v>
          </cell>
          <cell r="AU3098" t="str">
            <v>EST</v>
          </cell>
          <cell r="AV3098" t="str">
            <v>EST</v>
          </cell>
          <cell r="AW3098" t="str">
            <v/>
          </cell>
          <cell r="AX3098">
            <v>88038.88</v>
          </cell>
          <cell r="AY3098">
            <v>-88038.88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POLTRONA</v>
          </cell>
          <cell r="BU3098" t="str">
            <v>POLTRONA BENJAMIN S/SELO</v>
          </cell>
        </row>
        <row r="3099">
          <cell r="H3099">
            <v>1</v>
          </cell>
          <cell r="O3099">
            <v>220805</v>
          </cell>
          <cell r="P3099"/>
          <cell r="Q3099" t="str">
            <v>EST POLTRONA BENJAMIN S/SELO (FREIJO NT) COURO NOBUK 98</v>
          </cell>
          <cell r="R3099"/>
          <cell r="S3099"/>
          <cell r="T3099"/>
          <cell r="U3099">
            <v>0.92</v>
          </cell>
          <cell r="V3099">
            <v>0.9</v>
          </cell>
          <cell r="W3099">
            <v>0.92</v>
          </cell>
          <cell r="X3099">
            <v>0</v>
          </cell>
          <cell r="Y3099" t="str">
            <v>EST POLTRONA BENJAMIN S/SELO (FREIJO NT) COURO NOBUK 98 - 0,92x0,9x0,92H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>
            <v>0</v>
          </cell>
          <cell r="AU3099" t="str">
            <v>EST</v>
          </cell>
          <cell r="AV3099" t="str">
            <v>EST</v>
          </cell>
          <cell r="AW3099" t="str">
            <v/>
          </cell>
          <cell r="AX3099">
            <v>92193.25</v>
          </cell>
          <cell r="AY3099">
            <v>-92193.25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POLTRONA</v>
          </cell>
          <cell r="BU3099" t="str">
            <v>POLTRONA BENJAMIN S/SELO</v>
          </cell>
        </row>
        <row r="3100">
          <cell r="H3100">
            <v>2</v>
          </cell>
          <cell r="O3100">
            <v>349550</v>
          </cell>
          <cell r="P3100"/>
          <cell r="Q3100" t="str">
            <v>EST POLTRONA BESOURO (FREIJO NATURAL) COURO IMPORT 300</v>
          </cell>
          <cell r="R3100"/>
          <cell r="S3100"/>
          <cell r="T3100"/>
          <cell r="U3100">
            <v>0.68</v>
          </cell>
          <cell r="V3100">
            <v>0.65</v>
          </cell>
          <cell r="W3100">
            <v>0.69</v>
          </cell>
          <cell r="X3100">
            <v>0</v>
          </cell>
          <cell r="Y3100" t="str">
            <v>EST POLTRONA BESOURO (FREIJO NATURAL) COURO IMPORT 300 - 0,68x0,65x0,69H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27123.08</v>
          </cell>
          <cell r="AY3100">
            <v>-27123.08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>DPOT POLTRONA</v>
          </cell>
          <cell r="BU3100" t="str">
            <v>POLTRONA BESOURO</v>
          </cell>
        </row>
        <row r="3101">
          <cell r="H3101">
            <v>2</v>
          </cell>
          <cell r="O3101">
            <v>359705</v>
          </cell>
          <cell r="P3101"/>
          <cell r="Q3101" t="str">
            <v>EST POLTRONA BESOURO (FREIJO NATURAL) COURO NOBUCK 10</v>
          </cell>
          <cell r="R3101"/>
          <cell r="S3101"/>
          <cell r="T3101"/>
          <cell r="U3101">
            <v>0.68</v>
          </cell>
          <cell r="V3101">
            <v>0.65</v>
          </cell>
          <cell r="W3101">
            <v>0.69</v>
          </cell>
          <cell r="X3101">
            <v>0</v>
          </cell>
          <cell r="Y3101" t="str">
            <v>EST POLTRONA BESOURO (FREIJO NATURAL) COURO NOBUCK 10 - 0,68x0,65x0,69H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27590.58</v>
          </cell>
          <cell r="AY3101">
            <v>-27590.58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POLTRONA</v>
          </cell>
          <cell r="BU3101" t="str">
            <v>POLTRONA BESOURO</v>
          </cell>
        </row>
        <row r="3102">
          <cell r="H3102">
            <v>1</v>
          </cell>
          <cell r="O3102">
            <v>82536</v>
          </cell>
          <cell r="P3102"/>
          <cell r="Q3102" t="str">
            <v>EST POLTRONA BETO INOX POLIDO (MAD B 05) TC CHENILLE BEGE</v>
          </cell>
          <cell r="R3102"/>
          <cell r="S3102"/>
          <cell r="T3102"/>
          <cell r="U3102">
            <v>0.84</v>
          </cell>
          <cell r="V3102">
            <v>0.75</v>
          </cell>
          <cell r="W3102">
            <v>0.71</v>
          </cell>
          <cell r="X3102">
            <v>0</v>
          </cell>
          <cell r="Y3102" t="str">
            <v>EST POLTRONA BETO INOX POLIDO (MAD B 05) TC CHENILLE BEGE - 0,84x0,75x0,71H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 t="str">
            <v>PRODUTO PRONTA ENTREGA</v>
          </cell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31011.439999999999</v>
          </cell>
          <cell r="AY3102">
            <v>-31011.439999999999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POLTRONA</v>
          </cell>
          <cell r="BU3102" t="str">
            <v>POLTRONA BETO INOX POLIDO</v>
          </cell>
        </row>
        <row r="3103">
          <cell r="H3103">
            <v>1</v>
          </cell>
          <cell r="O3103">
            <v>220922</v>
          </cell>
          <cell r="P3103"/>
          <cell r="Q3103" t="str">
            <v>EST POLTRONA BETO PU PRETO (MAD A COR 01) TC UNIQUE CRU</v>
          </cell>
          <cell r="R3103"/>
          <cell r="S3103"/>
          <cell r="T3103"/>
          <cell r="U3103">
            <v>0.84</v>
          </cell>
          <cell r="V3103">
            <v>0.75</v>
          </cell>
          <cell r="W3103">
            <v>0.71</v>
          </cell>
          <cell r="X3103">
            <v>0</v>
          </cell>
          <cell r="Y3103" t="str">
            <v>EST POLTRONA BETO PU PRETO (MAD A COR 01) TC UNIQUE CRU - 0,84x0,75x0,71H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33876.58</v>
          </cell>
          <cell r="AY3103">
            <v>-33876.58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13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POLTRONA</v>
          </cell>
          <cell r="BU3103" t="str">
            <v>POLTRONA BETO PU PRETO</v>
          </cell>
        </row>
        <row r="3104">
          <cell r="H3104">
            <v>1</v>
          </cell>
          <cell r="O3104">
            <v>174031</v>
          </cell>
          <cell r="P3104"/>
          <cell r="Q3104" t="str">
            <v>EST POLTRONA BOSCOLI (CATUABA) COURO PINHAO</v>
          </cell>
          <cell r="R3104"/>
          <cell r="S3104"/>
          <cell r="T3104"/>
          <cell r="U3104">
            <v>0</v>
          </cell>
          <cell r="V3104">
            <v>0</v>
          </cell>
          <cell r="W3104">
            <v>0</v>
          </cell>
          <cell r="X3104">
            <v>0</v>
          </cell>
          <cell r="Y3104" t="str">
            <v>EST POLTRONA BOSCOLI (CATUABA) COURO PINHAO - Ø0x0H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23752.09</v>
          </cell>
          <cell r="AY3104">
            <v>-23752.09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15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POLTRONA</v>
          </cell>
          <cell r="BU3104" t="str">
            <v>POLTRONA BOSCOLI</v>
          </cell>
        </row>
        <row r="3105">
          <cell r="H3105">
            <v>1</v>
          </cell>
          <cell r="O3105">
            <v>77836</v>
          </cell>
          <cell r="P3105"/>
          <cell r="Q3105" t="str">
            <v>EST POLTRONA BOSSA NOVA (ALFIO LISI) COURO ATANADO CRU</v>
          </cell>
          <cell r="R3105"/>
          <cell r="S3105"/>
          <cell r="T3105"/>
          <cell r="U3105">
            <v>0.72</v>
          </cell>
          <cell r="V3105">
            <v>0.57999999999999996</v>
          </cell>
          <cell r="W3105">
            <v>0.8</v>
          </cell>
          <cell r="X3105">
            <v>0</v>
          </cell>
          <cell r="Y3105" t="str">
            <v>EST POLTRONA BOSSA NOVA (ALFIO LISI) COURO ATANADO CRU - 0,72x0,58x0,8H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15691.88</v>
          </cell>
          <cell r="AY3105">
            <v>-15691.88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15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POLTRONA</v>
          </cell>
          <cell r="BU3105" t="str">
            <v>POLTRONA BOSSA NOVA</v>
          </cell>
        </row>
        <row r="3106">
          <cell r="H3106">
            <v>1</v>
          </cell>
          <cell r="O3106">
            <v>188094</v>
          </cell>
          <cell r="P3106"/>
          <cell r="Q3106" t="str">
            <v>EST POLTRONA BOWL ST00325 BO000F2 BO000F2 AVELA/MANDACARU</v>
          </cell>
          <cell r="R3106"/>
          <cell r="S3106"/>
          <cell r="T3106"/>
          <cell r="U3106">
            <v>0.87</v>
          </cell>
          <cell r="V3106">
            <v>0.87</v>
          </cell>
          <cell r="W3106">
            <v>0.76</v>
          </cell>
          <cell r="X3106">
            <v>0</v>
          </cell>
          <cell r="Y3106" t="str">
            <v>EST POLTRONA BOWL ST00325 BO000F2 BO000F2 AVELA/MANDACARU - 0,87x0,87x0,76H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164183.29</v>
          </cell>
          <cell r="AY3106">
            <v>-164183.29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203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POLTRONA</v>
          </cell>
          <cell r="BU3106" t="str">
            <v>POLTRONA BOWL</v>
          </cell>
        </row>
        <row r="3107">
          <cell r="H3107">
            <v>1</v>
          </cell>
          <cell r="O3107">
            <v>188107</v>
          </cell>
          <cell r="P3107"/>
          <cell r="Q3107" t="str">
            <v>EST POLTRONA BOWL ST00325 ST00325 ST00325 INTEIRA AVELA</v>
          </cell>
          <cell r="R3107"/>
          <cell r="S3107"/>
          <cell r="T3107"/>
          <cell r="U3107">
            <v>0.87</v>
          </cell>
          <cell r="V3107">
            <v>0.87</v>
          </cell>
          <cell r="W3107">
            <v>0.76</v>
          </cell>
          <cell r="X3107">
            <v>0</v>
          </cell>
          <cell r="Y3107" t="str">
            <v>EST POLTRONA BOWL ST00325 ST00325 ST00325 INTEIRA AVELA - 0,87x0,87x0,76H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164183.29</v>
          </cell>
          <cell r="AY3107">
            <v>-164183.29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203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>DPOT POLTRONA</v>
          </cell>
          <cell r="BU3107" t="str">
            <v>POLTRONA BOWL</v>
          </cell>
        </row>
        <row r="3108">
          <cell r="H3108">
            <v>2</v>
          </cell>
          <cell r="O3108">
            <v>188097</v>
          </cell>
          <cell r="P3108"/>
          <cell r="Q3108" t="str">
            <v>EST POLTRONA BOWL ST00395 SE00545 ST00325 MROM/MROM CLR/VERM</v>
          </cell>
          <cell r="R3108"/>
          <cell r="S3108"/>
          <cell r="T3108"/>
          <cell r="U3108">
            <v>0.87</v>
          </cell>
          <cell r="V3108">
            <v>0.87</v>
          </cell>
          <cell r="W3108">
            <v>0.76</v>
          </cell>
          <cell r="X3108">
            <v>0</v>
          </cell>
          <cell r="Y3108" t="str">
            <v>EST POLTRONA BOWL ST00395 SE00545 ST00325 MROM/MROM CLR/VERM - 0,87x0,87x0,76H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164183.29</v>
          </cell>
          <cell r="AY3108">
            <v>-164183.29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203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POLTRONA</v>
          </cell>
          <cell r="BU3108" t="str">
            <v>POLTRONA BOWL</v>
          </cell>
        </row>
        <row r="3109">
          <cell r="H3109">
            <v>2</v>
          </cell>
          <cell r="O3109">
            <v>188106</v>
          </cell>
          <cell r="P3109"/>
          <cell r="Q3109" t="str">
            <v>EST POLTRONA BOWL ST00395 ST00395 ST00395 INTEIRA MARROM</v>
          </cell>
          <cell r="R3109"/>
          <cell r="S3109"/>
          <cell r="T3109"/>
          <cell r="U3109">
            <v>0.87</v>
          </cell>
          <cell r="V3109">
            <v>0.87</v>
          </cell>
          <cell r="W3109">
            <v>0.76</v>
          </cell>
          <cell r="X3109">
            <v>0</v>
          </cell>
          <cell r="Y3109" t="str">
            <v>EST POLTRONA BOWL ST00395 ST00395 ST00395 INTEIRA MARROM - 0,87x0,87x0,76H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>
            <v>0</v>
          </cell>
          <cell r="AU3109" t="str">
            <v>EST</v>
          </cell>
          <cell r="AV3109" t="str">
            <v>EST</v>
          </cell>
          <cell r="AW3109" t="str">
            <v/>
          </cell>
          <cell r="AX3109">
            <v>164183.29</v>
          </cell>
          <cell r="AY3109">
            <v>-164183.29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203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>DPOT POLTRONA</v>
          </cell>
          <cell r="BU3109" t="str">
            <v>POLTRONA BOWL</v>
          </cell>
        </row>
        <row r="3110">
          <cell r="H3110">
            <v>1</v>
          </cell>
          <cell r="O3110">
            <v>188096</v>
          </cell>
          <cell r="P3110"/>
          <cell r="Q3110" t="str">
            <v>EST POLTRONA BOWL ST00953 BO000F6 BO000F6 VERDE/CIRCULOS</v>
          </cell>
          <cell r="R3110"/>
          <cell r="S3110"/>
          <cell r="T3110"/>
          <cell r="U3110">
            <v>0.87</v>
          </cell>
          <cell r="V3110">
            <v>0.87</v>
          </cell>
          <cell r="W3110">
            <v>0.76</v>
          </cell>
          <cell r="X3110">
            <v>0</v>
          </cell>
          <cell r="Y3110" t="str">
            <v>EST POLTRONA BOWL ST00953 BO000F6 BO000F6 VERDE/CIRCULOS - 0,87x0,87x0,76H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164183.29</v>
          </cell>
          <cell r="AY3110">
            <v>-164183.29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203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POLTRONA</v>
          </cell>
          <cell r="BU3110" t="str">
            <v>POLTRONA BOWL</v>
          </cell>
        </row>
        <row r="3111">
          <cell r="H3111">
            <v>4</v>
          </cell>
          <cell r="O3111">
            <v>332033</v>
          </cell>
          <cell r="P3111"/>
          <cell r="Q3111" t="str">
            <v>EST POLTRONA CARIOCA (SOLETA DPOT PINHAO) (MAD B LOURO ESP)</v>
          </cell>
          <cell r="R3111"/>
          <cell r="S3111"/>
          <cell r="T3111"/>
          <cell r="U3111">
            <v>0.6</v>
          </cell>
          <cell r="V3111">
            <v>0.74</v>
          </cell>
          <cell r="W3111">
            <v>0.82</v>
          </cell>
          <cell r="X3111">
            <v>0</v>
          </cell>
          <cell r="Y3111" t="str">
            <v>EST POLTRONA CARIOCA (SOLETA DPOT PINHAO) (MAD B LOURO ESP) - 0,6x0,74x0,82H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21517.54</v>
          </cell>
          <cell r="AY3111">
            <v>-21517.54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13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POLTRONA</v>
          </cell>
          <cell r="BU3111" t="str">
            <v>POLTRONA CARIOCA</v>
          </cell>
        </row>
        <row r="3112">
          <cell r="H3112">
            <v>1</v>
          </cell>
          <cell r="O3112">
            <v>136420</v>
          </cell>
          <cell r="P3112"/>
          <cell r="Q3112" t="str">
            <v>EST POLTRONA CASCA (ACO CARBONO) (KRAFT NATURAL)</v>
          </cell>
          <cell r="R3112"/>
          <cell r="S3112"/>
          <cell r="T3112"/>
          <cell r="U3112">
            <v>0.95</v>
          </cell>
          <cell r="V3112">
            <v>1</v>
          </cell>
          <cell r="W3112">
            <v>0.83</v>
          </cell>
          <cell r="X3112">
            <v>0</v>
          </cell>
          <cell r="Y3112" t="str">
            <v>EST POLTRONA CASCA (ACO CARBONO) (KRAFT NATURAL) - 0,95x1x0,83H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28317.599999999999</v>
          </cell>
          <cell r="AY3112">
            <v>-28317.599999999999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15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>DPOT POLTRONA</v>
          </cell>
          <cell r="BU3112" t="str">
            <v>POLTRONA CASCA</v>
          </cell>
        </row>
        <row r="3113">
          <cell r="H3113">
            <v>1</v>
          </cell>
          <cell r="O3113">
            <v>101984</v>
          </cell>
          <cell r="P3113"/>
          <cell r="Q3113" t="str">
            <v>EST POLTRONA CONVERSADEIRA (MAD A CAT PU) (TELA NT) TC FORN</v>
          </cell>
          <cell r="R3113"/>
          <cell r="S3113"/>
          <cell r="T3113"/>
          <cell r="U3113">
            <v>1.21</v>
          </cell>
          <cell r="V3113">
            <v>0.79</v>
          </cell>
          <cell r="W3113">
            <v>0.74</v>
          </cell>
          <cell r="X3113">
            <v>0</v>
          </cell>
          <cell r="Y3113" t="str">
            <v>EST POLTRONA CONVERSADEIRA (MAD A CAT PU) (TELA NT) TC FORN - 1,21x0,79x0,74H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47110.7</v>
          </cell>
          <cell r="AY3113">
            <v>-47110.7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>DPOT POLTRONA</v>
          </cell>
          <cell r="BU3113" t="str">
            <v>POLTRONA CONVERSADEIRA</v>
          </cell>
        </row>
        <row r="3114">
          <cell r="H3114">
            <v>1</v>
          </cell>
          <cell r="O3114">
            <v>252274</v>
          </cell>
          <cell r="P3114"/>
          <cell r="Q3114" t="str">
            <v>EST POLTRONA CUCA (FREIJO NAT) TC EL SWISS VELVET BEIGE</v>
          </cell>
          <cell r="R3114"/>
          <cell r="S3114"/>
          <cell r="T3114"/>
          <cell r="U3114">
            <v>0.63</v>
          </cell>
          <cell r="V3114">
            <v>0.9</v>
          </cell>
          <cell r="W3114">
            <v>0.89</v>
          </cell>
          <cell r="X3114">
            <v>0</v>
          </cell>
          <cell r="Y3114" t="str">
            <v>EST POLTRONA CUCA (FREIJO NAT) TC EL SWISS VELVET BEIGE - 0,63x0,9x0,89H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24175.23</v>
          </cell>
          <cell r="AY3114">
            <v>-24175.23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POLTRONA</v>
          </cell>
          <cell r="BU3114" t="str">
            <v>POLTRONA CUCA</v>
          </cell>
        </row>
        <row r="3115">
          <cell r="H3115">
            <v>1</v>
          </cell>
          <cell r="O3115">
            <v>327990</v>
          </cell>
          <cell r="P3115"/>
          <cell r="Q3115" t="str">
            <v>EST POLTRONA CUIABA (FREIJO TONALIZ 01) CAMURCA CASTANHO</v>
          </cell>
          <cell r="R3115"/>
          <cell r="S3115"/>
          <cell r="T3115"/>
          <cell r="U3115">
            <v>0.62</v>
          </cell>
          <cell r="V3115">
            <v>0.7</v>
          </cell>
          <cell r="W3115">
            <v>0.72</v>
          </cell>
          <cell r="X3115">
            <v>0</v>
          </cell>
          <cell r="Y3115" t="str">
            <v>EST POLTRONA CUIABA (FREIJO TONALIZ 01) CAMURCA CASTANHO - 0,62x0,7x0,72H</v>
          </cell>
          <cell r="Z3115">
            <v>0</v>
          </cell>
          <cell r="AA3115">
            <v>0.5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/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34408.99</v>
          </cell>
          <cell r="AY3115">
            <v>-34408.99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POLTRONA</v>
          </cell>
          <cell r="BU3115" t="str">
            <v>POLTRONA CUIABA</v>
          </cell>
        </row>
        <row r="3116">
          <cell r="H3116">
            <v>2</v>
          </cell>
          <cell r="O3116">
            <v>400486</v>
          </cell>
          <cell r="P3116" t="str">
            <v>2025/015-0001-01</v>
          </cell>
          <cell r="Q3116" t="str">
            <v>EST POLTRONA DIZ (ESTOF S/FURO) (MAD A COR 2) COURO CH 05</v>
          </cell>
          <cell r="R3116"/>
          <cell r="S3116"/>
          <cell r="T3116"/>
          <cell r="U3116">
            <v>0.78</v>
          </cell>
          <cell r="V3116">
            <v>0.89</v>
          </cell>
          <cell r="W3116">
            <v>0.71</v>
          </cell>
          <cell r="X3116">
            <v>0</v>
          </cell>
          <cell r="Y3116" t="str">
            <v>EST POLTRONA DIZ (ESTOF S/FURO) (MAD A COR 2) COURO CH 05 - 0,78x0,89x0,71H</v>
          </cell>
          <cell r="Z3116">
            <v>0</v>
          </cell>
          <cell r="AA3116">
            <v>0.35</v>
          </cell>
          <cell r="AB3116">
            <v>0</v>
          </cell>
          <cell r="AC3116"/>
          <cell r="AD3116" t="str">
            <v>PROD C/RVST FORN</v>
          </cell>
          <cell r="AE3116" t="str">
            <v>REVESTIMENTO FORN</v>
          </cell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>REF: 329125</v>
          </cell>
          <cell r="AK3116"/>
          <cell r="AL3116">
            <v>329125</v>
          </cell>
          <cell r="AM3116" t="str">
            <v>POLTRONA DIZ (ESTOFADA) (S/FURO) (MAD A) (RVST FORN)</v>
          </cell>
          <cell r="AN3116"/>
          <cell r="AO3116">
            <v>0.78</v>
          </cell>
          <cell r="AP3116">
            <v>0.89</v>
          </cell>
          <cell r="AQ3116">
            <v>0.71</v>
          </cell>
          <cell r="AR3116">
            <v>0</v>
          </cell>
          <cell r="AS3116" t="str">
            <v>POLTRONA DIZ (ESTOFADA) (S/FURO) (MAD A) (RVST FORN) - 0,78x0,89x0,71H</v>
          </cell>
          <cell r="AT3116">
            <v>0</v>
          </cell>
          <cell r="AU3116">
            <v>41022.32</v>
          </cell>
          <cell r="AV3116">
            <v>37261.07</v>
          </cell>
          <cell r="AW3116">
            <v>3761.25</v>
          </cell>
          <cell r="AX3116">
            <v>41022.32</v>
          </cell>
          <cell r="AY3116">
            <v>-41022.32</v>
          </cell>
          <cell r="AZ3116">
            <v>340584</v>
          </cell>
          <cell r="BA3116" t="str">
            <v>COURO NATURAL CH ENVELHECIDO (F378)</v>
          </cell>
          <cell r="BB3116" t="str">
            <v>RVST FORN: COURO NATURAL CH ENVELHECIDO (F378) - CH 05</v>
          </cell>
          <cell r="BC3116">
            <v>5</v>
          </cell>
          <cell r="BD3116"/>
          <cell r="BE3116">
            <v>566.4</v>
          </cell>
          <cell r="BF3116">
            <v>0</v>
          </cell>
          <cell r="BG3116">
            <v>-566.4</v>
          </cell>
          <cell r="BH3116" t="str">
            <v>RVST FORN</v>
          </cell>
          <cell r="BI3116">
            <v>13</v>
          </cell>
          <cell r="BJ3116">
            <v>2832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POLTRONA</v>
          </cell>
          <cell r="BU3116" t="str">
            <v>POLTRONA DIZ</v>
          </cell>
        </row>
        <row r="3117">
          <cell r="H3117">
            <v>2</v>
          </cell>
          <cell r="O3117">
            <v>400486</v>
          </cell>
          <cell r="P3117" t="str">
            <v>2025/015-0002-01</v>
          </cell>
          <cell r="Q3117" t="str">
            <v>EST POLTRONA DIZ (ESTOF S/FURO) (MAD A COR 2) COURO CH 05</v>
          </cell>
          <cell r="R3117"/>
          <cell r="S3117"/>
          <cell r="T3117"/>
          <cell r="U3117">
            <v>0.78</v>
          </cell>
          <cell r="V3117">
            <v>0.89</v>
          </cell>
          <cell r="W3117">
            <v>0.71</v>
          </cell>
          <cell r="X3117">
            <v>0</v>
          </cell>
          <cell r="Y3117" t="str">
            <v>EST POLTRONA DIZ (ESTOF S/FURO) (MAD A COR 2) COURO CH 05 - 0,78x0,89x0,71H</v>
          </cell>
          <cell r="Z3117">
            <v>0</v>
          </cell>
          <cell r="AA3117">
            <v>0.35</v>
          </cell>
          <cell r="AB3117">
            <v>0</v>
          </cell>
          <cell r="AC3117"/>
          <cell r="AD3117" t="str">
            <v>PROD C/RVST FORN</v>
          </cell>
          <cell r="AE3117" t="str">
            <v>REVESTIMENTO FORN</v>
          </cell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>REF: 329125</v>
          </cell>
          <cell r="AK3117"/>
          <cell r="AL3117">
            <v>329125</v>
          </cell>
          <cell r="AM3117" t="str">
            <v>POLTRONA DIZ (ESTOFADA) (S/FURO) (MAD A) (RVST FORN)</v>
          </cell>
          <cell r="AN3117"/>
          <cell r="AO3117">
            <v>0.78</v>
          </cell>
          <cell r="AP3117">
            <v>0.89</v>
          </cell>
          <cell r="AQ3117">
            <v>0.71</v>
          </cell>
          <cell r="AR3117">
            <v>0</v>
          </cell>
          <cell r="AS3117" t="str">
            <v>POLTRONA DIZ (ESTOFADA) (S/FURO) (MAD A) (RVST FORN) - 0,78x0,89x0,71H</v>
          </cell>
          <cell r="AT3117">
            <v>0</v>
          </cell>
          <cell r="AU3117">
            <v>41022.32</v>
          </cell>
          <cell r="AV3117">
            <v>37261.07</v>
          </cell>
          <cell r="AW3117">
            <v>3761.25</v>
          </cell>
          <cell r="AX3117">
            <v>41022.32</v>
          </cell>
          <cell r="AY3117">
            <v>-41022.32</v>
          </cell>
          <cell r="AZ3117">
            <v>340584</v>
          </cell>
          <cell r="BA3117" t="str">
            <v>COURO NATURAL CH ENVELHECIDO (F378)</v>
          </cell>
          <cell r="BB3117" t="str">
            <v>RVST FORN: COURO NATURAL CH ENVELHECIDO (F378) - CH 05</v>
          </cell>
          <cell r="BC3117">
            <v>5</v>
          </cell>
          <cell r="BD3117"/>
          <cell r="BE3117">
            <v>566.4</v>
          </cell>
          <cell r="BF3117">
            <v>0</v>
          </cell>
          <cell r="BG3117">
            <v>-566.4</v>
          </cell>
          <cell r="BH3117" t="str">
            <v>RVST FORN</v>
          </cell>
          <cell r="BI3117">
            <v>13</v>
          </cell>
          <cell r="BJ3117">
            <v>2832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POLTRONA</v>
          </cell>
          <cell r="BU3117" t="str">
            <v>POLTRONA DIZ</v>
          </cell>
        </row>
        <row r="3118">
          <cell r="H3118">
            <v>2</v>
          </cell>
          <cell r="O3118">
            <v>400486</v>
          </cell>
          <cell r="P3118"/>
          <cell r="Q3118" t="str">
            <v>EST POLTRONA DIZ (ESTOF S/FURO) (MAD A COR 2) COURO CH 05</v>
          </cell>
          <cell r="R3118"/>
          <cell r="S3118"/>
          <cell r="T3118"/>
          <cell r="U3118">
            <v>0.78</v>
          </cell>
          <cell r="V3118">
            <v>0.89</v>
          </cell>
          <cell r="W3118">
            <v>0.71</v>
          </cell>
          <cell r="X3118">
            <v>0</v>
          </cell>
          <cell r="Y3118" t="str">
            <v>EST POLTRONA DIZ (ESTOF S/FURO) (MAD A COR 2) COURO CH 05 - 0,78x0,89x0,71H</v>
          </cell>
          <cell r="Z3118">
            <v>0</v>
          </cell>
          <cell r="AA3118">
            <v>0.35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/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41022.32</v>
          </cell>
          <cell r="AY3118">
            <v>-41022.32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>DPOT POLTRONA</v>
          </cell>
          <cell r="BU3118" t="str">
            <v>POLTRONA DIZ</v>
          </cell>
        </row>
        <row r="3119">
          <cell r="H3119">
            <v>4</v>
          </cell>
          <cell r="O3119">
            <v>256816</v>
          </cell>
          <cell r="P3119"/>
          <cell r="Q3119" t="str">
            <v>EST POLTRONA DIZ (ESTOF S/FURO) (MAD B EBNZ) COURO PIG 100</v>
          </cell>
          <cell r="R3119"/>
          <cell r="S3119"/>
          <cell r="T3119"/>
          <cell r="U3119">
            <v>0.78</v>
          </cell>
          <cell r="V3119">
            <v>0.89</v>
          </cell>
          <cell r="W3119">
            <v>0.71</v>
          </cell>
          <cell r="X3119">
            <v>0</v>
          </cell>
          <cell r="Y3119" t="str">
            <v>EST POLTRONA DIZ (ESTOF S/FURO) (MAD B EBNZ) COURO PIG 100 - 0,78x0,89x0,71H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>
            <v>0</v>
          </cell>
          <cell r="AU3119" t="str">
            <v>EST</v>
          </cell>
          <cell r="AV3119" t="str">
            <v>EST</v>
          </cell>
          <cell r="AW3119" t="str">
            <v/>
          </cell>
          <cell r="AX3119">
            <v>38233.17</v>
          </cell>
          <cell r="AY3119">
            <v>-38233.17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POLTRONA</v>
          </cell>
          <cell r="BU3119" t="str">
            <v>POLTRONA DIZ</v>
          </cell>
        </row>
        <row r="3120">
          <cell r="H3120">
            <v>1</v>
          </cell>
          <cell r="O3120">
            <v>328043</v>
          </cell>
          <cell r="P3120"/>
          <cell r="Q3120" t="str">
            <v>EST POLTRONA DIZ (ESTOF S/FURO) (MAD IMBUIA) COURO IMPORT 51</v>
          </cell>
          <cell r="R3120"/>
          <cell r="S3120"/>
          <cell r="T3120"/>
          <cell r="U3120">
            <v>0.78</v>
          </cell>
          <cell r="V3120">
            <v>0.89</v>
          </cell>
          <cell r="W3120">
            <v>0.71</v>
          </cell>
          <cell r="X3120">
            <v>0</v>
          </cell>
          <cell r="Y3120" t="str">
            <v>EST POLTRONA DIZ (ESTOF S/FURO) (MAD IMBUIA) COURO IMPORT 51 - 0,78x0,89x0,71H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53287.14</v>
          </cell>
          <cell r="AY3120">
            <v>-53287.14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POLTRONA</v>
          </cell>
          <cell r="BU3120" t="str">
            <v>POLTRONA DIZ</v>
          </cell>
        </row>
        <row r="3121">
          <cell r="H3121">
            <v>0</v>
          </cell>
          <cell r="O3121">
            <v>211861</v>
          </cell>
          <cell r="P3121"/>
          <cell r="Q3121" t="str">
            <v>EST POLTRONA DIZ (LAMINADA C/FURO) (MAD IMBUIA STAIN)</v>
          </cell>
          <cell r="R3121"/>
          <cell r="S3121"/>
          <cell r="T3121"/>
          <cell r="U3121">
            <v>0.78</v>
          </cell>
          <cell r="V3121">
            <v>0.89</v>
          </cell>
          <cell r="W3121">
            <v>0.71</v>
          </cell>
          <cell r="X3121">
            <v>0</v>
          </cell>
          <cell r="Y3121" t="str">
            <v>EST POLTRONA DIZ (LAMINADA C/FURO) (MAD IMBUIA STAIN) - 0,78x0,89x0,71H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54127.58</v>
          </cell>
          <cell r="AY3121">
            <v>-54127.58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POLTRONA</v>
          </cell>
          <cell r="BU3121" t="str">
            <v>POLTRONA DIZ</v>
          </cell>
        </row>
        <row r="3122">
          <cell r="H3122">
            <v>1</v>
          </cell>
          <cell r="O3122">
            <v>146642</v>
          </cell>
          <cell r="P3122"/>
          <cell r="Q3122" t="str">
            <v>EST POLTRONA DIZ (LAMINADA S/FURO) (MAD LYPTUS) CANELA 05</v>
          </cell>
          <cell r="R3122"/>
          <cell r="S3122"/>
          <cell r="T3122"/>
          <cell r="U3122">
            <v>0.78</v>
          </cell>
          <cell r="V3122">
            <v>0.89</v>
          </cell>
          <cell r="W3122">
            <v>0.71</v>
          </cell>
          <cell r="X3122">
            <v>0</v>
          </cell>
          <cell r="Y3122" t="str">
            <v>EST POLTRONA DIZ (LAMINADA S/FURO) (MAD LYPTUS) CANELA 05 - 0,78x0,89x0,71H</v>
          </cell>
          <cell r="Z3122">
            <v>0</v>
          </cell>
          <cell r="AA3122">
            <v>0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 t="str">
            <v>PRODUTO PRONTA ENTREGA</v>
          </cell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40770.25</v>
          </cell>
          <cell r="AY3122">
            <v>-40770.25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POLTRONA</v>
          </cell>
          <cell r="BU3122" t="str">
            <v>POLTRONA DIZ</v>
          </cell>
        </row>
        <row r="3123">
          <cell r="H3123">
            <v>2</v>
          </cell>
          <cell r="O3123">
            <v>372918</v>
          </cell>
          <cell r="P3123"/>
          <cell r="Q3123" t="str">
            <v>EST POLTRONA DODO BAIXA (FREIJO NATURAL) (COURO IMPORT 68)</v>
          </cell>
          <cell r="R3123"/>
          <cell r="S3123"/>
          <cell r="T3123"/>
          <cell r="U3123">
            <v>0.72</v>
          </cell>
          <cell r="V3123">
            <v>0.96</v>
          </cell>
          <cell r="W3123">
            <v>0.75</v>
          </cell>
          <cell r="X3123">
            <v>0</v>
          </cell>
          <cell r="Y3123" t="str">
            <v>EST POLTRONA DODO BAIXA (FREIJO NATURAL) (COURO IMPORT 68) - 0,72x0,96x0,75H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>
            <v>0</v>
          </cell>
          <cell r="AU3123" t="str">
            <v>EST</v>
          </cell>
          <cell r="AV3123" t="str">
            <v>EST</v>
          </cell>
          <cell r="AW3123" t="str">
            <v/>
          </cell>
          <cell r="AX3123">
            <v>40174.269999999997</v>
          </cell>
          <cell r="AY3123">
            <v>-40174.269999999997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POLTRONA</v>
          </cell>
          <cell r="BU3123" t="str">
            <v>POLTRONA DODO BAIXA</v>
          </cell>
        </row>
        <row r="3124">
          <cell r="H3124">
            <v>2</v>
          </cell>
          <cell r="O3124">
            <v>274869</v>
          </cell>
          <cell r="P3124"/>
          <cell r="Q3124" t="str">
            <v>EST POLTRONA DRUMMOND (MAD A COR 01) TC VILLA OLMO COR OCRE</v>
          </cell>
          <cell r="R3124"/>
          <cell r="S3124"/>
          <cell r="T3124"/>
          <cell r="U3124">
            <v>0.8</v>
          </cell>
          <cell r="V3124">
            <v>0.78</v>
          </cell>
          <cell r="W3124">
            <v>0.76</v>
          </cell>
          <cell r="X3124">
            <v>0</v>
          </cell>
          <cell r="Y3124" t="str">
            <v>EST POLTRONA DRUMMOND (MAD A COR 01) TC VILLA OLMO COR OCRE - 0,8x0,78x0,76H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>
            <v>0</v>
          </cell>
          <cell r="AU3124" t="str">
            <v>EST</v>
          </cell>
          <cell r="AV3124" t="str">
            <v>EST</v>
          </cell>
          <cell r="AW3124" t="str">
            <v/>
          </cell>
          <cell r="AX3124">
            <v>27486.03</v>
          </cell>
          <cell r="AY3124">
            <v>-27486.03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POLTRONA</v>
          </cell>
          <cell r="BU3124" t="str">
            <v>POLTRONA DRUMMOND</v>
          </cell>
        </row>
        <row r="3125">
          <cell r="H3125">
            <v>2</v>
          </cell>
          <cell r="O3125">
            <v>381899</v>
          </cell>
          <cell r="P3125"/>
          <cell r="Q3125" t="str">
            <v>EST POLTRONA ESSA (FREIJO NT) TC ELB LUDA 129 CHERRY</v>
          </cell>
          <cell r="R3125"/>
          <cell r="S3125"/>
          <cell r="T3125"/>
          <cell r="U3125">
            <v>0.72</v>
          </cell>
          <cell r="V3125">
            <v>0.88</v>
          </cell>
          <cell r="W3125">
            <v>0.98</v>
          </cell>
          <cell r="X3125">
            <v>0</v>
          </cell>
          <cell r="Y3125" t="str">
            <v>EST POLTRONA ESSA (FREIJO NT) TC ELB LUDA 129 CHERRY - 0,72x0,88x0,98H</v>
          </cell>
          <cell r="Z3125">
            <v>0</v>
          </cell>
          <cell r="AA3125">
            <v>0.5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21359.78</v>
          </cell>
          <cell r="AY3125">
            <v>-21359.78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POLTRONA</v>
          </cell>
          <cell r="BU3125" t="str">
            <v>POLTRONA ESSA</v>
          </cell>
        </row>
        <row r="3126">
          <cell r="H3126">
            <v>2</v>
          </cell>
          <cell r="O3126">
            <v>370672</v>
          </cell>
          <cell r="P3126"/>
          <cell r="Q3126" t="str">
            <v>EST POLTRONA ESSA (MAD B TECA TING IMBUIA) TC ELB LUD AQUA</v>
          </cell>
          <cell r="R3126"/>
          <cell r="S3126"/>
          <cell r="T3126"/>
          <cell r="U3126">
            <v>0.72</v>
          </cell>
          <cell r="V3126">
            <v>0.88</v>
          </cell>
          <cell r="W3126">
            <v>0.98</v>
          </cell>
          <cell r="X3126">
            <v>0</v>
          </cell>
          <cell r="Y3126" t="str">
            <v>EST POLTRONA ESSA (MAD B TECA TING IMBUIA) TC ELB LUD AQUA - 0,72x0,88x0,98H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24209.49</v>
          </cell>
          <cell r="AY3126">
            <v>-24209.49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POLTRONA</v>
          </cell>
          <cell r="BU3126" t="str">
            <v>POLTRONA ESSA</v>
          </cell>
        </row>
        <row r="3127">
          <cell r="H3127">
            <v>1</v>
          </cell>
          <cell r="O3127">
            <v>370673</v>
          </cell>
          <cell r="P3127"/>
          <cell r="Q3127" t="str">
            <v>EST POLTRONA ESSA (MAD B TECA TING IMBUIA) TC ELB LUD CHERRY</v>
          </cell>
          <cell r="R3127"/>
          <cell r="S3127"/>
          <cell r="T3127"/>
          <cell r="U3127">
            <v>0.72</v>
          </cell>
          <cell r="V3127">
            <v>0.88</v>
          </cell>
          <cell r="W3127">
            <v>0.98</v>
          </cell>
          <cell r="X3127">
            <v>0</v>
          </cell>
          <cell r="Y3127" t="str">
            <v>EST POLTRONA ESSA (MAD B TECA TING IMBUIA) TC ELB LUD CHERRY - 0,72x0,88x0,98H</v>
          </cell>
          <cell r="Z3127">
            <v>0</v>
          </cell>
          <cell r="AA3127">
            <v>0.5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/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27296.48</v>
          </cell>
          <cell r="AY3127">
            <v>-27296.48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13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POLTRONA</v>
          </cell>
          <cell r="BU3127" t="str">
            <v>POLTRONA ESSA</v>
          </cell>
        </row>
        <row r="3128">
          <cell r="H3128">
            <v>3</v>
          </cell>
          <cell r="O3128">
            <v>328943</v>
          </cell>
          <cell r="P3128"/>
          <cell r="Q3128" t="str">
            <v>EST POLTRONA ESTICADA (PALANTI) (IMBUIA) (SOLETA MARROM)</v>
          </cell>
          <cell r="R3128"/>
          <cell r="S3128"/>
          <cell r="T3128"/>
          <cell r="U3128">
            <v>0.55000000000000004</v>
          </cell>
          <cell r="V3128">
            <v>0.7</v>
          </cell>
          <cell r="W3128">
            <v>0.88</v>
          </cell>
          <cell r="X3128">
            <v>0</v>
          </cell>
          <cell r="Y3128" t="str">
            <v>EST POLTRONA ESTICADA (PALANTI) (IMBUIA) (SOLETA MARROM) - 0,55x0,7x0,88H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27892.67</v>
          </cell>
          <cell r="AY3128">
            <v>-27892.67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POLTRONA</v>
          </cell>
          <cell r="BU3128" t="str">
            <v>POLTRONA ESTICADA</v>
          </cell>
        </row>
        <row r="3129">
          <cell r="H3129">
            <v>1</v>
          </cell>
          <cell r="O3129">
            <v>353154</v>
          </cell>
          <cell r="P3129"/>
          <cell r="Q3129" t="str">
            <v>EST POLTRONA ESTICADA (PALANTI) (LOURO) (SOLETA MARROM)</v>
          </cell>
          <cell r="R3129"/>
          <cell r="S3129"/>
          <cell r="T3129"/>
          <cell r="U3129">
            <v>0.55000000000000004</v>
          </cell>
          <cell r="V3129">
            <v>0.7</v>
          </cell>
          <cell r="W3129">
            <v>0.88</v>
          </cell>
          <cell r="X3129">
            <v>0</v>
          </cell>
          <cell r="Y3129" t="str">
            <v>EST POLTRONA ESTICADA (PALANTI) (LOURO) (SOLETA MARROM) - 0,55x0,7x0,88H</v>
          </cell>
          <cell r="Z3129">
            <v>0</v>
          </cell>
          <cell r="AA3129">
            <v>0.5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/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>
            <v>0</v>
          </cell>
          <cell r="AU3129" t="str">
            <v>EST</v>
          </cell>
          <cell r="AV3129" t="str">
            <v>EST</v>
          </cell>
          <cell r="AW3129" t="str">
            <v/>
          </cell>
          <cell r="AX3129">
            <v>27892.67</v>
          </cell>
          <cell r="AY3129">
            <v>-27892.67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>DPOT POLTRONA</v>
          </cell>
          <cell r="BU3129" t="str">
            <v>POLTRONA ESTICADA</v>
          </cell>
        </row>
        <row r="3130">
          <cell r="H3130">
            <v>2</v>
          </cell>
          <cell r="O3130">
            <v>389092</v>
          </cell>
          <cell r="P3130"/>
          <cell r="Q3130" t="str">
            <v>EST POLTRONA ESTOFADA (PALANTI) (FREIJO) COURO NOBUCK 90</v>
          </cell>
          <cell r="R3130"/>
          <cell r="S3130"/>
          <cell r="T3130"/>
          <cell r="U3130">
            <v>0.62</v>
          </cell>
          <cell r="V3130">
            <v>0.84</v>
          </cell>
          <cell r="W3130">
            <v>0.9</v>
          </cell>
          <cell r="X3130">
            <v>0</v>
          </cell>
          <cell r="Y3130" t="str">
            <v>EST POLTRONA ESTOFADA (PALANTI) (FREIJO) COURO NOBUCK 90 - 0,62x0,84x0,9H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>
            <v>0</v>
          </cell>
          <cell r="AU3130" t="str">
            <v>EST</v>
          </cell>
          <cell r="AV3130" t="str">
            <v>EST</v>
          </cell>
          <cell r="AW3130" t="str">
            <v/>
          </cell>
          <cell r="AX3130">
            <v>24722</v>
          </cell>
          <cell r="AY3130">
            <v>-24722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>DPOT POLTRONA</v>
          </cell>
          <cell r="BU3130" t="str">
            <v>POLTRONA ESTOFADA</v>
          </cell>
        </row>
        <row r="3131">
          <cell r="H3131">
            <v>1</v>
          </cell>
          <cell r="O3131">
            <v>386669</v>
          </cell>
          <cell r="P3131"/>
          <cell r="Q3131" t="str">
            <v>EST POLTRONA ESTOFADA (PALANTI) (IMBUIA) TC AQUATIC CANNYON</v>
          </cell>
          <cell r="R3131"/>
          <cell r="S3131"/>
          <cell r="T3131"/>
          <cell r="U3131">
            <v>0.62</v>
          </cell>
          <cell r="V3131">
            <v>0.84</v>
          </cell>
          <cell r="W3131">
            <v>0.9</v>
          </cell>
          <cell r="X3131">
            <v>0</v>
          </cell>
          <cell r="Y3131" t="str">
            <v>EST POLTRONA ESTOFADA (PALANTI) (IMBUIA) TC AQUATIC CANNYON - 0,62x0,84x0,9H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24769.72</v>
          </cell>
          <cell r="AY3131">
            <v>-24769.72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POLTRONA</v>
          </cell>
          <cell r="BU3131" t="str">
            <v>POLTRONA ESTOFADA</v>
          </cell>
        </row>
        <row r="3132">
          <cell r="H3132">
            <v>1</v>
          </cell>
          <cell r="O3132">
            <v>385890</v>
          </cell>
          <cell r="P3132"/>
          <cell r="Q3132" t="str">
            <v>EST POLTRONA ESTOFADA (PALANTI) (IMBUIA) TC EARTHWILD STRAWB</v>
          </cell>
          <cell r="R3132"/>
          <cell r="S3132"/>
          <cell r="T3132"/>
          <cell r="U3132">
            <v>0.62</v>
          </cell>
          <cell r="V3132">
            <v>0.84</v>
          </cell>
          <cell r="W3132">
            <v>0.9</v>
          </cell>
          <cell r="X3132">
            <v>0</v>
          </cell>
          <cell r="Y3132" t="str">
            <v>EST POLTRONA ESTOFADA (PALANTI) (IMBUIA) TC EARTHWILD STRAWB - 0,62x0,84x0,9H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25470.97</v>
          </cell>
          <cell r="AY3132">
            <v>-25470.97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>DPOT POLTRONA</v>
          </cell>
          <cell r="BU3132" t="str">
            <v>POLTRONA ESTOFADA</v>
          </cell>
        </row>
        <row r="3133">
          <cell r="H3133">
            <v>2</v>
          </cell>
          <cell r="O3133">
            <v>88019</v>
          </cell>
          <cell r="P3133"/>
          <cell r="Q3133" t="str">
            <v>EST POLTRONA FDC1 (ESTRUTURA PRETA) (CAPA COURO CRAVO)</v>
          </cell>
          <cell r="R3133"/>
          <cell r="S3133"/>
          <cell r="T3133"/>
          <cell r="U3133">
            <v>0.8</v>
          </cell>
          <cell r="V3133">
            <v>0.71</v>
          </cell>
          <cell r="W3133">
            <v>0.81</v>
          </cell>
          <cell r="X3133">
            <v>0</v>
          </cell>
          <cell r="Y3133" t="str">
            <v>EST POLTRONA FDC1 (ESTRUTURA PRETA) (CAPA COURO CRAVO) - 0,8x0,71x0,81H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9920.4</v>
          </cell>
          <cell r="AY3133">
            <v>-9920.4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203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POLTRONA</v>
          </cell>
          <cell r="BU3133" t="str">
            <v>POLTRONA FDC1</v>
          </cell>
        </row>
        <row r="3134">
          <cell r="H3134">
            <v>1</v>
          </cell>
          <cell r="O3134">
            <v>63363</v>
          </cell>
          <cell r="P3134"/>
          <cell r="Q3134" t="str">
            <v>EST POLTRONA FENDA REDONDA (INOX) (PVC EXPANDIDO BRANCO)</v>
          </cell>
          <cell r="R3134"/>
          <cell r="S3134"/>
          <cell r="T3134"/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 t="str">
            <v>EST POLTRONA FENDA REDONDA (INOX) (PVC EXPANDIDO BRANCO) - Ø0x0H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 t="str">
            <v>PRODUTO PRONTA ENTREGA</v>
          </cell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>
            <v>0</v>
          </cell>
          <cell r="AU3134" t="str">
            <v>EST</v>
          </cell>
          <cell r="AV3134" t="str">
            <v>EST</v>
          </cell>
          <cell r="AW3134" t="str">
            <v/>
          </cell>
          <cell r="AX3134">
            <v>14565</v>
          </cell>
          <cell r="AY3134">
            <v>-14565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15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>DPOT POLTRONA</v>
          </cell>
          <cell r="BU3134" t="str">
            <v>POLTRONA FENDA REDONDA</v>
          </cell>
        </row>
        <row r="3135">
          <cell r="H3135">
            <v>2</v>
          </cell>
          <cell r="O3135">
            <v>257776</v>
          </cell>
          <cell r="P3135"/>
          <cell r="Q3135" t="str">
            <v>EST POLTRONA FLEXA LONGA (COURO CASTOR) (FAIA VERNIZ HAVANA)</v>
          </cell>
          <cell r="R3135"/>
          <cell r="S3135"/>
          <cell r="T3135"/>
          <cell r="U3135">
            <v>0.56999999999999995</v>
          </cell>
          <cell r="V3135">
            <v>0.87</v>
          </cell>
          <cell r="W3135">
            <v>0.96</v>
          </cell>
          <cell r="X3135">
            <v>0</v>
          </cell>
          <cell r="Y3135" t="str">
            <v>EST POLTRONA FLEXA LONGA (COURO CASTOR) (FAIA VERNIZ HAVANA) - 0,57x0,87x0,96H</v>
          </cell>
          <cell r="Z3135">
            <v>0</v>
          </cell>
          <cell r="AA3135">
            <v>0.5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/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9117.25</v>
          </cell>
          <cell r="AY3135">
            <v>-9117.25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203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POLTRONA</v>
          </cell>
          <cell r="BU3135" t="str">
            <v>POLTRONA FLEXA LONGA</v>
          </cell>
        </row>
        <row r="3136">
          <cell r="H3136">
            <v>3</v>
          </cell>
          <cell r="O3136">
            <v>257778</v>
          </cell>
          <cell r="P3136"/>
          <cell r="Q3136" t="str">
            <v>EST POLTRONA FLEXA MEDIA (COURO CASTOR) (FAIA VERNIZ HAVANA)</v>
          </cell>
          <cell r="R3136"/>
          <cell r="S3136"/>
          <cell r="T3136"/>
          <cell r="U3136">
            <v>0.56999999999999995</v>
          </cell>
          <cell r="V3136">
            <v>0.72</v>
          </cell>
          <cell r="W3136">
            <v>0.87</v>
          </cell>
          <cell r="X3136">
            <v>0</v>
          </cell>
          <cell r="Y3136" t="str">
            <v>EST POLTRONA FLEXA MEDIA (COURO CASTOR) (FAIA VERNIZ HAVANA) - 0,57x0,72x0,87H</v>
          </cell>
          <cell r="Z3136">
            <v>0</v>
          </cell>
          <cell r="AA3136">
            <v>0.5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/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7845.95</v>
          </cell>
          <cell r="AY3136">
            <v>-7845.95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203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POLTRONA</v>
          </cell>
          <cell r="BU3136" t="str">
            <v>POLTRONA FLEXA MEDIA</v>
          </cell>
        </row>
        <row r="3137">
          <cell r="H3137">
            <v>2</v>
          </cell>
          <cell r="O3137">
            <v>81213</v>
          </cell>
          <cell r="P3137"/>
          <cell r="Q3137" t="str">
            <v>EST POLTRONA GAIVOTA (LYPTUS MEL)</v>
          </cell>
          <cell r="R3137"/>
          <cell r="S3137"/>
          <cell r="T3137"/>
          <cell r="U3137">
            <v>0.56999999999999995</v>
          </cell>
          <cell r="V3137">
            <v>1.0900000000000001</v>
          </cell>
          <cell r="W3137">
            <v>0.93</v>
          </cell>
          <cell r="X3137">
            <v>0</v>
          </cell>
          <cell r="Y3137" t="str">
            <v>EST POLTRONA GAIVOTA (LYPTUS MEL) - 0,57x1,09x0,93H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23515.89</v>
          </cell>
          <cell r="AY3137">
            <v>-23515.89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>DPOT POLTRONA</v>
          </cell>
          <cell r="BU3137" t="str">
            <v>POLTRONA GAIVOTA</v>
          </cell>
        </row>
        <row r="3138">
          <cell r="H3138">
            <v>2</v>
          </cell>
          <cell r="O3138">
            <v>137843</v>
          </cell>
          <cell r="P3138"/>
          <cell r="Q3138" t="str">
            <v>EST POLTRONA GAIVOTA ESTOFADA (PRETA) (COURO FIRENZE 04)</v>
          </cell>
          <cell r="R3138"/>
          <cell r="S3138"/>
          <cell r="T3138"/>
          <cell r="U3138">
            <v>1</v>
          </cell>
          <cell r="V3138">
            <v>1</v>
          </cell>
          <cell r="W3138">
            <v>0.75</v>
          </cell>
          <cell r="X3138">
            <v>0</v>
          </cell>
          <cell r="Y3138" t="str">
            <v>EST POLTRONA GAIVOTA ESTOFADA (PRETA) (COURO FIRENZE 04) - 1x1x0,75H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40526</v>
          </cell>
          <cell r="AY3138">
            <v>-40526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15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POLTRONA</v>
          </cell>
          <cell r="BU3138" t="str">
            <v>POLTRONA GAIVOTA ESTOFADA</v>
          </cell>
        </row>
        <row r="3139">
          <cell r="H3139">
            <v>1</v>
          </cell>
          <cell r="O3139">
            <v>259531</v>
          </cell>
          <cell r="P3139"/>
          <cell r="Q3139" t="str">
            <v>EST POLTRONA GB UL19 (METAL) (IMBUIA) TC EL NOVE 04 GREY</v>
          </cell>
          <cell r="R3139"/>
          <cell r="S3139"/>
          <cell r="T3139"/>
          <cell r="U3139">
            <v>0.62</v>
          </cell>
          <cell r="V3139">
            <v>0.69</v>
          </cell>
          <cell r="W3139">
            <v>0.74</v>
          </cell>
          <cell r="X3139">
            <v>0</v>
          </cell>
          <cell r="Y3139" t="str">
            <v>EST POLTRONA GB UL19 (METAL) (IMBUIA) TC EL NOVE 04 GREY - 0,62x0,69x0,74H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13616.02</v>
          </cell>
          <cell r="AY3139">
            <v>-13616.02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POLTRONA</v>
          </cell>
          <cell r="BU3139" t="str">
            <v>POLTRONA GB UL19</v>
          </cell>
        </row>
        <row r="3140">
          <cell r="H3140">
            <v>1</v>
          </cell>
          <cell r="O3140">
            <v>410140</v>
          </cell>
          <cell r="P3140"/>
          <cell r="Q3140" t="str">
            <v>EST POLTRONA GB UL19 (METAL) (PAU FERRO) TC EL ANGOLA COOPER</v>
          </cell>
          <cell r="R3140"/>
          <cell r="S3140"/>
          <cell r="T3140"/>
          <cell r="U3140">
            <v>0.62</v>
          </cell>
          <cell r="V3140">
            <v>0.69</v>
          </cell>
          <cell r="W3140">
            <v>0.74</v>
          </cell>
          <cell r="X3140">
            <v>0</v>
          </cell>
          <cell r="Y3140" t="str">
            <v>EST POLTRONA GB UL19 (METAL) (PAU FERRO) TC EL ANGOLA COOPER - 0,62x0,69x0,74H</v>
          </cell>
          <cell r="Z3140">
            <v>0</v>
          </cell>
          <cell r="AA3140">
            <v>0.35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/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15287.38</v>
          </cell>
          <cell r="AY3140">
            <v>-15287.38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POLTRONA</v>
          </cell>
          <cell r="BU3140" t="str">
            <v>POLTRONA GB UL19</v>
          </cell>
        </row>
        <row r="3141">
          <cell r="H3141">
            <v>1</v>
          </cell>
          <cell r="O3141">
            <v>380282</v>
          </cell>
          <cell r="P3141"/>
          <cell r="Q3141" t="str">
            <v>EST POLTRONA GIO (FREIJO TNZ 01) TC BOUCLE7859/COURO PIG 712</v>
          </cell>
          <cell r="R3141"/>
          <cell r="S3141"/>
          <cell r="T3141"/>
          <cell r="U3141">
            <v>0.85</v>
          </cell>
          <cell r="V3141">
            <v>0.95</v>
          </cell>
          <cell r="W3141">
            <v>0.9</v>
          </cell>
          <cell r="X3141">
            <v>0</v>
          </cell>
          <cell r="Y3141" t="str">
            <v>EST POLTRONA GIO (FREIJO TNZ 01) TC BOUCLE7859/COURO PIG 712 - 0,85x0,95x0,9H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>
            <v>0</v>
          </cell>
          <cell r="AU3141" t="str">
            <v>EST</v>
          </cell>
          <cell r="AV3141" t="str">
            <v>EST</v>
          </cell>
          <cell r="AW3141" t="str">
            <v/>
          </cell>
          <cell r="AX3141">
            <v>59297.4</v>
          </cell>
          <cell r="AY3141">
            <v>-59297.4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>DPOT POLTRONA</v>
          </cell>
          <cell r="BU3141" t="str">
            <v>POLTRONA GIO</v>
          </cell>
        </row>
        <row r="3142">
          <cell r="H3142">
            <v>1</v>
          </cell>
          <cell r="O3142">
            <v>78387</v>
          </cell>
          <cell r="P3142"/>
          <cell r="Q3142" t="str">
            <v>EST POLTRONA JIMI (MAD A COR 01) TC 9115 COR 7</v>
          </cell>
          <cell r="R3142"/>
          <cell r="S3142"/>
          <cell r="T3142"/>
          <cell r="U3142">
            <v>0.71</v>
          </cell>
          <cell r="V3142">
            <v>0.8</v>
          </cell>
          <cell r="W3142">
            <v>0.75</v>
          </cell>
          <cell r="X3142">
            <v>0</v>
          </cell>
          <cell r="Y3142" t="str">
            <v>EST POLTRONA JIMI (MAD A COR 01) TC 9115 COR 7 - 0,71x0,8x0,75H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>
            <v>0</v>
          </cell>
          <cell r="AU3142" t="str">
            <v>EST</v>
          </cell>
          <cell r="AV3142" t="str">
            <v>EST</v>
          </cell>
          <cell r="AW3142" t="str">
            <v/>
          </cell>
          <cell r="AX3142">
            <v>28861.67</v>
          </cell>
          <cell r="AY3142">
            <v>-28861.67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DPOT POLTRONA</v>
          </cell>
          <cell r="BU3142" t="str">
            <v>POLTRONA JIMI</v>
          </cell>
        </row>
        <row r="3143">
          <cell r="H3143">
            <v>1</v>
          </cell>
          <cell r="O3143">
            <v>78387</v>
          </cell>
          <cell r="P3143"/>
          <cell r="Q3143" t="str">
            <v>EST POLTRONA JIMI (MAD A COR 01) TC 9115 COR 7</v>
          </cell>
          <cell r="R3143"/>
          <cell r="S3143"/>
          <cell r="T3143"/>
          <cell r="U3143">
            <v>0.71</v>
          </cell>
          <cell r="V3143">
            <v>0.8</v>
          </cell>
          <cell r="W3143">
            <v>0.75</v>
          </cell>
          <cell r="X3143">
            <v>0</v>
          </cell>
          <cell r="Y3143" t="str">
            <v>EST POLTRONA JIMI (MAD A COR 01) TC 9115 COR 7 - 0,71x0,8x0,75H</v>
          </cell>
          <cell r="Z3143">
            <v>0</v>
          </cell>
          <cell r="AA3143">
            <v>0.35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>
            <v>0</v>
          </cell>
          <cell r="AU3143" t="str">
            <v>EST</v>
          </cell>
          <cell r="AV3143" t="str">
            <v>EST</v>
          </cell>
          <cell r="AW3143" t="str">
            <v/>
          </cell>
          <cell r="AX3143">
            <v>28861.67</v>
          </cell>
          <cell r="AY3143">
            <v>-28861.67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13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DPOT POLTRONA</v>
          </cell>
          <cell r="BU3143" t="str">
            <v>POLTRONA JIMI</v>
          </cell>
        </row>
        <row r="3144">
          <cell r="H3144">
            <v>1</v>
          </cell>
          <cell r="O3144">
            <v>365964</v>
          </cell>
          <cell r="P3144"/>
          <cell r="Q3144" t="str">
            <v>EST POLTRONA JOHN GRAZ (IMBUIA) TC MIKA CAMEL</v>
          </cell>
          <cell r="R3144"/>
          <cell r="S3144"/>
          <cell r="T3144"/>
          <cell r="U3144">
            <v>0.8</v>
          </cell>
          <cell r="V3144">
            <v>0.83</v>
          </cell>
          <cell r="W3144">
            <v>0.74</v>
          </cell>
          <cell r="X3144">
            <v>0</v>
          </cell>
          <cell r="Y3144" t="str">
            <v>EST POLTRONA JOHN GRAZ (IMBUIA) TC MIKA CAMEL - 0,8x0,83x0,74H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>
            <v>0</v>
          </cell>
          <cell r="AU3144" t="str">
            <v>EST</v>
          </cell>
          <cell r="AV3144" t="str">
            <v>EST</v>
          </cell>
          <cell r="AW3144" t="str">
            <v/>
          </cell>
          <cell r="AX3144">
            <v>30852.49</v>
          </cell>
          <cell r="AY3144">
            <v>-30852.49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13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>DPOT POLTRONA</v>
          </cell>
          <cell r="BU3144" t="str">
            <v>POLTRONA JOHN GRAZ</v>
          </cell>
        </row>
        <row r="3145">
          <cell r="H3145">
            <v>1</v>
          </cell>
          <cell r="O3145">
            <v>378220</v>
          </cell>
          <cell r="P3145"/>
          <cell r="Q3145" t="str">
            <v>EST POLTRONA JOHN GRAZ (IMBUIA) TC VINAMALA 01 MULTI</v>
          </cell>
          <cell r="R3145"/>
          <cell r="S3145"/>
          <cell r="T3145"/>
          <cell r="U3145">
            <v>0.8</v>
          </cell>
          <cell r="V3145">
            <v>0.83</v>
          </cell>
          <cell r="W3145">
            <v>0.74</v>
          </cell>
          <cell r="X3145">
            <v>0</v>
          </cell>
          <cell r="Y3145" t="str">
            <v>EST POLTRONA JOHN GRAZ (IMBUIA) TC VINAMALA 01 MULTI - 0,8x0,83x0,74H</v>
          </cell>
          <cell r="Z3145">
            <v>0</v>
          </cell>
          <cell r="AA3145">
            <v>0.5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/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>
            <v>0</v>
          </cell>
          <cell r="AU3145" t="str">
            <v>EST</v>
          </cell>
          <cell r="AV3145" t="str">
            <v>EST</v>
          </cell>
          <cell r="AW3145" t="str">
            <v/>
          </cell>
          <cell r="AX3145">
            <v>62997.37</v>
          </cell>
          <cell r="AY3145">
            <v>-62997.37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>DPOT POLTRONA</v>
          </cell>
          <cell r="BU3145" t="str">
            <v>POLTRONA JOHN GRAZ</v>
          </cell>
        </row>
        <row r="3146">
          <cell r="H3146">
            <v>1</v>
          </cell>
          <cell r="O3146">
            <v>225790</v>
          </cell>
          <cell r="P3146"/>
          <cell r="Q3146" t="str">
            <v>EST POLTRONA JULIA ESTAR (TELA NATURAL) (MAD A COR 01)</v>
          </cell>
          <cell r="R3146"/>
          <cell r="S3146"/>
          <cell r="T3146"/>
          <cell r="U3146">
            <v>0.66</v>
          </cell>
          <cell r="V3146">
            <v>0.63</v>
          </cell>
          <cell r="W3146">
            <v>0.74</v>
          </cell>
          <cell r="X3146">
            <v>0</v>
          </cell>
          <cell r="Y3146" t="str">
            <v>EST POLTRONA JULIA ESTAR (TELA NATURAL) (MAD A COR 01) - 0,66x0,63x0,74H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>
            <v>0</v>
          </cell>
          <cell r="AU3146" t="str">
            <v>EST</v>
          </cell>
          <cell r="AV3146" t="str">
            <v>EST</v>
          </cell>
          <cell r="AW3146" t="str">
            <v/>
          </cell>
          <cell r="AX3146">
            <v>34296.57</v>
          </cell>
          <cell r="AY3146">
            <v>-34296.57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>DPOT POLTRONA</v>
          </cell>
          <cell r="BU3146" t="str">
            <v>POLTRONA JULIA ESTAR</v>
          </cell>
        </row>
        <row r="3147">
          <cell r="H3147">
            <v>1</v>
          </cell>
          <cell r="O3147">
            <v>225792</v>
          </cell>
          <cell r="P3147"/>
          <cell r="Q3147" t="str">
            <v>EST POLTRONA JULIA ESTAR (TELA NATURAL) (MAD B COR 03)</v>
          </cell>
          <cell r="R3147"/>
          <cell r="S3147"/>
          <cell r="T3147"/>
          <cell r="U3147">
            <v>0.66</v>
          </cell>
          <cell r="V3147">
            <v>0.63</v>
          </cell>
          <cell r="W3147">
            <v>0.74</v>
          </cell>
          <cell r="X3147">
            <v>0</v>
          </cell>
          <cell r="Y3147" t="str">
            <v>EST POLTRONA JULIA ESTAR (TELA NATURAL) (MAD B COR 03) - 0,66x0,63x0,74H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 t="str">
            <v>PRODUTO PRONTA ENTREGA</v>
          </cell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>
            <v>0</v>
          </cell>
          <cell r="AU3147" t="str">
            <v>EST</v>
          </cell>
          <cell r="AV3147" t="str">
            <v>EST</v>
          </cell>
          <cell r="AW3147" t="str">
            <v/>
          </cell>
          <cell r="AX3147">
            <v>33296.46</v>
          </cell>
          <cell r="AY3147">
            <v>-33296.46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13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>DPOT POLTRONA</v>
          </cell>
          <cell r="BU3147" t="str">
            <v>POLTRONA JULIA ESTAR</v>
          </cell>
        </row>
        <row r="3148">
          <cell r="H3148">
            <v>1</v>
          </cell>
          <cell r="O3148">
            <v>230660</v>
          </cell>
          <cell r="P3148"/>
          <cell r="Q3148" t="str">
            <v>EST POLTRONA JULIA ESTAR (TELA NATURAL) (MAD IMBUIA STAIN)</v>
          </cell>
          <cell r="R3148"/>
          <cell r="S3148"/>
          <cell r="T3148"/>
          <cell r="U3148">
            <v>0.66</v>
          </cell>
          <cell r="V3148">
            <v>0.63</v>
          </cell>
          <cell r="W3148">
            <v>0.74</v>
          </cell>
          <cell r="X3148">
            <v>0</v>
          </cell>
          <cell r="Y3148" t="str">
            <v>EST POLTRONA JULIA ESTAR (TELA NATURAL) (MAD IMBUIA STAIN) - 0,66x0,63x0,74H</v>
          </cell>
          <cell r="Z3148">
            <v>0</v>
          </cell>
          <cell r="AA3148">
            <v>0.5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>
            <v>0</v>
          </cell>
          <cell r="AU3148" t="str">
            <v>EST</v>
          </cell>
          <cell r="AV3148" t="str">
            <v>EST</v>
          </cell>
          <cell r="AW3148" t="str">
            <v/>
          </cell>
          <cell r="AX3148">
            <v>42189.33</v>
          </cell>
          <cell r="AY3148">
            <v>-42189.33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>DPOT POLTRONA</v>
          </cell>
          <cell r="BU3148" t="str">
            <v>POLTRONA JULIA ESTAR</v>
          </cell>
        </row>
        <row r="3149">
          <cell r="H3149">
            <v>2</v>
          </cell>
          <cell r="O3149">
            <v>350019</v>
          </cell>
          <cell r="P3149"/>
          <cell r="Q3149" t="str">
            <v>EST POLTRONA JULIA JANTAR (TELA NATURAL) (MAD IMBUIA STAIN)</v>
          </cell>
          <cell r="R3149"/>
          <cell r="S3149"/>
          <cell r="T3149"/>
          <cell r="U3149">
            <v>0.66</v>
          </cell>
          <cell r="V3149">
            <v>0.63</v>
          </cell>
          <cell r="W3149">
            <v>0.79</v>
          </cell>
          <cell r="X3149">
            <v>0</v>
          </cell>
          <cell r="Y3149" t="str">
            <v>EST POLTRONA JULIA JANTAR (TELA NATURAL) (MAD IMBUIA STAIN) - 0,66x0,63x0,79H</v>
          </cell>
          <cell r="Z3149">
            <v>0</v>
          </cell>
          <cell r="AA3149">
            <v>0.5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/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>
            <v>0</v>
          </cell>
          <cell r="AU3149" t="str">
            <v>EST</v>
          </cell>
          <cell r="AV3149" t="str">
            <v>EST</v>
          </cell>
          <cell r="AW3149" t="str">
            <v/>
          </cell>
          <cell r="AX3149">
            <v>42450.62</v>
          </cell>
          <cell r="AY3149">
            <v>-42450.62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>DPOT POLTRONA</v>
          </cell>
          <cell r="BU3149" t="str">
            <v>POLTRONA JULIA JANTAR</v>
          </cell>
        </row>
        <row r="3150">
          <cell r="H3150">
            <v>1</v>
          </cell>
          <cell r="O3150">
            <v>124938</v>
          </cell>
          <cell r="P3150"/>
          <cell r="Q3150" t="str">
            <v>EST POLTRONA KATINSKY (ACO CARBONO PRETO) COURO CARAMELO</v>
          </cell>
          <cell r="R3150"/>
          <cell r="S3150"/>
          <cell r="T3150"/>
          <cell r="U3150">
            <v>0.56999999999999995</v>
          </cell>
          <cell r="V3150">
            <v>0.62</v>
          </cell>
          <cell r="W3150">
            <v>0.61</v>
          </cell>
          <cell r="X3150">
            <v>0</v>
          </cell>
          <cell r="Y3150" t="str">
            <v>EST POLTRONA KATINSKY (ACO CARBONO PRETO) COURO CARAMELO - 0,57x0,62x0,61H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>
            <v>0</v>
          </cell>
          <cell r="AU3150" t="str">
            <v>EST</v>
          </cell>
          <cell r="AV3150" t="str">
            <v>EST</v>
          </cell>
          <cell r="AW3150" t="str">
            <v/>
          </cell>
          <cell r="AX3150">
            <v>20538.05</v>
          </cell>
          <cell r="AY3150">
            <v>-20538.05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15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>DPOT POLTRONA</v>
          </cell>
          <cell r="BU3150" t="str">
            <v>POLTRONA KATINSKY</v>
          </cell>
        </row>
        <row r="3151">
          <cell r="H3151">
            <v>7</v>
          </cell>
          <cell r="O3151">
            <v>274867</v>
          </cell>
          <cell r="P3151"/>
          <cell r="Q3151" t="str">
            <v>EST POLTRONA KATITA (IMBUIA STAIN) TC TARENTO 12</v>
          </cell>
          <cell r="R3151"/>
          <cell r="S3151"/>
          <cell r="T3151"/>
          <cell r="U3151">
            <v>0.68</v>
          </cell>
          <cell r="V3151">
            <v>0.63</v>
          </cell>
          <cell r="W3151">
            <v>0.77</v>
          </cell>
          <cell r="X3151">
            <v>0</v>
          </cell>
          <cell r="Y3151" t="str">
            <v>EST POLTRONA KATITA (IMBUIA STAIN) TC TARENTO 12 - 0,68x0,63x0,77H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>
            <v>0</v>
          </cell>
          <cell r="AU3151" t="str">
            <v>EST</v>
          </cell>
          <cell r="AV3151" t="str">
            <v>EST</v>
          </cell>
          <cell r="AW3151" t="str">
            <v/>
          </cell>
          <cell r="AX3151">
            <v>30259.19</v>
          </cell>
          <cell r="AY3151">
            <v>-30259.19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13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POLTRONA</v>
          </cell>
          <cell r="BU3151" t="str">
            <v>POLTRONA KATITA</v>
          </cell>
        </row>
        <row r="3152">
          <cell r="H3152">
            <v>2</v>
          </cell>
          <cell r="O3152">
            <v>154138</v>
          </cell>
          <cell r="P3152"/>
          <cell r="Q3152" t="str">
            <v>EST POLTRONA KIKO ALTA (FREIJO NT) COURO CH OLIVA</v>
          </cell>
          <cell r="R3152"/>
          <cell r="S3152"/>
          <cell r="T3152"/>
          <cell r="U3152">
            <v>0.56000000000000005</v>
          </cell>
          <cell r="V3152">
            <v>0.61</v>
          </cell>
          <cell r="W3152">
            <v>0.92</v>
          </cell>
          <cell r="X3152">
            <v>0</v>
          </cell>
          <cell r="Y3152" t="str">
            <v>EST POLTRONA KIKO ALTA (FREIJO NT) COURO CH OLIVA - 0,56x0,61x0,92H</v>
          </cell>
          <cell r="Z3152">
            <v>0</v>
          </cell>
          <cell r="AA3152">
            <v>0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 t="str">
            <v>PRODUTO PRONTA ENTREGA</v>
          </cell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>
            <v>0</v>
          </cell>
          <cell r="AU3152" t="str">
            <v>EST</v>
          </cell>
          <cell r="AV3152" t="str">
            <v>EST</v>
          </cell>
          <cell r="AW3152" t="str">
            <v/>
          </cell>
          <cell r="AX3152">
            <v>46061.2</v>
          </cell>
          <cell r="AY3152">
            <v>-46061.2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>DPOT POLTRONA</v>
          </cell>
          <cell r="BU3152" t="str">
            <v>POLTRONA KIKO ALTA</v>
          </cell>
        </row>
        <row r="3153">
          <cell r="H3153">
            <v>1</v>
          </cell>
          <cell r="O3153">
            <v>176813</v>
          </cell>
          <cell r="P3153"/>
          <cell r="Q3153" t="str">
            <v>EST POLTRONA KIKO ALTA (FREIJO TNZ 01) TC TRAMADO NAVY</v>
          </cell>
          <cell r="R3153"/>
          <cell r="S3153"/>
          <cell r="T3153"/>
          <cell r="U3153">
            <v>0.56000000000000005</v>
          </cell>
          <cell r="V3153">
            <v>0.61</v>
          </cell>
          <cell r="W3153">
            <v>0.92</v>
          </cell>
          <cell r="X3153">
            <v>0</v>
          </cell>
          <cell r="Y3153" t="str">
            <v>EST POLTRONA KIKO ALTA (FREIJO TNZ 01) TC TRAMADO NAVY - 0,56x0,61x0,92H</v>
          </cell>
          <cell r="Z3153">
            <v>0</v>
          </cell>
          <cell r="AA3153">
            <v>0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 t="str">
            <v>PRODUTO PRONTA ENTREGA</v>
          </cell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>
            <v>0</v>
          </cell>
          <cell r="AU3153" t="str">
            <v>EST</v>
          </cell>
          <cell r="AV3153" t="str">
            <v>EST</v>
          </cell>
          <cell r="AW3153" t="str">
            <v/>
          </cell>
          <cell r="AX3153">
            <v>44046.7</v>
          </cell>
          <cell r="AY3153">
            <v>-44046.7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>DPOT POLTRONA</v>
          </cell>
          <cell r="BU3153" t="str">
            <v>POLTRONA KIKO ALTA</v>
          </cell>
        </row>
        <row r="3154">
          <cell r="H3154">
            <v>1</v>
          </cell>
          <cell r="O3154">
            <v>154139</v>
          </cell>
          <cell r="P3154"/>
          <cell r="Q3154" t="str">
            <v>EST POLTRONA KIKO BAIXA (FREIJO NT) COURO CH OLIVA</v>
          </cell>
          <cell r="R3154"/>
          <cell r="S3154"/>
          <cell r="T3154"/>
          <cell r="U3154">
            <v>0.56000000000000005</v>
          </cell>
          <cell r="V3154">
            <v>0.61</v>
          </cell>
          <cell r="W3154">
            <v>0.78</v>
          </cell>
          <cell r="X3154">
            <v>0</v>
          </cell>
          <cell r="Y3154" t="str">
            <v>EST POLTRONA KIKO BAIXA (FREIJO NT) COURO CH OLIVA - 0,56x0,61x0,78H</v>
          </cell>
          <cell r="Z3154">
            <v>0</v>
          </cell>
          <cell r="AA3154">
            <v>0.5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/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>
            <v>0</v>
          </cell>
          <cell r="AU3154" t="str">
            <v>EST</v>
          </cell>
          <cell r="AV3154" t="str">
            <v>EST</v>
          </cell>
          <cell r="AW3154" t="str">
            <v/>
          </cell>
          <cell r="AX3154">
            <v>43633.86</v>
          </cell>
          <cell r="AY3154">
            <v>-43633.86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>DPOT POLTRONA</v>
          </cell>
          <cell r="BU3154" t="str">
            <v>POLTRONA KIKO BAIXA</v>
          </cell>
        </row>
        <row r="3155">
          <cell r="H3155">
            <v>1</v>
          </cell>
          <cell r="O3155">
            <v>98341</v>
          </cell>
          <cell r="P3155"/>
          <cell r="Q3155" t="str">
            <v>EST POLTRONA KILIN (SOLETA BRACA) (MAD B ALBANIZADA)</v>
          </cell>
          <cell r="R3155"/>
          <cell r="S3155"/>
          <cell r="T3155"/>
          <cell r="U3155">
            <v>0.68</v>
          </cell>
          <cell r="V3155">
            <v>0.63</v>
          </cell>
          <cell r="W3155">
            <v>0.69</v>
          </cell>
          <cell r="X3155">
            <v>0</v>
          </cell>
          <cell r="Y3155" t="str">
            <v>EST POLTRONA KILIN (SOLETA BRACA) (MAD B ALBANIZADA) - 0,68x0,63x0,69H</v>
          </cell>
          <cell r="Z3155">
            <v>0</v>
          </cell>
          <cell r="AA3155">
            <v>0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 t="str">
            <v>PRODUTO PRONTA ENTREGA</v>
          </cell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>
            <v>0</v>
          </cell>
          <cell r="AU3155" t="str">
            <v>EST</v>
          </cell>
          <cell r="AV3155" t="str">
            <v>EST</v>
          </cell>
          <cell r="AW3155" t="str">
            <v/>
          </cell>
          <cell r="AX3155">
            <v>25462.9</v>
          </cell>
          <cell r="AY3155">
            <v>-25462.9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>DPOT POLTRONA</v>
          </cell>
          <cell r="BU3155" t="str">
            <v>POLTRONA KILIN</v>
          </cell>
        </row>
        <row r="3156">
          <cell r="H3156">
            <v>1</v>
          </cell>
          <cell r="O3156">
            <v>220930</v>
          </cell>
          <cell r="P3156"/>
          <cell r="Q3156" t="str">
            <v>EST POLTRONA KILIN (SOLETA NATURAL) (MAD B COR 03)</v>
          </cell>
          <cell r="R3156"/>
          <cell r="S3156"/>
          <cell r="T3156"/>
          <cell r="U3156">
            <v>0.68</v>
          </cell>
          <cell r="V3156">
            <v>0.63</v>
          </cell>
          <cell r="W3156">
            <v>0.69</v>
          </cell>
          <cell r="X3156">
            <v>0</v>
          </cell>
          <cell r="Y3156" t="str">
            <v>EST POLTRONA KILIN (SOLETA NATURAL) (MAD B COR 03) - 0,68x0,63x0,69H</v>
          </cell>
          <cell r="Z3156">
            <v>0</v>
          </cell>
          <cell r="AA3156">
            <v>0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 t="str">
            <v>PRODUTO PRONTA ENTREGA</v>
          </cell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>
            <v>0</v>
          </cell>
          <cell r="AU3156" t="str">
            <v>EST</v>
          </cell>
          <cell r="AV3156" t="str">
            <v>EST</v>
          </cell>
          <cell r="AW3156" t="str">
            <v/>
          </cell>
          <cell r="AX3156">
            <v>25462.9</v>
          </cell>
          <cell r="AY3156">
            <v>-25462.9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>DPOT POLTRONA</v>
          </cell>
          <cell r="BU3156" t="str">
            <v>POLTRONA KILIN</v>
          </cell>
        </row>
        <row r="3157">
          <cell r="H3157">
            <v>2</v>
          </cell>
          <cell r="O3157">
            <v>371299</v>
          </cell>
          <cell r="P3157"/>
          <cell r="Q3157" t="str">
            <v>EST POLTRONA KILIN (SOLETA PRETA) (MAD A COR1)</v>
          </cell>
          <cell r="R3157"/>
          <cell r="S3157"/>
          <cell r="T3157"/>
          <cell r="U3157">
            <v>0.68</v>
          </cell>
          <cell r="V3157">
            <v>0.63</v>
          </cell>
          <cell r="W3157">
            <v>0.69</v>
          </cell>
          <cell r="X3157">
            <v>0</v>
          </cell>
          <cell r="Y3157" t="str">
            <v>EST POLTRONA KILIN (SOLETA PRETA) (MAD A COR1) - 0,68x0,63x0,69H</v>
          </cell>
          <cell r="Z3157">
            <v>0</v>
          </cell>
          <cell r="AA3157">
            <v>0.35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/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>
            <v>0</v>
          </cell>
          <cell r="AU3157" t="str">
            <v>EST</v>
          </cell>
          <cell r="AV3157" t="str">
            <v>EST</v>
          </cell>
          <cell r="AW3157" t="str">
            <v/>
          </cell>
          <cell r="AX3157">
            <v>25917.95</v>
          </cell>
          <cell r="AY3157">
            <v>-25917.95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>DPOT POLTRONA</v>
          </cell>
          <cell r="BU3157" t="str">
            <v>POLTRONA KILIN</v>
          </cell>
        </row>
        <row r="3158">
          <cell r="H3158">
            <v>2</v>
          </cell>
          <cell r="O3158">
            <v>278504</v>
          </cell>
          <cell r="P3158"/>
          <cell r="Q3158" t="str">
            <v>EST POLTRONA LACUNA (IPE) TC LONA GUILHE MUSGO</v>
          </cell>
          <cell r="R3158"/>
          <cell r="S3158"/>
          <cell r="T3158"/>
          <cell r="U3158">
            <v>0.67</v>
          </cell>
          <cell r="V3158">
            <v>0.8</v>
          </cell>
          <cell r="W3158">
            <v>0.64</v>
          </cell>
          <cell r="X3158">
            <v>0</v>
          </cell>
          <cell r="Y3158" t="str">
            <v>EST POLTRONA LACUNA (IPE) TC LONA GUILHE MUSGO - 0,67x0,8x0,64H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>
            <v>0</v>
          </cell>
          <cell r="AU3158" t="str">
            <v>EST</v>
          </cell>
          <cell r="AV3158" t="str">
            <v>EST</v>
          </cell>
          <cell r="AW3158" t="str">
            <v/>
          </cell>
          <cell r="AX3158">
            <v>49333.31</v>
          </cell>
          <cell r="AY3158">
            <v>-49333.31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203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>DPOT POLTRONA</v>
          </cell>
          <cell r="BU3158" t="str">
            <v>POLTRONA LACUNA</v>
          </cell>
        </row>
        <row r="3159">
          <cell r="H3159">
            <v>2</v>
          </cell>
          <cell r="O3159">
            <v>278506</v>
          </cell>
          <cell r="P3159"/>
          <cell r="Q3159" t="str">
            <v>EST POLTRONA LACUNA (IPE) TC PORTLAND (SAGE) AZUL</v>
          </cell>
          <cell r="R3159"/>
          <cell r="S3159"/>
          <cell r="T3159"/>
          <cell r="U3159">
            <v>0.67</v>
          </cell>
          <cell r="V3159">
            <v>0.8</v>
          </cell>
          <cell r="W3159">
            <v>0.64</v>
          </cell>
          <cell r="X3159">
            <v>0</v>
          </cell>
          <cell r="Y3159" t="str">
            <v>EST POLTRONA LACUNA (IPE) TC PORTLAND (SAGE) AZUL - 0,67x0,8x0,64H</v>
          </cell>
          <cell r="Z3159">
            <v>0</v>
          </cell>
          <cell r="AA3159">
            <v>0.5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/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>
            <v>0</v>
          </cell>
          <cell r="AU3159" t="str">
            <v>EST</v>
          </cell>
          <cell r="AV3159" t="str">
            <v>EST</v>
          </cell>
          <cell r="AW3159" t="str">
            <v/>
          </cell>
          <cell r="AX3159">
            <v>43725.7</v>
          </cell>
          <cell r="AY3159">
            <v>-43725.7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203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>DPOT POLTRONA</v>
          </cell>
          <cell r="BU3159" t="str">
            <v>POLTRONA LACUNA</v>
          </cell>
        </row>
        <row r="3160">
          <cell r="H3160">
            <v>1</v>
          </cell>
          <cell r="O3160">
            <v>121629</v>
          </cell>
          <cell r="P3160"/>
          <cell r="Q3160" t="str">
            <v>EST POLTRONA LEME ALTA (PERCINTA COURO PRETO) (FREIJO NT)</v>
          </cell>
          <cell r="R3160"/>
          <cell r="S3160"/>
          <cell r="T3160"/>
          <cell r="U3160">
            <v>0.75</v>
          </cell>
          <cell r="V3160">
            <v>0.8</v>
          </cell>
          <cell r="W3160">
            <v>1.1000000000000001</v>
          </cell>
          <cell r="X3160">
            <v>0</v>
          </cell>
          <cell r="Y3160" t="str">
            <v>EST POLTRONA LEME ALTA (PERCINTA COURO PRETO) (FREIJO NT) - 0,75x0,8x1,1H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>
            <v>0</v>
          </cell>
          <cell r="AU3160" t="str">
            <v>EST</v>
          </cell>
          <cell r="AV3160" t="str">
            <v>EST</v>
          </cell>
          <cell r="AW3160" t="str">
            <v/>
          </cell>
          <cell r="AX3160">
            <v>46244.89</v>
          </cell>
          <cell r="AY3160">
            <v>-46244.89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>DPOT POLTRONA</v>
          </cell>
          <cell r="BU3160" t="str">
            <v>POLTRONA LEME ALTA</v>
          </cell>
        </row>
        <row r="3161">
          <cell r="H3161">
            <v>1</v>
          </cell>
          <cell r="O3161">
            <v>62549</v>
          </cell>
          <cell r="P3161"/>
          <cell r="Q3161" t="str">
            <v>EST POLTRONA LEME BAIXA (PERCINTA COURO CRU) (FREIJO N)</v>
          </cell>
          <cell r="R3161"/>
          <cell r="S3161"/>
          <cell r="T3161"/>
          <cell r="U3161">
            <v>0.75</v>
          </cell>
          <cell r="V3161">
            <v>0.8</v>
          </cell>
          <cell r="W3161">
            <v>0.85</v>
          </cell>
          <cell r="X3161">
            <v>0</v>
          </cell>
          <cell r="Y3161" t="str">
            <v>EST POLTRONA LEME BAIXA (PERCINTA COURO CRU) (FREIJO N) - 0,75x0,8x0,85H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 t="str">
            <v>PRODUTO PRONTA ENTREGA</v>
          </cell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43728.04</v>
          </cell>
          <cell r="AY3161">
            <v>-43728.04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POLTRONA</v>
          </cell>
          <cell r="BU3161" t="str">
            <v>POLTRONA LEME BAIXA</v>
          </cell>
        </row>
        <row r="3162">
          <cell r="H3162">
            <v>3</v>
          </cell>
          <cell r="O3162">
            <v>217262</v>
          </cell>
          <cell r="P3162"/>
          <cell r="Q3162" t="str">
            <v>EST POLTRONA LEVE (MAD B LOURO ESP) COURO CAMURCA TABACO</v>
          </cell>
          <cell r="R3162"/>
          <cell r="S3162"/>
          <cell r="T3162"/>
          <cell r="U3162">
            <v>0.76</v>
          </cell>
          <cell r="V3162">
            <v>0.87</v>
          </cell>
          <cell r="W3162">
            <v>0.85</v>
          </cell>
          <cell r="X3162">
            <v>0</v>
          </cell>
          <cell r="Y3162" t="str">
            <v>EST POLTRONA LEVE (MAD B LOURO ESP) COURO CAMURCA TABACO - 0,76x0,87x0,85H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29385.52</v>
          </cell>
          <cell r="AY3162">
            <v>-29385.52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POLTRONA</v>
          </cell>
          <cell r="BU3162" t="str">
            <v>POLTRONA LEVE</v>
          </cell>
        </row>
        <row r="3163">
          <cell r="H3163">
            <v>2</v>
          </cell>
          <cell r="O3163">
            <v>314630</v>
          </cell>
          <cell r="P3163"/>
          <cell r="Q3163" t="str">
            <v>EST POLTRONA LEVE (MAD B LOURO ESP) COURO NOBUCK VERDE</v>
          </cell>
          <cell r="R3163"/>
          <cell r="S3163"/>
          <cell r="T3163"/>
          <cell r="U3163">
            <v>0.76</v>
          </cell>
          <cell r="V3163">
            <v>0.87</v>
          </cell>
          <cell r="W3163">
            <v>0.85</v>
          </cell>
          <cell r="X3163">
            <v>0</v>
          </cell>
          <cell r="Y3163" t="str">
            <v>EST POLTRONA LEVE (MAD B LOURO ESP) COURO NOBUCK VERDE - 0,76x0,87x0,85H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>
            <v>0</v>
          </cell>
          <cell r="AU3163" t="str">
            <v>EST</v>
          </cell>
          <cell r="AV3163" t="str">
            <v>EST</v>
          </cell>
          <cell r="AW3163" t="str">
            <v/>
          </cell>
          <cell r="AX3163">
            <v>31096.15</v>
          </cell>
          <cell r="AY3163">
            <v>-31096.15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>DPOT POLTRONA</v>
          </cell>
          <cell r="BU3163" t="str">
            <v>POLTRONA LEVE</v>
          </cell>
        </row>
        <row r="3164">
          <cell r="H3164">
            <v>1</v>
          </cell>
          <cell r="O3164">
            <v>220925</v>
          </cell>
          <cell r="P3164"/>
          <cell r="Q3164" t="str">
            <v>EST POLTRONA LIA (MAD B COR 03) COURO CH VERMELHO</v>
          </cell>
          <cell r="R3164"/>
          <cell r="S3164"/>
          <cell r="T3164"/>
          <cell r="U3164">
            <v>0.74</v>
          </cell>
          <cell r="V3164">
            <v>0.73</v>
          </cell>
          <cell r="W3164">
            <v>0.71</v>
          </cell>
          <cell r="X3164">
            <v>0</v>
          </cell>
          <cell r="Y3164" t="str">
            <v>EST POLTRONA LIA (MAD B COR 03) COURO CH VERMELHO - 0,74x0,73x0,71H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 t="str">
            <v>PRODUTO PRONTA ENTREGA</v>
          </cell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>
            <v>0</v>
          </cell>
          <cell r="AU3164" t="str">
            <v>EST</v>
          </cell>
          <cell r="AV3164" t="str">
            <v>EST</v>
          </cell>
          <cell r="AW3164" t="str">
            <v/>
          </cell>
          <cell r="AX3164">
            <v>25908.89</v>
          </cell>
          <cell r="AY3164">
            <v>-25908.89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>DPOT POLTRONA</v>
          </cell>
          <cell r="BU3164" t="str">
            <v>POLTRONA LIA</v>
          </cell>
        </row>
        <row r="3165">
          <cell r="H3165">
            <v>1</v>
          </cell>
          <cell r="O3165">
            <v>182449</v>
          </cell>
          <cell r="P3165"/>
          <cell r="Q3165" t="str">
            <v>EST POLTRONA MANDACARU (LONA VERDE/VERDE CLARO)</v>
          </cell>
          <cell r="R3165"/>
          <cell r="S3165"/>
          <cell r="T3165"/>
          <cell r="U3165">
            <v>1.6</v>
          </cell>
          <cell r="V3165">
            <v>0.7</v>
          </cell>
          <cell r="W3165">
            <v>0.84</v>
          </cell>
          <cell r="X3165">
            <v>0</v>
          </cell>
          <cell r="Y3165" t="str">
            <v>EST POLTRONA MANDACARU (LONA VERDE/VERDE CLARO) - 1,6x0,7x0,84H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>
            <v>0</v>
          </cell>
          <cell r="AU3165" t="str">
            <v>EST</v>
          </cell>
          <cell r="AV3165" t="str">
            <v>EST</v>
          </cell>
          <cell r="AW3165" t="str">
            <v/>
          </cell>
          <cell r="AX3165">
            <v>5616.6</v>
          </cell>
          <cell r="AY3165">
            <v>-5616.6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203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POLTRONA</v>
          </cell>
          <cell r="BU3165" t="str">
            <v>POLTRONA MANDACARU</v>
          </cell>
        </row>
        <row r="3166">
          <cell r="H3166">
            <v>1</v>
          </cell>
          <cell r="O3166">
            <v>210276</v>
          </cell>
          <cell r="P3166"/>
          <cell r="Q3166" t="str">
            <v>EST POLTRONA MANTIQUEIRA (G) (KRAFT)</v>
          </cell>
          <cell r="R3166"/>
          <cell r="S3166"/>
          <cell r="T3166"/>
          <cell r="U3166">
            <v>1.51</v>
          </cell>
          <cell r="V3166">
            <v>0.85</v>
          </cell>
          <cell r="W3166">
            <v>0.53</v>
          </cell>
          <cell r="X3166">
            <v>0</v>
          </cell>
          <cell r="Y3166" t="str">
            <v>EST POLTRONA MANTIQUEIRA (G) (KRAFT) - 1,51x0,85x0,53H</v>
          </cell>
          <cell r="Z3166">
            <v>0</v>
          </cell>
          <cell r="AA3166">
            <v>0.35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/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>
            <v>0</v>
          </cell>
          <cell r="AU3166" t="str">
            <v>EST</v>
          </cell>
          <cell r="AV3166" t="str">
            <v>EST</v>
          </cell>
          <cell r="AW3166" t="str">
            <v/>
          </cell>
          <cell r="AX3166">
            <v>34000</v>
          </cell>
          <cell r="AY3166">
            <v>-34000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15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POLTRONA</v>
          </cell>
          <cell r="BU3166" t="str">
            <v>POLTRONA MANTIQUEIRA</v>
          </cell>
        </row>
        <row r="3167">
          <cell r="H3167">
            <v>1</v>
          </cell>
          <cell r="O3167">
            <v>210278</v>
          </cell>
          <cell r="P3167"/>
          <cell r="Q3167" t="str">
            <v>EST POLTRONA MANTIQUEIRA (P) (KRAFT)</v>
          </cell>
          <cell r="R3167"/>
          <cell r="S3167"/>
          <cell r="T3167"/>
          <cell r="U3167">
            <v>0.62</v>
          </cell>
          <cell r="V3167">
            <v>0.85</v>
          </cell>
          <cell r="W3167">
            <v>0.53</v>
          </cell>
          <cell r="X3167">
            <v>0</v>
          </cell>
          <cell r="Y3167" t="str">
            <v>EST POLTRONA MANTIQUEIRA (P) (KRAFT) - 0,62x0,85x0,53H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 t="str">
            <v>PRODUTO PRONTA ENTREGA</v>
          </cell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31875</v>
          </cell>
          <cell r="AY3167">
            <v>-31875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15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POLTRONA</v>
          </cell>
          <cell r="BU3167" t="str">
            <v>POLTRONA MANTIQUEIRA</v>
          </cell>
        </row>
        <row r="3168">
          <cell r="H3168">
            <v>2</v>
          </cell>
          <cell r="O3168">
            <v>195618</v>
          </cell>
          <cell r="P3168"/>
          <cell r="Q3168" t="str">
            <v>EST POLTRONA MARESIAS (COURO MARROM) (CUMARU POLIDO)</v>
          </cell>
          <cell r="R3168"/>
          <cell r="S3168"/>
          <cell r="T3168"/>
          <cell r="U3168">
            <v>0.63</v>
          </cell>
          <cell r="V3168">
            <v>0.72</v>
          </cell>
          <cell r="W3168">
            <v>0.82</v>
          </cell>
          <cell r="X3168">
            <v>0</v>
          </cell>
          <cell r="Y3168" t="str">
            <v>EST POLTRONA MARESIAS (COURO MARROM) (CUMARU POLIDO) - 0,63x0,72x0,82H</v>
          </cell>
          <cell r="Z3168">
            <v>0</v>
          </cell>
          <cell r="AA3168">
            <v>0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 t="str">
            <v>PRODUTO PRONTA ENTREGA</v>
          </cell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12477.96</v>
          </cell>
          <cell r="AY3168">
            <v>-12477.96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203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>DPOT POLTRONA</v>
          </cell>
          <cell r="BU3168" t="str">
            <v>POLTRONA MARESIAS</v>
          </cell>
        </row>
        <row r="3169">
          <cell r="H3169">
            <v>1</v>
          </cell>
          <cell r="O3169">
            <v>206703</v>
          </cell>
          <cell r="P3169"/>
          <cell r="Q3169" t="str">
            <v>EST POLTRONA MARESIAS (NAUTICA PRETA) (CUMARU POLIDO)</v>
          </cell>
          <cell r="R3169"/>
          <cell r="S3169"/>
          <cell r="T3169"/>
          <cell r="U3169">
            <v>0.63</v>
          </cell>
          <cell r="V3169">
            <v>0.72</v>
          </cell>
          <cell r="W3169">
            <v>0.82</v>
          </cell>
          <cell r="X3169">
            <v>0</v>
          </cell>
          <cell r="Y3169" t="str">
            <v>EST POLTRONA MARESIAS (NAUTICA PRETA) (CUMARU POLIDO) - 0,63x0,72x0,82H</v>
          </cell>
          <cell r="Z3169">
            <v>0</v>
          </cell>
          <cell r="AA3169">
            <v>0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11504.77</v>
          </cell>
          <cell r="AY3169">
            <v>-11504.77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203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>DPOT POLTRONA</v>
          </cell>
          <cell r="BU3169" t="str">
            <v>POLTRONA MARESIAS</v>
          </cell>
        </row>
        <row r="3170">
          <cell r="H3170">
            <v>1</v>
          </cell>
          <cell r="O3170">
            <v>138563</v>
          </cell>
          <cell r="P3170"/>
          <cell r="Q3170" t="str">
            <v>EST POLTRONA MARIAH BAIXA (ALUMINIO POLIDO) COURO CH CASTOR</v>
          </cell>
          <cell r="R3170"/>
          <cell r="S3170"/>
          <cell r="T3170"/>
          <cell r="U3170">
            <v>0.76</v>
          </cell>
          <cell r="V3170">
            <v>0.8</v>
          </cell>
          <cell r="W3170">
            <v>0.8</v>
          </cell>
          <cell r="X3170">
            <v>0</v>
          </cell>
          <cell r="Y3170" t="str">
            <v>EST POLTRONA MARIAH BAIXA (ALUMINIO POLIDO) COURO CH CASTOR - 0,76x0,8x0,8H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26239.11</v>
          </cell>
          <cell r="AY3170">
            <v>-26239.11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15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POLTRONA</v>
          </cell>
          <cell r="BU3170" t="str">
            <v>POLTRONA MARIAH BAIXA</v>
          </cell>
        </row>
        <row r="3171">
          <cell r="H3171">
            <v>2</v>
          </cell>
          <cell r="O3171">
            <v>314631</v>
          </cell>
          <cell r="P3171"/>
          <cell r="Q3171" t="str">
            <v>EST POLTRONA MILHAZES (IMBUIA) COURO IMPORT 300</v>
          </cell>
          <cell r="R3171"/>
          <cell r="S3171"/>
          <cell r="T3171"/>
          <cell r="U3171">
            <v>0.62</v>
          </cell>
          <cell r="V3171">
            <v>0.65</v>
          </cell>
          <cell r="W3171">
            <v>0.8</v>
          </cell>
          <cell r="X3171">
            <v>0</v>
          </cell>
          <cell r="Y3171" t="str">
            <v>EST POLTRONA MILHAZES (IMBUIA) COURO IMPORT 300 - 0,62x0,65x0,8H</v>
          </cell>
          <cell r="Z3171">
            <v>0</v>
          </cell>
          <cell r="AA3171">
            <v>0.5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/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22460.36</v>
          </cell>
          <cell r="AY3171">
            <v>-22460.36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POLTRONA</v>
          </cell>
          <cell r="BU3171" t="str">
            <v>POLTRONA MILHAZES</v>
          </cell>
        </row>
        <row r="3172">
          <cell r="H3172">
            <v>2</v>
          </cell>
          <cell r="O3172">
            <v>300799</v>
          </cell>
          <cell r="P3172"/>
          <cell r="Q3172" t="str">
            <v>EST POLTRONA MILLOR (FREIJO NATURAL) TC PERFECTION NEUTRAL</v>
          </cell>
          <cell r="R3172"/>
          <cell r="S3172"/>
          <cell r="T3172"/>
          <cell r="U3172">
            <v>1</v>
          </cell>
          <cell r="V3172">
            <v>0.92</v>
          </cell>
          <cell r="W3172">
            <v>0.7</v>
          </cell>
          <cell r="X3172">
            <v>0</v>
          </cell>
          <cell r="Y3172" t="str">
            <v>EST POLTRONA MILLOR (FREIJO NATURAL) TC PERFECTION NEUTRAL - 1x0,92x0,7H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66931.72</v>
          </cell>
          <cell r="AY3172">
            <v>-66931.72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POLTRONA</v>
          </cell>
          <cell r="BU3172" t="str">
            <v>POLTRONA MILLOR</v>
          </cell>
        </row>
        <row r="3173">
          <cell r="H3173">
            <v>1</v>
          </cell>
          <cell r="O3173">
            <v>400386</v>
          </cell>
          <cell r="P3173"/>
          <cell r="Q3173" t="str">
            <v>EST POLTRONA MOLECA (MAD A COR 02) COURO CAMURCA TABACO</v>
          </cell>
          <cell r="R3173"/>
          <cell r="S3173"/>
          <cell r="T3173"/>
          <cell r="U3173">
            <v>1.06</v>
          </cell>
          <cell r="V3173">
            <v>0.9</v>
          </cell>
          <cell r="W3173">
            <v>0.8</v>
          </cell>
          <cell r="X3173">
            <v>0</v>
          </cell>
          <cell r="Y3173" t="str">
            <v>EST POLTRONA MOLECA (MAD A COR 02) COURO CAMURCA TABACO - 1,06x0,9x0,8H</v>
          </cell>
          <cell r="Z3173">
            <v>0</v>
          </cell>
          <cell r="AA3173">
            <v>0.35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/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>
            <v>0</v>
          </cell>
          <cell r="AU3173" t="str">
            <v>EST</v>
          </cell>
          <cell r="AV3173" t="str">
            <v>EST</v>
          </cell>
          <cell r="AW3173" t="str">
            <v/>
          </cell>
          <cell r="AX3173">
            <v>60218.38</v>
          </cell>
          <cell r="AY3173">
            <v>-60218.38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POLTRONA</v>
          </cell>
          <cell r="BU3173" t="str">
            <v>POLTRONA MOLECA</v>
          </cell>
        </row>
        <row r="3174">
          <cell r="H3174">
            <v>1</v>
          </cell>
          <cell r="O3174">
            <v>273982</v>
          </cell>
          <cell r="P3174"/>
          <cell r="Q3174" t="str">
            <v>EST POLTRONA MOLECA (MAD A COR 02) COURO CAMURCA TABACO</v>
          </cell>
          <cell r="R3174"/>
          <cell r="S3174"/>
          <cell r="T3174"/>
          <cell r="U3174">
            <v>1.06</v>
          </cell>
          <cell r="V3174">
            <v>0.9</v>
          </cell>
          <cell r="W3174">
            <v>0.8</v>
          </cell>
          <cell r="X3174">
            <v>0</v>
          </cell>
          <cell r="Y3174" t="str">
            <v>EST POLTRONA MOLECA (MAD A COR 02) COURO CAMURCA TABACO - 1,06x0,9x0,8H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60218.38</v>
          </cell>
          <cell r="AY3174">
            <v>-60218.38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>DPOT POLTRONA</v>
          </cell>
          <cell r="BU3174" t="str">
            <v>POLTRONA MOLECA</v>
          </cell>
        </row>
        <row r="3175">
          <cell r="H3175">
            <v>1</v>
          </cell>
          <cell r="O3175">
            <v>309402</v>
          </cell>
          <cell r="P3175"/>
          <cell r="Q3175" t="str">
            <v>EST POLTRONA MOLECA (MAD A COR 02) COURO NOBUCK 10</v>
          </cell>
          <cell r="R3175"/>
          <cell r="S3175"/>
          <cell r="T3175"/>
          <cell r="U3175">
            <v>1.06</v>
          </cell>
          <cell r="V3175">
            <v>0.9</v>
          </cell>
          <cell r="W3175">
            <v>0.8</v>
          </cell>
          <cell r="X3175">
            <v>0</v>
          </cell>
          <cell r="Y3175" t="str">
            <v>EST POLTRONA MOLECA (MAD A COR 02) COURO NOBUCK 10 - 1,06x0,9x0,8H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 t="str">
            <v>PRODUTO PRONTA ENTREGA</v>
          </cell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>
            <v>0</v>
          </cell>
          <cell r="AU3175" t="str">
            <v>EST</v>
          </cell>
          <cell r="AV3175" t="str">
            <v>EST</v>
          </cell>
          <cell r="AW3175" t="str">
            <v/>
          </cell>
          <cell r="AX3175">
            <v>65105.88</v>
          </cell>
          <cell r="AY3175">
            <v>-65105.88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POLTRONA</v>
          </cell>
          <cell r="BU3175" t="str">
            <v>POLTRONA MOLECA</v>
          </cell>
        </row>
        <row r="3176">
          <cell r="H3176">
            <v>3</v>
          </cell>
          <cell r="O3176">
            <v>274033</v>
          </cell>
          <cell r="P3176"/>
          <cell r="Q3176" t="str">
            <v>EST POLTRONA MOLECA (MAD A COR 02) TC ZEFIRO 158 VERDE</v>
          </cell>
          <cell r="R3176"/>
          <cell r="S3176"/>
          <cell r="T3176"/>
          <cell r="U3176">
            <v>1.06</v>
          </cell>
          <cell r="V3176">
            <v>0.9</v>
          </cell>
          <cell r="W3176">
            <v>0.8</v>
          </cell>
          <cell r="X3176">
            <v>0</v>
          </cell>
          <cell r="Y3176" t="str">
            <v>EST POLTRONA MOLECA (MAD A COR 02) TC ZEFIRO 158 VERDE - 1,06x0,9x0,8H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>
            <v>0</v>
          </cell>
          <cell r="AU3176" t="str">
            <v>EST</v>
          </cell>
          <cell r="AV3176" t="str">
            <v>EST</v>
          </cell>
          <cell r="AW3176" t="str">
            <v/>
          </cell>
          <cell r="AX3176">
            <v>54654.7</v>
          </cell>
          <cell r="AY3176">
            <v>-54654.7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13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>DPOT POLTRONA</v>
          </cell>
          <cell r="BU3176" t="str">
            <v>POLTRONA MOLECA</v>
          </cell>
        </row>
        <row r="3177">
          <cell r="H3177">
            <v>1</v>
          </cell>
          <cell r="O3177">
            <v>227190</v>
          </cell>
          <cell r="P3177"/>
          <cell r="Q3177" t="str">
            <v>EST POLTRONA NAVONA (FREIJO NT) COURO ANILINA PRETO</v>
          </cell>
          <cell r="R3177"/>
          <cell r="S3177"/>
          <cell r="T3177"/>
          <cell r="U3177">
            <v>1.05</v>
          </cell>
          <cell r="V3177">
            <v>0.86</v>
          </cell>
          <cell r="W3177">
            <v>0.7</v>
          </cell>
          <cell r="X3177">
            <v>0</v>
          </cell>
          <cell r="Y3177" t="str">
            <v>EST POLTRONA NAVONA (FREIJO NT) COURO ANILINA PRETO - 1,05x0,86x0,7H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64010.53</v>
          </cell>
          <cell r="AY3177">
            <v>-64010.53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POLTRONA</v>
          </cell>
          <cell r="BU3177" t="str">
            <v>POLTRONA NAVONA</v>
          </cell>
        </row>
        <row r="3178">
          <cell r="H3178">
            <v>1</v>
          </cell>
          <cell r="O3178">
            <v>91142</v>
          </cell>
          <cell r="P3178"/>
          <cell r="Q3178" t="str">
            <v>EST POLTRONA OSCAR ESTAR (ESTOF) (MAD A COR 1) SEDA M7900</v>
          </cell>
          <cell r="R3178"/>
          <cell r="S3178"/>
          <cell r="T3178"/>
          <cell r="U3178">
            <v>0.7</v>
          </cell>
          <cell r="V3178">
            <v>0.65</v>
          </cell>
          <cell r="W3178">
            <v>0.81</v>
          </cell>
          <cell r="X3178">
            <v>0</v>
          </cell>
          <cell r="Y3178" t="str">
            <v>EST POLTRONA OSCAR ESTAR (ESTOF) (MAD A COR 1) SEDA M7900 - 0,7x0,65x0,81H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29458.240000000002</v>
          </cell>
          <cell r="AY3178">
            <v>-29458.240000000002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POLTRONA</v>
          </cell>
          <cell r="BU3178" t="str">
            <v>POLTRONA OSCAR ESTAR</v>
          </cell>
        </row>
        <row r="3179">
          <cell r="H3179">
            <v>1</v>
          </cell>
          <cell r="O3179">
            <v>192818</v>
          </cell>
          <cell r="P3179"/>
          <cell r="Q3179" t="str">
            <v>EST POLTRONA OSCAR ESTAR (ESTOF) (MAD B COR 4) COURO CH 08</v>
          </cell>
          <cell r="R3179"/>
          <cell r="S3179"/>
          <cell r="T3179"/>
          <cell r="U3179">
            <v>0.7</v>
          </cell>
          <cell r="V3179">
            <v>0.65</v>
          </cell>
          <cell r="W3179">
            <v>0.8</v>
          </cell>
          <cell r="X3179">
            <v>0</v>
          </cell>
          <cell r="Y3179" t="str">
            <v>EST POLTRONA OSCAR ESTAR (ESTOF) (MAD B COR 4) COURO CH 08 - 0,7x0,65x0,8H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28601.78</v>
          </cell>
          <cell r="AY3179">
            <v>-28601.78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>DPOT POLTRONA</v>
          </cell>
          <cell r="BU3179" t="str">
            <v>POLTRONA OSCAR ESTAR</v>
          </cell>
        </row>
        <row r="3180">
          <cell r="H3180">
            <v>1</v>
          </cell>
          <cell r="O3180">
            <v>87146</v>
          </cell>
          <cell r="P3180"/>
          <cell r="Q3180" t="str">
            <v>EST POLTRONA OSCAR ESTAR (TELA NATURAL) (LACA LARANJA)</v>
          </cell>
          <cell r="R3180"/>
          <cell r="S3180"/>
          <cell r="T3180"/>
          <cell r="U3180">
            <v>0.7</v>
          </cell>
          <cell r="V3180">
            <v>0.65</v>
          </cell>
          <cell r="W3180">
            <v>0.8</v>
          </cell>
          <cell r="X3180">
            <v>0</v>
          </cell>
          <cell r="Y3180" t="str">
            <v>EST POLTRONA OSCAR ESTAR (TELA NATURAL) (LACA LARANJA) - 0,7x0,65x0,8H</v>
          </cell>
          <cell r="Z3180">
            <v>0</v>
          </cell>
          <cell r="AA3180">
            <v>0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>
            <v>0</v>
          </cell>
          <cell r="AU3180" t="str">
            <v>EST</v>
          </cell>
          <cell r="AV3180" t="str">
            <v>EST</v>
          </cell>
          <cell r="AW3180" t="str">
            <v/>
          </cell>
          <cell r="AX3180">
            <v>31138.560000000001</v>
          </cell>
          <cell r="AY3180">
            <v>-31138.560000000001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>DPOT POLTRONA</v>
          </cell>
          <cell r="BU3180" t="str">
            <v>POLTRONA OSCAR ESTAR</v>
          </cell>
        </row>
        <row r="3181">
          <cell r="H3181">
            <v>1</v>
          </cell>
          <cell r="O3181">
            <v>64714</v>
          </cell>
          <cell r="P3181"/>
          <cell r="Q3181" t="str">
            <v>EST POLTRONA OSCAR ESTAR (TELA NATURAL) (MAD A COR 2)</v>
          </cell>
          <cell r="R3181"/>
          <cell r="S3181"/>
          <cell r="T3181"/>
          <cell r="U3181">
            <v>0.7</v>
          </cell>
          <cell r="V3181">
            <v>0.65</v>
          </cell>
          <cell r="W3181">
            <v>0.8</v>
          </cell>
          <cell r="X3181">
            <v>0</v>
          </cell>
          <cell r="Y3181" t="str">
            <v>EST POLTRONA OSCAR ESTAR (TELA NATURAL) (MAD A COR 2) - 0,7x0,65x0,8H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 t="str">
            <v>PRODUTO PRONTA ENTREGA</v>
          </cell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>
            <v>0</v>
          </cell>
          <cell r="AU3181" t="str">
            <v>EST</v>
          </cell>
          <cell r="AV3181" t="str">
            <v>EST</v>
          </cell>
          <cell r="AW3181" t="str">
            <v/>
          </cell>
          <cell r="AX3181">
            <v>31138.560000000001</v>
          </cell>
          <cell r="AY3181">
            <v>-31138.560000000001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>DPOT POLTRONA</v>
          </cell>
          <cell r="BU3181" t="str">
            <v>POLTRONA OSCAR ESTAR</v>
          </cell>
        </row>
        <row r="3182">
          <cell r="H3182">
            <v>1</v>
          </cell>
          <cell r="O3182">
            <v>220931</v>
          </cell>
          <cell r="P3182"/>
          <cell r="Q3182" t="str">
            <v>EST POLTRONA OSCAR ESTAR (TELA NATURAL) (MAD B COR 3)</v>
          </cell>
          <cell r="R3182"/>
          <cell r="S3182"/>
          <cell r="T3182"/>
          <cell r="U3182">
            <v>0.7</v>
          </cell>
          <cell r="V3182">
            <v>0.65</v>
          </cell>
          <cell r="W3182">
            <v>0.8</v>
          </cell>
          <cell r="X3182">
            <v>0</v>
          </cell>
          <cell r="Y3182" t="str">
            <v>EST POLTRONA OSCAR ESTAR (TELA NATURAL) (MAD B COR 3) - 0,7x0,65x0,8H</v>
          </cell>
          <cell r="Z3182">
            <v>0</v>
          </cell>
          <cell r="AA3182">
            <v>0.5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/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>
            <v>0</v>
          </cell>
          <cell r="AU3182" t="str">
            <v>EST</v>
          </cell>
          <cell r="AV3182" t="str">
            <v>EST</v>
          </cell>
          <cell r="AW3182" t="str">
            <v/>
          </cell>
          <cell r="AX3182">
            <v>30278.11</v>
          </cell>
          <cell r="AY3182">
            <v>-30278.11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>DPOT POLTRONA</v>
          </cell>
          <cell r="BU3182" t="str">
            <v>POLTRONA OSCAR ESTAR</v>
          </cell>
        </row>
        <row r="3183">
          <cell r="H3183">
            <v>2</v>
          </cell>
          <cell r="O3183">
            <v>250371</v>
          </cell>
          <cell r="P3183"/>
          <cell r="Q3183" t="str">
            <v>EST POLTRONA OSCAR ESTAR (TELA NATURAL) (MAD IMBUIA STAIN)</v>
          </cell>
          <cell r="R3183"/>
          <cell r="S3183"/>
          <cell r="T3183"/>
          <cell r="U3183">
            <v>0.7</v>
          </cell>
          <cell r="V3183">
            <v>0.65</v>
          </cell>
          <cell r="W3183">
            <v>0.8</v>
          </cell>
          <cell r="X3183">
            <v>0</v>
          </cell>
          <cell r="Y3183" t="str">
            <v>EST POLTRONA OSCAR ESTAR (TELA NATURAL) (MAD IMBUIA STAIN) - 0,7x0,65x0,8H</v>
          </cell>
          <cell r="Z3183">
            <v>0</v>
          </cell>
          <cell r="AA3183">
            <v>0.5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/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>
            <v>0</v>
          </cell>
          <cell r="AU3183" t="str">
            <v>EST</v>
          </cell>
          <cell r="AV3183" t="str">
            <v>EST</v>
          </cell>
          <cell r="AW3183" t="str">
            <v/>
          </cell>
          <cell r="AX3183">
            <v>39274.589999999997</v>
          </cell>
          <cell r="AY3183">
            <v>-39274.589999999997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>DPOT POLTRONA</v>
          </cell>
          <cell r="BU3183" t="str">
            <v>POLTRONA OSCAR ESTAR</v>
          </cell>
        </row>
        <row r="3184">
          <cell r="H3184">
            <v>1</v>
          </cell>
          <cell r="O3184">
            <v>88828</v>
          </cell>
          <cell r="P3184"/>
          <cell r="Q3184" t="str">
            <v>EST POLTRONA OSCAR ESTAR (TELA TING) (MAD A COR 2)</v>
          </cell>
          <cell r="R3184"/>
          <cell r="S3184"/>
          <cell r="T3184"/>
          <cell r="U3184">
            <v>0.7</v>
          </cell>
          <cell r="V3184">
            <v>0.65</v>
          </cell>
          <cell r="W3184">
            <v>0.8</v>
          </cell>
          <cell r="X3184">
            <v>0</v>
          </cell>
          <cell r="Y3184" t="str">
            <v>EST POLTRONA OSCAR ESTAR (TELA TING) (MAD A COR 2) - 0,7x0,65x0,8H</v>
          </cell>
          <cell r="Z3184">
            <v>0</v>
          </cell>
          <cell r="AA3184">
            <v>0.5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/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>
            <v>0</v>
          </cell>
          <cell r="AU3184" t="str">
            <v>EST</v>
          </cell>
          <cell r="AV3184" t="str">
            <v>EST</v>
          </cell>
          <cell r="AW3184" t="str">
            <v/>
          </cell>
          <cell r="AX3184">
            <v>31138.560000000001</v>
          </cell>
          <cell r="AY3184">
            <v>-31138.560000000001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>DPOT POLTRONA</v>
          </cell>
          <cell r="BU3184" t="str">
            <v>POLTRONA OSCAR ESTAR</v>
          </cell>
        </row>
        <row r="3185">
          <cell r="H3185">
            <v>1</v>
          </cell>
          <cell r="O3185">
            <v>194011</v>
          </cell>
          <cell r="P3185"/>
          <cell r="Q3185" t="str">
            <v>EST POLTRONA OSCAR JANTAR (ESTOF) (MAD A COR 2) CH CASTOR</v>
          </cell>
          <cell r="R3185"/>
          <cell r="S3185"/>
          <cell r="T3185"/>
          <cell r="U3185">
            <v>0.7</v>
          </cell>
          <cell r="V3185">
            <v>0.61</v>
          </cell>
          <cell r="W3185">
            <v>0.85</v>
          </cell>
          <cell r="X3185">
            <v>0</v>
          </cell>
          <cell r="Y3185" t="str">
            <v>EST POLTRONA OSCAR JANTAR (ESTOF) (MAD A COR 2) CH CASTOR - 0,7x0,61x0,85H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 t="str">
            <v>PRODUTO PRONTA ENTREGA</v>
          </cell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>
            <v>0</v>
          </cell>
          <cell r="AU3185" t="str">
            <v>EST</v>
          </cell>
          <cell r="AV3185" t="str">
            <v>EST</v>
          </cell>
          <cell r="AW3185" t="str">
            <v/>
          </cell>
          <cell r="AX3185">
            <v>29493.26</v>
          </cell>
          <cell r="AY3185">
            <v>-29493.26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13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>DPOT POLTRONA</v>
          </cell>
          <cell r="BU3185" t="str">
            <v>POLTRONA OSCAR JANTAR</v>
          </cell>
        </row>
        <row r="3186">
          <cell r="H3186">
            <v>1</v>
          </cell>
          <cell r="O3186">
            <v>176873</v>
          </cell>
          <cell r="P3186"/>
          <cell r="Q3186" t="str">
            <v>EST POLTRONA OSCAR JANTAR (MISTA) (MAD B COR 3) TC FLOR VELV</v>
          </cell>
          <cell r="R3186"/>
          <cell r="S3186"/>
          <cell r="T3186"/>
          <cell r="U3186">
            <v>0.7</v>
          </cell>
          <cell r="V3186">
            <v>0.61</v>
          </cell>
          <cell r="W3186">
            <v>0.85</v>
          </cell>
          <cell r="X3186">
            <v>0</v>
          </cell>
          <cell r="Y3186" t="str">
            <v>EST POLTRONA OSCAR JANTAR (MISTA) (MAD B COR 3) TC FLOR VELV - 0,7x0,61x0,85H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 t="str">
            <v>PRODUTO PRONTA ENTREGA</v>
          </cell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>
            <v>0</v>
          </cell>
          <cell r="AU3186" t="str">
            <v>EST</v>
          </cell>
          <cell r="AV3186" t="str">
            <v>EST</v>
          </cell>
          <cell r="AW3186" t="str">
            <v/>
          </cell>
          <cell r="AX3186">
            <v>28908.59</v>
          </cell>
          <cell r="AY3186">
            <v>-28908.59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>DPOT POLTRONA</v>
          </cell>
          <cell r="BU3186" t="str">
            <v>POLTRONA OSCAR JANTAR</v>
          </cell>
        </row>
        <row r="3187">
          <cell r="H3187">
            <v>1</v>
          </cell>
          <cell r="O3187">
            <v>221933</v>
          </cell>
          <cell r="P3187"/>
          <cell r="Q3187" t="str">
            <v>EST POLTRONA OSCAR JANTAR (TELA NATURAL) (MAD A COR 1)</v>
          </cell>
          <cell r="R3187"/>
          <cell r="S3187"/>
          <cell r="T3187"/>
          <cell r="U3187">
            <v>0.7</v>
          </cell>
          <cell r="V3187">
            <v>0.61</v>
          </cell>
          <cell r="W3187">
            <v>0.85</v>
          </cell>
          <cell r="X3187">
            <v>0</v>
          </cell>
          <cell r="Y3187" t="str">
            <v>EST POLTRONA OSCAR JANTAR (TELA NATURAL) (MAD A COR 1) - 0,7x0,61x0,85H</v>
          </cell>
          <cell r="Z3187">
            <v>0</v>
          </cell>
          <cell r="AA3187">
            <v>0.5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/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>
            <v>0</v>
          </cell>
          <cell r="AU3187" t="str">
            <v>EST</v>
          </cell>
          <cell r="AV3187" t="str">
            <v>EST</v>
          </cell>
          <cell r="AW3187" t="str">
            <v/>
          </cell>
          <cell r="AX3187">
            <v>31399.85</v>
          </cell>
          <cell r="AY3187">
            <v>-31399.85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>DPOT POLTRONA</v>
          </cell>
          <cell r="BU3187" t="str">
            <v>POLTRONA OSCAR JANTAR</v>
          </cell>
        </row>
        <row r="3188">
          <cell r="H3188">
            <v>1</v>
          </cell>
          <cell r="O3188">
            <v>63383</v>
          </cell>
          <cell r="P3188"/>
          <cell r="Q3188" t="str">
            <v>EST POLTRONA OSCAR JANTAR (TELA TING) (MAD B COR 4)</v>
          </cell>
          <cell r="R3188"/>
          <cell r="S3188"/>
          <cell r="T3188"/>
          <cell r="U3188">
            <v>0.7</v>
          </cell>
          <cell r="V3188">
            <v>0.61</v>
          </cell>
          <cell r="W3188">
            <v>0.85</v>
          </cell>
          <cell r="X3188">
            <v>0</v>
          </cell>
          <cell r="Y3188" t="str">
            <v>EST POLTRONA OSCAR JANTAR (TELA TING) (MAD B COR 4) - 0,7x0,61x0,85H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>
            <v>0</v>
          </cell>
          <cell r="AU3188" t="str">
            <v>EST</v>
          </cell>
          <cell r="AV3188" t="str">
            <v>EST</v>
          </cell>
          <cell r="AW3188" t="str">
            <v/>
          </cell>
          <cell r="AX3188">
            <v>30480.83</v>
          </cell>
          <cell r="AY3188">
            <v>-30480.83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>DPOT POLTRONA</v>
          </cell>
          <cell r="BU3188" t="str">
            <v>POLTRONA OSCAR JANTAR</v>
          </cell>
        </row>
        <row r="3189">
          <cell r="H3189">
            <v>1</v>
          </cell>
          <cell r="O3189">
            <v>121856</v>
          </cell>
          <cell r="P3189"/>
          <cell r="Q3189" t="str">
            <v>EST POLTRONA PANTOSH (LACA BRILHO J141 PINK)</v>
          </cell>
          <cell r="R3189"/>
          <cell r="S3189"/>
          <cell r="T3189"/>
          <cell r="U3189">
            <v>0.66</v>
          </cell>
          <cell r="V3189">
            <v>0.66</v>
          </cell>
          <cell r="W3189">
            <v>0.78</v>
          </cell>
          <cell r="X3189">
            <v>0</v>
          </cell>
          <cell r="Y3189" t="str">
            <v>EST POLTRONA PANTOSH (LACA BRILHO J141 PINK) - 0,66x0,66x0,78H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>
            <v>0</v>
          </cell>
          <cell r="AU3189" t="str">
            <v>EST</v>
          </cell>
          <cell r="AV3189" t="str">
            <v>EST</v>
          </cell>
          <cell r="AW3189" t="str">
            <v/>
          </cell>
          <cell r="AX3189">
            <v>21432.11</v>
          </cell>
          <cell r="AY3189">
            <v>-21432.11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15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>DPOT POLTRONA</v>
          </cell>
          <cell r="BU3189" t="str">
            <v>POLTRONA PANTOSH</v>
          </cell>
        </row>
        <row r="3190">
          <cell r="H3190" t="e">
            <v>#N/A</v>
          </cell>
          <cell r="O3190">
            <v>259237</v>
          </cell>
          <cell r="P3190"/>
          <cell r="Q3190" t="e">
            <v>#N/A</v>
          </cell>
          <cell r="R3190"/>
          <cell r="S3190"/>
          <cell r="T3190"/>
          <cell r="U3190" t="e">
            <v>#N/A</v>
          </cell>
          <cell r="V3190" t="e">
            <v>#N/A</v>
          </cell>
          <cell r="W3190" t="e">
            <v>#N/A</v>
          </cell>
          <cell r="X3190" t="e">
            <v>#N/A</v>
          </cell>
          <cell r="Y3190" t="e">
            <v>#N/A</v>
          </cell>
          <cell r="Z3190">
            <v>0</v>
          </cell>
          <cell r="AA3190">
            <v>0.5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/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>
            <v>0</v>
          </cell>
          <cell r="AU3190" t="str">
            <v>EST</v>
          </cell>
          <cell r="AV3190" t="str">
            <v>EST</v>
          </cell>
          <cell r="AW3190" t="str">
            <v/>
          </cell>
          <cell r="AX3190" t="str">
            <v>EST</v>
          </cell>
          <cell r="AY3190" t="e">
            <v>#VALUE!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 t="e">
            <v>#N/A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>DPOT POLTRONA</v>
          </cell>
          <cell r="BU3190" t="str">
            <v>POLTRONA PARATY</v>
          </cell>
        </row>
        <row r="3191">
          <cell r="H3191">
            <v>1</v>
          </cell>
          <cell r="O3191">
            <v>206884</v>
          </cell>
          <cell r="P3191"/>
          <cell r="Q3191" t="str">
            <v>EST POLTRONA PARATY (MAD B COR 03) TC LINHO 409 AZUL PETROLE</v>
          </cell>
          <cell r="R3191"/>
          <cell r="S3191"/>
          <cell r="T3191"/>
          <cell r="U3191">
            <v>0.77</v>
          </cell>
          <cell r="V3191">
            <v>0.81</v>
          </cell>
          <cell r="W3191">
            <v>0.75</v>
          </cell>
          <cell r="X3191">
            <v>0</v>
          </cell>
          <cell r="Y3191" t="str">
            <v>EST POLTRONA PARATY (MAD B COR 03) TC LINHO 409 AZUL PETROLE - 0,77x0,81x0,75H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51129.54</v>
          </cell>
          <cell r="AY3191">
            <v>-51129.54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POLTRONA</v>
          </cell>
          <cell r="BU3191" t="str">
            <v>POLTRONA PARATY</v>
          </cell>
        </row>
        <row r="3192">
          <cell r="H3192">
            <v>1</v>
          </cell>
          <cell r="O3192">
            <v>319913</v>
          </cell>
          <cell r="P3192"/>
          <cell r="Q3192" t="str">
            <v>EST POLTRONA PITU (JEQ NT) (LONA OLIVA) (LONA OLIVA)</v>
          </cell>
          <cell r="R3192"/>
          <cell r="S3192"/>
          <cell r="T3192"/>
          <cell r="U3192">
            <v>0.78</v>
          </cell>
          <cell r="V3192">
            <v>0.84</v>
          </cell>
          <cell r="W3192">
            <v>0.83</v>
          </cell>
          <cell r="X3192">
            <v>0</v>
          </cell>
          <cell r="Y3192" t="str">
            <v>EST POLTRONA PITU (JEQ NT) (LONA OLIVA) (LONA OLIVA) - 0,78x0,84x0,83H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25915.279999999999</v>
          </cell>
          <cell r="AY3192">
            <v>-25915.279999999999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POLTRONA</v>
          </cell>
          <cell r="BU3192" t="str">
            <v>POLTRONA PITU</v>
          </cell>
        </row>
        <row r="3193">
          <cell r="H3193">
            <v>1</v>
          </cell>
          <cell r="O3193">
            <v>377527</v>
          </cell>
          <cell r="P3193"/>
          <cell r="Q3193" t="str">
            <v>EST POLTRONA POLTRONINHA (L.COSTA) (IMBUIA) COURO CH 16 VERD</v>
          </cell>
          <cell r="R3193"/>
          <cell r="S3193"/>
          <cell r="T3193"/>
          <cell r="U3193">
            <v>0.71</v>
          </cell>
          <cell r="V3193">
            <v>0.65</v>
          </cell>
          <cell r="W3193">
            <v>0.71</v>
          </cell>
          <cell r="X3193">
            <v>0</v>
          </cell>
          <cell r="Y3193" t="str">
            <v>EST POLTRONA POLTRONINHA (L.COSTA) (IMBUIA) COURO CH 16 VERD - 0,71x0,65x0,71H</v>
          </cell>
          <cell r="Z3193">
            <v>0</v>
          </cell>
          <cell r="AA3193">
            <v>0.5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/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31931.78</v>
          </cell>
          <cell r="AY3193">
            <v>-31931.78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>DPOT POLTRONA</v>
          </cell>
          <cell r="BU3193" t="str">
            <v>POLTRONA POLTRONINHA</v>
          </cell>
        </row>
        <row r="3194">
          <cell r="H3194">
            <v>1</v>
          </cell>
          <cell r="O3194">
            <v>378063</v>
          </cell>
          <cell r="P3194"/>
          <cell r="Q3194" t="str">
            <v>EST POLTRONA POLTRONINHA (L.COSTA) (IMBUIA) TC EL NOVE GREY</v>
          </cell>
          <cell r="R3194"/>
          <cell r="S3194"/>
          <cell r="T3194"/>
          <cell r="U3194">
            <v>0.71</v>
          </cell>
          <cell r="V3194">
            <v>0.65</v>
          </cell>
          <cell r="W3194">
            <v>0.71</v>
          </cell>
          <cell r="X3194">
            <v>0</v>
          </cell>
          <cell r="Y3194" t="str">
            <v>EST POLTRONA POLTRONINHA (L.COSTA) (IMBUIA) TC EL NOVE GREY - 0,71x0,65x0,71H</v>
          </cell>
          <cell r="Z3194">
            <v>0</v>
          </cell>
          <cell r="AA3194">
            <v>0.5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/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>
            <v>0</v>
          </cell>
          <cell r="AU3194" t="str">
            <v>EST</v>
          </cell>
          <cell r="AV3194" t="str">
            <v>EST</v>
          </cell>
          <cell r="AW3194" t="str">
            <v/>
          </cell>
          <cell r="AX3194">
            <v>31379.279999999999</v>
          </cell>
          <cell r="AY3194">
            <v>-31379.279999999999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>DPOT POLTRONA</v>
          </cell>
          <cell r="BU3194" t="str">
            <v>POLTRONA POLTRONINHA</v>
          </cell>
        </row>
        <row r="3195">
          <cell r="H3195">
            <v>1</v>
          </cell>
          <cell r="O3195">
            <v>377520</v>
          </cell>
          <cell r="P3195"/>
          <cell r="Q3195" t="str">
            <v>EST POLTRONA POLTRONINHA (L.COSTA) (IMBUIA) TC MARCEL CEDRO</v>
          </cell>
          <cell r="R3195"/>
          <cell r="S3195"/>
          <cell r="T3195"/>
          <cell r="U3195">
            <v>0.71</v>
          </cell>
          <cell r="V3195">
            <v>0.65</v>
          </cell>
          <cell r="W3195">
            <v>0.71</v>
          </cell>
          <cell r="X3195">
            <v>0</v>
          </cell>
          <cell r="Y3195" t="str">
            <v>EST POLTRONA POLTRONINHA (L.COSTA) (IMBUIA) TC MARCEL CEDRO - 0,71x0,65x0,71H</v>
          </cell>
          <cell r="Z3195">
            <v>0</v>
          </cell>
          <cell r="AA3195">
            <v>0.5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/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32441.79</v>
          </cell>
          <cell r="AY3195">
            <v>-32441.79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POLTRONA</v>
          </cell>
          <cell r="BU3195" t="str">
            <v>POLTRONA POLTRONINHA</v>
          </cell>
        </row>
        <row r="3196">
          <cell r="H3196">
            <v>2</v>
          </cell>
          <cell r="O3196">
            <v>231590</v>
          </cell>
          <cell r="P3196"/>
          <cell r="Q3196" t="str">
            <v>EST POLTRONA PORTUGUESA C/B (SOLTO) (FREIJO) CAMURCA TABACO</v>
          </cell>
          <cell r="R3196"/>
          <cell r="S3196"/>
          <cell r="T3196"/>
          <cell r="U3196">
            <v>0.65</v>
          </cell>
          <cell r="V3196">
            <v>0.7</v>
          </cell>
          <cell r="W3196">
            <v>0.83</v>
          </cell>
          <cell r="X3196">
            <v>0</v>
          </cell>
          <cell r="Y3196" t="str">
            <v>EST POLTRONA PORTUGUESA C/B (SOLTO) (FREIJO) CAMURCA TABACO - 0,65x0,7x0,83H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20231.36</v>
          </cell>
          <cell r="AY3196">
            <v>-20231.36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203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POLTRONA</v>
          </cell>
          <cell r="BU3196" t="str">
            <v>POLTRONA PORTUGUESA C/B</v>
          </cell>
        </row>
        <row r="3197">
          <cell r="H3197">
            <v>1</v>
          </cell>
          <cell r="O3197">
            <v>250789</v>
          </cell>
          <cell r="P3197"/>
          <cell r="Q3197" t="str">
            <v>EST POLTRONA PORTUGUESA S/B (CORDA KRAFT) (IPE NT)</v>
          </cell>
          <cell r="R3197"/>
          <cell r="S3197"/>
          <cell r="T3197"/>
          <cell r="U3197">
            <v>0.65</v>
          </cell>
          <cell r="V3197">
            <v>0.67</v>
          </cell>
          <cell r="W3197">
            <v>0.75</v>
          </cell>
          <cell r="X3197">
            <v>0</v>
          </cell>
          <cell r="Y3197" t="str">
            <v>EST POLTRONA PORTUGUESA S/B (CORDA KRAFT) (IPE NT) - 0,65x0,67x0,75H</v>
          </cell>
          <cell r="Z3197">
            <v>0</v>
          </cell>
          <cell r="AA3197">
            <v>0.5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/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18692.96</v>
          </cell>
          <cell r="AY3197">
            <v>-18692.96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203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POLTRONA</v>
          </cell>
          <cell r="BU3197" t="str">
            <v>POLTRONA PORTUGUESA S/B</v>
          </cell>
        </row>
        <row r="3198">
          <cell r="H3198">
            <v>1</v>
          </cell>
          <cell r="O3198">
            <v>215452</v>
          </cell>
          <cell r="P3198"/>
          <cell r="Q3198" t="str">
            <v>EST POLTRONA PORTUGUESA S/B (FIXO) (CATUABA) TC 409 NATURAL</v>
          </cell>
          <cell r="R3198"/>
          <cell r="S3198"/>
          <cell r="T3198"/>
          <cell r="U3198">
            <v>0.65</v>
          </cell>
          <cell r="V3198">
            <v>0.67</v>
          </cell>
          <cell r="W3198">
            <v>0.75</v>
          </cell>
          <cell r="X3198">
            <v>0</v>
          </cell>
          <cell r="Y3198" t="str">
            <v>EST POLTRONA PORTUGUESA S/B (FIXO) (CATUABA) TC 409 NATURAL - 0,65x0,67x0,75H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16629.919999999998</v>
          </cell>
          <cell r="AY3198">
            <v>-16629.919999999998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203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POLTRONA</v>
          </cell>
          <cell r="BU3198" t="str">
            <v>POLTRONA PORTUGUESA S/B</v>
          </cell>
        </row>
        <row r="3199">
          <cell r="H3199" t="e">
            <v>#N/A</v>
          </cell>
          <cell r="O3199">
            <v>268241</v>
          </cell>
          <cell r="P3199"/>
          <cell r="Q3199" t="e">
            <v>#N/A</v>
          </cell>
          <cell r="R3199"/>
          <cell r="S3199"/>
          <cell r="T3199"/>
          <cell r="U3199" t="e">
            <v>#N/A</v>
          </cell>
          <cell r="V3199" t="e">
            <v>#N/A</v>
          </cell>
          <cell r="W3199" t="e">
            <v>#N/A</v>
          </cell>
          <cell r="X3199" t="e">
            <v>#N/A</v>
          </cell>
          <cell r="Y3199" t="e">
            <v>#N/A</v>
          </cell>
          <cell r="Z3199">
            <v>0</v>
          </cell>
          <cell r="AA3199">
            <v>0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 t="str">
            <v>PRODUTO PRONTA ENTREGA</v>
          </cell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 t="str">
            <v>EST</v>
          </cell>
          <cell r="AY3199" t="e">
            <v>#VALUE!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 t="e">
            <v>#N/A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>DPOT POLTRONA</v>
          </cell>
          <cell r="BU3199" t="str">
            <v>POLTRONA PORTUGUESA S/B</v>
          </cell>
        </row>
        <row r="3200">
          <cell r="H3200">
            <v>1</v>
          </cell>
          <cell r="O3200">
            <v>215451</v>
          </cell>
          <cell r="P3200"/>
          <cell r="Q3200" t="str">
            <v>EST POLTRONA PORTUGUESA S/B (SOLTO) (CATUABA) CAMURCA TAUPE</v>
          </cell>
          <cell r="R3200"/>
          <cell r="S3200"/>
          <cell r="T3200"/>
          <cell r="U3200">
            <v>0.65</v>
          </cell>
          <cell r="V3200">
            <v>0.67</v>
          </cell>
          <cell r="W3200">
            <v>0.75</v>
          </cell>
          <cell r="X3200">
            <v>0</v>
          </cell>
          <cell r="Y3200" t="str">
            <v>EST POLTRONA PORTUGUESA S/B (SOLTO) (CATUABA) CAMURCA TAUPE - 0,65x0,67x0,75H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18415.04</v>
          </cell>
          <cell r="AY3200">
            <v>-18415.04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203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POLTRONA</v>
          </cell>
          <cell r="BU3200" t="str">
            <v>POLTRONA PORTUGUESA S/B</v>
          </cell>
        </row>
        <row r="3201">
          <cell r="H3201">
            <v>1</v>
          </cell>
          <cell r="O3201">
            <v>219035</v>
          </cell>
          <cell r="P3201"/>
          <cell r="Q3201" t="str">
            <v>EST POLTRONA PORTUGUESA S/B (SOLTO) (FREIJO) CAMURCA TABACO</v>
          </cell>
          <cell r="R3201"/>
          <cell r="S3201"/>
          <cell r="T3201"/>
          <cell r="U3201">
            <v>0.65</v>
          </cell>
          <cell r="V3201">
            <v>0.67</v>
          </cell>
          <cell r="W3201">
            <v>0.75</v>
          </cell>
          <cell r="X3201">
            <v>0</v>
          </cell>
          <cell r="Y3201" t="str">
            <v>EST POLTRONA PORTUGUESA S/B (SOLTO) (FREIJO) CAMURCA TABACO - 0,65x0,67x0,75H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 t="str">
            <v>PRODUTO PRONTA ENTREGA</v>
          </cell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>
            <v>0</v>
          </cell>
          <cell r="AU3201" t="str">
            <v>EST</v>
          </cell>
          <cell r="AV3201" t="str">
            <v>EST</v>
          </cell>
          <cell r="AW3201" t="str">
            <v/>
          </cell>
          <cell r="AX3201">
            <v>19020.48</v>
          </cell>
          <cell r="AY3201">
            <v>-19020.48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203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>DPOT POLTRONA</v>
          </cell>
          <cell r="BU3201" t="str">
            <v>POLTRONA PORTUGUESA S/B</v>
          </cell>
        </row>
        <row r="3202">
          <cell r="H3202">
            <v>1</v>
          </cell>
          <cell r="O3202">
            <v>300030</v>
          </cell>
          <cell r="P3202"/>
          <cell r="Q3202" t="str">
            <v>EST POLTRONA PORTUGUESA S/B (SOLTO) (IPE) CAMURCA TABACO</v>
          </cell>
          <cell r="R3202"/>
          <cell r="S3202"/>
          <cell r="T3202"/>
          <cell r="U3202">
            <v>0.65</v>
          </cell>
          <cell r="V3202">
            <v>0.67</v>
          </cell>
          <cell r="W3202">
            <v>0.75</v>
          </cell>
          <cell r="X3202">
            <v>0</v>
          </cell>
          <cell r="Y3202" t="str">
            <v>EST POLTRONA PORTUGUESA S/B (SOLTO) (IPE) CAMURCA TABACO - 0,65x0,67x0,75H</v>
          </cell>
          <cell r="Z3202">
            <v>0</v>
          </cell>
          <cell r="AA3202">
            <v>0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 t="str">
            <v>PRODUTO PRONTA ENTREGA</v>
          </cell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>
            <v>0</v>
          </cell>
          <cell r="AU3202" t="str">
            <v>EST</v>
          </cell>
          <cell r="AV3202" t="str">
            <v>EST</v>
          </cell>
          <cell r="AW3202" t="str">
            <v/>
          </cell>
          <cell r="AX3202">
            <v>21101.7</v>
          </cell>
          <cell r="AY3202">
            <v>-21101.7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203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>DPOT POLTRONA</v>
          </cell>
          <cell r="BU3202" t="str">
            <v>POLTRONA PORTUGUESA S/B</v>
          </cell>
        </row>
        <row r="3203">
          <cell r="H3203">
            <v>1</v>
          </cell>
          <cell r="O3203">
            <v>380313</v>
          </cell>
          <cell r="P3203"/>
          <cell r="Q3203" t="str">
            <v>EST POLTRONA PREGUICA BAIXA (GIR) (FREIJO NT) TC PIED POULE</v>
          </cell>
          <cell r="R3203"/>
          <cell r="S3203"/>
          <cell r="T3203"/>
          <cell r="U3203">
            <v>0.66</v>
          </cell>
          <cell r="V3203">
            <v>0.9</v>
          </cell>
          <cell r="W3203">
            <v>0.78</v>
          </cell>
          <cell r="X3203">
            <v>0</v>
          </cell>
          <cell r="Y3203" t="str">
            <v>EST POLTRONA PREGUICA BAIXA (GIR) (FREIJO NT) TC PIED POULE - 0,66x0,9x0,78H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>
            <v>0</v>
          </cell>
          <cell r="AU3203" t="str">
            <v>EST</v>
          </cell>
          <cell r="AV3203" t="str">
            <v>EST</v>
          </cell>
          <cell r="AW3203" t="str">
            <v/>
          </cell>
          <cell r="AX3203">
            <v>37021.879999999997</v>
          </cell>
          <cell r="AY3203">
            <v>-37021.879999999997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>DPOT POLTRONA</v>
          </cell>
          <cell r="BU3203" t="str">
            <v>POLTRONA PREGUICA BAIXA</v>
          </cell>
        </row>
        <row r="3204">
          <cell r="H3204">
            <v>1</v>
          </cell>
          <cell r="O3204">
            <v>225846</v>
          </cell>
          <cell r="P3204"/>
          <cell r="Q3204" t="str">
            <v>EST POLTRONA PREGUICA BAIXA (GIR) (SUCUPIRA) COURO PIG CAFE</v>
          </cell>
          <cell r="R3204"/>
          <cell r="S3204"/>
          <cell r="T3204"/>
          <cell r="U3204">
            <v>0.66</v>
          </cell>
          <cell r="V3204">
            <v>0.9</v>
          </cell>
          <cell r="W3204">
            <v>0.78</v>
          </cell>
          <cell r="X3204">
            <v>0</v>
          </cell>
          <cell r="Y3204" t="str">
            <v>EST POLTRONA PREGUICA BAIXA (GIR) (SUCUPIRA) COURO PIG CAFE - 0,66x0,9x0,78H</v>
          </cell>
          <cell r="Z3204">
            <v>0</v>
          </cell>
          <cell r="AA3204">
            <v>0.5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/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>
            <v>0</v>
          </cell>
          <cell r="AU3204" t="str">
            <v>EST</v>
          </cell>
          <cell r="AV3204" t="str">
            <v>EST</v>
          </cell>
          <cell r="AW3204" t="str">
            <v/>
          </cell>
          <cell r="AX3204">
            <v>37170.080000000002</v>
          </cell>
          <cell r="AY3204">
            <v>-37170.080000000002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13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>DPOT POLTRONA</v>
          </cell>
          <cell r="BU3204" t="str">
            <v>POLTRONA PREGUICA BAIXA</v>
          </cell>
        </row>
        <row r="3205">
          <cell r="H3205">
            <v>1</v>
          </cell>
          <cell r="O3205">
            <v>175271</v>
          </cell>
          <cell r="P3205"/>
          <cell r="Q3205" t="str">
            <v>EST POLTRONA RAMPA (FREIJO NT) (LONA WASHED 1672) CRU ESCURO</v>
          </cell>
          <cell r="R3205"/>
          <cell r="S3205"/>
          <cell r="T3205"/>
          <cell r="U3205">
            <v>0.89</v>
          </cell>
          <cell r="V3205">
            <v>1.2</v>
          </cell>
          <cell r="W3205">
            <v>0.96</v>
          </cell>
          <cell r="X3205">
            <v>0</v>
          </cell>
          <cell r="Y3205" t="str">
            <v>EST POLTRONA RAMPA (FREIJO NT) (LONA WASHED 1672) CRU ESCURO - 0,89x1,2x0,96H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>
            <v>0</v>
          </cell>
          <cell r="AU3205" t="str">
            <v>EST</v>
          </cell>
          <cell r="AV3205" t="str">
            <v>EST</v>
          </cell>
          <cell r="AW3205" t="str">
            <v/>
          </cell>
          <cell r="AX3205">
            <v>44233.25</v>
          </cell>
          <cell r="AY3205">
            <v>-44233.25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203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>DPOT POLTRONA</v>
          </cell>
          <cell r="BU3205" t="str">
            <v>POLTRONA RAMPA</v>
          </cell>
        </row>
        <row r="3206">
          <cell r="H3206">
            <v>1</v>
          </cell>
          <cell r="O3206">
            <v>409635</v>
          </cell>
          <cell r="P3206"/>
          <cell r="Q3206" t="str">
            <v>EST POLTRONA REDE (TAUARI NATURAL) (COURO IMPORT 52 PRETO)</v>
          </cell>
          <cell r="R3206"/>
          <cell r="S3206"/>
          <cell r="T3206"/>
          <cell r="U3206">
            <v>0.78</v>
          </cell>
          <cell r="V3206">
            <v>0.96</v>
          </cell>
          <cell r="W3206">
            <v>1.24</v>
          </cell>
          <cell r="X3206">
            <v>0</v>
          </cell>
          <cell r="Y3206" t="str">
            <v>EST POLTRONA REDE (TAUARI NATURAL) (COURO IMPORT 52 PRETO) - 0,78x0,96x1,24H</v>
          </cell>
          <cell r="Z3206">
            <v>0</v>
          </cell>
          <cell r="AA3206">
            <v>0.35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/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>
            <v>0</v>
          </cell>
          <cell r="AU3206" t="str">
            <v>EST</v>
          </cell>
          <cell r="AV3206" t="str">
            <v>EST</v>
          </cell>
          <cell r="AW3206" t="str">
            <v/>
          </cell>
          <cell r="AX3206">
            <v>37897.120000000003</v>
          </cell>
          <cell r="AY3206">
            <v>-37897.120000000003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13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>DPOT POLTRONA</v>
          </cell>
          <cell r="BU3206" t="str">
            <v>POLTRONA REDE</v>
          </cell>
        </row>
        <row r="3207">
          <cell r="H3207">
            <v>4</v>
          </cell>
          <cell r="O3207">
            <v>370843</v>
          </cell>
          <cell r="P3207"/>
          <cell r="Q3207" t="str">
            <v>EST POLTRONA RESGATE C/BRACO (PEROBA ROSA) (S/ALMOFADA)</v>
          </cell>
          <cell r="R3207"/>
          <cell r="S3207"/>
          <cell r="T3207"/>
          <cell r="U3207">
            <v>1.1000000000000001</v>
          </cell>
          <cell r="V3207">
            <v>0.84</v>
          </cell>
          <cell r="W3207">
            <v>0.82</v>
          </cell>
          <cell r="X3207">
            <v>0</v>
          </cell>
          <cell r="Y3207" t="str">
            <v>EST POLTRONA RESGATE C/BRACO (PEROBA ROSA) (S/ALMOFADA) - 1,1x0,84x0,82H</v>
          </cell>
          <cell r="Z3207">
            <v>0</v>
          </cell>
          <cell r="AA3207">
            <v>0.5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/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>
            <v>0</v>
          </cell>
          <cell r="AU3207" t="str">
            <v>EST</v>
          </cell>
          <cell r="AV3207" t="str">
            <v>EST</v>
          </cell>
          <cell r="AW3207" t="str">
            <v/>
          </cell>
          <cell r="AX3207">
            <v>19200</v>
          </cell>
          <cell r="AY3207">
            <v>-19200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203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>DPOT POLTRONA</v>
          </cell>
          <cell r="BU3207" t="str">
            <v>POLTRONA RESGATE C/BRACO</v>
          </cell>
        </row>
        <row r="3208">
          <cell r="H3208">
            <v>2</v>
          </cell>
          <cell r="O3208">
            <v>370844</v>
          </cell>
          <cell r="P3208"/>
          <cell r="Q3208" t="str">
            <v>EST POLTRONA RESGATE S/BRACO (JATOBA) (S/ALMOFADA)</v>
          </cell>
          <cell r="R3208"/>
          <cell r="S3208"/>
          <cell r="T3208"/>
          <cell r="U3208">
            <v>1.1000000000000001</v>
          </cell>
          <cell r="V3208">
            <v>0.84</v>
          </cell>
          <cell r="W3208">
            <v>0.82</v>
          </cell>
          <cell r="X3208">
            <v>0</v>
          </cell>
          <cell r="Y3208" t="str">
            <v>EST POLTRONA RESGATE S/BRACO (JATOBA) (S/ALMOFADA) - 1,1x0,84x0,82H</v>
          </cell>
          <cell r="Z3208">
            <v>0</v>
          </cell>
          <cell r="AA3208">
            <v>0.5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/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>
            <v>0</v>
          </cell>
          <cell r="AU3208" t="str">
            <v>EST</v>
          </cell>
          <cell r="AV3208" t="str">
            <v>EST</v>
          </cell>
          <cell r="AW3208" t="str">
            <v/>
          </cell>
          <cell r="AX3208">
            <v>19200</v>
          </cell>
          <cell r="AY3208">
            <v>-19200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203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>DPOT POLTRONA</v>
          </cell>
          <cell r="BU3208" t="str">
            <v>POLTRONA RESGATE S/BRACO</v>
          </cell>
        </row>
        <row r="3209">
          <cell r="H3209">
            <v>1</v>
          </cell>
          <cell r="O3209">
            <v>255999</v>
          </cell>
          <cell r="P3209"/>
          <cell r="Q3209" t="str">
            <v>EST POLTRONA RIO (MAD B LOURO ESP) TELA SEXTAVADA NATURAL</v>
          </cell>
          <cell r="R3209"/>
          <cell r="S3209"/>
          <cell r="T3209"/>
          <cell r="U3209">
            <v>0.66</v>
          </cell>
          <cell r="V3209">
            <v>0.7</v>
          </cell>
          <cell r="W3209">
            <v>0.69</v>
          </cell>
          <cell r="X3209">
            <v>0</v>
          </cell>
          <cell r="Y3209" t="str">
            <v>EST POLTRONA RIO (MAD B LOURO ESP) TELA SEXTAVADA NATURAL - 0,66x0,7x0,69H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19937.939999999999</v>
          </cell>
          <cell r="AY3209">
            <v>-19937.939999999999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POLTRONA</v>
          </cell>
          <cell r="BU3209" t="str">
            <v>POLTRONA RIO</v>
          </cell>
        </row>
        <row r="3210">
          <cell r="H3210">
            <v>2</v>
          </cell>
          <cell r="O3210">
            <v>186876</v>
          </cell>
          <cell r="P3210"/>
          <cell r="Q3210" t="str">
            <v>EST POLTRONA SAND (MAD A TAUARI CAT PU) TC 244/01219 INDIGO</v>
          </cell>
          <cell r="R3210"/>
          <cell r="S3210"/>
          <cell r="T3210"/>
          <cell r="U3210">
            <v>0.8</v>
          </cell>
          <cell r="V3210">
            <v>0.86</v>
          </cell>
          <cell r="W3210">
            <v>0.76</v>
          </cell>
          <cell r="X3210">
            <v>0</v>
          </cell>
          <cell r="Y3210" t="str">
            <v>EST POLTRONA SAND (MAD A TAUARI CAT PU) TC 244/01219 INDIGO - 0,8x0,86x0,76H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26342.14</v>
          </cell>
          <cell r="AY3210">
            <v>-26342.14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POLTRONA</v>
          </cell>
          <cell r="BU3210" t="str">
            <v>POLTRONA SAND</v>
          </cell>
        </row>
        <row r="3211">
          <cell r="H3211">
            <v>1</v>
          </cell>
          <cell r="O3211">
            <v>204884</v>
          </cell>
          <cell r="P3211"/>
          <cell r="Q3211" t="str">
            <v>EST POLTRONA SAND (MAD A TAUARI ENV) TC BOUCLE NATURAL</v>
          </cell>
          <cell r="R3211"/>
          <cell r="S3211"/>
          <cell r="T3211"/>
          <cell r="U3211">
            <v>0.8</v>
          </cell>
          <cell r="V3211">
            <v>0.86</v>
          </cell>
          <cell r="W3211">
            <v>0.76</v>
          </cell>
          <cell r="X3211">
            <v>0</v>
          </cell>
          <cell r="Y3211" t="str">
            <v>EST POLTRONA SAND (MAD A TAUARI ENV) TC BOUCLE NATURAL - 0,8x0,86x0,76H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 t="str">
            <v>PRODUTO PRONTA ENTREGA</v>
          </cell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26139.08</v>
          </cell>
          <cell r="AY3211">
            <v>-26139.08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POLTRONA</v>
          </cell>
          <cell r="BU3211" t="str">
            <v>POLTRONA SAND</v>
          </cell>
        </row>
        <row r="3212">
          <cell r="H3212">
            <v>1</v>
          </cell>
          <cell r="O3212">
            <v>176698</v>
          </cell>
          <cell r="P3212"/>
          <cell r="Q3212" t="str">
            <v>EST POLTRONA SAND (MAD A TAUARI ENV) TC KVADRAT MEDINA 211</v>
          </cell>
          <cell r="R3212"/>
          <cell r="S3212"/>
          <cell r="T3212"/>
          <cell r="U3212">
            <v>0.8</v>
          </cell>
          <cell r="V3212">
            <v>0.86</v>
          </cell>
          <cell r="W3212">
            <v>0.7</v>
          </cell>
          <cell r="X3212">
            <v>0</v>
          </cell>
          <cell r="Y3212" t="str">
            <v>EST POLTRONA SAND (MAD A TAUARI ENV) TC KVADRAT MEDINA 211 - 0,8x0,86x0,7H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24766.41</v>
          </cell>
          <cell r="AY3212">
            <v>-24766.41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POLTRONA</v>
          </cell>
          <cell r="BU3212" t="str">
            <v>POLTRONA SAND</v>
          </cell>
        </row>
        <row r="3213">
          <cell r="H3213">
            <v>1</v>
          </cell>
          <cell r="O3213">
            <v>204784</v>
          </cell>
          <cell r="P3213"/>
          <cell r="Q3213" t="str">
            <v>EST POLTRONA SAND (MAD A TAUARI ENV) TC LONA LISTRA CRU/AZUL</v>
          </cell>
          <cell r="R3213"/>
          <cell r="S3213"/>
          <cell r="T3213"/>
          <cell r="U3213">
            <v>0.8</v>
          </cell>
          <cell r="V3213">
            <v>0.86</v>
          </cell>
          <cell r="W3213">
            <v>0.76</v>
          </cell>
          <cell r="X3213">
            <v>0</v>
          </cell>
          <cell r="Y3213" t="str">
            <v>EST POLTRONA SAND (MAD A TAUARI ENV) TC LONA LISTRA CRU/AZUL - 0,8x0,86x0,76H</v>
          </cell>
          <cell r="Z3213">
            <v>0</v>
          </cell>
          <cell r="AA3213">
            <v>0.5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/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str">
            <v>EST</v>
          </cell>
          <cell r="AV3213" t="str">
            <v>EST</v>
          </cell>
          <cell r="AW3213" t="str">
            <v/>
          </cell>
          <cell r="AX3213">
            <v>29794.240000000002</v>
          </cell>
          <cell r="AY3213">
            <v>-29794.240000000002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>DPOT POLTRONA</v>
          </cell>
          <cell r="BU3213" t="str">
            <v>POLTRONA SAND</v>
          </cell>
        </row>
        <row r="3214">
          <cell r="H3214">
            <v>1</v>
          </cell>
          <cell r="O3214">
            <v>377279</v>
          </cell>
          <cell r="P3214"/>
          <cell r="Q3214" t="str">
            <v>EST POLTRONA SANTOS DUMONT (TELA NATURAL) (FREIJO NATURAL)</v>
          </cell>
          <cell r="R3214"/>
          <cell r="S3214"/>
          <cell r="T3214"/>
          <cell r="U3214">
            <v>0.65</v>
          </cell>
          <cell r="V3214">
            <v>0.72</v>
          </cell>
          <cell r="W3214">
            <v>0.64</v>
          </cell>
          <cell r="X3214">
            <v>0</v>
          </cell>
          <cell r="Y3214" t="str">
            <v>EST POLTRONA SANTOS DUMONT (TELA NATURAL) (FREIJO NATURAL) - 0,65x0,72x0,64H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33998.51</v>
          </cell>
          <cell r="AY3214">
            <v>-33998.51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13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POLTRONA</v>
          </cell>
          <cell r="BU3214" t="str">
            <v>POLTRONA SANTOS DUMONT</v>
          </cell>
        </row>
        <row r="3215">
          <cell r="H3215">
            <v>1</v>
          </cell>
          <cell r="O3215">
            <v>402311</v>
          </cell>
          <cell r="P3215"/>
          <cell r="Q3215" t="str">
            <v>EST POLTRONA SAPAO (FREIJO NATURAL) COURO CAMURCA VERDE</v>
          </cell>
          <cell r="R3215"/>
          <cell r="S3215"/>
          <cell r="T3215"/>
          <cell r="U3215">
            <v>0.75</v>
          </cell>
          <cell r="V3215">
            <v>0.72</v>
          </cell>
          <cell r="W3215">
            <v>0.6</v>
          </cell>
          <cell r="X3215">
            <v>0</v>
          </cell>
          <cell r="Y3215" t="str">
            <v>EST POLTRONA SAPAO (FREIJO NATURAL) COURO CAMURCA VERDE - 0,75x0,72x0,6H</v>
          </cell>
          <cell r="Z3215">
            <v>0</v>
          </cell>
          <cell r="AA3215">
            <v>0.35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/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42061.23</v>
          </cell>
          <cell r="AY3215">
            <v>-42061.23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>DPOT POLTRONA</v>
          </cell>
          <cell r="BU3215" t="str">
            <v>POLTRONA SAPAO</v>
          </cell>
        </row>
        <row r="3216">
          <cell r="H3216">
            <v>1</v>
          </cell>
          <cell r="O3216">
            <v>380287</v>
          </cell>
          <cell r="P3216"/>
          <cell r="Q3216" t="str">
            <v>EST POLTRONA SAPAO (FREIJO TNZ 01) COURO PIG 712</v>
          </cell>
          <cell r="R3216"/>
          <cell r="S3216"/>
          <cell r="T3216"/>
          <cell r="U3216">
            <v>0.75</v>
          </cell>
          <cell r="V3216">
            <v>0.72</v>
          </cell>
          <cell r="W3216">
            <v>0.6</v>
          </cell>
          <cell r="X3216">
            <v>0</v>
          </cell>
          <cell r="Y3216" t="str">
            <v>EST POLTRONA SAPAO (FREIJO TNZ 01) COURO PIG 712 - 0,75x0,72x0,6H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40577.980000000003</v>
          </cell>
          <cell r="AY3216">
            <v>-40577.980000000003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POLTRONA</v>
          </cell>
          <cell r="BU3216" t="str">
            <v>POLTRONA SAPAO</v>
          </cell>
        </row>
        <row r="3217">
          <cell r="H3217">
            <v>1</v>
          </cell>
          <cell r="O3217">
            <v>380287</v>
          </cell>
          <cell r="P3217"/>
          <cell r="Q3217" t="str">
            <v>EST POLTRONA SAPAO (FREIJO TNZ 01) COURO PIG 712</v>
          </cell>
          <cell r="R3217"/>
          <cell r="S3217"/>
          <cell r="T3217"/>
          <cell r="U3217">
            <v>0.75</v>
          </cell>
          <cell r="V3217">
            <v>0.72</v>
          </cell>
          <cell r="W3217">
            <v>0.6</v>
          </cell>
          <cell r="X3217">
            <v>0</v>
          </cell>
          <cell r="Y3217" t="str">
            <v>EST POLTRONA SAPAO (FREIJO TNZ 01) COURO PIG 712 - 0,75x0,72x0,6H</v>
          </cell>
          <cell r="Z3217">
            <v>0</v>
          </cell>
          <cell r="AA3217">
            <v>0.35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/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40577.980000000003</v>
          </cell>
          <cell r="AY3217">
            <v>-40577.980000000003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POLTRONA</v>
          </cell>
          <cell r="BU3217" t="str">
            <v>POLTRONA SAPAO</v>
          </cell>
        </row>
        <row r="3218">
          <cell r="H3218">
            <v>0</v>
          </cell>
          <cell r="O3218">
            <v>270386</v>
          </cell>
          <cell r="P3218"/>
          <cell r="Q3218" t="str">
            <v>EST POLTRONA SENHOR (PINHAO) (MAD B LOURO ESP) CAMURCA TABAC</v>
          </cell>
          <cell r="R3218"/>
          <cell r="S3218"/>
          <cell r="T3218"/>
          <cell r="U3218">
            <v>0.84</v>
          </cell>
          <cell r="V3218">
            <v>0.9</v>
          </cell>
          <cell r="W3218">
            <v>0.82</v>
          </cell>
          <cell r="X3218">
            <v>0</v>
          </cell>
          <cell r="Y3218" t="str">
            <v>EST POLTRONA SENHOR (PINHAO) (MAD B LOURO ESP) CAMURCA TABAC - 0,84x0,9x0,82H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44580.12</v>
          </cell>
          <cell r="AY3218">
            <v>-44580.12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13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POLTRONA</v>
          </cell>
          <cell r="BU3218" t="str">
            <v>POLTRONA SENHOR</v>
          </cell>
        </row>
        <row r="3219">
          <cell r="H3219">
            <v>1</v>
          </cell>
          <cell r="O3219">
            <v>142124</v>
          </cell>
          <cell r="P3219"/>
          <cell r="Q3219" t="str">
            <v>EST POLTRONA SOPRO (CONCHA FIBRA MMDT)</v>
          </cell>
          <cell r="R3219"/>
          <cell r="S3219"/>
          <cell r="T3219"/>
          <cell r="U3219">
            <v>0</v>
          </cell>
          <cell r="V3219">
            <v>0</v>
          </cell>
          <cell r="W3219">
            <v>0</v>
          </cell>
          <cell r="X3219">
            <v>0</v>
          </cell>
          <cell r="Y3219" t="str">
            <v>EST POLTRONA SOPRO (CONCHA FIBRA MMDT) - Ø0x0H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str">
            <v>EST</v>
          </cell>
          <cell r="AV3219" t="str">
            <v>EST</v>
          </cell>
          <cell r="AW3219" t="str">
            <v/>
          </cell>
          <cell r="AX3219">
            <v>34776</v>
          </cell>
          <cell r="AY3219">
            <v>-34776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15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>DPOT POLTRONA</v>
          </cell>
          <cell r="BU3219" t="str">
            <v>POLTRONA SOPRO</v>
          </cell>
        </row>
        <row r="3220">
          <cell r="H3220">
            <v>1</v>
          </cell>
          <cell r="O3220">
            <v>137051</v>
          </cell>
          <cell r="P3220"/>
          <cell r="Q3220" t="str">
            <v>EST POLTRONA SOPRO (FREIJO NT) (COURO ATANADO CRU/CAFE)</v>
          </cell>
          <cell r="R3220"/>
          <cell r="S3220"/>
          <cell r="T3220"/>
          <cell r="U3220">
            <v>0.72</v>
          </cell>
          <cell r="V3220">
            <v>0.83</v>
          </cell>
          <cell r="W3220">
            <v>0.96</v>
          </cell>
          <cell r="X3220">
            <v>0</v>
          </cell>
          <cell r="Y3220" t="str">
            <v>EST POLTRONA SOPRO (FREIJO NT) (COURO ATANADO CRU/CAFE) - 0,72x0,83x0,96H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49487.5</v>
          </cell>
          <cell r="AY3220">
            <v>-49487.5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15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POLTRONA</v>
          </cell>
          <cell r="BU3220" t="str">
            <v>POLTRONA SOPRO</v>
          </cell>
        </row>
        <row r="3221">
          <cell r="H3221">
            <v>1</v>
          </cell>
          <cell r="O3221">
            <v>145550</v>
          </cell>
          <cell r="P3221"/>
          <cell r="Q3221" t="str">
            <v>EST POLTRONA SOPRO (FREIJO NT) (COURO ATANADO CRU/PRETO)</v>
          </cell>
          <cell r="R3221"/>
          <cell r="S3221"/>
          <cell r="T3221"/>
          <cell r="U3221">
            <v>0.72</v>
          </cell>
          <cell r="V3221">
            <v>0.83</v>
          </cell>
          <cell r="W3221">
            <v>0.96</v>
          </cell>
          <cell r="X3221">
            <v>0</v>
          </cell>
          <cell r="Y3221" t="str">
            <v>EST POLTRONA SOPRO (FREIJO NT) (COURO ATANADO CRU/PRETO) - 0,72x0,83x0,96H</v>
          </cell>
          <cell r="Z3221">
            <v>0</v>
          </cell>
          <cell r="AA3221">
            <v>0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38760.75</v>
          </cell>
          <cell r="AY3221">
            <v>-38760.75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15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>DPOT POLTRONA</v>
          </cell>
          <cell r="BU3221" t="str">
            <v>POLTRONA SOPRO</v>
          </cell>
        </row>
        <row r="3222">
          <cell r="H3222">
            <v>1</v>
          </cell>
          <cell r="O3222">
            <v>223739</v>
          </cell>
          <cell r="P3222"/>
          <cell r="Q3222" t="str">
            <v>EST POLTRONA STELLA (BAIXA) (MAD A COR 01) TC EL MEDA AQUA</v>
          </cell>
          <cell r="R3222"/>
          <cell r="S3222"/>
          <cell r="T3222"/>
          <cell r="U3222">
            <v>0.74</v>
          </cell>
          <cell r="V3222">
            <v>0.92</v>
          </cell>
          <cell r="W3222">
            <v>0.69</v>
          </cell>
          <cell r="X3222">
            <v>0</v>
          </cell>
          <cell r="Y3222" t="str">
            <v>EST POLTRONA STELLA (BAIXA) (MAD A COR 01) TC EL MEDA AQUA - 0,74x0,92x0,69H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 t="str">
            <v>PRODUTO PRONTA ENTREGA</v>
          </cell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56512.51</v>
          </cell>
          <cell r="AY3222">
            <v>-56512.51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>DPOT POLTRONA</v>
          </cell>
          <cell r="BU3222" t="str">
            <v>POLTRONA STELLA</v>
          </cell>
        </row>
        <row r="3223">
          <cell r="H3223">
            <v>1</v>
          </cell>
          <cell r="O3223">
            <v>254391</v>
          </cell>
          <cell r="P3223"/>
          <cell r="Q3223" t="str">
            <v>EST POLTRONA STELLA (BAIXA) (MAD A COR 02) TC EL MALIBU GREY</v>
          </cell>
          <cell r="R3223"/>
          <cell r="S3223"/>
          <cell r="T3223"/>
          <cell r="U3223">
            <v>0.74</v>
          </cell>
          <cell r="V3223">
            <v>0.92</v>
          </cell>
          <cell r="W3223">
            <v>0.69</v>
          </cell>
          <cell r="X3223">
            <v>0</v>
          </cell>
          <cell r="Y3223" t="str">
            <v>EST POLTRONA STELLA (BAIXA) (MAD A COR 02) TC EL MALIBU GREY - 0,74x0,92x0,69H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 t="str">
            <v>PRODUTO PRONTA ENTREGA</v>
          </cell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>
            <v>0</v>
          </cell>
          <cell r="AU3223" t="str">
            <v>EST</v>
          </cell>
          <cell r="AV3223" t="str">
            <v>EST</v>
          </cell>
          <cell r="AW3223" t="str">
            <v/>
          </cell>
          <cell r="AX3223">
            <v>61495.63</v>
          </cell>
          <cell r="AY3223">
            <v>-61495.63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13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>DPOT POLTRONA</v>
          </cell>
          <cell r="BU3223" t="str">
            <v>POLTRONA STELLA</v>
          </cell>
        </row>
        <row r="3224">
          <cell r="H3224">
            <v>1</v>
          </cell>
          <cell r="O3224">
            <v>231184</v>
          </cell>
          <cell r="P3224"/>
          <cell r="Q3224" t="str">
            <v>EST POLTRONA STELLA (BAIXA) (MAD B COR 02) TC EL MALIBU BLUE</v>
          </cell>
          <cell r="R3224"/>
          <cell r="S3224"/>
          <cell r="T3224"/>
          <cell r="U3224">
            <v>0.74</v>
          </cell>
          <cell r="V3224">
            <v>0.92</v>
          </cell>
          <cell r="W3224">
            <v>0.69</v>
          </cell>
          <cell r="X3224">
            <v>0</v>
          </cell>
          <cell r="Y3224" t="str">
            <v>EST POLTRONA STELLA (BAIXA) (MAD B COR 02) TC EL MALIBU BLUE - 0,74x0,92x0,69H</v>
          </cell>
          <cell r="Z3224">
            <v>0</v>
          </cell>
          <cell r="AA3224">
            <v>0.5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/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61087.040000000001</v>
          </cell>
          <cell r="AY3224">
            <v>-61087.040000000001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POLTRONA</v>
          </cell>
          <cell r="BU3224" t="str">
            <v>POLTRONA STELLA</v>
          </cell>
        </row>
        <row r="3225">
          <cell r="H3225">
            <v>1</v>
          </cell>
          <cell r="O3225">
            <v>206887</v>
          </cell>
          <cell r="P3225"/>
          <cell r="Q3225" t="str">
            <v>EST POLTRONA STELLA (BAIXA) (MAD B COR 03) TC 244-01489 GREY</v>
          </cell>
          <cell r="R3225"/>
          <cell r="S3225"/>
          <cell r="T3225"/>
          <cell r="U3225">
            <v>0.74</v>
          </cell>
          <cell r="V3225">
            <v>0.92</v>
          </cell>
          <cell r="W3225">
            <v>0.69</v>
          </cell>
          <cell r="X3225">
            <v>0</v>
          </cell>
          <cell r="Y3225" t="str">
            <v>EST POLTRONA STELLA (BAIXA) (MAD B COR 03) TC 244-01489 GREY - 0,74x0,92x0,69H</v>
          </cell>
          <cell r="Z3225">
            <v>0</v>
          </cell>
          <cell r="AA3225">
            <v>0.5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/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56667.040000000001</v>
          </cell>
          <cell r="AY3225">
            <v>-56667.040000000001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>DPOT POLTRONA</v>
          </cell>
          <cell r="BU3225" t="str">
            <v>POLTRONA STELLA</v>
          </cell>
        </row>
        <row r="3226">
          <cell r="H3226">
            <v>2</v>
          </cell>
          <cell r="O3226">
            <v>176876</v>
          </cell>
          <cell r="P3226"/>
          <cell r="Q3226" t="str">
            <v>EST POLTRONA STELLA (BAIXA) (MAD B COR 03) TC FLOR VELVET</v>
          </cell>
          <cell r="R3226"/>
          <cell r="S3226"/>
          <cell r="T3226"/>
          <cell r="U3226">
            <v>0.74</v>
          </cell>
          <cell r="V3226">
            <v>0.92</v>
          </cell>
          <cell r="W3226">
            <v>0.69</v>
          </cell>
          <cell r="X3226">
            <v>0</v>
          </cell>
          <cell r="Y3226" t="str">
            <v>EST POLTRONA STELLA (BAIXA) (MAD B COR 03) TC FLOR VELVET - 0,74x0,92x0,69H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 t="str">
            <v>PRODUTO PRONTA ENTREGA</v>
          </cell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58562.54</v>
          </cell>
          <cell r="AY3226">
            <v>-58562.54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>DPOT POLTRONA</v>
          </cell>
          <cell r="BU3226" t="str">
            <v>POLTRONA STELLA</v>
          </cell>
        </row>
        <row r="3227">
          <cell r="H3227">
            <v>1</v>
          </cell>
          <cell r="O3227">
            <v>123516</v>
          </cell>
          <cell r="P3227"/>
          <cell r="Q3227" t="str">
            <v>EST POLTRONA SUITE (BASE INOX) TC 11031/508</v>
          </cell>
          <cell r="R3227"/>
          <cell r="S3227"/>
          <cell r="T3227"/>
          <cell r="U3227">
            <v>1.1000000000000001</v>
          </cell>
          <cell r="V3227">
            <v>0.9</v>
          </cell>
          <cell r="W3227">
            <v>0.7</v>
          </cell>
          <cell r="X3227">
            <v>0</v>
          </cell>
          <cell r="Y3227" t="str">
            <v>EST POLTRONA SUITE (BASE INOX) TC 11031/508 - 1,1x0,9x0,7H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>
            <v>0</v>
          </cell>
          <cell r="AU3227" t="str">
            <v>EST</v>
          </cell>
          <cell r="AV3227" t="str">
            <v>EST</v>
          </cell>
          <cell r="AW3227" t="str">
            <v/>
          </cell>
          <cell r="AX3227">
            <v>24035.75</v>
          </cell>
          <cell r="AY3227">
            <v>-24035.75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DPOT POLTRONA</v>
          </cell>
          <cell r="BU3227" t="str">
            <v>POLTRONA SUITE</v>
          </cell>
        </row>
        <row r="3228">
          <cell r="H3228">
            <v>1</v>
          </cell>
          <cell r="O3228">
            <v>266069</v>
          </cell>
          <cell r="P3228"/>
          <cell r="Q3228" t="str">
            <v>EST POLTRONA SUITE (BASE INOX) TC GAVEA 306</v>
          </cell>
          <cell r="R3228"/>
          <cell r="S3228"/>
          <cell r="T3228"/>
          <cell r="U3228">
            <v>1.1000000000000001</v>
          </cell>
          <cell r="V3228">
            <v>0.9</v>
          </cell>
          <cell r="W3228">
            <v>0.7</v>
          </cell>
          <cell r="X3228">
            <v>0</v>
          </cell>
          <cell r="Y3228" t="str">
            <v>EST POLTRONA SUITE (BASE INOX) TC GAVEA 306 - 1,1x0,9x0,7H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 t="str">
            <v>PRODUTO PRONTA ENTREGA</v>
          </cell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19125</v>
          </cell>
          <cell r="AY3228">
            <v>-19125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15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>DPOT POLTRONA</v>
          </cell>
          <cell r="BU3228" t="str">
            <v>POLTRONA SUITE</v>
          </cell>
        </row>
        <row r="3229">
          <cell r="H3229">
            <v>1</v>
          </cell>
          <cell r="O3229">
            <v>110493</v>
          </cell>
          <cell r="P3229"/>
          <cell r="Q3229" t="str">
            <v>EST POLTRONA SUITE (BASE INOX) TC M-10242</v>
          </cell>
          <cell r="R3229"/>
          <cell r="S3229"/>
          <cell r="T3229"/>
          <cell r="U3229">
            <v>1.1000000000000001</v>
          </cell>
          <cell r="V3229">
            <v>0.9</v>
          </cell>
          <cell r="W3229">
            <v>0.7</v>
          </cell>
          <cell r="X3229">
            <v>0</v>
          </cell>
          <cell r="Y3229" t="str">
            <v>EST POLTRONA SUITE (BASE INOX) TC M-10242 - 1,1x0,9x0,7H</v>
          </cell>
          <cell r="Z3229">
            <v>0</v>
          </cell>
          <cell r="AA3229">
            <v>0.35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/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19226.97</v>
          </cell>
          <cell r="AY3229">
            <v>-19226.97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15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>DPOT POLTRONA</v>
          </cell>
          <cell r="BU3229" t="str">
            <v>POLTRONA SUITE</v>
          </cell>
        </row>
        <row r="3230">
          <cell r="H3230">
            <v>1</v>
          </cell>
          <cell r="O3230">
            <v>62558</v>
          </cell>
          <cell r="P3230"/>
          <cell r="Q3230" t="str">
            <v>EST POLTRONA SUITE (COURO) (ALMOFADA LINHO)</v>
          </cell>
          <cell r="R3230"/>
          <cell r="S3230"/>
          <cell r="T3230"/>
          <cell r="U3230">
            <v>1.1000000000000001</v>
          </cell>
          <cell r="V3230">
            <v>0.9</v>
          </cell>
          <cell r="W3230">
            <v>0.7</v>
          </cell>
          <cell r="X3230">
            <v>0</v>
          </cell>
          <cell r="Y3230" t="str">
            <v>EST POLTRONA SUITE (COURO) (ALMOFADA LINHO) - 1,1x0,9x0,7H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26435.48</v>
          </cell>
          <cell r="AY3230">
            <v>-26435.48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15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POLTRONA</v>
          </cell>
          <cell r="BU3230" t="str">
            <v>POLTRONA SUITE</v>
          </cell>
        </row>
        <row r="3231">
          <cell r="H3231">
            <v>2</v>
          </cell>
          <cell r="O3231">
            <v>257780</v>
          </cell>
          <cell r="P3231"/>
          <cell r="Q3231" t="str">
            <v>EST POLTRONA TAGUAIBA (FAIA VERNIZ CONHAQUE) CAMURCA BRONZE</v>
          </cell>
          <cell r="R3231"/>
          <cell r="S3231"/>
          <cell r="T3231"/>
          <cell r="U3231">
            <v>0.92</v>
          </cell>
          <cell r="V3231">
            <v>0.78</v>
          </cell>
          <cell r="W3231">
            <v>0.84</v>
          </cell>
          <cell r="X3231">
            <v>0</v>
          </cell>
          <cell r="Y3231" t="str">
            <v>EST POLTRONA TAGUAIBA (FAIA VERNIZ CONHAQUE) CAMURCA BRONZE - 0,92x0,78x0,84H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>
            <v>0</v>
          </cell>
          <cell r="AU3231" t="str">
            <v>EST</v>
          </cell>
          <cell r="AV3231" t="str">
            <v>EST</v>
          </cell>
          <cell r="AW3231" t="str">
            <v/>
          </cell>
          <cell r="AX3231">
            <v>15750.72</v>
          </cell>
          <cell r="AY3231">
            <v>-15750.72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203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>DPOT POLTRONA</v>
          </cell>
          <cell r="BU3231" t="str">
            <v>POLTRONA TAGUAIBA</v>
          </cell>
        </row>
        <row r="3232">
          <cell r="H3232">
            <v>1</v>
          </cell>
          <cell r="O3232">
            <v>221370</v>
          </cell>
          <cell r="P3232"/>
          <cell r="Q3232" t="str">
            <v>EST POLTRONA TETE (FREIJO NT) COURO NOBUCK 10</v>
          </cell>
          <cell r="R3232"/>
          <cell r="S3232"/>
          <cell r="T3232"/>
          <cell r="U3232">
            <v>0.86</v>
          </cell>
          <cell r="V3232">
            <v>0.84</v>
          </cell>
          <cell r="W3232">
            <v>0.75</v>
          </cell>
          <cell r="X3232">
            <v>0</v>
          </cell>
          <cell r="Y3232" t="str">
            <v>EST POLTRONA TETE (FREIJO NT) COURO NOBUCK 10 - 0,86x0,84x0,75H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67928.350000000006</v>
          </cell>
          <cell r="AY3232">
            <v>-67928.350000000006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POLTRONA</v>
          </cell>
          <cell r="BU3232" t="str">
            <v>POLTRONA TETE</v>
          </cell>
        </row>
        <row r="3233">
          <cell r="H3233">
            <v>2</v>
          </cell>
          <cell r="O3233">
            <v>314637</v>
          </cell>
          <cell r="P3233"/>
          <cell r="Q3233" t="str">
            <v>EST POLTRONA TETE (FREIJO NT) COURO NOBUK 98 /ALM AVESSO</v>
          </cell>
          <cell r="R3233"/>
          <cell r="S3233"/>
          <cell r="T3233"/>
          <cell r="U3233">
            <v>0.86</v>
          </cell>
          <cell r="V3233">
            <v>0.84</v>
          </cell>
          <cell r="W3233">
            <v>0.75</v>
          </cell>
          <cell r="X3233">
            <v>0</v>
          </cell>
          <cell r="Y3233" t="str">
            <v>EST POLTRONA TETE (FREIJO NT) COURO NOBUK 98 /ALM AVESSO - 0,86x0,84x0,75H</v>
          </cell>
          <cell r="Z3233">
            <v>0</v>
          </cell>
          <cell r="AA3233">
            <v>0.5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/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67928.350000000006</v>
          </cell>
          <cell r="AY3233">
            <v>-67928.350000000006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POLTRONA</v>
          </cell>
          <cell r="BU3233" t="str">
            <v>POLTRONA TETE</v>
          </cell>
        </row>
        <row r="3234">
          <cell r="H3234">
            <v>1</v>
          </cell>
          <cell r="O3234">
            <v>155039</v>
          </cell>
          <cell r="P3234"/>
          <cell r="Q3234" t="str">
            <v>EST POLTRONA TETE (FREIJO NT) COURO PIG PRETO/ALM CH PRETO</v>
          </cell>
          <cell r="R3234"/>
          <cell r="S3234"/>
          <cell r="T3234"/>
          <cell r="U3234">
            <v>0.86</v>
          </cell>
          <cell r="V3234">
            <v>0.84</v>
          </cell>
          <cell r="W3234">
            <v>0.75</v>
          </cell>
          <cell r="X3234">
            <v>0</v>
          </cell>
          <cell r="Y3234" t="str">
            <v>EST POLTRONA TETE (FREIJO NT) COURO PIG PRETO/ALM CH PRETO - 0,86x0,84x0,75H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63236.35</v>
          </cell>
          <cell r="AY3234">
            <v>-63236.35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POLTRONA</v>
          </cell>
          <cell r="BU3234" t="str">
            <v>POLTRONA TETE</v>
          </cell>
        </row>
        <row r="3235">
          <cell r="H3235">
            <v>1</v>
          </cell>
          <cell r="O3235">
            <v>229413</v>
          </cell>
          <cell r="P3235"/>
          <cell r="Q3235" t="str">
            <v>EST POLTRONA TETE (FREIJO NT) COURO WHINCESTER WHINCESTER</v>
          </cell>
          <cell r="R3235"/>
          <cell r="S3235"/>
          <cell r="T3235"/>
          <cell r="U3235">
            <v>0.86</v>
          </cell>
          <cell r="V3235">
            <v>0.84</v>
          </cell>
          <cell r="W3235">
            <v>0.75</v>
          </cell>
          <cell r="X3235">
            <v>0</v>
          </cell>
          <cell r="Y3235" t="str">
            <v>EST POLTRONA TETE (FREIJO NT) COURO WHINCESTER WHINCESTER - 0,86x0,84x0,75H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66428.95</v>
          </cell>
          <cell r="AY3235">
            <v>-66428.95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POLTRONA</v>
          </cell>
          <cell r="BU3235" t="str">
            <v>POLTRONA TETE</v>
          </cell>
        </row>
        <row r="3236">
          <cell r="H3236">
            <v>1</v>
          </cell>
          <cell r="O3236">
            <v>176818</v>
          </cell>
          <cell r="P3236"/>
          <cell r="Q3236" t="str">
            <v>EST POLTRONA TONICO (FREIJO NAT) COURO PIG 370/COURO PIG 258</v>
          </cell>
          <cell r="R3236"/>
          <cell r="S3236"/>
          <cell r="T3236"/>
          <cell r="U3236">
            <v>1.05</v>
          </cell>
          <cell r="V3236">
            <v>0.86</v>
          </cell>
          <cell r="W3236">
            <v>1.08</v>
          </cell>
          <cell r="X3236">
            <v>0</v>
          </cell>
          <cell r="Y3236" t="str">
            <v>EST POLTRONA TONICO (FREIJO NAT) COURO PIG 370/COURO PIG 258 - 1,05x0,86x1,08H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64109.760000000002</v>
          </cell>
          <cell r="AY3236">
            <v>-64109.760000000002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POLTRONA</v>
          </cell>
          <cell r="BU3236" t="str">
            <v>POLTRONA TONICO</v>
          </cell>
        </row>
        <row r="3237">
          <cell r="H3237">
            <v>1</v>
          </cell>
          <cell r="O3237">
            <v>149744</v>
          </cell>
          <cell r="P3237"/>
          <cell r="Q3237" t="str">
            <v>EST POLTRONA TRICOT MAD EUCALIPTO NATURAL TEC AZUL MARINHO</v>
          </cell>
          <cell r="R3237"/>
          <cell r="S3237"/>
          <cell r="T3237"/>
          <cell r="U3237">
            <v>0</v>
          </cell>
          <cell r="V3237">
            <v>0</v>
          </cell>
          <cell r="W3237">
            <v>0</v>
          </cell>
          <cell r="X3237">
            <v>0</v>
          </cell>
          <cell r="Y3237" t="str">
            <v>EST POLTRONA TRICOT MAD EUCALIPTO NATURAL TEC AZUL MARINHO - Ø0x0H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7700</v>
          </cell>
          <cell r="AY3237">
            <v>-7700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15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POLTRONA</v>
          </cell>
          <cell r="BU3237" t="str">
            <v>POLTRONA TRICOT</v>
          </cell>
        </row>
        <row r="3238">
          <cell r="H3238">
            <v>3</v>
          </cell>
          <cell r="O3238">
            <v>328949</v>
          </cell>
          <cell r="P3238"/>
          <cell r="Q3238" t="str">
            <v>EST POLTRONA TUBIM (ACO PRETO TXT) COURO IMPORT 55</v>
          </cell>
          <cell r="R3238"/>
          <cell r="S3238"/>
          <cell r="T3238"/>
          <cell r="U3238">
            <v>0.62</v>
          </cell>
          <cell r="V3238">
            <v>0.73</v>
          </cell>
          <cell r="W3238">
            <v>0.76</v>
          </cell>
          <cell r="X3238">
            <v>0</v>
          </cell>
          <cell r="Y3238" t="str">
            <v>EST POLTRONA TUBIM (ACO PRETO TXT) COURO IMPORT 55 - 0,62x0,73x0,76H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17381.61</v>
          </cell>
          <cell r="AY3238">
            <v>-17381.61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POLTRONA</v>
          </cell>
          <cell r="BU3238" t="str">
            <v>POLTRONA TUBIM</v>
          </cell>
        </row>
        <row r="3239">
          <cell r="H3239">
            <v>1</v>
          </cell>
          <cell r="O3239">
            <v>328950</v>
          </cell>
          <cell r="P3239"/>
          <cell r="Q3239" t="str">
            <v>EST POLTRONA TUBIM (ACO PRETO TXT) COURO SOFT CARAMELO</v>
          </cell>
          <cell r="R3239"/>
          <cell r="S3239"/>
          <cell r="T3239"/>
          <cell r="U3239">
            <v>0.62</v>
          </cell>
          <cell r="V3239">
            <v>0.73</v>
          </cell>
          <cell r="W3239">
            <v>0.76</v>
          </cell>
          <cell r="X3239">
            <v>0</v>
          </cell>
          <cell r="Y3239" t="str">
            <v>EST POLTRONA TUBIM (ACO PRETO TXT) COURO SOFT CARAMELO - 0,62x0,73x0,76H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30114.23</v>
          </cell>
          <cell r="AY3239">
            <v>-30114.23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POLTRONA</v>
          </cell>
          <cell r="BU3239" t="str">
            <v>POLTRONA TUBIM</v>
          </cell>
        </row>
        <row r="3240">
          <cell r="H3240">
            <v>1</v>
          </cell>
          <cell r="O3240">
            <v>373443</v>
          </cell>
          <cell r="P3240"/>
          <cell r="Q3240" t="str">
            <v>EST POLTRONA VENTURA (PEROBA DO CAMPO) COURO FIRENZE ALECRIM</v>
          </cell>
          <cell r="R3240"/>
          <cell r="S3240"/>
          <cell r="T3240"/>
          <cell r="U3240">
            <v>0.8</v>
          </cell>
          <cell r="V3240">
            <v>0.65</v>
          </cell>
          <cell r="W3240">
            <v>0.73</v>
          </cell>
          <cell r="X3240">
            <v>0</v>
          </cell>
          <cell r="Y3240" t="str">
            <v>EST POLTRONA VENTURA (PEROBA DO CAMPO) COURO FIRENZE ALECRIM - 0,8x0,65x0,73H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>
            <v>0</v>
          </cell>
          <cell r="AU3240" t="str">
            <v>EST</v>
          </cell>
          <cell r="AV3240" t="str">
            <v>EST</v>
          </cell>
          <cell r="AW3240" t="str">
            <v/>
          </cell>
          <cell r="AX3240">
            <v>34690.800000000003</v>
          </cell>
          <cell r="AY3240">
            <v>-34690.800000000003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DPOT POLTRONA</v>
          </cell>
          <cell r="BU3240" t="str">
            <v>POLTRONA VENTURA</v>
          </cell>
        </row>
        <row r="3241">
          <cell r="H3241">
            <v>1</v>
          </cell>
          <cell r="O3241">
            <v>118567</v>
          </cell>
          <cell r="P3241"/>
          <cell r="Q3241" t="str">
            <v>EST POLTRONA VIRA VIRA COURO BEGE</v>
          </cell>
          <cell r="R3241"/>
          <cell r="S3241"/>
          <cell r="T3241"/>
          <cell r="U3241">
            <v>0.84</v>
          </cell>
          <cell r="V3241">
            <v>0.92</v>
          </cell>
          <cell r="W3241">
            <v>1</v>
          </cell>
          <cell r="X3241">
            <v>0</v>
          </cell>
          <cell r="Y3241" t="str">
            <v>EST POLTRONA VIRA VIRA COURO BEGE - 0,84x0,92x1H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>
            <v>0</v>
          </cell>
          <cell r="AU3241" t="str">
            <v>EST</v>
          </cell>
          <cell r="AV3241" t="str">
            <v>EST</v>
          </cell>
          <cell r="AW3241" t="str">
            <v/>
          </cell>
          <cell r="AX3241">
            <v>27770.6</v>
          </cell>
          <cell r="AY3241">
            <v>-27770.6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15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>DPOT POLTRONA</v>
          </cell>
          <cell r="BU3241" t="str">
            <v>POLTRONA VIRA</v>
          </cell>
        </row>
        <row r="3242">
          <cell r="H3242">
            <v>1</v>
          </cell>
          <cell r="O3242">
            <v>67996</v>
          </cell>
          <cell r="P3242"/>
          <cell r="Q3242" t="str">
            <v>EST POLTRONA VOLTAIRE (MAD A COR 01) TC COLOR TAUPE FLORAL</v>
          </cell>
          <cell r="R3242"/>
          <cell r="S3242"/>
          <cell r="T3242"/>
          <cell r="U3242">
            <v>0.83</v>
          </cell>
          <cell r="V3242">
            <v>0.88</v>
          </cell>
          <cell r="W3242">
            <v>0.98</v>
          </cell>
          <cell r="X3242">
            <v>0</v>
          </cell>
          <cell r="Y3242" t="str">
            <v>EST POLTRONA VOLTAIRE (MAD A COR 01) TC COLOR TAUPE FLORAL - 0,83x0,88x0,98H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>
            <v>0</v>
          </cell>
          <cell r="AU3242" t="str">
            <v>EST</v>
          </cell>
          <cell r="AV3242" t="str">
            <v>EST</v>
          </cell>
          <cell r="AW3242" t="str">
            <v/>
          </cell>
          <cell r="AX3242">
            <v>70152.97</v>
          </cell>
          <cell r="AY3242">
            <v>-70152.97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>DPOT POLTRONA</v>
          </cell>
          <cell r="BU3242" t="str">
            <v>POLTRONA VOLTAIRE</v>
          </cell>
        </row>
        <row r="3243">
          <cell r="H3243">
            <v>2</v>
          </cell>
          <cell r="O3243">
            <v>87978</v>
          </cell>
          <cell r="P3243"/>
          <cell r="Q3243" t="str">
            <v>EST POLTRONA VOLTAIRE (MAD B COR 03) TC ALGODAO 334/004</v>
          </cell>
          <cell r="R3243"/>
          <cell r="S3243"/>
          <cell r="T3243"/>
          <cell r="U3243">
            <v>0.83</v>
          </cell>
          <cell r="V3243">
            <v>0.88</v>
          </cell>
          <cell r="W3243">
            <v>0.98</v>
          </cell>
          <cell r="X3243">
            <v>0</v>
          </cell>
          <cell r="Y3243" t="str">
            <v>EST POLTRONA VOLTAIRE (MAD B COR 03) TC ALGODAO 334/004 - 0,83x0,88x0,98H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72531.78</v>
          </cell>
          <cell r="AY3243">
            <v>-72531.78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POLTRONA</v>
          </cell>
          <cell r="BU3243" t="str">
            <v>POLTRONA VOLTAIRE</v>
          </cell>
        </row>
        <row r="3244">
          <cell r="H3244">
            <v>1</v>
          </cell>
          <cell r="O3244">
            <v>222692</v>
          </cell>
          <cell r="P3244"/>
          <cell r="Q3244" t="str">
            <v>EST POLTRONA VRONKA (MAD B COR 05) TC EL MEDA GREY</v>
          </cell>
          <cell r="R3244"/>
          <cell r="S3244"/>
          <cell r="T3244"/>
          <cell r="U3244">
            <v>0.74</v>
          </cell>
          <cell r="V3244">
            <v>0.91</v>
          </cell>
          <cell r="W3244">
            <v>0.93</v>
          </cell>
          <cell r="X3244">
            <v>0</v>
          </cell>
          <cell r="Y3244" t="str">
            <v>EST POLTRONA VRONKA (MAD B COR 05) TC EL MEDA GREY - 0,74x0,91x0,93H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37543.65</v>
          </cell>
          <cell r="AY3244">
            <v>-37543.65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13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POLTRONA</v>
          </cell>
          <cell r="BU3244" t="str">
            <v>POLTRONA VRONKA</v>
          </cell>
        </row>
        <row r="3245">
          <cell r="H3245">
            <v>1</v>
          </cell>
          <cell r="O3245">
            <v>222692</v>
          </cell>
          <cell r="P3245"/>
          <cell r="Q3245" t="str">
            <v>EST POLTRONA VRONKA (MAD B COR 05) TC EL MEDA GREY</v>
          </cell>
          <cell r="R3245"/>
          <cell r="S3245"/>
          <cell r="T3245"/>
          <cell r="U3245">
            <v>0.74</v>
          </cell>
          <cell r="V3245">
            <v>0.91</v>
          </cell>
          <cell r="W3245">
            <v>0.93</v>
          </cell>
          <cell r="X3245">
            <v>0</v>
          </cell>
          <cell r="Y3245" t="str">
            <v>EST POLTRONA VRONKA (MAD B COR 05) TC EL MEDA GREY - 0,74x0,91x0,93H</v>
          </cell>
          <cell r="Z3245">
            <v>0</v>
          </cell>
          <cell r="AA3245">
            <v>0.35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/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37543.65</v>
          </cell>
          <cell r="AY3245">
            <v>-37543.65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13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POLTRONA</v>
          </cell>
          <cell r="BU3245" t="str">
            <v>POLTRONA VRONKA</v>
          </cell>
        </row>
        <row r="3246">
          <cell r="H3246">
            <v>1</v>
          </cell>
          <cell r="O3246">
            <v>276233</v>
          </cell>
          <cell r="P3246"/>
          <cell r="Q3246" t="str">
            <v>EST POLTRONA XIBO (FREIJO NAT) CABECEIRA CREME/SOLETA PRETA</v>
          </cell>
          <cell r="R3246"/>
          <cell r="S3246"/>
          <cell r="T3246"/>
          <cell r="U3246">
            <v>0.8</v>
          </cell>
          <cell r="V3246">
            <v>0.8</v>
          </cell>
          <cell r="W3246">
            <v>1.1000000000000001</v>
          </cell>
          <cell r="X3246">
            <v>0</v>
          </cell>
          <cell r="Y3246" t="str">
            <v>EST POLTRONA XIBO (FREIJO NAT) CABECEIRA CREME/SOLETA PRETA - 0,8x0,8x1,1H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49377.56</v>
          </cell>
          <cell r="AY3246">
            <v>-49377.56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>DPOT POLTRONA</v>
          </cell>
          <cell r="BU3246" t="str">
            <v>POLTRONA XIBO</v>
          </cell>
        </row>
        <row r="3247">
          <cell r="H3247">
            <v>2</v>
          </cell>
          <cell r="O3247">
            <v>138719</v>
          </cell>
          <cell r="P3247"/>
          <cell r="Q3247" t="str">
            <v>EST POLTRONA ZANINE ALFA (TAUARI MEL) TC PELOURINHO AREIA</v>
          </cell>
          <cell r="R3247"/>
          <cell r="S3247"/>
          <cell r="T3247"/>
          <cell r="U3247">
            <v>0</v>
          </cell>
          <cell r="V3247">
            <v>0</v>
          </cell>
          <cell r="W3247">
            <v>0</v>
          </cell>
          <cell r="X3247">
            <v>0</v>
          </cell>
          <cell r="Y3247" t="str">
            <v>EST POLTRONA ZANINE ALFA (TAUARI MEL) TC PELOURINHO AREIA - Ø0x0H</v>
          </cell>
          <cell r="Z3247">
            <v>0</v>
          </cell>
          <cell r="AA3247">
            <v>0.35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/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10461.75</v>
          </cell>
          <cell r="AY3247">
            <v>-10461.75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15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POLTRONA</v>
          </cell>
          <cell r="BU3247" t="str">
            <v>POLTRONA ZANINE ALFA</v>
          </cell>
        </row>
        <row r="3248">
          <cell r="H3248">
            <v>1</v>
          </cell>
          <cell r="O3248">
            <v>63394</v>
          </cell>
          <cell r="P3248"/>
          <cell r="Q3248" t="str">
            <v>EST POLTRONA ZANINE BUM TC LONA LISTRA</v>
          </cell>
          <cell r="R3248"/>
          <cell r="S3248"/>
          <cell r="T3248"/>
          <cell r="U3248">
            <v>0</v>
          </cell>
          <cell r="V3248">
            <v>0</v>
          </cell>
          <cell r="W3248">
            <v>0</v>
          </cell>
          <cell r="X3248">
            <v>0</v>
          </cell>
          <cell r="Y3248" t="str">
            <v>EST POLTRONA ZANINE BUM TC LONA LISTRA - Ø0x0H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>
            <v>0</v>
          </cell>
          <cell r="AU3248" t="str">
            <v>EST</v>
          </cell>
          <cell r="AV3248" t="str">
            <v>EST</v>
          </cell>
          <cell r="AW3248" t="str">
            <v/>
          </cell>
          <cell r="AX3248">
            <v>24275</v>
          </cell>
          <cell r="AY3248">
            <v>-24275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15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POLTRONA</v>
          </cell>
          <cell r="BU3248" t="str">
            <v>POLTRONA ZANINE</v>
          </cell>
        </row>
        <row r="3249">
          <cell r="H3249">
            <v>1</v>
          </cell>
          <cell r="O3249">
            <v>78185</v>
          </cell>
          <cell r="P3249"/>
          <cell r="Q3249" t="str">
            <v>EST POLTRONA ZANINE N (FREIJO EBANIZADO) TC ALGODAO 152/1</v>
          </cell>
          <cell r="R3249"/>
          <cell r="S3249"/>
          <cell r="T3249"/>
          <cell r="U3249">
            <v>0.71</v>
          </cell>
          <cell r="V3249">
            <v>0.67</v>
          </cell>
          <cell r="W3249">
            <v>0.7</v>
          </cell>
          <cell r="X3249">
            <v>0</v>
          </cell>
          <cell r="Y3249" t="str">
            <v>EST POLTRONA ZANINE N (FREIJO EBANIZADO) TC ALGODAO 152/1 - 0,71x0,67x0,7H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17013.09</v>
          </cell>
          <cell r="AY3249">
            <v>-17013.09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POLTRONA</v>
          </cell>
          <cell r="BU3249" t="str">
            <v>POLTRONA ZANINE N</v>
          </cell>
        </row>
        <row r="3250">
          <cell r="H3250">
            <v>1</v>
          </cell>
          <cell r="O3250">
            <v>260568</v>
          </cell>
          <cell r="P3250"/>
          <cell r="Q3250" t="str">
            <v>EST POLTRONA ZANINE N (FREIJO NATURAL) TC TARENTO 12</v>
          </cell>
          <cell r="R3250"/>
          <cell r="S3250"/>
          <cell r="T3250"/>
          <cell r="U3250">
            <v>0.71</v>
          </cell>
          <cell r="V3250">
            <v>0.67</v>
          </cell>
          <cell r="W3250">
            <v>0.7</v>
          </cell>
          <cell r="X3250">
            <v>0</v>
          </cell>
          <cell r="Y3250" t="str">
            <v>EST POLTRONA ZANINE N (FREIJO NATURAL) TC TARENTO 12 - 0,71x0,67x0,7H</v>
          </cell>
          <cell r="Z3250">
            <v>0</v>
          </cell>
          <cell r="AA3250">
            <v>0.5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/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19596.5</v>
          </cell>
          <cell r="AY3250">
            <v>-19596.5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POLTRONA</v>
          </cell>
          <cell r="BU3250" t="str">
            <v>POLTRONA ZANINE N</v>
          </cell>
        </row>
        <row r="3251">
          <cell r="H3251">
            <v>1</v>
          </cell>
          <cell r="O3251">
            <v>95984</v>
          </cell>
          <cell r="P3251"/>
          <cell r="Q3251" t="str">
            <v>EST POLTRONA ZANINE Z (PINHO DE RIGA) COURO BRANCO</v>
          </cell>
          <cell r="R3251"/>
          <cell r="S3251"/>
          <cell r="T3251"/>
          <cell r="U3251">
            <v>0.59</v>
          </cell>
          <cell r="V3251">
            <v>1.03</v>
          </cell>
          <cell r="W3251">
            <v>0.82</v>
          </cell>
          <cell r="X3251">
            <v>0</v>
          </cell>
          <cell r="Y3251" t="str">
            <v>EST POLTRONA ZANINE Z (PINHO DE RIGA) COURO BRANCO - 0,59x1,03x0,82H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19890</v>
          </cell>
          <cell r="AY3251">
            <v>-19890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15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POLTRONA</v>
          </cell>
          <cell r="BU3251" t="str">
            <v>POLTRONA ZANINE Z</v>
          </cell>
        </row>
        <row r="3252">
          <cell r="H3252">
            <v>2</v>
          </cell>
          <cell r="O3252">
            <v>399047</v>
          </cell>
          <cell r="P3252"/>
          <cell r="Q3252" t="str">
            <v>EST PUFF AIR II TC VILLA OLMO NATURAL</v>
          </cell>
          <cell r="R3252"/>
          <cell r="S3252"/>
          <cell r="T3252"/>
          <cell r="U3252">
            <v>0.9</v>
          </cell>
          <cell r="V3252">
            <v>0.9</v>
          </cell>
          <cell r="W3252">
            <v>0.4</v>
          </cell>
          <cell r="X3252">
            <v>0</v>
          </cell>
          <cell r="Y3252" t="str">
            <v>EST PUFF AIR II TC VILLA OLMO NATURAL - 0,9x0,9x0,4H</v>
          </cell>
          <cell r="Z3252">
            <v>0</v>
          </cell>
          <cell r="AA3252">
            <v>0.5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15846.08</v>
          </cell>
          <cell r="AY3252">
            <v>-15846.08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13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PUFF</v>
          </cell>
          <cell r="BU3252" t="str">
            <v>PUFF AIR</v>
          </cell>
        </row>
        <row r="3253">
          <cell r="H3253">
            <v>1</v>
          </cell>
          <cell r="O3253">
            <v>84655</v>
          </cell>
          <cell r="P3253"/>
          <cell r="Q3253" t="str">
            <v>EST PUFF CONDADO TC 002</v>
          </cell>
          <cell r="R3253"/>
          <cell r="S3253"/>
          <cell r="T3253"/>
          <cell r="U3253">
            <v>1.2</v>
          </cell>
          <cell r="V3253">
            <v>0.7</v>
          </cell>
          <cell r="W3253">
            <v>0</v>
          </cell>
          <cell r="X3253">
            <v>0</v>
          </cell>
          <cell r="Y3253" t="str">
            <v>EST PUFF CONDADO TC 002 - 1,2x0,7x0H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3935.5</v>
          </cell>
          <cell r="AY3253">
            <v>-3935.5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15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PUFF</v>
          </cell>
          <cell r="BU3253" t="str">
            <v>PUFF CONDADO</v>
          </cell>
        </row>
        <row r="3254">
          <cell r="H3254">
            <v>1</v>
          </cell>
          <cell r="O3254">
            <v>334582</v>
          </cell>
          <cell r="P3254"/>
          <cell r="Q3254" t="str">
            <v>EST PUFF DUO (PE PTO) TC MILANO STONE</v>
          </cell>
          <cell r="R3254"/>
          <cell r="S3254"/>
          <cell r="T3254"/>
          <cell r="U3254">
            <v>0.87</v>
          </cell>
          <cell r="V3254">
            <v>0.6</v>
          </cell>
          <cell r="W3254">
            <v>0.44</v>
          </cell>
          <cell r="X3254">
            <v>0</v>
          </cell>
          <cell r="Y3254" t="str">
            <v>EST PUFF DUO (PE PTO) TC MILANO STONE - 0,87x0,6x0,44H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>
            <v>0</v>
          </cell>
          <cell r="AU3254" t="str">
            <v>EST</v>
          </cell>
          <cell r="AV3254" t="str">
            <v>EST</v>
          </cell>
          <cell r="AW3254" t="str">
            <v/>
          </cell>
          <cell r="AX3254">
            <v>17545.490000000002</v>
          </cell>
          <cell r="AY3254">
            <v>-17545.490000000002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13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>DPOT PUFF</v>
          </cell>
          <cell r="BU3254" t="str">
            <v>PUFF DUO</v>
          </cell>
        </row>
        <row r="3255">
          <cell r="H3255">
            <v>1</v>
          </cell>
          <cell r="O3255">
            <v>250372</v>
          </cell>
          <cell r="P3255"/>
          <cell r="Q3255" t="str">
            <v>EST PUFF LONA (GARAPEIRA) DOUBLE TROUB NAVY MIX</v>
          </cell>
          <cell r="R3255"/>
          <cell r="S3255"/>
          <cell r="T3255"/>
          <cell r="U3255">
            <v>0.86</v>
          </cell>
          <cell r="V3255">
            <v>0.86</v>
          </cell>
          <cell r="W3255">
            <v>0.38</v>
          </cell>
          <cell r="X3255">
            <v>0</v>
          </cell>
          <cell r="Y3255" t="str">
            <v>EST PUFF LONA (GARAPEIRA) DOUBLE TROUB NAVY MIX - 0,86x0,86x0,38H</v>
          </cell>
          <cell r="Z3255">
            <v>0</v>
          </cell>
          <cell r="AA3255">
            <v>0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 t="str">
            <v>PRODUTO PRONTA ENTREGA</v>
          </cell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>
            <v>0</v>
          </cell>
          <cell r="AU3255" t="str">
            <v>EST</v>
          </cell>
          <cell r="AV3255" t="str">
            <v>EST</v>
          </cell>
          <cell r="AW3255" t="str">
            <v/>
          </cell>
          <cell r="AX3255">
            <v>12466.31</v>
          </cell>
          <cell r="AY3255">
            <v>-12466.31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13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>DPOT PUFF</v>
          </cell>
          <cell r="BU3255" t="str">
            <v>PUFF LONA</v>
          </cell>
        </row>
        <row r="3256">
          <cell r="H3256">
            <v>1</v>
          </cell>
          <cell r="O3256">
            <v>281453</v>
          </cell>
          <cell r="P3256"/>
          <cell r="Q3256" t="str">
            <v>EST PUFF LONA MAIS TC PERFECTION NEUTRAL</v>
          </cell>
          <cell r="R3256"/>
          <cell r="S3256"/>
          <cell r="T3256"/>
          <cell r="U3256">
            <v>0.95</v>
          </cell>
          <cell r="V3256">
            <v>0.95</v>
          </cell>
          <cell r="W3256">
            <v>0.4</v>
          </cell>
          <cell r="X3256">
            <v>0</v>
          </cell>
          <cell r="Y3256" t="str">
            <v>EST PUFF LONA MAIS TC PERFECTION NEUTRAL - 0,95x0,95x0,4H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>
            <v>0</v>
          </cell>
          <cell r="AU3256" t="str">
            <v>EST</v>
          </cell>
          <cell r="AV3256" t="str">
            <v>EST</v>
          </cell>
          <cell r="AW3256" t="str">
            <v/>
          </cell>
          <cell r="AX3256">
            <v>13017.58</v>
          </cell>
          <cell r="AY3256">
            <v>-13017.58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13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>DPOT PUFF</v>
          </cell>
          <cell r="BU3256" t="str">
            <v>PUFF LONA</v>
          </cell>
        </row>
        <row r="3257">
          <cell r="H3257">
            <v>1</v>
          </cell>
          <cell r="O3257">
            <v>274098</v>
          </cell>
          <cell r="P3257"/>
          <cell r="Q3257" t="str">
            <v>EST SOFA ADO (PENA) (PES PRETO) (TC GRIGGIO 136195)</v>
          </cell>
          <cell r="R3257"/>
          <cell r="S3257"/>
          <cell r="T3257"/>
          <cell r="U3257">
            <v>3</v>
          </cell>
          <cell r="V3257">
            <v>1.02</v>
          </cell>
          <cell r="W3257">
            <v>1</v>
          </cell>
          <cell r="X3257">
            <v>0</v>
          </cell>
          <cell r="Y3257" t="str">
            <v>EST SOFA ADO (PENA) (PES PRETO) (TC GRIGGIO 136195) - 3x1,02x1H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 t="str">
            <v>PRODUTO PRONTA ENTREGA</v>
          </cell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>
            <v>0</v>
          </cell>
          <cell r="AU3257" t="str">
            <v>EST</v>
          </cell>
          <cell r="AV3257" t="str">
            <v>EST</v>
          </cell>
          <cell r="AW3257" t="str">
            <v/>
          </cell>
          <cell r="AX3257">
            <v>72701.39</v>
          </cell>
          <cell r="AY3257">
            <v>-72701.39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>DPOT SOFA</v>
          </cell>
          <cell r="BU3257" t="str">
            <v>SOFA ADO</v>
          </cell>
        </row>
        <row r="3258">
          <cell r="H3258">
            <v>1</v>
          </cell>
          <cell r="O3258">
            <v>254709</v>
          </cell>
          <cell r="P3258"/>
          <cell r="Q3258" t="str">
            <v>EST SOFA ADO (PENA) PE MTZ PRETO FSC TC 24402270 AZUL</v>
          </cell>
          <cell r="R3258"/>
          <cell r="S3258"/>
          <cell r="T3258"/>
          <cell r="U3258">
            <v>3</v>
          </cell>
          <cell r="V3258">
            <v>1</v>
          </cell>
          <cell r="W3258">
            <v>0.65</v>
          </cell>
          <cell r="X3258">
            <v>0</v>
          </cell>
          <cell r="Y3258" t="str">
            <v>EST SOFA ADO (PENA) PE MTZ PRETO FSC TC 24402270 AZUL - 3x1x0,65H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>
            <v>0</v>
          </cell>
          <cell r="AU3258" t="str">
            <v>EST</v>
          </cell>
          <cell r="AV3258" t="str">
            <v>EST</v>
          </cell>
          <cell r="AW3258" t="str">
            <v/>
          </cell>
          <cell r="AX3258">
            <v>68784.210000000006</v>
          </cell>
          <cell r="AY3258">
            <v>-68784.210000000006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13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>DPOT SOFA</v>
          </cell>
          <cell r="BU3258" t="str">
            <v>SOFA ADO</v>
          </cell>
        </row>
        <row r="3259">
          <cell r="H3259">
            <v>1</v>
          </cell>
          <cell r="O3259">
            <v>234645</v>
          </cell>
          <cell r="P3259"/>
          <cell r="Q3259" t="str">
            <v>EST SOFA AIR II (BASE PRETA) COURO FIRENZE 600</v>
          </cell>
          <cell r="R3259"/>
          <cell r="S3259"/>
          <cell r="T3259"/>
          <cell r="U3259">
            <v>3.5</v>
          </cell>
          <cell r="V3259">
            <v>0.97</v>
          </cell>
          <cell r="W3259">
            <v>0.7</v>
          </cell>
          <cell r="X3259">
            <v>0</v>
          </cell>
          <cell r="Y3259" t="str">
            <v>EST SOFA AIR II (BASE PRETA) COURO FIRENZE 600 - 3,5x0,97x0,7H</v>
          </cell>
          <cell r="Z3259">
            <v>0</v>
          </cell>
          <cell r="AA3259">
            <v>0.5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/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>
            <v>0</v>
          </cell>
          <cell r="AU3259" t="str">
            <v>EST</v>
          </cell>
          <cell r="AV3259" t="str">
            <v>EST</v>
          </cell>
          <cell r="AW3259" t="str">
            <v/>
          </cell>
          <cell r="AX3259">
            <v>95324.06</v>
          </cell>
          <cell r="AY3259">
            <v>-95324.06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>DPOT SOFA</v>
          </cell>
          <cell r="BU3259" t="str">
            <v>SOFA AIR II</v>
          </cell>
        </row>
        <row r="3260">
          <cell r="H3260">
            <v>1</v>
          </cell>
          <cell r="O3260">
            <v>271167</v>
          </cell>
          <cell r="P3260"/>
          <cell r="Q3260" t="str">
            <v>EST SOFA AIR II (BASE PRETA) COURO NOBUCK 70 MARROM</v>
          </cell>
          <cell r="R3260"/>
          <cell r="S3260"/>
          <cell r="T3260"/>
          <cell r="U3260">
            <v>3.27</v>
          </cell>
          <cell r="V3260">
            <v>0.97</v>
          </cell>
          <cell r="W3260">
            <v>0.7</v>
          </cell>
          <cell r="X3260">
            <v>0</v>
          </cell>
          <cell r="Y3260" t="str">
            <v>EST SOFA AIR II (BASE PRETA) COURO NOBUCK 70 MARROM - 3,27x0,97x0,7H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>
            <v>0</v>
          </cell>
          <cell r="AU3260" t="str">
            <v>EST</v>
          </cell>
          <cell r="AV3260" t="str">
            <v>EST</v>
          </cell>
          <cell r="AW3260" t="str">
            <v/>
          </cell>
          <cell r="AX3260">
            <v>112688.2</v>
          </cell>
          <cell r="AY3260">
            <v>-112688.2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13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>DPOT SOFA</v>
          </cell>
          <cell r="BU3260" t="str">
            <v>SOFA AIR II</v>
          </cell>
        </row>
        <row r="3261">
          <cell r="H3261">
            <v>1</v>
          </cell>
          <cell r="O3261">
            <v>235961</v>
          </cell>
          <cell r="P3261"/>
          <cell r="Q3261" t="str">
            <v>EST SOFA AIR II (BASE PRETA) TC MAGNOLIA 1126 (6 ALM DEC)</v>
          </cell>
          <cell r="R3261"/>
          <cell r="S3261"/>
          <cell r="T3261"/>
          <cell r="U3261">
            <v>2.8</v>
          </cell>
          <cell r="V3261">
            <v>0.97</v>
          </cell>
          <cell r="W3261">
            <v>0.68</v>
          </cell>
          <cell r="X3261">
            <v>0</v>
          </cell>
          <cell r="Y3261" t="str">
            <v>EST SOFA AIR II (BASE PRETA) TC MAGNOLIA 1126 (6 ALM DEC) - 2,8x0,97x0,68H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>
            <v>0</v>
          </cell>
          <cell r="AU3261" t="str">
            <v>EST</v>
          </cell>
          <cell r="AV3261" t="str">
            <v>EST</v>
          </cell>
          <cell r="AW3261" t="str">
            <v/>
          </cell>
          <cell r="AX3261">
            <v>73869.210000000006</v>
          </cell>
          <cell r="AY3261">
            <v>-73869.210000000006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DPOT SOFA</v>
          </cell>
          <cell r="BU3261" t="str">
            <v>SOFA AIR II</v>
          </cell>
        </row>
        <row r="3262">
          <cell r="H3262">
            <v>1</v>
          </cell>
          <cell r="O3262">
            <v>351208</v>
          </cell>
          <cell r="P3262"/>
          <cell r="Q3262" t="str">
            <v>EST SOFA BOLD (BASE PRETA) TC EL ANGOLA BEIGE</v>
          </cell>
          <cell r="R3262"/>
          <cell r="S3262"/>
          <cell r="T3262"/>
          <cell r="U3262">
            <v>3</v>
          </cell>
          <cell r="V3262">
            <v>1.05</v>
          </cell>
          <cell r="W3262">
            <v>0.7</v>
          </cell>
          <cell r="X3262">
            <v>0</v>
          </cell>
          <cell r="Y3262" t="str">
            <v>EST SOFA BOLD (BASE PRETA) TC EL ANGOLA BEIGE - 3x1,05x0,7H</v>
          </cell>
          <cell r="Z3262">
            <v>0</v>
          </cell>
          <cell r="AA3262">
            <v>0.5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/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>
            <v>0</v>
          </cell>
          <cell r="AU3262" t="str">
            <v>EST</v>
          </cell>
          <cell r="AV3262" t="str">
            <v>EST</v>
          </cell>
          <cell r="AW3262" t="str">
            <v/>
          </cell>
          <cell r="AX3262">
            <v>68636.06</v>
          </cell>
          <cell r="AY3262">
            <v>-68636.06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DPOT SOFA</v>
          </cell>
          <cell r="BU3262" t="str">
            <v>SOFA BOLD</v>
          </cell>
        </row>
        <row r="3263">
          <cell r="H3263">
            <v>1</v>
          </cell>
          <cell r="O3263">
            <v>266852</v>
          </cell>
          <cell r="P3263"/>
          <cell r="Q3263" t="str">
            <v>EST SOFA COZY (C/CP) (IMB) (BIP) TC LINEN NT/LINHO BLUE/LIST</v>
          </cell>
          <cell r="R3263"/>
          <cell r="S3263"/>
          <cell r="T3263"/>
          <cell r="U3263">
            <v>3</v>
          </cell>
          <cell r="V3263">
            <v>1.03</v>
          </cell>
          <cell r="W3263">
            <v>0.89</v>
          </cell>
          <cell r="X3263">
            <v>0</v>
          </cell>
          <cell r="Y3263" t="str">
            <v>EST SOFA COZY (C/CP) (IMB) (BIP) TC LINEN NT/LINHO BLUE/LIST - 3x1,03x0,89H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>
            <v>0</v>
          </cell>
          <cell r="AU3263" t="str">
            <v>EST</v>
          </cell>
          <cell r="AV3263" t="str">
            <v>EST</v>
          </cell>
          <cell r="AW3263" t="str">
            <v/>
          </cell>
          <cell r="AX3263">
            <v>65693.289999999994</v>
          </cell>
          <cell r="AY3263">
            <v>-65693.289999999994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>DPOT SOFA</v>
          </cell>
          <cell r="BU3263" t="str">
            <v>SOFA COZY</v>
          </cell>
        </row>
        <row r="3264">
          <cell r="H3264">
            <v>1</v>
          </cell>
          <cell r="O3264">
            <v>176688</v>
          </cell>
          <cell r="P3264"/>
          <cell r="Q3264" t="str">
            <v>EST SOFA COZY (C/CP) (IMB) (BIP) TC LINHO 409 NAT/ALM FLOR B</v>
          </cell>
          <cell r="R3264"/>
          <cell r="S3264"/>
          <cell r="T3264"/>
          <cell r="U3264">
            <v>3</v>
          </cell>
          <cell r="V3264">
            <v>1.03</v>
          </cell>
          <cell r="W3264">
            <v>0.89</v>
          </cell>
          <cell r="X3264">
            <v>0</v>
          </cell>
          <cell r="Y3264" t="str">
            <v>EST SOFA COZY (C/CP) (IMB) (BIP) TC LINHO 409 NAT/ALM FLOR B - 3x1,03x0,89H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>
            <v>0</v>
          </cell>
          <cell r="AU3264" t="str">
            <v>EST</v>
          </cell>
          <cell r="AV3264" t="str">
            <v>EST</v>
          </cell>
          <cell r="AW3264" t="str">
            <v/>
          </cell>
          <cell r="AX3264">
            <v>83201.13</v>
          </cell>
          <cell r="AY3264">
            <v>-83201.13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>DPOT SOFA</v>
          </cell>
          <cell r="BU3264" t="str">
            <v>SOFA COZY</v>
          </cell>
        </row>
        <row r="3265">
          <cell r="H3265">
            <v>1</v>
          </cell>
          <cell r="O3265">
            <v>386845</v>
          </cell>
          <cell r="P3265"/>
          <cell r="Q3265" t="str">
            <v>EST SOFA COZY (C/CP) (IMB) (BIP) TC LINHO 409 TERRACOTA</v>
          </cell>
          <cell r="R3265"/>
          <cell r="S3265"/>
          <cell r="T3265"/>
          <cell r="U3265">
            <v>3</v>
          </cell>
          <cell r="V3265">
            <v>1.03</v>
          </cell>
          <cell r="W3265">
            <v>0.89</v>
          </cell>
          <cell r="X3265">
            <v>0</v>
          </cell>
          <cell r="Y3265" t="str">
            <v>EST SOFA COZY (C/CP) (IMB) (BIP) TC LINHO 409 TERRACOTA - 3x1,03x0,89H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 t="str">
            <v>PRODUTO PRONTA ENTREGA</v>
          </cell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>
            <v>0</v>
          </cell>
          <cell r="AU3265" t="str">
            <v>EST</v>
          </cell>
          <cell r="AV3265" t="str">
            <v>EST</v>
          </cell>
          <cell r="AW3265" t="str">
            <v/>
          </cell>
          <cell r="AX3265">
            <v>81602.66</v>
          </cell>
          <cell r="AY3265">
            <v>-81602.66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13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>DPOT SOFA</v>
          </cell>
          <cell r="BU3265" t="str">
            <v>SOFA COZY</v>
          </cell>
        </row>
        <row r="3266">
          <cell r="H3266">
            <v>1</v>
          </cell>
          <cell r="O3266">
            <v>354976</v>
          </cell>
          <cell r="P3266"/>
          <cell r="Q3266" t="str">
            <v>EST SOFA DECK (BIPARTIDO) (GARAPEIRA) TC GALLIA MARINHO</v>
          </cell>
          <cell r="R3266"/>
          <cell r="S3266"/>
          <cell r="T3266"/>
          <cell r="U3266">
            <v>3</v>
          </cell>
          <cell r="V3266">
            <v>0.85</v>
          </cell>
          <cell r="W3266">
            <v>0.63</v>
          </cell>
          <cell r="X3266">
            <v>0</v>
          </cell>
          <cell r="Y3266" t="str">
            <v>EST SOFA DECK (BIPARTIDO) (GARAPEIRA) TC GALLIA MARINHO - 3x0,85x0,63H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 t="str">
            <v>PRODUTO PRONTA ENTREGA</v>
          </cell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>
            <v>0</v>
          </cell>
          <cell r="AU3266" t="str">
            <v>EST</v>
          </cell>
          <cell r="AV3266" t="str">
            <v>EST</v>
          </cell>
          <cell r="AW3266" t="str">
            <v/>
          </cell>
          <cell r="AX3266">
            <v>55027.81</v>
          </cell>
          <cell r="AY3266">
            <v>-55027.81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>DPOT SOFA</v>
          </cell>
          <cell r="BU3266" t="str">
            <v>SOFA DECK</v>
          </cell>
        </row>
        <row r="3267">
          <cell r="H3267">
            <v>1</v>
          </cell>
          <cell r="O3267">
            <v>389842</v>
          </cell>
          <cell r="P3267"/>
          <cell r="Q3267" t="str">
            <v>EST SOFA DECK (GARAPEIRA) TC O'UMBRELLA DUCK TAUPE</v>
          </cell>
          <cell r="R3267"/>
          <cell r="S3267"/>
          <cell r="T3267"/>
          <cell r="U3267">
            <v>1.48</v>
          </cell>
          <cell r="V3267">
            <v>0.85</v>
          </cell>
          <cell r="W3267">
            <v>0.63</v>
          </cell>
          <cell r="X3267">
            <v>0</v>
          </cell>
          <cell r="Y3267" t="str">
            <v>EST SOFA DECK (GARAPEIRA) TC O'UMBRELLA DUCK TAUPE - 1,48x0,85x0,63H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 t="str">
            <v>PRODUTO PRONTA ENTREGA</v>
          </cell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>
            <v>0</v>
          </cell>
          <cell r="AU3267" t="str">
            <v>EST</v>
          </cell>
          <cell r="AV3267" t="str">
            <v>EST</v>
          </cell>
          <cell r="AW3267" t="str">
            <v/>
          </cell>
          <cell r="AX3267">
            <v>25887.3</v>
          </cell>
          <cell r="AY3267">
            <v>-25887.3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>DPOT SOFA</v>
          </cell>
          <cell r="BU3267" t="str">
            <v>SOFA DECK</v>
          </cell>
        </row>
        <row r="3268">
          <cell r="H3268">
            <v>1</v>
          </cell>
          <cell r="O3268">
            <v>266156</v>
          </cell>
          <cell r="P3268"/>
          <cell r="Q3268" t="str">
            <v>EST SOFA DELEITE C/BRACO SUCUPIRA TC VILLA OLMO OCRE</v>
          </cell>
          <cell r="R3268"/>
          <cell r="S3268"/>
          <cell r="T3268"/>
          <cell r="U3268">
            <v>2.0699999999999998</v>
          </cell>
          <cell r="V3268">
            <v>0.8</v>
          </cell>
          <cell r="W3268">
            <v>0.85</v>
          </cell>
          <cell r="X3268">
            <v>0</v>
          </cell>
          <cell r="Y3268" t="str">
            <v>EST SOFA DELEITE C/BRACO SUCUPIRA TC VILLA OLMO OCRE - 2,07x0,8x0,85H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 t="str">
            <v>PRODUTO PRONTA ENTREGA</v>
          </cell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63260.4</v>
          </cell>
          <cell r="AY3268">
            <v>-63260.4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DPOT SOFA</v>
          </cell>
          <cell r="BU3268" t="str">
            <v>SOFA DELEITE</v>
          </cell>
        </row>
        <row r="3269">
          <cell r="H3269">
            <v>2</v>
          </cell>
          <cell r="O3269">
            <v>335943</v>
          </cell>
          <cell r="P3269"/>
          <cell r="Q3269" t="str">
            <v>EST SOFA DIANA TC GIRONA NEUTRO/ALMF FLORAL MIRAGE AZUL</v>
          </cell>
          <cell r="R3269"/>
          <cell r="S3269"/>
          <cell r="T3269"/>
          <cell r="U3269">
            <v>3</v>
          </cell>
          <cell r="V3269">
            <v>1.03</v>
          </cell>
          <cell r="W3269">
            <v>0.63</v>
          </cell>
          <cell r="X3269">
            <v>0</v>
          </cell>
          <cell r="Y3269" t="str">
            <v>EST SOFA DIANA TC GIRONA NEUTRO/ALMF FLORAL MIRAGE AZUL - 3x1,03x0,63H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51561.4</v>
          </cell>
          <cell r="AY3269">
            <v>-51561.4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DPOT SOFA</v>
          </cell>
          <cell r="BU3269" t="str">
            <v>SOFA DIANA</v>
          </cell>
        </row>
        <row r="3270">
          <cell r="H3270">
            <v>1</v>
          </cell>
          <cell r="O3270">
            <v>278524</v>
          </cell>
          <cell r="P3270"/>
          <cell r="Q3270" t="str">
            <v>EST SOFA DUO (FIBRA) (PE PTO) TC ZEFIRO 158 VERDE/DEC01918</v>
          </cell>
          <cell r="R3270"/>
          <cell r="S3270"/>
          <cell r="T3270"/>
          <cell r="U3270">
            <v>3</v>
          </cell>
          <cell r="V3270">
            <v>0.95</v>
          </cell>
          <cell r="W3270">
            <v>0.64</v>
          </cell>
          <cell r="X3270">
            <v>0</v>
          </cell>
          <cell r="Y3270" t="str">
            <v>EST SOFA DUO (FIBRA) (PE PTO) TC ZEFIRO 158 VERDE/DEC01918 - 3x0,95x0,64H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59504.17</v>
          </cell>
          <cell r="AY3270">
            <v>-59504.17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13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DPOT SOFA</v>
          </cell>
          <cell r="BU3270" t="str">
            <v>SOFA DUO</v>
          </cell>
        </row>
        <row r="3271">
          <cell r="H3271">
            <v>1</v>
          </cell>
          <cell r="O3271">
            <v>256007</v>
          </cell>
          <cell r="P3271"/>
          <cell r="Q3271" t="str">
            <v>EST SOFA DUO (FIBRA) (PES PTO) TC TRAMADO NAVY</v>
          </cell>
          <cell r="R3271"/>
          <cell r="S3271"/>
          <cell r="T3271"/>
          <cell r="U3271">
            <v>3</v>
          </cell>
          <cell r="V3271">
            <v>0.95</v>
          </cell>
          <cell r="W3271">
            <v>0</v>
          </cell>
          <cell r="X3271">
            <v>0</v>
          </cell>
          <cell r="Y3271" t="str">
            <v>EST SOFA DUO (FIBRA) (PES PTO) TC TRAMADO NAVY - 3x0,95x0H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67911.600000000006</v>
          </cell>
          <cell r="AY3271">
            <v>-67911.600000000006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13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DPOT SOFA</v>
          </cell>
          <cell r="BU3271" t="str">
            <v>SOFA DUO</v>
          </cell>
        </row>
        <row r="3272">
          <cell r="H3272">
            <v>1</v>
          </cell>
          <cell r="O3272">
            <v>129292</v>
          </cell>
          <cell r="P3272"/>
          <cell r="Q3272" t="str">
            <v>EST SOFA HAUNER (MAD A COR 02) TC LA -018 72078-C3 DUBLADA</v>
          </cell>
          <cell r="R3272"/>
          <cell r="S3272"/>
          <cell r="T3272"/>
          <cell r="U3272">
            <v>1.8</v>
          </cell>
          <cell r="V3272">
            <v>1.03</v>
          </cell>
          <cell r="W3272">
            <v>0.72</v>
          </cell>
          <cell r="X3272">
            <v>0</v>
          </cell>
          <cell r="Y3272" t="str">
            <v>EST SOFA HAUNER (MAD A COR 02) TC LA -018 72078-C3 DUBLADA - 1,8x1,03x0,72H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80176.72</v>
          </cell>
          <cell r="AY3272">
            <v>-80176.72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DPOT SOFA</v>
          </cell>
          <cell r="BU3272" t="str">
            <v>SOFA HAUNER</v>
          </cell>
        </row>
        <row r="3273">
          <cell r="H3273">
            <v>1</v>
          </cell>
          <cell r="O3273">
            <v>271931</v>
          </cell>
          <cell r="P3273"/>
          <cell r="Q3273" t="str">
            <v>EST SOFA HAUNER (MAD A COR 02) TC ZEFIRO 158 VERDE</v>
          </cell>
          <cell r="R3273"/>
          <cell r="S3273"/>
          <cell r="T3273"/>
          <cell r="U3273">
            <v>1.8</v>
          </cell>
          <cell r="V3273">
            <v>1.02</v>
          </cell>
          <cell r="W3273">
            <v>0.72</v>
          </cell>
          <cell r="X3273">
            <v>0</v>
          </cell>
          <cell r="Y3273" t="str">
            <v>EST SOFA HAUNER (MAD A COR 02) TC ZEFIRO 158 VERDE - 1,8x1,02x0,72H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 t="str">
            <v>PRODUTO PRONTA ENTREGA</v>
          </cell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79346.95</v>
          </cell>
          <cell r="AY3273">
            <v>-79346.95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DPOT SOFA</v>
          </cell>
          <cell r="BU3273" t="str">
            <v>SOFA HAUNER</v>
          </cell>
        </row>
        <row r="3274">
          <cell r="H3274">
            <v>1</v>
          </cell>
          <cell r="O3274">
            <v>270122</v>
          </cell>
          <cell r="P3274"/>
          <cell r="Q3274" t="str">
            <v>EST SOFA JOHN GRAZ (IMBUIA) TC ZEFIRO 158 VERDE</v>
          </cell>
          <cell r="R3274"/>
          <cell r="S3274"/>
          <cell r="T3274"/>
          <cell r="U3274">
            <v>1.6</v>
          </cell>
          <cell r="V3274">
            <v>0.83</v>
          </cell>
          <cell r="W3274">
            <v>0.74</v>
          </cell>
          <cell r="X3274">
            <v>0</v>
          </cell>
          <cell r="Y3274" t="str">
            <v>EST SOFA JOHN GRAZ (IMBUIA) TC ZEFIRO 158 VERDE - 1,6x0,83x0,74H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 t="str">
            <v>PRODUTO PRONTA ENTREGA</v>
          </cell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35414.61</v>
          </cell>
          <cell r="AY3274">
            <v>-35414.61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DPOT SOFA</v>
          </cell>
          <cell r="BU3274" t="str">
            <v>SOFA JOHN GRAZ</v>
          </cell>
        </row>
        <row r="3275">
          <cell r="H3275">
            <v>1</v>
          </cell>
          <cell r="O3275">
            <v>63753</v>
          </cell>
          <cell r="P3275"/>
          <cell r="Q3275" t="str">
            <v>EST SOFA LINA TC BEGE</v>
          </cell>
          <cell r="R3275"/>
          <cell r="S3275"/>
          <cell r="T3275"/>
          <cell r="U3275">
            <v>2</v>
          </cell>
          <cell r="V3275">
            <v>0.95</v>
          </cell>
          <cell r="W3275">
            <v>0</v>
          </cell>
          <cell r="X3275">
            <v>0</v>
          </cell>
          <cell r="Y3275" t="str">
            <v>EST SOFA LINA TC BEGE - 2x0,95x0H</v>
          </cell>
          <cell r="Z3275">
            <v>0</v>
          </cell>
          <cell r="AA3275">
            <v>0.7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 xml:space="preserve">REF: </v>
          </cell>
          <cell r="AK3275" t="str">
            <v>PRODUTO PRONTA ENTREGA</v>
          </cell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>
            <v>0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62050.400000000001</v>
          </cell>
          <cell r="AY3275">
            <v>-62050.400000000001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14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>DPOT SOFA</v>
          </cell>
          <cell r="BU3275" t="str">
            <v>SOFA LINA (FL)</v>
          </cell>
        </row>
        <row r="3276">
          <cell r="H3276">
            <v>1</v>
          </cell>
          <cell r="O3276">
            <v>63416</v>
          </cell>
          <cell r="P3276"/>
          <cell r="Q3276" t="str">
            <v>EST SOFA LINA TC VELUDO CINZA PRATA</v>
          </cell>
          <cell r="R3276"/>
          <cell r="S3276"/>
          <cell r="T3276"/>
          <cell r="U3276">
            <v>2.6</v>
          </cell>
          <cell r="V3276">
            <v>1</v>
          </cell>
          <cell r="W3276">
            <v>0</v>
          </cell>
          <cell r="X3276">
            <v>0</v>
          </cell>
          <cell r="Y3276" t="str">
            <v>EST SOFA LINA TC VELUDO CINZA PRATA - 2,6x1x0H</v>
          </cell>
          <cell r="Z3276">
            <v>0</v>
          </cell>
          <cell r="AA3276">
            <v>0.35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/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67017.25</v>
          </cell>
          <cell r="AY3276">
            <v>-67017.25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14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DPOT SOFA</v>
          </cell>
          <cell r="BU3276" t="str">
            <v>SOFA LINA (FL)</v>
          </cell>
        </row>
        <row r="3277">
          <cell r="H3277">
            <v>1</v>
          </cell>
          <cell r="O3277">
            <v>248714</v>
          </cell>
          <cell r="P3277"/>
          <cell r="Q3277" t="str">
            <v>EST SOFA LONA (GARAPEIRA) TC DOUBLE TROUB NAVY MIX</v>
          </cell>
          <cell r="R3277"/>
          <cell r="S3277"/>
          <cell r="T3277"/>
          <cell r="U3277">
            <v>3.35</v>
          </cell>
          <cell r="V3277">
            <v>0.85</v>
          </cell>
          <cell r="W3277">
            <v>0.73</v>
          </cell>
          <cell r="X3277">
            <v>0</v>
          </cell>
          <cell r="Y3277" t="str">
            <v>EST SOFA LONA (GARAPEIRA) TC DOUBLE TROUB NAVY MIX - 3,35x0,85x0,73H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53932.25</v>
          </cell>
          <cell r="AY3277">
            <v>-53932.25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DPOT SOFA</v>
          </cell>
          <cell r="BU3277" t="str">
            <v>SOFA LONA</v>
          </cell>
        </row>
        <row r="3278">
          <cell r="H3278">
            <v>1</v>
          </cell>
          <cell r="O3278">
            <v>278509</v>
          </cell>
          <cell r="P3278"/>
          <cell r="Q3278" t="str">
            <v>EST SOFA MOLE (3L) (MAD B COR 03) COURO WINCHESTER 98</v>
          </cell>
          <cell r="R3278"/>
          <cell r="S3278"/>
          <cell r="T3278"/>
          <cell r="U3278">
            <v>2.2000000000000002</v>
          </cell>
          <cell r="V3278">
            <v>1.1000000000000001</v>
          </cell>
          <cell r="W3278">
            <v>0.82</v>
          </cell>
          <cell r="X3278">
            <v>0</v>
          </cell>
          <cell r="Y3278" t="str">
            <v>EST SOFA MOLE (3L) (MAD B COR 03) COURO WINCHESTER 98 - 2,2x1,1x0,82H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 t="str">
            <v>PRODUTO PRONTA ENTREGA</v>
          </cell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128907.05</v>
          </cell>
          <cell r="AY3278">
            <v>-128907.05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DPOT SOFA</v>
          </cell>
          <cell r="BU3278" t="str">
            <v>SOFA MOLE</v>
          </cell>
        </row>
        <row r="3279">
          <cell r="H3279">
            <v>1</v>
          </cell>
          <cell r="O3279">
            <v>387918</v>
          </cell>
          <cell r="P3279"/>
          <cell r="Q3279" t="str">
            <v>EST SOFA NAVONA (FREIJO TONALIZADO COR 1) (CAMURCA CASTANHO)</v>
          </cell>
          <cell r="R3279"/>
          <cell r="S3279"/>
          <cell r="T3279"/>
          <cell r="U3279">
            <v>1.7</v>
          </cell>
          <cell r="V3279">
            <v>0.86</v>
          </cell>
          <cell r="W3279">
            <v>0.7</v>
          </cell>
          <cell r="X3279">
            <v>0</v>
          </cell>
          <cell r="Y3279" t="str">
            <v>EST SOFA NAVONA (FREIJO TONALIZADO COR 1) (CAMURCA CASTANHO) - 1,7x0,86x0,7H</v>
          </cell>
          <cell r="Z3279">
            <v>0</v>
          </cell>
          <cell r="AA3279">
            <v>0.35</v>
          </cell>
          <cell r="AB3279">
            <v>0</v>
          </cell>
          <cell r="AC3279"/>
          <cell r="AD3279" t="str">
            <v>PROD C/RVST FORN</v>
          </cell>
          <cell r="AE3279" t="str">
            <v>REVESTIMENTO FORN</v>
          </cell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>REF: 388075</v>
          </cell>
          <cell r="AK3279"/>
          <cell r="AL3279">
            <v>388075</v>
          </cell>
          <cell r="AM3279" t="str">
            <v>SOFA NAVONA (FREIJO) (RVST FORN)</v>
          </cell>
          <cell r="AN3279"/>
          <cell r="AO3279">
            <v>1.7</v>
          </cell>
          <cell r="AP3279">
            <v>0.86</v>
          </cell>
          <cell r="AQ3279">
            <v>0.7</v>
          </cell>
          <cell r="AR3279">
            <v>0</v>
          </cell>
          <cell r="AS3279" t="str">
            <v>SOFA NAVONA (FREIJO) (RVST FORN) - 1,7x0,86x0,7H</v>
          </cell>
          <cell r="AT3279">
            <v>0</v>
          </cell>
          <cell r="AU3279">
            <v>113483.96</v>
          </cell>
          <cell r="AV3279">
            <v>99275.96</v>
          </cell>
          <cell r="AW3279">
            <v>14208</v>
          </cell>
          <cell r="AX3279">
            <v>118145.96</v>
          </cell>
          <cell r="AY3279">
            <v>-118145.96</v>
          </cell>
          <cell r="AZ3279">
            <v>340597</v>
          </cell>
          <cell r="BA3279" t="str">
            <v>COURO NATURAL CAMURCA (F9969)</v>
          </cell>
          <cell r="BB3279" t="str">
            <v>RVST FORN: COURO NATURAL CAMURCA (F9969) -CASTANHO</v>
          </cell>
          <cell r="BC3279">
            <v>24</v>
          </cell>
          <cell r="BD3279"/>
          <cell r="BE3279">
            <v>592</v>
          </cell>
          <cell r="BF3279">
            <v>0</v>
          </cell>
          <cell r="BG3279">
            <v>-592</v>
          </cell>
          <cell r="BH3279" t="str">
            <v>RVST FORN</v>
          </cell>
          <cell r="BI3279">
            <v>13</v>
          </cell>
          <cell r="BJ3279">
            <v>14208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DPOT SOFA</v>
          </cell>
          <cell r="BU3279" t="str">
            <v>SOFA NAVONA</v>
          </cell>
        </row>
        <row r="3280">
          <cell r="H3280">
            <v>1</v>
          </cell>
          <cell r="O3280">
            <v>373416</v>
          </cell>
          <cell r="P3280"/>
          <cell r="Q3280" t="str">
            <v>EST SOFA OLIVO (ACO PRETO) TC EL INDIAN VELVET TEAL</v>
          </cell>
          <cell r="R3280"/>
          <cell r="S3280"/>
          <cell r="T3280"/>
          <cell r="U3280">
            <v>1.85</v>
          </cell>
          <cell r="V3280">
            <v>0.84</v>
          </cell>
          <cell r="W3280">
            <v>0.7</v>
          </cell>
          <cell r="X3280">
            <v>0</v>
          </cell>
          <cell r="Y3280" t="str">
            <v>EST SOFA OLIVO (ACO PRETO) TC EL INDIAN VELVET TEAL - 1,85x0,84x0,7H</v>
          </cell>
          <cell r="Z3280">
            <v>0</v>
          </cell>
          <cell r="AA3280">
            <v>0.35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48977</v>
          </cell>
          <cell r="AY3280">
            <v>-48977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>DPOT SOFA</v>
          </cell>
          <cell r="BU3280" t="str">
            <v>SOFA OLIVO</v>
          </cell>
        </row>
        <row r="3281">
          <cell r="H3281">
            <v>1</v>
          </cell>
          <cell r="O3281">
            <v>373415</v>
          </cell>
          <cell r="P3281"/>
          <cell r="Q3281" t="str">
            <v>EST SOFA OLIVO (ACO PRETO) TC EL INDIAN VELVET TEAL</v>
          </cell>
          <cell r="R3281"/>
          <cell r="S3281"/>
          <cell r="T3281"/>
          <cell r="U3281">
            <v>1.25</v>
          </cell>
          <cell r="V3281">
            <v>0.84</v>
          </cell>
          <cell r="W3281">
            <v>0.7</v>
          </cell>
          <cell r="X3281">
            <v>0</v>
          </cell>
          <cell r="Y3281" t="str">
            <v>EST SOFA OLIVO (ACO PRETO) TC EL INDIAN VELVET TEAL - 1,25x0,84x0,7H</v>
          </cell>
          <cell r="Z3281">
            <v>0</v>
          </cell>
          <cell r="AA3281">
            <v>0.35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36235.51</v>
          </cell>
          <cell r="AY3281">
            <v>-36235.51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DPOT SOFA</v>
          </cell>
          <cell r="BU3281" t="str">
            <v>SOFA OLIVO</v>
          </cell>
        </row>
        <row r="3282">
          <cell r="H3282">
            <v>1</v>
          </cell>
          <cell r="O3282">
            <v>307969</v>
          </cell>
          <cell r="P3282"/>
          <cell r="Q3282" t="str">
            <v>EST SOFA OLIVO (ACO PRETO) TC LINHO FREIXO (PEWTER)</v>
          </cell>
          <cell r="R3282"/>
          <cell r="S3282"/>
          <cell r="T3282"/>
          <cell r="U3282">
            <v>2.4500000000000002</v>
          </cell>
          <cell r="V3282">
            <v>0.84</v>
          </cell>
          <cell r="W3282">
            <v>0.7</v>
          </cell>
          <cell r="X3282">
            <v>0</v>
          </cell>
          <cell r="Y3282" t="str">
            <v>EST SOFA OLIVO (ACO PRETO) TC LINHO FREIXO (PEWTER) - 2,45x0,84x0,7H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 t="str">
            <v>PRODUTO PRONTA ENTREGA</v>
          </cell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55136.53</v>
          </cell>
          <cell r="AY3282">
            <v>-55136.53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DPOT SOFA</v>
          </cell>
          <cell r="BU3282" t="str">
            <v>SOFA OLIVO</v>
          </cell>
        </row>
        <row r="3283">
          <cell r="H3283">
            <v>1</v>
          </cell>
          <cell r="O3283">
            <v>307970</v>
          </cell>
          <cell r="P3283"/>
          <cell r="Q3283" t="str">
            <v>EST SOFA OLIVO (ACO PRETO) TC LINHO FREIXO (SILVER)</v>
          </cell>
          <cell r="R3283"/>
          <cell r="S3283"/>
          <cell r="T3283"/>
          <cell r="U3283">
            <v>1.85</v>
          </cell>
          <cell r="V3283">
            <v>0.84</v>
          </cell>
          <cell r="W3283">
            <v>0.7</v>
          </cell>
          <cell r="X3283">
            <v>0</v>
          </cell>
          <cell r="Y3283" t="str">
            <v>EST SOFA OLIVO (ACO PRETO) TC LINHO FREIXO (SILVER) - 1,85x0,84x0,7H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 t="str">
            <v>PRODUTO PRONTA ENTREGA</v>
          </cell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43889.75</v>
          </cell>
          <cell r="AY3283">
            <v>-43889.75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DPOT SOFA</v>
          </cell>
          <cell r="BU3283" t="str">
            <v>SOFA OLIVO</v>
          </cell>
        </row>
        <row r="3284">
          <cell r="H3284">
            <v>1</v>
          </cell>
          <cell r="O3284">
            <v>386272</v>
          </cell>
          <cell r="P3284"/>
          <cell r="Q3284" t="str">
            <v>EST SOFA OLIVO (ACO PRETO) TC LISTA LARGA (BLUE)</v>
          </cell>
          <cell r="R3284"/>
          <cell r="S3284"/>
          <cell r="T3284"/>
          <cell r="U3284">
            <v>1.25</v>
          </cell>
          <cell r="V3284">
            <v>0.84</v>
          </cell>
          <cell r="W3284">
            <v>0.7</v>
          </cell>
          <cell r="X3284">
            <v>0</v>
          </cell>
          <cell r="Y3284" t="str">
            <v>EST SOFA OLIVO (ACO PRETO) TC LISTA LARGA (BLUE) - 1,25x0,84x0,7H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 t="str">
            <v>PRODUTO PRONTA ENTREGA</v>
          </cell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36745.51</v>
          </cell>
          <cell r="AY3284">
            <v>-36745.51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DPOT SOFA</v>
          </cell>
          <cell r="BU3284" t="str">
            <v>SOFA OLIVO</v>
          </cell>
        </row>
        <row r="3285">
          <cell r="H3285">
            <v>1</v>
          </cell>
          <cell r="O3285">
            <v>281544</v>
          </cell>
          <cell r="P3285"/>
          <cell r="Q3285" t="str">
            <v>EST SOFA OLIVO (ACO PRETO) TC XADREZ SUECIA (PEWTER)</v>
          </cell>
          <cell r="R3285"/>
          <cell r="S3285"/>
          <cell r="T3285"/>
          <cell r="U3285">
            <v>2.4500000000000002</v>
          </cell>
          <cell r="V3285">
            <v>0.84</v>
          </cell>
          <cell r="W3285">
            <v>0.7</v>
          </cell>
          <cell r="X3285">
            <v>0</v>
          </cell>
          <cell r="Y3285" t="str">
            <v>EST SOFA OLIVO (ACO PRETO) TC XADREZ SUECIA (PEWTER) - 2,45x0,84x0,7H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 t="str">
            <v>PRODUTO PRONTA ENTREGA</v>
          </cell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57686.53</v>
          </cell>
          <cell r="AY3285">
            <v>-57686.53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DPOT SOFA</v>
          </cell>
          <cell r="BU3285" t="str">
            <v>SOFA OLIVO</v>
          </cell>
        </row>
        <row r="3286">
          <cell r="H3286">
            <v>1</v>
          </cell>
          <cell r="O3286">
            <v>395058</v>
          </cell>
          <cell r="P3286"/>
          <cell r="Q3286" t="str">
            <v>EST SOFA OLIVO (ACO PT) TC EL MONA RD WINE/TC STAUNCH AZALEA</v>
          </cell>
          <cell r="R3286"/>
          <cell r="S3286"/>
          <cell r="T3286"/>
          <cell r="U3286">
            <v>2.4500000000000002</v>
          </cell>
          <cell r="V3286">
            <v>0.84</v>
          </cell>
          <cell r="W3286">
            <v>0.7</v>
          </cell>
          <cell r="X3286">
            <v>0</v>
          </cell>
          <cell r="Y3286" t="str">
            <v>EST SOFA OLIVO (ACO PT) TC EL MONA RD WINE/TC STAUNCH AZALEA - 2,45x0,84x0,7H</v>
          </cell>
          <cell r="Z3286">
            <v>0</v>
          </cell>
          <cell r="AA3286">
            <v>0.5</v>
          </cell>
          <cell r="AB3286">
            <v>0</v>
          </cell>
          <cell r="AC3286"/>
          <cell r="AD3286"/>
          <cell r="AE3286"/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 xml:space="preserve">REF: </v>
          </cell>
          <cell r="AK3286"/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>
            <v>0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55557.279999999999</v>
          </cell>
          <cell r="AY3286">
            <v>-55557.279999999999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13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>DPOT SOFA</v>
          </cell>
          <cell r="BU3286" t="str">
            <v>SOFA OLIVO</v>
          </cell>
        </row>
        <row r="3287">
          <cell r="H3287">
            <v>1</v>
          </cell>
          <cell r="O3287">
            <v>234745</v>
          </cell>
          <cell r="P3287"/>
          <cell r="Q3287" t="str">
            <v>EST SOFA PARATY (MAD B COR 03) TC MALIBU VELVET ROSE</v>
          </cell>
          <cell r="R3287"/>
          <cell r="S3287"/>
          <cell r="T3287"/>
          <cell r="U3287">
            <v>1.43</v>
          </cell>
          <cell r="V3287">
            <v>0.81</v>
          </cell>
          <cell r="W3287">
            <v>0.73</v>
          </cell>
          <cell r="X3287">
            <v>0</v>
          </cell>
          <cell r="Y3287" t="str">
            <v>EST SOFA PARATY (MAD B COR 03) TC MALIBU VELVET ROSE - 1,43x0,81x0,73H</v>
          </cell>
          <cell r="Z3287">
            <v>0</v>
          </cell>
          <cell r="AA3287">
            <v>0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 t="str">
            <v>PRODUTO PRONTA ENTREGA</v>
          </cell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>
            <v>0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82070.39</v>
          </cell>
          <cell r="AY3287">
            <v>-82070.39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>DPOT SOFA</v>
          </cell>
          <cell r="BU3287" t="str">
            <v>SOFA PARATY</v>
          </cell>
        </row>
        <row r="3288">
          <cell r="H3288">
            <v>1</v>
          </cell>
          <cell r="O3288">
            <v>370690</v>
          </cell>
          <cell r="P3288"/>
          <cell r="Q3288" t="str">
            <v>EST SOFA PLATAFORMA (SUCUPIRA) COURO NOBUCK VERDE</v>
          </cell>
          <cell r="R3288"/>
          <cell r="S3288"/>
          <cell r="T3288"/>
          <cell r="U3288">
            <v>1.8</v>
          </cell>
          <cell r="V3288">
            <v>0.9</v>
          </cell>
          <cell r="W3288">
            <v>0.8</v>
          </cell>
          <cell r="X3288">
            <v>0</v>
          </cell>
          <cell r="Y3288" t="str">
            <v>EST SOFA PLATAFORMA (SUCUPIRA) COURO NOBUCK VERDE - 1,8x0,9x0,8H</v>
          </cell>
          <cell r="Z3288">
            <v>0</v>
          </cell>
          <cell r="AA3288">
            <v>0</v>
          </cell>
          <cell r="AB3288">
            <v>0</v>
          </cell>
          <cell r="AC3288"/>
          <cell r="AD3288"/>
          <cell r="AE3288"/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 t="str">
            <v xml:space="preserve">REF: </v>
          </cell>
          <cell r="AK3288" t="str">
            <v>PRODUTO PRONTA ENTREGA</v>
          </cell>
          <cell r="AL3288"/>
          <cell r="AM3288" t="str">
            <v>ETIQUETA DE ESTOQUE</v>
          </cell>
          <cell r="AN3288"/>
          <cell r="AO3288" t="str">
            <v/>
          </cell>
          <cell r="AP3288" t="str">
            <v/>
          </cell>
          <cell r="AQ3288" t="str">
            <v/>
          </cell>
          <cell r="AR3288" t="str">
            <v/>
          </cell>
          <cell r="AS3288" t="str">
            <v>ETIQUETA DE ESTOQUE - xxH</v>
          </cell>
          <cell r="AT3288">
            <v>0</v>
          </cell>
          <cell r="AU3288" t="str">
            <v>EST</v>
          </cell>
          <cell r="AV3288" t="str">
            <v>EST</v>
          </cell>
          <cell r="AW3288" t="str">
            <v/>
          </cell>
          <cell r="AX3288">
            <v>48265.08</v>
          </cell>
          <cell r="AY3288">
            <v>-48265.08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13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>DPOT SOFA</v>
          </cell>
          <cell r="BU3288" t="str">
            <v>SOFA PLATAFORMA</v>
          </cell>
        </row>
        <row r="3289">
          <cell r="H3289">
            <v>1</v>
          </cell>
          <cell r="O3289">
            <v>278839</v>
          </cell>
          <cell r="P3289"/>
          <cell r="Q3289" t="str">
            <v>EST SOFA SKY BRACO ESQ ESTANTE DIR TC EL NOVE 4 GREY</v>
          </cell>
          <cell r="R3289"/>
          <cell r="S3289"/>
          <cell r="T3289"/>
          <cell r="U3289">
            <v>3</v>
          </cell>
          <cell r="V3289">
            <v>1</v>
          </cell>
          <cell r="W3289">
            <v>0.65</v>
          </cell>
          <cell r="X3289">
            <v>0</v>
          </cell>
          <cell r="Y3289" t="str">
            <v>EST SOFA SKY BRACO ESQ ESTANTE DIR TC EL NOVE 4 GREY - 3x1x0,65H</v>
          </cell>
          <cell r="Z3289">
            <v>0</v>
          </cell>
          <cell r="AA3289">
            <v>0</v>
          </cell>
          <cell r="AB3289">
            <v>0</v>
          </cell>
          <cell r="AC3289"/>
          <cell r="AD3289"/>
          <cell r="AE3289"/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 t="str">
            <v xml:space="preserve">REF: </v>
          </cell>
          <cell r="AK3289" t="str">
            <v>PRODUTO PRONTA ENTREGA</v>
          </cell>
          <cell r="AL3289"/>
          <cell r="AM3289" t="str">
            <v>ETIQUETA DE ESTOQUE</v>
          </cell>
          <cell r="AN3289"/>
          <cell r="AO3289" t="str">
            <v/>
          </cell>
          <cell r="AP3289" t="str">
            <v/>
          </cell>
          <cell r="AQ3289" t="str">
            <v/>
          </cell>
          <cell r="AR3289" t="str">
            <v/>
          </cell>
          <cell r="AS3289" t="str">
            <v>ETIQUETA DE ESTOQUE - xxH</v>
          </cell>
          <cell r="AT3289">
            <v>0</v>
          </cell>
          <cell r="AU3289" t="str">
            <v>EST</v>
          </cell>
          <cell r="AV3289" t="str">
            <v>EST</v>
          </cell>
          <cell r="AW3289" t="str">
            <v/>
          </cell>
          <cell r="AX3289">
            <v>96149.4</v>
          </cell>
          <cell r="AY3289">
            <v>-96149.4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15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>DPOT SOFA</v>
          </cell>
          <cell r="BU3289" t="str">
            <v>SOFA SKY</v>
          </cell>
        </row>
        <row r="3290">
          <cell r="H3290">
            <v>3</v>
          </cell>
          <cell r="O3290">
            <v>245146</v>
          </cell>
          <cell r="P3290"/>
          <cell r="Q3290" t="str">
            <v>EST SOFA SO FAR (FREIJO NATURAL) TC GALLIA NATURAL</v>
          </cell>
          <cell r="R3290"/>
          <cell r="S3290"/>
          <cell r="T3290"/>
          <cell r="U3290">
            <v>3</v>
          </cell>
          <cell r="V3290">
            <v>0.95</v>
          </cell>
          <cell r="W3290">
            <v>0.7</v>
          </cell>
          <cell r="X3290">
            <v>0</v>
          </cell>
          <cell r="Y3290" t="str">
            <v>EST SOFA SO FAR (FREIJO NATURAL) TC GALLIA NATURAL - 3x0,95x0,7H</v>
          </cell>
          <cell r="Z3290">
            <v>0</v>
          </cell>
          <cell r="AA3290">
            <v>0</v>
          </cell>
          <cell r="AB3290">
            <v>0</v>
          </cell>
          <cell r="AC3290"/>
          <cell r="AD3290"/>
          <cell r="AE3290"/>
          <cell r="AF3290">
            <v>0</v>
          </cell>
          <cell r="AG3290">
            <v>0</v>
          </cell>
          <cell r="AH3290">
            <v>0</v>
          </cell>
          <cell r="AI3290">
            <v>0</v>
          </cell>
          <cell r="AJ3290" t="str">
            <v xml:space="preserve">REF: </v>
          </cell>
          <cell r="AK3290" t="str">
            <v>PRODUTO PRONTA ENTREGA</v>
          </cell>
          <cell r="AL3290"/>
          <cell r="AM3290" t="str">
            <v>ETIQUETA DE ESTOQUE</v>
          </cell>
          <cell r="AN3290"/>
          <cell r="AO3290" t="str">
            <v/>
          </cell>
          <cell r="AP3290" t="str">
            <v/>
          </cell>
          <cell r="AQ3290" t="str">
            <v/>
          </cell>
          <cell r="AR3290" t="str">
            <v/>
          </cell>
          <cell r="AS3290" t="str">
            <v>ETIQUETA DE ESTOQUE - xxH</v>
          </cell>
          <cell r="AT3290">
            <v>0</v>
          </cell>
          <cell r="AU3290" t="str">
            <v>EST</v>
          </cell>
          <cell r="AV3290" t="str">
            <v>EST</v>
          </cell>
          <cell r="AW3290" t="str">
            <v/>
          </cell>
          <cell r="AX3290">
            <v>104337.97</v>
          </cell>
          <cell r="AY3290">
            <v>-104337.97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13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>DPOT SOFA</v>
          </cell>
          <cell r="BU3290" t="str">
            <v>SOFA SO FAR</v>
          </cell>
        </row>
        <row r="3291">
          <cell r="H3291">
            <v>1</v>
          </cell>
          <cell r="O3291">
            <v>225834</v>
          </cell>
          <cell r="P3291"/>
          <cell r="Q3291" t="str">
            <v>EST SOFA SOFT C/CAPA TC CAMBRAIA BRANCO/TC SAGG INDIGO</v>
          </cell>
          <cell r="R3291"/>
          <cell r="S3291"/>
          <cell r="T3291"/>
          <cell r="U3291">
            <v>3</v>
          </cell>
          <cell r="V3291">
            <v>1.02</v>
          </cell>
          <cell r="W3291">
            <v>0.66</v>
          </cell>
          <cell r="X3291">
            <v>0</v>
          </cell>
          <cell r="Y3291" t="str">
            <v>EST SOFA SOFT C/CAPA TC CAMBRAIA BRANCO/TC SAGG INDIGO - 3x1,02x0,66H</v>
          </cell>
          <cell r="Z3291">
            <v>0</v>
          </cell>
          <cell r="AA3291">
            <v>0</v>
          </cell>
          <cell r="AB3291">
            <v>0</v>
          </cell>
          <cell r="AC3291"/>
          <cell r="AD3291"/>
          <cell r="AE3291"/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 t="str">
            <v xml:space="preserve">REF: </v>
          </cell>
          <cell r="AK3291" t="str">
            <v>PRODUTO PRONTA ENTREGA</v>
          </cell>
          <cell r="AL3291"/>
          <cell r="AM3291" t="str">
            <v>ETIQUETA DE ESTOQUE</v>
          </cell>
          <cell r="AN3291"/>
          <cell r="AO3291" t="str">
            <v/>
          </cell>
          <cell r="AP3291" t="str">
            <v/>
          </cell>
          <cell r="AQ3291" t="str">
            <v/>
          </cell>
          <cell r="AR3291" t="str">
            <v/>
          </cell>
          <cell r="AS3291" t="str">
            <v>ETIQUETA DE ESTOQUE - xxH</v>
          </cell>
          <cell r="AT3291">
            <v>0</v>
          </cell>
          <cell r="AU3291" t="str">
            <v>EST</v>
          </cell>
          <cell r="AV3291" t="str">
            <v>EST</v>
          </cell>
          <cell r="AW3291" t="str">
            <v/>
          </cell>
          <cell r="AX3291">
            <v>68836.399999999994</v>
          </cell>
          <cell r="AY3291">
            <v>-68836.399999999994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13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>DPOT SOFA</v>
          </cell>
          <cell r="BU3291" t="str">
            <v>SOFA SOFT</v>
          </cell>
        </row>
        <row r="3292">
          <cell r="H3292">
            <v>1</v>
          </cell>
          <cell r="O3292">
            <v>226443</v>
          </cell>
          <cell r="P3292"/>
          <cell r="Q3292" t="str">
            <v>EST SOFA SOFT C/CAPA TC ELVAS/TC CAMBRAIA OFF WHITE</v>
          </cell>
          <cell r="R3292"/>
          <cell r="S3292"/>
          <cell r="T3292"/>
          <cell r="U3292">
            <v>3</v>
          </cell>
          <cell r="V3292">
            <v>1.02</v>
          </cell>
          <cell r="W3292">
            <v>0.66</v>
          </cell>
          <cell r="X3292">
            <v>0</v>
          </cell>
          <cell r="Y3292" t="str">
            <v>EST SOFA SOFT C/CAPA TC ELVAS/TC CAMBRAIA OFF WHITE - 3x1,02x0,66H</v>
          </cell>
          <cell r="Z3292">
            <v>0</v>
          </cell>
          <cell r="AA3292">
            <v>0.5</v>
          </cell>
          <cell r="AB3292">
            <v>0</v>
          </cell>
          <cell r="AC3292"/>
          <cell r="AD3292"/>
          <cell r="AE3292"/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 t="str">
            <v xml:space="preserve">REF: </v>
          </cell>
          <cell r="AK3292"/>
          <cell r="AL3292"/>
          <cell r="AM3292" t="str">
            <v>ETIQUETA DE ESTOQUE</v>
          </cell>
          <cell r="AN3292"/>
          <cell r="AO3292" t="str">
            <v/>
          </cell>
          <cell r="AP3292" t="str">
            <v/>
          </cell>
          <cell r="AQ3292" t="str">
            <v/>
          </cell>
          <cell r="AR3292" t="str">
            <v/>
          </cell>
          <cell r="AS3292" t="str">
            <v>ETIQUETA DE ESTOQUE - xxH</v>
          </cell>
          <cell r="AT3292">
            <v>0</v>
          </cell>
          <cell r="AU3292" t="str">
            <v>EST</v>
          </cell>
          <cell r="AV3292" t="str">
            <v>EST</v>
          </cell>
          <cell r="AW3292" t="str">
            <v/>
          </cell>
          <cell r="AX3292">
            <v>52193.95</v>
          </cell>
          <cell r="AY3292">
            <v>-52193.95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13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>DPOT SOFA</v>
          </cell>
          <cell r="BU3292" t="str">
            <v>SOFA SOFT</v>
          </cell>
        </row>
        <row r="3293">
          <cell r="H3293">
            <v>1</v>
          </cell>
          <cell r="O3293">
            <v>291201</v>
          </cell>
          <cell r="P3293"/>
          <cell r="Q3293" t="str">
            <v>EST SOFA SOFT C/CAPA TC LINHO SAFARI CORES MUSGO/ALM NEUTRO</v>
          </cell>
          <cell r="R3293"/>
          <cell r="S3293"/>
          <cell r="T3293"/>
          <cell r="U3293">
            <v>3</v>
          </cell>
          <cell r="V3293">
            <v>1.02</v>
          </cell>
          <cell r="W3293">
            <v>0</v>
          </cell>
          <cell r="X3293">
            <v>0</v>
          </cell>
          <cell r="Y3293" t="str">
            <v>EST SOFA SOFT C/CAPA TC LINHO SAFARI CORES MUSGO/ALM NEUTRO - 3x1,02x0H</v>
          </cell>
          <cell r="Z3293">
            <v>0</v>
          </cell>
          <cell r="AA3293">
            <v>0</v>
          </cell>
          <cell r="AB3293">
            <v>0</v>
          </cell>
          <cell r="AC3293"/>
          <cell r="AD3293"/>
          <cell r="AE3293"/>
          <cell r="AF3293">
            <v>0</v>
          </cell>
          <cell r="AG3293">
            <v>0</v>
          </cell>
          <cell r="AH3293">
            <v>0</v>
          </cell>
          <cell r="AI3293">
            <v>0</v>
          </cell>
          <cell r="AJ3293" t="str">
            <v xml:space="preserve">REF: </v>
          </cell>
          <cell r="AK3293" t="str">
            <v>PRODUTO PRONTA ENTREGA</v>
          </cell>
          <cell r="AL3293"/>
          <cell r="AM3293" t="str">
            <v>ETIQUETA DE ESTOQUE</v>
          </cell>
          <cell r="AN3293"/>
          <cell r="AO3293" t="str">
            <v/>
          </cell>
          <cell r="AP3293" t="str">
            <v/>
          </cell>
          <cell r="AQ3293" t="str">
            <v/>
          </cell>
          <cell r="AR3293" t="str">
            <v/>
          </cell>
          <cell r="AS3293" t="str">
            <v>ETIQUETA DE ESTOQUE - xxH</v>
          </cell>
          <cell r="AT3293">
            <v>0</v>
          </cell>
          <cell r="AU3293" t="str">
            <v>EST</v>
          </cell>
          <cell r="AV3293" t="str">
            <v>EST</v>
          </cell>
          <cell r="AW3293" t="str">
            <v/>
          </cell>
          <cell r="AX3293">
            <v>71486.83</v>
          </cell>
          <cell r="AY3293">
            <v>-71486.83</v>
          </cell>
          <cell r="AZ3293"/>
          <cell r="BA3293" t="str">
            <v/>
          </cell>
          <cell r="BB3293"/>
          <cell r="BC3293"/>
          <cell r="BD3293"/>
          <cell r="BE3293" t="str">
            <v/>
          </cell>
          <cell r="BF3293">
            <v>0</v>
          </cell>
          <cell r="BG3293" t="str">
            <v/>
          </cell>
          <cell r="BH3293" t="str">
            <v/>
          </cell>
          <cell r="BI3293">
            <v>13</v>
          </cell>
          <cell r="BJ3293" t="str">
            <v>0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DPOT</v>
          </cell>
          <cell r="BT3293" t="str">
            <v>DPOT SOFA</v>
          </cell>
          <cell r="BU3293" t="str">
            <v>SOFA SOFT</v>
          </cell>
        </row>
        <row r="3294">
          <cell r="H3294">
            <v>1</v>
          </cell>
          <cell r="O3294">
            <v>128716</v>
          </cell>
          <cell r="P3294"/>
          <cell r="Q3294" t="str">
            <v>EST SOFA TAJA (2 LUG) EUCALIPTO NOGUEIRA VERNIZ EPS</v>
          </cell>
          <cell r="R3294"/>
          <cell r="S3294"/>
          <cell r="T3294"/>
          <cell r="U3294">
            <v>1.1299999999999999</v>
          </cell>
          <cell r="V3294">
            <v>0.66</v>
          </cell>
          <cell r="W3294">
            <v>0.75</v>
          </cell>
          <cell r="X3294">
            <v>0</v>
          </cell>
          <cell r="Y3294" t="str">
            <v>EST SOFA TAJA (2 LUG) EUCALIPTO NOGUEIRA VERNIZ EPS - 1,13x0,66x0,75H</v>
          </cell>
          <cell r="Z3294">
            <v>0</v>
          </cell>
          <cell r="AA3294">
            <v>0</v>
          </cell>
          <cell r="AB3294">
            <v>0</v>
          </cell>
          <cell r="AC3294"/>
          <cell r="AD3294"/>
          <cell r="AE3294"/>
          <cell r="AF3294">
            <v>0</v>
          </cell>
          <cell r="AG3294">
            <v>0</v>
          </cell>
          <cell r="AH3294">
            <v>0</v>
          </cell>
          <cell r="AI3294">
            <v>0</v>
          </cell>
          <cell r="AJ3294" t="str">
            <v xml:space="preserve">REF: </v>
          </cell>
          <cell r="AK3294" t="str">
            <v>PRODUTO PRONTA ENTREGA</v>
          </cell>
          <cell r="AL3294"/>
          <cell r="AM3294" t="str">
            <v>ETIQUETA DE ESTOQUE</v>
          </cell>
          <cell r="AN3294"/>
          <cell r="AO3294" t="str">
            <v/>
          </cell>
          <cell r="AP3294" t="str">
            <v/>
          </cell>
          <cell r="AQ3294" t="str">
            <v/>
          </cell>
          <cell r="AR3294" t="str">
            <v/>
          </cell>
          <cell r="AS3294" t="str">
            <v>ETIQUETA DE ESTOQUE - xxH</v>
          </cell>
          <cell r="AT3294">
            <v>0</v>
          </cell>
          <cell r="AU3294" t="str">
            <v>EST</v>
          </cell>
          <cell r="AV3294" t="str">
            <v>EST</v>
          </cell>
          <cell r="AW3294" t="str">
            <v/>
          </cell>
          <cell r="AX3294">
            <v>20837.59</v>
          </cell>
          <cell r="AY3294">
            <v>-20837.59</v>
          </cell>
          <cell r="AZ3294"/>
          <cell r="BA3294" t="str">
            <v/>
          </cell>
          <cell r="BB3294"/>
          <cell r="BC3294"/>
          <cell r="BD3294"/>
          <cell r="BE3294" t="str">
            <v/>
          </cell>
          <cell r="BF3294">
            <v>0</v>
          </cell>
          <cell r="BG3294" t="str">
            <v/>
          </cell>
          <cell r="BH3294" t="str">
            <v/>
          </cell>
          <cell r="BI3294">
            <v>15</v>
          </cell>
          <cell r="BJ3294" t="str">
            <v>0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 t="str">
            <v>DPOT</v>
          </cell>
          <cell r="BT3294" t="str">
            <v>DPOT SOFA</v>
          </cell>
          <cell r="BU3294" t="str">
            <v>SOFA TAJA</v>
          </cell>
        </row>
        <row r="3295">
          <cell r="H3295">
            <v>1</v>
          </cell>
          <cell r="O3295">
            <v>221051</v>
          </cell>
          <cell r="P3295"/>
          <cell r="Q3295" t="str">
            <v>EST SOFA TAJA (2 LUG) LACA PRETA FOSCA</v>
          </cell>
          <cell r="R3295"/>
          <cell r="S3295"/>
          <cell r="T3295"/>
          <cell r="U3295">
            <v>1.1299999999999999</v>
          </cell>
          <cell r="V3295">
            <v>0.66</v>
          </cell>
          <cell r="W3295">
            <v>0.75</v>
          </cell>
          <cell r="X3295">
            <v>0</v>
          </cell>
          <cell r="Y3295" t="str">
            <v>EST SOFA TAJA (2 LUG) LACA PRETA FOSCA - 1,13x0,66x0,75H</v>
          </cell>
          <cell r="Z3295">
            <v>0</v>
          </cell>
          <cell r="AA3295">
            <v>0</v>
          </cell>
          <cell r="AB3295">
            <v>0</v>
          </cell>
          <cell r="AC3295"/>
          <cell r="AD3295"/>
          <cell r="AE3295"/>
          <cell r="AF3295">
            <v>0</v>
          </cell>
          <cell r="AG3295">
            <v>0</v>
          </cell>
          <cell r="AH3295">
            <v>0</v>
          </cell>
          <cell r="AI3295">
            <v>0</v>
          </cell>
          <cell r="AJ3295" t="str">
            <v xml:space="preserve">REF: </v>
          </cell>
          <cell r="AK3295" t="str">
            <v>PRODUTO PRONTA ENTREGA</v>
          </cell>
          <cell r="AL3295"/>
          <cell r="AM3295" t="str">
            <v>ETIQUETA DE ESTOQUE</v>
          </cell>
          <cell r="AN3295"/>
          <cell r="AO3295" t="str">
            <v/>
          </cell>
          <cell r="AP3295" t="str">
            <v/>
          </cell>
          <cell r="AQ3295" t="str">
            <v/>
          </cell>
          <cell r="AR3295" t="str">
            <v/>
          </cell>
          <cell r="AS3295" t="str">
            <v>ETIQUETA DE ESTOQUE - xxH</v>
          </cell>
          <cell r="AT3295">
            <v>0</v>
          </cell>
          <cell r="AU3295" t="str">
            <v>EST</v>
          </cell>
          <cell r="AV3295" t="str">
            <v>EST</v>
          </cell>
          <cell r="AW3295" t="str">
            <v/>
          </cell>
          <cell r="AX3295">
            <v>17411.82</v>
          </cell>
          <cell r="AY3295">
            <v>-17411.82</v>
          </cell>
          <cell r="AZ3295"/>
          <cell r="BA3295" t="str">
            <v/>
          </cell>
          <cell r="BB3295"/>
          <cell r="BC3295"/>
          <cell r="BD3295"/>
          <cell r="BE3295" t="str">
            <v/>
          </cell>
          <cell r="BF3295">
            <v>0</v>
          </cell>
          <cell r="BG3295" t="str">
            <v/>
          </cell>
          <cell r="BH3295" t="str">
            <v/>
          </cell>
          <cell r="BI3295">
            <v>15</v>
          </cell>
          <cell r="BJ3295" t="str">
            <v>0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DPOT</v>
          </cell>
          <cell r="BT3295" t="str">
            <v>DPOT SOFA</v>
          </cell>
          <cell r="BU3295" t="str">
            <v>SOFA TAJA</v>
          </cell>
        </row>
        <row r="3296">
          <cell r="H3296">
            <v>1</v>
          </cell>
          <cell r="O3296">
            <v>390302</v>
          </cell>
          <cell r="P3296"/>
          <cell r="Q3296" t="str">
            <v>EST TAMPO CANELA (CIRCULAR) (G3-GREEN P LEVIG) (BORD DUP)</v>
          </cell>
          <cell r="R3296"/>
          <cell r="S3296"/>
          <cell r="T3296"/>
          <cell r="U3296">
            <v>1.3</v>
          </cell>
          <cell r="V3296">
            <v>0</v>
          </cell>
          <cell r="W3296">
            <v>0.02</v>
          </cell>
          <cell r="X3296">
            <v>1.3</v>
          </cell>
          <cell r="Y3296" t="str">
            <v>EST TAMPO CANELA (CIRCULAR) (G3-GREEN P LEVIG) (BORD DUP) - Ø1,3x0,02H</v>
          </cell>
          <cell r="Z3296">
            <v>0</v>
          </cell>
          <cell r="AA3296">
            <v>0.5</v>
          </cell>
          <cell r="AB3296">
            <v>0</v>
          </cell>
          <cell r="AC3296"/>
          <cell r="AD3296"/>
          <cell r="AE3296"/>
          <cell r="AF3296">
            <v>0</v>
          </cell>
          <cell r="AG3296">
            <v>0</v>
          </cell>
          <cell r="AH3296">
            <v>0</v>
          </cell>
          <cell r="AI3296">
            <v>0</v>
          </cell>
          <cell r="AJ3296" t="str">
            <v xml:space="preserve">REF: </v>
          </cell>
          <cell r="AK3296"/>
          <cell r="AL3296"/>
          <cell r="AM3296" t="str">
            <v>ETIQUETA DE ESTOQUE</v>
          </cell>
          <cell r="AN3296"/>
          <cell r="AO3296" t="str">
            <v/>
          </cell>
          <cell r="AP3296" t="str">
            <v/>
          </cell>
          <cell r="AQ3296" t="str">
            <v/>
          </cell>
          <cell r="AR3296" t="str">
            <v/>
          </cell>
          <cell r="AS3296" t="str">
            <v>ETIQUETA DE ESTOQUE - xxH</v>
          </cell>
          <cell r="AT3296">
            <v>0</v>
          </cell>
          <cell r="AU3296" t="str">
            <v>EST</v>
          </cell>
          <cell r="AV3296" t="str">
            <v>EST</v>
          </cell>
          <cell r="AW3296" t="str">
            <v/>
          </cell>
          <cell r="AX3296">
            <v>31596.41</v>
          </cell>
          <cell r="AY3296">
            <v>-31596.41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13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DPOT</v>
          </cell>
          <cell r="BT3296" t="str">
            <v>TAMPO CRISTAL</v>
          </cell>
          <cell r="BU3296" t="str">
            <v>TAMPO CANELA</v>
          </cell>
        </row>
        <row r="3297">
          <cell r="H3297">
            <v>2</v>
          </cell>
          <cell r="O3297">
            <v>406830</v>
          </cell>
          <cell r="P3297"/>
          <cell r="Q3297" t="str">
            <v>EST TAMPO CRISTAL LAPIDADO (10MM) INCOLOR RETILINEO</v>
          </cell>
          <cell r="R3297"/>
          <cell r="S3297"/>
          <cell r="T3297"/>
          <cell r="U3297">
            <v>1.54</v>
          </cell>
          <cell r="V3297">
            <v>0.74</v>
          </cell>
          <cell r="W3297">
            <v>0.01</v>
          </cell>
          <cell r="X3297">
            <v>0</v>
          </cell>
          <cell r="Y3297" t="str">
            <v>EST TAMPO CRISTAL LAPIDADO (10MM) INCOLOR RETILINEO - 1,54x0,74x0,01H</v>
          </cell>
          <cell r="Z3297">
            <v>0</v>
          </cell>
          <cell r="AA3297">
            <v>0.35</v>
          </cell>
          <cell r="AB3297">
            <v>0</v>
          </cell>
          <cell r="AC3297"/>
          <cell r="AD3297"/>
          <cell r="AE3297"/>
          <cell r="AF3297">
            <v>0</v>
          </cell>
          <cell r="AG3297">
            <v>0</v>
          </cell>
          <cell r="AH3297">
            <v>0</v>
          </cell>
          <cell r="AI3297">
            <v>0</v>
          </cell>
          <cell r="AJ3297" t="str">
            <v xml:space="preserve">REF: </v>
          </cell>
          <cell r="AK3297"/>
          <cell r="AL3297"/>
          <cell r="AM3297" t="str">
            <v>ETIQUETA DE ESTOQUE</v>
          </cell>
          <cell r="AN3297"/>
          <cell r="AO3297" t="str">
            <v/>
          </cell>
          <cell r="AP3297" t="str">
            <v/>
          </cell>
          <cell r="AQ3297" t="str">
            <v/>
          </cell>
          <cell r="AR3297" t="str">
            <v/>
          </cell>
          <cell r="AS3297" t="str">
            <v>ETIQUETA DE ESTOQUE - xxH</v>
          </cell>
          <cell r="AT3297">
            <v>0</v>
          </cell>
          <cell r="AU3297" t="str">
            <v>EST</v>
          </cell>
          <cell r="AV3297" t="str">
            <v>EST</v>
          </cell>
          <cell r="AW3297" t="str">
            <v/>
          </cell>
          <cell r="AX3297">
            <v>3556.94</v>
          </cell>
          <cell r="AY3297">
            <v>-3556.94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13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DPOT</v>
          </cell>
          <cell r="BT3297" t="str">
            <v>TAMPO CRISTAL</v>
          </cell>
          <cell r="BU3297" t="str">
            <v>TAMPO CRISTAL (10MM)</v>
          </cell>
        </row>
        <row r="3298">
          <cell r="H3298">
            <v>2</v>
          </cell>
          <cell r="O3298">
            <v>391629</v>
          </cell>
          <cell r="P3298"/>
          <cell r="Q3298" t="str">
            <v>EST TAMPO CRISTAL LAPIDADO (15MM) INCOLOR (CIRCULAR)</v>
          </cell>
          <cell r="R3298"/>
          <cell r="S3298"/>
          <cell r="T3298"/>
          <cell r="U3298">
            <v>1.3</v>
          </cell>
          <cell r="V3298">
            <v>0</v>
          </cell>
          <cell r="W3298">
            <v>0.01</v>
          </cell>
          <cell r="X3298">
            <v>1.3</v>
          </cell>
          <cell r="Y3298" t="str">
            <v>EST TAMPO CRISTAL LAPIDADO (15MM) INCOLOR (CIRCULAR) - Ø1,3x0,01H</v>
          </cell>
          <cell r="Z3298">
            <v>0</v>
          </cell>
          <cell r="AA3298">
            <v>0.5</v>
          </cell>
          <cell r="AB3298">
            <v>0</v>
          </cell>
          <cell r="AC3298"/>
          <cell r="AD3298"/>
          <cell r="AE3298"/>
          <cell r="AF3298">
            <v>0</v>
          </cell>
          <cell r="AG3298">
            <v>0</v>
          </cell>
          <cell r="AH3298">
            <v>0</v>
          </cell>
          <cell r="AI3298">
            <v>0</v>
          </cell>
          <cell r="AJ3298" t="str">
            <v xml:space="preserve">REF: </v>
          </cell>
          <cell r="AK3298"/>
          <cell r="AL3298"/>
          <cell r="AM3298" t="str">
            <v>ETIQUETA DE ESTOQUE</v>
          </cell>
          <cell r="AN3298"/>
          <cell r="AO3298" t="str">
            <v/>
          </cell>
          <cell r="AP3298" t="str">
            <v/>
          </cell>
          <cell r="AQ3298" t="str">
            <v/>
          </cell>
          <cell r="AR3298" t="str">
            <v/>
          </cell>
          <cell r="AS3298" t="str">
            <v>ETIQUETA DE ESTOQUE - xxH</v>
          </cell>
          <cell r="AT3298">
            <v>0</v>
          </cell>
          <cell r="AU3298" t="str">
            <v>EST</v>
          </cell>
          <cell r="AV3298" t="str">
            <v>EST</v>
          </cell>
          <cell r="AW3298" t="str">
            <v/>
          </cell>
          <cell r="AX3298">
            <v>11118.91</v>
          </cell>
          <cell r="AY3298">
            <v>-11118.91</v>
          </cell>
          <cell r="AZ3298"/>
          <cell r="BA3298" t="str">
            <v/>
          </cell>
          <cell r="BB3298"/>
          <cell r="BC3298"/>
          <cell r="BD3298"/>
          <cell r="BE3298" t="str">
            <v/>
          </cell>
          <cell r="BF3298">
            <v>0</v>
          </cell>
          <cell r="BG3298" t="str">
            <v/>
          </cell>
          <cell r="BH3298" t="str">
            <v/>
          </cell>
          <cell r="BI3298">
            <v>13</v>
          </cell>
          <cell r="BJ3298" t="str">
            <v>0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DPOT</v>
          </cell>
          <cell r="BT3298" t="str">
            <v>TAMPO CRISTAL</v>
          </cell>
          <cell r="BU3298" t="str">
            <v>TAMPO CRISTAL (15MM)</v>
          </cell>
        </row>
        <row r="3299">
          <cell r="H3299">
            <v>2</v>
          </cell>
          <cell r="O3299">
            <v>128970</v>
          </cell>
          <cell r="P3299"/>
          <cell r="Q3299" t="str">
            <v>EST TAMPO CRISTAL LAPIDADO (15MM) INCOLOR (CIRCULAR)</v>
          </cell>
          <cell r="R3299"/>
          <cell r="S3299"/>
          <cell r="T3299"/>
          <cell r="U3299">
            <v>1.6</v>
          </cell>
          <cell r="V3299">
            <v>0</v>
          </cell>
          <cell r="W3299">
            <v>0.01</v>
          </cell>
          <cell r="X3299">
            <v>1.6</v>
          </cell>
          <cell r="Y3299" t="str">
            <v>EST TAMPO CRISTAL LAPIDADO (15MM) INCOLOR (CIRCULAR) - Ø1,6x0,01H</v>
          </cell>
          <cell r="Z3299">
            <v>0</v>
          </cell>
          <cell r="AA3299">
            <v>0.5</v>
          </cell>
          <cell r="AB3299">
            <v>0</v>
          </cell>
          <cell r="AC3299"/>
          <cell r="AD3299"/>
          <cell r="AE3299"/>
          <cell r="AF3299">
            <v>0</v>
          </cell>
          <cell r="AG3299">
            <v>0</v>
          </cell>
          <cell r="AH3299">
            <v>0</v>
          </cell>
          <cell r="AI3299">
            <v>0</v>
          </cell>
          <cell r="AJ3299" t="str">
            <v xml:space="preserve">REF: </v>
          </cell>
          <cell r="AK3299"/>
          <cell r="AL3299"/>
          <cell r="AM3299" t="str">
            <v>ETIQUETA DE ESTOQUE</v>
          </cell>
          <cell r="AN3299"/>
          <cell r="AO3299" t="str">
            <v/>
          </cell>
          <cell r="AP3299" t="str">
            <v/>
          </cell>
          <cell r="AQ3299" t="str">
            <v/>
          </cell>
          <cell r="AR3299" t="str">
            <v/>
          </cell>
          <cell r="AS3299" t="str">
            <v>ETIQUETA DE ESTOQUE - xxH</v>
          </cell>
          <cell r="AT3299">
            <v>0</v>
          </cell>
          <cell r="AU3299" t="str">
            <v>EST</v>
          </cell>
          <cell r="AV3299" t="str">
            <v>EST</v>
          </cell>
          <cell r="AW3299" t="str">
            <v/>
          </cell>
          <cell r="AX3299">
            <v>16842.830000000002</v>
          </cell>
          <cell r="AY3299">
            <v>-16842.830000000002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13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 t="str">
            <v>DPOT</v>
          </cell>
          <cell r="BT3299" t="str">
            <v>TAMPO CRISTAL</v>
          </cell>
          <cell r="BU3299" t="str">
            <v>TAMPO CRISTAL (15MM)</v>
          </cell>
        </row>
        <row r="3300">
          <cell r="H3300">
            <v>1</v>
          </cell>
          <cell r="O3300">
            <v>303855</v>
          </cell>
          <cell r="P3300"/>
          <cell r="Q3300" t="str">
            <v>EST TAMPO GELSOMINA (CIRCULAR) (G3-GREEN P BORDA DUP)</v>
          </cell>
          <cell r="R3300"/>
          <cell r="S3300"/>
          <cell r="T3300"/>
          <cell r="U3300">
            <v>1.6</v>
          </cell>
          <cell r="V3300">
            <v>0</v>
          </cell>
          <cell r="W3300">
            <v>0.02</v>
          </cell>
          <cell r="X3300">
            <v>1.6</v>
          </cell>
          <cell r="Y3300" t="str">
            <v>EST TAMPO GELSOMINA (CIRCULAR) (G3-GREEN P BORDA DUP) - Ø1,6x0,02H</v>
          </cell>
          <cell r="Z3300">
            <v>0</v>
          </cell>
          <cell r="AA3300">
            <v>0.35</v>
          </cell>
          <cell r="AB3300">
            <v>0</v>
          </cell>
          <cell r="AC3300"/>
          <cell r="AD3300"/>
          <cell r="AE3300"/>
          <cell r="AF3300">
            <v>0</v>
          </cell>
          <cell r="AG3300">
            <v>0</v>
          </cell>
          <cell r="AH3300">
            <v>0</v>
          </cell>
          <cell r="AI3300">
            <v>0</v>
          </cell>
          <cell r="AJ3300" t="str">
            <v xml:space="preserve">REF: </v>
          </cell>
          <cell r="AK3300"/>
          <cell r="AL3300"/>
          <cell r="AM3300" t="str">
            <v>ETIQUETA DE ESTOQUE</v>
          </cell>
          <cell r="AN3300"/>
          <cell r="AO3300" t="str">
            <v/>
          </cell>
          <cell r="AP3300" t="str">
            <v/>
          </cell>
          <cell r="AQ3300" t="str">
            <v/>
          </cell>
          <cell r="AR3300" t="str">
            <v/>
          </cell>
          <cell r="AS3300" t="str">
            <v>ETIQUETA DE ESTOQUE - xxH</v>
          </cell>
          <cell r="AT3300">
            <v>0</v>
          </cell>
          <cell r="AU3300" t="str">
            <v>EST</v>
          </cell>
          <cell r="AV3300" t="str">
            <v>EST</v>
          </cell>
          <cell r="AW3300" t="str">
            <v/>
          </cell>
          <cell r="AX3300">
            <v>39536.550000000003</v>
          </cell>
          <cell r="AY3300">
            <v>-39536.550000000003</v>
          </cell>
          <cell r="AZ3300"/>
          <cell r="BA3300" t="str">
            <v/>
          </cell>
          <cell r="BB3300"/>
          <cell r="BC3300"/>
          <cell r="BD3300"/>
          <cell r="BE3300" t="str">
            <v/>
          </cell>
          <cell r="BF3300">
            <v>0</v>
          </cell>
          <cell r="BG3300" t="str">
            <v/>
          </cell>
          <cell r="BH3300" t="str">
            <v/>
          </cell>
          <cell r="BI3300">
            <v>13</v>
          </cell>
          <cell r="BJ3300" t="str">
            <v>0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 t="str">
            <v>DPOT</v>
          </cell>
          <cell r="BT3300" t="str">
            <v>TAMPO MARMORE</v>
          </cell>
          <cell r="BU3300" t="str">
            <v>TAMPO GELSOMINA</v>
          </cell>
        </row>
        <row r="3301">
          <cell r="H3301">
            <v>1</v>
          </cell>
          <cell r="O3301">
            <v>386927</v>
          </cell>
          <cell r="P3301"/>
          <cell r="Q3301" t="str">
            <v>EST TAMPO GELSOMINA (CIRCULAR) (G3-GREEN P LEVIG BORDA DUP)</v>
          </cell>
          <cell r="R3301"/>
          <cell r="S3301"/>
          <cell r="T3301"/>
          <cell r="U3301">
            <v>1.2</v>
          </cell>
          <cell r="V3301">
            <v>0</v>
          </cell>
          <cell r="W3301">
            <v>0.02</v>
          </cell>
          <cell r="X3301">
            <v>1.2</v>
          </cell>
          <cell r="Y3301" t="str">
            <v>EST TAMPO GELSOMINA (CIRCULAR) (G3-GREEN P LEVIG BORDA DUP) - Ø1,2x0,02H</v>
          </cell>
          <cell r="Z3301">
            <v>0</v>
          </cell>
          <cell r="AA3301">
            <v>0</v>
          </cell>
          <cell r="AB3301">
            <v>0</v>
          </cell>
          <cell r="AC3301"/>
          <cell r="AD3301"/>
          <cell r="AE3301"/>
          <cell r="AF3301">
            <v>0</v>
          </cell>
          <cell r="AG3301">
            <v>0</v>
          </cell>
          <cell r="AH3301">
            <v>0</v>
          </cell>
          <cell r="AI3301">
            <v>0</v>
          </cell>
          <cell r="AJ3301" t="str">
            <v xml:space="preserve">REF: </v>
          </cell>
          <cell r="AK3301" t="str">
            <v>PRODUTO PRONTA ENTREGA</v>
          </cell>
          <cell r="AL3301"/>
          <cell r="AM3301" t="str">
            <v>ETIQUETA DE ESTOQUE</v>
          </cell>
          <cell r="AN3301"/>
          <cell r="AO3301" t="str">
            <v/>
          </cell>
          <cell r="AP3301" t="str">
            <v/>
          </cell>
          <cell r="AQ3301" t="str">
            <v/>
          </cell>
          <cell r="AR3301" t="str">
            <v/>
          </cell>
          <cell r="AS3301" t="str">
            <v>ETIQUETA DE ESTOQUE - xxH</v>
          </cell>
          <cell r="AT3301">
            <v>0</v>
          </cell>
          <cell r="AU3301" t="str">
            <v>EST</v>
          </cell>
          <cell r="AV3301" t="str">
            <v>EST</v>
          </cell>
          <cell r="AW3301" t="str">
            <v/>
          </cell>
          <cell r="AX3301">
            <v>26714.400000000001</v>
          </cell>
          <cell r="AY3301">
            <v>-26714.400000000001</v>
          </cell>
          <cell r="AZ3301"/>
          <cell r="BA3301" t="str">
            <v/>
          </cell>
          <cell r="BB3301"/>
          <cell r="BC3301"/>
          <cell r="BD3301"/>
          <cell r="BE3301" t="str">
            <v/>
          </cell>
          <cell r="BF3301">
            <v>0</v>
          </cell>
          <cell r="BG3301" t="str">
            <v/>
          </cell>
          <cell r="BH3301" t="str">
            <v/>
          </cell>
          <cell r="BI3301">
            <v>13</v>
          </cell>
          <cell r="BJ3301" t="str">
            <v>0</v>
          </cell>
          <cell r="BK3301">
            <v>0</v>
          </cell>
          <cell r="BL3301">
            <v>0</v>
          </cell>
          <cell r="BM3301"/>
          <cell r="BN3301"/>
          <cell r="BO3301"/>
          <cell r="BP3301"/>
          <cell r="BR3301" t="str">
            <v>DPOT</v>
          </cell>
          <cell r="BT3301" t="str">
            <v>TAMPO MARMORE</v>
          </cell>
          <cell r="BU3301" t="str">
            <v>TAMPO GELSOMINA</v>
          </cell>
        </row>
        <row r="3302">
          <cell r="H3302">
            <v>1</v>
          </cell>
          <cell r="O3302">
            <v>271776</v>
          </cell>
          <cell r="P3302"/>
          <cell r="Q3302" t="str">
            <v>EST TAMPO GELSOMINA (CIRCULAR) (G3-GREEN P LEVIG BORDA DUP)</v>
          </cell>
          <cell r="R3302"/>
          <cell r="S3302"/>
          <cell r="T3302"/>
          <cell r="U3302">
            <v>1.2</v>
          </cell>
          <cell r="V3302">
            <v>0</v>
          </cell>
          <cell r="W3302">
            <v>0.02</v>
          </cell>
          <cell r="X3302">
            <v>1.2</v>
          </cell>
          <cell r="Y3302" t="str">
            <v>EST TAMPO GELSOMINA (CIRCULAR) (G3-GREEN P LEVIG BORDA DUP) - Ø1,2x0,02H</v>
          </cell>
          <cell r="Z3302">
            <v>0</v>
          </cell>
          <cell r="AA3302">
            <v>0</v>
          </cell>
          <cell r="AB3302">
            <v>0</v>
          </cell>
          <cell r="AC3302"/>
          <cell r="AD3302"/>
          <cell r="AE3302"/>
          <cell r="AF3302">
            <v>0</v>
          </cell>
          <cell r="AG3302">
            <v>0</v>
          </cell>
          <cell r="AH3302">
            <v>0</v>
          </cell>
          <cell r="AI3302">
            <v>0</v>
          </cell>
          <cell r="AJ3302" t="str">
            <v xml:space="preserve">REF: </v>
          </cell>
          <cell r="AK3302" t="str">
            <v>PRODUTO PRONTA ENTREGA</v>
          </cell>
          <cell r="AL3302"/>
          <cell r="AM3302" t="str">
            <v>ETIQUETA DE ESTOQUE</v>
          </cell>
          <cell r="AN3302"/>
          <cell r="AO3302" t="str">
            <v/>
          </cell>
          <cell r="AP3302" t="str">
            <v/>
          </cell>
          <cell r="AQ3302" t="str">
            <v/>
          </cell>
          <cell r="AR3302" t="str">
            <v/>
          </cell>
          <cell r="AS3302" t="str">
            <v>ETIQUETA DE ESTOQUE - xxH</v>
          </cell>
          <cell r="AT3302">
            <v>0</v>
          </cell>
          <cell r="AU3302" t="str">
            <v>EST</v>
          </cell>
          <cell r="AV3302" t="str">
            <v>EST</v>
          </cell>
          <cell r="AW3302" t="str">
            <v/>
          </cell>
          <cell r="AX3302">
            <v>26714.400000000001</v>
          </cell>
          <cell r="AY3302">
            <v>-26714.400000000001</v>
          </cell>
          <cell r="AZ3302"/>
          <cell r="BA3302" t="str">
            <v/>
          </cell>
          <cell r="BB3302"/>
          <cell r="BC3302"/>
          <cell r="BD3302"/>
          <cell r="BE3302" t="str">
            <v/>
          </cell>
          <cell r="BF3302">
            <v>0</v>
          </cell>
          <cell r="BG3302" t="str">
            <v/>
          </cell>
          <cell r="BH3302" t="str">
            <v/>
          </cell>
          <cell r="BI3302">
            <v>13</v>
          </cell>
          <cell r="BJ3302" t="str">
            <v>0</v>
          </cell>
          <cell r="BK3302">
            <v>0</v>
          </cell>
          <cell r="BL3302">
            <v>0</v>
          </cell>
          <cell r="BM3302"/>
          <cell r="BN3302"/>
          <cell r="BO3302"/>
          <cell r="BP3302"/>
          <cell r="BR3302" t="str">
            <v>DPOT</v>
          </cell>
          <cell r="BT3302" t="str">
            <v>TAMPO MARMORE</v>
          </cell>
          <cell r="BU3302" t="str">
            <v>TAMPO GELSOMINA</v>
          </cell>
        </row>
        <row r="3303">
          <cell r="H3303">
            <v>1</v>
          </cell>
          <cell r="O3303">
            <v>175603</v>
          </cell>
          <cell r="P3303"/>
          <cell r="Q3303" t="str">
            <v>EST TAMPO GELSOMINA (CIRCULAR) (TRAVERT BRUTO) (BORDA SIMP)</v>
          </cell>
          <cell r="R3303"/>
          <cell r="S3303"/>
          <cell r="T3303"/>
          <cell r="U3303">
            <v>1.4</v>
          </cell>
          <cell r="V3303">
            <v>0</v>
          </cell>
          <cell r="W3303">
            <v>0.02</v>
          </cell>
          <cell r="X3303">
            <v>1.4</v>
          </cell>
          <cell r="Y3303" t="str">
            <v>EST TAMPO GELSOMINA (CIRCULAR) (TRAVERT BRUTO) (BORDA SIMP) - Ø1,4x0,02H</v>
          </cell>
          <cell r="Z3303">
            <v>0</v>
          </cell>
          <cell r="AA3303">
            <v>0</v>
          </cell>
          <cell r="AB3303">
            <v>0</v>
          </cell>
          <cell r="AC3303"/>
          <cell r="AD3303"/>
          <cell r="AE3303"/>
          <cell r="AF3303">
            <v>0</v>
          </cell>
          <cell r="AG3303">
            <v>0</v>
          </cell>
          <cell r="AH3303">
            <v>0</v>
          </cell>
          <cell r="AI3303">
            <v>0</v>
          </cell>
          <cell r="AJ3303" t="str">
            <v xml:space="preserve">REF: </v>
          </cell>
          <cell r="AK3303" t="str">
            <v>PRODUTO PRONTA ENTREGA</v>
          </cell>
          <cell r="AL3303"/>
          <cell r="AM3303" t="str">
            <v>ETIQUETA DE ESTOQUE</v>
          </cell>
          <cell r="AN3303"/>
          <cell r="AO3303" t="str">
            <v/>
          </cell>
          <cell r="AP3303" t="str">
            <v/>
          </cell>
          <cell r="AQ3303" t="str">
            <v/>
          </cell>
          <cell r="AR3303" t="str">
            <v/>
          </cell>
          <cell r="AS3303" t="str">
            <v>ETIQUETA DE ESTOQUE - xxH</v>
          </cell>
          <cell r="AT3303">
            <v>0</v>
          </cell>
          <cell r="AU3303" t="str">
            <v>EST</v>
          </cell>
          <cell r="AV3303" t="str">
            <v>EST</v>
          </cell>
          <cell r="AW3303" t="str">
            <v/>
          </cell>
          <cell r="AX3303">
            <v>18576.14</v>
          </cell>
          <cell r="AY3303">
            <v>-18576.14</v>
          </cell>
          <cell r="AZ3303"/>
          <cell r="BA3303" t="str">
            <v/>
          </cell>
          <cell r="BB3303"/>
          <cell r="BC3303"/>
          <cell r="BD3303"/>
          <cell r="BE3303" t="str">
            <v/>
          </cell>
          <cell r="BF3303">
            <v>0</v>
          </cell>
          <cell r="BG3303" t="str">
            <v/>
          </cell>
          <cell r="BH3303" t="str">
            <v/>
          </cell>
          <cell r="BI3303">
            <v>13</v>
          </cell>
          <cell r="BJ3303" t="str">
            <v>0</v>
          </cell>
          <cell r="BK3303">
            <v>0</v>
          </cell>
          <cell r="BL3303">
            <v>0</v>
          </cell>
          <cell r="BM3303"/>
          <cell r="BN3303"/>
          <cell r="BO3303"/>
          <cell r="BP3303"/>
          <cell r="BR3303" t="str">
            <v>DPOT</v>
          </cell>
          <cell r="BT3303" t="str">
            <v>TAMPO MARMORE</v>
          </cell>
          <cell r="BU3303" t="str">
            <v>TAMPO GELSOMINA</v>
          </cell>
        </row>
        <row r="3304">
          <cell r="H3304">
            <v>1</v>
          </cell>
          <cell r="O3304">
            <v>277587</v>
          </cell>
          <cell r="P3304"/>
          <cell r="Q3304" t="str">
            <v>EST TAMPO GELSOMINA (OVAL) (G3-GREEN P LEVIG) (BORDA DUP)</v>
          </cell>
          <cell r="R3304"/>
          <cell r="S3304"/>
          <cell r="T3304"/>
          <cell r="U3304">
            <v>1.8</v>
          </cell>
          <cell r="V3304">
            <v>0.9</v>
          </cell>
          <cell r="W3304">
            <v>0</v>
          </cell>
          <cell r="X3304">
            <v>0</v>
          </cell>
          <cell r="Y3304" t="str">
            <v>EST TAMPO GELSOMINA (OVAL) (G3-GREEN P LEVIG) (BORDA DUP) - 1,8x0,9x0H</v>
          </cell>
          <cell r="Z3304">
            <v>0</v>
          </cell>
          <cell r="AA3304">
            <v>0.5</v>
          </cell>
          <cell r="AB3304">
            <v>0</v>
          </cell>
          <cell r="AC3304"/>
          <cell r="AD3304"/>
          <cell r="AE3304"/>
          <cell r="AF3304">
            <v>0</v>
          </cell>
          <cell r="AG3304">
            <v>0</v>
          </cell>
          <cell r="AH3304">
            <v>0</v>
          </cell>
          <cell r="AI3304">
            <v>0</v>
          </cell>
          <cell r="AJ3304" t="str">
            <v xml:space="preserve">REF: </v>
          </cell>
          <cell r="AK3304"/>
          <cell r="AL3304"/>
          <cell r="AM3304" t="str">
            <v>ETIQUETA DE ESTOQUE</v>
          </cell>
          <cell r="AN3304"/>
          <cell r="AO3304" t="str">
            <v/>
          </cell>
          <cell r="AP3304" t="str">
            <v/>
          </cell>
          <cell r="AQ3304" t="str">
            <v/>
          </cell>
          <cell r="AR3304" t="str">
            <v/>
          </cell>
          <cell r="AS3304" t="str">
            <v>ETIQUETA DE ESTOQUE - xxH</v>
          </cell>
          <cell r="AT3304">
            <v>0</v>
          </cell>
          <cell r="AU3304" t="str">
            <v>EST</v>
          </cell>
          <cell r="AV3304" t="str">
            <v>EST</v>
          </cell>
          <cell r="AW3304" t="str">
            <v/>
          </cell>
          <cell r="AX3304">
            <v>34299.71</v>
          </cell>
          <cell r="AY3304">
            <v>-34299.71</v>
          </cell>
          <cell r="AZ3304"/>
          <cell r="BA3304" t="str">
            <v/>
          </cell>
          <cell r="BB3304"/>
          <cell r="BC3304"/>
          <cell r="BD3304"/>
          <cell r="BE3304" t="str">
            <v/>
          </cell>
          <cell r="BF3304">
            <v>0</v>
          </cell>
          <cell r="BG3304" t="str">
            <v/>
          </cell>
          <cell r="BH3304" t="str">
            <v/>
          </cell>
          <cell r="BI3304">
            <v>13</v>
          </cell>
          <cell r="BJ3304" t="str">
            <v>0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DPOT</v>
          </cell>
          <cell r="BT3304" t="str">
            <v>TAMPO MARMORE</v>
          </cell>
          <cell r="BU3304" t="str">
            <v>TAMPO GELSOMINA</v>
          </cell>
        </row>
        <row r="3305">
          <cell r="H3305">
            <v>1</v>
          </cell>
          <cell r="O3305">
            <v>221504</v>
          </cell>
          <cell r="P3305"/>
          <cell r="Q3305" t="str">
            <v>EST TAMPO GELSOMINA (OVAL) (VERDE TIKAL) (BORDA DUP)</v>
          </cell>
          <cell r="R3305"/>
          <cell r="S3305"/>
          <cell r="T3305"/>
          <cell r="U3305">
            <v>2.2000000000000002</v>
          </cell>
          <cell r="V3305">
            <v>1</v>
          </cell>
          <cell r="W3305">
            <v>0.02</v>
          </cell>
          <cell r="X3305">
            <v>0</v>
          </cell>
          <cell r="Y3305" t="str">
            <v>EST TAMPO GELSOMINA (OVAL) (VERDE TIKAL) (BORDA DUP) - 2,2x1x0,02H</v>
          </cell>
          <cell r="Z3305">
            <v>0</v>
          </cell>
          <cell r="AA3305">
            <v>0.5</v>
          </cell>
          <cell r="AB3305">
            <v>0</v>
          </cell>
          <cell r="AC3305"/>
          <cell r="AD3305"/>
          <cell r="AE3305"/>
          <cell r="AF3305">
            <v>0</v>
          </cell>
          <cell r="AG3305">
            <v>0</v>
          </cell>
          <cell r="AH3305">
            <v>0</v>
          </cell>
          <cell r="AI3305">
            <v>0</v>
          </cell>
          <cell r="AJ3305" t="str">
            <v xml:space="preserve">REF: </v>
          </cell>
          <cell r="AK3305"/>
          <cell r="AL3305"/>
          <cell r="AM3305" t="str">
            <v>ETIQUETA DE ESTOQUE</v>
          </cell>
          <cell r="AN3305"/>
          <cell r="AO3305" t="str">
            <v/>
          </cell>
          <cell r="AP3305" t="str">
            <v/>
          </cell>
          <cell r="AQ3305" t="str">
            <v/>
          </cell>
          <cell r="AR3305" t="str">
            <v/>
          </cell>
          <cell r="AS3305" t="str">
            <v>ETIQUETA DE ESTOQUE - xxH</v>
          </cell>
          <cell r="AT3305">
            <v>0</v>
          </cell>
          <cell r="AU3305" t="str">
            <v>EST</v>
          </cell>
          <cell r="AV3305" t="str">
            <v>EST</v>
          </cell>
          <cell r="AW3305" t="str">
            <v/>
          </cell>
          <cell r="AX3305">
            <v>32511.81</v>
          </cell>
          <cell r="AY3305">
            <v>-32511.81</v>
          </cell>
          <cell r="AZ3305"/>
          <cell r="BA3305" t="str">
            <v/>
          </cell>
          <cell r="BB3305"/>
          <cell r="BC3305"/>
          <cell r="BD3305"/>
          <cell r="BE3305" t="str">
            <v/>
          </cell>
          <cell r="BF3305">
            <v>0</v>
          </cell>
          <cell r="BG3305" t="str">
            <v/>
          </cell>
          <cell r="BH3305" t="str">
            <v/>
          </cell>
          <cell r="BI3305">
            <v>13</v>
          </cell>
          <cell r="BJ3305" t="str">
            <v>0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 t="str">
            <v>DPOT</v>
          </cell>
          <cell r="BT3305" t="str">
            <v>TAMPO MARMORE</v>
          </cell>
          <cell r="BU3305" t="str">
            <v>TAMPO GELSOMINA</v>
          </cell>
        </row>
        <row r="3306">
          <cell r="H3306">
            <v>2</v>
          </cell>
          <cell r="O3306">
            <v>316986</v>
          </cell>
          <cell r="P3306"/>
          <cell r="Q3306" t="str">
            <v>EST TAMPO KAYA (CARRARA GIOIA)</v>
          </cell>
          <cell r="R3306"/>
          <cell r="S3306"/>
          <cell r="T3306"/>
          <cell r="U3306">
            <v>3</v>
          </cell>
          <cell r="V3306">
            <v>1.2</v>
          </cell>
          <cell r="W3306">
            <v>0.02</v>
          </cell>
          <cell r="X3306">
            <v>0</v>
          </cell>
          <cell r="Y3306" t="str">
            <v>EST TAMPO KAYA (CARRARA GIOIA) - 3x1,2x0,02H</v>
          </cell>
          <cell r="Z3306">
            <v>0</v>
          </cell>
          <cell r="AA3306">
            <v>0.5</v>
          </cell>
          <cell r="AB3306">
            <v>0</v>
          </cell>
          <cell r="AC3306"/>
          <cell r="AD3306"/>
          <cell r="AE3306"/>
          <cell r="AF3306">
            <v>0</v>
          </cell>
          <cell r="AG3306">
            <v>0</v>
          </cell>
          <cell r="AH3306">
            <v>0</v>
          </cell>
          <cell r="AI3306">
            <v>0</v>
          </cell>
          <cell r="AJ3306" t="str">
            <v xml:space="preserve">REF: </v>
          </cell>
          <cell r="AK3306"/>
          <cell r="AL3306"/>
          <cell r="AM3306" t="str">
            <v>ETIQUETA DE ESTOQUE</v>
          </cell>
          <cell r="AN3306"/>
          <cell r="AO3306" t="str">
            <v/>
          </cell>
          <cell r="AP3306" t="str">
            <v/>
          </cell>
          <cell r="AQ3306" t="str">
            <v/>
          </cell>
          <cell r="AR3306" t="str">
            <v/>
          </cell>
          <cell r="AS3306" t="str">
            <v>ETIQUETA DE ESTOQUE - xxH</v>
          </cell>
          <cell r="AT3306">
            <v>0</v>
          </cell>
          <cell r="AU3306" t="str">
            <v>EST</v>
          </cell>
          <cell r="AV3306" t="str">
            <v>EST</v>
          </cell>
          <cell r="AW3306" t="str">
            <v/>
          </cell>
          <cell r="AX3306">
            <v>42223.1</v>
          </cell>
          <cell r="AY3306">
            <v>-42223.1</v>
          </cell>
          <cell r="AZ3306"/>
          <cell r="BA3306" t="str">
            <v/>
          </cell>
          <cell r="BB3306"/>
          <cell r="BC3306"/>
          <cell r="BD3306"/>
          <cell r="BE3306" t="str">
            <v/>
          </cell>
          <cell r="BF3306">
            <v>0</v>
          </cell>
          <cell r="BG3306" t="str">
            <v/>
          </cell>
          <cell r="BH3306" t="str">
            <v/>
          </cell>
          <cell r="BI3306">
            <v>13</v>
          </cell>
          <cell r="BJ3306" t="str">
            <v>0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 t="str">
            <v>DPOT</v>
          </cell>
          <cell r="BT3306" t="str">
            <v>TAMPO MARMORE</v>
          </cell>
          <cell r="BU3306" t="str">
            <v>TAMPO KAYA</v>
          </cell>
        </row>
        <row r="3307">
          <cell r="H3307">
            <v>1</v>
          </cell>
          <cell r="O3307">
            <v>248917</v>
          </cell>
          <cell r="P3307"/>
          <cell r="Q3307" t="str">
            <v>EST TAMPO MARMORE TRAVERTINO ROMANO BRUTO</v>
          </cell>
          <cell r="R3307"/>
          <cell r="S3307"/>
          <cell r="T3307"/>
          <cell r="U3307">
            <v>1</v>
          </cell>
          <cell r="V3307">
            <v>0</v>
          </cell>
          <cell r="W3307">
            <v>0.2</v>
          </cell>
          <cell r="X3307">
            <v>1</v>
          </cell>
          <cell r="Y3307" t="str">
            <v>EST TAMPO MARMORE TRAVERTINO ROMANO BRUTO - Ø1x0,2H</v>
          </cell>
          <cell r="Z3307">
            <v>0</v>
          </cell>
          <cell r="AA3307">
            <v>0</v>
          </cell>
          <cell r="AB3307">
            <v>0</v>
          </cell>
          <cell r="AC3307"/>
          <cell r="AD3307"/>
          <cell r="AE3307"/>
          <cell r="AF3307">
            <v>0</v>
          </cell>
          <cell r="AG3307">
            <v>0</v>
          </cell>
          <cell r="AH3307">
            <v>0</v>
          </cell>
          <cell r="AI3307">
            <v>0</v>
          </cell>
          <cell r="AJ3307" t="str">
            <v xml:space="preserve">REF: </v>
          </cell>
          <cell r="AK3307" t="str">
            <v>PRODUTO PRONTA ENTREGA</v>
          </cell>
          <cell r="AL3307"/>
          <cell r="AM3307" t="str">
            <v>ETIQUETA DE ESTOQUE</v>
          </cell>
          <cell r="AN3307"/>
          <cell r="AO3307" t="str">
            <v/>
          </cell>
          <cell r="AP3307" t="str">
            <v/>
          </cell>
          <cell r="AQ3307" t="str">
            <v/>
          </cell>
          <cell r="AR3307" t="str">
            <v/>
          </cell>
          <cell r="AS3307" t="str">
            <v>ETIQUETA DE ESTOQUE - xxH</v>
          </cell>
          <cell r="AT3307">
            <v>0</v>
          </cell>
          <cell r="AU3307" t="str">
            <v>EST</v>
          </cell>
          <cell r="AV3307" t="str">
            <v>EST</v>
          </cell>
          <cell r="AW3307" t="str">
            <v/>
          </cell>
          <cell r="AX3307">
            <v>7521.92</v>
          </cell>
          <cell r="AY3307">
            <v>-7521.92</v>
          </cell>
          <cell r="AZ3307"/>
          <cell r="BA3307" t="str">
            <v/>
          </cell>
          <cell r="BB3307"/>
          <cell r="BC3307"/>
          <cell r="BD3307"/>
          <cell r="BE3307" t="str">
            <v/>
          </cell>
          <cell r="BF3307">
            <v>0</v>
          </cell>
          <cell r="BG3307" t="str">
            <v/>
          </cell>
          <cell r="BH3307" t="str">
            <v/>
          </cell>
          <cell r="BI3307">
            <v>13</v>
          </cell>
          <cell r="BJ3307" t="str">
            <v>0</v>
          </cell>
          <cell r="BK3307">
            <v>0</v>
          </cell>
          <cell r="BL3307">
            <v>0</v>
          </cell>
          <cell r="BM3307"/>
          <cell r="BN3307"/>
          <cell r="BO3307"/>
          <cell r="BP3307"/>
          <cell r="BR3307" t="str">
            <v>DPOT</v>
          </cell>
          <cell r="BT3307" t="str">
            <v>TAMPO MARMORE</v>
          </cell>
          <cell r="BU3307" t="str">
            <v>TAMPO MARMORE (FL)</v>
          </cell>
        </row>
        <row r="3308">
          <cell r="H3308">
            <v>1</v>
          </cell>
          <cell r="O3308">
            <v>271338</v>
          </cell>
          <cell r="P3308"/>
          <cell r="Q3308" t="str">
            <v>EST TAMPO MESA JANTAR AERO (PAU FERRO CLARO)</v>
          </cell>
          <cell r="R3308"/>
          <cell r="S3308"/>
          <cell r="T3308"/>
          <cell r="U3308">
            <v>1.8</v>
          </cell>
          <cell r="V3308">
            <v>0</v>
          </cell>
          <cell r="W3308">
            <v>0.03</v>
          </cell>
          <cell r="X3308">
            <v>0</v>
          </cell>
          <cell r="Y3308" t="str">
            <v>EST TAMPO MESA JANTAR AERO (PAU FERRO CLARO) - Ø0x0,03H</v>
          </cell>
          <cell r="Z3308">
            <v>0</v>
          </cell>
          <cell r="AA3308">
            <v>0.5</v>
          </cell>
          <cell r="AB3308">
            <v>0</v>
          </cell>
          <cell r="AC3308"/>
          <cell r="AD3308"/>
          <cell r="AE3308"/>
          <cell r="AF3308">
            <v>0</v>
          </cell>
          <cell r="AG3308">
            <v>0</v>
          </cell>
          <cell r="AH3308">
            <v>0</v>
          </cell>
          <cell r="AI3308">
            <v>0</v>
          </cell>
          <cell r="AJ3308" t="str">
            <v xml:space="preserve">REF: </v>
          </cell>
          <cell r="AK3308"/>
          <cell r="AL3308"/>
          <cell r="AM3308" t="str">
            <v>ETIQUETA DE ESTOQUE</v>
          </cell>
          <cell r="AN3308"/>
          <cell r="AO3308" t="str">
            <v/>
          </cell>
          <cell r="AP3308" t="str">
            <v/>
          </cell>
          <cell r="AQ3308" t="str">
            <v/>
          </cell>
          <cell r="AR3308" t="str">
            <v/>
          </cell>
          <cell r="AS3308" t="str">
            <v>ETIQUETA DE ESTOQUE - xxH</v>
          </cell>
          <cell r="AT3308">
            <v>0</v>
          </cell>
          <cell r="AU3308" t="str">
            <v>EST</v>
          </cell>
          <cell r="AV3308" t="str">
            <v>EST</v>
          </cell>
          <cell r="AW3308" t="str">
            <v/>
          </cell>
          <cell r="AX3308">
            <v>21982.91</v>
          </cell>
          <cell r="AY3308">
            <v>-21982.91</v>
          </cell>
          <cell r="AZ3308"/>
          <cell r="BA3308" t="str">
            <v/>
          </cell>
          <cell r="BB3308"/>
          <cell r="BC3308"/>
          <cell r="BD3308"/>
          <cell r="BE3308" t="str">
            <v/>
          </cell>
          <cell r="BF3308">
            <v>0</v>
          </cell>
          <cell r="BG3308" t="str">
            <v/>
          </cell>
          <cell r="BH3308" t="str">
            <v/>
          </cell>
          <cell r="BI3308">
            <v>13</v>
          </cell>
          <cell r="BJ3308" t="str">
            <v>0</v>
          </cell>
          <cell r="BK3308">
            <v>0</v>
          </cell>
          <cell r="BL3308">
            <v>0</v>
          </cell>
          <cell r="BM3308"/>
          <cell r="BN3308"/>
          <cell r="BO3308"/>
          <cell r="BP3308"/>
          <cell r="BR3308" t="str">
            <v>DPOT</v>
          </cell>
          <cell r="BT3308" t="str">
            <v>TAMPO MARMORE</v>
          </cell>
          <cell r="BU3308" t="str">
            <v>TAMPO MESA JANTAR AERO</v>
          </cell>
        </row>
        <row r="3309">
          <cell r="H3309">
            <v>5</v>
          </cell>
          <cell r="O3309">
            <v>228592</v>
          </cell>
          <cell r="P3309"/>
          <cell r="Q3309" t="str">
            <v>EST TAMPO MINI PICK (MODELO A) (BASALTINA)</v>
          </cell>
          <cell r="R3309"/>
          <cell r="S3309"/>
          <cell r="T3309"/>
          <cell r="U3309">
            <v>0.68</v>
          </cell>
          <cell r="V3309">
            <v>0.5</v>
          </cell>
          <cell r="W3309">
            <v>0.02</v>
          </cell>
          <cell r="X3309">
            <v>0</v>
          </cell>
          <cell r="Y3309" t="str">
            <v>EST TAMPO MINI PICK (MODELO A) (BASALTINA) - 0,68x0,5x0,02H</v>
          </cell>
          <cell r="Z3309">
            <v>0</v>
          </cell>
          <cell r="AA3309">
            <v>0.5</v>
          </cell>
          <cell r="AB3309">
            <v>0</v>
          </cell>
          <cell r="AC3309"/>
          <cell r="AD3309"/>
          <cell r="AE3309"/>
          <cell r="AF3309">
            <v>0</v>
          </cell>
          <cell r="AG3309">
            <v>0</v>
          </cell>
          <cell r="AH3309">
            <v>0</v>
          </cell>
          <cell r="AI3309">
            <v>0</v>
          </cell>
          <cell r="AJ3309" t="str">
            <v xml:space="preserve">REF: </v>
          </cell>
          <cell r="AK3309"/>
          <cell r="AL3309"/>
          <cell r="AM3309" t="str">
            <v>ETIQUETA DE ESTOQUE</v>
          </cell>
          <cell r="AN3309"/>
          <cell r="AO3309" t="str">
            <v/>
          </cell>
          <cell r="AP3309" t="str">
            <v/>
          </cell>
          <cell r="AQ3309" t="str">
            <v/>
          </cell>
          <cell r="AR3309" t="str">
            <v/>
          </cell>
          <cell r="AS3309" t="str">
            <v>ETIQUETA DE ESTOQUE - xxH</v>
          </cell>
          <cell r="AT3309">
            <v>0</v>
          </cell>
          <cell r="AU3309" t="str">
            <v>EST</v>
          </cell>
          <cell r="AV3309" t="str">
            <v>EST</v>
          </cell>
          <cell r="AW3309" t="str">
            <v/>
          </cell>
          <cell r="AX3309">
            <v>4747.2</v>
          </cell>
          <cell r="AY3309">
            <v>-4747.2</v>
          </cell>
          <cell r="AZ3309"/>
          <cell r="BA3309" t="str">
            <v/>
          </cell>
          <cell r="BB3309"/>
          <cell r="BC3309"/>
          <cell r="BD3309"/>
          <cell r="BE3309" t="str">
            <v/>
          </cell>
          <cell r="BF3309">
            <v>0</v>
          </cell>
          <cell r="BG3309" t="str">
            <v/>
          </cell>
          <cell r="BH3309" t="str">
            <v/>
          </cell>
          <cell r="BI3309">
            <v>203</v>
          </cell>
          <cell r="BJ3309" t="str">
            <v>0</v>
          </cell>
          <cell r="BK3309">
            <v>0</v>
          </cell>
          <cell r="BL3309">
            <v>0</v>
          </cell>
          <cell r="BM3309"/>
          <cell r="BN3309"/>
          <cell r="BO3309"/>
          <cell r="BP3309"/>
          <cell r="BR3309" t="str">
            <v>DPOT</v>
          </cell>
          <cell r="BT3309" t="str">
            <v>TAMPO MARMORE</v>
          </cell>
          <cell r="BU3309" t="str">
            <v>TAMPO MINI PICK</v>
          </cell>
        </row>
        <row r="3310">
          <cell r="H3310">
            <v>2</v>
          </cell>
          <cell r="O3310">
            <v>228589</v>
          </cell>
          <cell r="P3310"/>
          <cell r="Q3310" t="str">
            <v>EST TAMPO MINI PICK (MODELO A) (BATEIG BLUE)</v>
          </cell>
          <cell r="R3310"/>
          <cell r="S3310"/>
          <cell r="T3310"/>
          <cell r="U3310">
            <v>0.68</v>
          </cell>
          <cell r="V3310">
            <v>0.5</v>
          </cell>
          <cell r="W3310">
            <v>0.02</v>
          </cell>
          <cell r="X3310">
            <v>0</v>
          </cell>
          <cell r="Y3310" t="str">
            <v>EST TAMPO MINI PICK (MODELO A) (BATEIG BLUE) - 0,68x0,5x0,02H</v>
          </cell>
          <cell r="Z3310">
            <v>0</v>
          </cell>
          <cell r="AA3310">
            <v>0.5</v>
          </cell>
          <cell r="AB3310">
            <v>0</v>
          </cell>
          <cell r="AC3310"/>
          <cell r="AD3310"/>
          <cell r="AE3310"/>
          <cell r="AF3310">
            <v>0</v>
          </cell>
          <cell r="AG3310">
            <v>0</v>
          </cell>
          <cell r="AH3310">
            <v>0</v>
          </cell>
          <cell r="AI3310">
            <v>0</v>
          </cell>
          <cell r="AJ3310" t="str">
            <v xml:space="preserve">REF: </v>
          </cell>
          <cell r="AK3310"/>
          <cell r="AL3310"/>
          <cell r="AM3310" t="str">
            <v>ETIQUETA DE ESTOQUE</v>
          </cell>
          <cell r="AN3310"/>
          <cell r="AO3310" t="str">
            <v/>
          </cell>
          <cell r="AP3310" t="str">
            <v/>
          </cell>
          <cell r="AQ3310" t="str">
            <v/>
          </cell>
          <cell r="AR3310" t="str">
            <v/>
          </cell>
          <cell r="AS3310" t="str">
            <v>ETIQUETA DE ESTOQUE - xxH</v>
          </cell>
          <cell r="AT3310">
            <v>0</v>
          </cell>
          <cell r="AU3310" t="str">
            <v>EST</v>
          </cell>
          <cell r="AV3310" t="str">
            <v>EST</v>
          </cell>
          <cell r="AW3310" t="str">
            <v/>
          </cell>
          <cell r="AX3310">
            <v>2866.72</v>
          </cell>
          <cell r="AY3310">
            <v>-2866.72</v>
          </cell>
          <cell r="AZ3310"/>
          <cell r="BA3310" t="str">
            <v/>
          </cell>
          <cell r="BB3310"/>
          <cell r="BC3310"/>
          <cell r="BD3310"/>
          <cell r="BE3310" t="str">
            <v/>
          </cell>
          <cell r="BF3310">
            <v>0</v>
          </cell>
          <cell r="BG3310" t="str">
            <v/>
          </cell>
          <cell r="BH3310" t="str">
            <v/>
          </cell>
          <cell r="BI3310">
            <v>203</v>
          </cell>
          <cell r="BJ3310" t="str">
            <v>0</v>
          </cell>
          <cell r="BK3310">
            <v>0</v>
          </cell>
          <cell r="BL3310">
            <v>0</v>
          </cell>
          <cell r="BM3310"/>
          <cell r="BN3310"/>
          <cell r="BO3310"/>
          <cell r="BP3310"/>
          <cell r="BR3310" t="str">
            <v>DPOT</v>
          </cell>
          <cell r="BT3310" t="str">
            <v>TAMPO MARMORE</v>
          </cell>
          <cell r="BU3310" t="str">
            <v>TAMPO MINI PICK</v>
          </cell>
        </row>
        <row r="3311">
          <cell r="H3311">
            <v>9</v>
          </cell>
          <cell r="O3311">
            <v>228582</v>
          </cell>
          <cell r="P3311"/>
          <cell r="Q3311" t="str">
            <v>EST TAMPO MINI PICK (MODELO A) (RED DRAGON)</v>
          </cell>
          <cell r="R3311"/>
          <cell r="S3311"/>
          <cell r="T3311"/>
          <cell r="U3311">
            <v>0.68</v>
          </cell>
          <cell r="V3311">
            <v>0.5</v>
          </cell>
          <cell r="W3311">
            <v>0.02</v>
          </cell>
          <cell r="X3311">
            <v>0</v>
          </cell>
          <cell r="Y3311" t="str">
            <v>EST TAMPO MINI PICK (MODELO A) (RED DRAGON) - 0,68x0,5x0,02H</v>
          </cell>
          <cell r="Z3311">
            <v>0</v>
          </cell>
          <cell r="AA3311">
            <v>0.5</v>
          </cell>
          <cell r="AB3311">
            <v>0</v>
          </cell>
          <cell r="AC3311"/>
          <cell r="AD3311"/>
          <cell r="AE3311"/>
          <cell r="AF3311">
            <v>0</v>
          </cell>
          <cell r="AG3311">
            <v>0</v>
          </cell>
          <cell r="AH3311">
            <v>0</v>
          </cell>
          <cell r="AI3311">
            <v>0</v>
          </cell>
          <cell r="AJ3311" t="str">
            <v xml:space="preserve">REF: </v>
          </cell>
          <cell r="AK3311"/>
          <cell r="AL3311"/>
          <cell r="AM3311" t="str">
            <v>ETIQUETA DE ESTOQUE</v>
          </cell>
          <cell r="AN3311"/>
          <cell r="AO3311" t="str">
            <v/>
          </cell>
          <cell r="AP3311" t="str">
            <v/>
          </cell>
          <cell r="AQ3311" t="str">
            <v/>
          </cell>
          <cell r="AR3311" t="str">
            <v/>
          </cell>
          <cell r="AS3311" t="str">
            <v>ETIQUETA DE ESTOQUE - xxH</v>
          </cell>
          <cell r="AT3311">
            <v>0</v>
          </cell>
          <cell r="AU3311" t="str">
            <v>EST</v>
          </cell>
          <cell r="AV3311" t="str">
            <v>EST</v>
          </cell>
          <cell r="AW3311" t="str">
            <v/>
          </cell>
          <cell r="AX3311">
            <v>3091.2</v>
          </cell>
          <cell r="AY3311">
            <v>-3091.2</v>
          </cell>
          <cell r="AZ3311"/>
          <cell r="BA3311" t="str">
            <v/>
          </cell>
          <cell r="BB3311"/>
          <cell r="BC3311"/>
          <cell r="BD3311"/>
          <cell r="BE3311" t="str">
            <v/>
          </cell>
          <cell r="BF3311">
            <v>0</v>
          </cell>
          <cell r="BG3311" t="str">
            <v/>
          </cell>
          <cell r="BH3311" t="str">
            <v/>
          </cell>
          <cell r="BI3311">
            <v>203</v>
          </cell>
          <cell r="BJ3311" t="str">
            <v>0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 t="str">
            <v>DPOT</v>
          </cell>
          <cell r="BT3311" t="str">
            <v>TAMPO MARMORE</v>
          </cell>
          <cell r="BU3311" t="str">
            <v>TAMPO MINI PICK</v>
          </cell>
        </row>
        <row r="3312">
          <cell r="H3312">
            <v>8</v>
          </cell>
          <cell r="O3312">
            <v>229364</v>
          </cell>
          <cell r="P3312"/>
          <cell r="Q3312" t="str">
            <v>EST TAMPO MINI PICK (MODELO B) (BASALTINA)</v>
          </cell>
          <cell r="R3312"/>
          <cell r="S3312"/>
          <cell r="T3312"/>
          <cell r="U3312">
            <v>0.8</v>
          </cell>
          <cell r="V3312">
            <v>0.5</v>
          </cell>
          <cell r="W3312">
            <v>0.02</v>
          </cell>
          <cell r="X3312">
            <v>0</v>
          </cell>
          <cell r="Y3312" t="str">
            <v>EST TAMPO MINI PICK (MODELO B) (BASALTINA) - 0,8x0,5x0,02H</v>
          </cell>
          <cell r="Z3312">
            <v>0</v>
          </cell>
          <cell r="AA3312">
            <v>0.5</v>
          </cell>
          <cell r="AB3312">
            <v>0</v>
          </cell>
          <cell r="AC3312"/>
          <cell r="AD3312"/>
          <cell r="AE3312"/>
          <cell r="AF3312">
            <v>0</v>
          </cell>
          <cell r="AG3312">
            <v>0</v>
          </cell>
          <cell r="AH3312">
            <v>0</v>
          </cell>
          <cell r="AI3312">
            <v>0</v>
          </cell>
          <cell r="AJ3312" t="str">
            <v xml:space="preserve">REF: </v>
          </cell>
          <cell r="AK3312"/>
          <cell r="AL3312"/>
          <cell r="AM3312" t="str">
            <v>ETIQUETA DE ESTOQUE</v>
          </cell>
          <cell r="AN3312"/>
          <cell r="AO3312" t="str">
            <v/>
          </cell>
          <cell r="AP3312" t="str">
            <v/>
          </cell>
          <cell r="AQ3312" t="str">
            <v/>
          </cell>
          <cell r="AR3312" t="str">
            <v/>
          </cell>
          <cell r="AS3312" t="str">
            <v>ETIQUETA DE ESTOQUE - xxH</v>
          </cell>
          <cell r="AT3312">
            <v>0</v>
          </cell>
          <cell r="AU3312" t="str">
            <v>EST</v>
          </cell>
          <cell r="AV3312" t="str">
            <v>EST</v>
          </cell>
          <cell r="AW3312" t="str">
            <v/>
          </cell>
          <cell r="AX3312">
            <v>4747.2</v>
          </cell>
          <cell r="AY3312">
            <v>-4747.2</v>
          </cell>
          <cell r="AZ3312"/>
          <cell r="BA3312" t="str">
            <v/>
          </cell>
          <cell r="BB3312"/>
          <cell r="BC3312"/>
          <cell r="BD3312"/>
          <cell r="BE3312" t="str">
            <v/>
          </cell>
          <cell r="BF3312">
            <v>0</v>
          </cell>
          <cell r="BG3312" t="str">
            <v/>
          </cell>
          <cell r="BH3312" t="str">
            <v/>
          </cell>
          <cell r="BI3312">
            <v>203</v>
          </cell>
          <cell r="BJ3312" t="str">
            <v>0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 t="str">
            <v>DPOT</v>
          </cell>
          <cell r="BT3312" t="str">
            <v>TAMPO MARMORE</v>
          </cell>
          <cell r="BU3312" t="str">
            <v>TAMPO MINI PICK</v>
          </cell>
        </row>
        <row r="3313">
          <cell r="H3313">
            <v>1</v>
          </cell>
          <cell r="O3313">
            <v>229365</v>
          </cell>
          <cell r="P3313"/>
          <cell r="Q3313" t="str">
            <v>EST TAMPO MINI PICK (MODELO B) (BATEIG BLUE)</v>
          </cell>
          <cell r="R3313"/>
          <cell r="S3313"/>
          <cell r="T3313"/>
          <cell r="U3313">
            <v>0.8</v>
          </cell>
          <cell r="V3313">
            <v>0.5</v>
          </cell>
          <cell r="W3313">
            <v>0.02</v>
          </cell>
          <cell r="X3313">
            <v>0</v>
          </cell>
          <cell r="Y3313" t="str">
            <v>EST TAMPO MINI PICK (MODELO B) (BATEIG BLUE) - 0,8x0,5x0,02H</v>
          </cell>
          <cell r="Z3313">
            <v>0</v>
          </cell>
          <cell r="AA3313">
            <v>0.5</v>
          </cell>
          <cell r="AB3313">
            <v>0</v>
          </cell>
          <cell r="AC3313"/>
          <cell r="AD3313"/>
          <cell r="AE3313"/>
          <cell r="AF3313">
            <v>0</v>
          </cell>
          <cell r="AG3313">
            <v>0</v>
          </cell>
          <cell r="AH3313">
            <v>0</v>
          </cell>
          <cell r="AI3313">
            <v>0</v>
          </cell>
          <cell r="AJ3313" t="str">
            <v xml:space="preserve">REF: </v>
          </cell>
          <cell r="AK3313"/>
          <cell r="AL3313"/>
          <cell r="AM3313" t="str">
            <v>ETIQUETA DE ESTOQUE</v>
          </cell>
          <cell r="AN3313"/>
          <cell r="AO3313" t="str">
            <v/>
          </cell>
          <cell r="AP3313" t="str">
            <v/>
          </cell>
          <cell r="AQ3313" t="str">
            <v/>
          </cell>
          <cell r="AR3313" t="str">
            <v/>
          </cell>
          <cell r="AS3313" t="str">
            <v>ETIQUETA DE ESTOQUE - xxH</v>
          </cell>
          <cell r="AT3313">
            <v>0</v>
          </cell>
          <cell r="AU3313" t="str">
            <v>EST</v>
          </cell>
          <cell r="AV3313" t="str">
            <v>EST</v>
          </cell>
          <cell r="AW3313" t="str">
            <v/>
          </cell>
          <cell r="AX3313">
            <v>2866.72</v>
          </cell>
          <cell r="AY3313">
            <v>-2866.72</v>
          </cell>
          <cell r="AZ3313"/>
          <cell r="BA3313" t="str">
            <v/>
          </cell>
          <cell r="BB3313"/>
          <cell r="BC3313"/>
          <cell r="BD3313"/>
          <cell r="BE3313" t="str">
            <v/>
          </cell>
          <cell r="BF3313">
            <v>0</v>
          </cell>
          <cell r="BG3313" t="str">
            <v/>
          </cell>
          <cell r="BH3313" t="str">
            <v/>
          </cell>
          <cell r="BI3313">
            <v>203</v>
          </cell>
          <cell r="BJ3313" t="str">
            <v>0</v>
          </cell>
          <cell r="BK3313">
            <v>0</v>
          </cell>
          <cell r="BL3313">
            <v>0</v>
          </cell>
          <cell r="BM3313"/>
          <cell r="BN3313"/>
          <cell r="BO3313"/>
          <cell r="BP3313"/>
          <cell r="BR3313" t="str">
            <v>DPOT</v>
          </cell>
          <cell r="BT3313" t="str">
            <v>TAMPO MARMORE</v>
          </cell>
          <cell r="BU3313" t="str">
            <v>TAMPO MINI PICK</v>
          </cell>
        </row>
        <row r="3314">
          <cell r="H3314">
            <v>6</v>
          </cell>
          <cell r="O3314">
            <v>229366</v>
          </cell>
          <cell r="P3314"/>
          <cell r="Q3314" t="str">
            <v>EST TAMPO MINI PICK (MODELO B) (RED DRAGON)</v>
          </cell>
          <cell r="R3314"/>
          <cell r="S3314"/>
          <cell r="T3314"/>
          <cell r="U3314">
            <v>0.8</v>
          </cell>
          <cell r="V3314">
            <v>0.5</v>
          </cell>
          <cell r="W3314">
            <v>0.02</v>
          </cell>
          <cell r="X3314">
            <v>0</v>
          </cell>
          <cell r="Y3314" t="str">
            <v>EST TAMPO MINI PICK (MODELO B) (RED DRAGON) - 0,8x0,5x0,02H</v>
          </cell>
          <cell r="Z3314">
            <v>0</v>
          </cell>
          <cell r="AA3314">
            <v>0.5</v>
          </cell>
          <cell r="AB3314">
            <v>0</v>
          </cell>
          <cell r="AC3314"/>
          <cell r="AD3314"/>
          <cell r="AE3314"/>
          <cell r="AF3314">
            <v>0</v>
          </cell>
          <cell r="AG3314">
            <v>0</v>
          </cell>
          <cell r="AH3314">
            <v>0</v>
          </cell>
          <cell r="AI3314">
            <v>0</v>
          </cell>
          <cell r="AJ3314" t="str">
            <v xml:space="preserve">REF: </v>
          </cell>
          <cell r="AK3314"/>
          <cell r="AL3314"/>
          <cell r="AM3314" t="str">
            <v>ETIQUETA DE ESTOQUE</v>
          </cell>
          <cell r="AN3314"/>
          <cell r="AO3314" t="str">
            <v/>
          </cell>
          <cell r="AP3314" t="str">
            <v/>
          </cell>
          <cell r="AQ3314" t="str">
            <v/>
          </cell>
          <cell r="AR3314" t="str">
            <v/>
          </cell>
          <cell r="AS3314" t="str">
            <v>ETIQUETA DE ESTOQUE - xxH</v>
          </cell>
          <cell r="AT3314">
            <v>0</v>
          </cell>
          <cell r="AU3314" t="str">
            <v>EST</v>
          </cell>
          <cell r="AV3314" t="str">
            <v>EST</v>
          </cell>
          <cell r="AW3314" t="str">
            <v/>
          </cell>
          <cell r="AX3314">
            <v>3091.2</v>
          </cell>
          <cell r="AY3314">
            <v>-3091.2</v>
          </cell>
          <cell r="AZ3314"/>
          <cell r="BA3314" t="str">
            <v/>
          </cell>
          <cell r="BB3314"/>
          <cell r="BC3314"/>
          <cell r="BD3314"/>
          <cell r="BE3314" t="str">
            <v/>
          </cell>
          <cell r="BF3314">
            <v>0</v>
          </cell>
          <cell r="BG3314" t="str">
            <v/>
          </cell>
          <cell r="BH3314" t="str">
            <v/>
          </cell>
          <cell r="BI3314">
            <v>203</v>
          </cell>
          <cell r="BJ3314" t="str">
            <v>0</v>
          </cell>
          <cell r="BK3314">
            <v>0</v>
          </cell>
          <cell r="BL3314">
            <v>0</v>
          </cell>
          <cell r="BM3314"/>
          <cell r="BN3314"/>
          <cell r="BO3314"/>
          <cell r="BP3314"/>
          <cell r="BR3314" t="str">
            <v>DPOT</v>
          </cell>
          <cell r="BT3314" t="str">
            <v>TAMPO MARMORE</v>
          </cell>
          <cell r="BU3314" t="str">
            <v>TAMPO MINI PICK</v>
          </cell>
        </row>
        <row r="3315">
          <cell r="H3315">
            <v>4</v>
          </cell>
          <cell r="O3315">
            <v>229380</v>
          </cell>
          <cell r="P3315"/>
          <cell r="Q3315" t="str">
            <v>EST TAMPO MINI PICK (MODELO C) (BASALTINA)</v>
          </cell>
          <cell r="R3315"/>
          <cell r="S3315"/>
          <cell r="T3315"/>
          <cell r="U3315">
            <v>0.85</v>
          </cell>
          <cell r="V3315">
            <v>0.4</v>
          </cell>
          <cell r="W3315">
            <v>0.02</v>
          </cell>
          <cell r="X3315">
            <v>0</v>
          </cell>
          <cell r="Y3315" t="str">
            <v>EST TAMPO MINI PICK (MODELO C) (BASALTINA) - 0,85x0,4x0,02H</v>
          </cell>
          <cell r="Z3315">
            <v>0</v>
          </cell>
          <cell r="AA3315">
            <v>0.5</v>
          </cell>
          <cell r="AB3315">
            <v>0</v>
          </cell>
          <cell r="AC3315"/>
          <cell r="AD3315"/>
          <cell r="AE3315"/>
          <cell r="AF3315">
            <v>0</v>
          </cell>
          <cell r="AG3315">
            <v>0</v>
          </cell>
          <cell r="AH3315">
            <v>0</v>
          </cell>
          <cell r="AI3315">
            <v>0</v>
          </cell>
          <cell r="AJ3315" t="str">
            <v xml:space="preserve">REF: </v>
          </cell>
          <cell r="AK3315"/>
          <cell r="AL3315"/>
          <cell r="AM3315" t="str">
            <v>ETIQUETA DE ESTOQUE</v>
          </cell>
          <cell r="AN3315"/>
          <cell r="AO3315" t="str">
            <v/>
          </cell>
          <cell r="AP3315" t="str">
            <v/>
          </cell>
          <cell r="AQ3315" t="str">
            <v/>
          </cell>
          <cell r="AR3315" t="str">
            <v/>
          </cell>
          <cell r="AS3315" t="str">
            <v>ETIQUETA DE ESTOQUE - xxH</v>
          </cell>
          <cell r="AT3315">
            <v>0</v>
          </cell>
          <cell r="AU3315" t="str">
            <v>EST</v>
          </cell>
          <cell r="AV3315" t="str">
            <v>EST</v>
          </cell>
          <cell r="AW3315" t="str">
            <v/>
          </cell>
          <cell r="AX3315">
            <v>4747.2</v>
          </cell>
          <cell r="AY3315">
            <v>-4747.2</v>
          </cell>
          <cell r="AZ3315"/>
          <cell r="BA3315" t="str">
            <v/>
          </cell>
          <cell r="BB3315"/>
          <cell r="BC3315"/>
          <cell r="BD3315"/>
          <cell r="BE3315" t="str">
            <v/>
          </cell>
          <cell r="BF3315">
            <v>0</v>
          </cell>
          <cell r="BG3315" t="str">
            <v/>
          </cell>
          <cell r="BH3315" t="str">
            <v/>
          </cell>
          <cell r="BI3315">
            <v>203</v>
          </cell>
          <cell r="BJ3315" t="str">
            <v>0</v>
          </cell>
          <cell r="BK3315">
            <v>0</v>
          </cell>
          <cell r="BL3315">
            <v>0</v>
          </cell>
          <cell r="BM3315"/>
          <cell r="BN3315"/>
          <cell r="BO3315"/>
          <cell r="BP3315"/>
          <cell r="BR3315" t="str">
            <v>DPOT</v>
          </cell>
          <cell r="BT3315" t="str">
            <v>TAMPO MARMORE</v>
          </cell>
          <cell r="BU3315" t="str">
            <v>TAMPO MINI PICK</v>
          </cell>
        </row>
        <row r="3316">
          <cell r="H3316">
            <v>3</v>
          </cell>
          <cell r="O3316">
            <v>229381</v>
          </cell>
          <cell r="P3316"/>
          <cell r="Q3316" t="str">
            <v>EST TAMPO MINI PICK (MODELO C) (BATEIG BLUE)</v>
          </cell>
          <cell r="R3316"/>
          <cell r="S3316"/>
          <cell r="T3316"/>
          <cell r="U3316">
            <v>0.85</v>
          </cell>
          <cell r="V3316">
            <v>0.5</v>
          </cell>
          <cell r="W3316">
            <v>0.02</v>
          </cell>
          <cell r="X3316">
            <v>0</v>
          </cell>
          <cell r="Y3316" t="str">
            <v>EST TAMPO MINI PICK (MODELO C) (BATEIG BLUE) - 0,85x0,5x0,02H</v>
          </cell>
          <cell r="Z3316">
            <v>0</v>
          </cell>
          <cell r="AA3316">
            <v>0.5</v>
          </cell>
          <cell r="AB3316">
            <v>0</v>
          </cell>
          <cell r="AC3316"/>
          <cell r="AD3316"/>
          <cell r="AE3316"/>
          <cell r="AF3316">
            <v>0</v>
          </cell>
          <cell r="AG3316">
            <v>0</v>
          </cell>
          <cell r="AH3316">
            <v>0</v>
          </cell>
          <cell r="AI3316">
            <v>0</v>
          </cell>
          <cell r="AJ3316" t="str">
            <v xml:space="preserve">REF: </v>
          </cell>
          <cell r="AK3316"/>
          <cell r="AL3316"/>
          <cell r="AM3316" t="str">
            <v>ETIQUETA DE ESTOQUE</v>
          </cell>
          <cell r="AN3316"/>
          <cell r="AO3316" t="str">
            <v/>
          </cell>
          <cell r="AP3316" t="str">
            <v/>
          </cell>
          <cell r="AQ3316" t="str">
            <v/>
          </cell>
          <cell r="AR3316" t="str">
            <v/>
          </cell>
          <cell r="AS3316" t="str">
            <v>ETIQUETA DE ESTOQUE - xxH</v>
          </cell>
          <cell r="AT3316">
            <v>0</v>
          </cell>
          <cell r="AU3316" t="str">
            <v>EST</v>
          </cell>
          <cell r="AV3316" t="str">
            <v>EST</v>
          </cell>
          <cell r="AW3316" t="str">
            <v/>
          </cell>
          <cell r="AX3316">
            <v>2866.72</v>
          </cell>
          <cell r="AY3316">
            <v>-2866.72</v>
          </cell>
          <cell r="AZ3316"/>
          <cell r="BA3316" t="str">
            <v/>
          </cell>
          <cell r="BB3316"/>
          <cell r="BC3316"/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203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 t="str">
            <v>DPOT</v>
          </cell>
          <cell r="BT3316" t="str">
            <v>TAMPO MARMORE</v>
          </cell>
          <cell r="BU3316" t="str">
            <v>TAMPO MINI PICK</v>
          </cell>
        </row>
        <row r="3317">
          <cell r="H3317">
            <v>0</v>
          </cell>
          <cell r="O3317">
            <v>402694</v>
          </cell>
          <cell r="P3317" t="str">
            <v>(LOTE 001)</v>
          </cell>
          <cell r="Q3317" t="str">
            <v>ROLO TECIDO COVERLET - (SNOW) -</v>
          </cell>
          <cell r="R3317"/>
          <cell r="S3317"/>
          <cell r="T3317"/>
          <cell r="U3317">
            <v>3.35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COVERLET - (SNOW) - - 3,35x1,4x0H</v>
          </cell>
          <cell r="Z3317">
            <v>2329.59</v>
          </cell>
          <cell r="AA3317">
            <v>0.35</v>
          </cell>
          <cell r="AB3317">
            <v>1514.2335000000003</v>
          </cell>
          <cell r="AC3317"/>
          <cell r="AD3317"/>
          <cell r="AE3317"/>
          <cell r="AF3317">
            <v>2329.59</v>
          </cell>
          <cell r="AG3317">
            <v>2329.59</v>
          </cell>
          <cell r="AH3317">
            <v>0</v>
          </cell>
          <cell r="AI3317">
            <v>2329.59</v>
          </cell>
          <cell r="AJ3317" t="str">
            <v>REF: 343389</v>
          </cell>
          <cell r="AK3317"/>
          <cell r="AL3317">
            <v>343389</v>
          </cell>
          <cell r="AM3317" t="str">
            <v>TECIDO COVERLET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COVERLET - - 0x1,4x0H</v>
          </cell>
          <cell r="AT3317">
            <v>2329.59</v>
          </cell>
          <cell r="AU3317">
            <v>2329.59</v>
          </cell>
          <cell r="AV3317">
            <v>695.4</v>
          </cell>
          <cell r="AW3317">
            <v>1634.19</v>
          </cell>
          <cell r="AX3317">
            <v>2329.59</v>
          </cell>
          <cell r="AY3317">
            <v>0</v>
          </cell>
          <cell r="AZ3317">
            <v>343389</v>
          </cell>
          <cell r="BA3317" t="str">
            <v>TECIDO COVERLET -</v>
          </cell>
          <cell r="BB3317"/>
          <cell r="BC3317">
            <v>3.35</v>
          </cell>
          <cell r="BD3317"/>
          <cell r="BE3317">
            <v>695.4</v>
          </cell>
          <cell r="BF3317">
            <v>0</v>
          </cell>
          <cell r="BG3317">
            <v>-695.4</v>
          </cell>
          <cell r="BH3317" t="str">
            <v/>
          </cell>
          <cell r="BI3317">
            <v>204</v>
          </cell>
          <cell r="BJ3317">
            <v>3662.1154800000004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001)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402693</v>
          </cell>
          <cell r="P3318" t="str">
            <v>(LOTE 001)</v>
          </cell>
          <cell r="Q3318" t="str">
            <v>ROLO TECIDO EL NOVE 04 - (AQUA) -</v>
          </cell>
          <cell r="R3318"/>
          <cell r="S3318"/>
          <cell r="T3318"/>
          <cell r="U3318">
            <v>1.9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EL NOVE 04 - (AQUA) - - 1,9x1,4x0H</v>
          </cell>
          <cell r="Z3318">
            <v>1321.26</v>
          </cell>
          <cell r="AA3318">
            <v>0.35</v>
          </cell>
          <cell r="AB3318">
            <v>858.81899999999996</v>
          </cell>
          <cell r="AC3318"/>
          <cell r="AD3318"/>
          <cell r="AE3318"/>
          <cell r="AF3318">
            <v>1321.26</v>
          </cell>
          <cell r="AG3318">
            <v>1321.26</v>
          </cell>
          <cell r="AH3318">
            <v>0</v>
          </cell>
          <cell r="AI3318">
            <v>1321.26</v>
          </cell>
          <cell r="AJ3318" t="str">
            <v>REF: 339630</v>
          </cell>
          <cell r="AK3318"/>
          <cell r="AL3318">
            <v>339630</v>
          </cell>
          <cell r="AM3318" t="str">
            <v>TECIDO EL NOVE 04 -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EL NOVE 04 - - 0x1,4x0H</v>
          </cell>
          <cell r="AT3318">
            <v>1321.26</v>
          </cell>
          <cell r="AU3318">
            <v>1321.26</v>
          </cell>
          <cell r="AV3318">
            <v>695.4</v>
          </cell>
          <cell r="AW3318">
            <v>625.86</v>
          </cell>
          <cell r="AX3318">
            <v>1321.26</v>
          </cell>
          <cell r="AY3318">
            <v>0</v>
          </cell>
          <cell r="AZ3318">
            <v>339630</v>
          </cell>
          <cell r="BA3318" t="str">
            <v>TECIDO EL NOVE 04 -</v>
          </cell>
          <cell r="BB3318"/>
          <cell r="BC3318">
            <v>1.9</v>
          </cell>
          <cell r="BD3318"/>
          <cell r="BE3318">
            <v>695.4</v>
          </cell>
          <cell r="BF3318">
            <v>0</v>
          </cell>
          <cell r="BG3318">
            <v>-695.4</v>
          </cell>
          <cell r="BH3318" t="str">
            <v/>
          </cell>
          <cell r="BI3318">
            <v>204</v>
          </cell>
          <cell r="BJ3318">
            <v>2077.02072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001)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402692</v>
          </cell>
          <cell r="P3319" t="str">
            <v>(LOTE 001)</v>
          </cell>
          <cell r="Q3319" t="str">
            <v>ROLO TECIDO O'TOP LINEN - (LINEN) -</v>
          </cell>
          <cell r="R3319"/>
          <cell r="S3319"/>
          <cell r="T3319"/>
          <cell r="U3319">
            <v>4.2</v>
          </cell>
          <cell r="V3319">
            <v>1.35</v>
          </cell>
          <cell r="W3319">
            <v>0</v>
          </cell>
          <cell r="X3319">
            <v>0</v>
          </cell>
          <cell r="Y3319" t="str">
            <v>ROLO TECIDO O'TOP LINEN - (LINEN) - - 4,2x1,35x0H</v>
          </cell>
          <cell r="Z3319">
            <v>1687.7700000000002</v>
          </cell>
          <cell r="AA3319">
            <v>0.35</v>
          </cell>
          <cell r="AB3319">
            <v>1097.0505000000003</v>
          </cell>
          <cell r="AC3319"/>
          <cell r="AD3319"/>
          <cell r="AE3319"/>
          <cell r="AF3319">
            <v>1687.7700000000002</v>
          </cell>
          <cell r="AG3319">
            <v>1687.7700000000002</v>
          </cell>
          <cell r="AH3319">
            <v>0</v>
          </cell>
          <cell r="AI3319">
            <v>1687.7700000000002</v>
          </cell>
          <cell r="AJ3319" t="str">
            <v>REF: 337992</v>
          </cell>
          <cell r="AK3319"/>
          <cell r="AL3319">
            <v>337992</v>
          </cell>
          <cell r="AM3319" t="str">
            <v>TECIDO O'TOP LINEN -</v>
          </cell>
          <cell r="AN3319"/>
          <cell r="AO3319">
            <v>0</v>
          </cell>
          <cell r="AP3319">
            <v>1.35</v>
          </cell>
          <cell r="AQ3319">
            <v>0</v>
          </cell>
          <cell r="AR3319">
            <v>0</v>
          </cell>
          <cell r="AS3319" t="str">
            <v>TECIDO O'TOP LINEN - - 0x1,35x0H</v>
          </cell>
          <cell r="AT3319">
            <v>1687.7700000000002</v>
          </cell>
          <cell r="AU3319">
            <v>1687.7700000000002</v>
          </cell>
          <cell r="AV3319">
            <v>401.85</v>
          </cell>
          <cell r="AW3319">
            <v>1285.92</v>
          </cell>
          <cell r="AX3319">
            <v>1687.77</v>
          </cell>
          <cell r="AY3319">
            <v>0</v>
          </cell>
          <cell r="AZ3319">
            <v>337992</v>
          </cell>
          <cell r="BA3319" t="str">
            <v>TECIDO O'TOP LINEN -</v>
          </cell>
          <cell r="BB3319"/>
          <cell r="BC3319">
            <v>4.2</v>
          </cell>
          <cell r="BD3319"/>
          <cell r="BE3319">
            <v>401.85</v>
          </cell>
          <cell r="BF3319">
            <v>0</v>
          </cell>
          <cell r="BG3319">
            <v>-401.85</v>
          </cell>
          <cell r="BH3319" t="str">
            <v/>
          </cell>
          <cell r="BI3319">
            <v>204</v>
          </cell>
          <cell r="BJ3319">
            <v>2653.1744400000007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001)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402691</v>
          </cell>
          <cell r="P3320" t="str">
            <v>(LOTE 001)</v>
          </cell>
          <cell r="Q3320" t="str">
            <v>ROLO TECIDO MIKA - (CAMEL) -</v>
          </cell>
          <cell r="R3320"/>
          <cell r="S3320"/>
          <cell r="T3320"/>
          <cell r="U3320">
            <v>3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MIKA - (CAMEL) - - 3x1,4x0H</v>
          </cell>
          <cell r="Z3320">
            <v>3069.45</v>
          </cell>
          <cell r="AA3320">
            <v>0.35</v>
          </cell>
          <cell r="AB3320">
            <v>1995.1424999999999</v>
          </cell>
          <cell r="AC3320"/>
          <cell r="AD3320"/>
          <cell r="AE3320"/>
          <cell r="AF3320">
            <v>3069.45</v>
          </cell>
          <cell r="AG3320">
            <v>3069.45</v>
          </cell>
          <cell r="AH3320">
            <v>0</v>
          </cell>
          <cell r="AI3320">
            <v>3069.45</v>
          </cell>
          <cell r="AJ3320" t="str">
            <v>REF: 340611</v>
          </cell>
          <cell r="AK3320"/>
          <cell r="AL3320">
            <v>340611</v>
          </cell>
          <cell r="AM3320" t="str">
            <v>TECIDO MIKA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MIKA - - 0x1,4x0H</v>
          </cell>
          <cell r="AT3320">
            <v>3069.45</v>
          </cell>
          <cell r="AU3320">
            <v>3069.45</v>
          </cell>
          <cell r="AV3320">
            <v>1023.15</v>
          </cell>
          <cell r="AW3320">
            <v>2046.2999999999997</v>
          </cell>
          <cell r="AX3320">
            <v>3069.45</v>
          </cell>
          <cell r="AY3320">
            <v>0</v>
          </cell>
          <cell r="AZ3320">
            <v>340611</v>
          </cell>
          <cell r="BA3320" t="str">
            <v>TECIDO MIKA -</v>
          </cell>
          <cell r="BB3320"/>
          <cell r="BC3320">
            <v>3</v>
          </cell>
          <cell r="BD3320"/>
          <cell r="BE3320">
            <v>1023.15</v>
          </cell>
          <cell r="BF3320">
            <v>0</v>
          </cell>
          <cell r="BG3320">
            <v>-1023.15</v>
          </cell>
          <cell r="BH3320" t="str">
            <v/>
          </cell>
          <cell r="BI3320">
            <v>204</v>
          </cell>
          <cell r="BJ3320">
            <v>4825.1754000000001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001)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402690</v>
          </cell>
          <cell r="P3321" t="str">
            <v>(LOTE 001)</v>
          </cell>
          <cell r="Q3321" t="str">
            <v>ROLO TECIDO EL MALIBU VELVET - (GREY) -</v>
          </cell>
          <cell r="R3321"/>
          <cell r="S3321"/>
          <cell r="T3321"/>
          <cell r="U3321">
            <v>2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EL MALIBU VELVET - (GREY) - - 2x1,4x0H</v>
          </cell>
          <cell r="Z3321">
            <v>1892.4</v>
          </cell>
          <cell r="AA3321">
            <v>0.35</v>
          </cell>
          <cell r="AB3321">
            <v>1230.06</v>
          </cell>
          <cell r="AC3321"/>
          <cell r="AD3321"/>
          <cell r="AE3321"/>
          <cell r="AF3321">
            <v>1892.4</v>
          </cell>
          <cell r="AG3321">
            <v>1892.4</v>
          </cell>
          <cell r="AH3321">
            <v>0</v>
          </cell>
          <cell r="AI3321">
            <v>1892.4</v>
          </cell>
          <cell r="AJ3321" t="str">
            <v>REF: 339628</v>
          </cell>
          <cell r="AK3321"/>
          <cell r="AL3321">
            <v>339628</v>
          </cell>
          <cell r="AM3321" t="str">
            <v>TECIDO EL MALIBU VELVET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EL MALIBU VELVET - - 0x1,4x0H</v>
          </cell>
          <cell r="AT3321">
            <v>1892.4</v>
          </cell>
          <cell r="AU3321">
            <v>1892.4</v>
          </cell>
          <cell r="AV3321">
            <v>946.2</v>
          </cell>
          <cell r="AW3321">
            <v>946.2</v>
          </cell>
          <cell r="AX3321">
            <v>1892.4</v>
          </cell>
          <cell r="AY3321">
            <v>0</v>
          </cell>
          <cell r="AZ3321">
            <v>339628</v>
          </cell>
          <cell r="BA3321" t="str">
            <v>TECIDO EL MALIBU VELVET -</v>
          </cell>
          <cell r="BB3321"/>
          <cell r="BC3321">
            <v>2</v>
          </cell>
          <cell r="BD3321"/>
          <cell r="BE3321">
            <v>946.2</v>
          </cell>
          <cell r="BF3321">
            <v>0</v>
          </cell>
          <cell r="BG3321">
            <v>-946.2</v>
          </cell>
          <cell r="BH3321" t="str">
            <v/>
          </cell>
          <cell r="BI3321">
            <v>204</v>
          </cell>
          <cell r="BJ3321">
            <v>2974.8528000000006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001)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402689</v>
          </cell>
          <cell r="P3322" t="str">
            <v>(LOTE 001)</v>
          </cell>
          <cell r="Q3322" t="str">
            <v>ROLO TECIDO AURORA - (BEIGE) -</v>
          </cell>
          <cell r="R3322"/>
          <cell r="S3322"/>
          <cell r="T3322"/>
          <cell r="U3322">
            <v>1.35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AURORA - (BEIGE) - - 1,35x1,4x0H</v>
          </cell>
          <cell r="Z3322">
            <v>1381.2525000000001</v>
          </cell>
          <cell r="AA3322">
            <v>0.35</v>
          </cell>
          <cell r="AB3322">
            <v>897.8141250000001</v>
          </cell>
          <cell r="AC3322"/>
          <cell r="AD3322"/>
          <cell r="AE3322"/>
          <cell r="AF3322">
            <v>1381.2525000000001</v>
          </cell>
          <cell r="AG3322">
            <v>1381.2525000000001</v>
          </cell>
          <cell r="AH3322">
            <v>0</v>
          </cell>
          <cell r="AI3322">
            <v>1381.2525000000001</v>
          </cell>
          <cell r="AJ3322" t="str">
            <v>REF: 399575</v>
          </cell>
          <cell r="AK3322"/>
          <cell r="AL3322">
            <v>399575</v>
          </cell>
          <cell r="AM3322" t="str">
            <v>TECIDO AURORA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AURORA - - 0x1,4x0H</v>
          </cell>
          <cell r="AT3322">
            <v>1381.2525000000001</v>
          </cell>
          <cell r="AU3322">
            <v>1381.2525000000001</v>
          </cell>
          <cell r="AV3322">
            <v>1023.15</v>
          </cell>
          <cell r="AW3322">
            <v>358.10250000000008</v>
          </cell>
          <cell r="AX3322">
            <v>1381.25</v>
          </cell>
          <cell r="AY3322">
            <v>2.5000000000545697E-3</v>
          </cell>
          <cell r="AZ3322">
            <v>399575</v>
          </cell>
          <cell r="BA3322" t="str">
            <v>TECIDO AURORA -</v>
          </cell>
          <cell r="BB3322"/>
          <cell r="BC3322">
            <v>1.35</v>
          </cell>
          <cell r="BD3322"/>
          <cell r="BE3322">
            <v>1023.15</v>
          </cell>
          <cell r="BF3322">
            <v>0</v>
          </cell>
          <cell r="BG3322">
            <v>-1023.15</v>
          </cell>
          <cell r="BH3322" t="str">
            <v/>
          </cell>
          <cell r="BI3322">
            <v>204</v>
          </cell>
          <cell r="BJ3322">
            <v>1381.2525000000001</v>
          </cell>
          <cell r="BK3322">
            <v>0</v>
          </cell>
          <cell r="BL3322">
            <v>0</v>
          </cell>
          <cell r="BM3322"/>
          <cell r="BN3322"/>
          <cell r="BO3322"/>
          <cell r="BP3322"/>
          <cell r="BR3322" t="str">
            <v>(LOTE 001)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402688</v>
          </cell>
          <cell r="P3323" t="str">
            <v>(LOTE 001)</v>
          </cell>
          <cell r="Q3323" t="str">
            <v>ROLO TECIDO ALASKA - (RUSTICO) -</v>
          </cell>
          <cell r="R3323"/>
          <cell r="S3323"/>
          <cell r="T3323"/>
          <cell r="U3323">
            <v>3.8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ALASKA - (RUSTICO) - - 3,8x1,4x0H</v>
          </cell>
          <cell r="Z3323">
            <v>2772.48</v>
          </cell>
          <cell r="AA3323">
            <v>0.35</v>
          </cell>
          <cell r="AB3323">
            <v>1802.1120000000001</v>
          </cell>
          <cell r="AC3323"/>
          <cell r="AD3323"/>
          <cell r="AE3323"/>
          <cell r="AF3323">
            <v>2772.48</v>
          </cell>
          <cell r="AG3323">
            <v>2772.48</v>
          </cell>
          <cell r="AH3323">
            <v>0</v>
          </cell>
          <cell r="AI3323">
            <v>2772.48</v>
          </cell>
          <cell r="AJ3323" t="str">
            <v>REF: 390942</v>
          </cell>
          <cell r="AK3323"/>
          <cell r="AL3323">
            <v>390942</v>
          </cell>
          <cell r="AM3323" t="str">
            <v>TECIDO ALASKA -</v>
          </cell>
          <cell r="AN3323"/>
          <cell r="AO3323">
            <v>0</v>
          </cell>
          <cell r="AP3323">
            <v>1.4</v>
          </cell>
          <cell r="AQ3323">
            <v>0</v>
          </cell>
          <cell r="AR3323">
            <v>0</v>
          </cell>
          <cell r="AS3323" t="str">
            <v>TECIDO ALASKA - - 0x1,4x0H</v>
          </cell>
          <cell r="AT3323">
            <v>2772.48</v>
          </cell>
          <cell r="AU3323">
            <v>2772.48</v>
          </cell>
          <cell r="AV3323">
            <v>729.6</v>
          </cell>
          <cell r="AW3323">
            <v>2042.88</v>
          </cell>
          <cell r="AX3323">
            <v>2772.48</v>
          </cell>
          <cell r="AY3323">
            <v>0</v>
          </cell>
          <cell r="AZ3323">
            <v>390942</v>
          </cell>
          <cell r="BA3323" t="str">
            <v>TECIDO ALASKA -</v>
          </cell>
          <cell r="BB3323"/>
          <cell r="BC3323">
            <v>3.8</v>
          </cell>
          <cell r="BD3323"/>
          <cell r="BE3323">
            <v>729.6</v>
          </cell>
          <cell r="BF3323">
            <v>0</v>
          </cell>
          <cell r="BG3323">
            <v>-729.6</v>
          </cell>
          <cell r="BH3323" t="str">
            <v/>
          </cell>
          <cell r="BI3323">
            <v>204</v>
          </cell>
          <cell r="BJ3323">
            <v>4358.3385600000001</v>
          </cell>
          <cell r="BK3323">
            <v>0</v>
          </cell>
          <cell r="BL3323">
            <v>0.57200000000000006</v>
          </cell>
          <cell r="BM3323"/>
          <cell r="BN3323"/>
          <cell r="BO3323"/>
          <cell r="BP3323"/>
          <cell r="BR3323" t="str">
            <v>(LOTE 001)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402687</v>
          </cell>
          <cell r="P3324" t="str">
            <v>(LOTE 001)</v>
          </cell>
          <cell r="Q3324" t="str">
            <v>ROLO TECIDO EL ANGOLA 04 - (GREEN) -</v>
          </cell>
          <cell r="R3324"/>
          <cell r="S3324"/>
          <cell r="T3324"/>
          <cell r="U3324">
            <v>3.4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EL ANGOLA 04 - (GREEN) - - 3,4x1,4x0H</v>
          </cell>
          <cell r="Z3324">
            <v>3217.08</v>
          </cell>
          <cell r="AA3324">
            <v>0.35</v>
          </cell>
          <cell r="AB3324">
            <v>2091.1019999999999</v>
          </cell>
          <cell r="AC3324"/>
          <cell r="AD3324"/>
          <cell r="AE3324"/>
          <cell r="AF3324">
            <v>3217.08</v>
          </cell>
          <cell r="AG3324">
            <v>3217.08</v>
          </cell>
          <cell r="AH3324">
            <v>0</v>
          </cell>
          <cell r="AI3324">
            <v>3217.08</v>
          </cell>
          <cell r="AJ3324" t="str">
            <v>REF: 339636</v>
          </cell>
          <cell r="AK3324"/>
          <cell r="AL3324">
            <v>339636</v>
          </cell>
          <cell r="AM3324" t="str">
            <v>TECIDO EL ANGOLA 04 -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EL ANGOLA 04 - - 0x1,4x0H</v>
          </cell>
          <cell r="AT3324">
            <v>3217.08</v>
          </cell>
          <cell r="AU3324">
            <v>3217.08</v>
          </cell>
          <cell r="AV3324">
            <v>946.2</v>
          </cell>
          <cell r="AW3324">
            <v>2270.88</v>
          </cell>
          <cell r="AX3324">
            <v>3217.08</v>
          </cell>
          <cell r="AY3324">
            <v>0</v>
          </cell>
          <cell r="AZ3324">
            <v>339636</v>
          </cell>
          <cell r="BA3324" t="str">
            <v>TECIDO EL ANGOLA 04 -</v>
          </cell>
          <cell r="BB3324"/>
          <cell r="BC3324">
            <v>3.4</v>
          </cell>
          <cell r="BD3324"/>
          <cell r="BE3324">
            <v>946.2</v>
          </cell>
          <cell r="BF3324">
            <v>0</v>
          </cell>
          <cell r="BG3324">
            <v>-946.2</v>
          </cell>
          <cell r="BH3324" t="str">
            <v/>
          </cell>
          <cell r="BI3324">
            <v>204</v>
          </cell>
          <cell r="BJ3324">
            <v>5057.2497600000006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001)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402686</v>
          </cell>
          <cell r="P3325" t="str">
            <v>(LOTE 001)</v>
          </cell>
          <cell r="Q3325" t="str">
            <v>ROLO TECIDO O'TOPTEN NP - (SILVER MIX) -</v>
          </cell>
          <cell r="R3325"/>
          <cell r="S3325"/>
          <cell r="T3325"/>
          <cell r="U3325">
            <v>1.7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O'TOPTEN NP - (SILVER MIX) - - 1,7x1,4x0H</v>
          </cell>
          <cell r="Z3325">
            <v>683.14499999999998</v>
          </cell>
          <cell r="AA3325">
            <v>0.35</v>
          </cell>
          <cell r="AB3325">
            <v>444.04425000000003</v>
          </cell>
          <cell r="AC3325"/>
          <cell r="AD3325"/>
          <cell r="AE3325"/>
          <cell r="AF3325">
            <v>683.14499999999998</v>
          </cell>
          <cell r="AG3325">
            <v>683.14499999999998</v>
          </cell>
          <cell r="AH3325">
            <v>0</v>
          </cell>
          <cell r="AI3325">
            <v>683.14499999999998</v>
          </cell>
          <cell r="AJ3325" t="str">
            <v>REF: 337993</v>
          </cell>
          <cell r="AK3325"/>
          <cell r="AL3325">
            <v>337993</v>
          </cell>
          <cell r="AM3325" t="str">
            <v>TECIDO O'TOPTEN NP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O'TOPTEN NP - - 0x1,4x0H</v>
          </cell>
          <cell r="AT3325">
            <v>683.14499999999998</v>
          </cell>
          <cell r="AU3325">
            <v>683.14499999999998</v>
          </cell>
          <cell r="AV3325">
            <v>401.85</v>
          </cell>
          <cell r="AW3325">
            <v>281.29499999999996</v>
          </cell>
          <cell r="AX3325">
            <v>683.15</v>
          </cell>
          <cell r="AY3325">
            <v>-4.9999999999954525E-3</v>
          </cell>
          <cell r="AZ3325">
            <v>337993</v>
          </cell>
          <cell r="BA3325" t="str">
            <v>TECIDO O'TOPTEN NP -</v>
          </cell>
          <cell r="BB3325"/>
          <cell r="BC3325">
            <v>1.7</v>
          </cell>
          <cell r="BD3325"/>
          <cell r="BE3325">
            <v>401.85</v>
          </cell>
          <cell r="BF3325">
            <v>0</v>
          </cell>
          <cell r="BG3325">
            <v>-401.85</v>
          </cell>
          <cell r="BH3325" t="str">
            <v/>
          </cell>
          <cell r="BI3325">
            <v>204</v>
          </cell>
          <cell r="BJ3325">
            <v>1073.9039400000001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001)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402675</v>
          </cell>
          <cell r="P3326" t="str">
            <v>(LOTE 001)</v>
          </cell>
          <cell r="Q3326" t="str">
            <v>ROLO TECIDO STAUNCH - (CAMOUFLAGE) -</v>
          </cell>
          <cell r="R3326"/>
          <cell r="S3326"/>
          <cell r="T3326"/>
          <cell r="U3326">
            <v>1.45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STAUNCH - (CAMOUFLAGE) - - 1,45x1,4x0H</v>
          </cell>
          <cell r="Z3326">
            <v>1008.3299999999999</v>
          </cell>
          <cell r="AA3326">
            <v>0.35</v>
          </cell>
          <cell r="AB3326">
            <v>655.41449999999998</v>
          </cell>
          <cell r="AC3326"/>
          <cell r="AD3326"/>
          <cell r="AE3326"/>
          <cell r="AF3326">
            <v>1008.3299999999999</v>
          </cell>
          <cell r="AG3326">
            <v>1008.3299999999999</v>
          </cell>
          <cell r="AH3326">
            <v>0</v>
          </cell>
          <cell r="AI3326">
            <v>1008.3299999999999</v>
          </cell>
          <cell r="AJ3326" t="str">
            <v>REF: 339647</v>
          </cell>
          <cell r="AK3326"/>
          <cell r="AL3326">
            <v>339647</v>
          </cell>
          <cell r="AM3326" t="str">
            <v>TECIDO STAUNCH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STAUNCH - - 0x1,4x0H</v>
          </cell>
          <cell r="AT3326">
            <v>1008.3299999999999</v>
          </cell>
          <cell r="AU3326">
            <v>1008.3299999999999</v>
          </cell>
          <cell r="AV3326">
            <v>695.4</v>
          </cell>
          <cell r="AW3326">
            <v>312.92999999999995</v>
          </cell>
          <cell r="AX3326">
            <v>1008.33</v>
          </cell>
          <cell r="AY3326">
            <v>0</v>
          </cell>
          <cell r="AZ3326">
            <v>339647</v>
          </cell>
          <cell r="BA3326" t="str">
            <v>TECIDO STAUNCH -</v>
          </cell>
          <cell r="BB3326"/>
          <cell r="BC3326">
            <v>1.45</v>
          </cell>
          <cell r="BD3326"/>
          <cell r="BE3326">
            <v>695.4</v>
          </cell>
          <cell r="BF3326">
            <v>0</v>
          </cell>
          <cell r="BG3326">
            <v>-695.4</v>
          </cell>
          <cell r="BH3326" t="str">
            <v/>
          </cell>
          <cell r="BI3326">
            <v>204</v>
          </cell>
          <cell r="BJ3326">
            <v>1585.09476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001)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402555</v>
          </cell>
          <cell r="P3327" t="str">
            <v>(LOTE 001)</v>
          </cell>
          <cell r="Q3327" t="str">
            <v>ROLO TECIDO O'BUFFY - (NATURAL) -</v>
          </cell>
          <cell r="R3327"/>
          <cell r="S3327"/>
          <cell r="T3327"/>
          <cell r="U3327">
            <v>5.6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O'BUFFY - (NATURAL) - - 5,6x1,4x0H</v>
          </cell>
          <cell r="Z3327">
            <v>2601.48</v>
          </cell>
          <cell r="AA3327">
            <v>0.35</v>
          </cell>
          <cell r="AB3327">
            <v>1690.962</v>
          </cell>
          <cell r="AC3327"/>
          <cell r="AD3327"/>
          <cell r="AE3327"/>
          <cell r="AF3327">
            <v>2601.48</v>
          </cell>
          <cell r="AG3327">
            <v>2601.48</v>
          </cell>
          <cell r="AH3327">
            <v>0</v>
          </cell>
          <cell r="AI3327">
            <v>2601.48</v>
          </cell>
          <cell r="AJ3327" t="str">
            <v>REF: 402553</v>
          </cell>
          <cell r="AK3327"/>
          <cell r="AL3327">
            <v>402553</v>
          </cell>
          <cell r="AM3327" t="str">
            <v>TECIDO O'BUFFY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O'BUFFY - - 0x1,4x0H</v>
          </cell>
          <cell r="AT3327">
            <v>2601.48</v>
          </cell>
          <cell r="AU3327">
            <v>2601.48</v>
          </cell>
          <cell r="AV3327">
            <v>464.55</v>
          </cell>
          <cell r="AW3327">
            <v>2136.9299999999998</v>
          </cell>
          <cell r="AX3327">
            <v>2601.48</v>
          </cell>
          <cell r="AY3327">
            <v>0</v>
          </cell>
          <cell r="AZ3327">
            <v>402553</v>
          </cell>
          <cell r="BA3327" t="str">
            <v>TECIDO O'BUFFY -</v>
          </cell>
          <cell r="BB3327"/>
          <cell r="BC3327">
            <v>5.6</v>
          </cell>
          <cell r="BD3327"/>
          <cell r="BE3327">
            <v>464.55</v>
          </cell>
          <cell r="BF3327">
            <v>0</v>
          </cell>
          <cell r="BG3327">
            <v>-464.55</v>
          </cell>
          <cell r="BH3327" t="str">
            <v/>
          </cell>
          <cell r="BI3327">
            <v>204</v>
          </cell>
          <cell r="BJ3327">
            <v>4089.5265600000002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001)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402531</v>
          </cell>
          <cell r="P3328" t="str">
            <v>(LOTE 001)</v>
          </cell>
          <cell r="Q3328" t="str">
            <v>ROLO TECIDO ZAR - (LIGHT GREEN) -</v>
          </cell>
          <cell r="R3328"/>
          <cell r="S3328"/>
          <cell r="T3328"/>
          <cell r="U3328">
            <v>3.65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ZAR - (LIGHT GREEN) - - 3,65x1,4x0H</v>
          </cell>
          <cell r="Z3328">
            <v>3131.1525000000001</v>
          </cell>
          <cell r="AA3328">
            <v>0.35</v>
          </cell>
          <cell r="AB3328">
            <v>2035.2491250000003</v>
          </cell>
          <cell r="AC3328"/>
          <cell r="AD3328"/>
          <cell r="AE3328"/>
          <cell r="AF3328">
            <v>3131.1525000000001</v>
          </cell>
          <cell r="AG3328">
            <v>3131.1525000000001</v>
          </cell>
          <cell r="AH3328">
            <v>0</v>
          </cell>
          <cell r="AI3328">
            <v>3131.1525000000001</v>
          </cell>
          <cell r="AJ3328" t="str">
            <v>REF: 343541</v>
          </cell>
          <cell r="AK3328"/>
          <cell r="AL3328">
            <v>343541</v>
          </cell>
          <cell r="AM3328" t="str">
            <v>TECIDO ZAR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ZAR - - 0x1,4x0H</v>
          </cell>
          <cell r="AT3328">
            <v>3131.1525000000001</v>
          </cell>
          <cell r="AU3328">
            <v>3131.1525000000001</v>
          </cell>
          <cell r="AV3328">
            <v>857.85</v>
          </cell>
          <cell r="AW3328">
            <v>2273.3025000000002</v>
          </cell>
          <cell r="AX3328">
            <v>3131.15</v>
          </cell>
          <cell r="AY3328">
            <v>2.5000000000545697E-3</v>
          </cell>
          <cell r="AZ3328">
            <v>343541</v>
          </cell>
          <cell r="BA3328" t="str">
            <v>TECIDO ZAR -</v>
          </cell>
          <cell r="BB3328"/>
          <cell r="BC3328">
            <v>3.65</v>
          </cell>
          <cell r="BD3328"/>
          <cell r="BE3328">
            <v>857.85</v>
          </cell>
          <cell r="BF3328">
            <v>0</v>
          </cell>
          <cell r="BG3328">
            <v>-857.85</v>
          </cell>
          <cell r="BH3328" t="str">
            <v/>
          </cell>
          <cell r="BI3328">
            <v>204</v>
          </cell>
          <cell r="BJ3328">
            <v>3131.1525000000001</v>
          </cell>
          <cell r="BK3328">
            <v>0</v>
          </cell>
          <cell r="BL3328">
            <v>0</v>
          </cell>
          <cell r="BM3328"/>
          <cell r="BN3328"/>
          <cell r="BO3328"/>
          <cell r="BP3328"/>
          <cell r="BR3328" t="str">
            <v>(LOTE 001)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402530</v>
          </cell>
          <cell r="P3329" t="str">
            <v>(LOTE 001)</v>
          </cell>
          <cell r="Q3329" t="str">
            <v>ROLO TECIDO VILLA OLMO - (UMBER) -</v>
          </cell>
          <cell r="R3329"/>
          <cell r="S3329"/>
          <cell r="T3329"/>
          <cell r="U3329">
            <v>2.75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VILLA OLMO - (UMBER) - - 2,75x1,4x0H</v>
          </cell>
          <cell r="Z3329">
            <v>2139.6374999999998</v>
          </cell>
          <cell r="AA3329">
            <v>0.35</v>
          </cell>
          <cell r="AB3329">
            <v>1390.764375</v>
          </cell>
          <cell r="AC3329"/>
          <cell r="AD3329"/>
          <cell r="AE3329"/>
          <cell r="AF3329">
            <v>2139.6374999999998</v>
          </cell>
          <cell r="AG3329">
            <v>2139.6374999999998</v>
          </cell>
          <cell r="AH3329">
            <v>0</v>
          </cell>
          <cell r="AI3329">
            <v>2139.6374999999998</v>
          </cell>
          <cell r="AJ3329" t="str">
            <v>REF: 338021</v>
          </cell>
          <cell r="AK3329"/>
          <cell r="AL3329">
            <v>338021</v>
          </cell>
          <cell r="AM3329" t="str">
            <v>TECIDO VILLA OLMO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VILLA OLMO - - 0x1,4x0H</v>
          </cell>
          <cell r="AT3329">
            <v>2139.6374999999998</v>
          </cell>
          <cell r="AU3329">
            <v>2139.6374999999998</v>
          </cell>
          <cell r="AV3329">
            <v>778.05</v>
          </cell>
          <cell r="AW3329">
            <v>1361.5874999999999</v>
          </cell>
          <cell r="AX3329">
            <v>2139.64</v>
          </cell>
          <cell r="AY3329">
            <v>-2.5000000000545697E-3</v>
          </cell>
          <cell r="AZ3329">
            <v>338021</v>
          </cell>
          <cell r="BA3329" t="str">
            <v>TECIDO VILLA OLMO -</v>
          </cell>
          <cell r="BB3329"/>
          <cell r="BC3329">
            <v>2.75</v>
          </cell>
          <cell r="BD3329"/>
          <cell r="BE3329">
            <v>778.05</v>
          </cell>
          <cell r="BF3329">
            <v>0</v>
          </cell>
          <cell r="BG3329">
            <v>-778.05</v>
          </cell>
          <cell r="BH3329" t="str">
            <v/>
          </cell>
          <cell r="BI3329">
            <v>204</v>
          </cell>
          <cell r="BJ3329">
            <v>3363.5101500000001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001)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402529</v>
          </cell>
          <cell r="P3330" t="str">
            <v>(LOTE 001)</v>
          </cell>
          <cell r="Q3330" t="str">
            <v>ROLO TECIDO TRAILS - (FLAX) -</v>
          </cell>
          <cell r="R3330"/>
          <cell r="S3330"/>
          <cell r="T3330"/>
          <cell r="U3330">
            <v>2.1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TRAILS - (FLAX) - - 2,1x1,4x0H</v>
          </cell>
          <cell r="Z3330">
            <v>1262.835</v>
          </cell>
          <cell r="AA3330">
            <v>0.35</v>
          </cell>
          <cell r="AB3330">
            <v>820.84275000000002</v>
          </cell>
          <cell r="AC3330"/>
          <cell r="AD3330"/>
          <cell r="AE3330"/>
          <cell r="AF3330">
            <v>1262.835</v>
          </cell>
          <cell r="AG3330">
            <v>1262.835</v>
          </cell>
          <cell r="AH3330">
            <v>0</v>
          </cell>
          <cell r="AI3330">
            <v>1262.835</v>
          </cell>
          <cell r="AJ3330" t="str">
            <v>REF: 374546</v>
          </cell>
          <cell r="AK3330"/>
          <cell r="AL3330">
            <v>374546</v>
          </cell>
          <cell r="AM3330" t="str">
            <v>TECIDO TRAILS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TRAILS - - 0x1,4x0H</v>
          </cell>
          <cell r="AT3330">
            <v>1262.835</v>
          </cell>
          <cell r="AU3330">
            <v>1262.835</v>
          </cell>
          <cell r="AV3330">
            <v>601.35</v>
          </cell>
          <cell r="AW3330">
            <v>661.48500000000001</v>
          </cell>
          <cell r="AX3330">
            <v>1262.8399999999999</v>
          </cell>
          <cell r="AY3330">
            <v>-4.9999999998817657E-3</v>
          </cell>
          <cell r="AZ3330">
            <v>374546</v>
          </cell>
          <cell r="BA3330" t="str">
            <v>TECIDO TRAILS -</v>
          </cell>
          <cell r="BB3330"/>
          <cell r="BC3330">
            <v>2.1</v>
          </cell>
          <cell r="BD3330"/>
          <cell r="BE3330">
            <v>601.35</v>
          </cell>
          <cell r="BF3330">
            <v>0</v>
          </cell>
          <cell r="BG3330">
            <v>-601.35</v>
          </cell>
          <cell r="BH3330" t="str">
            <v/>
          </cell>
          <cell r="BI3330">
            <v>204</v>
          </cell>
          <cell r="BJ3330">
            <v>1985.1766200000002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001)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402528</v>
          </cell>
          <cell r="P3331" t="str">
            <v>(LOTE 001)</v>
          </cell>
          <cell r="Q3331" t="str">
            <v>ROLO TECIDO TAURUS - (BRIGTHWHITE) -</v>
          </cell>
          <cell r="R3331"/>
          <cell r="S3331"/>
          <cell r="T3331"/>
          <cell r="U3331">
            <v>3.2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TAURUS - (BRIGTHWHITE) - - 3,2x1,4x0H</v>
          </cell>
          <cell r="Z3331">
            <v>2362.08</v>
          </cell>
          <cell r="AA3331">
            <v>0.35</v>
          </cell>
          <cell r="AB3331">
            <v>1535.3519999999999</v>
          </cell>
          <cell r="AC3331"/>
          <cell r="AD3331"/>
          <cell r="AE3331"/>
          <cell r="AF3331">
            <v>2362.08</v>
          </cell>
          <cell r="AG3331">
            <v>2362.08</v>
          </cell>
          <cell r="AH3331">
            <v>0</v>
          </cell>
          <cell r="AI3331">
            <v>2362.08</v>
          </cell>
          <cell r="AJ3331" t="str">
            <v>REF: 374544</v>
          </cell>
          <cell r="AK3331"/>
          <cell r="AL3331">
            <v>374544</v>
          </cell>
          <cell r="AM3331" t="str">
            <v>TECIDO TAURUS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TAURUS - - 0x1,4x0H</v>
          </cell>
          <cell r="AT3331">
            <v>2362.08</v>
          </cell>
          <cell r="AU3331">
            <v>2362.08</v>
          </cell>
          <cell r="AV3331">
            <v>738.15</v>
          </cell>
          <cell r="AW3331">
            <v>1623.9299999999998</v>
          </cell>
          <cell r="AX3331">
            <v>2362.08</v>
          </cell>
          <cell r="AY3331">
            <v>0</v>
          </cell>
          <cell r="AZ3331">
            <v>374544</v>
          </cell>
          <cell r="BA3331" t="str">
            <v>TECIDO TAURUS -</v>
          </cell>
          <cell r="BB3331"/>
          <cell r="BC3331">
            <v>3.2</v>
          </cell>
          <cell r="BD3331"/>
          <cell r="BE3331">
            <v>738.15</v>
          </cell>
          <cell r="BF3331">
            <v>0</v>
          </cell>
          <cell r="BG3331">
            <v>-738.15</v>
          </cell>
          <cell r="BH3331" t="str">
            <v/>
          </cell>
          <cell r="BI3331">
            <v>204</v>
          </cell>
          <cell r="BJ3331">
            <v>3713.1897600000002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001)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402527</v>
          </cell>
          <cell r="P3332" t="str">
            <v>(LOTE 001)</v>
          </cell>
          <cell r="Q3332" t="str">
            <v>ROLO TECIDO POKER - (PERSIMMON) -</v>
          </cell>
          <cell r="R3332"/>
          <cell r="S3332"/>
          <cell r="T3332"/>
          <cell r="U3332">
            <v>1.9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POKER - (PERSIMMON) - - 1,9x1,4x0H</v>
          </cell>
          <cell r="Z3332">
            <v>1169.6400000000001</v>
          </cell>
          <cell r="AA3332">
            <v>0.35</v>
          </cell>
          <cell r="AB3332">
            <v>760.26600000000008</v>
          </cell>
          <cell r="AC3332"/>
          <cell r="AD3332"/>
          <cell r="AE3332"/>
          <cell r="AF3332">
            <v>1169.6400000000001</v>
          </cell>
          <cell r="AG3332">
            <v>1169.6400000000001</v>
          </cell>
          <cell r="AH3332">
            <v>0</v>
          </cell>
          <cell r="AI3332">
            <v>1169.6400000000001</v>
          </cell>
          <cell r="AJ3332" t="str">
            <v>REF: 343493</v>
          </cell>
          <cell r="AK3332"/>
          <cell r="AL3332">
            <v>343493</v>
          </cell>
          <cell r="AM3332" t="str">
            <v>TECIDO POKER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POKER - - 0x1,4x0H</v>
          </cell>
          <cell r="AT3332">
            <v>1169.6400000000001</v>
          </cell>
          <cell r="AU3332">
            <v>1169.6400000000001</v>
          </cell>
          <cell r="AV3332">
            <v>615.6</v>
          </cell>
          <cell r="AW3332">
            <v>554.04000000000008</v>
          </cell>
          <cell r="AX3332">
            <v>1169.6400000000001</v>
          </cell>
          <cell r="AY3332">
            <v>0</v>
          </cell>
          <cell r="AZ3332">
            <v>343493</v>
          </cell>
          <cell r="BA3332" t="str">
            <v>TECIDO POKER -</v>
          </cell>
          <cell r="BB3332"/>
          <cell r="BC3332">
            <v>1.9</v>
          </cell>
          <cell r="BD3332"/>
          <cell r="BE3332">
            <v>615.6</v>
          </cell>
          <cell r="BF3332">
            <v>0</v>
          </cell>
          <cell r="BG3332">
            <v>-615.6</v>
          </cell>
          <cell r="BH3332" t="str">
            <v/>
          </cell>
          <cell r="BI3332">
            <v>204</v>
          </cell>
          <cell r="BJ3332">
            <v>1838.6740800000002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001)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402526</v>
          </cell>
          <cell r="P3333" t="str">
            <v>(LOTE 001)</v>
          </cell>
          <cell r="Q3333" t="str">
            <v>ROLO TECIDO MIKA - (CHIVE) -</v>
          </cell>
          <cell r="R3333"/>
          <cell r="S3333"/>
          <cell r="T3333"/>
          <cell r="U3333">
            <v>5.4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MIKA - (CHIVE) - - 5,4x1,4x0H</v>
          </cell>
          <cell r="Z3333">
            <v>5525.01</v>
          </cell>
          <cell r="AA3333">
            <v>0.35</v>
          </cell>
          <cell r="AB3333">
            <v>3591.2565000000004</v>
          </cell>
          <cell r="AC3333"/>
          <cell r="AD3333"/>
          <cell r="AE3333"/>
          <cell r="AF3333">
            <v>5525.01</v>
          </cell>
          <cell r="AG3333">
            <v>5525.01</v>
          </cell>
          <cell r="AH3333">
            <v>0</v>
          </cell>
          <cell r="AI3333">
            <v>5525.01</v>
          </cell>
          <cell r="AJ3333" t="str">
            <v>REF: 340611</v>
          </cell>
          <cell r="AK3333"/>
          <cell r="AL3333">
            <v>340611</v>
          </cell>
          <cell r="AM3333" t="str">
            <v>TECIDO MIKA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MIKA - - 0x1,4x0H</v>
          </cell>
          <cell r="AT3333">
            <v>5525.01</v>
          </cell>
          <cell r="AU3333">
            <v>5525.01</v>
          </cell>
          <cell r="AV3333">
            <v>1023.15</v>
          </cell>
          <cell r="AW3333">
            <v>4501.8600000000006</v>
          </cell>
          <cell r="AX3333">
            <v>5525.01</v>
          </cell>
          <cell r="AY3333">
            <v>0</v>
          </cell>
          <cell r="AZ3333">
            <v>340611</v>
          </cell>
          <cell r="BA3333" t="str">
            <v>TECIDO MIKA -</v>
          </cell>
          <cell r="BB3333"/>
          <cell r="BC3333">
            <v>5.4</v>
          </cell>
          <cell r="BD3333"/>
          <cell r="BE3333">
            <v>1023.15</v>
          </cell>
          <cell r="BF3333">
            <v>0</v>
          </cell>
          <cell r="BG3333">
            <v>-1023.15</v>
          </cell>
          <cell r="BH3333" t="str">
            <v/>
          </cell>
          <cell r="BI3333">
            <v>204</v>
          </cell>
          <cell r="BJ3333">
            <v>8685.3157200000005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001)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402524</v>
          </cell>
          <cell r="P3334" t="str">
            <v>(LOTE 001)</v>
          </cell>
          <cell r="Q3334" t="str">
            <v>ROLO TECIDO EL MALIBU VELVET - (OCRHE) -</v>
          </cell>
          <cell r="R3334"/>
          <cell r="S3334"/>
          <cell r="T3334"/>
          <cell r="U3334">
            <v>2.5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EL MALIBU VELVET - (OCRHE) - - 2,5x1,4x0H</v>
          </cell>
          <cell r="Z3334">
            <v>2365.5</v>
          </cell>
          <cell r="AA3334">
            <v>0.35</v>
          </cell>
          <cell r="AB3334">
            <v>1537.575</v>
          </cell>
          <cell r="AC3334"/>
          <cell r="AD3334"/>
          <cell r="AE3334"/>
          <cell r="AF3334">
            <v>2365.5</v>
          </cell>
          <cell r="AG3334">
            <v>2365.5</v>
          </cell>
          <cell r="AH3334">
            <v>0</v>
          </cell>
          <cell r="AI3334">
            <v>2365.5</v>
          </cell>
          <cell r="AJ3334" t="str">
            <v>REF: 339628</v>
          </cell>
          <cell r="AK3334"/>
          <cell r="AL3334">
            <v>339628</v>
          </cell>
          <cell r="AM3334" t="str">
            <v>TECIDO EL MALIBU VELVET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EL MALIBU VELVET - - 0x1,4x0H</v>
          </cell>
          <cell r="AT3334">
            <v>2365.5</v>
          </cell>
          <cell r="AU3334">
            <v>2365.5</v>
          </cell>
          <cell r="AV3334">
            <v>946.2</v>
          </cell>
          <cell r="AW3334">
            <v>1419.3</v>
          </cell>
          <cell r="AX3334">
            <v>2365.5</v>
          </cell>
          <cell r="AY3334">
            <v>0</v>
          </cell>
          <cell r="AZ3334">
            <v>339628</v>
          </cell>
          <cell r="BA3334" t="str">
            <v>TECIDO EL MALIBU VELVET -</v>
          </cell>
          <cell r="BB3334"/>
          <cell r="BC3334">
            <v>2.5</v>
          </cell>
          <cell r="BD3334"/>
          <cell r="BE3334">
            <v>946.2</v>
          </cell>
          <cell r="BF3334">
            <v>0</v>
          </cell>
          <cell r="BG3334">
            <v>-946.2</v>
          </cell>
          <cell r="BH3334" t="str">
            <v/>
          </cell>
          <cell r="BI3334">
            <v>204</v>
          </cell>
          <cell r="BJ3334">
            <v>3718.5660000000003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001)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402523</v>
          </cell>
          <cell r="P3335" t="str">
            <v>(LOTE 001)</v>
          </cell>
          <cell r="Q3335" t="str">
            <v>ROLO TECIDO EL LUDA 09 - (JEANS V) -</v>
          </cell>
          <cell r="R3335"/>
          <cell r="S3335"/>
          <cell r="T3335"/>
          <cell r="U3335">
            <v>5.35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EL LUDA 09 - (JEANS V) - - 5,35x1,4x0H</v>
          </cell>
          <cell r="Z3335">
            <v>3720.3899999999994</v>
          </cell>
          <cell r="AA3335">
            <v>0.35</v>
          </cell>
          <cell r="AB3335">
            <v>2418.2534999999998</v>
          </cell>
          <cell r="AC3335"/>
          <cell r="AD3335"/>
          <cell r="AE3335"/>
          <cell r="AF3335">
            <v>3720.3899999999994</v>
          </cell>
          <cell r="AG3335">
            <v>3720.3899999999994</v>
          </cell>
          <cell r="AH3335">
            <v>0</v>
          </cell>
          <cell r="AI3335">
            <v>3720.3899999999994</v>
          </cell>
          <cell r="AJ3335" t="str">
            <v>REF: 339638</v>
          </cell>
          <cell r="AK3335"/>
          <cell r="AL3335">
            <v>339638</v>
          </cell>
          <cell r="AM3335" t="str">
            <v>TECIDO EL LUDA 09 -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EL LUDA 09 - - 0x1,4x0H</v>
          </cell>
          <cell r="AT3335">
            <v>3720.3899999999994</v>
          </cell>
          <cell r="AU3335">
            <v>3720.3899999999994</v>
          </cell>
          <cell r="AV3335">
            <v>695.4</v>
          </cell>
          <cell r="AW3335">
            <v>3024.9899999999993</v>
          </cell>
          <cell r="AX3335">
            <v>3720.39</v>
          </cell>
          <cell r="AY3335">
            <v>0</v>
          </cell>
          <cell r="AZ3335">
            <v>339638</v>
          </cell>
          <cell r="BA3335" t="str">
            <v>TECIDO EL LUDA 09 -</v>
          </cell>
          <cell r="BB3335"/>
          <cell r="BC3335">
            <v>5.35</v>
          </cell>
          <cell r="BD3335"/>
          <cell r="BE3335">
            <v>695.4</v>
          </cell>
          <cell r="BF3335">
            <v>0</v>
          </cell>
          <cell r="BG3335">
            <v>-695.4</v>
          </cell>
          <cell r="BH3335" t="str">
            <v/>
          </cell>
          <cell r="BI3335">
            <v>204</v>
          </cell>
          <cell r="BJ3335">
            <v>5848.4530799999993</v>
          </cell>
          <cell r="BK3335">
            <v>0</v>
          </cell>
          <cell r="BL3335">
            <v>0.57200000000000006</v>
          </cell>
          <cell r="BM3335"/>
          <cell r="BN3335"/>
          <cell r="BO3335"/>
          <cell r="BP3335"/>
          <cell r="BR3335" t="str">
            <v>(LOTE 001)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402522</v>
          </cell>
          <cell r="P3336" t="str">
            <v>(LOTE 001)</v>
          </cell>
          <cell r="Q3336" t="str">
            <v>ROLO TECIDO EL ANGOLA 04 - (BLUE) -</v>
          </cell>
          <cell r="R3336"/>
          <cell r="S3336"/>
          <cell r="T3336"/>
          <cell r="U3336">
            <v>4.05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EL ANGOLA 04 - (BLUE) - - 4,05x1,4x0H</v>
          </cell>
          <cell r="Z3336">
            <v>3832.11</v>
          </cell>
          <cell r="AA3336">
            <v>0.35</v>
          </cell>
          <cell r="AB3336">
            <v>2490.8715000000002</v>
          </cell>
          <cell r="AC3336"/>
          <cell r="AD3336"/>
          <cell r="AE3336"/>
          <cell r="AF3336">
            <v>3832.11</v>
          </cell>
          <cell r="AG3336">
            <v>3832.11</v>
          </cell>
          <cell r="AH3336">
            <v>0</v>
          </cell>
          <cell r="AI3336">
            <v>3832.11</v>
          </cell>
          <cell r="AJ3336" t="str">
            <v>REF: 339636</v>
          </cell>
          <cell r="AK3336"/>
          <cell r="AL3336">
            <v>339636</v>
          </cell>
          <cell r="AM3336" t="str">
            <v>TECIDO EL ANGOLA 04 -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EL ANGOLA 04 - - 0x1,4x0H</v>
          </cell>
          <cell r="AT3336">
            <v>3832.11</v>
          </cell>
          <cell r="AU3336">
            <v>3832.11</v>
          </cell>
          <cell r="AV3336">
            <v>946.2</v>
          </cell>
          <cell r="AW3336">
            <v>2885.91</v>
          </cell>
          <cell r="AX3336">
            <v>3832.11</v>
          </cell>
          <cell r="AY3336">
            <v>0</v>
          </cell>
          <cell r="AZ3336">
            <v>339636</v>
          </cell>
          <cell r="BA3336" t="str">
            <v>TECIDO EL ANGOLA 04 -</v>
          </cell>
          <cell r="BB3336"/>
          <cell r="BC3336">
            <v>4.05</v>
          </cell>
          <cell r="BD3336"/>
          <cell r="BE3336">
            <v>946.2</v>
          </cell>
          <cell r="BF3336">
            <v>0</v>
          </cell>
          <cell r="BG3336">
            <v>-946.2</v>
          </cell>
          <cell r="BH3336" t="str">
            <v/>
          </cell>
          <cell r="BI3336">
            <v>204</v>
          </cell>
          <cell r="BJ3336">
            <v>6024.0769200000004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001)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402521</v>
          </cell>
          <cell r="P3337" t="str">
            <v>(LOTE 001)</v>
          </cell>
          <cell r="Q3337" t="str">
            <v>ROLO TECIDO CASUAL - (WHISPER) -</v>
          </cell>
          <cell r="R3337"/>
          <cell r="S3337"/>
          <cell r="T3337"/>
          <cell r="U3337">
            <v>1.08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CASUAL - (WHISPER) - - 1,08x1,4x0H</v>
          </cell>
          <cell r="Z3337">
            <v>600.21</v>
          </cell>
          <cell r="AA3337">
            <v>0.35</v>
          </cell>
          <cell r="AB3337">
            <v>390.13650000000007</v>
          </cell>
          <cell r="AC3337"/>
          <cell r="AD3337"/>
          <cell r="AE3337"/>
          <cell r="AF3337">
            <v>600.21</v>
          </cell>
          <cell r="AG3337">
            <v>600.21</v>
          </cell>
          <cell r="AH3337">
            <v>0</v>
          </cell>
          <cell r="AI3337">
            <v>600.21</v>
          </cell>
          <cell r="AJ3337" t="str">
            <v>REF: 343376</v>
          </cell>
          <cell r="AK3337"/>
          <cell r="AL3337">
            <v>343376</v>
          </cell>
          <cell r="AM3337" t="str">
            <v>TECIDO CASUAL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CASUAL - - 0x1,4x0H</v>
          </cell>
          <cell r="AT3337">
            <v>600.21</v>
          </cell>
          <cell r="AU3337">
            <v>600.21</v>
          </cell>
          <cell r="AV3337">
            <v>555.75</v>
          </cell>
          <cell r="AW3337">
            <v>44.460000000000036</v>
          </cell>
          <cell r="AX3337">
            <v>600.21</v>
          </cell>
          <cell r="AY3337">
            <v>0</v>
          </cell>
          <cell r="AZ3337">
            <v>343376</v>
          </cell>
          <cell r="BA3337" t="str">
            <v>TECIDO CASUAL -</v>
          </cell>
          <cell r="BB3337"/>
          <cell r="BC3337">
            <v>1.08</v>
          </cell>
          <cell r="BD3337"/>
          <cell r="BE3337">
            <v>555.75</v>
          </cell>
          <cell r="BF3337">
            <v>0</v>
          </cell>
          <cell r="BG3337">
            <v>-555.75</v>
          </cell>
          <cell r="BH3337" t="str">
            <v/>
          </cell>
          <cell r="BI3337">
            <v>204</v>
          </cell>
          <cell r="BJ3337">
            <v>943.53012000000012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001)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402520</v>
          </cell>
          <cell r="P3338" t="str">
            <v>(LOTE 001)</v>
          </cell>
          <cell r="Q3338" t="str">
            <v>ROLO TECIDO CASUAL - (TRUFFLE) -</v>
          </cell>
          <cell r="R3338"/>
          <cell r="S3338"/>
          <cell r="T3338"/>
          <cell r="U3338">
            <v>3.38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CASUAL - (TRUFFLE) - - 3,38x1,4x0H</v>
          </cell>
          <cell r="Z3338">
            <v>1878.4349999999999</v>
          </cell>
          <cell r="AA3338">
            <v>0.35</v>
          </cell>
          <cell r="AB3338">
            <v>1220.9827500000001</v>
          </cell>
          <cell r="AC3338"/>
          <cell r="AD3338"/>
          <cell r="AE3338"/>
          <cell r="AF3338">
            <v>1878.4349999999999</v>
          </cell>
          <cell r="AG3338">
            <v>1878.4349999999999</v>
          </cell>
          <cell r="AH3338">
            <v>0</v>
          </cell>
          <cell r="AI3338">
            <v>1878.4349999999999</v>
          </cell>
          <cell r="AJ3338" t="str">
            <v>REF: 343376</v>
          </cell>
          <cell r="AK3338"/>
          <cell r="AL3338">
            <v>343376</v>
          </cell>
          <cell r="AM3338" t="str">
            <v>TECIDO CASUAL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CASUAL - - 0x1,4x0H</v>
          </cell>
          <cell r="AT3338">
            <v>1878.4349999999999</v>
          </cell>
          <cell r="AU3338">
            <v>1878.4349999999999</v>
          </cell>
          <cell r="AV3338">
            <v>555.75</v>
          </cell>
          <cell r="AW3338">
            <v>1322.6849999999999</v>
          </cell>
          <cell r="AX3338">
            <v>1878.44</v>
          </cell>
          <cell r="AY3338">
            <v>-5.0000000001091394E-3</v>
          </cell>
          <cell r="AZ3338">
            <v>343376</v>
          </cell>
          <cell r="BA3338" t="str">
            <v>TECIDO CASUAL -</v>
          </cell>
          <cell r="BB3338"/>
          <cell r="BC3338">
            <v>3.38</v>
          </cell>
          <cell r="BD3338"/>
          <cell r="BE3338">
            <v>555.75</v>
          </cell>
          <cell r="BF3338">
            <v>0</v>
          </cell>
          <cell r="BG3338">
            <v>-555.75</v>
          </cell>
          <cell r="BH3338" t="str">
            <v/>
          </cell>
          <cell r="BI3338">
            <v>204</v>
          </cell>
          <cell r="BJ3338">
            <v>2952.8998200000001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001)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402519</v>
          </cell>
          <cell r="P3339" t="str">
            <v>(LOTE 001)</v>
          </cell>
          <cell r="Q3339" t="str">
            <v>ROLO TECIDO EL ANGOLA 04 - (BEIGE) -</v>
          </cell>
          <cell r="R3339"/>
          <cell r="S3339"/>
          <cell r="T3339"/>
          <cell r="U3339">
            <v>2.25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EL ANGOLA 04 - (BEIGE) - - 2,25x1,4x0H</v>
          </cell>
          <cell r="Z3339">
            <v>2128.9500000000003</v>
          </cell>
          <cell r="AA3339">
            <v>0.35</v>
          </cell>
          <cell r="AB3339">
            <v>1383.8175000000001</v>
          </cell>
          <cell r="AC3339"/>
          <cell r="AD3339"/>
          <cell r="AE3339"/>
          <cell r="AF3339">
            <v>2128.9500000000003</v>
          </cell>
          <cell r="AG3339">
            <v>2128.9500000000003</v>
          </cell>
          <cell r="AH3339">
            <v>0</v>
          </cell>
          <cell r="AI3339">
            <v>2128.9500000000003</v>
          </cell>
          <cell r="AJ3339" t="str">
            <v>REF: 339636</v>
          </cell>
          <cell r="AK3339"/>
          <cell r="AL3339">
            <v>339636</v>
          </cell>
          <cell r="AM3339" t="str">
            <v>TECIDO EL ANGOLA 04 -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EL ANGOLA 04 - - 0x1,4x0H</v>
          </cell>
          <cell r="AT3339">
            <v>2128.9500000000003</v>
          </cell>
          <cell r="AU3339">
            <v>2128.9500000000003</v>
          </cell>
          <cell r="AV3339">
            <v>946.2</v>
          </cell>
          <cell r="AW3339">
            <v>1182.7500000000002</v>
          </cell>
          <cell r="AX3339">
            <v>2128.9499999999998</v>
          </cell>
          <cell r="AY3339">
            <v>0</v>
          </cell>
          <cell r="AZ3339">
            <v>339636</v>
          </cell>
          <cell r="BA3339" t="str">
            <v>TECIDO EL ANGOLA 04 -</v>
          </cell>
          <cell r="BB3339"/>
          <cell r="BC3339">
            <v>2.25</v>
          </cell>
          <cell r="BD3339"/>
          <cell r="BE3339">
            <v>946.2</v>
          </cell>
          <cell r="BF3339">
            <v>0</v>
          </cell>
          <cell r="BG3339">
            <v>-946.2</v>
          </cell>
          <cell r="BH3339" t="str">
            <v/>
          </cell>
          <cell r="BI3339">
            <v>204</v>
          </cell>
          <cell r="BJ3339">
            <v>3346.7094000000006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001)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402710</v>
          </cell>
          <cell r="P3340" t="str">
            <v>(LOTE 002)</v>
          </cell>
          <cell r="Q3340" t="str">
            <v>ROLO TECIDO ELB LUDA 129 - (CHERRY) -</v>
          </cell>
          <cell r="R3340"/>
          <cell r="S3340"/>
          <cell r="T3340"/>
          <cell r="U3340">
            <v>1.7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ELB LUDA 129 - (CHERRY) - - 1,7x1,4x0H</v>
          </cell>
          <cell r="Z3340">
            <v>1182.1799999999998</v>
          </cell>
          <cell r="AA3340">
            <v>0.35</v>
          </cell>
          <cell r="AB3340">
            <v>768.41699999999992</v>
          </cell>
          <cell r="AC3340"/>
          <cell r="AD3340"/>
          <cell r="AE3340"/>
          <cell r="AF3340">
            <v>1182.1799999999998</v>
          </cell>
          <cell r="AG3340">
            <v>1182.1799999999998</v>
          </cell>
          <cell r="AH3340">
            <v>0</v>
          </cell>
          <cell r="AI3340">
            <v>1182.1799999999998</v>
          </cell>
          <cell r="AJ3340" t="str">
            <v>REF: 339641</v>
          </cell>
          <cell r="AK3340"/>
          <cell r="AL3340">
            <v>339641</v>
          </cell>
          <cell r="AM3340" t="str">
            <v>TECIDO ELB LUDA 129 -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ELB LUDA 129 - - 0x1,4x0H</v>
          </cell>
          <cell r="AT3340">
            <v>1182.1799999999998</v>
          </cell>
          <cell r="AU3340">
            <v>1182.1799999999998</v>
          </cell>
          <cell r="AV3340">
            <v>695.4</v>
          </cell>
          <cell r="AW3340">
            <v>486.77999999999986</v>
          </cell>
          <cell r="AX3340">
            <v>1182.18</v>
          </cell>
          <cell r="AY3340">
            <v>0</v>
          </cell>
          <cell r="AZ3340">
            <v>339641</v>
          </cell>
          <cell r="BA3340" t="str">
            <v>TECIDO ELB LUDA 129 -</v>
          </cell>
          <cell r="BB3340"/>
          <cell r="BC3340">
            <v>1.7</v>
          </cell>
          <cell r="BD3340"/>
          <cell r="BE3340">
            <v>695.4</v>
          </cell>
          <cell r="BF3340">
            <v>0</v>
          </cell>
          <cell r="BG3340">
            <v>-695.4</v>
          </cell>
          <cell r="BH3340" t="str">
            <v/>
          </cell>
          <cell r="BI3340">
            <v>204</v>
          </cell>
          <cell r="BJ3340">
            <v>1858.3869599999998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002)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402709</v>
          </cell>
          <cell r="P3341" t="str">
            <v>(LOTE 002)</v>
          </cell>
          <cell r="Q3341" t="str">
            <v>ROLO TECIDO MIKA - (CHIVE) -</v>
          </cell>
          <cell r="R3341"/>
          <cell r="S3341"/>
          <cell r="T3341"/>
          <cell r="U3341">
            <v>3.51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MIKA - (CHIVE) - - 3,51x1,4x0H</v>
          </cell>
          <cell r="Z3341">
            <v>3591.2564999999995</v>
          </cell>
          <cell r="AA3341">
            <v>0.35</v>
          </cell>
          <cell r="AB3341">
            <v>2334.3167249999997</v>
          </cell>
          <cell r="AC3341"/>
          <cell r="AD3341"/>
          <cell r="AE3341"/>
          <cell r="AF3341">
            <v>3591.2564999999995</v>
          </cell>
          <cell r="AG3341">
            <v>3591.2564999999995</v>
          </cell>
          <cell r="AH3341">
            <v>0</v>
          </cell>
          <cell r="AI3341">
            <v>3591.2564999999995</v>
          </cell>
          <cell r="AJ3341" t="str">
            <v>REF: 340611</v>
          </cell>
          <cell r="AK3341"/>
          <cell r="AL3341">
            <v>340611</v>
          </cell>
          <cell r="AM3341" t="str">
            <v>TECIDO MIKA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MIKA - - 0x1,4x0H</v>
          </cell>
          <cell r="AT3341">
            <v>3591.2564999999995</v>
          </cell>
          <cell r="AU3341">
            <v>3591.2564999999995</v>
          </cell>
          <cell r="AV3341">
            <v>1023.15</v>
          </cell>
          <cell r="AW3341">
            <v>2568.1064999999994</v>
          </cell>
          <cell r="AX3341">
            <v>3591.26</v>
          </cell>
          <cell r="AY3341">
            <v>-3.5000000007130438E-3</v>
          </cell>
          <cell r="AZ3341">
            <v>340611</v>
          </cell>
          <cell r="BA3341" t="str">
            <v>TECIDO MIKA -</v>
          </cell>
          <cell r="BB3341"/>
          <cell r="BC3341">
            <v>3.51</v>
          </cell>
          <cell r="BD3341"/>
          <cell r="BE3341">
            <v>1023.15</v>
          </cell>
          <cell r="BF3341">
            <v>0</v>
          </cell>
          <cell r="BG3341">
            <v>-1023.15</v>
          </cell>
          <cell r="BH3341" t="str">
            <v/>
          </cell>
          <cell r="BI3341">
            <v>204</v>
          </cell>
          <cell r="BJ3341">
            <v>5645.4552179999991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002)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402708</v>
          </cell>
          <cell r="P3342" t="str">
            <v>(LOTE 002)</v>
          </cell>
          <cell r="Q3342" t="str">
            <v>ROLO TECIDO EL NOVE 04 - (GREY) -</v>
          </cell>
          <cell r="R3342"/>
          <cell r="S3342"/>
          <cell r="T3342"/>
          <cell r="U3342">
            <v>2.5499999999999998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EL NOVE 04 - (GREY) - - 2,55x1,4x0H</v>
          </cell>
          <cell r="Z3342">
            <v>1773.2699999999998</v>
          </cell>
          <cell r="AA3342">
            <v>0.35</v>
          </cell>
          <cell r="AB3342">
            <v>1152.6254999999999</v>
          </cell>
          <cell r="AC3342"/>
          <cell r="AD3342"/>
          <cell r="AE3342"/>
          <cell r="AF3342">
            <v>1773.2699999999998</v>
          </cell>
          <cell r="AG3342">
            <v>1773.2699999999998</v>
          </cell>
          <cell r="AH3342">
            <v>0</v>
          </cell>
          <cell r="AI3342">
            <v>1773.2699999999998</v>
          </cell>
          <cell r="AJ3342" t="str">
            <v>REF: 339630</v>
          </cell>
          <cell r="AK3342"/>
          <cell r="AL3342">
            <v>339630</v>
          </cell>
          <cell r="AM3342" t="str">
            <v>TECIDO EL NOVE 04 -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EL NOVE 04 - - 0x1,4x0H</v>
          </cell>
          <cell r="AT3342">
            <v>1773.2699999999998</v>
          </cell>
          <cell r="AU3342">
            <v>1773.2699999999998</v>
          </cell>
          <cell r="AV3342">
            <v>695.4</v>
          </cell>
          <cell r="AW3342">
            <v>1077.8699999999999</v>
          </cell>
          <cell r="AX3342">
            <v>1773.27</v>
          </cell>
          <cell r="AY3342">
            <v>0</v>
          </cell>
          <cell r="AZ3342">
            <v>339630</v>
          </cell>
          <cell r="BA3342" t="str">
            <v>TECIDO EL NOVE 04 -</v>
          </cell>
          <cell r="BB3342"/>
          <cell r="BC3342">
            <v>2.5499999999999998</v>
          </cell>
          <cell r="BD3342"/>
          <cell r="BE3342">
            <v>695.4</v>
          </cell>
          <cell r="BF3342">
            <v>0</v>
          </cell>
          <cell r="BG3342">
            <v>-695.4</v>
          </cell>
          <cell r="BH3342" t="str">
            <v/>
          </cell>
          <cell r="BI3342">
            <v>204</v>
          </cell>
          <cell r="BJ3342">
            <v>2787.5804399999997</v>
          </cell>
          <cell r="BK3342">
            <v>0</v>
          </cell>
          <cell r="BL3342">
            <v>0.57200000000000006</v>
          </cell>
          <cell r="BM3342"/>
          <cell r="BN3342"/>
          <cell r="BO3342"/>
          <cell r="BP3342"/>
          <cell r="BR3342" t="str">
            <v>(LOTE 002)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402705</v>
          </cell>
          <cell r="P3343" t="str">
            <v>(LOTE 002)</v>
          </cell>
          <cell r="Q3343" t="str">
            <v>ROLO TECIDO TRAILS - (SPICEY) -</v>
          </cell>
          <cell r="R3343"/>
          <cell r="S3343"/>
          <cell r="T3343"/>
          <cell r="U3343">
            <v>3.87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TRAILS - (SPICEY) - - 3,87x1,4x0H</v>
          </cell>
          <cell r="Z3343">
            <v>2327.2245000000003</v>
          </cell>
          <cell r="AA3343">
            <v>0.35</v>
          </cell>
          <cell r="AB3343">
            <v>1512.6959250000002</v>
          </cell>
          <cell r="AC3343"/>
          <cell r="AD3343"/>
          <cell r="AE3343"/>
          <cell r="AF3343">
            <v>2327.2245000000003</v>
          </cell>
          <cell r="AG3343">
            <v>2327.2245000000003</v>
          </cell>
          <cell r="AH3343">
            <v>0</v>
          </cell>
          <cell r="AI3343">
            <v>2327.2245000000003</v>
          </cell>
          <cell r="AJ3343" t="str">
            <v>REF: 374546</v>
          </cell>
          <cell r="AK3343"/>
          <cell r="AL3343">
            <v>374546</v>
          </cell>
          <cell r="AM3343" t="str">
            <v>TECIDO TRAILS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TRAILS - - 0x1,4x0H</v>
          </cell>
          <cell r="AT3343">
            <v>2327.2245000000003</v>
          </cell>
          <cell r="AU3343">
            <v>2327.2245000000003</v>
          </cell>
          <cell r="AV3343">
            <v>601.35</v>
          </cell>
          <cell r="AW3343">
            <v>1725.8745000000004</v>
          </cell>
          <cell r="AX3343">
            <v>2327.2199999999998</v>
          </cell>
          <cell r="AY3343">
            <v>4.5000000004620233E-3</v>
          </cell>
          <cell r="AZ3343">
            <v>374546</v>
          </cell>
          <cell r="BA3343" t="str">
            <v>TECIDO TRAILS -</v>
          </cell>
          <cell r="BB3343"/>
          <cell r="BC3343">
            <v>3.87</v>
          </cell>
          <cell r="BD3343"/>
          <cell r="BE3343">
            <v>601.35</v>
          </cell>
          <cell r="BF3343">
            <v>0</v>
          </cell>
          <cell r="BG3343">
            <v>-601.35</v>
          </cell>
          <cell r="BH3343" t="str">
            <v/>
          </cell>
          <cell r="BI3343">
            <v>204</v>
          </cell>
          <cell r="BJ3343">
            <v>3658.3969140000008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002)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402704</v>
          </cell>
          <cell r="P3344" t="str">
            <v>(LOTE 002)</v>
          </cell>
          <cell r="Q3344" t="str">
            <v>ROLO TECIDO EL MALIBU VELVET - (OLD ROSE) -</v>
          </cell>
          <cell r="R3344"/>
          <cell r="S3344"/>
          <cell r="T3344"/>
          <cell r="U3344">
            <v>3.4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EL MALIBU VELVET - (OLD ROSE) - - 3,4x1,4x0H</v>
          </cell>
          <cell r="Z3344">
            <v>3217.08</v>
          </cell>
          <cell r="AA3344">
            <v>0.35</v>
          </cell>
          <cell r="AB3344">
            <v>2091.1019999999999</v>
          </cell>
          <cell r="AC3344"/>
          <cell r="AD3344"/>
          <cell r="AE3344"/>
          <cell r="AF3344">
            <v>3217.08</v>
          </cell>
          <cell r="AG3344">
            <v>3217.08</v>
          </cell>
          <cell r="AH3344">
            <v>0</v>
          </cell>
          <cell r="AI3344">
            <v>3217.08</v>
          </cell>
          <cell r="AJ3344" t="str">
            <v>REF: 339628</v>
          </cell>
          <cell r="AK3344"/>
          <cell r="AL3344">
            <v>339628</v>
          </cell>
          <cell r="AM3344" t="str">
            <v>TECIDO EL MALIBU VELVET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EL MALIBU VELVET - - 0x1,4x0H</v>
          </cell>
          <cell r="AT3344">
            <v>3217.08</v>
          </cell>
          <cell r="AU3344">
            <v>3217.08</v>
          </cell>
          <cell r="AV3344">
            <v>946.2</v>
          </cell>
          <cell r="AW3344">
            <v>2270.88</v>
          </cell>
          <cell r="AX3344">
            <v>3217.08</v>
          </cell>
          <cell r="AY3344">
            <v>0</v>
          </cell>
          <cell r="AZ3344">
            <v>339628</v>
          </cell>
          <cell r="BA3344" t="str">
            <v>TECIDO EL MALIBU VELVET -</v>
          </cell>
          <cell r="BB3344"/>
          <cell r="BC3344">
            <v>3.4</v>
          </cell>
          <cell r="BD3344"/>
          <cell r="BE3344">
            <v>946.2</v>
          </cell>
          <cell r="BF3344">
            <v>0</v>
          </cell>
          <cell r="BG3344">
            <v>-946.2</v>
          </cell>
          <cell r="BH3344" t="str">
            <v/>
          </cell>
          <cell r="BI3344">
            <v>204</v>
          </cell>
          <cell r="BJ3344">
            <v>5057.2497600000006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002)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402703</v>
          </cell>
          <cell r="P3345" t="str">
            <v>(LOTE 002)</v>
          </cell>
          <cell r="Q3345" t="str">
            <v>ROLO TECIDO MIKA - (CHIVE) -</v>
          </cell>
          <cell r="R3345"/>
          <cell r="S3345"/>
          <cell r="T3345"/>
          <cell r="U3345">
            <v>2.1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MIKA - (CHIVE) - - 2,1x1,4x0H</v>
          </cell>
          <cell r="Z3345">
            <v>2148.6150000000002</v>
          </cell>
          <cell r="AA3345">
            <v>0.35</v>
          </cell>
          <cell r="AB3345">
            <v>1396.5997500000003</v>
          </cell>
          <cell r="AC3345"/>
          <cell r="AD3345"/>
          <cell r="AE3345"/>
          <cell r="AF3345">
            <v>2148.6150000000002</v>
          </cell>
          <cell r="AG3345">
            <v>2148.6150000000002</v>
          </cell>
          <cell r="AH3345">
            <v>0</v>
          </cell>
          <cell r="AI3345">
            <v>2148.6150000000002</v>
          </cell>
          <cell r="AJ3345" t="str">
            <v>REF: 340611</v>
          </cell>
          <cell r="AK3345"/>
          <cell r="AL3345">
            <v>340611</v>
          </cell>
          <cell r="AM3345" t="str">
            <v>TECIDO MIKA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MIKA - - 0x1,4x0H</v>
          </cell>
          <cell r="AT3345">
            <v>2148.6150000000002</v>
          </cell>
          <cell r="AU3345">
            <v>2148.6150000000002</v>
          </cell>
          <cell r="AV3345">
            <v>1023.15</v>
          </cell>
          <cell r="AW3345">
            <v>1125.4650000000001</v>
          </cell>
          <cell r="AX3345">
            <v>2148.62</v>
          </cell>
          <cell r="AY3345">
            <v>-4.999999999654392E-3</v>
          </cell>
          <cell r="AZ3345">
            <v>340611</v>
          </cell>
          <cell r="BA3345" t="str">
            <v>TECIDO MIKA -</v>
          </cell>
          <cell r="BB3345"/>
          <cell r="BC3345">
            <v>2.1</v>
          </cell>
          <cell r="BD3345"/>
          <cell r="BE3345">
            <v>1023.15</v>
          </cell>
          <cell r="BF3345">
            <v>0</v>
          </cell>
          <cell r="BG3345">
            <v>-1023.15</v>
          </cell>
          <cell r="BH3345" t="str">
            <v/>
          </cell>
          <cell r="BI3345">
            <v>204</v>
          </cell>
          <cell r="BJ3345">
            <v>3377.6227800000006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002)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402698</v>
          </cell>
          <cell r="P3346" t="str">
            <v>(LOTE 002)</v>
          </cell>
          <cell r="Q3346" t="str">
            <v>ROLO TECIDO EL MEDA - (MIDNIGHT) -</v>
          </cell>
          <cell r="R3346"/>
          <cell r="S3346"/>
          <cell r="T3346"/>
          <cell r="U3346">
            <v>1.41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MEDA - (MIDNIGHT) - - 1,41x1,4x0H</v>
          </cell>
          <cell r="Z3346">
            <v>783.60749999999996</v>
          </cell>
          <cell r="AA3346">
            <v>0.35</v>
          </cell>
          <cell r="AB3346">
            <v>509.344875</v>
          </cell>
          <cell r="AC3346"/>
          <cell r="AD3346"/>
          <cell r="AE3346"/>
          <cell r="AF3346">
            <v>783.60749999999996</v>
          </cell>
          <cell r="AG3346">
            <v>783.60749999999996</v>
          </cell>
          <cell r="AH3346">
            <v>0</v>
          </cell>
          <cell r="AI3346">
            <v>783.60749999999996</v>
          </cell>
          <cell r="AJ3346" t="str">
            <v>REF: 339629</v>
          </cell>
          <cell r="AK3346"/>
          <cell r="AL3346">
            <v>339629</v>
          </cell>
          <cell r="AM3346" t="str">
            <v>TECIDO EL MEDA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MEDA - - 0x1,4x0H</v>
          </cell>
          <cell r="AT3346">
            <v>783.60749999999996</v>
          </cell>
          <cell r="AU3346">
            <v>783.60749999999996</v>
          </cell>
          <cell r="AV3346">
            <v>555.75</v>
          </cell>
          <cell r="AW3346">
            <v>227.85749999999996</v>
          </cell>
          <cell r="AX3346">
            <v>783.61</v>
          </cell>
          <cell r="AY3346">
            <v>-2.5000000000545697E-3</v>
          </cell>
          <cell r="AZ3346">
            <v>339629</v>
          </cell>
          <cell r="BA3346" t="str">
            <v>TECIDO EL MEDA -</v>
          </cell>
          <cell r="BB3346"/>
          <cell r="BC3346">
            <v>1.41</v>
          </cell>
          <cell r="BD3346"/>
          <cell r="BE3346">
            <v>555.75</v>
          </cell>
          <cell r="BF3346">
            <v>0</v>
          </cell>
          <cell r="BG3346">
            <v>-555.75</v>
          </cell>
          <cell r="BH3346" t="str">
            <v/>
          </cell>
          <cell r="BI3346">
            <v>204</v>
          </cell>
          <cell r="BJ3346">
            <v>1231.8309899999999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002)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402622</v>
          </cell>
          <cell r="P3347" t="str">
            <v>(LOTE 002)</v>
          </cell>
          <cell r="Q3347" t="str">
            <v>ROLO TECIDO JAVA - (FENNEL) -</v>
          </cell>
          <cell r="R3347"/>
          <cell r="S3347"/>
          <cell r="T3347"/>
          <cell r="U3347">
            <v>1.7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JAVA - (FENNEL) - - 1,7x1,4x0H</v>
          </cell>
          <cell r="Z3347">
            <v>1831.4099999999999</v>
          </cell>
          <cell r="AA3347">
            <v>0.35</v>
          </cell>
          <cell r="AB3347">
            <v>1190.4164999999998</v>
          </cell>
          <cell r="AC3347"/>
          <cell r="AD3347"/>
          <cell r="AE3347"/>
          <cell r="AF3347">
            <v>1831.4099999999999</v>
          </cell>
          <cell r="AG3347">
            <v>1831.4099999999999</v>
          </cell>
          <cell r="AH3347">
            <v>0</v>
          </cell>
          <cell r="AI3347">
            <v>1831.4099999999999</v>
          </cell>
          <cell r="AJ3347" t="str">
            <v>REF: 402622</v>
          </cell>
          <cell r="AK3347" t="str">
            <v>TECIDO FORA DE LINHA</v>
          </cell>
          <cell r="AL3347">
            <v>402622</v>
          </cell>
          <cell r="AM3347" t="str">
            <v>ROLO TECIDO JAVA - (FENNEL) -</v>
          </cell>
          <cell r="AN3347"/>
          <cell r="AO3347">
            <v>1.7</v>
          </cell>
          <cell r="AP3347">
            <v>1.4</v>
          </cell>
          <cell r="AQ3347">
            <v>0</v>
          </cell>
          <cell r="AR3347">
            <v>0</v>
          </cell>
          <cell r="AS3347" t="str">
            <v>ROLO TECIDO JAVA - (FENNEL) - - 1,7x1,4x0H</v>
          </cell>
          <cell r="AT3347">
            <v>1831.4099999999999</v>
          </cell>
          <cell r="AU3347">
            <v>1831.41</v>
          </cell>
          <cell r="AV3347">
            <v>1831.41</v>
          </cell>
          <cell r="AW3347">
            <v>0</v>
          </cell>
          <cell r="AX3347">
            <v>1831.41</v>
          </cell>
          <cell r="AY3347">
            <v>0</v>
          </cell>
          <cell r="AZ3347"/>
          <cell r="BA3347" t="str">
            <v/>
          </cell>
          <cell r="BB3347"/>
          <cell r="BC3347">
            <v>1.7</v>
          </cell>
          <cell r="BD3347"/>
          <cell r="BE3347" t="str">
            <v/>
          </cell>
          <cell r="BF3347">
            <v>0</v>
          </cell>
          <cell r="BG3347" t="str">
            <v/>
          </cell>
          <cell r="BH3347" t="str">
            <v/>
          </cell>
          <cell r="BI3347">
            <v>204</v>
          </cell>
          <cell r="BJ3347" t="str">
            <v>0</v>
          </cell>
          <cell r="BK3347">
            <v>0</v>
          </cell>
          <cell r="BL3347">
            <v>0</v>
          </cell>
          <cell r="BM3347"/>
          <cell r="BN3347"/>
          <cell r="BO3347"/>
          <cell r="BP3347"/>
          <cell r="BR3347" t="str">
            <v>(LOTE 002)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402620</v>
          </cell>
          <cell r="P3348" t="str">
            <v>(LOTE 002)</v>
          </cell>
          <cell r="Q3348" t="str">
            <v>ROLO TECIDO ELB LUDA 129 - (AQUA) -</v>
          </cell>
          <cell r="R3348"/>
          <cell r="S3348"/>
          <cell r="T3348"/>
          <cell r="U3348">
            <v>1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ELB LUDA 129 - (AQUA) - - 1x1,4x0H</v>
          </cell>
          <cell r="Z3348">
            <v>695.4</v>
          </cell>
          <cell r="AA3348">
            <v>0.35</v>
          </cell>
          <cell r="AB3348">
            <v>452.01</v>
          </cell>
          <cell r="AC3348"/>
          <cell r="AD3348"/>
          <cell r="AE3348"/>
          <cell r="AF3348">
            <v>695.4</v>
          </cell>
          <cell r="AG3348">
            <v>695.4</v>
          </cell>
          <cell r="AH3348">
            <v>0</v>
          </cell>
          <cell r="AI3348">
            <v>695.4</v>
          </cell>
          <cell r="AJ3348" t="str">
            <v>REF: 339641</v>
          </cell>
          <cell r="AK3348"/>
          <cell r="AL3348">
            <v>339641</v>
          </cell>
          <cell r="AM3348" t="str">
            <v>TECIDO ELB LUDA 129 -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ELB LUDA 129 - - 0x1,4x0H</v>
          </cell>
          <cell r="AT3348">
            <v>695.4</v>
          </cell>
          <cell r="AU3348">
            <v>695.4</v>
          </cell>
          <cell r="AV3348">
            <v>695.4</v>
          </cell>
          <cell r="AW3348">
            <v>0</v>
          </cell>
          <cell r="AX3348">
            <v>695.4</v>
          </cell>
          <cell r="AY3348">
            <v>0</v>
          </cell>
          <cell r="AZ3348">
            <v>339641</v>
          </cell>
          <cell r="BA3348" t="str">
            <v>TECIDO ELB LUDA 129 -</v>
          </cell>
          <cell r="BB3348"/>
          <cell r="BC3348">
            <v>1</v>
          </cell>
          <cell r="BD3348"/>
          <cell r="BE3348">
            <v>695.4</v>
          </cell>
          <cell r="BF3348">
            <v>0</v>
          </cell>
          <cell r="BG3348">
            <v>-695.4</v>
          </cell>
          <cell r="BH3348" t="str">
            <v/>
          </cell>
          <cell r="BI3348">
            <v>204</v>
          </cell>
          <cell r="BJ3348">
            <v>1093.1687999999999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002)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402619</v>
          </cell>
          <cell r="P3349" t="str">
            <v>(LOTE 002)</v>
          </cell>
          <cell r="Q3349" t="str">
            <v>ROLO TECIDO DELUXE - (AUTUMN) -</v>
          </cell>
          <cell r="R3349"/>
          <cell r="S3349"/>
          <cell r="T3349"/>
          <cell r="U3349">
            <v>1.5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DELUXE - (AUTUMN) - - 1,5x1,4x0H</v>
          </cell>
          <cell r="Z3349">
            <v>1043.0999999999999</v>
          </cell>
          <cell r="AA3349">
            <v>0.35</v>
          </cell>
          <cell r="AB3349">
            <v>678.01499999999999</v>
          </cell>
          <cell r="AC3349"/>
          <cell r="AD3349"/>
          <cell r="AE3349"/>
          <cell r="AF3349">
            <v>1043.0999999999999</v>
          </cell>
          <cell r="AG3349">
            <v>1043.0999999999999</v>
          </cell>
          <cell r="AH3349">
            <v>0</v>
          </cell>
          <cell r="AI3349">
            <v>1043.0999999999999</v>
          </cell>
          <cell r="AJ3349" t="str">
            <v>REF: 339635</v>
          </cell>
          <cell r="AK3349"/>
          <cell r="AL3349">
            <v>339635</v>
          </cell>
          <cell r="AM3349" t="str">
            <v>TECIDO DELUXE -</v>
          </cell>
          <cell r="AN3349"/>
          <cell r="AO3349">
            <v>0</v>
          </cell>
          <cell r="AP3349">
            <v>1.4</v>
          </cell>
          <cell r="AQ3349">
            <v>0</v>
          </cell>
          <cell r="AR3349">
            <v>0</v>
          </cell>
          <cell r="AS3349" t="str">
            <v>TECIDO DELUXE - - 0x1,4x0H</v>
          </cell>
          <cell r="AT3349">
            <v>1043.0999999999999</v>
          </cell>
          <cell r="AU3349">
            <v>1043.0999999999999</v>
          </cell>
          <cell r="AV3349">
            <v>695.4</v>
          </cell>
          <cell r="AW3349">
            <v>347.69999999999993</v>
          </cell>
          <cell r="AX3349">
            <v>1043.0999999999999</v>
          </cell>
          <cell r="AY3349">
            <v>0</v>
          </cell>
          <cell r="AZ3349">
            <v>339635</v>
          </cell>
          <cell r="BA3349" t="str">
            <v>TECIDO DELUXE -</v>
          </cell>
          <cell r="BB3349"/>
          <cell r="BC3349">
            <v>1.5</v>
          </cell>
          <cell r="BD3349"/>
          <cell r="BE3349">
            <v>695.4</v>
          </cell>
          <cell r="BF3349">
            <v>0</v>
          </cell>
          <cell r="BG3349">
            <v>-695.4</v>
          </cell>
          <cell r="BH3349" t="str">
            <v/>
          </cell>
          <cell r="BI3349">
            <v>204</v>
          </cell>
          <cell r="BJ3349">
            <v>1639.7531999999999</v>
          </cell>
          <cell r="BK3349">
            <v>0</v>
          </cell>
          <cell r="BL3349">
            <v>0.57200000000000006</v>
          </cell>
          <cell r="BM3349"/>
          <cell r="BN3349"/>
          <cell r="BO3349"/>
          <cell r="BP3349"/>
          <cell r="BR3349" t="str">
            <v>(LOTE 002)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402618</v>
          </cell>
          <cell r="P3350" t="str">
            <v>(LOTE 002)</v>
          </cell>
          <cell r="Q3350" t="str">
            <v>ROLO TECIDO HEARTLAND - (HUNTER) -</v>
          </cell>
          <cell r="R3350"/>
          <cell r="S3350"/>
          <cell r="T3350"/>
          <cell r="U3350">
            <v>2.2000000000000002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HEARTLAND - (HUNTER) - - 2,2x1,4x0H</v>
          </cell>
          <cell r="Z3350">
            <v>1529.88</v>
          </cell>
          <cell r="AA3350">
            <v>0.35</v>
          </cell>
          <cell r="AB3350">
            <v>994.42200000000014</v>
          </cell>
          <cell r="AC3350"/>
          <cell r="AD3350"/>
          <cell r="AE3350"/>
          <cell r="AF3350">
            <v>1529.88</v>
          </cell>
          <cell r="AG3350">
            <v>1529.88</v>
          </cell>
          <cell r="AH3350">
            <v>0</v>
          </cell>
          <cell r="AI3350">
            <v>1529.88</v>
          </cell>
          <cell r="AJ3350" t="str">
            <v>REF: 339643</v>
          </cell>
          <cell r="AK3350"/>
          <cell r="AL3350">
            <v>339643</v>
          </cell>
          <cell r="AM3350" t="str">
            <v>TECIDO HEARTLAND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HEARTLAND - - 0x1,4x0H</v>
          </cell>
          <cell r="AT3350">
            <v>1529.88</v>
          </cell>
          <cell r="AU3350">
            <v>1529.88</v>
          </cell>
          <cell r="AV3350">
            <v>695.4</v>
          </cell>
          <cell r="AW3350">
            <v>834.48000000000013</v>
          </cell>
          <cell r="AX3350">
            <v>1529.88</v>
          </cell>
          <cell r="AY3350">
            <v>0</v>
          </cell>
          <cell r="AZ3350">
            <v>339643</v>
          </cell>
          <cell r="BA3350" t="str">
            <v>TECIDO HEARTLAND -</v>
          </cell>
          <cell r="BB3350"/>
          <cell r="BC3350">
            <v>2.2000000000000002</v>
          </cell>
          <cell r="BD3350"/>
          <cell r="BE3350">
            <v>695.4</v>
          </cell>
          <cell r="BF3350">
            <v>0</v>
          </cell>
          <cell r="BG3350">
            <v>-695.4</v>
          </cell>
          <cell r="BH3350" t="str">
            <v/>
          </cell>
          <cell r="BI3350">
            <v>204</v>
          </cell>
          <cell r="BJ3350">
            <v>2404.9713600000005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002)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402616</v>
          </cell>
          <cell r="P3351" t="str">
            <v>(LOTE 002)</v>
          </cell>
          <cell r="Q3351" t="str">
            <v>ROLO TECIDO ULTRA SLEEK - (SAGE) -</v>
          </cell>
          <cell r="R3351"/>
          <cell r="S3351"/>
          <cell r="T3351"/>
          <cell r="U3351">
            <v>1.5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ULTRA SLEEK - (SAGE) - - 1,5x1,4x0H</v>
          </cell>
          <cell r="Z3351">
            <v>722.47499999999991</v>
          </cell>
          <cell r="AA3351">
            <v>0.35</v>
          </cell>
          <cell r="AB3351">
            <v>469.60874999999999</v>
          </cell>
          <cell r="AC3351"/>
          <cell r="AD3351"/>
          <cell r="AE3351"/>
          <cell r="AF3351">
            <v>722.47499999999991</v>
          </cell>
          <cell r="AG3351">
            <v>722.47499999999991</v>
          </cell>
          <cell r="AH3351">
            <v>0</v>
          </cell>
          <cell r="AI3351">
            <v>722.47499999999991</v>
          </cell>
          <cell r="AJ3351" t="str">
            <v>REF: 402617</v>
          </cell>
          <cell r="AK3351"/>
          <cell r="AL3351">
            <v>402617</v>
          </cell>
          <cell r="AM3351" t="str">
            <v>TECIDO ULTRA SLEEK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ULTRA SLEEK - - 0x1,4x0H</v>
          </cell>
          <cell r="AT3351">
            <v>722.47499999999991</v>
          </cell>
          <cell r="AU3351">
            <v>722.47499999999991</v>
          </cell>
          <cell r="AV3351">
            <v>481.65</v>
          </cell>
          <cell r="AW3351">
            <v>240.82499999999993</v>
          </cell>
          <cell r="AX3351">
            <v>722.48</v>
          </cell>
          <cell r="AY3351">
            <v>-5.0000000001091394E-3</v>
          </cell>
          <cell r="AZ3351">
            <v>402617</v>
          </cell>
          <cell r="BA3351" t="str">
            <v>TECIDO ULTRA SLEEK -</v>
          </cell>
          <cell r="BB3351"/>
          <cell r="BC3351">
            <v>1.5</v>
          </cell>
          <cell r="BD3351"/>
          <cell r="BE3351">
            <v>481.65</v>
          </cell>
          <cell r="BF3351">
            <v>0</v>
          </cell>
          <cell r="BG3351">
            <v>-481.65</v>
          </cell>
          <cell r="BH3351" t="str">
            <v/>
          </cell>
          <cell r="BI3351">
            <v>204</v>
          </cell>
          <cell r="BJ3351">
            <v>1135.7306999999998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002)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402615</v>
          </cell>
          <cell r="P3352" t="str">
            <v>(LOTE 002)</v>
          </cell>
          <cell r="Q3352" t="str">
            <v>ROLO TECIDO EL LUANDO 04 - (BLUE MIX) -</v>
          </cell>
          <cell r="R3352"/>
          <cell r="S3352"/>
          <cell r="T3352"/>
          <cell r="U3352">
            <v>1.2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EL LUANDO 04 - (BLUE MIX) - - 1,2x1,4x0H</v>
          </cell>
          <cell r="Z3352">
            <v>1135.44</v>
          </cell>
          <cell r="AA3352">
            <v>0.35</v>
          </cell>
          <cell r="AB3352">
            <v>738.03600000000006</v>
          </cell>
          <cell r="AC3352"/>
          <cell r="AD3352"/>
          <cell r="AE3352"/>
          <cell r="AF3352">
            <v>1135.44</v>
          </cell>
          <cell r="AG3352">
            <v>1135.44</v>
          </cell>
          <cell r="AH3352">
            <v>0</v>
          </cell>
          <cell r="AI3352">
            <v>1135.44</v>
          </cell>
          <cell r="AJ3352" t="str">
            <v>REF: 343397</v>
          </cell>
          <cell r="AK3352"/>
          <cell r="AL3352">
            <v>343397</v>
          </cell>
          <cell r="AM3352" t="str">
            <v>TECIDO EL LUANDO 04 -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EL LUANDO 04 - - 0x1,4x0H</v>
          </cell>
          <cell r="AT3352">
            <v>1135.44</v>
          </cell>
          <cell r="AU3352">
            <v>1135.44</v>
          </cell>
          <cell r="AV3352">
            <v>946.2</v>
          </cell>
          <cell r="AW3352">
            <v>189.24</v>
          </cell>
          <cell r="AX3352">
            <v>1135.44</v>
          </cell>
          <cell r="AY3352">
            <v>0</v>
          </cell>
          <cell r="AZ3352">
            <v>343397</v>
          </cell>
          <cell r="BA3352" t="str">
            <v>TECIDO EL LUANDO 04 -</v>
          </cell>
          <cell r="BB3352"/>
          <cell r="BC3352">
            <v>1.2</v>
          </cell>
          <cell r="BD3352"/>
          <cell r="BE3352">
            <v>946.2</v>
          </cell>
          <cell r="BF3352">
            <v>0</v>
          </cell>
          <cell r="BG3352">
            <v>-946.2</v>
          </cell>
          <cell r="BH3352" t="str">
            <v/>
          </cell>
          <cell r="BI3352">
            <v>204</v>
          </cell>
          <cell r="BJ3352">
            <v>1784.9116800000002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002)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402612</v>
          </cell>
          <cell r="P3353" t="str">
            <v>(LOTE 002)</v>
          </cell>
          <cell r="Q3353" t="str">
            <v>ROLO TECIDO OUT VELVET - (GRIS CLARO) -</v>
          </cell>
          <cell r="R3353"/>
          <cell r="S3353"/>
          <cell r="T3353"/>
          <cell r="U3353">
            <v>2.2999999999999998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OUT VELVET - (GRIS CLARO) - - 2,3x1,4x0H</v>
          </cell>
          <cell r="Z3353">
            <v>1789.5149999999996</v>
          </cell>
          <cell r="AA3353">
            <v>0.35</v>
          </cell>
          <cell r="AB3353">
            <v>1163.1847499999999</v>
          </cell>
          <cell r="AC3353"/>
          <cell r="AD3353"/>
          <cell r="AE3353"/>
          <cell r="AF3353">
            <v>1789.5149999999996</v>
          </cell>
          <cell r="AG3353">
            <v>1789.5149999999996</v>
          </cell>
          <cell r="AH3353">
            <v>0</v>
          </cell>
          <cell r="AI3353">
            <v>1789.5149999999996</v>
          </cell>
          <cell r="AJ3353" t="str">
            <v>REF: 402613</v>
          </cell>
          <cell r="AK3353"/>
          <cell r="AL3353">
            <v>402613</v>
          </cell>
          <cell r="AM3353" t="str">
            <v>TECIDO OUT VELVET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OUT VELVET - - 0x1,4x0H</v>
          </cell>
          <cell r="AT3353">
            <v>1789.5149999999996</v>
          </cell>
          <cell r="AU3353">
            <v>1789.5149999999996</v>
          </cell>
          <cell r="AV3353">
            <v>778.05</v>
          </cell>
          <cell r="AW3353">
            <v>1011.4649999999997</v>
          </cell>
          <cell r="AX3353">
            <v>1789.52</v>
          </cell>
          <cell r="AY3353">
            <v>-5.000000000336513E-3</v>
          </cell>
          <cell r="AZ3353">
            <v>402613</v>
          </cell>
          <cell r="BA3353" t="str">
            <v>TECIDO OUT VELVET -</v>
          </cell>
          <cell r="BB3353"/>
          <cell r="BC3353">
            <v>2.2999999999999998</v>
          </cell>
          <cell r="BD3353"/>
          <cell r="BE3353">
            <v>778.05</v>
          </cell>
          <cell r="BF3353">
            <v>0</v>
          </cell>
          <cell r="BG3353">
            <v>-778.05</v>
          </cell>
          <cell r="BH3353" t="str">
            <v/>
          </cell>
          <cell r="BI3353">
            <v>204</v>
          </cell>
          <cell r="BJ3353">
            <v>2813.1175799999996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002)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402611</v>
          </cell>
          <cell r="P3354" t="str">
            <v>(LOTE 002)</v>
          </cell>
          <cell r="Q3354" t="str">
            <v>ROLO TECIDO ELB LUDA 129 - (SILVER) -</v>
          </cell>
          <cell r="R3354"/>
          <cell r="S3354"/>
          <cell r="T3354"/>
          <cell r="U3354">
            <v>1.2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ELB LUDA 129 - (SILVER) - - 1,2x1,4x0H</v>
          </cell>
          <cell r="Z3354">
            <v>834.4799999999999</v>
          </cell>
          <cell r="AA3354">
            <v>0.35</v>
          </cell>
          <cell r="AB3354">
            <v>542.41200000000003</v>
          </cell>
          <cell r="AC3354"/>
          <cell r="AD3354"/>
          <cell r="AE3354"/>
          <cell r="AF3354">
            <v>834.4799999999999</v>
          </cell>
          <cell r="AG3354">
            <v>834.4799999999999</v>
          </cell>
          <cell r="AH3354">
            <v>0</v>
          </cell>
          <cell r="AI3354">
            <v>834.4799999999999</v>
          </cell>
          <cell r="AJ3354" t="str">
            <v>REF: 339641</v>
          </cell>
          <cell r="AK3354"/>
          <cell r="AL3354">
            <v>339641</v>
          </cell>
          <cell r="AM3354" t="str">
            <v>TECIDO ELB LUDA 129 -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ELB LUDA 129 - - 0x1,4x0H</v>
          </cell>
          <cell r="AT3354">
            <v>834.4799999999999</v>
          </cell>
          <cell r="AU3354">
            <v>834.4799999999999</v>
          </cell>
          <cell r="AV3354">
            <v>695.4</v>
          </cell>
          <cell r="AW3354">
            <v>139.07999999999993</v>
          </cell>
          <cell r="AX3354">
            <v>834.48</v>
          </cell>
          <cell r="AY3354">
            <v>0</v>
          </cell>
          <cell r="AZ3354">
            <v>339641</v>
          </cell>
          <cell r="BA3354" t="str">
            <v>TECIDO ELB LUDA 129 -</v>
          </cell>
          <cell r="BB3354"/>
          <cell r="BC3354">
            <v>1.2</v>
          </cell>
          <cell r="BD3354"/>
          <cell r="BE3354">
            <v>695.4</v>
          </cell>
          <cell r="BF3354">
            <v>0</v>
          </cell>
          <cell r="BG3354">
            <v>-695.4</v>
          </cell>
          <cell r="BH3354" t="str">
            <v/>
          </cell>
          <cell r="BI3354">
            <v>204</v>
          </cell>
          <cell r="BJ3354">
            <v>1311.8025599999999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002)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402610</v>
          </cell>
          <cell r="P3355" t="str">
            <v>(LOTE 002)</v>
          </cell>
          <cell r="Q3355" t="str">
            <v>ROLO TECIDO O'FIDDLETREE - (WHITELINEN) -</v>
          </cell>
          <cell r="R3355"/>
          <cell r="S3355"/>
          <cell r="T3355"/>
          <cell r="U3355">
            <v>1.25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O'FIDDLETREE - (WHITELINEN) - - 1,25x1,4x0H</v>
          </cell>
          <cell r="Z3355">
            <v>502.3125</v>
          </cell>
          <cell r="AA3355">
            <v>0.35</v>
          </cell>
          <cell r="AB3355">
            <v>326.50312500000001</v>
          </cell>
          <cell r="AC3355"/>
          <cell r="AD3355"/>
          <cell r="AE3355"/>
          <cell r="AF3355">
            <v>502.3125</v>
          </cell>
          <cell r="AG3355">
            <v>502.3125</v>
          </cell>
          <cell r="AH3355">
            <v>0</v>
          </cell>
          <cell r="AI3355">
            <v>502.3125</v>
          </cell>
          <cell r="AJ3355" t="str">
            <v>REF: 337978</v>
          </cell>
          <cell r="AK3355"/>
          <cell r="AL3355">
            <v>337978</v>
          </cell>
          <cell r="AM3355" t="str">
            <v>TECIDO O'FIDDLETREE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O'FIDDLETREE - - 0x1,4x0H</v>
          </cell>
          <cell r="AT3355">
            <v>502.3125</v>
          </cell>
          <cell r="AU3355">
            <v>502.3125</v>
          </cell>
          <cell r="AV3355">
            <v>401.85</v>
          </cell>
          <cell r="AW3355">
            <v>100.46249999999998</v>
          </cell>
          <cell r="AX3355">
            <v>502.31</v>
          </cell>
          <cell r="AY3355">
            <v>2.4999999999977263E-3</v>
          </cell>
          <cell r="AZ3355">
            <v>337978</v>
          </cell>
          <cell r="BA3355" t="str">
            <v>TECIDO O'FIDDLETREE -</v>
          </cell>
          <cell r="BB3355"/>
          <cell r="BC3355">
            <v>1.25</v>
          </cell>
          <cell r="BD3355"/>
          <cell r="BE3355">
            <v>401.85</v>
          </cell>
          <cell r="BF3355">
            <v>0</v>
          </cell>
          <cell r="BG3355">
            <v>-401.85</v>
          </cell>
          <cell r="BH3355" t="str">
            <v/>
          </cell>
          <cell r="BI3355">
            <v>204</v>
          </cell>
          <cell r="BJ3355">
            <v>789.63525000000004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002)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402609</v>
          </cell>
          <cell r="P3356" t="str">
            <v>(LOTE 002)</v>
          </cell>
          <cell r="Q3356" t="str">
            <v>ROLO TECIDO GALLANT - (MOSAIC) -</v>
          </cell>
          <cell r="R3356"/>
          <cell r="S3356"/>
          <cell r="T3356"/>
          <cell r="U3356">
            <v>5.3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GALLANT - (MOSAIC) - - 5,3x1,4x0H</v>
          </cell>
          <cell r="Z3356">
            <v>4123.665</v>
          </cell>
          <cell r="AA3356">
            <v>0.35</v>
          </cell>
          <cell r="AB3356">
            <v>2680.3822500000001</v>
          </cell>
          <cell r="AC3356"/>
          <cell r="AD3356"/>
          <cell r="AE3356"/>
          <cell r="AF3356">
            <v>4123.665</v>
          </cell>
          <cell r="AG3356">
            <v>4123.665</v>
          </cell>
          <cell r="AH3356">
            <v>0</v>
          </cell>
          <cell r="AI3356">
            <v>4123.665</v>
          </cell>
          <cell r="AJ3356" t="str">
            <v>REF: 343411</v>
          </cell>
          <cell r="AK3356"/>
          <cell r="AL3356">
            <v>343411</v>
          </cell>
          <cell r="AM3356" t="str">
            <v>TECIDO GALLANT -</v>
          </cell>
          <cell r="AN3356"/>
          <cell r="AO3356">
            <v>0</v>
          </cell>
          <cell r="AP3356">
            <v>1.4</v>
          </cell>
          <cell r="AQ3356">
            <v>0</v>
          </cell>
          <cell r="AR3356">
            <v>0</v>
          </cell>
          <cell r="AS3356" t="str">
            <v>TECIDO GALLANT - - 0x1,4x0H</v>
          </cell>
          <cell r="AT3356">
            <v>4123.665</v>
          </cell>
          <cell r="AU3356">
            <v>4123.665</v>
          </cell>
          <cell r="AV3356">
            <v>778.05</v>
          </cell>
          <cell r="AW3356">
            <v>3345.6149999999998</v>
          </cell>
          <cell r="AX3356">
            <v>4123.67</v>
          </cell>
          <cell r="AY3356">
            <v>-5.0000000001091394E-3</v>
          </cell>
          <cell r="AZ3356">
            <v>343411</v>
          </cell>
          <cell r="BA3356" t="str">
            <v>TECIDO GALLANT -</v>
          </cell>
          <cell r="BB3356"/>
          <cell r="BC3356">
            <v>5.3</v>
          </cell>
          <cell r="BD3356"/>
          <cell r="BE3356">
            <v>778.05</v>
          </cell>
          <cell r="BF3356">
            <v>0</v>
          </cell>
          <cell r="BG3356">
            <v>-778.05</v>
          </cell>
          <cell r="BH3356" t="str">
            <v/>
          </cell>
          <cell r="BI3356">
            <v>204</v>
          </cell>
          <cell r="BJ3356">
            <v>6482.4013800000002</v>
          </cell>
          <cell r="BK3356">
            <v>0</v>
          </cell>
          <cell r="BL3356">
            <v>0.57200000000000006</v>
          </cell>
          <cell r="BM3356"/>
          <cell r="BN3356"/>
          <cell r="BO3356"/>
          <cell r="BP3356"/>
          <cell r="BR3356" t="str">
            <v>(LOTE 002)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402608</v>
          </cell>
          <cell r="P3357" t="str">
            <v>(LOTE 002)</v>
          </cell>
          <cell r="Q3357" t="str">
            <v>ROLO TECIDO ELB LUDA 129 - (LINEN) -</v>
          </cell>
          <cell r="R3357"/>
          <cell r="S3357"/>
          <cell r="T3357"/>
          <cell r="U3357">
            <v>2.8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ELB LUDA 129 - (LINEN) - - 2,8x1,4x0H</v>
          </cell>
          <cell r="Z3357">
            <v>1947.12</v>
          </cell>
          <cell r="AA3357">
            <v>0.35</v>
          </cell>
          <cell r="AB3357">
            <v>1265.6279999999999</v>
          </cell>
          <cell r="AC3357"/>
          <cell r="AD3357"/>
          <cell r="AE3357"/>
          <cell r="AF3357">
            <v>1947.12</v>
          </cell>
          <cell r="AG3357">
            <v>1947.12</v>
          </cell>
          <cell r="AH3357">
            <v>0</v>
          </cell>
          <cell r="AI3357">
            <v>1947.12</v>
          </cell>
          <cell r="AJ3357" t="str">
            <v>REF: 339638</v>
          </cell>
          <cell r="AK3357"/>
          <cell r="AL3357">
            <v>339638</v>
          </cell>
          <cell r="AM3357" t="str">
            <v>TECIDO EL LUDA 09 -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EL LUDA 09 - - 0x1,4x0H</v>
          </cell>
          <cell r="AT3357">
            <v>1947.12</v>
          </cell>
          <cell r="AU3357">
            <v>1947.12</v>
          </cell>
          <cell r="AV3357">
            <v>695.4</v>
          </cell>
          <cell r="AW3357">
            <v>1251.7199999999998</v>
          </cell>
          <cell r="AX3357">
            <v>1947.12</v>
          </cell>
          <cell r="AY3357">
            <v>0</v>
          </cell>
          <cell r="AZ3357">
            <v>339638</v>
          </cell>
          <cell r="BA3357" t="str">
            <v>TECIDO EL LUDA 09 -</v>
          </cell>
          <cell r="BB3357"/>
          <cell r="BC3357">
            <v>2.8</v>
          </cell>
          <cell r="BD3357"/>
          <cell r="BE3357">
            <v>695.4</v>
          </cell>
          <cell r="BF3357">
            <v>0</v>
          </cell>
          <cell r="BG3357">
            <v>-695.4</v>
          </cell>
          <cell r="BH3357" t="str">
            <v/>
          </cell>
          <cell r="BI3357">
            <v>204</v>
          </cell>
          <cell r="BJ3357">
            <v>3060.87264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002)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402607</v>
          </cell>
          <cell r="P3358" t="str">
            <v>(LOTE 002)</v>
          </cell>
          <cell r="Q3358" t="str">
            <v>ROLO TECIDO KEYSTONE - (NAVY) -</v>
          </cell>
          <cell r="R3358"/>
          <cell r="S3358"/>
          <cell r="T3358"/>
          <cell r="U3358">
            <v>10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KEYSTONE - (NAVY) - - 10x1,4x0H</v>
          </cell>
          <cell r="Z3358">
            <v>5557.5</v>
          </cell>
          <cell r="AA3358">
            <v>0.35</v>
          </cell>
          <cell r="AB3358">
            <v>3612.375</v>
          </cell>
          <cell r="AC3358"/>
          <cell r="AD3358"/>
          <cell r="AE3358"/>
          <cell r="AF3358">
            <v>5557.5</v>
          </cell>
          <cell r="AG3358">
            <v>5557.5</v>
          </cell>
          <cell r="AH3358">
            <v>0</v>
          </cell>
          <cell r="AI3358">
            <v>5557.5</v>
          </cell>
          <cell r="AJ3358" t="str">
            <v>REF: 339644</v>
          </cell>
          <cell r="AK3358"/>
          <cell r="AL3358">
            <v>339644</v>
          </cell>
          <cell r="AM3358" t="str">
            <v>TECIDO KEYSTONE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KEYSTONE - - 0x1,4x0H</v>
          </cell>
          <cell r="AT3358">
            <v>5557.5</v>
          </cell>
          <cell r="AU3358">
            <v>5557.5</v>
          </cell>
          <cell r="AV3358">
            <v>555.75</v>
          </cell>
          <cell r="AW3358">
            <v>5001.75</v>
          </cell>
          <cell r="AX3358">
            <v>5557.5</v>
          </cell>
          <cell r="AY3358">
            <v>0</v>
          </cell>
          <cell r="AZ3358">
            <v>339644</v>
          </cell>
          <cell r="BA3358" t="str">
            <v>TECIDO KEYSTONE -</v>
          </cell>
          <cell r="BB3358"/>
          <cell r="BC3358">
            <v>10</v>
          </cell>
          <cell r="BD3358"/>
          <cell r="BE3358">
            <v>555.75</v>
          </cell>
          <cell r="BF3358">
            <v>0</v>
          </cell>
          <cell r="BG3358">
            <v>-555.75</v>
          </cell>
          <cell r="BH3358" t="str">
            <v/>
          </cell>
          <cell r="BI3358">
            <v>204</v>
          </cell>
          <cell r="BJ3358">
            <v>8736.39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002)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402605</v>
          </cell>
          <cell r="P3359" t="str">
            <v>(LOTE 002)</v>
          </cell>
          <cell r="Q3359" t="str">
            <v>ROLO TECIDO FRISEE (GUARDIAN) - (PEACHY) -</v>
          </cell>
          <cell r="R3359"/>
          <cell r="S3359"/>
          <cell r="T3359"/>
          <cell r="U3359">
            <v>8.6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FRISEE (GUARDIAN) - (PEACHY) - - 8,6x1,4x0H</v>
          </cell>
          <cell r="Z3359">
            <v>6764.76</v>
          </cell>
          <cell r="AA3359">
            <v>0.35</v>
          </cell>
          <cell r="AB3359">
            <v>4397.094000000001</v>
          </cell>
          <cell r="AC3359"/>
          <cell r="AD3359"/>
          <cell r="AE3359"/>
          <cell r="AF3359">
            <v>6764.76</v>
          </cell>
          <cell r="AG3359">
            <v>6764.76</v>
          </cell>
          <cell r="AH3359">
            <v>0</v>
          </cell>
          <cell r="AI3359">
            <v>6764.76</v>
          </cell>
          <cell r="AJ3359" t="str">
            <v>REF: 402605</v>
          </cell>
          <cell r="AK3359" t="str">
            <v>TECIDO FORA DE LINHA</v>
          </cell>
          <cell r="AL3359">
            <v>402605</v>
          </cell>
          <cell r="AM3359" t="str">
            <v>ROLO TECIDO FRISEE (GUARDIAN) - (PEACHY) -</v>
          </cell>
          <cell r="AN3359"/>
          <cell r="AO3359">
            <v>8.6</v>
          </cell>
          <cell r="AP3359">
            <v>1.4</v>
          </cell>
          <cell r="AQ3359">
            <v>0</v>
          </cell>
          <cell r="AR3359">
            <v>0</v>
          </cell>
          <cell r="AS3359" t="str">
            <v>ROLO TECIDO FRISEE (GUARDIAN) - (PEACHY) - - 8,6x1,4x0H</v>
          </cell>
          <cell r="AT3359">
            <v>6764.76</v>
          </cell>
          <cell r="AU3359">
            <v>6764.76</v>
          </cell>
          <cell r="AV3359">
            <v>6764.76</v>
          </cell>
          <cell r="AW3359">
            <v>0</v>
          </cell>
          <cell r="AX3359">
            <v>6764.76</v>
          </cell>
          <cell r="AY3359">
            <v>0</v>
          </cell>
          <cell r="AZ3359"/>
          <cell r="BA3359" t="str">
            <v/>
          </cell>
          <cell r="BB3359"/>
          <cell r="BC3359">
            <v>8.6</v>
          </cell>
          <cell r="BD3359"/>
          <cell r="BE3359" t="str">
            <v/>
          </cell>
          <cell r="BF3359">
            <v>0</v>
          </cell>
          <cell r="BG3359" t="str">
            <v/>
          </cell>
          <cell r="BH3359" t="str">
            <v/>
          </cell>
          <cell r="BI3359">
            <v>204</v>
          </cell>
          <cell r="BJ3359" t="str">
            <v>0</v>
          </cell>
          <cell r="BK3359">
            <v>0</v>
          </cell>
          <cell r="BL3359">
            <v>0</v>
          </cell>
          <cell r="BM3359"/>
          <cell r="BN3359"/>
          <cell r="BO3359"/>
          <cell r="BP3359"/>
          <cell r="BR3359" t="str">
            <v>(LOTE 002)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402584</v>
          </cell>
          <cell r="P3360" t="str">
            <v>(LOTE 002)</v>
          </cell>
          <cell r="Q3360" t="str">
            <v>ROLO TECIDO EGRA - (GOLDEN BEIGE) -</v>
          </cell>
          <cell r="R3360"/>
          <cell r="S3360"/>
          <cell r="T3360"/>
          <cell r="U3360">
            <v>1.08</v>
          </cell>
          <cell r="V3360">
            <v>1.4</v>
          </cell>
          <cell r="W3360">
            <v>0</v>
          </cell>
          <cell r="X3360">
            <v>0</v>
          </cell>
          <cell r="Y3360" t="str">
            <v>ROLO TECIDO EGRA - (GOLDEN BEIGE) - - 1,08x1,4x0H</v>
          </cell>
          <cell r="Z3360">
            <v>926.47800000000007</v>
          </cell>
          <cell r="AA3360">
            <v>0.35</v>
          </cell>
          <cell r="AB3360">
            <v>602.21070000000009</v>
          </cell>
          <cell r="AC3360"/>
          <cell r="AD3360"/>
          <cell r="AE3360"/>
          <cell r="AF3360">
            <v>926.47800000000007</v>
          </cell>
          <cell r="AG3360">
            <v>926.47800000000007</v>
          </cell>
          <cell r="AH3360">
            <v>0</v>
          </cell>
          <cell r="AI3360">
            <v>926.47800000000007</v>
          </cell>
          <cell r="AJ3360" t="str">
            <v>REF: 402583</v>
          </cell>
          <cell r="AK3360"/>
          <cell r="AL3360">
            <v>402583</v>
          </cell>
          <cell r="AM3360" t="str">
            <v>TECIDO EGRA -</v>
          </cell>
          <cell r="AN3360"/>
          <cell r="AO3360">
            <v>0</v>
          </cell>
          <cell r="AP3360">
            <v>1.4</v>
          </cell>
          <cell r="AQ3360">
            <v>0</v>
          </cell>
          <cell r="AR3360">
            <v>0</v>
          </cell>
          <cell r="AS3360" t="str">
            <v>TECIDO EGRA - - 0x1,4x0H</v>
          </cell>
          <cell r="AT3360">
            <v>926.47800000000007</v>
          </cell>
          <cell r="AU3360">
            <v>926.47800000000007</v>
          </cell>
          <cell r="AV3360">
            <v>857.85</v>
          </cell>
          <cell r="AW3360">
            <v>68.628000000000043</v>
          </cell>
          <cell r="AX3360">
            <v>926.48</v>
          </cell>
          <cell r="AY3360">
            <v>-1.9999999999527063E-3</v>
          </cell>
          <cell r="AZ3360">
            <v>402583</v>
          </cell>
          <cell r="BA3360" t="str">
            <v>TECIDO EGRA -</v>
          </cell>
          <cell r="BB3360"/>
          <cell r="BC3360">
            <v>1.08</v>
          </cell>
          <cell r="BD3360"/>
          <cell r="BE3360">
            <v>857.85</v>
          </cell>
          <cell r="BF3360">
            <v>0</v>
          </cell>
          <cell r="BG3360">
            <v>-857.85</v>
          </cell>
          <cell r="BH3360" t="str">
            <v/>
          </cell>
          <cell r="BI3360">
            <v>204</v>
          </cell>
          <cell r="BJ3360">
            <v>1456.4234160000001</v>
          </cell>
          <cell r="BK3360">
            <v>0</v>
          </cell>
          <cell r="BL3360">
            <v>0.57200000000000006</v>
          </cell>
          <cell r="BM3360"/>
          <cell r="BN3360"/>
          <cell r="BO3360"/>
          <cell r="BP3360"/>
          <cell r="BR3360" t="str">
            <v>(LOTE 002)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402578</v>
          </cell>
          <cell r="P3361" t="str">
            <v>(LOTE 002)</v>
          </cell>
          <cell r="Q3361" t="str">
            <v>ROLO TECIDO ABOTT - (COOPER) -</v>
          </cell>
          <cell r="R3361"/>
          <cell r="S3361"/>
          <cell r="T3361"/>
          <cell r="U3361">
            <v>6.7</v>
          </cell>
          <cell r="V3361">
            <v>1.4</v>
          </cell>
          <cell r="W3361">
            <v>0</v>
          </cell>
          <cell r="X3361">
            <v>0</v>
          </cell>
          <cell r="Y3361" t="str">
            <v>ROLO TECIDO ABOTT - (COOPER) - - 6,7x1,4x0H</v>
          </cell>
          <cell r="Z3361">
            <v>4219.9949999999999</v>
          </cell>
          <cell r="AA3361">
            <v>0.35</v>
          </cell>
          <cell r="AB3361">
            <v>2742.9967500000002</v>
          </cell>
          <cell r="AC3361"/>
          <cell r="AD3361"/>
          <cell r="AE3361"/>
          <cell r="AF3361">
            <v>4219.9949999999999</v>
          </cell>
          <cell r="AG3361">
            <v>4219.9949999999999</v>
          </cell>
          <cell r="AH3361">
            <v>0</v>
          </cell>
          <cell r="AI3361">
            <v>4219.9949999999999</v>
          </cell>
          <cell r="AJ3361" t="str">
            <v>REF: 402579</v>
          </cell>
          <cell r="AK3361"/>
          <cell r="AL3361">
            <v>402579</v>
          </cell>
          <cell r="AM3361" t="str">
            <v>TECIDO ABOTT -</v>
          </cell>
          <cell r="AN3361"/>
          <cell r="AO3361">
            <v>0</v>
          </cell>
          <cell r="AP3361">
            <v>1.4</v>
          </cell>
          <cell r="AQ3361">
            <v>0</v>
          </cell>
          <cell r="AR3361">
            <v>0</v>
          </cell>
          <cell r="AS3361" t="str">
            <v>TECIDO ABOTT - - 0x1,4x0H</v>
          </cell>
          <cell r="AT3361">
            <v>4219.9949999999999</v>
          </cell>
          <cell r="AU3361">
            <v>4219.9949999999999</v>
          </cell>
          <cell r="AV3361">
            <v>629.85</v>
          </cell>
          <cell r="AW3361">
            <v>3590.145</v>
          </cell>
          <cell r="AX3361">
            <v>4220</v>
          </cell>
          <cell r="AY3361">
            <v>-5.0000000001091394E-3</v>
          </cell>
          <cell r="AZ3361">
            <v>402579</v>
          </cell>
          <cell r="BA3361" t="str">
            <v>TECIDO ABOTT -</v>
          </cell>
          <cell r="BB3361"/>
          <cell r="BC3361">
            <v>6.7</v>
          </cell>
          <cell r="BD3361"/>
          <cell r="BE3361">
            <v>629.85</v>
          </cell>
          <cell r="BF3361">
            <v>0</v>
          </cell>
          <cell r="BG3361">
            <v>-629.85</v>
          </cell>
          <cell r="BH3361" t="str">
            <v/>
          </cell>
          <cell r="BI3361">
            <v>204</v>
          </cell>
          <cell r="BJ3361">
            <v>6633.8321400000004</v>
          </cell>
          <cell r="BK3361">
            <v>0</v>
          </cell>
          <cell r="BL3361">
            <v>0.57200000000000006</v>
          </cell>
          <cell r="BM3361"/>
          <cell r="BN3361"/>
          <cell r="BO3361"/>
          <cell r="BP3361"/>
          <cell r="BR3361" t="str">
            <v>(LOTE 002)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404337</v>
          </cell>
          <cell r="P3362" t="str">
            <v>(LOTE 003)</v>
          </cell>
          <cell r="Q3362" t="str">
            <v>ROLO TECIDO SAMUR - (STONE) -</v>
          </cell>
          <cell r="R3362"/>
          <cell r="S3362"/>
          <cell r="T3362"/>
          <cell r="U3362">
            <v>3.3</v>
          </cell>
          <cell r="V3362">
            <v>1.4</v>
          </cell>
          <cell r="W3362">
            <v>0</v>
          </cell>
          <cell r="X3362">
            <v>0</v>
          </cell>
          <cell r="Y3362" t="str">
            <v>ROLO TECIDO SAMUR - (STONE) - - 3,3x1,4x0H</v>
          </cell>
          <cell r="Z3362">
            <v>752.4</v>
          </cell>
          <cell r="AA3362">
            <v>0.35</v>
          </cell>
          <cell r="AB3362">
            <v>489.06</v>
          </cell>
          <cell r="AC3362"/>
          <cell r="AD3362"/>
          <cell r="AE3362"/>
          <cell r="AF3362">
            <v>752.4</v>
          </cell>
          <cell r="AG3362">
            <v>752.4</v>
          </cell>
          <cell r="AH3362">
            <v>0</v>
          </cell>
          <cell r="AI3362">
            <v>752.4</v>
          </cell>
          <cell r="AJ3362" t="str">
            <v>REF: 337999</v>
          </cell>
          <cell r="AK3362"/>
          <cell r="AL3362">
            <v>337999</v>
          </cell>
          <cell r="AM3362" t="str">
            <v>TECIDO SAMUR -</v>
          </cell>
          <cell r="AN3362"/>
          <cell r="AO3362">
            <v>0</v>
          </cell>
          <cell r="AP3362">
            <v>1.4</v>
          </cell>
          <cell r="AQ3362">
            <v>0</v>
          </cell>
          <cell r="AR3362">
            <v>0</v>
          </cell>
          <cell r="AS3362" t="str">
            <v>TECIDO SAMUR - - 0x1,4x0H</v>
          </cell>
          <cell r="AT3362">
            <v>752.4</v>
          </cell>
          <cell r="AU3362">
            <v>752.4</v>
          </cell>
          <cell r="AV3362">
            <v>228</v>
          </cell>
          <cell r="AW3362">
            <v>524.4</v>
          </cell>
          <cell r="AX3362">
            <v>752.4</v>
          </cell>
          <cell r="AY3362">
            <v>0</v>
          </cell>
          <cell r="AZ3362">
            <v>337999</v>
          </cell>
          <cell r="BA3362" t="str">
            <v>TECIDO SAMUR -</v>
          </cell>
          <cell r="BB3362"/>
          <cell r="BC3362">
            <v>3.3</v>
          </cell>
          <cell r="BD3362"/>
          <cell r="BE3362">
            <v>228</v>
          </cell>
          <cell r="BF3362">
            <v>0</v>
          </cell>
          <cell r="BG3362">
            <v>-228</v>
          </cell>
          <cell r="BH3362" t="str">
            <v/>
          </cell>
          <cell r="BI3362">
            <v>204</v>
          </cell>
          <cell r="BJ3362">
            <v>1182.7728</v>
          </cell>
          <cell r="BK3362">
            <v>0</v>
          </cell>
          <cell r="BL3362">
            <v>0.57200000000000006</v>
          </cell>
          <cell r="BM3362"/>
          <cell r="BN3362"/>
          <cell r="BO3362"/>
          <cell r="BP3362"/>
          <cell r="BR3362" t="str">
            <v>(LOTE 003)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404336</v>
          </cell>
          <cell r="P3363" t="str">
            <v>(LOTE 003)</v>
          </cell>
          <cell r="Q3363" t="str">
            <v>ROLO TECIDO EL MALIBU VELVET - (ROSE) -</v>
          </cell>
          <cell r="R3363"/>
          <cell r="S3363"/>
          <cell r="T3363"/>
          <cell r="U3363">
            <v>2.9</v>
          </cell>
          <cell r="V3363">
            <v>1.4</v>
          </cell>
          <cell r="W3363">
            <v>0</v>
          </cell>
          <cell r="X3363">
            <v>0</v>
          </cell>
          <cell r="Y3363" t="str">
            <v>ROLO TECIDO EL MALIBU VELVET - (ROSE) - - 2,9x1,4x0H</v>
          </cell>
          <cell r="Z3363">
            <v>2743.98</v>
          </cell>
          <cell r="AA3363">
            <v>0.35</v>
          </cell>
          <cell r="AB3363">
            <v>1783.587</v>
          </cell>
          <cell r="AC3363"/>
          <cell r="AD3363"/>
          <cell r="AE3363"/>
          <cell r="AF3363">
            <v>2743.98</v>
          </cell>
          <cell r="AG3363">
            <v>2743.98</v>
          </cell>
          <cell r="AH3363">
            <v>0</v>
          </cell>
          <cell r="AI3363">
            <v>2743.98</v>
          </cell>
          <cell r="AJ3363" t="str">
            <v>REF: 339628</v>
          </cell>
          <cell r="AK3363"/>
          <cell r="AL3363">
            <v>339628</v>
          </cell>
          <cell r="AM3363" t="str">
            <v>TECIDO EL MALIBU VELVET -</v>
          </cell>
          <cell r="AN3363"/>
          <cell r="AO3363">
            <v>0</v>
          </cell>
          <cell r="AP3363">
            <v>1.4</v>
          </cell>
          <cell r="AQ3363">
            <v>0</v>
          </cell>
          <cell r="AR3363">
            <v>0</v>
          </cell>
          <cell r="AS3363" t="str">
            <v>TECIDO EL MALIBU VELVET - - 0x1,4x0H</v>
          </cell>
          <cell r="AT3363">
            <v>2743.98</v>
          </cell>
          <cell r="AU3363">
            <v>2743.98</v>
          </cell>
          <cell r="AV3363">
            <v>946.2</v>
          </cell>
          <cell r="AW3363">
            <v>1797.78</v>
          </cell>
          <cell r="AX3363">
            <v>2743.98</v>
          </cell>
          <cell r="AY3363">
            <v>0</v>
          </cell>
          <cell r="AZ3363">
            <v>339628</v>
          </cell>
          <cell r="BA3363" t="str">
            <v>TECIDO EL MALIBU VELVET -</v>
          </cell>
          <cell r="BB3363"/>
          <cell r="BC3363">
            <v>2.9</v>
          </cell>
          <cell r="BD3363"/>
          <cell r="BE3363">
            <v>946.2</v>
          </cell>
          <cell r="BF3363">
            <v>0</v>
          </cell>
          <cell r="BG3363">
            <v>-946.2</v>
          </cell>
          <cell r="BH3363" t="str">
            <v/>
          </cell>
          <cell r="BI3363">
            <v>204</v>
          </cell>
          <cell r="BJ3363">
            <v>4313.5365600000005</v>
          </cell>
          <cell r="BK3363">
            <v>0</v>
          </cell>
          <cell r="BL3363">
            <v>0.57200000000000006</v>
          </cell>
          <cell r="BM3363"/>
          <cell r="BN3363"/>
          <cell r="BO3363"/>
          <cell r="BP3363"/>
          <cell r="BR3363" t="str">
            <v>(LOTE 003)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404335</v>
          </cell>
          <cell r="P3364" t="str">
            <v>(LOTE 003)</v>
          </cell>
          <cell r="Q3364" t="str">
            <v>ROLO TECIDO ELC GABON 250 - (TERRACOTA) -</v>
          </cell>
          <cell r="R3364"/>
          <cell r="S3364"/>
          <cell r="T3364"/>
          <cell r="U3364">
            <v>2.2000000000000002</v>
          </cell>
          <cell r="V3364">
            <v>1.4</v>
          </cell>
          <cell r="W3364">
            <v>0</v>
          </cell>
          <cell r="X3364">
            <v>0</v>
          </cell>
          <cell r="Y3364" t="str">
            <v>ROLO TECIDO ELC GABON 250 - (TERRACOTA) - - 2,2x1,4x0H</v>
          </cell>
          <cell r="Z3364">
            <v>1711.71</v>
          </cell>
          <cell r="AA3364">
            <v>0.35</v>
          </cell>
          <cell r="AB3364">
            <v>1112.6115</v>
          </cell>
          <cell r="AC3364"/>
          <cell r="AD3364"/>
          <cell r="AE3364"/>
          <cell r="AF3364">
            <v>1711.71</v>
          </cell>
          <cell r="AG3364">
            <v>1711.71</v>
          </cell>
          <cell r="AH3364">
            <v>0</v>
          </cell>
          <cell r="AI3364">
            <v>1711.71</v>
          </cell>
          <cell r="AJ3364" t="str">
            <v>REF: 339642</v>
          </cell>
          <cell r="AK3364"/>
          <cell r="AL3364">
            <v>339642</v>
          </cell>
          <cell r="AM3364" t="str">
            <v>TECIDO ELC GABON 250 -</v>
          </cell>
          <cell r="AN3364"/>
          <cell r="AO3364">
            <v>0</v>
          </cell>
          <cell r="AP3364">
            <v>1.4</v>
          </cell>
          <cell r="AQ3364">
            <v>0</v>
          </cell>
          <cell r="AR3364">
            <v>0</v>
          </cell>
          <cell r="AS3364" t="str">
            <v>TECIDO ELC GABON 250 - - 0x1,4x0H</v>
          </cell>
          <cell r="AT3364">
            <v>1711.71</v>
          </cell>
          <cell r="AU3364">
            <v>1711.71</v>
          </cell>
          <cell r="AV3364">
            <v>778.05</v>
          </cell>
          <cell r="AW3364">
            <v>933.66000000000008</v>
          </cell>
          <cell r="AX3364">
            <v>1711.71</v>
          </cell>
          <cell r="AY3364">
            <v>0</v>
          </cell>
          <cell r="AZ3364">
            <v>339642</v>
          </cell>
          <cell r="BA3364" t="str">
            <v>TECIDO ELC GABON 250 -</v>
          </cell>
          <cell r="BB3364"/>
          <cell r="BC3364">
            <v>2.2000000000000002</v>
          </cell>
          <cell r="BD3364"/>
          <cell r="BE3364">
            <v>778.05</v>
          </cell>
          <cell r="BF3364">
            <v>0</v>
          </cell>
          <cell r="BG3364">
            <v>-778.05</v>
          </cell>
          <cell r="BH3364" t="str">
            <v/>
          </cell>
          <cell r="BI3364">
            <v>204</v>
          </cell>
          <cell r="BJ3364">
            <v>2690.8081200000001</v>
          </cell>
          <cell r="BK3364">
            <v>0</v>
          </cell>
          <cell r="BL3364">
            <v>0.57200000000000006</v>
          </cell>
          <cell r="BM3364"/>
          <cell r="BN3364"/>
          <cell r="BO3364"/>
          <cell r="BP3364"/>
          <cell r="BR3364" t="str">
            <v>(LOTE 003)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404334</v>
          </cell>
          <cell r="P3365" t="str">
            <v>(LOTE 003)</v>
          </cell>
          <cell r="Q3365" t="str">
            <v>ROLO TECIDO MINGLE MANGLE - (MOSS) -</v>
          </cell>
          <cell r="R3365"/>
          <cell r="S3365"/>
          <cell r="T3365"/>
          <cell r="U3365">
            <v>2.25</v>
          </cell>
          <cell r="V3365">
            <v>1.4</v>
          </cell>
          <cell r="W3365">
            <v>0</v>
          </cell>
          <cell r="X3365">
            <v>0</v>
          </cell>
          <cell r="Y3365" t="str">
            <v>ROLO TECIDO MINGLE MANGLE - (MOSS) - - 2,25x1,4x0H</v>
          </cell>
          <cell r="Z3365">
            <v>1564.6499999999999</v>
          </cell>
          <cell r="AA3365">
            <v>0.35</v>
          </cell>
          <cell r="AB3365">
            <v>1017.0224999999999</v>
          </cell>
          <cell r="AC3365"/>
          <cell r="AD3365"/>
          <cell r="AE3365"/>
          <cell r="AF3365">
            <v>1564.6499999999999</v>
          </cell>
          <cell r="AG3365">
            <v>1564.6499999999999</v>
          </cell>
          <cell r="AH3365">
            <v>0</v>
          </cell>
          <cell r="AI3365">
            <v>1564.6499999999999</v>
          </cell>
          <cell r="AJ3365" t="str">
            <v>REF: 343449</v>
          </cell>
          <cell r="AK3365"/>
          <cell r="AL3365">
            <v>343449</v>
          </cell>
          <cell r="AM3365" t="str">
            <v>TECIDO MINGLE MANGLE -</v>
          </cell>
          <cell r="AN3365"/>
          <cell r="AO3365">
            <v>0</v>
          </cell>
          <cell r="AP3365">
            <v>1.4</v>
          </cell>
          <cell r="AQ3365">
            <v>0</v>
          </cell>
          <cell r="AR3365">
            <v>0</v>
          </cell>
          <cell r="AS3365" t="str">
            <v>TECIDO MINGLE MANGLE - - 0x1,4x0H</v>
          </cell>
          <cell r="AT3365">
            <v>1564.6499999999999</v>
          </cell>
          <cell r="AU3365">
            <v>1564.6499999999999</v>
          </cell>
          <cell r="AV3365">
            <v>695.4</v>
          </cell>
          <cell r="AW3365">
            <v>869.24999999999989</v>
          </cell>
          <cell r="AX3365">
            <v>1564.65</v>
          </cell>
          <cell r="AY3365">
            <v>0</v>
          </cell>
          <cell r="AZ3365">
            <v>343449</v>
          </cell>
          <cell r="BA3365" t="str">
            <v>TECIDO MINGLE MANGLE -</v>
          </cell>
          <cell r="BB3365"/>
          <cell r="BC3365">
            <v>2.25</v>
          </cell>
          <cell r="BD3365"/>
          <cell r="BE3365">
            <v>695.4</v>
          </cell>
          <cell r="BF3365">
            <v>0</v>
          </cell>
          <cell r="BG3365">
            <v>-695.4</v>
          </cell>
          <cell r="BH3365" t="str">
            <v/>
          </cell>
          <cell r="BI3365">
            <v>204</v>
          </cell>
          <cell r="BJ3365">
            <v>2459.6297999999997</v>
          </cell>
          <cell r="BK3365">
            <v>0</v>
          </cell>
          <cell r="BL3365">
            <v>0.57200000000000006</v>
          </cell>
          <cell r="BM3365"/>
          <cell r="BN3365"/>
          <cell r="BO3365"/>
          <cell r="BP3365"/>
          <cell r="BR3365" t="str">
            <v>(LOTE 003)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404333</v>
          </cell>
          <cell r="P3366" t="str">
            <v>(LOTE 003)</v>
          </cell>
          <cell r="Q3366" t="str">
            <v>ROLO TECIDO OCTAVIA - (CALICO) -</v>
          </cell>
          <cell r="R3366"/>
          <cell r="S3366"/>
          <cell r="T3366"/>
          <cell r="U3366">
            <v>2.15</v>
          </cell>
          <cell r="V3366">
            <v>1.4</v>
          </cell>
          <cell r="W3366">
            <v>0</v>
          </cell>
          <cell r="X3366">
            <v>0</v>
          </cell>
          <cell r="Y3366" t="str">
            <v>ROLO TECIDO OCTAVIA - (CALICO) - - 2,15x1,4x0H</v>
          </cell>
          <cell r="Z3366">
            <v>2089.4775</v>
          </cell>
          <cell r="AA3366">
            <v>0.35</v>
          </cell>
          <cell r="AB3366">
            <v>1358.1603749999999</v>
          </cell>
          <cell r="AC3366"/>
          <cell r="AD3366"/>
          <cell r="AE3366"/>
          <cell r="AF3366">
            <v>2089.4775</v>
          </cell>
          <cell r="AG3366">
            <v>2089.4775</v>
          </cell>
          <cell r="AH3366">
            <v>0</v>
          </cell>
          <cell r="AI3366">
            <v>2089.4775</v>
          </cell>
          <cell r="AJ3366" t="str">
            <v>REF: 339645</v>
          </cell>
          <cell r="AK3366"/>
          <cell r="AL3366">
            <v>339645</v>
          </cell>
          <cell r="AM3366" t="str">
            <v>TECIDO OCTAVIA -</v>
          </cell>
          <cell r="AN3366"/>
          <cell r="AO3366">
            <v>0</v>
          </cell>
          <cell r="AP3366">
            <v>1.4</v>
          </cell>
          <cell r="AQ3366">
            <v>0</v>
          </cell>
          <cell r="AR3366">
            <v>0</v>
          </cell>
          <cell r="AS3366" t="str">
            <v>TECIDO OCTAVIA - - 0x1,4x0H</v>
          </cell>
          <cell r="AT3366">
            <v>2089.4775</v>
          </cell>
          <cell r="AU3366">
            <v>2089.4775</v>
          </cell>
          <cell r="AV3366">
            <v>971.85</v>
          </cell>
          <cell r="AW3366">
            <v>1117.6275000000001</v>
          </cell>
          <cell r="AX3366">
            <v>2089.48</v>
          </cell>
          <cell r="AY3366">
            <v>-2.5000000000545697E-3</v>
          </cell>
          <cell r="AZ3366">
            <v>339645</v>
          </cell>
          <cell r="BA3366" t="str">
            <v>TECIDO OCTAVIA -</v>
          </cell>
          <cell r="BB3366"/>
          <cell r="BC3366">
            <v>2.15</v>
          </cell>
          <cell r="BD3366"/>
          <cell r="BE3366">
            <v>971.85</v>
          </cell>
          <cell r="BF3366">
            <v>0</v>
          </cell>
          <cell r="BG3366">
            <v>-971.85</v>
          </cell>
          <cell r="BH3366" t="str">
            <v/>
          </cell>
          <cell r="BI3366">
            <v>204</v>
          </cell>
          <cell r="BJ3366">
            <v>3284.6586299999999</v>
          </cell>
          <cell r="BK3366">
            <v>0</v>
          </cell>
          <cell r="BL3366">
            <v>0.57200000000000006</v>
          </cell>
          <cell r="BM3366"/>
          <cell r="BN3366"/>
          <cell r="BO3366"/>
          <cell r="BP3366"/>
          <cell r="BR3366" t="str">
            <v>(LOTE 003)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402706</v>
          </cell>
          <cell r="P3367" t="str">
            <v>(LOTE 003)</v>
          </cell>
          <cell r="Q3367" t="str">
            <v>ROLO TECIDO EL SWISS VELVET - (NATURAL) -</v>
          </cell>
          <cell r="R3367"/>
          <cell r="S3367"/>
          <cell r="T3367"/>
          <cell r="U3367">
            <v>4.0999999999999996</v>
          </cell>
          <cell r="V3367">
            <v>1.4</v>
          </cell>
          <cell r="W3367">
            <v>0</v>
          </cell>
          <cell r="X3367">
            <v>0</v>
          </cell>
          <cell r="Y3367" t="str">
            <v>ROLO TECIDO EL SWISS VELVET - (NATURAL) - - 4,1x1,4x0H</v>
          </cell>
          <cell r="Z3367">
            <v>3879.42</v>
          </cell>
          <cell r="AA3367">
            <v>0.35</v>
          </cell>
          <cell r="AB3367">
            <v>2521.623</v>
          </cell>
          <cell r="AC3367"/>
          <cell r="AD3367"/>
          <cell r="AE3367"/>
          <cell r="AF3367">
            <v>3879.42</v>
          </cell>
          <cell r="AG3367">
            <v>3879.42</v>
          </cell>
          <cell r="AH3367">
            <v>0</v>
          </cell>
          <cell r="AI3367">
            <v>3879.42</v>
          </cell>
          <cell r="AJ3367" t="str">
            <v>REF: 339633</v>
          </cell>
          <cell r="AK3367"/>
          <cell r="AL3367">
            <v>339633</v>
          </cell>
          <cell r="AM3367" t="str">
            <v>TECIDO EL SWISS VELVET -</v>
          </cell>
          <cell r="AN3367"/>
          <cell r="AO3367">
            <v>0</v>
          </cell>
          <cell r="AP3367">
            <v>1.4</v>
          </cell>
          <cell r="AQ3367">
            <v>0</v>
          </cell>
          <cell r="AR3367">
            <v>0</v>
          </cell>
          <cell r="AS3367" t="str">
            <v>TECIDO EL SWISS VELVET - - 0x1,4x0H</v>
          </cell>
          <cell r="AT3367">
            <v>3879.42</v>
          </cell>
          <cell r="AU3367">
            <v>3879.42</v>
          </cell>
          <cell r="AV3367">
            <v>946.2</v>
          </cell>
          <cell r="AW3367">
            <v>2933.2200000000003</v>
          </cell>
          <cell r="AX3367">
            <v>3879.42</v>
          </cell>
          <cell r="AY3367">
            <v>0</v>
          </cell>
          <cell r="AZ3367">
            <v>339633</v>
          </cell>
          <cell r="BA3367" t="str">
            <v>TECIDO EL SWISS VELVET -</v>
          </cell>
          <cell r="BB3367"/>
          <cell r="BC3367">
            <v>4.0999999999999996</v>
          </cell>
          <cell r="BD3367"/>
          <cell r="BE3367">
            <v>946.2</v>
          </cell>
          <cell r="BF3367">
            <v>0</v>
          </cell>
          <cell r="BG3367">
            <v>-946.2</v>
          </cell>
          <cell r="BH3367" t="str">
            <v/>
          </cell>
          <cell r="BI3367">
            <v>204</v>
          </cell>
          <cell r="BJ3367">
            <v>6098.4482399999997</v>
          </cell>
          <cell r="BK3367">
            <v>0</v>
          </cell>
          <cell r="BL3367">
            <v>0.57200000000000006</v>
          </cell>
          <cell r="BM3367"/>
          <cell r="BN3367"/>
          <cell r="BO3367"/>
          <cell r="BP3367"/>
          <cell r="BR3367" t="str">
            <v>(LOTE 003)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402702</v>
          </cell>
          <cell r="P3368" t="str">
            <v>(LOTE 003)</v>
          </cell>
          <cell r="Q3368" t="str">
            <v>ROLO TECIDO EL LUDA 09 - (PLATINUM) -</v>
          </cell>
          <cell r="R3368"/>
          <cell r="S3368"/>
          <cell r="T3368"/>
          <cell r="U3368">
            <v>3</v>
          </cell>
          <cell r="V3368">
            <v>1.4</v>
          </cell>
          <cell r="W3368">
            <v>0</v>
          </cell>
          <cell r="X3368">
            <v>0</v>
          </cell>
          <cell r="Y3368" t="str">
            <v>ROLO TECIDO EL LUDA 09 - (PLATINUM) - - 3x1,4x0H</v>
          </cell>
          <cell r="Z3368">
            <v>2086.1999999999998</v>
          </cell>
          <cell r="AA3368">
            <v>0.35</v>
          </cell>
          <cell r="AB3368">
            <v>1356.03</v>
          </cell>
          <cell r="AC3368"/>
          <cell r="AD3368"/>
          <cell r="AE3368"/>
          <cell r="AF3368">
            <v>2086.1999999999998</v>
          </cell>
          <cell r="AG3368">
            <v>2086.1999999999998</v>
          </cell>
          <cell r="AH3368">
            <v>0</v>
          </cell>
          <cell r="AI3368">
            <v>2086.1999999999998</v>
          </cell>
          <cell r="AJ3368" t="str">
            <v>REF: 339638</v>
          </cell>
          <cell r="AK3368"/>
          <cell r="AL3368">
            <v>339638</v>
          </cell>
          <cell r="AM3368" t="str">
            <v>TECIDO EL LUDA 09 -</v>
          </cell>
          <cell r="AN3368"/>
          <cell r="AO3368">
            <v>0</v>
          </cell>
          <cell r="AP3368">
            <v>1.4</v>
          </cell>
          <cell r="AQ3368">
            <v>0</v>
          </cell>
          <cell r="AR3368">
            <v>0</v>
          </cell>
          <cell r="AS3368" t="str">
            <v>TECIDO EL LUDA 09 - - 0x1,4x0H</v>
          </cell>
          <cell r="AT3368">
            <v>2086.1999999999998</v>
          </cell>
          <cell r="AU3368">
            <v>2086.1999999999998</v>
          </cell>
          <cell r="AV3368">
            <v>695.4</v>
          </cell>
          <cell r="AW3368">
            <v>1390.7999999999997</v>
          </cell>
          <cell r="AX3368">
            <v>2086.1999999999998</v>
          </cell>
          <cell r="AY3368">
            <v>0</v>
          </cell>
          <cell r="AZ3368">
            <v>339638</v>
          </cell>
          <cell r="BA3368" t="str">
            <v>TECIDO EL LUDA 09 -</v>
          </cell>
          <cell r="BB3368"/>
          <cell r="BC3368">
            <v>3</v>
          </cell>
          <cell r="BD3368"/>
          <cell r="BE3368">
            <v>695.4</v>
          </cell>
          <cell r="BF3368">
            <v>0</v>
          </cell>
          <cell r="BG3368">
            <v>-695.4</v>
          </cell>
          <cell r="BH3368" t="str">
            <v/>
          </cell>
          <cell r="BI3368">
            <v>204</v>
          </cell>
          <cell r="BJ3368">
            <v>3279.5063999999998</v>
          </cell>
          <cell r="BK3368">
            <v>0</v>
          </cell>
          <cell r="BL3368">
            <v>0.57200000000000006</v>
          </cell>
          <cell r="BM3368"/>
          <cell r="BN3368"/>
          <cell r="BO3368"/>
          <cell r="BP3368"/>
          <cell r="BR3368" t="str">
            <v>(LOTE 003)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402699</v>
          </cell>
          <cell r="P3369" t="str">
            <v>(LOTE 003)</v>
          </cell>
          <cell r="Q3369" t="str">
            <v>ROLO TECIDO EL STRONG - (OLIVER GREEN) -</v>
          </cell>
          <cell r="R3369"/>
          <cell r="S3369"/>
          <cell r="T3369"/>
          <cell r="U3369">
            <v>1.75</v>
          </cell>
          <cell r="V3369">
            <v>1.4</v>
          </cell>
          <cell r="W3369">
            <v>0</v>
          </cell>
          <cell r="X3369">
            <v>0</v>
          </cell>
          <cell r="Y3369" t="str">
            <v>ROLO TECIDO EL STRONG - (OLIVER GREEN) - - 1,75x1,4x0H</v>
          </cell>
          <cell r="Z3369">
            <v>1685.7749999999999</v>
          </cell>
          <cell r="AA3369">
            <v>0.35</v>
          </cell>
          <cell r="AB3369">
            <v>1095.7537499999999</v>
          </cell>
          <cell r="AC3369"/>
          <cell r="AD3369"/>
          <cell r="AE3369"/>
          <cell r="AF3369">
            <v>1685.7749999999999</v>
          </cell>
          <cell r="AG3369">
            <v>1685.7749999999999</v>
          </cell>
          <cell r="AH3369">
            <v>0</v>
          </cell>
          <cell r="AI3369">
            <v>1685.7749999999999</v>
          </cell>
          <cell r="AJ3369" t="str">
            <v>REF: 377319</v>
          </cell>
          <cell r="AK3369"/>
          <cell r="AL3369">
            <v>377319</v>
          </cell>
          <cell r="AM3369" t="str">
            <v>TECIDO ELC STRONG -</v>
          </cell>
          <cell r="AN3369"/>
          <cell r="AO3369">
            <v>0</v>
          </cell>
          <cell r="AP3369">
            <v>1.4</v>
          </cell>
          <cell r="AQ3369">
            <v>0</v>
          </cell>
          <cell r="AR3369">
            <v>0</v>
          </cell>
          <cell r="AS3369" t="str">
            <v>TECIDO ELC STRONG - - 0x1,4x0H</v>
          </cell>
          <cell r="AT3369">
            <v>1685.7749999999999</v>
          </cell>
          <cell r="AU3369">
            <v>1685.7749999999999</v>
          </cell>
          <cell r="AV3369">
            <v>963.3</v>
          </cell>
          <cell r="AW3369">
            <v>722.47499999999991</v>
          </cell>
          <cell r="AX3369">
            <v>1685.78</v>
          </cell>
          <cell r="AY3369">
            <v>-5.0000000001091394E-3</v>
          </cell>
          <cell r="AZ3369">
            <v>377319</v>
          </cell>
          <cell r="BA3369" t="str">
            <v>TECIDO ELC STRONG -</v>
          </cell>
          <cell r="BB3369"/>
          <cell r="BC3369">
            <v>1.75</v>
          </cell>
          <cell r="BD3369"/>
          <cell r="BE3369">
            <v>963.3</v>
          </cell>
          <cell r="BF3369">
            <v>0</v>
          </cell>
          <cell r="BG3369">
            <v>-963.3</v>
          </cell>
          <cell r="BH3369" t="str">
            <v/>
          </cell>
          <cell r="BI3369">
            <v>204</v>
          </cell>
          <cell r="BJ3369">
            <v>2650.0383000000002</v>
          </cell>
          <cell r="BK3369">
            <v>0</v>
          </cell>
          <cell r="BL3369">
            <v>0.57200000000000006</v>
          </cell>
          <cell r="BM3369"/>
          <cell r="BN3369"/>
          <cell r="BO3369"/>
          <cell r="BP3369"/>
          <cell r="BR3369" t="str">
            <v>(LOTE 003)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402697</v>
          </cell>
          <cell r="P3370" t="str">
            <v>(LOTE 003)</v>
          </cell>
          <cell r="Q3370" t="str">
            <v>ROLO TECIDO EL MEDA - (ICE) -</v>
          </cell>
          <cell r="R3370"/>
          <cell r="S3370"/>
          <cell r="T3370"/>
          <cell r="U3370">
            <v>1.4</v>
          </cell>
          <cell r="V3370">
            <v>1.4</v>
          </cell>
          <cell r="W3370">
            <v>0</v>
          </cell>
          <cell r="X3370">
            <v>0</v>
          </cell>
          <cell r="Y3370" t="str">
            <v>ROLO TECIDO EL MEDA - (ICE) - - 1,4x1,4x0H</v>
          </cell>
          <cell r="Z3370">
            <v>778.05</v>
          </cell>
          <cell r="AA3370">
            <v>0.35</v>
          </cell>
          <cell r="AB3370">
            <v>505.73250000000002</v>
          </cell>
          <cell r="AC3370"/>
          <cell r="AD3370"/>
          <cell r="AE3370"/>
          <cell r="AF3370">
            <v>778.05</v>
          </cell>
          <cell r="AG3370">
            <v>778.05</v>
          </cell>
          <cell r="AH3370">
            <v>0</v>
          </cell>
          <cell r="AI3370">
            <v>778.05</v>
          </cell>
          <cell r="AJ3370" t="str">
            <v>REF: 339629</v>
          </cell>
          <cell r="AK3370"/>
          <cell r="AL3370">
            <v>339629</v>
          </cell>
          <cell r="AM3370" t="str">
            <v>TECIDO EL MEDA -</v>
          </cell>
          <cell r="AN3370"/>
          <cell r="AO3370">
            <v>0</v>
          </cell>
          <cell r="AP3370">
            <v>1.4</v>
          </cell>
          <cell r="AQ3370">
            <v>0</v>
          </cell>
          <cell r="AR3370">
            <v>0</v>
          </cell>
          <cell r="AS3370" t="str">
            <v>TECIDO EL MEDA - - 0x1,4x0H</v>
          </cell>
          <cell r="AT3370">
            <v>778.05</v>
          </cell>
          <cell r="AU3370">
            <v>778.05</v>
          </cell>
          <cell r="AV3370">
            <v>555.75</v>
          </cell>
          <cell r="AW3370">
            <v>222.29999999999995</v>
          </cell>
          <cell r="AX3370">
            <v>778.05</v>
          </cell>
          <cell r="AY3370">
            <v>0</v>
          </cell>
          <cell r="AZ3370">
            <v>339629</v>
          </cell>
          <cell r="BA3370" t="str">
            <v>TECIDO EL MEDA -</v>
          </cell>
          <cell r="BB3370"/>
          <cell r="BC3370">
            <v>1.4</v>
          </cell>
          <cell r="BD3370"/>
          <cell r="BE3370">
            <v>555.75</v>
          </cell>
          <cell r="BF3370">
            <v>0</v>
          </cell>
          <cell r="BG3370">
            <v>-555.75</v>
          </cell>
          <cell r="BH3370" t="str">
            <v/>
          </cell>
          <cell r="BI3370">
            <v>204</v>
          </cell>
          <cell r="BJ3370">
            <v>1223.0945999999999</v>
          </cell>
          <cell r="BK3370">
            <v>0</v>
          </cell>
          <cell r="BL3370">
            <v>0.57200000000000006</v>
          </cell>
          <cell r="BM3370"/>
          <cell r="BN3370"/>
          <cell r="BO3370"/>
          <cell r="BP3370"/>
          <cell r="BR3370" t="str">
            <v>(LOTE 003)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402626</v>
          </cell>
          <cell r="P3371" t="str">
            <v>(LOTE 003)</v>
          </cell>
          <cell r="Q3371" t="str">
            <v>ROLO TECIDO EL LUDA 09 - (LINEN A) -</v>
          </cell>
          <cell r="R3371"/>
          <cell r="S3371"/>
          <cell r="T3371"/>
          <cell r="U3371">
            <v>4.5</v>
          </cell>
          <cell r="V3371">
            <v>1.4</v>
          </cell>
          <cell r="W3371">
            <v>0</v>
          </cell>
          <cell r="X3371">
            <v>0</v>
          </cell>
          <cell r="Y3371" t="str">
            <v>ROLO TECIDO EL LUDA 09 - (LINEN A) - - 4,5x1,4x0H</v>
          </cell>
          <cell r="Z3371">
            <v>3129.2999999999997</v>
          </cell>
          <cell r="AA3371">
            <v>0.35</v>
          </cell>
          <cell r="AB3371">
            <v>2034.0449999999998</v>
          </cell>
          <cell r="AC3371"/>
          <cell r="AD3371"/>
          <cell r="AE3371"/>
          <cell r="AF3371">
            <v>3129.2999999999997</v>
          </cell>
          <cell r="AG3371">
            <v>3129.2999999999997</v>
          </cell>
          <cell r="AH3371">
            <v>0</v>
          </cell>
          <cell r="AI3371">
            <v>3129.2999999999997</v>
          </cell>
          <cell r="AJ3371" t="str">
            <v>REF: 339638</v>
          </cell>
          <cell r="AK3371"/>
          <cell r="AL3371">
            <v>339638</v>
          </cell>
          <cell r="AM3371" t="str">
            <v>TECIDO EL LUDA 09 -</v>
          </cell>
          <cell r="AN3371"/>
          <cell r="AO3371">
            <v>0</v>
          </cell>
          <cell r="AP3371">
            <v>1.4</v>
          </cell>
          <cell r="AQ3371">
            <v>0</v>
          </cell>
          <cell r="AR3371">
            <v>0</v>
          </cell>
          <cell r="AS3371" t="str">
            <v>TECIDO EL LUDA 09 - - 0x1,4x0H</v>
          </cell>
          <cell r="AT3371">
            <v>3129.2999999999997</v>
          </cell>
          <cell r="AU3371">
            <v>3129.2999999999997</v>
          </cell>
          <cell r="AV3371">
            <v>695.4</v>
          </cell>
          <cell r="AW3371">
            <v>2433.8999999999996</v>
          </cell>
          <cell r="AX3371">
            <v>3129.3</v>
          </cell>
          <cell r="AY3371">
            <v>0</v>
          </cell>
          <cell r="AZ3371">
            <v>339638</v>
          </cell>
          <cell r="BA3371" t="str">
            <v>TECIDO EL LUDA 09 -</v>
          </cell>
          <cell r="BB3371"/>
          <cell r="BC3371">
            <v>4.5</v>
          </cell>
          <cell r="BD3371"/>
          <cell r="BE3371">
            <v>695.4</v>
          </cell>
          <cell r="BF3371">
            <v>0</v>
          </cell>
          <cell r="BG3371">
            <v>-695.4</v>
          </cell>
          <cell r="BH3371" t="str">
            <v/>
          </cell>
          <cell r="BI3371">
            <v>204</v>
          </cell>
          <cell r="BJ3371">
            <v>4919.2595999999994</v>
          </cell>
          <cell r="BK3371">
            <v>0</v>
          </cell>
          <cell r="BL3371">
            <v>0.57200000000000006</v>
          </cell>
          <cell r="BM3371"/>
          <cell r="BN3371"/>
          <cell r="BO3371"/>
          <cell r="BP3371"/>
          <cell r="BR3371" t="str">
            <v>(LOTE 003)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402625</v>
          </cell>
          <cell r="P3372" t="str">
            <v>(LOTE 003)</v>
          </cell>
          <cell r="Q3372" t="str">
            <v>ROLO TECIDO EL LUDA 09 - (LINEN A) -</v>
          </cell>
          <cell r="R3372"/>
          <cell r="S3372"/>
          <cell r="T3372"/>
          <cell r="U3372">
            <v>2.75</v>
          </cell>
          <cell r="V3372">
            <v>1.4</v>
          </cell>
          <cell r="W3372">
            <v>0</v>
          </cell>
          <cell r="X3372">
            <v>0</v>
          </cell>
          <cell r="Y3372" t="str">
            <v>ROLO TECIDO EL LUDA 09 - (LINEN A) - - 2,75x1,4x0H</v>
          </cell>
          <cell r="Z3372">
            <v>2955.45</v>
          </cell>
          <cell r="AA3372">
            <v>0.35</v>
          </cell>
          <cell r="AB3372">
            <v>1921.0425</v>
          </cell>
          <cell r="AC3372"/>
          <cell r="AD3372"/>
          <cell r="AE3372"/>
          <cell r="AF3372">
            <v>2955.45</v>
          </cell>
          <cell r="AG3372">
            <v>2955.45</v>
          </cell>
          <cell r="AH3372">
            <v>0</v>
          </cell>
          <cell r="AI3372">
            <v>2955.45</v>
          </cell>
          <cell r="AJ3372" t="str">
            <v>REF: 339638</v>
          </cell>
          <cell r="AK3372"/>
          <cell r="AL3372">
            <v>339638</v>
          </cell>
          <cell r="AM3372" t="str">
            <v>TECIDO EL LUDA 09 -</v>
          </cell>
          <cell r="AN3372"/>
          <cell r="AO3372">
            <v>0</v>
          </cell>
          <cell r="AP3372">
            <v>1.4</v>
          </cell>
          <cell r="AQ3372">
            <v>0</v>
          </cell>
          <cell r="AR3372">
            <v>0</v>
          </cell>
          <cell r="AS3372" t="str">
            <v>TECIDO EL LUDA 09 - - 0x1,4x0H</v>
          </cell>
          <cell r="AT3372">
            <v>2955.45</v>
          </cell>
          <cell r="AU3372">
            <v>2955.45</v>
          </cell>
          <cell r="AV3372">
            <v>695.4</v>
          </cell>
          <cell r="AW3372">
            <v>2260.0499999999997</v>
          </cell>
          <cell r="AX3372">
            <v>1912.35</v>
          </cell>
          <cell r="AY3372">
            <v>1043.0999999999999</v>
          </cell>
          <cell r="AZ3372">
            <v>339638</v>
          </cell>
          <cell r="BA3372" t="str">
            <v>TECIDO EL LUDA 09 -</v>
          </cell>
          <cell r="BB3372"/>
          <cell r="BC3372">
            <v>4.25</v>
          </cell>
          <cell r="BD3372"/>
          <cell r="BE3372">
            <v>695.4</v>
          </cell>
          <cell r="BF3372">
            <v>0</v>
          </cell>
          <cell r="BG3372">
            <v>-695.4</v>
          </cell>
          <cell r="BH3372" t="str">
            <v/>
          </cell>
          <cell r="BI3372">
            <v>204</v>
          </cell>
          <cell r="BJ3372">
            <v>4645.9673999999995</v>
          </cell>
          <cell r="BK3372">
            <v>0</v>
          </cell>
          <cell r="BL3372">
            <v>0.57200000000000006</v>
          </cell>
          <cell r="BM3372"/>
          <cell r="BN3372"/>
          <cell r="BO3372"/>
          <cell r="BP3372"/>
          <cell r="BR3372" t="str">
            <v>(LOTE 003)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402624</v>
          </cell>
          <cell r="P3373" t="str">
            <v>(LOTE 003) (FL)</v>
          </cell>
          <cell r="Q3373" t="str">
            <v>ROLO TECIDO SENEL 01 - (WARM) -</v>
          </cell>
          <cell r="R3373"/>
          <cell r="S3373"/>
          <cell r="T3373"/>
          <cell r="U3373">
            <v>2.1</v>
          </cell>
          <cell r="V3373">
            <v>1.4</v>
          </cell>
          <cell r="W3373">
            <v>0</v>
          </cell>
          <cell r="X3373">
            <v>0</v>
          </cell>
          <cell r="Y3373" t="str">
            <v>ROLO TECIDO SENEL 01 - (WARM) - - 2,1x1,4x0H</v>
          </cell>
          <cell r="Z3373">
            <v>544.35</v>
          </cell>
          <cell r="AA3373">
            <v>0.35</v>
          </cell>
          <cell r="AB3373">
            <v>353.82749999999999</v>
          </cell>
          <cell r="AC3373"/>
          <cell r="AD3373"/>
          <cell r="AE3373"/>
          <cell r="AF3373">
            <v>544.35</v>
          </cell>
          <cell r="AG3373">
            <v>544.35</v>
          </cell>
          <cell r="AH3373">
            <v>0</v>
          </cell>
          <cell r="AI3373">
            <v>544.35</v>
          </cell>
          <cell r="AJ3373" t="str">
            <v>REF: 402624</v>
          </cell>
          <cell r="AK3373" t="str">
            <v>TECIDO FORA DE LINHA</v>
          </cell>
          <cell r="AL3373">
            <v>402624</v>
          </cell>
          <cell r="AM3373" t="str">
            <v>ROLO TECIDO SENEL 01 - (WARM) -</v>
          </cell>
          <cell r="AN3373"/>
          <cell r="AO3373">
            <v>2.1</v>
          </cell>
          <cell r="AP3373">
            <v>1.4</v>
          </cell>
          <cell r="AQ3373">
            <v>0</v>
          </cell>
          <cell r="AR3373">
            <v>0</v>
          </cell>
          <cell r="AS3373" t="str">
            <v>ROLO TECIDO SENEL 01 - (WARM) - - 2,1x1,4x0H</v>
          </cell>
          <cell r="AT3373">
            <v>544.35</v>
          </cell>
          <cell r="AU3373">
            <v>544.35</v>
          </cell>
          <cell r="AV3373">
            <v>544.35</v>
          </cell>
          <cell r="AW3373">
            <v>0</v>
          </cell>
          <cell r="AX3373">
            <v>544.35</v>
          </cell>
          <cell r="AY3373">
            <v>0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204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(LOTE 003)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402623</v>
          </cell>
          <cell r="P3374" t="str">
            <v>(LOTE 003)</v>
          </cell>
          <cell r="Q3374" t="str">
            <v>ROLO TECIDO ELB LUDA 129 - (SILVER) -</v>
          </cell>
          <cell r="R3374"/>
          <cell r="S3374"/>
          <cell r="T3374"/>
          <cell r="U3374">
            <v>2.8</v>
          </cell>
          <cell r="V3374">
            <v>1.4</v>
          </cell>
          <cell r="W3374">
            <v>0</v>
          </cell>
          <cell r="X3374">
            <v>0</v>
          </cell>
          <cell r="Y3374" t="str">
            <v>ROLO TECIDO ELB LUDA 129 - (SILVER) - - 2,8x1,4x0H</v>
          </cell>
          <cell r="Z3374">
            <v>1947.12</v>
          </cell>
          <cell r="AA3374">
            <v>0.35</v>
          </cell>
          <cell r="AB3374">
            <v>1265.6279999999999</v>
          </cell>
          <cell r="AC3374"/>
          <cell r="AD3374"/>
          <cell r="AE3374"/>
          <cell r="AF3374">
            <v>1947.12</v>
          </cell>
          <cell r="AG3374">
            <v>1947.12</v>
          </cell>
          <cell r="AH3374">
            <v>0</v>
          </cell>
          <cell r="AI3374">
            <v>1947.12</v>
          </cell>
          <cell r="AJ3374" t="str">
            <v>REF: 339641</v>
          </cell>
          <cell r="AK3374"/>
          <cell r="AL3374">
            <v>339641</v>
          </cell>
          <cell r="AM3374" t="str">
            <v>TECIDO ELB LUDA 129 -</v>
          </cell>
          <cell r="AN3374"/>
          <cell r="AO3374">
            <v>0</v>
          </cell>
          <cell r="AP3374">
            <v>1.4</v>
          </cell>
          <cell r="AQ3374">
            <v>0</v>
          </cell>
          <cell r="AR3374">
            <v>0</v>
          </cell>
          <cell r="AS3374" t="str">
            <v>TECIDO ELB LUDA 129 - - 0x1,4x0H</v>
          </cell>
          <cell r="AT3374">
            <v>1947.12</v>
          </cell>
          <cell r="AU3374">
            <v>1947.12</v>
          </cell>
          <cell r="AV3374">
            <v>695.4</v>
          </cell>
          <cell r="AW3374">
            <v>1251.7199999999998</v>
          </cell>
          <cell r="AX3374">
            <v>1947.12</v>
          </cell>
          <cell r="AY3374">
            <v>0</v>
          </cell>
          <cell r="AZ3374">
            <v>339641</v>
          </cell>
          <cell r="BA3374" t="str">
            <v>TECIDO ELB LUDA 129 -</v>
          </cell>
          <cell r="BB3374"/>
          <cell r="BC3374">
            <v>2.8</v>
          </cell>
          <cell r="BD3374"/>
          <cell r="BE3374">
            <v>695.4</v>
          </cell>
          <cell r="BF3374">
            <v>0</v>
          </cell>
          <cell r="BG3374">
            <v>-695.4</v>
          </cell>
          <cell r="BH3374" t="str">
            <v/>
          </cell>
          <cell r="BI3374">
            <v>204</v>
          </cell>
          <cell r="BJ3374">
            <v>3060.87264</v>
          </cell>
          <cell r="BK3374">
            <v>0</v>
          </cell>
          <cell r="BL3374">
            <v>0.57200000000000006</v>
          </cell>
          <cell r="BM3374"/>
          <cell r="BN3374"/>
          <cell r="BO3374"/>
          <cell r="BP3374"/>
          <cell r="BR3374" t="str">
            <v>(LOTE 003)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404328</v>
          </cell>
          <cell r="P3375" t="str">
            <v>(LOTE 003) (FL)</v>
          </cell>
          <cell r="Q3375" t="str">
            <v>ROLO TECIDO SUMATRA BASIC - (PLATINUM) -</v>
          </cell>
          <cell r="R3375"/>
          <cell r="S3375"/>
          <cell r="T3375"/>
          <cell r="U3375">
            <v>4.7</v>
          </cell>
          <cell r="V3375">
            <v>1.4</v>
          </cell>
          <cell r="W3375">
            <v>0</v>
          </cell>
          <cell r="X3375">
            <v>0</v>
          </cell>
          <cell r="Y3375" t="str">
            <v>ROLO TECIDO SUMATRA BASIC - (PLATINUM) - - 4,7x1,4x0H</v>
          </cell>
          <cell r="Z3375">
            <v>1339.5</v>
          </cell>
          <cell r="AA3375">
            <v>0.35</v>
          </cell>
          <cell r="AB3375">
            <v>870.67499999999995</v>
          </cell>
          <cell r="AC3375"/>
          <cell r="AD3375"/>
          <cell r="AE3375"/>
          <cell r="AF3375">
            <v>1339.5</v>
          </cell>
          <cell r="AG3375">
            <v>1339.5</v>
          </cell>
          <cell r="AH3375">
            <v>0</v>
          </cell>
          <cell r="AI3375">
            <v>1339.5</v>
          </cell>
          <cell r="AJ3375" t="str">
            <v>REF: 404328</v>
          </cell>
          <cell r="AK3375" t="str">
            <v>TECIDO FORA DE LINHA</v>
          </cell>
          <cell r="AL3375">
            <v>404328</v>
          </cell>
          <cell r="AM3375" t="str">
            <v>ROLO TECIDO SUMATRA BASIC - (PLATINUM) -</v>
          </cell>
          <cell r="AN3375"/>
          <cell r="AO3375">
            <v>4.7</v>
          </cell>
          <cell r="AP3375">
            <v>1.4</v>
          </cell>
          <cell r="AQ3375">
            <v>0</v>
          </cell>
          <cell r="AR3375">
            <v>0</v>
          </cell>
          <cell r="AS3375" t="str">
            <v>ROLO TECIDO SUMATRA BASIC - (PLATINUM) - - 4,7x1,4x0H</v>
          </cell>
          <cell r="AT3375">
            <v>1339.5</v>
          </cell>
          <cell r="AU3375">
            <v>1339.5</v>
          </cell>
          <cell r="AV3375">
            <v>1339.5</v>
          </cell>
          <cell r="AW3375">
            <v>0</v>
          </cell>
          <cell r="AX3375">
            <v>1339.5</v>
          </cell>
          <cell r="AY3375">
            <v>0</v>
          </cell>
          <cell r="AZ3375"/>
          <cell r="BA3375" t="str">
            <v/>
          </cell>
          <cell r="BB3375"/>
          <cell r="BC3375"/>
          <cell r="BD3375"/>
          <cell r="BE3375" t="str">
            <v/>
          </cell>
          <cell r="BF3375">
            <v>0</v>
          </cell>
          <cell r="BG3375" t="str">
            <v/>
          </cell>
          <cell r="BH3375" t="str">
            <v/>
          </cell>
          <cell r="BI3375">
            <v>204</v>
          </cell>
          <cell r="BJ3375" t="str">
            <v>0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(LOTE 003) (FL)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404339</v>
          </cell>
          <cell r="P3376" t="str">
            <v>(LOTE 004)</v>
          </cell>
          <cell r="Q3376" t="str">
            <v>ROLO TECIDO SOFTLY - (PEACH) -</v>
          </cell>
          <cell r="R3376"/>
          <cell r="S3376"/>
          <cell r="T3376"/>
          <cell r="U3376">
            <v>3</v>
          </cell>
          <cell r="V3376">
            <v>1.4</v>
          </cell>
          <cell r="W3376">
            <v>0</v>
          </cell>
          <cell r="X3376">
            <v>0</v>
          </cell>
          <cell r="Y3376" t="str">
            <v>ROLO TECIDO SOFTLY - (PEACH) - - 3x1,4x0H</v>
          </cell>
          <cell r="Z3376">
            <v>478.8</v>
          </cell>
          <cell r="AA3376">
            <v>0.35</v>
          </cell>
          <cell r="AB3376">
            <v>311.22000000000003</v>
          </cell>
          <cell r="AC3376"/>
          <cell r="AD3376"/>
          <cell r="AE3376"/>
          <cell r="AF3376">
            <v>478.8</v>
          </cell>
          <cell r="AG3376">
            <v>478.8</v>
          </cell>
          <cell r="AH3376">
            <v>0</v>
          </cell>
          <cell r="AI3376">
            <v>478.8</v>
          </cell>
          <cell r="AJ3376" t="str">
            <v>REF: 338006</v>
          </cell>
          <cell r="AK3376"/>
          <cell r="AL3376">
            <v>338006</v>
          </cell>
          <cell r="AM3376" t="str">
            <v>TECIDO SOFTLY -</v>
          </cell>
          <cell r="AN3376"/>
          <cell r="AO3376">
            <v>0</v>
          </cell>
          <cell r="AP3376">
            <v>1.4</v>
          </cell>
          <cell r="AQ3376">
            <v>0</v>
          </cell>
          <cell r="AR3376">
            <v>0</v>
          </cell>
          <cell r="AS3376" t="str">
            <v>TECIDO SOFTLY - - 0x1,4x0H</v>
          </cell>
          <cell r="AT3376">
            <v>478.8</v>
          </cell>
          <cell r="AU3376">
            <v>478.8</v>
          </cell>
          <cell r="AV3376">
            <v>228</v>
          </cell>
          <cell r="AW3376">
            <v>250.8</v>
          </cell>
          <cell r="AX3376">
            <v>478.8</v>
          </cell>
          <cell r="AY3376">
            <v>0</v>
          </cell>
          <cell r="AZ3376">
            <v>338006</v>
          </cell>
          <cell r="BA3376" t="str">
            <v>TECIDO SOFTLY -</v>
          </cell>
          <cell r="BB3376"/>
          <cell r="BC3376">
            <v>2.1</v>
          </cell>
          <cell r="BD3376"/>
          <cell r="BE3376">
            <v>228</v>
          </cell>
          <cell r="BF3376">
            <v>0</v>
          </cell>
          <cell r="BG3376">
            <v>-228</v>
          </cell>
          <cell r="BH3376" t="str">
            <v/>
          </cell>
          <cell r="BI3376">
            <v>204</v>
          </cell>
          <cell r="BJ3376">
            <v>752.67360000000008</v>
          </cell>
          <cell r="BK3376">
            <v>0</v>
          </cell>
          <cell r="BL3376">
            <v>0.57200000000000006</v>
          </cell>
          <cell r="BM3376"/>
          <cell r="BN3376"/>
          <cell r="BO3376"/>
          <cell r="BP3376"/>
          <cell r="BR3376" t="str">
            <v>(LOTE 004)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404332</v>
          </cell>
          <cell r="P3377" t="str">
            <v>(LOTE 004)</v>
          </cell>
          <cell r="Q3377" t="str">
            <v>ROLO TECIDO EL LUDA 09 - (LINEN A) -</v>
          </cell>
          <cell r="R3377"/>
          <cell r="S3377"/>
          <cell r="T3377"/>
          <cell r="U3377">
            <v>4.3</v>
          </cell>
          <cell r="V3377">
            <v>1.4</v>
          </cell>
          <cell r="W3377">
            <v>0</v>
          </cell>
          <cell r="X3377">
            <v>0</v>
          </cell>
          <cell r="Y3377" t="str">
            <v>ROLO TECIDO EL LUDA 09 - (LINEN A) - - 4,3x1,4x0H</v>
          </cell>
          <cell r="Z3377">
            <v>2990.22</v>
          </cell>
          <cell r="AA3377">
            <v>0.35</v>
          </cell>
          <cell r="AB3377">
            <v>1943.643</v>
          </cell>
          <cell r="AC3377"/>
          <cell r="AD3377"/>
          <cell r="AE3377"/>
          <cell r="AF3377">
            <v>2990.22</v>
          </cell>
          <cell r="AG3377">
            <v>2990.22</v>
          </cell>
          <cell r="AH3377">
            <v>0</v>
          </cell>
          <cell r="AI3377">
            <v>2990.22</v>
          </cell>
          <cell r="AJ3377" t="str">
            <v>REF: 339638</v>
          </cell>
          <cell r="AK3377"/>
          <cell r="AL3377">
            <v>339638</v>
          </cell>
          <cell r="AM3377" t="str">
            <v>TECIDO EL LUDA 09 -</v>
          </cell>
          <cell r="AN3377"/>
          <cell r="AO3377">
            <v>0</v>
          </cell>
          <cell r="AP3377">
            <v>1.4</v>
          </cell>
          <cell r="AQ3377">
            <v>0</v>
          </cell>
          <cell r="AR3377">
            <v>0</v>
          </cell>
          <cell r="AS3377" t="str">
            <v>TECIDO EL LUDA 09 - - 0x1,4x0H</v>
          </cell>
          <cell r="AT3377">
            <v>2990.22</v>
          </cell>
          <cell r="AU3377">
            <v>2990.22</v>
          </cell>
          <cell r="AV3377">
            <v>695.4</v>
          </cell>
          <cell r="AW3377">
            <v>2294.8199999999997</v>
          </cell>
          <cell r="AX3377">
            <v>2990.22</v>
          </cell>
          <cell r="AY3377">
            <v>0</v>
          </cell>
          <cell r="AZ3377">
            <v>339638</v>
          </cell>
          <cell r="BA3377" t="str">
            <v>TECIDO EL LUDA 09 -</v>
          </cell>
          <cell r="BB3377"/>
          <cell r="BC3377">
            <v>4.3</v>
          </cell>
          <cell r="BD3377"/>
          <cell r="BE3377">
            <v>695.4</v>
          </cell>
          <cell r="BF3377">
            <v>0</v>
          </cell>
          <cell r="BG3377">
            <v>-695.4</v>
          </cell>
          <cell r="BH3377" t="str">
            <v/>
          </cell>
          <cell r="BI3377">
            <v>204</v>
          </cell>
          <cell r="BJ3377">
            <v>4700.6258399999997</v>
          </cell>
          <cell r="BK3377">
            <v>0</v>
          </cell>
          <cell r="BL3377">
            <v>0.57200000000000006</v>
          </cell>
          <cell r="BM3377"/>
          <cell r="BN3377"/>
          <cell r="BO3377"/>
          <cell r="BP3377"/>
          <cell r="BR3377" t="str">
            <v>(LOTE 004)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404331</v>
          </cell>
          <cell r="P3378" t="str">
            <v>(LOTE 004)</v>
          </cell>
          <cell r="Q3378" t="str">
            <v>ROLO TECIDO ULTRA SLEEK - (CAMEL) -</v>
          </cell>
          <cell r="R3378"/>
          <cell r="S3378"/>
          <cell r="T3378"/>
          <cell r="U3378">
            <v>5</v>
          </cell>
          <cell r="V3378">
            <v>1.4</v>
          </cell>
          <cell r="W3378">
            <v>0</v>
          </cell>
          <cell r="X3378">
            <v>0</v>
          </cell>
          <cell r="Y3378" t="str">
            <v>ROLO TECIDO ULTRA SLEEK - (CAMEL) - - 5x1,4x0H</v>
          </cell>
          <cell r="Z3378">
            <v>2408.25</v>
          </cell>
          <cell r="AA3378">
            <v>0.35</v>
          </cell>
          <cell r="AB3378">
            <v>1565.3625000000002</v>
          </cell>
          <cell r="AC3378"/>
          <cell r="AD3378"/>
          <cell r="AE3378"/>
          <cell r="AF3378">
            <v>2408.25</v>
          </cell>
          <cell r="AG3378">
            <v>2408.25</v>
          </cell>
          <cell r="AH3378">
            <v>0</v>
          </cell>
          <cell r="AI3378">
            <v>2408.25</v>
          </cell>
          <cell r="AJ3378" t="str">
            <v>REF: 402617</v>
          </cell>
          <cell r="AK3378"/>
          <cell r="AL3378">
            <v>402617</v>
          </cell>
          <cell r="AM3378" t="str">
            <v>TECIDO ULTRA SLEEK -</v>
          </cell>
          <cell r="AN3378"/>
          <cell r="AO3378">
            <v>0</v>
          </cell>
          <cell r="AP3378">
            <v>1.4</v>
          </cell>
          <cell r="AQ3378">
            <v>0</v>
          </cell>
          <cell r="AR3378">
            <v>0</v>
          </cell>
          <cell r="AS3378" t="str">
            <v>TECIDO ULTRA SLEEK - - 0x1,4x0H</v>
          </cell>
          <cell r="AT3378">
            <v>2408.25</v>
          </cell>
          <cell r="AU3378">
            <v>2408.25</v>
          </cell>
          <cell r="AV3378">
            <v>481.65</v>
          </cell>
          <cell r="AW3378">
            <v>1926.6</v>
          </cell>
          <cell r="AX3378">
            <v>2408.25</v>
          </cell>
          <cell r="AY3378">
            <v>0</v>
          </cell>
          <cell r="AZ3378">
            <v>402617</v>
          </cell>
          <cell r="BA3378" t="str">
            <v>TECIDO ULTRA SLEEK -</v>
          </cell>
          <cell r="BB3378"/>
          <cell r="BC3378">
            <v>5</v>
          </cell>
          <cell r="BD3378"/>
          <cell r="BE3378">
            <v>481.65</v>
          </cell>
          <cell r="BF3378">
            <v>0</v>
          </cell>
          <cell r="BG3378">
            <v>-481.65</v>
          </cell>
          <cell r="BH3378" t="str">
            <v/>
          </cell>
          <cell r="BI3378">
            <v>204</v>
          </cell>
          <cell r="BJ3378">
            <v>3785.7690000000002</v>
          </cell>
          <cell r="BK3378">
            <v>0</v>
          </cell>
          <cell r="BL3378">
            <v>0.57200000000000006</v>
          </cell>
          <cell r="BM3378"/>
          <cell r="BN3378"/>
          <cell r="BO3378"/>
          <cell r="BP3378"/>
          <cell r="BR3378" t="str">
            <v>(LOTE 004)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404330</v>
          </cell>
          <cell r="P3379" t="str">
            <v>(LOTE 004)</v>
          </cell>
          <cell r="Q3379" t="str">
            <v>ROLO TECIDO MIKA - (CHIVE) -</v>
          </cell>
          <cell r="R3379"/>
          <cell r="S3379"/>
          <cell r="T3379"/>
          <cell r="U3379">
            <v>3</v>
          </cell>
          <cell r="V3379">
            <v>1.4</v>
          </cell>
          <cell r="W3379">
            <v>0</v>
          </cell>
          <cell r="X3379">
            <v>0</v>
          </cell>
          <cell r="Y3379" t="str">
            <v>ROLO TECIDO MIKA - (CHIVE) - - 3x1,4x0H</v>
          </cell>
          <cell r="Z3379">
            <v>3069.45</v>
          </cell>
          <cell r="AA3379">
            <v>0.35</v>
          </cell>
          <cell r="AB3379">
            <v>1995.1424999999999</v>
          </cell>
          <cell r="AC3379"/>
          <cell r="AD3379"/>
          <cell r="AE3379"/>
          <cell r="AF3379">
            <v>3069.45</v>
          </cell>
          <cell r="AG3379">
            <v>3069.45</v>
          </cell>
          <cell r="AH3379">
            <v>0</v>
          </cell>
          <cell r="AI3379">
            <v>3069.45</v>
          </cell>
          <cell r="AJ3379" t="str">
            <v>REF: 340611</v>
          </cell>
          <cell r="AK3379"/>
          <cell r="AL3379">
            <v>340611</v>
          </cell>
          <cell r="AM3379" t="str">
            <v>TECIDO MIKA -</v>
          </cell>
          <cell r="AN3379"/>
          <cell r="AO3379">
            <v>0</v>
          </cell>
          <cell r="AP3379">
            <v>1.4</v>
          </cell>
          <cell r="AQ3379">
            <v>0</v>
          </cell>
          <cell r="AR3379">
            <v>0</v>
          </cell>
          <cell r="AS3379" t="str">
            <v>TECIDO MIKA - - 0x1,4x0H</v>
          </cell>
          <cell r="AT3379">
            <v>3069.45</v>
          </cell>
          <cell r="AU3379">
            <v>3069.45</v>
          </cell>
          <cell r="AV3379">
            <v>1023.15</v>
          </cell>
          <cell r="AW3379">
            <v>2046.2999999999997</v>
          </cell>
          <cell r="AX3379">
            <v>3069.45</v>
          </cell>
          <cell r="AY3379">
            <v>0</v>
          </cell>
          <cell r="AZ3379">
            <v>340611</v>
          </cell>
          <cell r="BA3379" t="str">
            <v>TECIDO MIKA -</v>
          </cell>
          <cell r="BB3379"/>
          <cell r="BC3379">
            <v>3</v>
          </cell>
          <cell r="BD3379"/>
          <cell r="BE3379">
            <v>1023.15</v>
          </cell>
          <cell r="BF3379">
            <v>0</v>
          </cell>
          <cell r="BG3379">
            <v>-1023.15</v>
          </cell>
          <cell r="BH3379" t="str">
            <v/>
          </cell>
          <cell r="BI3379">
            <v>204</v>
          </cell>
          <cell r="BJ3379">
            <v>4825.1754000000001</v>
          </cell>
          <cell r="BK3379">
            <v>0</v>
          </cell>
          <cell r="BL3379">
            <v>0.57200000000000006</v>
          </cell>
          <cell r="BM3379"/>
          <cell r="BN3379"/>
          <cell r="BO3379"/>
          <cell r="BP3379"/>
          <cell r="BR3379" t="str">
            <v>(LOTE 004)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404329</v>
          </cell>
          <cell r="P3380" t="str">
            <v>(LOTE 004)</v>
          </cell>
          <cell r="Q3380" t="str">
            <v>ROLO TECIDO JAVA - (NATURAL) -</v>
          </cell>
          <cell r="R3380"/>
          <cell r="S3380"/>
          <cell r="T3380"/>
          <cell r="U3380">
            <v>4.0999999999999996</v>
          </cell>
          <cell r="V3380">
            <v>1.4</v>
          </cell>
          <cell r="W3380">
            <v>0</v>
          </cell>
          <cell r="X3380">
            <v>0</v>
          </cell>
          <cell r="Y3380" t="str">
            <v>ROLO TECIDO JAVA - (NATURAL) - - 4,1x1,4x0H</v>
          </cell>
          <cell r="Z3380">
            <v>4416.9299999999994</v>
          </cell>
          <cell r="AA3380">
            <v>0.35</v>
          </cell>
          <cell r="AB3380">
            <v>2871.0045</v>
          </cell>
          <cell r="AC3380"/>
          <cell r="AD3380"/>
          <cell r="AE3380"/>
          <cell r="AF3380">
            <v>4416.9299999999994</v>
          </cell>
          <cell r="AG3380">
            <v>4416.9299999999994</v>
          </cell>
          <cell r="AH3380">
            <v>0</v>
          </cell>
          <cell r="AI3380">
            <v>4416.9299999999994</v>
          </cell>
          <cell r="AJ3380" t="str">
            <v>REF: 404329</v>
          </cell>
          <cell r="AK3380" t="str">
            <v>TECIDO FORA DE LINHA</v>
          </cell>
          <cell r="AL3380">
            <v>404329</v>
          </cell>
          <cell r="AM3380" t="str">
            <v>ROLO TECIDO JAVA - (NATURAL) -</v>
          </cell>
          <cell r="AN3380"/>
          <cell r="AO3380">
            <v>4.0999999999999996</v>
          </cell>
          <cell r="AP3380">
            <v>1.4</v>
          </cell>
          <cell r="AQ3380">
            <v>0</v>
          </cell>
          <cell r="AR3380">
            <v>0</v>
          </cell>
          <cell r="AS3380" t="str">
            <v>ROLO TECIDO JAVA - (NATURAL) - - 4,1x1,4x0H</v>
          </cell>
          <cell r="AT3380">
            <v>4416.9299999999994</v>
          </cell>
          <cell r="AU3380">
            <v>4416.93</v>
          </cell>
          <cell r="AV3380">
            <v>4416.93</v>
          </cell>
          <cell r="AW3380">
            <v>0</v>
          </cell>
          <cell r="AX3380">
            <v>4416.93</v>
          </cell>
          <cell r="AY3380">
            <v>0</v>
          </cell>
          <cell r="AZ3380"/>
          <cell r="BA3380" t="str">
            <v/>
          </cell>
          <cell r="BB3380"/>
          <cell r="BC3380">
            <v>4.0999999999999996</v>
          </cell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204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(LOTE 004)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402701</v>
          </cell>
          <cell r="P3381" t="str">
            <v>(LOTE 004)</v>
          </cell>
          <cell r="Q3381" t="str">
            <v>ROLO TECIDO NATURAMA - (SPA) -</v>
          </cell>
          <cell r="R3381"/>
          <cell r="S3381"/>
          <cell r="T3381"/>
          <cell r="U3381">
            <v>1.07</v>
          </cell>
          <cell r="V3381">
            <v>1.4</v>
          </cell>
          <cell r="W3381">
            <v>0</v>
          </cell>
          <cell r="X3381">
            <v>0</v>
          </cell>
          <cell r="Y3381" t="str">
            <v>ROLO TECIDO NATURAMA - (SPA) - - 1,07x1,4x0H</v>
          </cell>
          <cell r="Z3381">
            <v>859.95900000000006</v>
          </cell>
          <cell r="AA3381">
            <v>0.35</v>
          </cell>
          <cell r="AB3381">
            <v>558.97334999999998</v>
          </cell>
          <cell r="AC3381"/>
          <cell r="AD3381"/>
          <cell r="AE3381"/>
          <cell r="AF3381">
            <v>859.95900000000006</v>
          </cell>
          <cell r="AG3381">
            <v>859.95900000000006</v>
          </cell>
          <cell r="AH3381">
            <v>0</v>
          </cell>
          <cell r="AI3381">
            <v>859.95900000000006</v>
          </cell>
          <cell r="AJ3381" t="str">
            <v>REF: 377321</v>
          </cell>
          <cell r="AK3381"/>
          <cell r="AL3381">
            <v>377321</v>
          </cell>
          <cell r="AM3381" t="str">
            <v>TECIDO NATURAMA -</v>
          </cell>
          <cell r="AN3381"/>
          <cell r="AO3381">
            <v>0</v>
          </cell>
          <cell r="AP3381">
            <v>1.4</v>
          </cell>
          <cell r="AQ3381">
            <v>0</v>
          </cell>
          <cell r="AR3381">
            <v>0</v>
          </cell>
          <cell r="AS3381" t="str">
            <v>TECIDO NATURAMA - - 0x1,4x0H</v>
          </cell>
          <cell r="AT3381">
            <v>859.95900000000006</v>
          </cell>
          <cell r="AU3381">
            <v>859.95900000000006</v>
          </cell>
          <cell r="AV3381">
            <v>803.7</v>
          </cell>
          <cell r="AW3381">
            <v>56.259000000000015</v>
          </cell>
          <cell r="AX3381">
            <v>859.96</v>
          </cell>
          <cell r="AY3381">
            <v>-9.9999999997635314E-4</v>
          </cell>
          <cell r="AZ3381">
            <v>377321</v>
          </cell>
          <cell r="BA3381" t="str">
            <v>TECIDO NATURAMA -</v>
          </cell>
          <cell r="BB3381"/>
          <cell r="BC3381">
            <v>1.07</v>
          </cell>
          <cell r="BD3381"/>
          <cell r="BE3381">
            <v>803.7</v>
          </cell>
          <cell r="BF3381">
            <v>0</v>
          </cell>
          <cell r="BG3381">
            <v>-803.7</v>
          </cell>
          <cell r="BH3381" t="str">
            <v/>
          </cell>
          <cell r="BI3381">
            <v>204</v>
          </cell>
          <cell r="BJ3381">
            <v>1351.8555480000002</v>
          </cell>
          <cell r="BK3381">
            <v>0</v>
          </cell>
          <cell r="BL3381">
            <v>0.57200000000000006</v>
          </cell>
          <cell r="BM3381"/>
          <cell r="BN3381"/>
          <cell r="BO3381"/>
          <cell r="BP3381"/>
          <cell r="BR3381" t="str">
            <v>(LOTE 004)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402700</v>
          </cell>
          <cell r="P3382" t="str">
            <v>(LOTE 004)</v>
          </cell>
          <cell r="Q3382" t="str">
            <v>ROLO TECIDO MIKA - (CAMEL) -</v>
          </cell>
          <cell r="R3382"/>
          <cell r="S3382"/>
          <cell r="T3382"/>
          <cell r="U3382">
            <v>1.44</v>
          </cell>
          <cell r="V3382">
            <v>1.4</v>
          </cell>
          <cell r="W3382">
            <v>0</v>
          </cell>
          <cell r="X3382">
            <v>0</v>
          </cell>
          <cell r="Y3382" t="str">
            <v>ROLO TECIDO MIKA - (CAMEL) - - 1,44x1,4x0H</v>
          </cell>
          <cell r="Z3382">
            <v>1473.336</v>
          </cell>
          <cell r="AA3382">
            <v>0.35</v>
          </cell>
          <cell r="AB3382">
            <v>957.66840000000002</v>
          </cell>
          <cell r="AC3382"/>
          <cell r="AD3382"/>
          <cell r="AE3382"/>
          <cell r="AF3382">
            <v>1473.336</v>
          </cell>
          <cell r="AG3382">
            <v>1473.336</v>
          </cell>
          <cell r="AH3382">
            <v>0</v>
          </cell>
          <cell r="AI3382">
            <v>1473.336</v>
          </cell>
          <cell r="AJ3382" t="str">
            <v>REF: 340611</v>
          </cell>
          <cell r="AK3382"/>
          <cell r="AL3382">
            <v>340611</v>
          </cell>
          <cell r="AM3382" t="str">
            <v>TECIDO MIKA -</v>
          </cell>
          <cell r="AN3382"/>
          <cell r="AO3382">
            <v>0</v>
          </cell>
          <cell r="AP3382">
            <v>1.4</v>
          </cell>
          <cell r="AQ3382">
            <v>0</v>
          </cell>
          <cell r="AR3382">
            <v>0</v>
          </cell>
          <cell r="AS3382" t="str">
            <v>TECIDO MIKA - - 0x1,4x0H</v>
          </cell>
          <cell r="AT3382">
            <v>1473.336</v>
          </cell>
          <cell r="AU3382">
            <v>1473.336</v>
          </cell>
          <cell r="AV3382">
            <v>1023.15</v>
          </cell>
          <cell r="AW3382">
            <v>450.18600000000004</v>
          </cell>
          <cell r="AX3382">
            <v>1473.34</v>
          </cell>
          <cell r="AY3382">
            <v>-3.9999999999054126E-3</v>
          </cell>
          <cell r="AZ3382">
            <v>340611</v>
          </cell>
          <cell r="BA3382" t="str">
            <v>TECIDO MIKA -</v>
          </cell>
          <cell r="BB3382"/>
          <cell r="BC3382">
            <v>1.44</v>
          </cell>
          <cell r="BD3382"/>
          <cell r="BE3382">
            <v>1023.15</v>
          </cell>
          <cell r="BF3382">
            <v>0</v>
          </cell>
          <cell r="BG3382">
            <v>-1023.15</v>
          </cell>
          <cell r="BH3382" t="str">
            <v/>
          </cell>
          <cell r="BI3382">
            <v>204</v>
          </cell>
          <cell r="BJ3382">
            <v>2316.0841920000003</v>
          </cell>
          <cell r="BK3382">
            <v>0</v>
          </cell>
          <cell r="BL3382">
            <v>0.57200000000000006</v>
          </cell>
          <cell r="BM3382"/>
          <cell r="BN3382"/>
          <cell r="BO3382"/>
          <cell r="BP3382"/>
          <cell r="BR3382" t="str">
            <v>(LOTE 004)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402695</v>
          </cell>
          <cell r="P3383" t="str">
            <v>(LOTE 004)</v>
          </cell>
          <cell r="Q3383" t="str">
            <v>ROLO TECIDO GARDENPARTY - (NATURAL) -</v>
          </cell>
          <cell r="R3383"/>
          <cell r="S3383"/>
          <cell r="T3383"/>
          <cell r="U3383">
            <v>2.5</v>
          </cell>
          <cell r="V3383">
            <v>1.4</v>
          </cell>
          <cell r="W3383">
            <v>0</v>
          </cell>
          <cell r="X3383">
            <v>0</v>
          </cell>
          <cell r="Y3383" t="str">
            <v>ROLO TECIDO GARDENPARTY - (NATURAL) - - 2,5x1,4x0H</v>
          </cell>
          <cell r="Z3383">
            <v>570</v>
          </cell>
          <cell r="AA3383">
            <v>0.35</v>
          </cell>
          <cell r="AB3383">
            <v>370.5</v>
          </cell>
          <cell r="AC3383"/>
          <cell r="AD3383"/>
          <cell r="AE3383"/>
          <cell r="AF3383">
            <v>570</v>
          </cell>
          <cell r="AG3383">
            <v>570</v>
          </cell>
          <cell r="AH3383">
            <v>0</v>
          </cell>
          <cell r="AI3383">
            <v>570</v>
          </cell>
          <cell r="AJ3383" t="str">
            <v>REF: 337939</v>
          </cell>
          <cell r="AK3383"/>
          <cell r="AL3383">
            <v>337939</v>
          </cell>
          <cell r="AM3383" t="str">
            <v>TECIDO GARDENPARTY -</v>
          </cell>
          <cell r="AN3383"/>
          <cell r="AO3383">
            <v>0</v>
          </cell>
          <cell r="AP3383">
            <v>1.4</v>
          </cell>
          <cell r="AQ3383">
            <v>0</v>
          </cell>
          <cell r="AR3383">
            <v>0</v>
          </cell>
          <cell r="AS3383" t="str">
            <v>TECIDO GARDENPARTY - - 0x1,4x0H</v>
          </cell>
          <cell r="AT3383">
            <v>570</v>
          </cell>
          <cell r="AU3383">
            <v>570</v>
          </cell>
          <cell r="AV3383">
            <v>228</v>
          </cell>
          <cell r="AW3383">
            <v>342</v>
          </cell>
          <cell r="AX3383">
            <v>570</v>
          </cell>
          <cell r="AY3383">
            <v>0</v>
          </cell>
          <cell r="AZ3383">
            <v>337939</v>
          </cell>
          <cell r="BA3383" t="str">
            <v>TECIDO GARDENPARTY -</v>
          </cell>
          <cell r="BB3383"/>
          <cell r="BC3383">
            <v>2.5</v>
          </cell>
          <cell r="BD3383"/>
          <cell r="BE3383">
            <v>228</v>
          </cell>
          <cell r="BF3383">
            <v>0</v>
          </cell>
          <cell r="BG3383">
            <v>-228</v>
          </cell>
          <cell r="BH3383" t="str">
            <v/>
          </cell>
          <cell r="BI3383">
            <v>204</v>
          </cell>
          <cell r="BJ3383">
            <v>896.04</v>
          </cell>
          <cell r="BK3383">
            <v>0</v>
          </cell>
          <cell r="BL3383">
            <v>0.57200000000000006</v>
          </cell>
          <cell r="BM3383"/>
          <cell r="BN3383"/>
          <cell r="BO3383"/>
          <cell r="BP3383"/>
          <cell r="BR3383" t="str">
            <v>(LOTE 004)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377901</v>
          </cell>
          <cell r="P3384" t="str">
            <v>2023/348-0021-01</v>
          </cell>
          <cell r="Q3384" t="str">
            <v>EST TAMPO MESA JANTAR ABACATE (MARMORE 3 JADORE)</v>
          </cell>
          <cell r="R3384">
            <v>3.7</v>
          </cell>
          <cell r="S3384">
            <v>1.6</v>
          </cell>
          <cell r="T3384">
            <v>0.75</v>
          </cell>
          <cell r="U3384">
            <v>3.7</v>
          </cell>
          <cell r="V3384">
            <v>1.6</v>
          </cell>
          <cell r="W3384">
            <v>0.02</v>
          </cell>
          <cell r="X3384">
            <v>0</v>
          </cell>
          <cell r="Y3384" t="str">
            <v>EST TAMPO MESA JANTAR ABACATE (MARMORE 3 JADORE) - 3,7x1,6x0,02H</v>
          </cell>
          <cell r="Z3384">
            <v>202099.08000000002</v>
          </cell>
          <cell r="AA3384">
            <v>0.35</v>
          </cell>
          <cell r="AB3384">
            <v>131364.402</v>
          </cell>
          <cell r="AC3384" t="str">
            <v>HJ</v>
          </cell>
          <cell r="AD3384" t="str">
            <v>TAMPO + BASE</v>
          </cell>
          <cell r="AE3384" t="str">
            <v>VALOR TAMPO</v>
          </cell>
          <cell r="AF3384">
            <v>126663.76</v>
          </cell>
          <cell r="AG3384">
            <v>126663.76</v>
          </cell>
          <cell r="AH3384">
            <v>0</v>
          </cell>
          <cell r="AI3384">
            <v>202099.08000000002</v>
          </cell>
          <cell r="AJ3384" t="str">
            <v>REF: 365897</v>
          </cell>
          <cell r="AK3384"/>
          <cell r="AL3384">
            <v>365897</v>
          </cell>
          <cell r="AM3384" t="str">
            <v>TAMPO JANTAR ABACATE (MARMORE 3)</v>
          </cell>
          <cell r="AN3384"/>
          <cell r="AO3384">
            <v>3.7</v>
          </cell>
          <cell r="AP3384">
            <v>1.6</v>
          </cell>
          <cell r="AQ3384">
            <v>0.02</v>
          </cell>
          <cell r="AR3384">
            <v>0</v>
          </cell>
          <cell r="AS3384" t="str">
            <v>TAMPO JANTAR ABACATE (MARMORE 3) - 3,7x1,6x0,02H</v>
          </cell>
          <cell r="AT3384">
            <v>126663.76</v>
          </cell>
          <cell r="AU3384">
            <v>126663.76</v>
          </cell>
          <cell r="AV3384">
            <v>126663.76</v>
          </cell>
          <cell r="AW3384">
            <v>0</v>
          </cell>
          <cell r="AX3384">
            <v>126663.76</v>
          </cell>
          <cell r="AY3384">
            <v>0</v>
          </cell>
          <cell r="AZ3384"/>
          <cell r="BA3384" t="str">
            <v/>
          </cell>
          <cell r="BB3384"/>
          <cell r="BC3384"/>
          <cell r="BD3384"/>
          <cell r="BE3384" t="str">
            <v/>
          </cell>
          <cell r="BF3384">
            <v>0</v>
          </cell>
          <cell r="BG3384" t="str">
            <v/>
          </cell>
          <cell r="BH3384" t="str">
            <v/>
          </cell>
          <cell r="BI3384">
            <v>12</v>
          </cell>
          <cell r="BJ3384" t="str">
            <v>0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GABRIEL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377900</v>
          </cell>
          <cell r="P3385" t="str">
            <v>2023/348-0022-01</v>
          </cell>
          <cell r="Q3385" t="str">
            <v>EST BASE JANTAR ABACATE (LAMINA 2 NOGUEIRA)</v>
          </cell>
          <cell r="R3385">
            <v>3.7</v>
          </cell>
          <cell r="S3385">
            <v>1.6</v>
          </cell>
          <cell r="T3385">
            <v>0.75</v>
          </cell>
          <cell r="U3385">
            <v>3.7</v>
          </cell>
          <cell r="V3385">
            <v>1.6</v>
          </cell>
          <cell r="W3385">
            <v>0.75</v>
          </cell>
          <cell r="X3385">
            <v>0</v>
          </cell>
          <cell r="Y3385" t="str">
            <v>EST BASE JANTAR ABACATE (LAMINA 2 NOGUEIRA) - 3,7x1,6x0,75H</v>
          </cell>
          <cell r="Z3385">
            <v>202099.08000000002</v>
          </cell>
          <cell r="AA3385">
            <v>0.35</v>
          </cell>
          <cell r="AB3385">
            <v>131364.402</v>
          </cell>
          <cell r="AC3385" t="str">
            <v>HJ</v>
          </cell>
          <cell r="AD3385" t="str">
            <v>TAMPO + BASE</v>
          </cell>
          <cell r="AE3385" t="str">
            <v>VALOR BASE</v>
          </cell>
          <cell r="AF3385">
            <v>75435.320000000007</v>
          </cell>
          <cell r="AG3385">
            <v>75435.320000000007</v>
          </cell>
          <cell r="AH3385">
            <v>0</v>
          </cell>
          <cell r="AI3385">
            <v>202099.08000000002</v>
          </cell>
          <cell r="AJ3385" t="str">
            <v>REF: 365815</v>
          </cell>
          <cell r="AK3385"/>
          <cell r="AL3385">
            <v>365815</v>
          </cell>
          <cell r="AM3385" t="str">
            <v>BASE JANTAR ABACATE (LAMINA 2)</v>
          </cell>
          <cell r="AN3385"/>
          <cell r="AO3385">
            <v>3.7</v>
          </cell>
          <cell r="AP3385">
            <v>1.6</v>
          </cell>
          <cell r="AQ3385">
            <v>0.75</v>
          </cell>
          <cell r="AR3385">
            <v>0</v>
          </cell>
          <cell r="AS3385" t="str">
            <v>BASE JANTAR ABACATE (LAMINA 2) - 3,7x1,6x0,75H</v>
          </cell>
          <cell r="AT3385">
            <v>75435.320000000007</v>
          </cell>
          <cell r="AU3385">
            <v>75435.320000000007</v>
          </cell>
          <cell r="AV3385">
            <v>75435.320000000007</v>
          </cell>
          <cell r="AW3385">
            <v>0</v>
          </cell>
          <cell r="AX3385">
            <v>75435.320000000007</v>
          </cell>
          <cell r="AY3385">
            <v>0</v>
          </cell>
          <cell r="AZ3385"/>
          <cell r="BA3385" t="str">
            <v/>
          </cell>
          <cell r="BB3385"/>
          <cell r="BC3385"/>
          <cell r="BD3385"/>
          <cell r="BE3385" t="str">
            <v/>
          </cell>
          <cell r="BF3385">
            <v>0</v>
          </cell>
          <cell r="BG3385" t="str">
            <v/>
          </cell>
          <cell r="BH3385" t="str">
            <v/>
          </cell>
          <cell r="BI3385">
            <v>12</v>
          </cell>
          <cell r="BJ3385" t="str">
            <v>0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GABRIEL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334169</v>
          </cell>
          <cell r="P3386" t="str">
            <v>2022/185-0096-01</v>
          </cell>
          <cell r="Q3386" t="str">
            <v>EST SOFA C/AVANCO ESQ DALOA FX E7121/BASE NOGUEIRA</v>
          </cell>
          <cell r="R3386"/>
          <cell r="S3386"/>
          <cell r="T3386"/>
          <cell r="U3386">
            <v>3.28</v>
          </cell>
          <cell r="V3386">
            <v>1</v>
          </cell>
          <cell r="W3386">
            <v>0.85</v>
          </cell>
          <cell r="X3386">
            <v>0</v>
          </cell>
          <cell r="Y3386" t="str">
            <v>EST SOFA C/AVANCO ESQ DALOA FX E7121/BASE NOGUEIRA - 3,28x1x0,85H</v>
          </cell>
          <cell r="Z3386">
            <v>35279.730000000003</v>
          </cell>
          <cell r="AA3386">
            <v>0.35</v>
          </cell>
          <cell r="AB3386">
            <v>22931.824500000002</v>
          </cell>
          <cell r="AC3386"/>
          <cell r="AD3386"/>
          <cell r="AE3386"/>
          <cell r="AF3386">
            <v>35279.730000000003</v>
          </cell>
          <cell r="AG3386">
            <v>35279.730000000003</v>
          </cell>
          <cell r="AH3386">
            <v>0</v>
          </cell>
          <cell r="AI3386">
            <v>35279.730000000003</v>
          </cell>
          <cell r="AJ3386" t="str">
            <v>REF: 297864</v>
          </cell>
          <cell r="AK3386"/>
          <cell r="AL3386">
            <v>297864</v>
          </cell>
          <cell r="AM3386" t="str">
            <v>SOFA C/AVANCO BASE DALOA (FX E)</v>
          </cell>
          <cell r="AN3386"/>
          <cell r="AO3386">
            <v>3.28</v>
          </cell>
          <cell r="AP3386">
            <v>1</v>
          </cell>
          <cell r="AQ3386">
            <v>0.85</v>
          </cell>
          <cell r="AR3386">
            <v>0</v>
          </cell>
          <cell r="AS3386" t="str">
            <v>SOFA C/AVANCO BASE DALOA (FX E) - 3,28x1x0,85H</v>
          </cell>
          <cell r="AT3386">
            <v>35279.730000000003</v>
          </cell>
          <cell r="AU3386">
            <v>35279.730000000003</v>
          </cell>
          <cell r="AV3386">
            <v>35279.730000000003</v>
          </cell>
          <cell r="AW3386">
            <v>0</v>
          </cell>
          <cell r="AX3386">
            <v>35279.730000000003</v>
          </cell>
          <cell r="AY3386">
            <v>0</v>
          </cell>
          <cell r="AZ3386"/>
          <cell r="BA3386" t="str">
            <v/>
          </cell>
          <cell r="BB3386"/>
          <cell r="BC3386"/>
          <cell r="BD3386"/>
          <cell r="BE3386" t="str">
            <v/>
          </cell>
          <cell r="BF3386">
            <v>0</v>
          </cell>
          <cell r="BG3386" t="str">
            <v/>
          </cell>
          <cell r="BH3386" t="str">
            <v/>
          </cell>
          <cell r="BI3386">
            <v>12</v>
          </cell>
          <cell r="BJ3386" t="str">
            <v>0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GABRIEL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394910</v>
          </cell>
          <cell r="P3387" t="str">
            <v>2025/016-0112-01</v>
          </cell>
          <cell r="Q3387" t="str">
            <v>EST POLTRONA COCON (GIR) (ENC FX E5159) (FX E5159)</v>
          </cell>
          <cell r="R3387"/>
          <cell r="S3387"/>
          <cell r="T3387"/>
          <cell r="U3387">
            <v>0.95</v>
          </cell>
          <cell r="V3387">
            <v>0.9</v>
          </cell>
          <cell r="W3387">
            <v>0.74</v>
          </cell>
          <cell r="X3387">
            <v>0</v>
          </cell>
          <cell r="Y3387" t="str">
            <v>EST POLTRONA COCON (GIR) (ENC FX E5159) (FX E5159) - 0,95x0,9x0,74H</v>
          </cell>
          <cell r="Z3387">
            <v>10035.16</v>
          </cell>
          <cell r="AA3387">
            <v>0.35</v>
          </cell>
          <cell r="AB3387">
            <v>6522.8540000000003</v>
          </cell>
          <cell r="AC3387"/>
          <cell r="AD3387"/>
          <cell r="AE3387"/>
          <cell r="AF3387">
            <v>10035.16</v>
          </cell>
          <cell r="AG3387">
            <v>10035.16</v>
          </cell>
          <cell r="AH3387">
            <v>0</v>
          </cell>
          <cell r="AI3387">
            <v>10035.16</v>
          </cell>
          <cell r="AJ3387" t="str">
            <v>REF: 393985</v>
          </cell>
          <cell r="AK3387"/>
          <cell r="AL3387">
            <v>393985</v>
          </cell>
          <cell r="AM3387" t="str">
            <v>POLTRONA COCON (GIRATORIA) (FX E) (FX E)</v>
          </cell>
          <cell r="AN3387"/>
          <cell r="AO3387">
            <v>0.95</v>
          </cell>
          <cell r="AP3387">
            <v>0.9</v>
          </cell>
          <cell r="AQ3387">
            <v>0.74</v>
          </cell>
          <cell r="AR3387">
            <v>0</v>
          </cell>
          <cell r="AS3387" t="str">
            <v>POLTRONA COCON (GIRATORIA) (FX E) (FX E) - 0,95x0,9x0,74H</v>
          </cell>
          <cell r="AT3387">
            <v>10035.16</v>
          </cell>
          <cell r="AU3387">
            <v>10035.16</v>
          </cell>
          <cell r="AV3387">
            <v>10035.16</v>
          </cell>
          <cell r="AW3387">
            <v>0</v>
          </cell>
          <cell r="AX3387">
            <v>10035.16</v>
          </cell>
          <cell r="AY3387">
            <v>0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12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GABRIEL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394910</v>
          </cell>
          <cell r="P3388" t="str">
            <v>2025/016-0113-01</v>
          </cell>
          <cell r="Q3388" t="str">
            <v>EST POLTRONA COCON (GIR) (ENC FX E5159) (FX E5159)</v>
          </cell>
          <cell r="R3388"/>
          <cell r="S3388"/>
          <cell r="T3388"/>
          <cell r="U3388">
            <v>0.95</v>
          </cell>
          <cell r="V3388">
            <v>0.9</v>
          </cell>
          <cell r="W3388">
            <v>0.74</v>
          </cell>
          <cell r="X3388">
            <v>0</v>
          </cell>
          <cell r="Y3388" t="str">
            <v>EST POLTRONA COCON (GIR) (ENC FX E5159) (FX E5159) - 0,95x0,9x0,74H</v>
          </cell>
          <cell r="Z3388">
            <v>10035.16</v>
          </cell>
          <cell r="AA3388">
            <v>0.35</v>
          </cell>
          <cell r="AB3388">
            <v>6522.8540000000003</v>
          </cell>
          <cell r="AC3388"/>
          <cell r="AD3388"/>
          <cell r="AE3388"/>
          <cell r="AF3388">
            <v>10035.16</v>
          </cell>
          <cell r="AG3388">
            <v>10035.16</v>
          </cell>
          <cell r="AH3388">
            <v>0</v>
          </cell>
          <cell r="AI3388">
            <v>10035.16</v>
          </cell>
          <cell r="AJ3388" t="str">
            <v>REF: 393985</v>
          </cell>
          <cell r="AK3388"/>
          <cell r="AL3388">
            <v>393985</v>
          </cell>
          <cell r="AM3388" t="str">
            <v>POLTRONA COCON (GIRATORIA) (FX E) (FX E)</v>
          </cell>
          <cell r="AN3388"/>
          <cell r="AO3388">
            <v>0.95</v>
          </cell>
          <cell r="AP3388">
            <v>0.9</v>
          </cell>
          <cell r="AQ3388">
            <v>0.74</v>
          </cell>
          <cell r="AR3388">
            <v>0</v>
          </cell>
          <cell r="AS3388" t="str">
            <v>POLTRONA COCON (GIRATORIA) (FX E) (FX E) - 0,95x0,9x0,74H</v>
          </cell>
          <cell r="AT3388">
            <v>10035.16</v>
          </cell>
          <cell r="AU3388">
            <v>10035.16</v>
          </cell>
          <cell r="AV3388">
            <v>10035.16</v>
          </cell>
          <cell r="AW3388">
            <v>0</v>
          </cell>
          <cell r="AX3388">
            <v>10035.16</v>
          </cell>
          <cell r="AY3388">
            <v>0</v>
          </cell>
          <cell r="AZ3388"/>
          <cell r="BA3388" t="str">
            <v/>
          </cell>
          <cell r="BB3388"/>
          <cell r="BC3388"/>
          <cell r="BD3388"/>
          <cell r="BE3388" t="str">
            <v/>
          </cell>
          <cell r="BF3388">
            <v>0</v>
          </cell>
          <cell r="BG3388" t="str">
            <v/>
          </cell>
          <cell r="BH3388" t="str">
            <v/>
          </cell>
          <cell r="BI3388">
            <v>12</v>
          </cell>
          <cell r="BJ3388" t="str">
            <v>0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GABRIEL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404433</v>
          </cell>
          <cell r="P3389" t="str">
            <v>2025/076-0011-01</v>
          </cell>
          <cell r="Q3389" t="str">
            <v>EST MESA JANTAR MATISSE (TP E BS FREIO PURE S/DET)</v>
          </cell>
          <cell r="R3389"/>
          <cell r="S3389"/>
          <cell r="T3389"/>
          <cell r="U3389">
            <v>3</v>
          </cell>
          <cell r="V3389">
            <v>1.05</v>
          </cell>
          <cell r="W3389">
            <v>0.75</v>
          </cell>
          <cell r="X3389">
            <v>0</v>
          </cell>
          <cell r="Y3389" t="str">
            <v>EST MESA JANTAR MATISSE (TP E BS FREIO PURE S/DET) - 3x1,05x0,75H</v>
          </cell>
          <cell r="Z3389">
            <v>59262.2</v>
          </cell>
          <cell r="AA3389">
            <v>0.35</v>
          </cell>
          <cell r="AB3389">
            <v>38520.43</v>
          </cell>
          <cell r="AC3389"/>
          <cell r="AD3389"/>
          <cell r="AE3389"/>
          <cell r="AF3389">
            <v>59262.2</v>
          </cell>
          <cell r="AG3389">
            <v>59262.2</v>
          </cell>
          <cell r="AH3389">
            <v>0</v>
          </cell>
          <cell r="AI3389">
            <v>59262.2</v>
          </cell>
          <cell r="AJ3389" t="str">
            <v>REF: 364854</v>
          </cell>
          <cell r="AK3389"/>
          <cell r="AL3389">
            <v>364854</v>
          </cell>
          <cell r="AM3389" t="str">
            <v>MESA JANTAR MATISSE (BASE LAMINA)</v>
          </cell>
          <cell r="AN3389"/>
          <cell r="AO3389">
            <v>3</v>
          </cell>
          <cell r="AP3389">
            <v>1.05</v>
          </cell>
          <cell r="AQ3389">
            <v>0.75</v>
          </cell>
          <cell r="AR3389">
            <v>0</v>
          </cell>
          <cell r="AS3389" t="str">
            <v>MESA JANTAR MATISSE (BASE LAMINA) - 3x1,05x0,75H</v>
          </cell>
          <cell r="AT3389">
            <v>59262.2</v>
          </cell>
          <cell r="AU3389">
            <v>59262.2</v>
          </cell>
          <cell r="AV3389">
            <v>59262.2</v>
          </cell>
          <cell r="AW3389">
            <v>0</v>
          </cell>
          <cell r="AX3389">
            <v>59262.2</v>
          </cell>
          <cell r="AY3389">
            <v>0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12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GABRIEL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373148</v>
          </cell>
          <cell r="P3390" t="str">
            <v>2023/270-0026-01</v>
          </cell>
          <cell r="Q3390" t="str">
            <v>EST MESA JANTAR MATISSE (TP VERDE GUAT TRIP) (BS NOG PURE)</v>
          </cell>
          <cell r="R3390"/>
          <cell r="S3390"/>
          <cell r="T3390"/>
          <cell r="U3390">
            <v>1.83</v>
          </cell>
          <cell r="V3390">
            <v>0</v>
          </cell>
          <cell r="W3390">
            <v>0.75</v>
          </cell>
          <cell r="X3390">
            <v>1.83</v>
          </cell>
          <cell r="Y3390" t="str">
            <v>EST MESA JANTAR MATISSE (TP VERDE GUAT TRIP) (BS NOG PURE) - Ø1,83x0,75H</v>
          </cell>
          <cell r="Z3390">
            <v>87818.8</v>
          </cell>
          <cell r="AA3390">
            <v>0.35</v>
          </cell>
          <cell r="AB3390">
            <v>57082.22</v>
          </cell>
          <cell r="AC3390"/>
          <cell r="AD3390"/>
          <cell r="AE3390"/>
          <cell r="AF3390">
            <v>87818.8</v>
          </cell>
          <cell r="AG3390">
            <v>87818.8</v>
          </cell>
          <cell r="AH3390">
            <v>0</v>
          </cell>
          <cell r="AI3390">
            <v>87818.8</v>
          </cell>
          <cell r="AJ3390" t="str">
            <v>REF: 365018</v>
          </cell>
          <cell r="AK3390"/>
          <cell r="AL3390">
            <v>365018</v>
          </cell>
          <cell r="AM3390" t="str">
            <v>MESA JANTAR MATISSE (PEDRA) (BASE LAMINA)</v>
          </cell>
          <cell r="AN3390"/>
          <cell r="AO3390">
            <v>1.83</v>
          </cell>
          <cell r="AP3390">
            <v>0</v>
          </cell>
          <cell r="AQ3390">
            <v>0.75</v>
          </cell>
          <cell r="AR3390">
            <v>1.83</v>
          </cell>
          <cell r="AS3390" t="str">
            <v>MESA JANTAR MATISSE (PEDRA) (BASE LAMINA) - Ø1,83x0,75H</v>
          </cell>
          <cell r="AT3390">
            <v>87818.8</v>
          </cell>
          <cell r="AU3390">
            <v>87818.8</v>
          </cell>
          <cell r="AV3390">
            <v>87818.8</v>
          </cell>
          <cell r="AW3390">
            <v>0</v>
          </cell>
          <cell r="AX3390">
            <v>87818.8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12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GABRIEL</v>
          </cell>
          <cell r="BT3390" t="str">
            <v/>
          </cell>
          <cell r="BU3390" t="str">
            <v/>
          </cell>
        </row>
        <row r="3391">
          <cell r="H3391">
            <v>0</v>
          </cell>
          <cell r="O3391">
            <v>336641</v>
          </cell>
          <cell r="P3391" t="str">
            <v>2022/251-0027-01</v>
          </cell>
          <cell r="Q3391" t="str">
            <v>EST APARADOR VELL 01 (FREIJO NT) (TP FREIJO NT) (CHAMPAGNE)</v>
          </cell>
          <cell r="R3391"/>
          <cell r="S3391"/>
          <cell r="T3391"/>
          <cell r="U3391">
            <v>2.2000000000000002</v>
          </cell>
          <cell r="V3391">
            <v>0.5</v>
          </cell>
          <cell r="W3391">
            <v>0.75</v>
          </cell>
          <cell r="X3391">
            <v>0</v>
          </cell>
          <cell r="Y3391" t="str">
            <v>EST APARADOR VELL 01 (FREIJO NT) (TP FREIJO NT) (CHAMPAGNE) - 2,2x0,5x0,75H</v>
          </cell>
          <cell r="Z3391">
            <v>34630.71</v>
          </cell>
          <cell r="AA3391">
            <v>0.5</v>
          </cell>
          <cell r="AB3391">
            <v>17315.355</v>
          </cell>
          <cell r="AC3391"/>
          <cell r="AD3391"/>
          <cell r="AE3391"/>
          <cell r="AF3391">
            <v>34630.71</v>
          </cell>
          <cell r="AG3391">
            <v>34630.71</v>
          </cell>
          <cell r="AH3391">
            <v>0</v>
          </cell>
          <cell r="AI3391">
            <v>34630.71</v>
          </cell>
          <cell r="AJ3391" t="str">
            <v>REF: 336641</v>
          </cell>
          <cell r="AK3391" t="str">
            <v>ACABAMENTO FORA DE LINHA</v>
          </cell>
          <cell r="AL3391">
            <v>336641</v>
          </cell>
          <cell r="AM3391" t="str">
            <v>EST APARADOR VELL 01 (FREIJO NT) (TP FREIJO NT) (CHAMPAGNE)</v>
          </cell>
          <cell r="AN3391"/>
          <cell r="AO3391">
            <v>2.2000000000000002</v>
          </cell>
          <cell r="AP3391">
            <v>0.5</v>
          </cell>
          <cell r="AQ3391">
            <v>0.75</v>
          </cell>
          <cell r="AR3391">
            <v>0</v>
          </cell>
          <cell r="AS3391" t="str">
            <v>EST APARADOR VELL 01 (FREIJO NT) (TP FREIJO NT) (CHAMPAGNE) - 2,2x0,5x0,75H</v>
          </cell>
          <cell r="AT3391">
            <v>34630.71</v>
          </cell>
          <cell r="AU3391">
            <v>34630.71</v>
          </cell>
          <cell r="AV3391">
            <v>34630.71</v>
          </cell>
          <cell r="AW3391">
            <v>0</v>
          </cell>
          <cell r="AX3391">
            <v>34630.71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12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GB PE</v>
          </cell>
          <cell r="BT3391" t="str">
            <v>CLAMI APARADOR</v>
          </cell>
          <cell r="BU3391" t="str">
            <v>APARADOR VELL</v>
          </cell>
        </row>
        <row r="3392">
          <cell r="H3392">
            <v>0</v>
          </cell>
          <cell r="O3392">
            <v>180702</v>
          </cell>
          <cell r="P3392" t="str">
            <v>2016/082-0105-01</v>
          </cell>
          <cell r="Q3392" t="str">
            <v>EST CADEIRA CHANNEL TC2208 (PE PRETO)</v>
          </cell>
          <cell r="R3392"/>
          <cell r="S3392"/>
          <cell r="T3392"/>
          <cell r="U3392">
            <v>0.51</v>
          </cell>
          <cell r="V3392">
            <v>0.52</v>
          </cell>
          <cell r="W3392">
            <v>0.86</v>
          </cell>
          <cell r="X3392">
            <v>0</v>
          </cell>
          <cell r="Y3392" t="str">
            <v>EST CADEIRA CHANNEL TC2208 (PE PRETO) - 0,51x0,52x0,86H</v>
          </cell>
          <cell r="Z3392">
            <v>2688</v>
          </cell>
          <cell r="AA3392">
            <v>0.5</v>
          </cell>
          <cell r="AB3392">
            <v>1344</v>
          </cell>
          <cell r="AC3392"/>
          <cell r="AD3392"/>
          <cell r="AE3392"/>
          <cell r="AF3392">
            <v>2688</v>
          </cell>
          <cell r="AG3392">
            <v>2688</v>
          </cell>
          <cell r="AH3392">
            <v>0</v>
          </cell>
          <cell r="AI3392">
            <v>2688</v>
          </cell>
          <cell r="AJ3392" t="str">
            <v>REF: 180702</v>
          </cell>
          <cell r="AK3392" t="str">
            <v>PRODUTO FORA DE LINHA</v>
          </cell>
          <cell r="AL3392">
            <v>180702</v>
          </cell>
          <cell r="AM3392" t="str">
            <v>EST CADEIRA CHANNEL TC2208 (PE PRETO)</v>
          </cell>
          <cell r="AN3392"/>
          <cell r="AO3392">
            <v>0.51</v>
          </cell>
          <cell r="AP3392">
            <v>0.52</v>
          </cell>
          <cell r="AQ3392">
            <v>0.86</v>
          </cell>
          <cell r="AR3392">
            <v>0</v>
          </cell>
          <cell r="AS3392" t="str">
            <v>EST CADEIRA CHANNEL TC2208 (PE PRETO) - 0,51x0,52x0,86H</v>
          </cell>
          <cell r="AT3392">
            <v>2688</v>
          </cell>
          <cell r="AU3392">
            <v>2688</v>
          </cell>
          <cell r="AV3392">
            <v>2688</v>
          </cell>
          <cell r="AW3392">
            <v>0</v>
          </cell>
          <cell r="AX3392">
            <v>2688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/>
          </cell>
          <cell r="BU3392" t="str">
            <v/>
          </cell>
        </row>
        <row r="3393">
          <cell r="H3393">
            <v>0</v>
          </cell>
          <cell r="O3393">
            <v>151605</v>
          </cell>
          <cell r="P3393" t="str">
            <v>2014/241-0105-01</v>
          </cell>
          <cell r="Q3393" t="str">
            <v>EST MESA JANTAR SAMOA (TABOA TRAMA GOTA NATURAL)</v>
          </cell>
          <cell r="R3393"/>
          <cell r="S3393"/>
          <cell r="T3393"/>
          <cell r="U3393">
            <v>0.9</v>
          </cell>
          <cell r="V3393">
            <v>0</v>
          </cell>
          <cell r="W3393">
            <v>0.75</v>
          </cell>
          <cell r="X3393">
            <v>0.9</v>
          </cell>
          <cell r="Y3393" t="str">
            <v>EST MESA JANTAR SAMOA (TABOA TRAMA GOTA NATURAL) - Ø0,9x0,75H</v>
          </cell>
          <cell r="Z3393">
            <v>10880.35</v>
          </cell>
          <cell r="AA3393">
            <v>0.5</v>
          </cell>
          <cell r="AB3393">
            <v>5440.1750000000002</v>
          </cell>
          <cell r="AC3393"/>
          <cell r="AD3393"/>
          <cell r="AE3393"/>
          <cell r="AF3393">
            <v>10880.35</v>
          </cell>
          <cell r="AG3393">
            <v>10880.35</v>
          </cell>
          <cell r="AH3393">
            <v>0</v>
          </cell>
          <cell r="AI3393">
            <v>10880.35</v>
          </cell>
          <cell r="AJ3393" t="str">
            <v>REF: 151605</v>
          </cell>
          <cell r="AK3393" t="str">
            <v>PRODUTO FORA DE LINHA</v>
          </cell>
          <cell r="AL3393">
            <v>151605</v>
          </cell>
          <cell r="AM3393" t="str">
            <v>EST MESA JANTAR SAMOA (TABOA TRAMA GOTA NATURAL)</v>
          </cell>
          <cell r="AN3393"/>
          <cell r="AO3393">
            <v>0.9</v>
          </cell>
          <cell r="AP3393">
            <v>0</v>
          </cell>
          <cell r="AQ3393">
            <v>0.75</v>
          </cell>
          <cell r="AR3393">
            <v>0.9</v>
          </cell>
          <cell r="AS3393" t="str">
            <v>EST MESA JANTAR SAMOA (TABOA TRAMA GOTA NATURAL) - Ø0,9x0,75H</v>
          </cell>
          <cell r="AT3393">
            <v>10880.35</v>
          </cell>
          <cell r="AU3393">
            <v>10880.35</v>
          </cell>
          <cell r="AV3393">
            <v>10880.35</v>
          </cell>
          <cell r="AW3393">
            <v>0</v>
          </cell>
          <cell r="AX3393">
            <v>10880.35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/>
          </cell>
          <cell r="BU3393" t="str">
            <v/>
          </cell>
        </row>
        <row r="3394">
          <cell r="H3394">
            <v>1</v>
          </cell>
          <cell r="O3394">
            <v>387536</v>
          </cell>
          <cell r="P3394" t="str">
            <v>2024/137-0002-01</v>
          </cell>
          <cell r="Q3394" t="str">
            <v>EST MESA CENTRO ESPECIAL (VIDRO INCOLOR 12MM)</v>
          </cell>
          <cell r="R3394"/>
          <cell r="S3394"/>
          <cell r="T3394"/>
          <cell r="U3394">
            <v>1.2</v>
          </cell>
          <cell r="V3394">
            <v>0.8</v>
          </cell>
          <cell r="W3394">
            <v>0.26</v>
          </cell>
          <cell r="X3394">
            <v>0</v>
          </cell>
          <cell r="Y3394" t="str">
            <v>EST MESA CENTRO ESPECIAL (VIDRO INCOLOR 12MM) - 1,2x0,8x0,26H</v>
          </cell>
          <cell r="Z3394">
            <v>9071</v>
          </cell>
          <cell r="AA3394">
            <v>0.5</v>
          </cell>
          <cell r="AB3394">
            <v>4535.5</v>
          </cell>
          <cell r="AC3394"/>
          <cell r="AD3394"/>
          <cell r="AE3394"/>
          <cell r="AF3394">
            <v>9071</v>
          </cell>
          <cell r="AG3394">
            <v>9071</v>
          </cell>
          <cell r="AH3394">
            <v>0</v>
          </cell>
          <cell r="AI3394">
            <v>9071</v>
          </cell>
          <cell r="AJ3394" t="str">
            <v>REF: 387536</v>
          </cell>
          <cell r="AK3394" t="str">
            <v>PRODUTO FORA DE LINHA</v>
          </cell>
          <cell r="AL3394">
            <v>387536</v>
          </cell>
          <cell r="AM3394" t="str">
            <v>EST MESA CENTRO ESPECIAL (VIDRO INCOLOR 12MM)</v>
          </cell>
          <cell r="AN3394"/>
          <cell r="AO3394">
            <v>1.2</v>
          </cell>
          <cell r="AP3394">
            <v>0.8</v>
          </cell>
          <cell r="AQ3394">
            <v>0.26</v>
          </cell>
          <cell r="AR3394">
            <v>0</v>
          </cell>
          <cell r="AS3394" t="str">
            <v>EST MESA CENTRO ESPECIAL (VIDRO INCOLOR 12MM) - 1,2x0,8x0,26H</v>
          </cell>
          <cell r="AT3394">
            <v>9071</v>
          </cell>
          <cell r="AU3394">
            <v>9071</v>
          </cell>
          <cell r="AV3394">
            <v>9071</v>
          </cell>
          <cell r="AW3394">
            <v>0</v>
          </cell>
          <cell r="AX3394">
            <v>9071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MESA CENTRO</v>
          </cell>
          <cell r="BU3394" t="str">
            <v>MESA CENTRO ESPECIAL</v>
          </cell>
        </row>
        <row r="3395">
          <cell r="H3395">
            <v>1</v>
          </cell>
          <cell r="O3395">
            <v>255749</v>
          </cell>
          <cell r="P3395" t="str">
            <v>2020/078-0013-01</v>
          </cell>
          <cell r="Q3395" t="str">
            <v>EST BUFFET AD (RESINA OFF WHITE)</v>
          </cell>
          <cell r="R3395"/>
          <cell r="S3395"/>
          <cell r="T3395"/>
          <cell r="U3395">
            <v>2.73</v>
          </cell>
          <cell r="V3395">
            <v>0.5</v>
          </cell>
          <cell r="W3395">
            <v>0.77</v>
          </cell>
          <cell r="X3395">
            <v>0</v>
          </cell>
          <cell r="Y3395" t="str">
            <v>EST BUFFET AD (RESINA OFF WHITE) - 2,73x0,5x0,77H</v>
          </cell>
          <cell r="Z3395">
            <v>65119.1</v>
          </cell>
          <cell r="AA3395">
            <v>0.6</v>
          </cell>
          <cell r="AB3395">
            <v>26047.64</v>
          </cell>
          <cell r="AC3395"/>
          <cell r="AD3395"/>
          <cell r="AE3395"/>
          <cell r="AF3395">
            <v>65119.1</v>
          </cell>
          <cell r="AG3395">
            <v>65119.1</v>
          </cell>
          <cell r="AH3395">
            <v>0</v>
          </cell>
          <cell r="AI3395">
            <v>65119.1</v>
          </cell>
          <cell r="AJ3395" t="str">
            <v>REF: 255749</v>
          </cell>
          <cell r="AK3395" t="str">
            <v>PRODUTO FORA DE LINHA</v>
          </cell>
          <cell r="AL3395">
            <v>255749</v>
          </cell>
          <cell r="AM3395" t="str">
            <v>EST BUFFET AD (RESINA OFF WHITE)</v>
          </cell>
          <cell r="AN3395"/>
          <cell r="AO3395">
            <v>2.73</v>
          </cell>
          <cell r="AP3395">
            <v>0.5</v>
          </cell>
          <cell r="AQ3395">
            <v>0.77</v>
          </cell>
          <cell r="AR3395">
            <v>0</v>
          </cell>
          <cell r="AS3395" t="str">
            <v>EST BUFFET AD (RESINA OFF WHITE) - 2,73x0,5x0,77H</v>
          </cell>
          <cell r="AT3395">
            <v>65119.1</v>
          </cell>
          <cell r="AU3395">
            <v>65119.1</v>
          </cell>
          <cell r="AV3395">
            <v>65119.1</v>
          </cell>
          <cell r="AW3395">
            <v>0</v>
          </cell>
          <cell r="AX3395">
            <v>65119.1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BUFFET</v>
          </cell>
          <cell r="BU3395" t="str">
            <v>BUFFET AD (FL)</v>
          </cell>
        </row>
        <row r="3396">
          <cell r="H3396">
            <v>1</v>
          </cell>
          <cell r="O3396">
            <v>252251</v>
          </cell>
          <cell r="P3396" t="str">
            <v>2019/304-0016-01</v>
          </cell>
          <cell r="Q3396" t="str">
            <v>EST PUFF BABI TC 95029 (PES PRETO)</v>
          </cell>
          <cell r="R3396"/>
          <cell r="S3396"/>
          <cell r="T3396"/>
          <cell r="U3396">
            <v>0.46</v>
          </cell>
          <cell r="V3396">
            <v>0.46</v>
          </cell>
          <cell r="W3396">
            <v>0.47</v>
          </cell>
          <cell r="X3396">
            <v>0</v>
          </cell>
          <cell r="Y3396" t="str">
            <v>EST PUFF BABI TC 95029 (PES PRETO) - 0,46x0,46x0,47H</v>
          </cell>
          <cell r="Z3396">
            <v>1832.32</v>
          </cell>
          <cell r="AA3396">
            <v>0.6</v>
          </cell>
          <cell r="AB3396">
            <v>732.92800000000011</v>
          </cell>
          <cell r="AC3396"/>
          <cell r="AD3396"/>
          <cell r="AE3396"/>
          <cell r="AF3396">
            <v>1832.32</v>
          </cell>
          <cell r="AG3396">
            <v>1832.32</v>
          </cell>
          <cell r="AH3396">
            <v>0</v>
          </cell>
          <cell r="AI3396">
            <v>1832.32</v>
          </cell>
          <cell r="AJ3396" t="str">
            <v>REF: 252251</v>
          </cell>
          <cell r="AK3396" t="str">
            <v>PRODUTO FORA DE LINHA</v>
          </cell>
          <cell r="AL3396">
            <v>252251</v>
          </cell>
          <cell r="AM3396" t="str">
            <v>EST PUFF BABI TC 95029 (PES PRETO)</v>
          </cell>
          <cell r="AN3396"/>
          <cell r="AO3396">
            <v>0.46</v>
          </cell>
          <cell r="AP3396">
            <v>0.46</v>
          </cell>
          <cell r="AQ3396">
            <v>0.47</v>
          </cell>
          <cell r="AR3396">
            <v>0</v>
          </cell>
          <cell r="AS3396" t="str">
            <v>EST PUFF BABI TC 95029 (PES PRETO) - 0,46x0,46x0,47H</v>
          </cell>
          <cell r="AT3396">
            <v>1832.32</v>
          </cell>
          <cell r="AU3396">
            <v>1832.32</v>
          </cell>
          <cell r="AV3396">
            <v>1832.32</v>
          </cell>
          <cell r="AW3396">
            <v>0</v>
          </cell>
          <cell r="AX3396">
            <v>1832.32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PUFF</v>
          </cell>
          <cell r="BU3396" t="str">
            <v>PUFF BABI (FL)</v>
          </cell>
        </row>
        <row r="3397">
          <cell r="H3397">
            <v>1</v>
          </cell>
          <cell r="O3397">
            <v>223337</v>
          </cell>
          <cell r="P3397" t="str">
            <v>2018/214-0018-01</v>
          </cell>
          <cell r="Q3397" t="str">
            <v>EST MESA LATERAL MARI (SAYERLACK M135 FOSCO)</v>
          </cell>
          <cell r="R3397"/>
          <cell r="S3397"/>
          <cell r="T3397"/>
          <cell r="U3397">
            <v>0.32</v>
          </cell>
          <cell r="V3397">
            <v>0</v>
          </cell>
          <cell r="W3397">
            <v>0.5</v>
          </cell>
          <cell r="X3397">
            <v>0.32</v>
          </cell>
          <cell r="Y3397" t="str">
            <v>EST MESA LATERAL MARI (SAYERLACK M135 FOSCO) - Ø0,32x0,5H</v>
          </cell>
          <cell r="Z3397">
            <v>5144.24</v>
          </cell>
          <cell r="AA3397">
            <v>0.65</v>
          </cell>
          <cell r="AB3397">
            <v>1800.4839999999999</v>
          </cell>
          <cell r="AC3397"/>
          <cell r="AD3397"/>
          <cell r="AE3397"/>
          <cell r="AF3397">
            <v>5144.24</v>
          </cell>
          <cell r="AG3397">
            <v>5144.24</v>
          </cell>
          <cell r="AH3397">
            <v>0</v>
          </cell>
          <cell r="AI3397">
            <v>5144.24</v>
          </cell>
          <cell r="AJ3397" t="str">
            <v>REF: 223337</v>
          </cell>
          <cell r="AK3397" t="str">
            <v>PRODUTO FORA DE LINHA</v>
          </cell>
          <cell r="AL3397">
            <v>223337</v>
          </cell>
          <cell r="AM3397" t="str">
            <v>EST MESA LATERAL MARI (SAYERLACK M135 FOSCO)</v>
          </cell>
          <cell r="AN3397"/>
          <cell r="AO3397">
            <v>0.32</v>
          </cell>
          <cell r="AP3397">
            <v>0</v>
          </cell>
          <cell r="AQ3397">
            <v>0.5</v>
          </cell>
          <cell r="AR3397">
            <v>0.32</v>
          </cell>
          <cell r="AS3397" t="str">
            <v>EST MESA LATERAL MARI (SAYERLACK M135 FOSCO) - Ø0,32x0,5H</v>
          </cell>
          <cell r="AT3397">
            <v>5144.24</v>
          </cell>
          <cell r="AU3397">
            <v>5144.24</v>
          </cell>
          <cell r="AV3397">
            <v>5144.24</v>
          </cell>
          <cell r="AW3397">
            <v>0</v>
          </cell>
          <cell r="AX3397">
            <v>5144.24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MESA LATERAL</v>
          </cell>
          <cell r="BU3397" t="str">
            <v>MESA LATERAL MARI (FL)</v>
          </cell>
        </row>
        <row r="3398">
          <cell r="H3398">
            <v>1</v>
          </cell>
          <cell r="O3398">
            <v>223340</v>
          </cell>
          <cell r="P3398" t="str">
            <v>2018/156-0100-01</v>
          </cell>
          <cell r="Q3398" t="str">
            <v>EST POLTRONA DIX MEL CLARO TC607A</v>
          </cell>
          <cell r="R3398"/>
          <cell r="S3398"/>
          <cell r="T3398"/>
          <cell r="U3398">
            <v>0.72</v>
          </cell>
          <cell r="V3398">
            <v>0.65</v>
          </cell>
          <cell r="W3398">
            <v>0.74</v>
          </cell>
          <cell r="X3398">
            <v>0</v>
          </cell>
          <cell r="Y3398" t="str">
            <v>EST POLTRONA DIX MEL CLARO TC607A - 0,72x0,65x0,74H</v>
          </cell>
          <cell r="Z3398">
            <v>8960</v>
          </cell>
          <cell r="AA3398">
            <v>0.65</v>
          </cell>
          <cell r="AB3398">
            <v>3136</v>
          </cell>
          <cell r="AC3398"/>
          <cell r="AD3398"/>
          <cell r="AE3398"/>
          <cell r="AF3398">
            <v>8960</v>
          </cell>
          <cell r="AG3398">
            <v>8960</v>
          </cell>
          <cell r="AH3398">
            <v>0</v>
          </cell>
          <cell r="AI3398">
            <v>8960</v>
          </cell>
          <cell r="AJ3398" t="str">
            <v>REF: 223340</v>
          </cell>
          <cell r="AK3398" t="str">
            <v>PRODUTO FORA DE LINHA</v>
          </cell>
          <cell r="AL3398">
            <v>223340</v>
          </cell>
          <cell r="AM3398" t="str">
            <v>EST POLTRONA DIX MEL CLARO TC607A</v>
          </cell>
          <cell r="AN3398"/>
          <cell r="AO3398">
            <v>0.72</v>
          </cell>
          <cell r="AP3398">
            <v>0.65</v>
          </cell>
          <cell r="AQ3398">
            <v>0.74</v>
          </cell>
          <cell r="AR3398">
            <v>0</v>
          </cell>
          <cell r="AS3398" t="str">
            <v>EST POLTRONA DIX MEL CLARO TC607A - 0,72x0,65x0,74H</v>
          </cell>
          <cell r="AT3398">
            <v>8960</v>
          </cell>
          <cell r="AU3398">
            <v>8960</v>
          </cell>
          <cell r="AV3398">
            <v>8960</v>
          </cell>
          <cell r="AW3398">
            <v>0</v>
          </cell>
          <cell r="AX3398">
            <v>8960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POLTRONA</v>
          </cell>
          <cell r="BU3398" t="str">
            <v>POLTRONA DIX (FL)</v>
          </cell>
        </row>
        <row r="3399">
          <cell r="H3399">
            <v>1</v>
          </cell>
          <cell r="O3399">
            <v>151450</v>
          </cell>
          <cell r="P3399" t="str">
            <v>2014/216-0101-01</v>
          </cell>
          <cell r="Q3399" t="str">
            <v>EST APARADOR CARAJAS (BAMBU COR 10)</v>
          </cell>
          <cell r="R3399"/>
          <cell r="S3399"/>
          <cell r="T3399"/>
          <cell r="U3399">
            <v>2</v>
          </cell>
          <cell r="V3399">
            <v>0.6</v>
          </cell>
          <cell r="W3399">
            <v>0.8</v>
          </cell>
          <cell r="X3399">
            <v>0</v>
          </cell>
          <cell r="Y3399" t="str">
            <v>EST APARADOR CARAJAS (BAMBU COR 10) - 2x0,6x0,8H</v>
          </cell>
          <cell r="Z3399">
            <v>14482.49</v>
          </cell>
          <cell r="AA3399">
            <v>0.7</v>
          </cell>
          <cell r="AB3399">
            <v>4344.7470000000012</v>
          </cell>
          <cell r="AC3399"/>
          <cell r="AD3399"/>
          <cell r="AE3399"/>
          <cell r="AF3399">
            <v>14482.49</v>
          </cell>
          <cell r="AG3399">
            <v>14482.49</v>
          </cell>
          <cell r="AH3399">
            <v>0</v>
          </cell>
          <cell r="AI3399">
            <v>14482.49</v>
          </cell>
          <cell r="AJ3399" t="str">
            <v>REF: 151450</v>
          </cell>
          <cell r="AK3399" t="str">
            <v>PRODUTO FORA DE LINHA</v>
          </cell>
          <cell r="AL3399">
            <v>151450</v>
          </cell>
          <cell r="AM3399" t="str">
            <v>EST APARADOR CARAJAS (BAMBU COR 10)</v>
          </cell>
          <cell r="AN3399"/>
          <cell r="AO3399">
            <v>2</v>
          </cell>
          <cell r="AP3399">
            <v>0.6</v>
          </cell>
          <cell r="AQ3399">
            <v>0.8</v>
          </cell>
          <cell r="AR3399">
            <v>0</v>
          </cell>
          <cell r="AS3399" t="str">
            <v>EST APARADOR CARAJAS (BAMBU COR 10) - 2x0,6x0,8H</v>
          </cell>
          <cell r="AT3399">
            <v>14482.49</v>
          </cell>
          <cell r="AU3399">
            <v>14482.49</v>
          </cell>
          <cell r="AV3399">
            <v>14482.49</v>
          </cell>
          <cell r="AW3399">
            <v>0</v>
          </cell>
          <cell r="AX3399">
            <v>14482.49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APARADOR</v>
          </cell>
          <cell r="BU3399" t="str">
            <v>APARADOR CARAJAS (FL)</v>
          </cell>
        </row>
        <row r="3400">
          <cell r="H3400">
            <v>1</v>
          </cell>
          <cell r="O3400">
            <v>254163</v>
          </cell>
          <cell r="P3400" t="str">
            <v>2024/243-0019-01</v>
          </cell>
          <cell r="Q3400" t="str">
            <v>EST BANCO EVO (MADEIRA NATURAL)</v>
          </cell>
          <cell r="R3400"/>
          <cell r="S3400"/>
          <cell r="T3400"/>
          <cell r="U3400">
            <v>0.39</v>
          </cell>
          <cell r="V3400">
            <v>0.37</v>
          </cell>
          <cell r="W3400">
            <v>0.46</v>
          </cell>
          <cell r="X3400">
            <v>0</v>
          </cell>
          <cell r="Y3400" t="str">
            <v>EST BANCO EVO (MADEIRA NATURAL) - 0,39x0,37x0,46H</v>
          </cell>
          <cell r="Z3400">
            <v>3046.4</v>
          </cell>
          <cell r="AA3400">
            <v>0.7</v>
          </cell>
          <cell r="AB3400">
            <v>913.92000000000007</v>
          </cell>
          <cell r="AC3400"/>
          <cell r="AD3400"/>
          <cell r="AE3400"/>
          <cell r="AF3400">
            <v>3046.4</v>
          </cell>
          <cell r="AG3400">
            <v>3046.4</v>
          </cell>
          <cell r="AH3400">
            <v>0</v>
          </cell>
          <cell r="AI3400">
            <v>3046.4</v>
          </cell>
          <cell r="AJ3400" t="str">
            <v>REF: 254163</v>
          </cell>
          <cell r="AK3400" t="str">
            <v>PRODUTO FORA DE LINHA</v>
          </cell>
          <cell r="AL3400">
            <v>254163</v>
          </cell>
          <cell r="AM3400" t="str">
            <v>EST BANCO EVO (MADEIRA NATURAL)</v>
          </cell>
          <cell r="AN3400"/>
          <cell r="AO3400">
            <v>0.39</v>
          </cell>
          <cell r="AP3400">
            <v>0.37</v>
          </cell>
          <cell r="AQ3400">
            <v>0.46</v>
          </cell>
          <cell r="AR3400">
            <v>0</v>
          </cell>
          <cell r="AS3400" t="str">
            <v>EST BANCO EVO (MADEIRA NATURAL) - 0,39x0,37x0,46H</v>
          </cell>
          <cell r="AT3400">
            <v>3046.4</v>
          </cell>
          <cell r="AU3400">
            <v>3046.4</v>
          </cell>
          <cell r="AV3400">
            <v>3046.4</v>
          </cell>
          <cell r="AW3400">
            <v>0</v>
          </cell>
          <cell r="AX3400">
            <v>3046.4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BANCO</v>
          </cell>
          <cell r="BU3400" t="str">
            <v>BANCO EVO (FL)</v>
          </cell>
        </row>
        <row r="3401">
          <cell r="H3401">
            <v>1</v>
          </cell>
          <cell r="O3401">
            <v>181594</v>
          </cell>
          <cell r="P3401" t="str">
            <v>2015/316-0006-01</v>
          </cell>
          <cell r="Q3401" t="str">
            <v>EST BASE JANTAR COPACABANA (PINTURA PRETA)</v>
          </cell>
          <cell r="R3401"/>
          <cell r="S3401"/>
          <cell r="T3401"/>
          <cell r="U3401">
            <v>1</v>
          </cell>
          <cell r="V3401">
            <v>0.6</v>
          </cell>
          <cell r="W3401">
            <v>0.7</v>
          </cell>
          <cell r="X3401">
            <v>0</v>
          </cell>
          <cell r="Y3401" t="str">
            <v>EST BASE JANTAR COPACABANA (PINTURA PRETA) - 1x0,6x0,7H</v>
          </cell>
          <cell r="Z3401">
            <v>13265.43</v>
          </cell>
          <cell r="AA3401">
            <v>0.7</v>
          </cell>
          <cell r="AB3401">
            <v>3979.6290000000008</v>
          </cell>
          <cell r="AC3401"/>
          <cell r="AD3401"/>
          <cell r="AE3401"/>
          <cell r="AF3401">
            <v>13265.43</v>
          </cell>
          <cell r="AG3401">
            <v>13265.43</v>
          </cell>
          <cell r="AH3401">
            <v>0</v>
          </cell>
          <cell r="AI3401">
            <v>13265.43</v>
          </cell>
          <cell r="AJ3401" t="str">
            <v>REF: 181594</v>
          </cell>
          <cell r="AK3401" t="str">
            <v>PRODUTO FORA DE LINHA</v>
          </cell>
          <cell r="AL3401">
            <v>181594</v>
          </cell>
          <cell r="AM3401" t="str">
            <v>EST BASE JANTAR COPACABANA (PINTURA PRETA)</v>
          </cell>
          <cell r="AN3401"/>
          <cell r="AO3401">
            <v>1</v>
          </cell>
          <cell r="AP3401">
            <v>0.6</v>
          </cell>
          <cell r="AQ3401">
            <v>0.7</v>
          </cell>
          <cell r="AR3401">
            <v>0</v>
          </cell>
          <cell r="AS3401" t="str">
            <v>EST BASE JANTAR COPACABANA (PINTURA PRETA) - 1x0,6x0,7H</v>
          </cell>
          <cell r="AT3401">
            <v>13265.43</v>
          </cell>
          <cell r="AU3401">
            <v>13265.43</v>
          </cell>
          <cell r="AV3401">
            <v>13265.43</v>
          </cell>
          <cell r="AW3401">
            <v>0</v>
          </cell>
          <cell r="AX3401">
            <v>13265.43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MESA JANTAR</v>
          </cell>
          <cell r="BU3401" t="str">
            <v>BASE JANTAR COPACABANA (FL)</v>
          </cell>
        </row>
        <row r="3402">
          <cell r="H3402">
            <v>1</v>
          </cell>
          <cell r="O3402">
            <v>128623</v>
          </cell>
          <cell r="P3402" t="str">
            <v>2013/163-0016-01</v>
          </cell>
          <cell r="Q3402" t="str">
            <v>EST MESA JANTAR ALTAMIRA (LACA BRILHO POLIESTER LARANJA Y021</v>
          </cell>
          <cell r="R3402"/>
          <cell r="S3402"/>
          <cell r="T3402"/>
          <cell r="U3402">
            <v>2.8</v>
          </cell>
          <cell r="V3402">
            <v>1.3</v>
          </cell>
          <cell r="W3402">
            <v>0.76</v>
          </cell>
          <cell r="X3402">
            <v>0</v>
          </cell>
          <cell r="Y3402" t="str">
            <v>EST MESA JANTAR ALTAMIRA (LACA BRILHO POLIESTER LARANJA Y021 - 2,8x1,3x0,76H</v>
          </cell>
          <cell r="Z3402">
            <v>54190.29</v>
          </cell>
          <cell r="AA3402">
            <v>0.7</v>
          </cell>
          <cell r="AB3402">
            <v>16257.087</v>
          </cell>
          <cell r="AC3402"/>
          <cell r="AD3402"/>
          <cell r="AE3402"/>
          <cell r="AF3402">
            <v>54190.29</v>
          </cell>
          <cell r="AG3402">
            <v>54190.29</v>
          </cell>
          <cell r="AH3402">
            <v>0</v>
          </cell>
          <cell r="AI3402">
            <v>54190.29</v>
          </cell>
          <cell r="AJ3402" t="str">
            <v>REF: 128623</v>
          </cell>
          <cell r="AK3402" t="str">
            <v>PRODUTO FORA DE LINHA</v>
          </cell>
          <cell r="AL3402">
            <v>128623</v>
          </cell>
          <cell r="AM3402" t="str">
            <v>EST MESA JANTAR ALTAMIRA (LACA BRILHO POLIESTER LARANJA Y021</v>
          </cell>
          <cell r="AN3402"/>
          <cell r="AO3402">
            <v>2.8</v>
          </cell>
          <cell r="AP3402">
            <v>1.3</v>
          </cell>
          <cell r="AQ3402">
            <v>0.76</v>
          </cell>
          <cell r="AR3402">
            <v>0</v>
          </cell>
          <cell r="AS3402" t="str">
            <v>EST MESA JANTAR ALTAMIRA (LACA BRILHO POLIESTER LARANJA Y021 - 2,8x1,3x0,76H</v>
          </cell>
          <cell r="AT3402">
            <v>54190.29</v>
          </cell>
          <cell r="AU3402">
            <v>54190.29</v>
          </cell>
          <cell r="AV3402">
            <v>54190.29</v>
          </cell>
          <cell r="AW3402">
            <v>0</v>
          </cell>
          <cell r="AX3402">
            <v>54190.29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MESA JANTAR</v>
          </cell>
          <cell r="BU3402" t="str">
            <v>MESA JANTAR ALTAMIRA (FL)</v>
          </cell>
        </row>
        <row r="3403">
          <cell r="H3403">
            <v>1</v>
          </cell>
          <cell r="O3403">
            <v>224528</v>
          </cell>
          <cell r="P3403" t="str">
            <v>2018/247-0007-01</v>
          </cell>
          <cell r="Q3403" t="str">
            <v>EST MESA JANTAR MANZANA (TP/BS LOURO PRETO/PILAR MTX PRETO)</v>
          </cell>
          <cell r="R3403"/>
          <cell r="S3403"/>
          <cell r="T3403"/>
          <cell r="U3403">
            <v>2.97</v>
          </cell>
          <cell r="V3403">
            <v>1.18</v>
          </cell>
          <cell r="W3403">
            <v>0.75</v>
          </cell>
          <cell r="X3403">
            <v>0</v>
          </cell>
          <cell r="Y3403" t="str">
            <v>EST MESA JANTAR MANZANA (TP/BS LOURO PRETO/PILAR MTX PRETO) - 2,97x1,18x0,75H</v>
          </cell>
          <cell r="Z3403">
            <v>53516.74</v>
          </cell>
          <cell r="AA3403">
            <v>0.7</v>
          </cell>
          <cell r="AB3403">
            <v>16055.022000000004</v>
          </cell>
          <cell r="AC3403"/>
          <cell r="AD3403"/>
          <cell r="AE3403"/>
          <cell r="AF3403">
            <v>53516.74</v>
          </cell>
          <cell r="AG3403">
            <v>53516.74</v>
          </cell>
          <cell r="AH3403">
            <v>0</v>
          </cell>
          <cell r="AI3403">
            <v>53516.74</v>
          </cell>
          <cell r="AJ3403" t="str">
            <v>REF: 224528</v>
          </cell>
          <cell r="AK3403" t="str">
            <v>PRODUTO FORA DE LINHA</v>
          </cell>
          <cell r="AL3403">
            <v>224528</v>
          </cell>
          <cell r="AM3403" t="str">
            <v>EST MESA JANTAR MANZANA (TP/BS LOURO PRETO/PILAR MTX PRETO)</v>
          </cell>
          <cell r="AN3403"/>
          <cell r="AO3403">
            <v>2.97</v>
          </cell>
          <cell r="AP3403">
            <v>1.18</v>
          </cell>
          <cell r="AQ3403">
            <v>0.75</v>
          </cell>
          <cell r="AR3403">
            <v>0</v>
          </cell>
          <cell r="AS3403" t="str">
            <v>EST MESA JANTAR MANZANA (TP/BS LOURO PRETO/PILAR MTX PRETO) - 2,97x1,18x0,75H</v>
          </cell>
          <cell r="AT3403">
            <v>53516.74</v>
          </cell>
          <cell r="AU3403">
            <v>53516.74</v>
          </cell>
          <cell r="AV3403">
            <v>53516.74</v>
          </cell>
          <cell r="AW3403">
            <v>0</v>
          </cell>
          <cell r="AX3403">
            <v>53516.74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MESA JANTAR</v>
          </cell>
          <cell r="BU3403" t="str">
            <v>MESA JANTAR MANZANA (FL)</v>
          </cell>
        </row>
        <row r="3404">
          <cell r="H3404">
            <v>1</v>
          </cell>
          <cell r="O3404">
            <v>162905</v>
          </cell>
          <cell r="P3404" t="str">
            <v>2015/037-0045-01</v>
          </cell>
          <cell r="Q3404" t="str">
            <v>EST MOVEL BAR FORZATTO CARVALHO NAT/PORTAS BRINZE</v>
          </cell>
          <cell r="R3404"/>
          <cell r="S3404"/>
          <cell r="T3404"/>
          <cell r="U3404">
            <v>1</v>
          </cell>
          <cell r="V3404">
            <v>0.5</v>
          </cell>
          <cell r="W3404">
            <v>0.9</v>
          </cell>
          <cell r="X3404">
            <v>0</v>
          </cell>
          <cell r="Y3404" t="str">
            <v>EST MOVEL BAR FORZATTO CARVALHO NAT/PORTAS BRINZE - 1x0,5x0,9H</v>
          </cell>
          <cell r="Z3404">
            <v>16813.62</v>
          </cell>
          <cell r="AA3404">
            <v>0.7</v>
          </cell>
          <cell r="AB3404">
            <v>5044.0860000000011</v>
          </cell>
          <cell r="AC3404"/>
          <cell r="AD3404"/>
          <cell r="AE3404"/>
          <cell r="AF3404">
            <v>16813.62</v>
          </cell>
          <cell r="AG3404">
            <v>16813.62</v>
          </cell>
          <cell r="AH3404">
            <v>0</v>
          </cell>
          <cell r="AI3404">
            <v>16813.62</v>
          </cell>
          <cell r="AJ3404" t="str">
            <v>REF: 162905</v>
          </cell>
          <cell r="AK3404" t="str">
            <v>PRODUTO FORA DE LINHA</v>
          </cell>
          <cell r="AL3404">
            <v>162905</v>
          </cell>
          <cell r="AM3404" t="str">
            <v>EST MOVEL BAR FORZATTO CARVALHO NAT/PORTAS BRINZE</v>
          </cell>
          <cell r="AN3404"/>
          <cell r="AO3404">
            <v>1</v>
          </cell>
          <cell r="AP3404">
            <v>0.5</v>
          </cell>
          <cell r="AQ3404">
            <v>0.9</v>
          </cell>
          <cell r="AR3404">
            <v>0</v>
          </cell>
          <cell r="AS3404" t="str">
            <v>EST MOVEL BAR FORZATTO CARVALHO NAT/PORTAS BRINZE - 1x0,5x0,9H</v>
          </cell>
          <cell r="AT3404">
            <v>16813.62</v>
          </cell>
          <cell r="AU3404">
            <v>16813.62</v>
          </cell>
          <cell r="AV3404">
            <v>16813.62</v>
          </cell>
          <cell r="AW3404">
            <v>0</v>
          </cell>
          <cell r="AX3404">
            <v>16813.62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MOVEL BAR</v>
          </cell>
          <cell r="BU3404" t="str">
            <v>MOVEL BAR FORZATTO (FL)</v>
          </cell>
        </row>
        <row r="3405">
          <cell r="H3405">
            <v>1</v>
          </cell>
          <cell r="O3405">
            <v>151317</v>
          </cell>
          <cell r="P3405" t="str">
            <v>2014/195-0019-01</v>
          </cell>
          <cell r="Q3405" t="str">
            <v>EST POLTRONA GAVEA (CASTANHO PATIN) (COR 63) (TC 10711)</v>
          </cell>
          <cell r="R3405"/>
          <cell r="S3405"/>
          <cell r="T3405"/>
          <cell r="U3405">
            <v>0.8</v>
          </cell>
          <cell r="V3405">
            <v>0.76</v>
          </cell>
          <cell r="W3405">
            <v>0.7</v>
          </cell>
          <cell r="X3405">
            <v>0</v>
          </cell>
          <cell r="Y3405" t="str">
            <v>EST POLTRONA GAVEA (CASTANHO PATIN) (COR 63) (TC 10711) - 0,8x0,76x0,7H</v>
          </cell>
          <cell r="Z3405">
            <v>15660.39</v>
          </cell>
          <cell r="AA3405">
            <v>0.7</v>
          </cell>
          <cell r="AB3405">
            <v>4698.1170000000002</v>
          </cell>
          <cell r="AC3405"/>
          <cell r="AD3405"/>
          <cell r="AE3405"/>
          <cell r="AF3405">
            <v>15660.39</v>
          </cell>
          <cell r="AG3405">
            <v>15660.39</v>
          </cell>
          <cell r="AH3405">
            <v>0</v>
          </cell>
          <cell r="AI3405">
            <v>15660.39</v>
          </cell>
          <cell r="AJ3405" t="str">
            <v>REF: 151317</v>
          </cell>
          <cell r="AK3405" t="str">
            <v>PRODUTO FORA DE LINHA</v>
          </cell>
          <cell r="AL3405">
            <v>151317</v>
          </cell>
          <cell r="AM3405" t="str">
            <v>EST POLTRONA GAVEA (CASTANHO PATIN) (COR 63) (TC 10711)</v>
          </cell>
          <cell r="AN3405"/>
          <cell r="AO3405">
            <v>0.8</v>
          </cell>
          <cell r="AP3405">
            <v>0.76</v>
          </cell>
          <cell r="AQ3405">
            <v>0.7</v>
          </cell>
          <cell r="AR3405">
            <v>0</v>
          </cell>
          <cell r="AS3405" t="str">
            <v>EST POLTRONA GAVEA (CASTANHO PATIN) (COR 63) (TC 10711) - 0,8x0,76x0,7H</v>
          </cell>
          <cell r="AT3405">
            <v>15660.39</v>
          </cell>
          <cell r="AU3405">
            <v>15660.39</v>
          </cell>
          <cell r="AV3405">
            <v>15660.39</v>
          </cell>
          <cell r="AW3405">
            <v>0</v>
          </cell>
          <cell r="AX3405">
            <v>15660.39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14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POLTRONA</v>
          </cell>
          <cell r="BU3405" t="str">
            <v>POLTRONA GAVEA (FL)</v>
          </cell>
        </row>
        <row r="3406">
          <cell r="H3406">
            <v>1</v>
          </cell>
          <cell r="O3406">
            <v>151391</v>
          </cell>
          <cell r="P3406" t="str">
            <v>2024/260-0020-01</v>
          </cell>
          <cell r="Q3406" t="str">
            <v>EST SOFA GENEVA - ARGILA - TC 11245</v>
          </cell>
          <cell r="R3406"/>
          <cell r="S3406"/>
          <cell r="T3406"/>
          <cell r="U3406">
            <v>2.2999999999999998</v>
          </cell>
          <cell r="V3406">
            <v>0.85</v>
          </cell>
          <cell r="W3406">
            <v>0.65</v>
          </cell>
          <cell r="X3406">
            <v>0</v>
          </cell>
          <cell r="Y3406" t="str">
            <v>EST SOFA GENEVA - ARGILA - TC 11245 - 2,3x0,85x0,65H</v>
          </cell>
          <cell r="Z3406">
            <v>33841.24</v>
          </cell>
          <cell r="AA3406">
            <v>0.7</v>
          </cell>
          <cell r="AB3406">
            <v>10152.371999999999</v>
          </cell>
          <cell r="AC3406"/>
          <cell r="AD3406"/>
          <cell r="AE3406"/>
          <cell r="AF3406">
            <v>33841.24</v>
          </cell>
          <cell r="AG3406">
            <v>33841.24</v>
          </cell>
          <cell r="AH3406">
            <v>0</v>
          </cell>
          <cell r="AI3406">
            <v>33841.24</v>
          </cell>
          <cell r="AJ3406" t="str">
            <v>REF: 151391</v>
          </cell>
          <cell r="AK3406" t="str">
            <v>PRODUTO FORA DE LINHA</v>
          </cell>
          <cell r="AL3406">
            <v>151391</v>
          </cell>
          <cell r="AM3406" t="str">
            <v>EST SOFA GENEVA - ARGILA - TC 11245</v>
          </cell>
          <cell r="AN3406"/>
          <cell r="AO3406">
            <v>2.2999999999999998</v>
          </cell>
          <cell r="AP3406">
            <v>0.85</v>
          </cell>
          <cell r="AQ3406">
            <v>0.65</v>
          </cell>
          <cell r="AR3406">
            <v>0</v>
          </cell>
          <cell r="AS3406" t="str">
            <v>EST SOFA GENEVA - ARGILA - TC 11245 - 2,3x0,85x0,65H</v>
          </cell>
          <cell r="AT3406">
            <v>33841.24</v>
          </cell>
          <cell r="AU3406">
            <v>33841.24</v>
          </cell>
          <cell r="AV3406">
            <v>33841.24</v>
          </cell>
          <cell r="AW3406">
            <v>0</v>
          </cell>
          <cell r="AX3406">
            <v>33841.24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14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T3406" t="str">
            <v>CLAMI SOFA</v>
          </cell>
          <cell r="BU3406" t="str">
            <v>SOFA GENEVA (FL)</v>
          </cell>
        </row>
        <row r="3407">
          <cell r="H3407">
            <v>1</v>
          </cell>
          <cell r="O3407">
            <v>65039</v>
          </cell>
          <cell r="P3407" t="str">
            <v>1012/306-2544-01</v>
          </cell>
          <cell r="Q3407" t="str">
            <v>EST BASE JANTAR LEQUE (CARVALHO) (LACA BRILHO PRETA)</v>
          </cell>
          <cell r="R3407"/>
          <cell r="S3407"/>
          <cell r="T3407"/>
          <cell r="U3407">
            <v>1.1000000000000001</v>
          </cell>
          <cell r="V3407">
            <v>0</v>
          </cell>
          <cell r="W3407">
            <v>0.75</v>
          </cell>
          <cell r="X3407">
            <v>1.1000000000000001</v>
          </cell>
          <cell r="Y3407" t="str">
            <v>EST BASE JANTAR LEQUE (CARVALHO) (LACA BRILHO PRETA) - Ø1,1x0,75H</v>
          </cell>
          <cell r="Z3407">
            <v>5783.4</v>
          </cell>
          <cell r="AA3407">
            <v>0.75</v>
          </cell>
          <cell r="AB3407">
            <v>1445.8500000000004</v>
          </cell>
          <cell r="AC3407"/>
          <cell r="AD3407"/>
          <cell r="AE3407"/>
          <cell r="AF3407">
            <v>5783.4</v>
          </cell>
          <cell r="AG3407">
            <v>5783.4</v>
          </cell>
          <cell r="AH3407">
            <v>0</v>
          </cell>
          <cell r="AI3407">
            <v>5783.4</v>
          </cell>
          <cell r="AJ3407" t="str">
            <v>REF: 65039</v>
          </cell>
          <cell r="AK3407" t="str">
            <v>PRODUTO FORA DE LINHA</v>
          </cell>
          <cell r="AL3407">
            <v>65039</v>
          </cell>
          <cell r="AM3407" t="str">
            <v>EST BASE JANTAR LEQUE (CARVALHO) (LACA BRILHO PRETA)</v>
          </cell>
          <cell r="AN3407"/>
          <cell r="AO3407">
            <v>1.1000000000000001</v>
          </cell>
          <cell r="AP3407">
            <v>0</v>
          </cell>
          <cell r="AQ3407">
            <v>0.75</v>
          </cell>
          <cell r="AR3407">
            <v>1.1000000000000001</v>
          </cell>
          <cell r="AS3407" t="str">
            <v>EST BASE JANTAR LEQUE (CARVALHO) (LACA BRILHO PRETA) - Ø1,1x0,75H</v>
          </cell>
          <cell r="AT3407">
            <v>5783.4</v>
          </cell>
          <cell r="AU3407">
            <v>5783.4</v>
          </cell>
          <cell r="AV3407">
            <v>5783.4</v>
          </cell>
          <cell r="AW3407">
            <v>0</v>
          </cell>
          <cell r="AX3407">
            <v>5783.4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MESA JANTAR</v>
          </cell>
          <cell r="BU3407" t="str">
            <v>BASE JANTAR LEQUE (FL)</v>
          </cell>
        </row>
        <row r="3408">
          <cell r="H3408">
            <v>1</v>
          </cell>
          <cell r="O3408">
            <v>120826</v>
          </cell>
          <cell r="P3408" t="str">
            <v>1012/305-0012-01</v>
          </cell>
          <cell r="Q3408" t="str">
            <v>EST CADEIRA MR2 (FREIJO NT) COURO RODEO 11201-027</v>
          </cell>
          <cell r="R3408"/>
          <cell r="S3408"/>
          <cell r="T3408"/>
          <cell r="U3408">
            <v>0.48</v>
          </cell>
          <cell r="V3408">
            <v>0.54</v>
          </cell>
          <cell r="W3408">
            <v>0.86</v>
          </cell>
          <cell r="X3408">
            <v>0</v>
          </cell>
          <cell r="Y3408" t="str">
            <v>EST CADEIRA MR2 (FREIJO NT) COURO RODEO 11201-027 - 0,48x0,54x0,86H</v>
          </cell>
          <cell r="Z3408">
            <v>6117.3</v>
          </cell>
          <cell r="AA3408">
            <v>0.75</v>
          </cell>
          <cell r="AB3408">
            <v>1529.3249999999998</v>
          </cell>
          <cell r="AC3408"/>
          <cell r="AD3408"/>
          <cell r="AE3408"/>
          <cell r="AF3408">
            <v>6117.3</v>
          </cell>
          <cell r="AG3408">
            <v>6117.3</v>
          </cell>
          <cell r="AH3408">
            <v>0</v>
          </cell>
          <cell r="AI3408">
            <v>6117.3</v>
          </cell>
          <cell r="AJ3408" t="str">
            <v>REF: 120826</v>
          </cell>
          <cell r="AK3408" t="str">
            <v>PRODUTO FORA DE LINHA</v>
          </cell>
          <cell r="AL3408">
            <v>120826</v>
          </cell>
          <cell r="AM3408" t="str">
            <v>EST CADEIRA MR2 (FREIJO NT) COURO RODEO 11201-027</v>
          </cell>
          <cell r="AN3408"/>
          <cell r="AO3408">
            <v>0.48</v>
          </cell>
          <cell r="AP3408">
            <v>0.54</v>
          </cell>
          <cell r="AQ3408">
            <v>0.86</v>
          </cell>
          <cell r="AR3408">
            <v>0</v>
          </cell>
          <cell r="AS3408" t="str">
            <v>EST CADEIRA MR2 (FREIJO NT) COURO RODEO 11201-027 - 0,48x0,54x0,86H</v>
          </cell>
          <cell r="AT3408">
            <v>6117.3</v>
          </cell>
          <cell r="AU3408">
            <v>6117.3</v>
          </cell>
          <cell r="AV3408">
            <v>6117.3</v>
          </cell>
          <cell r="AW3408">
            <v>0</v>
          </cell>
          <cell r="AX3408">
            <v>6117.3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CADEIRA</v>
          </cell>
          <cell r="BU3408" t="str">
            <v>CADEIRA MR2 (FL)</v>
          </cell>
        </row>
        <row r="3409">
          <cell r="H3409">
            <v>1</v>
          </cell>
          <cell r="O3409">
            <v>82950</v>
          </cell>
          <cell r="P3409" t="str">
            <v>1012/307-3504-01</v>
          </cell>
          <cell r="Q3409" t="str">
            <v>EST POLTRONA TOLEDO (C/ALM) LINHO NAT/DET INT ALG VERDE</v>
          </cell>
          <cell r="R3409"/>
          <cell r="S3409"/>
          <cell r="T3409"/>
          <cell r="U3409">
            <v>0.7</v>
          </cell>
          <cell r="V3409">
            <v>0.66</v>
          </cell>
          <cell r="W3409">
            <v>0.66</v>
          </cell>
          <cell r="X3409">
            <v>0</v>
          </cell>
          <cell r="Y3409" t="str">
            <v>EST POLTRONA TOLEDO (C/ALM) LINHO NAT/DET INT ALG VERDE - 0,7x0,66x0,66H</v>
          </cell>
          <cell r="Z3409">
            <v>19672.46</v>
          </cell>
          <cell r="AA3409">
            <v>0.75</v>
          </cell>
          <cell r="AB3409">
            <v>4918.1149999999998</v>
          </cell>
          <cell r="AC3409"/>
          <cell r="AD3409"/>
          <cell r="AE3409"/>
          <cell r="AF3409">
            <v>19672.46</v>
          </cell>
          <cell r="AG3409">
            <v>19672.46</v>
          </cell>
          <cell r="AH3409">
            <v>0</v>
          </cell>
          <cell r="AI3409">
            <v>19672.46</v>
          </cell>
          <cell r="AJ3409" t="str">
            <v>REF: 82950</v>
          </cell>
          <cell r="AK3409" t="str">
            <v>PRODUTO FORA DE LINHA</v>
          </cell>
          <cell r="AL3409">
            <v>82950</v>
          </cell>
          <cell r="AM3409" t="str">
            <v>EST POLTRONA TOLEDO (C/ALM) LINHO NAT/DET INT ALG VERDE</v>
          </cell>
          <cell r="AN3409"/>
          <cell r="AO3409">
            <v>0.7</v>
          </cell>
          <cell r="AP3409">
            <v>0.66</v>
          </cell>
          <cell r="AQ3409">
            <v>0.66</v>
          </cell>
          <cell r="AR3409">
            <v>0</v>
          </cell>
          <cell r="AS3409" t="str">
            <v>EST POLTRONA TOLEDO (C/ALM) LINHO NAT/DET INT ALG VERDE - 0,7x0,66x0,66H</v>
          </cell>
          <cell r="AT3409">
            <v>19672.46</v>
          </cell>
          <cell r="AU3409">
            <v>19672.46</v>
          </cell>
          <cell r="AV3409">
            <v>19672.46</v>
          </cell>
          <cell r="AW3409">
            <v>0</v>
          </cell>
          <cell r="AX3409">
            <v>19672.46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POLTRONA</v>
          </cell>
          <cell r="BU3409" t="str">
            <v>POLTRONA TOLEDO (FL)</v>
          </cell>
        </row>
        <row r="3410">
          <cell r="H3410">
            <v>1</v>
          </cell>
          <cell r="O3410">
            <v>123299</v>
          </cell>
          <cell r="P3410" t="str">
            <v>2013/053-0060-01</v>
          </cell>
          <cell r="Q3410" t="str">
            <v>EST POLTRONA TOLEDO (C/ALM) LINHO NAT/DET INT ALG VERDE</v>
          </cell>
          <cell r="R3410"/>
          <cell r="S3410"/>
          <cell r="T3410"/>
          <cell r="U3410">
            <v>0.7</v>
          </cell>
          <cell r="V3410">
            <v>0.66</v>
          </cell>
          <cell r="W3410">
            <v>0.66</v>
          </cell>
          <cell r="X3410">
            <v>0</v>
          </cell>
          <cell r="Y3410" t="str">
            <v>EST POLTRONA TOLEDO (C/ALM) LINHO NAT/DET INT ALG VERDE - 0,7x0,66x0,66H</v>
          </cell>
          <cell r="Z3410">
            <v>19672.46</v>
          </cell>
          <cell r="AA3410">
            <v>0.75</v>
          </cell>
          <cell r="AB3410">
            <v>4918.1149999999998</v>
          </cell>
          <cell r="AC3410"/>
          <cell r="AD3410"/>
          <cell r="AE3410"/>
          <cell r="AF3410">
            <v>19672.46</v>
          </cell>
          <cell r="AG3410">
            <v>19672.46</v>
          </cell>
          <cell r="AH3410">
            <v>0</v>
          </cell>
          <cell r="AI3410">
            <v>19672.46</v>
          </cell>
          <cell r="AJ3410" t="str">
            <v>REF: 123299</v>
          </cell>
          <cell r="AK3410" t="str">
            <v>PRODUTO FORA DE LINHA</v>
          </cell>
          <cell r="AL3410">
            <v>123299</v>
          </cell>
          <cell r="AM3410" t="str">
            <v>EST POLTRONA TOLEDO (C/ALM) LINHO NAT/DET INT ALG VERDE</v>
          </cell>
          <cell r="AN3410"/>
          <cell r="AO3410">
            <v>0.7</v>
          </cell>
          <cell r="AP3410">
            <v>0.66</v>
          </cell>
          <cell r="AQ3410">
            <v>0.66</v>
          </cell>
          <cell r="AR3410">
            <v>0</v>
          </cell>
          <cell r="AS3410" t="str">
            <v>EST POLTRONA TOLEDO (C/ALM) LINHO NAT/DET INT ALG VERDE - 0,7x0,66x0,66H</v>
          </cell>
          <cell r="AT3410">
            <v>19672.46</v>
          </cell>
          <cell r="AU3410">
            <v>19672.46</v>
          </cell>
          <cell r="AV3410">
            <v>19672.46</v>
          </cell>
          <cell r="AW3410">
            <v>0</v>
          </cell>
          <cell r="AX3410">
            <v>19672.46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POLTRONA</v>
          </cell>
          <cell r="BU3410" t="str">
            <v>POLTRONA TOLEDO (FL)</v>
          </cell>
        </row>
        <row r="3411">
          <cell r="H3411">
            <v>1</v>
          </cell>
          <cell r="O3411">
            <v>256188</v>
          </cell>
          <cell r="P3411" t="str">
            <v>2021/183-0061-01</v>
          </cell>
          <cell r="Q3411" t="str">
            <v>EST MESA CENTRO POSH BD NOCE/CARV LIGHT/C CAMEL</v>
          </cell>
          <cell r="R3411"/>
          <cell r="S3411"/>
          <cell r="T3411"/>
          <cell r="U3411">
            <v>2</v>
          </cell>
          <cell r="V3411">
            <v>0.45</v>
          </cell>
          <cell r="W3411">
            <v>0.49</v>
          </cell>
          <cell r="X3411">
            <v>0</v>
          </cell>
          <cell r="Y3411" t="str">
            <v>EST MESA CENTRO POSH BD NOCE/CARV LIGHT/C CAMEL - 2x0,45x0,49H</v>
          </cell>
          <cell r="Z3411">
            <v>13733.23</v>
          </cell>
          <cell r="AA3411">
            <v>0.8</v>
          </cell>
          <cell r="AB3411">
            <v>2746.6459999999988</v>
          </cell>
          <cell r="AC3411"/>
          <cell r="AD3411"/>
          <cell r="AE3411"/>
          <cell r="AF3411">
            <v>13733.23</v>
          </cell>
          <cell r="AG3411">
            <v>13733.23</v>
          </cell>
          <cell r="AH3411">
            <v>0</v>
          </cell>
          <cell r="AI3411">
            <v>13733.23</v>
          </cell>
          <cell r="AJ3411" t="str">
            <v>REF: 256188</v>
          </cell>
          <cell r="AK3411" t="str">
            <v>PRODUTO FORA DE LINHA</v>
          </cell>
          <cell r="AL3411">
            <v>256188</v>
          </cell>
          <cell r="AM3411" t="str">
            <v>EST MESA CENTRO POSH BD NOCE/CARV LIGHT/C CAMEL</v>
          </cell>
          <cell r="AN3411"/>
          <cell r="AO3411">
            <v>2</v>
          </cell>
          <cell r="AP3411">
            <v>0.45</v>
          </cell>
          <cell r="AQ3411">
            <v>0.49</v>
          </cell>
          <cell r="AR3411">
            <v>0</v>
          </cell>
          <cell r="AS3411" t="str">
            <v>EST MESA CENTRO POSH BD NOCE/CARV LIGHT/C CAMEL - 2x0,45x0,49H</v>
          </cell>
          <cell r="AT3411">
            <v>13733.23</v>
          </cell>
          <cell r="AU3411">
            <v>13733.23</v>
          </cell>
          <cell r="AV3411">
            <v>13733.23</v>
          </cell>
          <cell r="AW3411">
            <v>0</v>
          </cell>
          <cell r="AX3411">
            <v>13733.23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MESA CENTRO</v>
          </cell>
          <cell r="BU3411" t="str">
            <v>MESA CENTRO POSH (FL)</v>
          </cell>
        </row>
        <row r="3412">
          <cell r="H3412">
            <v>1</v>
          </cell>
          <cell r="O3412">
            <v>213130</v>
          </cell>
          <cell r="P3412" t="str">
            <v>2017/142-0001-01</v>
          </cell>
          <cell r="Q3412" t="str">
            <v>EST MODULO S/B C/PUFF DIR CHATEAU (MTX PRETO) TC B2023</v>
          </cell>
          <cell r="R3412"/>
          <cell r="S3412"/>
          <cell r="T3412"/>
          <cell r="U3412">
            <v>1.85</v>
          </cell>
          <cell r="V3412">
            <v>1.1000000000000001</v>
          </cell>
          <cell r="W3412">
            <v>0.94</v>
          </cell>
          <cell r="X3412">
            <v>0</v>
          </cell>
          <cell r="Y3412" t="str">
            <v>EST MODULO S/B C/PUFF DIR CHATEAU (MTX PRETO) TC B2023 - 1,85x1,1x0,94H</v>
          </cell>
          <cell r="Z3412">
            <v>19317.27</v>
          </cell>
          <cell r="AA3412">
            <v>0.5</v>
          </cell>
          <cell r="AB3412">
            <v>9658.6350000000002</v>
          </cell>
          <cell r="AC3412"/>
          <cell r="AD3412"/>
          <cell r="AE3412"/>
          <cell r="AF3412">
            <v>19317.27</v>
          </cell>
          <cell r="AG3412">
            <v>19317.27</v>
          </cell>
          <cell r="AH3412">
            <v>0</v>
          </cell>
          <cell r="AI3412">
            <v>19317.27</v>
          </cell>
          <cell r="AJ3412" t="str">
            <v>REF: 284753</v>
          </cell>
          <cell r="AK3412"/>
          <cell r="AL3412">
            <v>284753</v>
          </cell>
          <cell r="AM3412" t="str">
            <v>MODULO S/BRACO C/PUFF NEW CHATEAU (MTX) (FX B)</v>
          </cell>
          <cell r="AN3412"/>
          <cell r="AO3412">
            <v>1.86</v>
          </cell>
          <cell r="AP3412">
            <v>0.96</v>
          </cell>
          <cell r="AQ3412">
            <v>0.8</v>
          </cell>
          <cell r="AR3412">
            <v>0</v>
          </cell>
          <cell r="AS3412" t="str">
            <v>MODULO S/BRACO C/PUFF NEW CHATEAU (MTX) (FX B) - 1,86x0,96x0,8H</v>
          </cell>
          <cell r="AT3412">
            <v>19317.27</v>
          </cell>
          <cell r="AU3412">
            <v>19317.27</v>
          </cell>
          <cell r="AV3412">
            <v>19317.27</v>
          </cell>
          <cell r="AW3412">
            <v>0</v>
          </cell>
          <cell r="AX3412">
            <v>19317.259999999998</v>
          </cell>
          <cell r="AY3412">
            <v>1.0000000002037268E-2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12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SOFA</v>
          </cell>
          <cell r="BU3412" t="str">
            <v>SOFA CHATEAU (FL)</v>
          </cell>
        </row>
        <row r="3413">
          <cell r="H3413">
            <v>1</v>
          </cell>
          <cell r="O3413">
            <v>324011</v>
          </cell>
          <cell r="P3413" t="str">
            <v>2022/090-0038-01</v>
          </cell>
          <cell r="Q3413" t="str">
            <v>EST TAPETE TROPICAL (LISO) (1 COR) (10MM) F:917</v>
          </cell>
          <cell r="R3413"/>
          <cell r="S3413"/>
          <cell r="T3413"/>
          <cell r="U3413">
            <v>3</v>
          </cell>
          <cell r="V3413">
            <v>4</v>
          </cell>
          <cell r="W3413">
            <v>0.01</v>
          </cell>
          <cell r="X3413">
            <v>0</v>
          </cell>
          <cell r="Y3413" t="str">
            <v>EST TAPETE TROPICAL (LISO) (1 COR) (10MM) F:917 - 3x4x0,01H</v>
          </cell>
          <cell r="Z3413">
            <v>20321.28</v>
          </cell>
          <cell r="AA3413">
            <v>0.5</v>
          </cell>
          <cell r="AB3413">
            <v>10160.64</v>
          </cell>
          <cell r="AC3413"/>
          <cell r="AD3413"/>
          <cell r="AE3413"/>
          <cell r="AF3413">
            <v>20321.28</v>
          </cell>
          <cell r="AG3413">
            <v>20321.28</v>
          </cell>
          <cell r="AH3413">
            <v>0</v>
          </cell>
          <cell r="AI3413">
            <v>20321.28</v>
          </cell>
          <cell r="AJ3413" t="str">
            <v>REF: 369260</v>
          </cell>
          <cell r="AK3413" t="str">
            <v>VALOR A PATIR DE DO M²</v>
          </cell>
          <cell r="AL3413">
            <v>369260</v>
          </cell>
          <cell r="AM3413" t="str">
            <v>TAPETE TROPICAL (LISO) (1 COR) (10MM)</v>
          </cell>
          <cell r="AN3413"/>
          <cell r="AO3413">
            <v>0</v>
          </cell>
          <cell r="AP3413">
            <v>0</v>
          </cell>
          <cell r="AQ3413">
            <v>0</v>
          </cell>
          <cell r="AR3413">
            <v>0</v>
          </cell>
          <cell r="AS3413" t="str">
            <v>TAPETE TROPICAL (LISO) (1 COR) (10MM) - Ø0x0H</v>
          </cell>
          <cell r="AT3413">
            <v>20321.28</v>
          </cell>
          <cell r="AU3413">
            <v>20321.28</v>
          </cell>
          <cell r="AV3413">
            <v>1693.44</v>
          </cell>
          <cell r="AW3413">
            <v>18627.84</v>
          </cell>
          <cell r="AX3413">
            <v>20321.28</v>
          </cell>
          <cell r="AY3413">
            <v>0</v>
          </cell>
          <cell r="AZ3413">
            <v>369260</v>
          </cell>
          <cell r="BA3413" t="str">
            <v>TAPETE TROPICAL (LISO) (1 COR) (10MM)</v>
          </cell>
          <cell r="BB3413" t="str">
            <v>(M²): TAPETE TROPICAL (LISO) (1 COR) (10MM) - F917</v>
          </cell>
          <cell r="BC3413">
            <v>12</v>
          </cell>
          <cell r="BD3413"/>
          <cell r="BE3413">
            <v>1693.44</v>
          </cell>
          <cell r="BF3413">
            <v>0</v>
          </cell>
          <cell r="BG3413">
            <v>-1693.44</v>
          </cell>
          <cell r="BH3413" t="str">
            <v>(M²)</v>
          </cell>
          <cell r="BI3413">
            <v>12</v>
          </cell>
          <cell r="BJ3413">
            <v>20321.28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TAPETE</v>
          </cell>
          <cell r="BU3413" t="str">
            <v>TAPETE (F 504)</v>
          </cell>
        </row>
        <row r="3414">
          <cell r="H3414">
            <v>1</v>
          </cell>
          <cell r="O3414">
            <v>324011</v>
          </cell>
          <cell r="P3414" t="str">
            <v>2022/090-0054-01</v>
          </cell>
          <cell r="Q3414" t="str">
            <v>EST TAPETE TROPICAL (LISO) (1 COR) (10MM) F:917</v>
          </cell>
          <cell r="R3414"/>
          <cell r="S3414"/>
          <cell r="T3414"/>
          <cell r="U3414">
            <v>3</v>
          </cell>
          <cell r="V3414">
            <v>4</v>
          </cell>
          <cell r="W3414">
            <v>0.01</v>
          </cell>
          <cell r="X3414">
            <v>0</v>
          </cell>
          <cell r="Y3414" t="str">
            <v>EST TAPETE TROPICAL (LISO) (1 COR) (10MM) F:917 - 3x4x0,01H</v>
          </cell>
          <cell r="Z3414">
            <v>20321.28</v>
          </cell>
          <cell r="AA3414">
            <v>0.5</v>
          </cell>
          <cell r="AB3414">
            <v>10160.64</v>
          </cell>
          <cell r="AC3414"/>
          <cell r="AD3414"/>
          <cell r="AE3414"/>
          <cell r="AF3414">
            <v>20321.28</v>
          </cell>
          <cell r="AG3414">
            <v>20321.28</v>
          </cell>
          <cell r="AH3414">
            <v>0</v>
          </cell>
          <cell r="AI3414">
            <v>20321.28</v>
          </cell>
          <cell r="AJ3414" t="str">
            <v>REF: 369260</v>
          </cell>
          <cell r="AK3414" t="str">
            <v>VALOR A PATIR DE DO M²</v>
          </cell>
          <cell r="AL3414">
            <v>369260</v>
          </cell>
          <cell r="AM3414" t="str">
            <v>TAPETE TROPICAL (LISO) (1 COR) (10MM)</v>
          </cell>
          <cell r="AN3414"/>
          <cell r="AO3414">
            <v>0</v>
          </cell>
          <cell r="AP3414">
            <v>0</v>
          </cell>
          <cell r="AQ3414">
            <v>0</v>
          </cell>
          <cell r="AR3414">
            <v>0</v>
          </cell>
          <cell r="AS3414" t="str">
            <v>TAPETE TROPICAL (LISO) (1 COR) (10MM) - Ø0x0H</v>
          </cell>
          <cell r="AT3414">
            <v>20321.28</v>
          </cell>
          <cell r="AU3414">
            <v>20321.28</v>
          </cell>
          <cell r="AV3414">
            <v>1693.44</v>
          </cell>
          <cell r="AW3414">
            <v>18627.84</v>
          </cell>
          <cell r="AX3414">
            <v>20321.28</v>
          </cell>
          <cell r="AY3414">
            <v>0</v>
          </cell>
          <cell r="AZ3414">
            <v>369260</v>
          </cell>
          <cell r="BA3414" t="str">
            <v>TAPETE TROPICAL (LISO) (1 COR) (10MM)</v>
          </cell>
          <cell r="BB3414" t="str">
            <v>(M²): TAPETE TROPICAL (LISO) (1 COR) (10MM) - F917</v>
          </cell>
          <cell r="BC3414">
            <v>12</v>
          </cell>
          <cell r="BD3414"/>
          <cell r="BE3414">
            <v>1693.44</v>
          </cell>
          <cell r="BF3414">
            <v>0</v>
          </cell>
          <cell r="BG3414">
            <v>-1693.44</v>
          </cell>
          <cell r="BH3414" t="str">
            <v>(M²)</v>
          </cell>
          <cell r="BI3414">
            <v>12</v>
          </cell>
          <cell r="BJ3414">
            <v>20321.28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TAPETE</v>
          </cell>
          <cell r="BU3414" t="str">
            <v>TAPETE (F 504)</v>
          </cell>
        </row>
        <row r="3415">
          <cell r="H3415">
            <v>1</v>
          </cell>
          <cell r="O3415">
            <v>117364</v>
          </cell>
          <cell r="P3415" t="str">
            <v>2015/026-0001-01</v>
          </cell>
          <cell r="Q3415" t="str">
            <v>EST POLTRONA JOB (LC PRETA) (TC 10717/001)</v>
          </cell>
          <cell r="R3415">
            <v>0.75</v>
          </cell>
          <cell r="S3415">
            <v>1.3</v>
          </cell>
          <cell r="T3415">
            <v>0.75</v>
          </cell>
          <cell r="U3415">
            <v>0.74</v>
          </cell>
          <cell r="V3415">
            <v>0.84</v>
          </cell>
          <cell r="W3415">
            <v>0.73</v>
          </cell>
          <cell r="X3415">
            <v>0</v>
          </cell>
          <cell r="Y3415" t="str">
            <v>EST POLTRONA JOB (LC PRETA) (TC 10717/001) - 0,74x0,84x0,73H</v>
          </cell>
          <cell r="Z3415">
            <v>20128.599999999999</v>
          </cell>
          <cell r="AA3415">
            <v>0.8</v>
          </cell>
          <cell r="AB3415">
            <v>4025.7199999999993</v>
          </cell>
          <cell r="AC3415" t="str">
            <v>XG</v>
          </cell>
          <cell r="AD3415" t="str">
            <v>POLTRONA + BANQUETA</v>
          </cell>
          <cell r="AE3415"/>
          <cell r="AF3415">
            <v>14337.4</v>
          </cell>
          <cell r="AG3415">
            <v>14337.4</v>
          </cell>
          <cell r="AH3415">
            <v>0</v>
          </cell>
          <cell r="AI3415">
            <v>20128.599999999999</v>
          </cell>
          <cell r="AJ3415" t="str">
            <v>REF: 117364</v>
          </cell>
          <cell r="AK3415" t="str">
            <v>VERSAO FORA DE LINHA</v>
          </cell>
          <cell r="AL3415">
            <v>117364</v>
          </cell>
          <cell r="AM3415" t="str">
            <v>EST POLTRONA JOB (LC PRETA) (TC 10717/001)</v>
          </cell>
          <cell r="AN3415"/>
          <cell r="AO3415">
            <v>0.74</v>
          </cell>
          <cell r="AP3415">
            <v>0.84</v>
          </cell>
          <cell r="AQ3415">
            <v>0.73</v>
          </cell>
          <cell r="AR3415">
            <v>0</v>
          </cell>
          <cell r="AS3415" t="str">
            <v>EST POLTRONA JOB (LC PRETA) (TC 10717/001) - 0,74x0,84x0,73H</v>
          </cell>
          <cell r="AT3415">
            <v>14337.4</v>
          </cell>
          <cell r="AU3415">
            <v>14337.4</v>
          </cell>
          <cell r="AV3415">
            <v>14337.4</v>
          </cell>
          <cell r="AW3415">
            <v>0</v>
          </cell>
          <cell r="AX3415">
            <v>14337.4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22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S3415" t="str">
            <v>117365 | 117364</v>
          </cell>
          <cell r="BT3415" t="str">
            <v>CLAMI POLTRONA</v>
          </cell>
          <cell r="BU3415" t="str">
            <v>POLTRONA + BANQUETA  JOB (FL)</v>
          </cell>
        </row>
        <row r="3416">
          <cell r="H3416">
            <v>2</v>
          </cell>
          <cell r="O3416">
            <v>151504</v>
          </cell>
          <cell r="P3416" t="str">
            <v>2014/251-0049-01</v>
          </cell>
          <cell r="Q3416" t="str">
            <v>EST POLTRONA MENTARI (TC 4280) (BOULDER C/ALM DECORATIVA)</v>
          </cell>
          <cell r="R3416"/>
          <cell r="S3416"/>
          <cell r="T3416"/>
          <cell r="U3416">
            <v>0.73</v>
          </cell>
          <cell r="V3416">
            <v>0.77</v>
          </cell>
          <cell r="W3416">
            <v>0.77</v>
          </cell>
          <cell r="X3416">
            <v>0</v>
          </cell>
          <cell r="Y3416" t="str">
            <v>EST POLTRONA MENTARI (TC 4280) (BOULDER C/ALM DECORATIVA) - 0,73x0,77x0,77H</v>
          </cell>
          <cell r="Z3416">
            <v>8096.53</v>
          </cell>
          <cell r="AA3416">
            <v>0.6</v>
          </cell>
          <cell r="AB3416">
            <v>3238.6120000000001</v>
          </cell>
          <cell r="AC3416"/>
          <cell r="AD3416"/>
          <cell r="AE3416"/>
          <cell r="AF3416">
            <v>8096.53</v>
          </cell>
          <cell r="AG3416">
            <v>8096.53</v>
          </cell>
          <cell r="AH3416">
            <v>0</v>
          </cell>
          <cell r="AI3416">
            <v>8096.53</v>
          </cell>
          <cell r="AJ3416" t="str">
            <v>REF: 151504</v>
          </cell>
          <cell r="AK3416" t="str">
            <v>PRODUTO FORA DE LINHA</v>
          </cell>
          <cell r="AL3416">
            <v>151504</v>
          </cell>
          <cell r="AM3416" t="str">
            <v>EST POLTRONA MENTARI (TC 4280) (BOULDER C/ALM DECORATIVA)</v>
          </cell>
          <cell r="AN3416"/>
          <cell r="AO3416">
            <v>0.73</v>
          </cell>
          <cell r="AP3416">
            <v>0.77</v>
          </cell>
          <cell r="AQ3416">
            <v>0.77</v>
          </cell>
          <cell r="AR3416">
            <v>0</v>
          </cell>
          <cell r="AS3416" t="str">
            <v>EST POLTRONA MENTARI (TC 4280) (BOULDER C/ALM DECORATIVA) - 0,73x0,77x0,77H</v>
          </cell>
          <cell r="AT3416">
            <v>8096.53</v>
          </cell>
          <cell r="AU3416">
            <v>8096.53</v>
          </cell>
          <cell r="AV3416">
            <v>8096.53</v>
          </cell>
          <cell r="AW3416">
            <v>0</v>
          </cell>
          <cell r="AX3416">
            <v>8096.53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POLTRONA</v>
          </cell>
          <cell r="BU3416" t="str">
            <v>POLTRONA MENTARI (FL)</v>
          </cell>
        </row>
        <row r="3417">
          <cell r="H3417">
            <v>2</v>
          </cell>
          <cell r="O3417">
            <v>151504</v>
          </cell>
          <cell r="P3417" t="str">
            <v>2014/251-0081-01</v>
          </cell>
          <cell r="Q3417" t="str">
            <v>EST POLTRONA MENTARI (TC 4280) (BOULDER C/ALM DECORATIVA)</v>
          </cell>
          <cell r="R3417"/>
          <cell r="S3417"/>
          <cell r="T3417"/>
          <cell r="U3417">
            <v>0.73</v>
          </cell>
          <cell r="V3417">
            <v>0.77</v>
          </cell>
          <cell r="W3417">
            <v>0.77</v>
          </cell>
          <cell r="X3417">
            <v>0</v>
          </cell>
          <cell r="Y3417" t="str">
            <v>EST POLTRONA MENTARI (TC 4280) (BOULDER C/ALM DECORATIVA) - 0,73x0,77x0,77H</v>
          </cell>
          <cell r="Z3417">
            <v>8096.53</v>
          </cell>
          <cell r="AA3417">
            <v>0.6</v>
          </cell>
          <cell r="AB3417">
            <v>3238.6120000000001</v>
          </cell>
          <cell r="AC3417"/>
          <cell r="AD3417"/>
          <cell r="AE3417"/>
          <cell r="AF3417">
            <v>8096.53</v>
          </cell>
          <cell r="AG3417">
            <v>8096.53</v>
          </cell>
          <cell r="AH3417">
            <v>0</v>
          </cell>
          <cell r="AI3417">
            <v>8096.53</v>
          </cell>
          <cell r="AJ3417" t="str">
            <v>REF: 151504</v>
          </cell>
          <cell r="AK3417" t="str">
            <v>PRODUTO FORA DE LINHA</v>
          </cell>
          <cell r="AL3417">
            <v>151504</v>
          </cell>
          <cell r="AM3417" t="str">
            <v>EST POLTRONA MENTARI (TC 4280) (BOULDER C/ALM DECORATIVA)</v>
          </cell>
          <cell r="AN3417"/>
          <cell r="AO3417">
            <v>0.73</v>
          </cell>
          <cell r="AP3417">
            <v>0.77</v>
          </cell>
          <cell r="AQ3417">
            <v>0.77</v>
          </cell>
          <cell r="AR3417">
            <v>0</v>
          </cell>
          <cell r="AS3417" t="str">
            <v>EST POLTRONA MENTARI (TC 4280) (BOULDER C/ALM DECORATIVA) - 0,73x0,77x0,77H</v>
          </cell>
          <cell r="AT3417">
            <v>8096.53</v>
          </cell>
          <cell r="AU3417">
            <v>8096.53</v>
          </cell>
          <cell r="AV3417">
            <v>8096.53</v>
          </cell>
          <cell r="AW3417">
            <v>0</v>
          </cell>
          <cell r="AX3417">
            <v>8096.53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POLTRONA</v>
          </cell>
          <cell r="BU3417" t="str">
            <v>POLTRONA MENTARI (FL)</v>
          </cell>
        </row>
        <row r="3418">
          <cell r="H3418">
            <v>2</v>
          </cell>
          <cell r="O3418">
            <v>221148</v>
          </cell>
          <cell r="P3418" t="str">
            <v>2018/176-0052-01</v>
          </cell>
          <cell r="Q3418" t="str">
            <v>EST CADEIRA WING MISTA (TELA SEXTAVADA NT) TC 110</v>
          </cell>
          <cell r="R3418"/>
          <cell r="S3418"/>
          <cell r="T3418"/>
          <cell r="U3418">
            <v>0.56000000000000005</v>
          </cell>
          <cell r="V3418">
            <v>0.54</v>
          </cell>
          <cell r="W3418">
            <v>0.84</v>
          </cell>
          <cell r="X3418">
            <v>0</v>
          </cell>
          <cell r="Y3418" t="str">
            <v>EST CADEIRA WING MISTA (TELA SEXTAVADA NT) TC 110 - 0,56x0,54x0,84H</v>
          </cell>
          <cell r="Z3418">
            <v>5669.57</v>
          </cell>
          <cell r="AA3418">
            <v>0.65</v>
          </cell>
          <cell r="AB3418">
            <v>1984.3494999999998</v>
          </cell>
          <cell r="AC3418"/>
          <cell r="AD3418"/>
          <cell r="AE3418"/>
          <cell r="AF3418">
            <v>5669.57</v>
          </cell>
          <cell r="AG3418">
            <v>5669.57</v>
          </cell>
          <cell r="AH3418">
            <v>0</v>
          </cell>
          <cell r="AI3418">
            <v>5669.57</v>
          </cell>
          <cell r="AJ3418" t="str">
            <v>REF: 221148</v>
          </cell>
          <cell r="AK3418" t="str">
            <v>PRODUTO FORA DE LINHA</v>
          </cell>
          <cell r="AL3418">
            <v>221148</v>
          </cell>
          <cell r="AM3418" t="str">
            <v>EST CADEIRA WING MISTA (TELA SEXTAVADA NT) TC 110</v>
          </cell>
          <cell r="AN3418"/>
          <cell r="AO3418">
            <v>0.56000000000000005</v>
          </cell>
          <cell r="AP3418">
            <v>0.54</v>
          </cell>
          <cell r="AQ3418">
            <v>0.84</v>
          </cell>
          <cell r="AR3418">
            <v>0</v>
          </cell>
          <cell r="AS3418" t="str">
            <v>EST CADEIRA WING MISTA (TELA SEXTAVADA NT) TC 110 - 0,56x0,54x0,84H</v>
          </cell>
          <cell r="AT3418">
            <v>5669.57</v>
          </cell>
          <cell r="AU3418">
            <v>5669.57</v>
          </cell>
          <cell r="AV3418">
            <v>5669.57</v>
          </cell>
          <cell r="AW3418">
            <v>0</v>
          </cell>
          <cell r="AX3418">
            <v>5669.57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CADEIRA</v>
          </cell>
          <cell r="BU3418" t="str">
            <v>CADEIRA WING (FL)</v>
          </cell>
        </row>
        <row r="3419">
          <cell r="H3419">
            <v>2</v>
          </cell>
          <cell r="O3419">
            <v>221148</v>
          </cell>
          <cell r="P3419" t="str">
            <v>2018/176-0054-01</v>
          </cell>
          <cell r="Q3419" t="str">
            <v>EST CADEIRA WING MISTA (TELA SEXTAVADA NT) TC 110</v>
          </cell>
          <cell r="R3419"/>
          <cell r="S3419"/>
          <cell r="T3419"/>
          <cell r="U3419">
            <v>0.56000000000000005</v>
          </cell>
          <cell r="V3419">
            <v>0.54</v>
          </cell>
          <cell r="W3419">
            <v>0.84</v>
          </cell>
          <cell r="X3419">
            <v>0</v>
          </cell>
          <cell r="Y3419" t="str">
            <v>EST CADEIRA WING MISTA (TELA SEXTAVADA NT) TC 110 - 0,56x0,54x0,84H</v>
          </cell>
          <cell r="Z3419">
            <v>5669.57</v>
          </cell>
          <cell r="AA3419">
            <v>0.65</v>
          </cell>
          <cell r="AB3419">
            <v>1984.3494999999998</v>
          </cell>
          <cell r="AC3419"/>
          <cell r="AD3419"/>
          <cell r="AE3419"/>
          <cell r="AF3419">
            <v>5669.57</v>
          </cell>
          <cell r="AG3419">
            <v>5669.57</v>
          </cell>
          <cell r="AH3419">
            <v>0</v>
          </cell>
          <cell r="AI3419">
            <v>5669.57</v>
          </cell>
          <cell r="AJ3419" t="str">
            <v>REF: 221148</v>
          </cell>
          <cell r="AK3419" t="str">
            <v>PRODUTO FORA DE LINHA</v>
          </cell>
          <cell r="AL3419">
            <v>221148</v>
          </cell>
          <cell r="AM3419" t="str">
            <v>EST CADEIRA WING MISTA (TELA SEXTAVADA NT) TC 110</v>
          </cell>
          <cell r="AN3419"/>
          <cell r="AO3419">
            <v>0.56000000000000005</v>
          </cell>
          <cell r="AP3419">
            <v>0.54</v>
          </cell>
          <cell r="AQ3419">
            <v>0.84</v>
          </cell>
          <cell r="AR3419">
            <v>0</v>
          </cell>
          <cell r="AS3419" t="str">
            <v>EST CADEIRA WING MISTA (TELA SEXTAVADA NT) TC 110 - 0,56x0,54x0,84H</v>
          </cell>
          <cell r="AT3419">
            <v>5669.57</v>
          </cell>
          <cell r="AU3419">
            <v>5669.57</v>
          </cell>
          <cell r="AV3419">
            <v>5669.57</v>
          </cell>
          <cell r="AW3419">
            <v>0</v>
          </cell>
          <cell r="AX3419">
            <v>5669.57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CADEIRA</v>
          </cell>
          <cell r="BU3419" t="str">
            <v>CADEIRA WING (FL)</v>
          </cell>
        </row>
        <row r="3420">
          <cell r="H3420">
            <v>2</v>
          </cell>
          <cell r="O3420">
            <v>210383</v>
          </cell>
          <cell r="P3420" t="str">
            <v>2017/160-0014-01</v>
          </cell>
          <cell r="Q3420" t="str">
            <v>EST POLTRONA IRIS TC600 C/3 VIVO 580 C4/ PES CINZA 95X80X90</v>
          </cell>
          <cell r="R3420"/>
          <cell r="S3420"/>
          <cell r="T3420"/>
          <cell r="U3420">
            <v>0</v>
          </cell>
          <cell r="V3420">
            <v>0</v>
          </cell>
          <cell r="W3420">
            <v>0</v>
          </cell>
          <cell r="X3420">
            <v>0</v>
          </cell>
          <cell r="Y3420" t="str">
            <v>EST POLTRONA IRIS TC600 C/3 VIVO 580 C4/ PES CINZA 95X80X90 - Ø0x0H</v>
          </cell>
          <cell r="Z3420">
            <v>15031.27</v>
          </cell>
          <cell r="AA3420">
            <v>0.65</v>
          </cell>
          <cell r="AB3420">
            <v>5260.9444999999996</v>
          </cell>
          <cell r="AC3420"/>
          <cell r="AD3420"/>
          <cell r="AE3420"/>
          <cell r="AF3420">
            <v>15031.27</v>
          </cell>
          <cell r="AG3420">
            <v>15031.27</v>
          </cell>
          <cell r="AH3420">
            <v>0</v>
          </cell>
          <cell r="AI3420">
            <v>15031.27</v>
          </cell>
          <cell r="AJ3420" t="str">
            <v>REF: 210383</v>
          </cell>
          <cell r="AK3420" t="str">
            <v>PRODUTO FORA DE LINHA</v>
          </cell>
          <cell r="AL3420">
            <v>210383</v>
          </cell>
          <cell r="AM3420" t="str">
            <v>EST POLTRONA IRIS TC600 C/3 VIVO 580 C4/ PES CINZA 95X80X90</v>
          </cell>
          <cell r="AN3420"/>
          <cell r="AO3420">
            <v>0</v>
          </cell>
          <cell r="AP3420">
            <v>0</v>
          </cell>
          <cell r="AQ3420">
            <v>0</v>
          </cell>
          <cell r="AR3420">
            <v>0</v>
          </cell>
          <cell r="AS3420" t="str">
            <v>EST POLTRONA IRIS TC600 C/3 VIVO 580 C4/ PES CINZA 95X80X90 - Ø0x0H</v>
          </cell>
          <cell r="AT3420">
            <v>15031.27</v>
          </cell>
          <cell r="AU3420">
            <v>15031.27</v>
          </cell>
          <cell r="AV3420">
            <v>15031.27</v>
          </cell>
          <cell r="AW3420">
            <v>0</v>
          </cell>
          <cell r="AX3420">
            <v>15031.27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14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POLTRONA</v>
          </cell>
          <cell r="BU3420" t="str">
            <v>POLTRONA IRIS (FL)</v>
          </cell>
        </row>
        <row r="3421">
          <cell r="H3421">
            <v>2</v>
          </cell>
          <cell r="O3421">
            <v>210383</v>
          </cell>
          <cell r="P3421" t="str">
            <v>2017/160-0015-01</v>
          </cell>
          <cell r="Q3421" t="str">
            <v>EST POLTRONA IRIS TC600 C/3 VIVO 580 C4/ PES CINZA 95X80X90</v>
          </cell>
          <cell r="R3421"/>
          <cell r="S3421"/>
          <cell r="T3421"/>
          <cell r="U3421">
            <v>0</v>
          </cell>
          <cell r="V3421">
            <v>0</v>
          </cell>
          <cell r="W3421">
            <v>0</v>
          </cell>
          <cell r="X3421">
            <v>0</v>
          </cell>
          <cell r="Y3421" t="str">
            <v>EST POLTRONA IRIS TC600 C/3 VIVO 580 C4/ PES CINZA 95X80X90 - Ø0x0H</v>
          </cell>
          <cell r="Z3421">
            <v>15031.27</v>
          </cell>
          <cell r="AA3421">
            <v>0.65</v>
          </cell>
          <cell r="AB3421">
            <v>5260.9444999999996</v>
          </cell>
          <cell r="AC3421"/>
          <cell r="AD3421"/>
          <cell r="AE3421"/>
          <cell r="AF3421">
            <v>15031.27</v>
          </cell>
          <cell r="AG3421">
            <v>15031.27</v>
          </cell>
          <cell r="AH3421">
            <v>0</v>
          </cell>
          <cell r="AI3421">
            <v>15031.27</v>
          </cell>
          <cell r="AJ3421" t="str">
            <v>REF: 210383</v>
          </cell>
          <cell r="AK3421" t="str">
            <v>PRODUTO FORA DE LINHA</v>
          </cell>
          <cell r="AL3421">
            <v>210383</v>
          </cell>
          <cell r="AM3421" t="str">
            <v>EST POLTRONA IRIS TC600 C/3 VIVO 580 C4/ PES CINZA 95X80X90</v>
          </cell>
          <cell r="AN3421"/>
          <cell r="AO3421">
            <v>0</v>
          </cell>
          <cell r="AP3421">
            <v>0</v>
          </cell>
          <cell r="AQ3421">
            <v>0</v>
          </cell>
          <cell r="AR3421">
            <v>0</v>
          </cell>
          <cell r="AS3421" t="str">
            <v>EST POLTRONA IRIS TC600 C/3 VIVO 580 C4/ PES CINZA 95X80X90 - Ø0x0H</v>
          </cell>
          <cell r="AT3421">
            <v>15031.27</v>
          </cell>
          <cell r="AU3421">
            <v>15031.27</v>
          </cell>
          <cell r="AV3421">
            <v>15031.27</v>
          </cell>
          <cell r="AW3421">
            <v>0</v>
          </cell>
          <cell r="AX3421">
            <v>15031.27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POLTRONA</v>
          </cell>
          <cell r="BU3421" t="str">
            <v>POLTRONA IRIS (FL)</v>
          </cell>
        </row>
        <row r="3422">
          <cell r="H3422">
            <v>2</v>
          </cell>
          <cell r="O3422">
            <v>151602</v>
          </cell>
          <cell r="P3422" t="str">
            <v>2014/241-0053-01</v>
          </cell>
          <cell r="Q3422" t="str">
            <v>EST CADEIRA NICK C/BRACO (ROTIN APUI NATURAL) (TC LINHO 505)</v>
          </cell>
          <cell r="R3422"/>
          <cell r="S3422"/>
          <cell r="T3422"/>
          <cell r="U3422">
            <v>0.56999999999999995</v>
          </cell>
          <cell r="V3422">
            <v>0.6</v>
          </cell>
          <cell r="W3422">
            <v>0.94</v>
          </cell>
          <cell r="X3422">
            <v>0</v>
          </cell>
          <cell r="Y3422" t="str">
            <v>EST CADEIRA NICK C/BRACO (ROTIN APUI NATURAL) (TC LINHO 505) - 0,57x0,6x0,94H</v>
          </cell>
          <cell r="Z3422">
            <v>3336.35</v>
          </cell>
          <cell r="AA3422">
            <v>0.7</v>
          </cell>
          <cell r="AB3422">
            <v>1000.9050000000002</v>
          </cell>
          <cell r="AC3422"/>
          <cell r="AD3422"/>
          <cell r="AE3422"/>
          <cell r="AF3422">
            <v>3336.35</v>
          </cell>
          <cell r="AG3422">
            <v>3336.35</v>
          </cell>
          <cell r="AH3422">
            <v>0</v>
          </cell>
          <cell r="AI3422">
            <v>3336.35</v>
          </cell>
          <cell r="AJ3422" t="str">
            <v>REF: 151602</v>
          </cell>
          <cell r="AK3422" t="str">
            <v>PRODUTO FORA DE LINHA</v>
          </cell>
          <cell r="AL3422">
            <v>151602</v>
          </cell>
          <cell r="AM3422" t="str">
            <v>EST CADEIRA NICK C/BRACO (ROTIN APUI NATURAL) (TC LINHO 505)</v>
          </cell>
          <cell r="AN3422"/>
          <cell r="AO3422">
            <v>0.56999999999999995</v>
          </cell>
          <cell r="AP3422">
            <v>0.6</v>
          </cell>
          <cell r="AQ3422">
            <v>0.94</v>
          </cell>
          <cell r="AR3422">
            <v>0</v>
          </cell>
          <cell r="AS3422" t="str">
            <v>EST CADEIRA NICK C/BRACO (ROTIN APUI NATURAL) (TC LINHO 505) - 0,57x0,6x0,94H</v>
          </cell>
          <cell r="AT3422">
            <v>3336.35</v>
          </cell>
          <cell r="AU3422">
            <v>3336.35</v>
          </cell>
          <cell r="AV3422">
            <v>3336.35</v>
          </cell>
          <cell r="AW3422">
            <v>0</v>
          </cell>
          <cell r="AX3422">
            <v>3336.35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CADEIRA</v>
          </cell>
          <cell r="BU3422" t="str">
            <v>CADEIRA NICK (FL)</v>
          </cell>
        </row>
        <row r="3423">
          <cell r="H3423">
            <v>2</v>
          </cell>
          <cell r="O3423">
            <v>151602</v>
          </cell>
          <cell r="P3423" t="str">
            <v>2014/241-0054-01</v>
          </cell>
          <cell r="Q3423" t="str">
            <v>EST CADEIRA NICK C/BRACO (ROTIN APUI NATURAL) (TC LINHO 505)</v>
          </cell>
          <cell r="R3423"/>
          <cell r="S3423"/>
          <cell r="T3423"/>
          <cell r="U3423">
            <v>0.56999999999999995</v>
          </cell>
          <cell r="V3423">
            <v>0.6</v>
          </cell>
          <cell r="W3423">
            <v>0.94</v>
          </cell>
          <cell r="X3423">
            <v>0</v>
          </cell>
          <cell r="Y3423" t="str">
            <v>EST CADEIRA NICK C/BRACO (ROTIN APUI NATURAL) (TC LINHO 505) - 0,57x0,6x0,94H</v>
          </cell>
          <cell r="Z3423">
            <v>3336.35</v>
          </cell>
          <cell r="AA3423">
            <v>0.7</v>
          </cell>
          <cell r="AB3423">
            <v>1000.9050000000002</v>
          </cell>
          <cell r="AC3423"/>
          <cell r="AD3423"/>
          <cell r="AE3423"/>
          <cell r="AF3423">
            <v>3336.35</v>
          </cell>
          <cell r="AG3423">
            <v>3336.35</v>
          </cell>
          <cell r="AH3423">
            <v>0</v>
          </cell>
          <cell r="AI3423">
            <v>3336.35</v>
          </cell>
          <cell r="AJ3423" t="str">
            <v>REF: 151602</v>
          </cell>
          <cell r="AK3423" t="str">
            <v>PRODUTO FORA DE LINHA</v>
          </cell>
          <cell r="AL3423">
            <v>151602</v>
          </cell>
          <cell r="AM3423" t="str">
            <v>EST CADEIRA NICK C/BRACO (ROTIN APUI NATURAL) (TC LINHO 505)</v>
          </cell>
          <cell r="AN3423"/>
          <cell r="AO3423">
            <v>0.56999999999999995</v>
          </cell>
          <cell r="AP3423">
            <v>0.6</v>
          </cell>
          <cell r="AQ3423">
            <v>0.94</v>
          </cell>
          <cell r="AR3423">
            <v>0</v>
          </cell>
          <cell r="AS3423" t="str">
            <v>EST CADEIRA NICK C/BRACO (ROTIN APUI NATURAL) (TC LINHO 505) - 0,57x0,6x0,94H</v>
          </cell>
          <cell r="AT3423">
            <v>3336.35</v>
          </cell>
          <cell r="AU3423">
            <v>3336.35</v>
          </cell>
          <cell r="AV3423">
            <v>3336.35</v>
          </cell>
          <cell r="AW3423">
            <v>0</v>
          </cell>
          <cell r="AX3423">
            <v>3336.35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CADEIRA</v>
          </cell>
          <cell r="BU3423" t="str">
            <v>CADEIRA NICK (FL)</v>
          </cell>
        </row>
        <row r="3424">
          <cell r="H3424">
            <v>2</v>
          </cell>
          <cell r="O3424">
            <v>204756</v>
          </cell>
          <cell r="P3424" t="str">
            <v>2016/329-0003-01</v>
          </cell>
          <cell r="Q3424" t="str">
            <v>EST CADEIRA ZAZ (MADEIRA NATURAL) (TELA NATURAL) (TC 402A)</v>
          </cell>
          <cell r="R3424"/>
          <cell r="S3424"/>
          <cell r="T3424"/>
          <cell r="U3424">
            <v>0.61</v>
          </cell>
          <cell r="V3424">
            <v>0.62</v>
          </cell>
          <cell r="W3424">
            <v>0.77</v>
          </cell>
          <cell r="X3424">
            <v>0</v>
          </cell>
          <cell r="Y3424" t="str">
            <v>EST CADEIRA ZAZ (MADEIRA NATURAL) (TELA NATURAL) (TC 402A) - 0,61x0,62x0,77H</v>
          </cell>
          <cell r="Z3424">
            <v>4530.45</v>
          </cell>
          <cell r="AA3424">
            <v>0.7</v>
          </cell>
          <cell r="AB3424">
            <v>1359.1350000000002</v>
          </cell>
          <cell r="AC3424"/>
          <cell r="AD3424"/>
          <cell r="AE3424"/>
          <cell r="AF3424">
            <v>4530.45</v>
          </cell>
          <cell r="AG3424">
            <v>4530.45</v>
          </cell>
          <cell r="AH3424">
            <v>0</v>
          </cell>
          <cell r="AI3424">
            <v>4530.45</v>
          </cell>
          <cell r="AJ3424" t="str">
            <v>REF: 204756</v>
          </cell>
          <cell r="AK3424" t="str">
            <v>PRODUTO FORA DE LINHA</v>
          </cell>
          <cell r="AL3424">
            <v>204756</v>
          </cell>
          <cell r="AM3424" t="str">
            <v>EST CADEIRA ZAZ (MADEIRA NATURAL) (TELA NATURAL) (TC 402A)</v>
          </cell>
          <cell r="AN3424"/>
          <cell r="AO3424">
            <v>0.61</v>
          </cell>
          <cell r="AP3424">
            <v>0.62</v>
          </cell>
          <cell r="AQ3424">
            <v>0.77</v>
          </cell>
          <cell r="AR3424">
            <v>0</v>
          </cell>
          <cell r="AS3424" t="str">
            <v>EST CADEIRA ZAZ (MADEIRA NATURAL) (TELA NATURAL) (TC 402A) - 0,61x0,62x0,77H</v>
          </cell>
          <cell r="AT3424">
            <v>4530.45</v>
          </cell>
          <cell r="AU3424">
            <v>4530.45</v>
          </cell>
          <cell r="AV3424">
            <v>4530.45</v>
          </cell>
          <cell r="AW3424">
            <v>0</v>
          </cell>
          <cell r="AX3424">
            <v>4530.45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CADEIRA</v>
          </cell>
          <cell r="BU3424" t="str">
            <v>CADEIRA ZAZ (FL)</v>
          </cell>
        </row>
        <row r="3425">
          <cell r="H3425">
            <v>2</v>
          </cell>
          <cell r="O3425">
            <v>204756</v>
          </cell>
          <cell r="P3425" t="str">
            <v>2016/329-0004-01</v>
          </cell>
          <cell r="Q3425" t="str">
            <v>EST CADEIRA ZAZ (MADEIRA NATURAL) (TELA NATURAL) (TC 402A)</v>
          </cell>
          <cell r="R3425"/>
          <cell r="S3425"/>
          <cell r="T3425"/>
          <cell r="U3425">
            <v>0.61</v>
          </cell>
          <cell r="V3425">
            <v>0.62</v>
          </cell>
          <cell r="W3425">
            <v>0.77</v>
          </cell>
          <cell r="X3425">
            <v>0</v>
          </cell>
          <cell r="Y3425" t="str">
            <v>EST CADEIRA ZAZ (MADEIRA NATURAL) (TELA NATURAL) (TC 402A) - 0,61x0,62x0,77H</v>
          </cell>
          <cell r="Z3425">
            <v>4530.45</v>
          </cell>
          <cell r="AA3425">
            <v>0.7</v>
          </cell>
          <cell r="AB3425">
            <v>1359.1350000000002</v>
          </cell>
          <cell r="AC3425"/>
          <cell r="AD3425"/>
          <cell r="AE3425"/>
          <cell r="AF3425">
            <v>4530.45</v>
          </cell>
          <cell r="AG3425">
            <v>4530.45</v>
          </cell>
          <cell r="AH3425">
            <v>0</v>
          </cell>
          <cell r="AI3425">
            <v>4530.45</v>
          </cell>
          <cell r="AJ3425" t="str">
            <v>REF: 204756</v>
          </cell>
          <cell r="AK3425" t="str">
            <v>PRODUTO FORA DE LINHA</v>
          </cell>
          <cell r="AL3425">
            <v>204756</v>
          </cell>
          <cell r="AM3425" t="str">
            <v>EST CADEIRA ZAZ (MADEIRA NATURAL) (TELA NATURAL) (TC 402A)</v>
          </cell>
          <cell r="AN3425"/>
          <cell r="AO3425">
            <v>0.61</v>
          </cell>
          <cell r="AP3425">
            <v>0.62</v>
          </cell>
          <cell r="AQ3425">
            <v>0.77</v>
          </cell>
          <cell r="AR3425">
            <v>0</v>
          </cell>
          <cell r="AS3425" t="str">
            <v>EST CADEIRA ZAZ (MADEIRA NATURAL) (TELA NATURAL) (TC 402A) - 0,61x0,62x0,77H</v>
          </cell>
          <cell r="AT3425">
            <v>4530.45</v>
          </cell>
          <cell r="AU3425">
            <v>4530.45</v>
          </cell>
          <cell r="AV3425">
            <v>4530.45</v>
          </cell>
          <cell r="AW3425">
            <v>0</v>
          </cell>
          <cell r="AX3425">
            <v>4530.45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CADEIRA</v>
          </cell>
          <cell r="BU3425" t="str">
            <v>CADEIRA ZAZ (FL)</v>
          </cell>
        </row>
        <row r="3426">
          <cell r="H3426">
            <v>2</v>
          </cell>
          <cell r="O3426">
            <v>182607</v>
          </cell>
          <cell r="P3426" t="str">
            <v>2016/019-0055-01</v>
          </cell>
          <cell r="Q3426" t="str">
            <v>EST POLTRONA PAINEIRAS (FIBRA FB43 - ESTONADO CRU TC Q151)</v>
          </cell>
          <cell r="R3426"/>
          <cell r="S3426"/>
          <cell r="T3426"/>
          <cell r="U3426">
            <v>0.92</v>
          </cell>
          <cell r="V3426">
            <v>0.8</v>
          </cell>
          <cell r="W3426">
            <v>0.8</v>
          </cell>
          <cell r="X3426">
            <v>0</v>
          </cell>
          <cell r="Y3426" t="str">
            <v>EST POLTRONA PAINEIRAS (FIBRA FB43 - ESTONADO CRU TC Q151) - 0,92x0,8x0,8H</v>
          </cell>
          <cell r="Z3426">
            <v>19008.72</v>
          </cell>
          <cell r="AA3426">
            <v>0.7</v>
          </cell>
          <cell r="AB3426">
            <v>5702.6160000000018</v>
          </cell>
          <cell r="AC3426"/>
          <cell r="AD3426"/>
          <cell r="AE3426"/>
          <cell r="AF3426">
            <v>19008.72</v>
          </cell>
          <cell r="AG3426">
            <v>19008.72</v>
          </cell>
          <cell r="AH3426">
            <v>0</v>
          </cell>
          <cell r="AI3426">
            <v>19008.72</v>
          </cell>
          <cell r="AJ3426" t="str">
            <v>REF: 182607</v>
          </cell>
          <cell r="AK3426" t="str">
            <v>PRODUTO FORA DE LINHA</v>
          </cell>
          <cell r="AL3426">
            <v>182607</v>
          </cell>
          <cell r="AM3426" t="str">
            <v>EST POLTRONA PAINEIRAS (FIBRA FB43 - ESTONADO CRU TC Q151)</v>
          </cell>
          <cell r="AN3426"/>
          <cell r="AO3426">
            <v>0.92</v>
          </cell>
          <cell r="AP3426">
            <v>0.8</v>
          </cell>
          <cell r="AQ3426">
            <v>0.8</v>
          </cell>
          <cell r="AR3426">
            <v>0</v>
          </cell>
          <cell r="AS3426" t="str">
            <v>EST POLTRONA PAINEIRAS (FIBRA FB43 - ESTONADO CRU TC Q151) - 0,92x0,8x0,8H</v>
          </cell>
          <cell r="AT3426">
            <v>19008.72</v>
          </cell>
          <cell r="AU3426">
            <v>19008.72</v>
          </cell>
          <cell r="AV3426">
            <v>19008.72</v>
          </cell>
          <cell r="AW3426">
            <v>0</v>
          </cell>
          <cell r="AX3426">
            <v>19008.72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POLTRONA</v>
          </cell>
          <cell r="BU3426" t="str">
            <v>POLTRONA PAINEIRAS (FL)</v>
          </cell>
        </row>
        <row r="3427">
          <cell r="H3427">
            <v>2</v>
          </cell>
          <cell r="O3427">
            <v>182607</v>
          </cell>
          <cell r="P3427" t="str">
            <v>2016/019-0056-01</v>
          </cell>
          <cell r="Q3427" t="str">
            <v>EST POLTRONA PAINEIRAS (FIBRA FB43 - ESTONADO CRU TC Q151)</v>
          </cell>
          <cell r="R3427"/>
          <cell r="S3427"/>
          <cell r="T3427"/>
          <cell r="U3427">
            <v>0.92</v>
          </cell>
          <cell r="V3427">
            <v>0.8</v>
          </cell>
          <cell r="W3427">
            <v>0.8</v>
          </cell>
          <cell r="X3427">
            <v>0</v>
          </cell>
          <cell r="Y3427" t="str">
            <v>EST POLTRONA PAINEIRAS (FIBRA FB43 - ESTONADO CRU TC Q151) - 0,92x0,8x0,8H</v>
          </cell>
          <cell r="Z3427">
            <v>19008.72</v>
          </cell>
          <cell r="AA3427">
            <v>0.7</v>
          </cell>
          <cell r="AB3427">
            <v>5702.6160000000018</v>
          </cell>
          <cell r="AC3427"/>
          <cell r="AD3427"/>
          <cell r="AE3427"/>
          <cell r="AF3427">
            <v>19008.72</v>
          </cell>
          <cell r="AG3427">
            <v>19008.72</v>
          </cell>
          <cell r="AH3427">
            <v>0</v>
          </cell>
          <cell r="AI3427">
            <v>19008.72</v>
          </cell>
          <cell r="AJ3427" t="str">
            <v>REF: 182607</v>
          </cell>
          <cell r="AK3427" t="str">
            <v>PRODUTO FORA DE LINHA</v>
          </cell>
          <cell r="AL3427">
            <v>182607</v>
          </cell>
          <cell r="AM3427" t="str">
            <v>EST POLTRONA PAINEIRAS (FIBRA FB43 - ESTONADO CRU TC Q151)</v>
          </cell>
          <cell r="AN3427"/>
          <cell r="AO3427">
            <v>0.92</v>
          </cell>
          <cell r="AP3427">
            <v>0.8</v>
          </cell>
          <cell r="AQ3427">
            <v>0.8</v>
          </cell>
          <cell r="AR3427">
            <v>0</v>
          </cell>
          <cell r="AS3427" t="str">
            <v>EST POLTRONA PAINEIRAS (FIBRA FB43 - ESTONADO CRU TC Q151) - 0,92x0,8x0,8H</v>
          </cell>
          <cell r="AT3427">
            <v>19008.72</v>
          </cell>
          <cell r="AU3427">
            <v>19008.72</v>
          </cell>
          <cell r="AV3427">
            <v>19008.72</v>
          </cell>
          <cell r="AW3427">
            <v>0</v>
          </cell>
          <cell r="AX3427">
            <v>19008.72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POLTRONA</v>
          </cell>
          <cell r="BU3427" t="str">
            <v>POLTRONA PAINEIRAS (FL)</v>
          </cell>
        </row>
        <row r="3428">
          <cell r="H3428">
            <v>2</v>
          </cell>
          <cell r="O3428">
            <v>292636</v>
          </cell>
          <cell r="P3428" t="str">
            <v>2024/243-0007-01</v>
          </cell>
          <cell r="Q3428" t="str">
            <v>EST BANQUETA MAKALU (COURO TP3)</v>
          </cell>
          <cell r="R3428"/>
          <cell r="S3428"/>
          <cell r="T3428"/>
          <cell r="U3428">
            <v>1.05</v>
          </cell>
          <cell r="V3428">
            <v>0.85</v>
          </cell>
          <cell r="W3428">
            <v>0.46</v>
          </cell>
          <cell r="X3428">
            <v>0</v>
          </cell>
          <cell r="Y3428" t="str">
            <v>EST BANQUETA MAKALU (COURO TP3) - 1,05x0,85x0,46H</v>
          </cell>
          <cell r="Z3428">
            <v>18012.04</v>
          </cell>
          <cell r="AA3428">
            <v>0.5</v>
          </cell>
          <cell r="AB3428">
            <v>9006.02</v>
          </cell>
          <cell r="AC3428"/>
          <cell r="AD3428"/>
          <cell r="AE3428"/>
          <cell r="AF3428">
            <v>18012.04</v>
          </cell>
          <cell r="AG3428">
            <v>18012.04</v>
          </cell>
          <cell r="AH3428">
            <v>0</v>
          </cell>
          <cell r="AI3428">
            <v>18012.04</v>
          </cell>
          <cell r="AJ3428" t="str">
            <v>REF: 292636</v>
          </cell>
          <cell r="AK3428" t="str">
            <v>PRODUTO FORA DE LINHA</v>
          </cell>
          <cell r="AL3428">
            <v>292636</v>
          </cell>
          <cell r="AM3428" t="str">
            <v>EST BANQUETA MAKALU (COURO TP3)</v>
          </cell>
          <cell r="AN3428"/>
          <cell r="AO3428">
            <v>1.05</v>
          </cell>
          <cell r="AP3428">
            <v>0.85</v>
          </cell>
          <cell r="AQ3428">
            <v>0.46</v>
          </cell>
          <cell r="AR3428">
            <v>0</v>
          </cell>
          <cell r="AS3428" t="str">
            <v>EST BANQUETA MAKALU (COURO TP3) - 1,05x0,85x0,46H</v>
          </cell>
          <cell r="AT3428">
            <v>18012.04</v>
          </cell>
          <cell r="AU3428">
            <v>18012.04</v>
          </cell>
          <cell r="AV3428">
            <v>18012.04</v>
          </cell>
          <cell r="AW3428">
            <v>0</v>
          </cell>
          <cell r="AX3428">
            <v>18012.04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BANQUETA</v>
          </cell>
          <cell r="BU3428" t="str">
            <v>BANQUETA MAKALU (FL)</v>
          </cell>
        </row>
        <row r="3429">
          <cell r="H3429">
            <v>2</v>
          </cell>
          <cell r="O3429">
            <v>223322</v>
          </cell>
          <cell r="P3429" t="str">
            <v>2018/204-0082-01</v>
          </cell>
          <cell r="Q3429" t="str">
            <v>EST CADEIRA MOI (LAM CARV PT) (TC LISO COURISSIMO GELO)</v>
          </cell>
          <cell r="R3429"/>
          <cell r="S3429"/>
          <cell r="T3429"/>
          <cell r="U3429">
            <v>0.48</v>
          </cell>
          <cell r="V3429">
            <v>0.56999999999999995</v>
          </cell>
          <cell r="W3429">
            <v>0.82</v>
          </cell>
          <cell r="X3429">
            <v>0</v>
          </cell>
          <cell r="Y3429" t="str">
            <v>EST CADEIRA MOI (LAM CARV PT) (TC LISO COURISSIMO GELO) - 0,48x0,57x0,82H</v>
          </cell>
          <cell r="Z3429">
            <v>9101.7900000000009</v>
          </cell>
          <cell r="AA3429">
            <v>0.5</v>
          </cell>
          <cell r="AB3429">
            <v>4550.8950000000004</v>
          </cell>
          <cell r="AC3429"/>
          <cell r="AD3429"/>
          <cell r="AE3429"/>
          <cell r="AF3429">
            <v>9101.7900000000009</v>
          </cell>
          <cell r="AG3429">
            <v>9101.7900000000009</v>
          </cell>
          <cell r="AH3429">
            <v>0</v>
          </cell>
          <cell r="AI3429">
            <v>9101.7900000000009</v>
          </cell>
          <cell r="AJ3429" t="str">
            <v>REF: 371172</v>
          </cell>
          <cell r="AK3429"/>
          <cell r="AL3429">
            <v>371172</v>
          </cell>
          <cell r="AM3429" t="str">
            <v>CADEIRA MOI (S/B) (LAMINADA) (TC LISO)</v>
          </cell>
          <cell r="AN3429"/>
          <cell r="AO3429">
            <v>0.48</v>
          </cell>
          <cell r="AP3429">
            <v>0.56999999999999995</v>
          </cell>
          <cell r="AQ3429">
            <v>0.82</v>
          </cell>
          <cell r="AR3429">
            <v>0</v>
          </cell>
          <cell r="AS3429" t="str">
            <v>CADEIRA MOI (S/B) (LAMINADA) (TC LISO) - 0,48x0,57x0,82H</v>
          </cell>
          <cell r="AT3429">
            <v>9101.7900000000009</v>
          </cell>
          <cell r="AU3429">
            <v>9101.7900000000009</v>
          </cell>
          <cell r="AV3429">
            <v>9101.7900000000009</v>
          </cell>
          <cell r="AW3429">
            <v>0</v>
          </cell>
          <cell r="AX3429">
            <v>9101.7900000000009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12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MOI</v>
          </cell>
        </row>
        <row r="3430">
          <cell r="H3430">
            <v>2</v>
          </cell>
          <cell r="O3430">
            <v>223322</v>
          </cell>
          <cell r="P3430" t="str">
            <v>2018/204-0083-01</v>
          </cell>
          <cell r="Q3430" t="str">
            <v>EST CADEIRA MOI (LAM CARV PT) (TC LISO COURISSIMO GELO)</v>
          </cell>
          <cell r="R3430"/>
          <cell r="S3430"/>
          <cell r="T3430"/>
          <cell r="U3430">
            <v>0.48</v>
          </cell>
          <cell r="V3430">
            <v>0.56999999999999995</v>
          </cell>
          <cell r="W3430">
            <v>0.82</v>
          </cell>
          <cell r="X3430">
            <v>0</v>
          </cell>
          <cell r="Y3430" t="str">
            <v>EST CADEIRA MOI (LAM CARV PT) (TC LISO COURISSIMO GELO) - 0,48x0,57x0,82H</v>
          </cell>
          <cell r="Z3430">
            <v>9101.7900000000009</v>
          </cell>
          <cell r="AA3430">
            <v>0.5</v>
          </cell>
          <cell r="AB3430">
            <v>4550.8950000000004</v>
          </cell>
          <cell r="AC3430"/>
          <cell r="AD3430"/>
          <cell r="AE3430"/>
          <cell r="AF3430">
            <v>9101.7900000000009</v>
          </cell>
          <cell r="AG3430">
            <v>9101.7900000000009</v>
          </cell>
          <cell r="AH3430">
            <v>0</v>
          </cell>
          <cell r="AI3430">
            <v>9101.7900000000009</v>
          </cell>
          <cell r="AJ3430" t="str">
            <v>REF: 371172</v>
          </cell>
          <cell r="AK3430"/>
          <cell r="AL3430">
            <v>371172</v>
          </cell>
          <cell r="AM3430" t="str">
            <v>CADEIRA MOI (S/B) (LAMINADA) (TC LISO)</v>
          </cell>
          <cell r="AN3430"/>
          <cell r="AO3430">
            <v>0.48</v>
          </cell>
          <cell r="AP3430">
            <v>0.56999999999999995</v>
          </cell>
          <cell r="AQ3430">
            <v>0.82</v>
          </cell>
          <cell r="AR3430">
            <v>0</v>
          </cell>
          <cell r="AS3430" t="str">
            <v>CADEIRA MOI (S/B) (LAMINADA) (TC LISO) - 0,48x0,57x0,82H</v>
          </cell>
          <cell r="AT3430">
            <v>9101.7900000000009</v>
          </cell>
          <cell r="AU3430">
            <v>9101.7900000000009</v>
          </cell>
          <cell r="AV3430">
            <v>9101.7900000000009</v>
          </cell>
          <cell r="AW3430">
            <v>0</v>
          </cell>
          <cell r="AX3430">
            <v>9101.7900000000009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12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CADEIRA</v>
          </cell>
          <cell r="BU3430" t="str">
            <v>CADEIRA MOI</v>
          </cell>
        </row>
        <row r="3431">
          <cell r="H3431">
            <v>3</v>
          </cell>
          <cell r="O3431">
            <v>81474</v>
          </cell>
          <cell r="P3431" t="str">
            <v>1012/307-3275-01</v>
          </cell>
          <cell r="Q3431" t="str">
            <v>EST ESTANTE EIXO (MODULO F) (FREIJO ENVELHECIDO)</v>
          </cell>
          <cell r="R3431"/>
          <cell r="S3431"/>
          <cell r="T3431"/>
          <cell r="U3431">
            <v>0.3</v>
          </cell>
          <cell r="V3431">
            <v>0.25</v>
          </cell>
          <cell r="W3431">
            <v>0.35</v>
          </cell>
          <cell r="X3431">
            <v>0</v>
          </cell>
          <cell r="Y3431" t="str">
            <v>EST ESTANTE EIXO (MODULO F) (FREIJO ENVELHECIDO) - 0,3x0,25x0,35H</v>
          </cell>
          <cell r="Z3431">
            <v>1449</v>
          </cell>
          <cell r="AA3431">
            <v>0.6</v>
          </cell>
          <cell r="AB3431">
            <v>579.6</v>
          </cell>
          <cell r="AC3431"/>
          <cell r="AD3431"/>
          <cell r="AE3431"/>
          <cell r="AF3431">
            <v>1449</v>
          </cell>
          <cell r="AG3431">
            <v>1449</v>
          </cell>
          <cell r="AH3431">
            <v>0</v>
          </cell>
          <cell r="AI3431">
            <v>1449</v>
          </cell>
          <cell r="AJ3431" t="str">
            <v>REF: 81474</v>
          </cell>
          <cell r="AK3431" t="str">
            <v>PRODUTO FORA DE LINHA</v>
          </cell>
          <cell r="AL3431">
            <v>81474</v>
          </cell>
          <cell r="AM3431" t="str">
            <v>EST ESTANTE EIXO (MODULO F) (FREIJO ENVELHECIDO)</v>
          </cell>
          <cell r="AN3431"/>
          <cell r="AO3431">
            <v>0.3</v>
          </cell>
          <cell r="AP3431">
            <v>0.25</v>
          </cell>
          <cell r="AQ3431">
            <v>0.35</v>
          </cell>
          <cell r="AR3431">
            <v>0</v>
          </cell>
          <cell r="AS3431" t="str">
            <v>EST ESTANTE EIXO (MODULO F) (FREIJO ENVELHECIDO) - 0,3x0,25x0,35H</v>
          </cell>
          <cell r="AT3431">
            <v>1449</v>
          </cell>
          <cell r="AU3431">
            <v>1449</v>
          </cell>
          <cell r="AV3431">
            <v>1449</v>
          </cell>
          <cell r="AW3431">
            <v>0</v>
          </cell>
          <cell r="AX3431">
            <v>1449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ESTANTE</v>
          </cell>
          <cell r="BU3431" t="str">
            <v>ESTANTE EIXO (FL)</v>
          </cell>
        </row>
        <row r="3432">
          <cell r="H3432">
            <v>3</v>
          </cell>
          <cell r="O3432">
            <v>81474</v>
          </cell>
          <cell r="P3432" t="str">
            <v>1012/307-3276-01</v>
          </cell>
          <cell r="Q3432" t="str">
            <v>EST ESTANTE EIXO (MODULO F) (FREIJO ENVELHECIDO)</v>
          </cell>
          <cell r="R3432"/>
          <cell r="S3432"/>
          <cell r="T3432"/>
          <cell r="U3432">
            <v>0.3</v>
          </cell>
          <cell r="V3432">
            <v>0.25</v>
          </cell>
          <cell r="W3432">
            <v>0.35</v>
          </cell>
          <cell r="X3432">
            <v>0</v>
          </cell>
          <cell r="Y3432" t="str">
            <v>EST ESTANTE EIXO (MODULO F) (FREIJO ENVELHECIDO) - 0,3x0,25x0,35H</v>
          </cell>
          <cell r="Z3432">
            <v>1449</v>
          </cell>
          <cell r="AA3432">
            <v>0.6</v>
          </cell>
          <cell r="AB3432">
            <v>579.6</v>
          </cell>
          <cell r="AC3432"/>
          <cell r="AD3432"/>
          <cell r="AE3432"/>
          <cell r="AF3432">
            <v>1449</v>
          </cell>
          <cell r="AG3432">
            <v>1449</v>
          </cell>
          <cell r="AH3432">
            <v>0</v>
          </cell>
          <cell r="AI3432">
            <v>1449</v>
          </cell>
          <cell r="AJ3432" t="str">
            <v>REF: 81474</v>
          </cell>
          <cell r="AK3432" t="str">
            <v>PRODUTO FORA DE LINHA</v>
          </cell>
          <cell r="AL3432">
            <v>81474</v>
          </cell>
          <cell r="AM3432" t="str">
            <v>EST ESTANTE EIXO (MODULO F) (FREIJO ENVELHECIDO)</v>
          </cell>
          <cell r="AN3432"/>
          <cell r="AO3432">
            <v>0.3</v>
          </cell>
          <cell r="AP3432">
            <v>0.25</v>
          </cell>
          <cell r="AQ3432">
            <v>0.35</v>
          </cell>
          <cell r="AR3432">
            <v>0</v>
          </cell>
          <cell r="AS3432" t="str">
            <v>EST ESTANTE EIXO (MODULO F) (FREIJO ENVELHECIDO) - 0,3x0,25x0,35H</v>
          </cell>
          <cell r="AT3432">
            <v>1449</v>
          </cell>
          <cell r="AU3432">
            <v>1449</v>
          </cell>
          <cell r="AV3432">
            <v>1449</v>
          </cell>
          <cell r="AW3432">
            <v>0</v>
          </cell>
          <cell r="AX3432">
            <v>1449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ESTANTE</v>
          </cell>
          <cell r="BU3432" t="str">
            <v>ESTANTE EIXO (FL)</v>
          </cell>
        </row>
        <row r="3433">
          <cell r="H3433">
            <v>3</v>
          </cell>
          <cell r="O3433">
            <v>81474</v>
          </cell>
          <cell r="P3433" t="str">
            <v>1012/307-3277-01</v>
          </cell>
          <cell r="Q3433" t="str">
            <v>EST ESTANTE EIXO (MODULO F) (FREIJO ENVELHECIDO)</v>
          </cell>
          <cell r="R3433"/>
          <cell r="S3433"/>
          <cell r="T3433"/>
          <cell r="U3433">
            <v>0.3</v>
          </cell>
          <cell r="V3433">
            <v>0.25</v>
          </cell>
          <cell r="W3433">
            <v>0.35</v>
          </cell>
          <cell r="X3433">
            <v>0</v>
          </cell>
          <cell r="Y3433" t="str">
            <v>EST ESTANTE EIXO (MODULO F) (FREIJO ENVELHECIDO) - 0,3x0,25x0,35H</v>
          </cell>
          <cell r="Z3433">
            <v>1449</v>
          </cell>
          <cell r="AA3433">
            <v>0.6</v>
          </cell>
          <cell r="AB3433">
            <v>579.6</v>
          </cell>
          <cell r="AC3433"/>
          <cell r="AD3433"/>
          <cell r="AE3433"/>
          <cell r="AF3433">
            <v>1449</v>
          </cell>
          <cell r="AG3433">
            <v>1449</v>
          </cell>
          <cell r="AH3433">
            <v>0</v>
          </cell>
          <cell r="AI3433">
            <v>1449</v>
          </cell>
          <cell r="AJ3433" t="str">
            <v>REF: 81474</v>
          </cell>
          <cell r="AK3433" t="str">
            <v>PRODUTO FORA DE LINHA</v>
          </cell>
          <cell r="AL3433">
            <v>81474</v>
          </cell>
          <cell r="AM3433" t="str">
            <v>EST ESTANTE EIXO (MODULO F) (FREIJO ENVELHECIDO)</v>
          </cell>
          <cell r="AN3433"/>
          <cell r="AO3433">
            <v>0.3</v>
          </cell>
          <cell r="AP3433">
            <v>0.25</v>
          </cell>
          <cell r="AQ3433">
            <v>0.35</v>
          </cell>
          <cell r="AR3433">
            <v>0</v>
          </cell>
          <cell r="AS3433" t="str">
            <v>EST ESTANTE EIXO (MODULO F) (FREIJO ENVELHECIDO) - 0,3x0,25x0,35H</v>
          </cell>
          <cell r="AT3433">
            <v>1449</v>
          </cell>
          <cell r="AU3433">
            <v>1449</v>
          </cell>
          <cell r="AV3433">
            <v>1449</v>
          </cell>
          <cell r="AW3433">
            <v>0</v>
          </cell>
          <cell r="AX3433">
            <v>1449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ESTANTE</v>
          </cell>
          <cell r="BU3433" t="str">
            <v>ESTANTE EIXO (FL)</v>
          </cell>
        </row>
        <row r="3434">
          <cell r="H3434">
            <v>3</v>
          </cell>
          <cell r="O3434">
            <v>139952</v>
          </cell>
          <cell r="P3434" t="str">
            <v>2014/346-0156-01</v>
          </cell>
          <cell r="Q3434" t="str">
            <v>EST CADEIRA CHICAGO (TELA SIMP NAT) (CATUABA) TC FACTO BCO</v>
          </cell>
          <cell r="R3434"/>
          <cell r="S3434"/>
          <cell r="T3434"/>
          <cell r="U3434">
            <v>0.45</v>
          </cell>
          <cell r="V3434">
            <v>0.53</v>
          </cell>
          <cell r="W3434">
            <v>0.84</v>
          </cell>
          <cell r="X3434">
            <v>0</v>
          </cell>
          <cell r="Y3434" t="str">
            <v>EST CADEIRA CHICAGO (TELA SIMP NAT) (CATUABA) TC FACTO BCO - 0,45x0,53x0,84H</v>
          </cell>
          <cell r="Z3434">
            <v>3832.55</v>
          </cell>
          <cell r="AA3434">
            <v>0.7</v>
          </cell>
          <cell r="AB3434">
            <v>1149.7650000000003</v>
          </cell>
          <cell r="AC3434"/>
          <cell r="AD3434"/>
          <cell r="AE3434"/>
          <cell r="AF3434">
            <v>3832.55</v>
          </cell>
          <cell r="AG3434">
            <v>3832.55</v>
          </cell>
          <cell r="AH3434">
            <v>0</v>
          </cell>
          <cell r="AI3434">
            <v>3832.55</v>
          </cell>
          <cell r="AJ3434" t="str">
            <v>REF: 139952</v>
          </cell>
          <cell r="AK3434" t="str">
            <v>PRODUTO FORA DE LINHA</v>
          </cell>
          <cell r="AL3434">
            <v>139952</v>
          </cell>
          <cell r="AM3434" t="str">
            <v>EST CADEIRA CHICAGO (TELA SIMP NAT) (CATUABA) TC FACTO BCO</v>
          </cell>
          <cell r="AN3434"/>
          <cell r="AO3434">
            <v>0.45</v>
          </cell>
          <cell r="AP3434">
            <v>0.53</v>
          </cell>
          <cell r="AQ3434">
            <v>0.84</v>
          </cell>
          <cell r="AR3434">
            <v>0</v>
          </cell>
          <cell r="AS3434" t="str">
            <v>EST CADEIRA CHICAGO (TELA SIMP NAT) (CATUABA) TC FACTO BCO - 0,45x0,53x0,84H</v>
          </cell>
          <cell r="AT3434">
            <v>3832.55</v>
          </cell>
          <cell r="AU3434">
            <v>3832.55</v>
          </cell>
          <cell r="AV3434">
            <v>3832.55</v>
          </cell>
          <cell r="AW3434">
            <v>0</v>
          </cell>
          <cell r="AX3434">
            <v>3832.55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CHICAGO (FL)</v>
          </cell>
        </row>
        <row r="3435">
          <cell r="H3435">
            <v>3</v>
          </cell>
          <cell r="O3435">
            <v>139952</v>
          </cell>
          <cell r="P3435" t="str">
            <v>2014/346-0158-01</v>
          </cell>
          <cell r="Q3435" t="str">
            <v>EST CADEIRA CHICAGO (TELA SIMP NAT) (CATUABA) TC FACTO BCO</v>
          </cell>
          <cell r="R3435"/>
          <cell r="S3435"/>
          <cell r="T3435"/>
          <cell r="U3435">
            <v>0.45</v>
          </cell>
          <cell r="V3435">
            <v>0.53</v>
          </cell>
          <cell r="W3435">
            <v>0.84</v>
          </cell>
          <cell r="X3435">
            <v>0</v>
          </cell>
          <cell r="Y3435" t="str">
            <v>EST CADEIRA CHICAGO (TELA SIMP NAT) (CATUABA) TC FACTO BCO - 0,45x0,53x0,84H</v>
          </cell>
          <cell r="Z3435">
            <v>3832.55</v>
          </cell>
          <cell r="AA3435">
            <v>0.7</v>
          </cell>
          <cell r="AB3435">
            <v>1149.7650000000003</v>
          </cell>
          <cell r="AC3435"/>
          <cell r="AD3435"/>
          <cell r="AE3435"/>
          <cell r="AF3435">
            <v>3832.55</v>
          </cell>
          <cell r="AG3435">
            <v>3832.55</v>
          </cell>
          <cell r="AH3435">
            <v>0</v>
          </cell>
          <cell r="AI3435">
            <v>3832.55</v>
          </cell>
          <cell r="AJ3435" t="str">
            <v>REF: 139952</v>
          </cell>
          <cell r="AK3435" t="str">
            <v>PRODUTO FORA DE LINHA</v>
          </cell>
          <cell r="AL3435">
            <v>139952</v>
          </cell>
          <cell r="AM3435" t="str">
            <v>EST CADEIRA CHICAGO (TELA SIMP NAT) (CATUABA) TC FACTO BCO</v>
          </cell>
          <cell r="AN3435"/>
          <cell r="AO3435">
            <v>0.45</v>
          </cell>
          <cell r="AP3435">
            <v>0.53</v>
          </cell>
          <cell r="AQ3435">
            <v>0.84</v>
          </cell>
          <cell r="AR3435">
            <v>0</v>
          </cell>
          <cell r="AS3435" t="str">
            <v>EST CADEIRA CHICAGO (TELA SIMP NAT) (CATUABA) TC FACTO BCO - 0,45x0,53x0,84H</v>
          </cell>
          <cell r="AT3435">
            <v>3832.55</v>
          </cell>
          <cell r="AU3435">
            <v>3832.55</v>
          </cell>
          <cell r="AV3435">
            <v>3832.55</v>
          </cell>
          <cell r="AW3435">
            <v>0</v>
          </cell>
          <cell r="AX3435">
            <v>3832.55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CHICAGO (FL)</v>
          </cell>
        </row>
        <row r="3436">
          <cell r="H3436">
            <v>3</v>
          </cell>
          <cell r="O3436">
            <v>139952</v>
          </cell>
          <cell r="P3436" t="str">
            <v>2016/053-0063-01</v>
          </cell>
          <cell r="Q3436" t="str">
            <v>EST CADEIRA CHICAGO (TELA SIMP NAT) (CATUABA) TC FACTO BCO</v>
          </cell>
          <cell r="R3436"/>
          <cell r="S3436"/>
          <cell r="T3436"/>
          <cell r="U3436">
            <v>0.45</v>
          </cell>
          <cell r="V3436">
            <v>0.53</v>
          </cell>
          <cell r="W3436">
            <v>0.84</v>
          </cell>
          <cell r="X3436">
            <v>0</v>
          </cell>
          <cell r="Y3436" t="str">
            <v>EST CADEIRA CHICAGO (TELA SIMP NAT) (CATUABA) TC FACTO BCO - 0,45x0,53x0,84H</v>
          </cell>
          <cell r="Z3436">
            <v>3832.55</v>
          </cell>
          <cell r="AA3436">
            <v>0.7</v>
          </cell>
          <cell r="AB3436">
            <v>1149.7650000000003</v>
          </cell>
          <cell r="AC3436"/>
          <cell r="AD3436"/>
          <cell r="AE3436"/>
          <cell r="AF3436">
            <v>3832.55</v>
          </cell>
          <cell r="AG3436">
            <v>3832.55</v>
          </cell>
          <cell r="AH3436">
            <v>0</v>
          </cell>
          <cell r="AI3436">
            <v>3832.55</v>
          </cell>
          <cell r="AJ3436" t="str">
            <v>REF: 139952</v>
          </cell>
          <cell r="AK3436" t="str">
            <v>PRODUTO FORA DE LINHA</v>
          </cell>
          <cell r="AL3436">
            <v>139952</v>
          </cell>
          <cell r="AM3436" t="str">
            <v>EST CADEIRA CHICAGO (TELA SIMP NAT) (CATUABA) TC FACTO BCO</v>
          </cell>
          <cell r="AN3436"/>
          <cell r="AO3436">
            <v>0.45</v>
          </cell>
          <cell r="AP3436">
            <v>0.53</v>
          </cell>
          <cell r="AQ3436">
            <v>0.84</v>
          </cell>
          <cell r="AR3436">
            <v>0</v>
          </cell>
          <cell r="AS3436" t="str">
            <v>EST CADEIRA CHICAGO (TELA SIMP NAT) (CATUABA) TC FACTO BCO - 0,45x0,53x0,84H</v>
          </cell>
          <cell r="AT3436">
            <v>3832.55</v>
          </cell>
          <cell r="AU3436">
            <v>3832.55</v>
          </cell>
          <cell r="AV3436">
            <v>3832.55</v>
          </cell>
          <cell r="AW3436">
            <v>0</v>
          </cell>
          <cell r="AX3436">
            <v>3832.55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CADEIRA</v>
          </cell>
          <cell r="BU3436" t="str">
            <v>CADEIRA CHICAGO (FL)</v>
          </cell>
        </row>
        <row r="3437">
          <cell r="H3437">
            <v>3</v>
          </cell>
          <cell r="O3437">
            <v>129724</v>
          </cell>
          <cell r="P3437" t="str">
            <v>2013/148-0039-01</v>
          </cell>
          <cell r="Q3437" t="str">
            <v>EST CADEIRA DIX (ESTOFADA) (TABACO) TC 404A</v>
          </cell>
          <cell r="R3437"/>
          <cell r="S3437"/>
          <cell r="T3437"/>
          <cell r="U3437">
            <v>0.56000000000000005</v>
          </cell>
          <cell r="V3437">
            <v>0.56999999999999995</v>
          </cell>
          <cell r="W3437">
            <v>0.81</v>
          </cell>
          <cell r="X3437">
            <v>0</v>
          </cell>
          <cell r="Y3437" t="str">
            <v>EST CADEIRA DIX (ESTOFADA) (TABACO) TC 404A - 0,56x0,57x0,81H</v>
          </cell>
          <cell r="Z3437">
            <v>4079.25</v>
          </cell>
          <cell r="AA3437">
            <v>0.75</v>
          </cell>
          <cell r="AB3437">
            <v>1019.8125</v>
          </cell>
          <cell r="AC3437"/>
          <cell r="AD3437"/>
          <cell r="AE3437"/>
          <cell r="AF3437">
            <v>4079.25</v>
          </cell>
          <cell r="AG3437">
            <v>4079.25</v>
          </cell>
          <cell r="AH3437">
            <v>0</v>
          </cell>
          <cell r="AI3437">
            <v>4079.25</v>
          </cell>
          <cell r="AJ3437" t="str">
            <v>REF: 129724</v>
          </cell>
          <cell r="AK3437" t="str">
            <v>PRODUTO FORA DE LINHA</v>
          </cell>
          <cell r="AL3437">
            <v>129724</v>
          </cell>
          <cell r="AM3437" t="str">
            <v>EST CADEIRA DIX (ESTOFADA) (TABACO) TC 404A</v>
          </cell>
          <cell r="AN3437"/>
          <cell r="AO3437">
            <v>0.56000000000000005</v>
          </cell>
          <cell r="AP3437">
            <v>0.56999999999999995</v>
          </cell>
          <cell r="AQ3437">
            <v>0.81</v>
          </cell>
          <cell r="AR3437">
            <v>0</v>
          </cell>
          <cell r="AS3437" t="str">
            <v>EST CADEIRA DIX (ESTOFADA) (TABACO) TC 404A - 0,56x0,57x0,81H</v>
          </cell>
          <cell r="AT3437">
            <v>4079.25</v>
          </cell>
          <cell r="AU3437">
            <v>4079.25</v>
          </cell>
          <cell r="AV3437">
            <v>4079.25</v>
          </cell>
          <cell r="AW3437">
            <v>0</v>
          </cell>
          <cell r="AX3437">
            <v>4079.25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CADEIRA</v>
          </cell>
          <cell r="BU3437" t="str">
            <v>CADEIRA DIX (FL)</v>
          </cell>
        </row>
        <row r="3438">
          <cell r="H3438">
            <v>3</v>
          </cell>
          <cell r="O3438">
            <v>129724</v>
          </cell>
          <cell r="P3438" t="str">
            <v>2013/148-0042-01</v>
          </cell>
          <cell r="Q3438" t="str">
            <v>EST CADEIRA DIX (ESTOFADA) (TABACO) TC 404A</v>
          </cell>
          <cell r="R3438"/>
          <cell r="S3438"/>
          <cell r="T3438"/>
          <cell r="U3438">
            <v>0.56000000000000005</v>
          </cell>
          <cell r="V3438">
            <v>0.56999999999999995</v>
          </cell>
          <cell r="W3438">
            <v>0.81</v>
          </cell>
          <cell r="X3438">
            <v>0</v>
          </cell>
          <cell r="Y3438" t="str">
            <v>EST CADEIRA DIX (ESTOFADA) (TABACO) TC 404A - 0,56x0,57x0,81H</v>
          </cell>
          <cell r="Z3438">
            <v>4079.25</v>
          </cell>
          <cell r="AA3438">
            <v>0.75</v>
          </cell>
          <cell r="AB3438">
            <v>1019.8125</v>
          </cell>
          <cell r="AC3438"/>
          <cell r="AD3438"/>
          <cell r="AE3438"/>
          <cell r="AF3438">
            <v>4079.25</v>
          </cell>
          <cell r="AG3438">
            <v>4079.25</v>
          </cell>
          <cell r="AH3438">
            <v>0</v>
          </cell>
          <cell r="AI3438">
            <v>4079.25</v>
          </cell>
          <cell r="AJ3438" t="str">
            <v>REF: 129724</v>
          </cell>
          <cell r="AK3438" t="str">
            <v>PRODUTO FORA DE LINHA</v>
          </cell>
          <cell r="AL3438">
            <v>129724</v>
          </cell>
          <cell r="AM3438" t="str">
            <v>EST CADEIRA DIX (ESTOFADA) (TABACO) TC 404A</v>
          </cell>
          <cell r="AN3438"/>
          <cell r="AO3438">
            <v>0.56000000000000005</v>
          </cell>
          <cell r="AP3438">
            <v>0.56999999999999995</v>
          </cell>
          <cell r="AQ3438">
            <v>0.81</v>
          </cell>
          <cell r="AR3438">
            <v>0</v>
          </cell>
          <cell r="AS3438" t="str">
            <v>EST CADEIRA DIX (ESTOFADA) (TABACO) TC 404A - 0,56x0,57x0,81H</v>
          </cell>
          <cell r="AT3438">
            <v>4079.25</v>
          </cell>
          <cell r="AU3438">
            <v>4079.25</v>
          </cell>
          <cell r="AV3438">
            <v>4079.25</v>
          </cell>
          <cell r="AW3438">
            <v>0</v>
          </cell>
          <cell r="AX3438">
            <v>4079.25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CADEIRA</v>
          </cell>
          <cell r="BU3438" t="str">
            <v>CADEIRA DIX (FL)</v>
          </cell>
        </row>
        <row r="3439">
          <cell r="H3439">
            <v>3</v>
          </cell>
          <cell r="O3439">
            <v>129724</v>
          </cell>
          <cell r="P3439" t="str">
            <v>2013/148-0043-01</v>
          </cell>
          <cell r="Q3439" t="str">
            <v>EST CADEIRA DIX (ESTOFADA) (TABACO) TC 404A</v>
          </cell>
          <cell r="R3439"/>
          <cell r="S3439"/>
          <cell r="T3439"/>
          <cell r="U3439">
            <v>0.56000000000000005</v>
          </cell>
          <cell r="V3439">
            <v>0.56999999999999995</v>
          </cell>
          <cell r="W3439">
            <v>0.81</v>
          </cell>
          <cell r="X3439">
            <v>0</v>
          </cell>
          <cell r="Y3439" t="str">
            <v>EST CADEIRA DIX (ESTOFADA) (TABACO) TC 404A - 0,56x0,57x0,81H</v>
          </cell>
          <cell r="Z3439">
            <v>4079.25</v>
          </cell>
          <cell r="AA3439">
            <v>0.75</v>
          </cell>
          <cell r="AB3439">
            <v>1019.8125</v>
          </cell>
          <cell r="AC3439"/>
          <cell r="AD3439"/>
          <cell r="AE3439"/>
          <cell r="AF3439">
            <v>4079.25</v>
          </cell>
          <cell r="AG3439">
            <v>4079.25</v>
          </cell>
          <cell r="AH3439">
            <v>0</v>
          </cell>
          <cell r="AI3439">
            <v>4079.25</v>
          </cell>
          <cell r="AJ3439" t="str">
            <v>REF: 129724</v>
          </cell>
          <cell r="AK3439" t="str">
            <v>PRODUTO FORA DE LINHA</v>
          </cell>
          <cell r="AL3439">
            <v>129724</v>
          </cell>
          <cell r="AM3439" t="str">
            <v>EST CADEIRA DIX (ESTOFADA) (TABACO) TC 404A</v>
          </cell>
          <cell r="AN3439"/>
          <cell r="AO3439">
            <v>0.56000000000000005</v>
          </cell>
          <cell r="AP3439">
            <v>0.56999999999999995</v>
          </cell>
          <cell r="AQ3439">
            <v>0.81</v>
          </cell>
          <cell r="AR3439">
            <v>0</v>
          </cell>
          <cell r="AS3439" t="str">
            <v>EST CADEIRA DIX (ESTOFADA) (TABACO) TC 404A - 0,56x0,57x0,81H</v>
          </cell>
          <cell r="AT3439">
            <v>4079.25</v>
          </cell>
          <cell r="AU3439">
            <v>4079.25</v>
          </cell>
          <cell r="AV3439">
            <v>4079.25</v>
          </cell>
          <cell r="AW3439">
            <v>0</v>
          </cell>
          <cell r="AX3439">
            <v>4079.25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14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CADEIRA</v>
          </cell>
          <cell r="BU3439" t="str">
            <v>CADEIRA DIX (FL)</v>
          </cell>
        </row>
        <row r="3440">
          <cell r="H3440">
            <v>3</v>
          </cell>
          <cell r="O3440">
            <v>117365</v>
          </cell>
          <cell r="P3440" t="str">
            <v>1012/307-2912-01</v>
          </cell>
          <cell r="Q3440" t="str">
            <v>EST BANQUETA JOB (LC PRETA) (RVST FORN) (TC 10717/0001)</v>
          </cell>
          <cell r="R3440"/>
          <cell r="S3440"/>
          <cell r="T3440"/>
          <cell r="U3440">
            <v>0.75</v>
          </cell>
          <cell r="V3440">
            <v>0.45</v>
          </cell>
          <cell r="W3440">
            <v>0.43</v>
          </cell>
          <cell r="X3440">
            <v>0</v>
          </cell>
          <cell r="Y3440" t="str">
            <v>EST BANQUETA JOB (LC PRETA) (RVST FORN) (TC 10717/0001) - 0,75x0,45x0,43H</v>
          </cell>
          <cell r="Z3440">
            <v>5791.2</v>
          </cell>
          <cell r="AA3440">
            <v>0.8</v>
          </cell>
          <cell r="AB3440">
            <v>1158.2399999999998</v>
          </cell>
          <cell r="AC3440"/>
          <cell r="AD3440"/>
          <cell r="AE3440"/>
          <cell r="AF3440">
            <v>5791.2</v>
          </cell>
          <cell r="AG3440">
            <v>5791.2</v>
          </cell>
          <cell r="AH3440">
            <v>0</v>
          </cell>
          <cell r="AI3440">
            <v>5791.2</v>
          </cell>
          <cell r="AJ3440" t="str">
            <v>REF: 117365</v>
          </cell>
          <cell r="AK3440" t="str">
            <v>PRODUTO FORA DE LINHA</v>
          </cell>
          <cell r="AL3440">
            <v>117365</v>
          </cell>
          <cell r="AM3440" t="str">
            <v>EST BANQUETA JOB (LC PRETA) (RVST FORN) (TC 10717/0001)</v>
          </cell>
          <cell r="AN3440"/>
          <cell r="AO3440">
            <v>0.75</v>
          </cell>
          <cell r="AP3440">
            <v>0.45</v>
          </cell>
          <cell r="AQ3440">
            <v>0.43</v>
          </cell>
          <cell r="AR3440">
            <v>0</v>
          </cell>
          <cell r="AS3440" t="str">
            <v>EST BANQUETA JOB (LC PRETA) (RVST FORN) (TC 10717/0001) - 0,75x0,45x0,43H</v>
          </cell>
          <cell r="AT3440">
            <v>5791.2</v>
          </cell>
          <cell r="AU3440">
            <v>5791.2</v>
          </cell>
          <cell r="AV3440">
            <v>5791.2</v>
          </cell>
          <cell r="AW3440">
            <v>0</v>
          </cell>
          <cell r="AX3440">
            <v>5791.2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22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BANQUETA</v>
          </cell>
          <cell r="BU3440" t="str">
            <v>BANQUETA JOB (FL)</v>
          </cell>
        </row>
        <row r="3441">
          <cell r="H3441">
            <v>3</v>
          </cell>
          <cell r="O3441">
            <v>117365</v>
          </cell>
          <cell r="P3441" t="str">
            <v>2014/245-0007-01</v>
          </cell>
          <cell r="Q3441" t="str">
            <v>EST BANQUETA JOB (LC PRETA) (RVST FORN) (TC 10717/0001)</v>
          </cell>
          <cell r="R3441"/>
          <cell r="S3441"/>
          <cell r="T3441"/>
          <cell r="U3441">
            <v>0.75</v>
          </cell>
          <cell r="V3441">
            <v>0.45</v>
          </cell>
          <cell r="W3441">
            <v>0.43</v>
          </cell>
          <cell r="X3441">
            <v>0</v>
          </cell>
          <cell r="Y3441" t="str">
            <v>EST BANQUETA JOB (LC PRETA) (RVST FORN) (TC 10717/0001) - 0,75x0,45x0,43H</v>
          </cell>
          <cell r="Z3441">
            <v>5791.2</v>
          </cell>
          <cell r="AA3441">
            <v>0.8</v>
          </cell>
          <cell r="AB3441">
            <v>1158.2399999999998</v>
          </cell>
          <cell r="AC3441"/>
          <cell r="AD3441"/>
          <cell r="AE3441"/>
          <cell r="AF3441">
            <v>5791.2</v>
          </cell>
          <cell r="AG3441">
            <v>5791.2</v>
          </cell>
          <cell r="AH3441">
            <v>0</v>
          </cell>
          <cell r="AI3441">
            <v>5791.2</v>
          </cell>
          <cell r="AJ3441" t="str">
            <v>REF: 117365</v>
          </cell>
          <cell r="AK3441" t="str">
            <v>PRODUTO FORA DE LINHA</v>
          </cell>
          <cell r="AL3441">
            <v>117365</v>
          </cell>
          <cell r="AM3441" t="str">
            <v>EST BANQUETA JOB (LC PRETA) (RVST FORN) (TC 10717/0001)</v>
          </cell>
          <cell r="AN3441"/>
          <cell r="AO3441">
            <v>0.75</v>
          </cell>
          <cell r="AP3441">
            <v>0.45</v>
          </cell>
          <cell r="AQ3441">
            <v>0.43</v>
          </cell>
          <cell r="AR3441">
            <v>0</v>
          </cell>
          <cell r="AS3441" t="str">
            <v>EST BANQUETA JOB (LC PRETA) (RVST FORN) (TC 10717/0001) - 0,75x0,45x0,43H</v>
          </cell>
          <cell r="AT3441">
            <v>5791.2</v>
          </cell>
          <cell r="AU3441">
            <v>5791.2</v>
          </cell>
          <cell r="AV3441">
            <v>5791.2</v>
          </cell>
          <cell r="AW3441">
            <v>0</v>
          </cell>
          <cell r="AX3441">
            <v>5791.2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22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BANQUETA</v>
          </cell>
          <cell r="BU3441" t="str">
            <v>BANQUETA JOB (FL)</v>
          </cell>
        </row>
        <row r="3442">
          <cell r="H3442">
            <v>3</v>
          </cell>
          <cell r="O3442">
            <v>117365</v>
          </cell>
          <cell r="P3442" t="str">
            <v>2024/065-0019-01</v>
          </cell>
          <cell r="Q3442" t="str">
            <v>EST BANQUETA JOB (LC PRETA) (RVST FORN) (TC 10717/0001)</v>
          </cell>
          <cell r="R3442">
            <v>0.75</v>
          </cell>
          <cell r="S3442">
            <v>1.3</v>
          </cell>
          <cell r="T3442">
            <v>0.75</v>
          </cell>
          <cell r="U3442">
            <v>0.75</v>
          </cell>
          <cell r="V3442">
            <v>0.45</v>
          </cell>
          <cell r="W3442">
            <v>0.43</v>
          </cell>
          <cell r="X3442">
            <v>0</v>
          </cell>
          <cell r="Y3442" t="str">
            <v>EST BANQUETA JOB (LC PRETA) (RVST FORN) (TC 10717/0001) - 0,75x0,45x0,43H</v>
          </cell>
          <cell r="Z3442">
            <v>20128.599999999999</v>
          </cell>
          <cell r="AA3442">
            <v>0.8</v>
          </cell>
          <cell r="AB3442">
            <v>4025.7199999999993</v>
          </cell>
          <cell r="AC3442" t="str">
            <v>XG</v>
          </cell>
          <cell r="AD3442" t="str">
            <v>POLTRONA + BANQUETA</v>
          </cell>
          <cell r="AE3442"/>
          <cell r="AF3442">
            <v>5791.2</v>
          </cell>
          <cell r="AG3442">
            <v>5791.2</v>
          </cell>
          <cell r="AH3442">
            <v>0</v>
          </cell>
          <cell r="AI3442">
            <v>20128.599999999999</v>
          </cell>
          <cell r="AJ3442" t="str">
            <v>REF: 117365</v>
          </cell>
          <cell r="AK3442" t="str">
            <v>PRODUTO FORA DE LINHA</v>
          </cell>
          <cell r="AL3442">
            <v>117365</v>
          </cell>
          <cell r="AM3442" t="str">
            <v>EST BANQUETA JOB (LC PRETA) (RVST FORN) (TC 10717/0001)</v>
          </cell>
          <cell r="AN3442"/>
          <cell r="AO3442">
            <v>0.75</v>
          </cell>
          <cell r="AP3442">
            <v>0.45</v>
          </cell>
          <cell r="AQ3442">
            <v>0.43</v>
          </cell>
          <cell r="AR3442">
            <v>0</v>
          </cell>
          <cell r="AS3442" t="str">
            <v>EST BANQUETA JOB (LC PRETA) (RVST FORN) (TC 10717/0001) - 0,75x0,45x0,43H</v>
          </cell>
          <cell r="AT3442">
            <v>5791.2</v>
          </cell>
          <cell r="AU3442">
            <v>5791.2</v>
          </cell>
          <cell r="AV3442">
            <v>5791.2</v>
          </cell>
          <cell r="AW3442">
            <v>0</v>
          </cell>
          <cell r="AX3442">
            <v>5791.2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22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PE</v>
          </cell>
          <cell r="BS3442" t="str">
            <v>117365 | 117364</v>
          </cell>
          <cell r="BT3442" t="str">
            <v>CLAMI POLTRONA</v>
          </cell>
          <cell r="BU3442" t="str">
            <v>POLTRONA + BANQUETA  JOB (FL)</v>
          </cell>
        </row>
        <row r="3443">
          <cell r="H3443">
            <v>4</v>
          </cell>
          <cell r="O3443">
            <v>151210</v>
          </cell>
          <cell r="P3443" t="str">
            <v>2014/197-0059-01</v>
          </cell>
          <cell r="Q3443" t="str">
            <v>EST CADEIRA MR2 C/BRACO (JEQ TABACO) TC 4588/07</v>
          </cell>
          <cell r="R3443"/>
          <cell r="S3443"/>
          <cell r="T3443"/>
          <cell r="U3443">
            <v>0.52</v>
          </cell>
          <cell r="V3443">
            <v>0.54</v>
          </cell>
          <cell r="W3443">
            <v>0.86</v>
          </cell>
          <cell r="X3443">
            <v>0</v>
          </cell>
          <cell r="Y3443" t="str">
            <v>EST CADEIRA MR2 C/BRACO (JEQ TABACO) TC 4588/07 - 0,52x0,54x0,86H</v>
          </cell>
          <cell r="Z3443">
            <v>4885.8500000000004</v>
          </cell>
          <cell r="AA3443">
            <v>0.7</v>
          </cell>
          <cell r="AB3443">
            <v>1465.7550000000001</v>
          </cell>
          <cell r="AC3443"/>
          <cell r="AD3443"/>
          <cell r="AE3443"/>
          <cell r="AF3443">
            <v>4885.8500000000004</v>
          </cell>
          <cell r="AG3443">
            <v>4885.8500000000004</v>
          </cell>
          <cell r="AH3443">
            <v>0</v>
          </cell>
          <cell r="AI3443">
            <v>4885.8500000000004</v>
          </cell>
          <cell r="AJ3443" t="str">
            <v>REF: 151210</v>
          </cell>
          <cell r="AK3443" t="str">
            <v>PRODUTO FORA DE LINHA</v>
          </cell>
          <cell r="AL3443">
            <v>151210</v>
          </cell>
          <cell r="AM3443" t="str">
            <v>EST CADEIRA MR2 C/BRACO (JEQ TABACO) TC 4588/07</v>
          </cell>
          <cell r="AN3443"/>
          <cell r="AO3443">
            <v>0.52</v>
          </cell>
          <cell r="AP3443">
            <v>0.54</v>
          </cell>
          <cell r="AQ3443">
            <v>0.86</v>
          </cell>
          <cell r="AR3443">
            <v>0</v>
          </cell>
          <cell r="AS3443" t="str">
            <v>EST CADEIRA MR2 C/BRACO (JEQ TABACO) TC 4588/07 - 0,52x0,54x0,86H</v>
          </cell>
          <cell r="AT3443">
            <v>4885.8500000000004</v>
          </cell>
          <cell r="AU3443">
            <v>4885.8500000000004</v>
          </cell>
          <cell r="AV3443">
            <v>4885.8500000000004</v>
          </cell>
          <cell r="AW3443">
            <v>0</v>
          </cell>
          <cell r="AX3443">
            <v>4885.8500000000004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14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MR2 (FL)</v>
          </cell>
        </row>
        <row r="3444">
          <cell r="H3444">
            <v>4</v>
          </cell>
          <cell r="O3444">
            <v>151210</v>
          </cell>
          <cell r="P3444" t="str">
            <v>2014/197-0060-01</v>
          </cell>
          <cell r="Q3444" t="str">
            <v>EST CADEIRA MR2 C/BRACO (JEQ TABACO) TC 4588/07</v>
          </cell>
          <cell r="R3444"/>
          <cell r="S3444"/>
          <cell r="T3444"/>
          <cell r="U3444">
            <v>0.52</v>
          </cell>
          <cell r="V3444">
            <v>0.54</v>
          </cell>
          <cell r="W3444">
            <v>0.86</v>
          </cell>
          <cell r="X3444">
            <v>0</v>
          </cell>
          <cell r="Y3444" t="str">
            <v>EST CADEIRA MR2 C/BRACO (JEQ TABACO) TC 4588/07 - 0,52x0,54x0,86H</v>
          </cell>
          <cell r="Z3444">
            <v>4885.8500000000004</v>
          </cell>
          <cell r="AA3444">
            <v>0.7</v>
          </cell>
          <cell r="AB3444">
            <v>1465.7550000000001</v>
          </cell>
          <cell r="AC3444"/>
          <cell r="AD3444"/>
          <cell r="AE3444"/>
          <cell r="AF3444">
            <v>4885.8500000000004</v>
          </cell>
          <cell r="AG3444">
            <v>4885.8500000000004</v>
          </cell>
          <cell r="AH3444">
            <v>0</v>
          </cell>
          <cell r="AI3444">
            <v>4885.8500000000004</v>
          </cell>
          <cell r="AJ3444" t="str">
            <v>REF: 151210</v>
          </cell>
          <cell r="AK3444" t="str">
            <v>PRODUTO FORA DE LINHA</v>
          </cell>
          <cell r="AL3444">
            <v>151210</v>
          </cell>
          <cell r="AM3444" t="str">
            <v>EST CADEIRA MR2 C/BRACO (JEQ TABACO) TC 4588/07</v>
          </cell>
          <cell r="AN3444"/>
          <cell r="AO3444">
            <v>0.52</v>
          </cell>
          <cell r="AP3444">
            <v>0.54</v>
          </cell>
          <cell r="AQ3444">
            <v>0.86</v>
          </cell>
          <cell r="AR3444">
            <v>0</v>
          </cell>
          <cell r="AS3444" t="str">
            <v>EST CADEIRA MR2 C/BRACO (JEQ TABACO) TC 4588/07 - 0,52x0,54x0,86H</v>
          </cell>
          <cell r="AT3444">
            <v>4885.8500000000004</v>
          </cell>
          <cell r="AU3444">
            <v>4885.8500000000004</v>
          </cell>
          <cell r="AV3444">
            <v>4885.8500000000004</v>
          </cell>
          <cell r="AW3444">
            <v>0</v>
          </cell>
          <cell r="AX3444">
            <v>4885.8500000000004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14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CADEIRA</v>
          </cell>
          <cell r="BU3444" t="str">
            <v>CADEIRA MR2 (FL)</v>
          </cell>
        </row>
        <row r="3445">
          <cell r="H3445">
            <v>4</v>
          </cell>
          <cell r="O3445">
            <v>151210</v>
          </cell>
          <cell r="P3445" t="str">
            <v>2014/203-0054-01</v>
          </cell>
          <cell r="Q3445" t="str">
            <v>EST CADEIRA MR2 C/BRACO (JEQ TABACO) TC 4588/07</v>
          </cell>
          <cell r="R3445"/>
          <cell r="S3445"/>
          <cell r="T3445"/>
          <cell r="U3445">
            <v>0.52</v>
          </cell>
          <cell r="V3445">
            <v>0.54</v>
          </cell>
          <cell r="W3445">
            <v>0.86</v>
          </cell>
          <cell r="X3445">
            <v>0</v>
          </cell>
          <cell r="Y3445" t="str">
            <v>EST CADEIRA MR2 C/BRACO (JEQ TABACO) TC 4588/07 - 0,52x0,54x0,86H</v>
          </cell>
          <cell r="Z3445">
            <v>4885.8500000000004</v>
          </cell>
          <cell r="AA3445">
            <v>0.7</v>
          </cell>
          <cell r="AB3445">
            <v>1465.7550000000001</v>
          </cell>
          <cell r="AC3445"/>
          <cell r="AD3445"/>
          <cell r="AE3445"/>
          <cell r="AF3445">
            <v>4885.8500000000004</v>
          </cell>
          <cell r="AG3445">
            <v>4885.8500000000004</v>
          </cell>
          <cell r="AH3445">
            <v>0</v>
          </cell>
          <cell r="AI3445">
            <v>4885.8500000000004</v>
          </cell>
          <cell r="AJ3445" t="str">
            <v>REF: 151210</v>
          </cell>
          <cell r="AK3445" t="str">
            <v>PRODUTO FORA DE LINHA</v>
          </cell>
          <cell r="AL3445">
            <v>151210</v>
          </cell>
          <cell r="AM3445" t="str">
            <v>EST CADEIRA MR2 C/BRACO (JEQ TABACO) TC 4588/07</v>
          </cell>
          <cell r="AN3445"/>
          <cell r="AO3445">
            <v>0.52</v>
          </cell>
          <cell r="AP3445">
            <v>0.54</v>
          </cell>
          <cell r="AQ3445">
            <v>0.86</v>
          </cell>
          <cell r="AR3445">
            <v>0</v>
          </cell>
          <cell r="AS3445" t="str">
            <v>EST CADEIRA MR2 C/BRACO (JEQ TABACO) TC 4588/07 - 0,52x0,54x0,86H</v>
          </cell>
          <cell r="AT3445">
            <v>4885.8500000000004</v>
          </cell>
          <cell r="AU3445">
            <v>4885.8500000000004</v>
          </cell>
          <cell r="AV3445">
            <v>4885.8500000000004</v>
          </cell>
          <cell r="AW3445">
            <v>0</v>
          </cell>
          <cell r="AX3445">
            <v>4885.8500000000004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14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T3445" t="str">
            <v>CLAMI CADEIRA</v>
          </cell>
          <cell r="BU3445" t="str">
            <v>CADEIRA MR2 (FL)</v>
          </cell>
        </row>
        <row r="3446">
          <cell r="H3446">
            <v>4</v>
          </cell>
          <cell r="O3446">
            <v>151210</v>
          </cell>
          <cell r="P3446" t="str">
            <v>2014/203-0055-01</v>
          </cell>
          <cell r="Q3446" t="str">
            <v>EST CADEIRA MR2 C/BRACO (JEQ TABACO) TC 4588/07</v>
          </cell>
          <cell r="R3446"/>
          <cell r="S3446"/>
          <cell r="T3446"/>
          <cell r="U3446">
            <v>0.52</v>
          </cell>
          <cell r="V3446">
            <v>0.54</v>
          </cell>
          <cell r="W3446">
            <v>0.86</v>
          </cell>
          <cell r="X3446">
            <v>0</v>
          </cell>
          <cell r="Y3446" t="str">
            <v>EST CADEIRA MR2 C/BRACO (JEQ TABACO) TC 4588/07 - 0,52x0,54x0,86H</v>
          </cell>
          <cell r="Z3446">
            <v>4885.8500000000004</v>
          </cell>
          <cell r="AA3446">
            <v>0.7</v>
          </cell>
          <cell r="AB3446">
            <v>1465.7550000000001</v>
          </cell>
          <cell r="AC3446"/>
          <cell r="AD3446"/>
          <cell r="AE3446"/>
          <cell r="AF3446">
            <v>4885.8500000000004</v>
          </cell>
          <cell r="AG3446">
            <v>4885.8500000000004</v>
          </cell>
          <cell r="AH3446">
            <v>0</v>
          </cell>
          <cell r="AI3446">
            <v>4885.8500000000004</v>
          </cell>
          <cell r="AJ3446" t="str">
            <v>REF: 151210</v>
          </cell>
          <cell r="AK3446" t="str">
            <v>PRODUTO FORA DE LINHA</v>
          </cell>
          <cell r="AL3446">
            <v>151210</v>
          </cell>
          <cell r="AM3446" t="str">
            <v>EST CADEIRA MR2 C/BRACO (JEQ TABACO) TC 4588/07</v>
          </cell>
          <cell r="AN3446"/>
          <cell r="AO3446">
            <v>0.52</v>
          </cell>
          <cell r="AP3446">
            <v>0.54</v>
          </cell>
          <cell r="AQ3446">
            <v>0.86</v>
          </cell>
          <cell r="AR3446">
            <v>0</v>
          </cell>
          <cell r="AS3446" t="str">
            <v>EST CADEIRA MR2 C/BRACO (JEQ TABACO) TC 4588/07 - 0,52x0,54x0,86H</v>
          </cell>
          <cell r="AT3446">
            <v>4885.8500000000004</v>
          </cell>
          <cell r="AU3446">
            <v>4885.8500000000004</v>
          </cell>
          <cell r="AV3446">
            <v>4885.8500000000004</v>
          </cell>
          <cell r="AW3446">
            <v>0</v>
          </cell>
          <cell r="AX3446">
            <v>4885.8500000000004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14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T3446" t="str">
            <v>CLAMI CADEIRA</v>
          </cell>
          <cell r="BU3446" t="str">
            <v>CADEIRA MR2 (FL)</v>
          </cell>
        </row>
        <row r="3447">
          <cell r="H3447">
            <v>4</v>
          </cell>
          <cell r="O3447">
            <v>151374</v>
          </cell>
          <cell r="P3447" t="str">
            <v>2014/260-0034-01</v>
          </cell>
          <cell r="Q3447" t="str">
            <v>EST MESA CENTRO ODESSA MADEIRA CUMARU (BIPARTIDA)</v>
          </cell>
          <cell r="R3447"/>
          <cell r="S3447"/>
          <cell r="T3447"/>
          <cell r="U3447">
            <v>1</v>
          </cell>
          <cell r="V3447">
            <v>1</v>
          </cell>
          <cell r="W3447">
            <v>0.15</v>
          </cell>
          <cell r="X3447">
            <v>0</v>
          </cell>
          <cell r="Y3447" t="str">
            <v>EST MESA CENTRO ODESSA MADEIRA CUMARU (BIPARTIDA) - 1x1x0,15H</v>
          </cell>
          <cell r="Z3447">
            <v>10762.21</v>
          </cell>
          <cell r="AA3447">
            <v>0.7</v>
          </cell>
          <cell r="AB3447">
            <v>3228.6630000000005</v>
          </cell>
          <cell r="AC3447"/>
          <cell r="AD3447"/>
          <cell r="AE3447"/>
          <cell r="AF3447">
            <v>10762.21</v>
          </cell>
          <cell r="AG3447">
            <v>10762.21</v>
          </cell>
          <cell r="AH3447">
            <v>0</v>
          </cell>
          <cell r="AI3447">
            <v>10762.21</v>
          </cell>
          <cell r="AJ3447" t="str">
            <v>REF: 151374</v>
          </cell>
          <cell r="AK3447" t="str">
            <v>PRODUTO FORA DE LINHA</v>
          </cell>
          <cell r="AL3447">
            <v>151374</v>
          </cell>
          <cell r="AM3447" t="str">
            <v>EST MESA CENTRO ODESSA MADEIRA CUMARU (BIPARTIDA)</v>
          </cell>
          <cell r="AN3447"/>
          <cell r="AO3447">
            <v>1</v>
          </cell>
          <cell r="AP3447">
            <v>1</v>
          </cell>
          <cell r="AQ3447">
            <v>0.15</v>
          </cell>
          <cell r="AR3447">
            <v>0</v>
          </cell>
          <cell r="AS3447" t="str">
            <v>EST MESA CENTRO ODESSA MADEIRA CUMARU (BIPARTIDA) - 1x1x0,15H</v>
          </cell>
          <cell r="AT3447">
            <v>10762.21</v>
          </cell>
          <cell r="AU3447">
            <v>10762.21</v>
          </cell>
          <cell r="AV3447">
            <v>10762.21</v>
          </cell>
          <cell r="AW3447">
            <v>0</v>
          </cell>
          <cell r="AX3447">
            <v>10762.21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14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PE</v>
          </cell>
          <cell r="BT3447" t="str">
            <v>CLAMI MESA CENTRO</v>
          </cell>
          <cell r="BU3447" t="str">
            <v>MESA CENTRO ODESSA (FL)</v>
          </cell>
        </row>
        <row r="3448">
          <cell r="H3448">
            <v>4</v>
          </cell>
          <cell r="O3448">
            <v>151374</v>
          </cell>
          <cell r="P3448" t="str">
            <v>2022/203-0079-01</v>
          </cell>
          <cell r="Q3448" t="str">
            <v>EST MESA CENTRO ODESSA MADEIRA CUMARU (BIPARTIDA)</v>
          </cell>
          <cell r="R3448"/>
          <cell r="S3448"/>
          <cell r="T3448"/>
          <cell r="U3448">
            <v>1</v>
          </cell>
          <cell r="V3448">
            <v>1</v>
          </cell>
          <cell r="W3448">
            <v>0.15</v>
          </cell>
          <cell r="X3448">
            <v>0</v>
          </cell>
          <cell r="Y3448" t="str">
            <v>EST MESA CENTRO ODESSA MADEIRA CUMARU (BIPARTIDA) - 1x1x0,15H</v>
          </cell>
          <cell r="Z3448">
            <v>10762.21</v>
          </cell>
          <cell r="AA3448">
            <v>0.7</v>
          </cell>
          <cell r="AB3448">
            <v>3228.6630000000005</v>
          </cell>
          <cell r="AC3448"/>
          <cell r="AD3448"/>
          <cell r="AE3448"/>
          <cell r="AF3448">
            <v>10762.21</v>
          </cell>
          <cell r="AG3448">
            <v>10762.21</v>
          </cell>
          <cell r="AH3448">
            <v>0</v>
          </cell>
          <cell r="AI3448">
            <v>10762.21</v>
          </cell>
          <cell r="AJ3448" t="str">
            <v>REF: 151374</v>
          </cell>
          <cell r="AK3448" t="str">
            <v>PRODUTO FORA DE LINHA</v>
          </cell>
          <cell r="AL3448">
            <v>151374</v>
          </cell>
          <cell r="AM3448" t="str">
            <v>EST MESA CENTRO ODESSA MADEIRA CUMARU (BIPARTIDA)</v>
          </cell>
          <cell r="AN3448"/>
          <cell r="AO3448">
            <v>1</v>
          </cell>
          <cell r="AP3448">
            <v>1</v>
          </cell>
          <cell r="AQ3448">
            <v>0.15</v>
          </cell>
          <cell r="AR3448">
            <v>0</v>
          </cell>
          <cell r="AS3448" t="str">
            <v>EST MESA CENTRO ODESSA MADEIRA CUMARU (BIPARTIDA) - 1x1x0,15H</v>
          </cell>
          <cell r="AT3448">
            <v>10762.21</v>
          </cell>
          <cell r="AU3448">
            <v>10762.21</v>
          </cell>
          <cell r="AV3448">
            <v>10762.21</v>
          </cell>
          <cell r="AW3448">
            <v>0</v>
          </cell>
          <cell r="AX3448">
            <v>10762.21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14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MESA CENTRO</v>
          </cell>
          <cell r="BU3448" t="str">
            <v>MESA CENTRO ODESSA (FL)</v>
          </cell>
        </row>
        <row r="3449">
          <cell r="H3449">
            <v>4</v>
          </cell>
          <cell r="O3449">
            <v>151374</v>
          </cell>
          <cell r="P3449" t="str">
            <v>2022/203-0080-01</v>
          </cell>
          <cell r="Q3449" t="str">
            <v>EST MESA CENTRO ODESSA MADEIRA CUMARU (BIPARTIDA)</v>
          </cell>
          <cell r="R3449"/>
          <cell r="S3449"/>
          <cell r="T3449"/>
          <cell r="U3449">
            <v>1</v>
          </cell>
          <cell r="V3449">
            <v>1</v>
          </cell>
          <cell r="W3449">
            <v>0.15</v>
          </cell>
          <cell r="X3449">
            <v>0</v>
          </cell>
          <cell r="Y3449" t="str">
            <v>EST MESA CENTRO ODESSA MADEIRA CUMARU (BIPARTIDA) - 1x1x0,15H</v>
          </cell>
          <cell r="Z3449">
            <v>10762.21</v>
          </cell>
          <cell r="AA3449">
            <v>0.7</v>
          </cell>
          <cell r="AB3449">
            <v>3228.6630000000005</v>
          </cell>
          <cell r="AC3449"/>
          <cell r="AD3449"/>
          <cell r="AE3449"/>
          <cell r="AF3449">
            <v>10762.21</v>
          </cell>
          <cell r="AG3449">
            <v>10762.21</v>
          </cell>
          <cell r="AH3449">
            <v>0</v>
          </cell>
          <cell r="AI3449">
            <v>10762.21</v>
          </cell>
          <cell r="AJ3449" t="str">
            <v>REF: 151374</v>
          </cell>
          <cell r="AK3449" t="str">
            <v>PRODUTO FORA DE LINHA</v>
          </cell>
          <cell r="AL3449">
            <v>151374</v>
          </cell>
          <cell r="AM3449" t="str">
            <v>EST MESA CENTRO ODESSA MADEIRA CUMARU (BIPARTIDA)</v>
          </cell>
          <cell r="AN3449"/>
          <cell r="AO3449">
            <v>1</v>
          </cell>
          <cell r="AP3449">
            <v>1</v>
          </cell>
          <cell r="AQ3449">
            <v>0.15</v>
          </cell>
          <cell r="AR3449">
            <v>0</v>
          </cell>
          <cell r="AS3449" t="str">
            <v>EST MESA CENTRO ODESSA MADEIRA CUMARU (BIPARTIDA) - 1x1x0,15H</v>
          </cell>
          <cell r="AT3449">
            <v>10762.21</v>
          </cell>
          <cell r="AU3449">
            <v>10762.21</v>
          </cell>
          <cell r="AV3449">
            <v>10762.21</v>
          </cell>
          <cell r="AW3449">
            <v>0</v>
          </cell>
          <cell r="AX3449">
            <v>10762.21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PE</v>
          </cell>
          <cell r="BT3449" t="str">
            <v>CLAMI MESA CENTRO</v>
          </cell>
          <cell r="BU3449" t="str">
            <v>MESA CENTRO ODESSA (FL)</v>
          </cell>
        </row>
        <row r="3450">
          <cell r="H3450">
            <v>4</v>
          </cell>
          <cell r="O3450">
            <v>151374</v>
          </cell>
          <cell r="P3450" t="str">
            <v>2022/203-0081-01</v>
          </cell>
          <cell r="Q3450" t="str">
            <v>EST MESA CENTRO ODESSA MADEIRA CUMARU (BIPARTIDA)</v>
          </cell>
          <cell r="R3450"/>
          <cell r="S3450"/>
          <cell r="T3450"/>
          <cell r="U3450">
            <v>1</v>
          </cell>
          <cell r="V3450">
            <v>1</v>
          </cell>
          <cell r="W3450">
            <v>0.15</v>
          </cell>
          <cell r="X3450">
            <v>0</v>
          </cell>
          <cell r="Y3450" t="str">
            <v>EST MESA CENTRO ODESSA MADEIRA CUMARU (BIPARTIDA) - 1x1x0,15H</v>
          </cell>
          <cell r="Z3450">
            <v>10762.21</v>
          </cell>
          <cell r="AA3450">
            <v>0.7</v>
          </cell>
          <cell r="AB3450">
            <v>3228.6630000000005</v>
          </cell>
          <cell r="AC3450"/>
          <cell r="AD3450"/>
          <cell r="AE3450"/>
          <cell r="AF3450">
            <v>10762.21</v>
          </cell>
          <cell r="AG3450">
            <v>10762.21</v>
          </cell>
          <cell r="AH3450">
            <v>0</v>
          </cell>
          <cell r="AI3450">
            <v>10762.21</v>
          </cell>
          <cell r="AJ3450" t="str">
            <v>REF: 151374</v>
          </cell>
          <cell r="AK3450" t="str">
            <v>PRODUTO FORA DE LINHA</v>
          </cell>
          <cell r="AL3450">
            <v>151374</v>
          </cell>
          <cell r="AM3450" t="str">
            <v>EST MESA CENTRO ODESSA MADEIRA CUMARU (BIPARTIDA)</v>
          </cell>
          <cell r="AN3450"/>
          <cell r="AO3450">
            <v>1</v>
          </cell>
          <cell r="AP3450">
            <v>1</v>
          </cell>
          <cell r="AQ3450">
            <v>0.15</v>
          </cell>
          <cell r="AR3450">
            <v>0</v>
          </cell>
          <cell r="AS3450" t="str">
            <v>EST MESA CENTRO ODESSA MADEIRA CUMARU (BIPARTIDA) - 1x1x0,15H</v>
          </cell>
          <cell r="AT3450">
            <v>10762.21</v>
          </cell>
          <cell r="AU3450">
            <v>10762.21</v>
          </cell>
          <cell r="AV3450">
            <v>10762.21</v>
          </cell>
          <cell r="AW3450">
            <v>0</v>
          </cell>
          <cell r="AX3450">
            <v>10762.21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14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PE</v>
          </cell>
          <cell r="BT3450" t="str">
            <v>CLAMI MESA CENTRO</v>
          </cell>
          <cell r="BU3450" t="str">
            <v>MESA CENTRO ODESSA (FL)</v>
          </cell>
        </row>
        <row r="3451">
          <cell r="H3451">
            <v>0</v>
          </cell>
          <cell r="O3451">
            <v>404347</v>
          </cell>
          <cell r="P3451" t="str">
            <v>(LOTE 004)</v>
          </cell>
          <cell r="Q3451" t="str">
            <v>ROLO TECIDO ELB LUDA 129 - (CHERRY) -</v>
          </cell>
          <cell r="R3451"/>
          <cell r="S3451"/>
          <cell r="T3451"/>
          <cell r="U3451">
            <v>3</v>
          </cell>
          <cell r="V3451">
            <v>1.4</v>
          </cell>
          <cell r="W3451">
            <v>0</v>
          </cell>
          <cell r="X3451">
            <v>0</v>
          </cell>
          <cell r="Y3451" t="str">
            <v>ROLO TECIDO ELB LUDA 129 - (CHERRY) - - 3x1,4x0H</v>
          </cell>
          <cell r="Z3451">
            <v>2086.1999999999998</v>
          </cell>
          <cell r="AA3451">
            <v>0.35</v>
          </cell>
          <cell r="AB3451">
            <v>1356.03</v>
          </cell>
          <cell r="AC3451"/>
          <cell r="AD3451"/>
          <cell r="AE3451"/>
          <cell r="AF3451">
            <v>2086.1999999999998</v>
          </cell>
          <cell r="AG3451">
            <v>2086.1999999999998</v>
          </cell>
          <cell r="AH3451">
            <v>0</v>
          </cell>
          <cell r="AI3451">
            <v>2086.1999999999998</v>
          </cell>
          <cell r="AJ3451" t="str">
            <v>REF: 339641</v>
          </cell>
          <cell r="AK3451"/>
          <cell r="AL3451">
            <v>339641</v>
          </cell>
          <cell r="AM3451" t="str">
            <v>TECIDO ELB LUDA 129 -</v>
          </cell>
          <cell r="AN3451"/>
          <cell r="AO3451">
            <v>0</v>
          </cell>
          <cell r="AP3451">
            <v>1.4</v>
          </cell>
          <cell r="AQ3451">
            <v>0</v>
          </cell>
          <cell r="AR3451">
            <v>0</v>
          </cell>
          <cell r="AS3451" t="str">
            <v>TECIDO ELB LUDA 129 - - 0x1,4x0H</v>
          </cell>
          <cell r="AT3451">
            <v>2086.1999999999998</v>
          </cell>
          <cell r="AU3451">
            <v>2086.1999999999998</v>
          </cell>
          <cell r="AV3451">
            <v>695.4</v>
          </cell>
          <cell r="AW3451">
            <v>1390.7999999999997</v>
          </cell>
          <cell r="AX3451">
            <v>2086.1999999999998</v>
          </cell>
          <cell r="AY3451">
            <v>0</v>
          </cell>
          <cell r="AZ3451">
            <v>339641</v>
          </cell>
          <cell r="BA3451" t="str">
            <v>TECIDO ELB LUDA 129 -</v>
          </cell>
          <cell r="BB3451"/>
          <cell r="BC3451">
            <v>3</v>
          </cell>
          <cell r="BD3451"/>
          <cell r="BE3451">
            <v>695.4</v>
          </cell>
          <cell r="BF3451">
            <v>0</v>
          </cell>
          <cell r="BG3451">
            <v>-695.4</v>
          </cell>
          <cell r="BH3451" t="str">
            <v/>
          </cell>
          <cell r="BI3451">
            <v>204</v>
          </cell>
          <cell r="BJ3451">
            <v>3279.5063999999998</v>
          </cell>
          <cell r="BK3451">
            <v>0</v>
          </cell>
          <cell r="BL3451">
            <v>0.57200000000000006</v>
          </cell>
          <cell r="BM3451"/>
          <cell r="BN3451"/>
          <cell r="BO3451"/>
          <cell r="BP3451"/>
          <cell r="BR3451" t="str">
            <v>(LOTE 004)</v>
          </cell>
          <cell r="BT3451" t="str">
            <v/>
          </cell>
          <cell r="BU3451" t="str">
            <v/>
          </cell>
        </row>
        <row r="3452">
          <cell r="H3452">
            <v>0</v>
          </cell>
          <cell r="O3452">
            <v>404346</v>
          </cell>
          <cell r="P3452" t="str">
            <v>(LOTE 004)</v>
          </cell>
          <cell r="Q3452" t="str">
            <v>ROLO TECIDO KEYSTONE - (MIST) -</v>
          </cell>
          <cell r="R3452"/>
          <cell r="S3452"/>
          <cell r="T3452"/>
          <cell r="U3452">
            <v>1.8</v>
          </cell>
          <cell r="V3452">
            <v>1.4</v>
          </cell>
          <cell r="W3452">
            <v>0</v>
          </cell>
          <cell r="X3452">
            <v>0</v>
          </cell>
          <cell r="Y3452" t="str">
            <v>ROLO TECIDO KEYSTONE - (MIST) - - 1,8x1,4x0H</v>
          </cell>
          <cell r="Z3452">
            <v>1000.35</v>
          </cell>
          <cell r="AA3452">
            <v>0.35</v>
          </cell>
          <cell r="AB3452">
            <v>650.22749999999996</v>
          </cell>
          <cell r="AC3452"/>
          <cell r="AD3452"/>
          <cell r="AE3452"/>
          <cell r="AF3452">
            <v>1000.35</v>
          </cell>
          <cell r="AG3452">
            <v>1000.35</v>
          </cell>
          <cell r="AH3452">
            <v>0</v>
          </cell>
          <cell r="AI3452">
            <v>1000.35</v>
          </cell>
          <cell r="AJ3452" t="str">
            <v>REF: 339644</v>
          </cell>
          <cell r="AK3452"/>
          <cell r="AL3452">
            <v>339644</v>
          </cell>
          <cell r="AM3452" t="str">
            <v>TECIDO KEYSTONE -</v>
          </cell>
          <cell r="AN3452"/>
          <cell r="AO3452">
            <v>0</v>
          </cell>
          <cell r="AP3452">
            <v>1.4</v>
          </cell>
          <cell r="AQ3452">
            <v>0</v>
          </cell>
          <cell r="AR3452">
            <v>0</v>
          </cell>
          <cell r="AS3452" t="str">
            <v>TECIDO KEYSTONE - - 0x1,4x0H</v>
          </cell>
          <cell r="AT3452">
            <v>1000.35</v>
          </cell>
          <cell r="AU3452">
            <v>1000.35</v>
          </cell>
          <cell r="AV3452">
            <v>555.75</v>
          </cell>
          <cell r="AW3452">
            <v>444.6</v>
          </cell>
          <cell r="AX3452">
            <v>1000.35</v>
          </cell>
          <cell r="AY3452">
            <v>0</v>
          </cell>
          <cell r="AZ3452">
            <v>339644</v>
          </cell>
          <cell r="BA3452" t="str">
            <v>TECIDO KEYSTONE -</v>
          </cell>
          <cell r="BB3452"/>
          <cell r="BC3452">
            <v>1.8</v>
          </cell>
          <cell r="BD3452"/>
          <cell r="BE3452">
            <v>555.75</v>
          </cell>
          <cell r="BF3452">
            <v>0</v>
          </cell>
          <cell r="BG3452">
            <v>-555.75</v>
          </cell>
          <cell r="BH3452" t="str">
            <v/>
          </cell>
          <cell r="BI3452">
            <v>204</v>
          </cell>
          <cell r="BJ3452">
            <v>1572.5502000000001</v>
          </cell>
          <cell r="BK3452">
            <v>0</v>
          </cell>
          <cell r="BL3452">
            <v>0.57200000000000006</v>
          </cell>
          <cell r="BM3452"/>
          <cell r="BN3452"/>
          <cell r="BO3452"/>
          <cell r="BP3452"/>
          <cell r="BR3452" t="str">
            <v>(LOTE 004)</v>
          </cell>
          <cell r="BT3452" t="str">
            <v/>
          </cell>
          <cell r="BU3452" t="str">
            <v/>
          </cell>
        </row>
        <row r="3453">
          <cell r="H3453">
            <v>0</v>
          </cell>
          <cell r="O3453">
            <v>404345</v>
          </cell>
          <cell r="P3453" t="str">
            <v>(LOTE 004)</v>
          </cell>
          <cell r="Q3453" t="str">
            <v>ROLO TECIDO STAUNCH - (WHISPER) -</v>
          </cell>
          <cell r="R3453"/>
          <cell r="S3453"/>
          <cell r="T3453"/>
          <cell r="U3453">
            <v>1.4</v>
          </cell>
          <cell r="V3453">
            <v>1.4</v>
          </cell>
          <cell r="W3453">
            <v>0</v>
          </cell>
          <cell r="X3453">
            <v>0</v>
          </cell>
          <cell r="Y3453" t="str">
            <v>ROLO TECIDO STAUNCH - (WHISPER) - - 1,4x1,4x0H</v>
          </cell>
          <cell r="Z3453">
            <v>973.56</v>
          </cell>
          <cell r="AA3453">
            <v>0.35</v>
          </cell>
          <cell r="AB3453">
            <v>632.81399999999996</v>
          </cell>
          <cell r="AC3453"/>
          <cell r="AD3453"/>
          <cell r="AE3453"/>
          <cell r="AF3453">
            <v>973.56</v>
          </cell>
          <cell r="AG3453">
            <v>973.56</v>
          </cell>
          <cell r="AH3453">
            <v>0</v>
          </cell>
          <cell r="AI3453">
            <v>973.56</v>
          </cell>
          <cell r="AJ3453" t="str">
            <v>REF: 339647</v>
          </cell>
          <cell r="AK3453"/>
          <cell r="AL3453">
            <v>339647</v>
          </cell>
          <cell r="AM3453" t="str">
            <v>TECIDO STAUNCH -</v>
          </cell>
          <cell r="AN3453"/>
          <cell r="AO3453">
            <v>0</v>
          </cell>
          <cell r="AP3453">
            <v>1.4</v>
          </cell>
          <cell r="AQ3453">
            <v>0</v>
          </cell>
          <cell r="AR3453">
            <v>0</v>
          </cell>
          <cell r="AS3453" t="str">
            <v>TECIDO STAUNCH - - 0x1,4x0H</v>
          </cell>
          <cell r="AT3453">
            <v>973.56</v>
          </cell>
          <cell r="AU3453">
            <v>973.56</v>
          </cell>
          <cell r="AV3453">
            <v>695.4</v>
          </cell>
          <cell r="AW3453">
            <v>278.15999999999997</v>
          </cell>
          <cell r="AX3453">
            <v>973.56</v>
          </cell>
          <cell r="AY3453">
            <v>0</v>
          </cell>
          <cell r="AZ3453">
            <v>339647</v>
          </cell>
          <cell r="BA3453" t="str">
            <v>TECIDO STAUNCH -</v>
          </cell>
          <cell r="BB3453"/>
          <cell r="BC3453">
            <v>1.4</v>
          </cell>
          <cell r="BD3453"/>
          <cell r="BE3453">
            <v>695.4</v>
          </cell>
          <cell r="BF3453">
            <v>0</v>
          </cell>
          <cell r="BG3453">
            <v>-695.4</v>
          </cell>
          <cell r="BH3453" t="str">
            <v/>
          </cell>
          <cell r="BI3453">
            <v>204</v>
          </cell>
          <cell r="BJ3453">
            <v>1530.43632</v>
          </cell>
          <cell r="BK3453">
            <v>0</v>
          </cell>
          <cell r="BL3453">
            <v>0.57200000000000006</v>
          </cell>
          <cell r="BM3453"/>
          <cell r="BN3453"/>
          <cell r="BO3453"/>
          <cell r="BP3453"/>
          <cell r="BR3453" t="str">
            <v>(LOTE 004)</v>
          </cell>
          <cell r="BT3453" t="str">
            <v/>
          </cell>
          <cell r="BU3453" t="str">
            <v/>
          </cell>
        </row>
        <row r="3454">
          <cell r="H3454">
            <v>0</v>
          </cell>
          <cell r="O3454">
            <v>404344</v>
          </cell>
          <cell r="P3454" t="str">
            <v>(LOTE 004)</v>
          </cell>
          <cell r="Q3454" t="str">
            <v>ROLO TECIDO EARTHWILD - (STUCCO)</v>
          </cell>
          <cell r="R3454"/>
          <cell r="S3454"/>
          <cell r="T3454"/>
          <cell r="U3454">
            <v>1.2</v>
          </cell>
          <cell r="V3454">
            <v>1.4</v>
          </cell>
          <cell r="W3454">
            <v>0</v>
          </cell>
          <cell r="X3454">
            <v>0</v>
          </cell>
          <cell r="Y3454" t="str">
            <v>ROLO TECIDO EARTHWILD - (STUCCO) - 1,2x1,4x0H</v>
          </cell>
          <cell r="Z3454">
            <v>964.44</v>
          </cell>
          <cell r="AA3454">
            <v>0.35</v>
          </cell>
          <cell r="AB3454">
            <v>626.88600000000008</v>
          </cell>
          <cell r="AC3454"/>
          <cell r="AD3454"/>
          <cell r="AE3454"/>
          <cell r="AF3454">
            <v>964.44</v>
          </cell>
          <cell r="AG3454">
            <v>964.44</v>
          </cell>
          <cell r="AH3454">
            <v>0</v>
          </cell>
          <cell r="AI3454">
            <v>964.44</v>
          </cell>
          <cell r="AJ3454" t="str">
            <v>REF: 377314</v>
          </cell>
          <cell r="AK3454"/>
          <cell r="AL3454">
            <v>377314</v>
          </cell>
          <cell r="AM3454" t="str">
            <v>TECIDO EARTHWILD -</v>
          </cell>
          <cell r="AN3454"/>
          <cell r="AO3454">
            <v>0</v>
          </cell>
          <cell r="AP3454">
            <v>1.4</v>
          </cell>
          <cell r="AQ3454">
            <v>0</v>
          </cell>
          <cell r="AR3454">
            <v>0</v>
          </cell>
          <cell r="AS3454" t="str">
            <v>TECIDO EARTHWILD - - 0x1,4x0H</v>
          </cell>
          <cell r="AT3454">
            <v>964.44</v>
          </cell>
          <cell r="AU3454">
            <v>964.44</v>
          </cell>
          <cell r="AV3454">
            <v>803.7</v>
          </cell>
          <cell r="AW3454">
            <v>160.74</v>
          </cell>
          <cell r="AX3454">
            <v>964.44</v>
          </cell>
          <cell r="AY3454">
            <v>0</v>
          </cell>
          <cell r="AZ3454">
            <v>377314</v>
          </cell>
          <cell r="BA3454" t="str">
            <v>TECIDO EARTHWILD -</v>
          </cell>
          <cell r="BB3454"/>
          <cell r="BC3454">
            <v>1.2</v>
          </cell>
          <cell r="BD3454"/>
          <cell r="BE3454">
            <v>803.7</v>
          </cell>
          <cell r="BF3454">
            <v>0</v>
          </cell>
          <cell r="BG3454">
            <v>-803.7</v>
          </cell>
          <cell r="BH3454" t="str">
            <v/>
          </cell>
          <cell r="BI3454">
            <v>204</v>
          </cell>
          <cell r="BJ3454">
            <v>1516.0996800000003</v>
          </cell>
          <cell r="BK3454">
            <v>0</v>
          </cell>
          <cell r="BL3454">
            <v>0.57200000000000006</v>
          </cell>
          <cell r="BM3454"/>
          <cell r="BN3454"/>
          <cell r="BO3454"/>
          <cell r="BP3454"/>
          <cell r="BR3454" t="str">
            <v>(LOTE 004)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402707</v>
          </cell>
          <cell r="P3455" t="str">
            <v>(LOTE 004)</v>
          </cell>
          <cell r="Q3455" t="str">
            <v>ROLO TECIDO EL ANGOLA 04 - (COOPER) -</v>
          </cell>
          <cell r="R3455"/>
          <cell r="S3455"/>
          <cell r="T3455"/>
          <cell r="U3455">
            <v>1.3</v>
          </cell>
          <cell r="V3455">
            <v>1.4</v>
          </cell>
          <cell r="W3455">
            <v>0</v>
          </cell>
          <cell r="X3455">
            <v>0</v>
          </cell>
          <cell r="Y3455" t="str">
            <v>ROLO TECIDO EL ANGOLA 04 - (COOPER) - - 1,3x1,4x0H</v>
          </cell>
          <cell r="Z3455">
            <v>1230.06</v>
          </cell>
          <cell r="AA3455">
            <v>0.35</v>
          </cell>
          <cell r="AB3455">
            <v>799.53899999999999</v>
          </cell>
          <cell r="AC3455"/>
          <cell r="AD3455"/>
          <cell r="AE3455"/>
          <cell r="AF3455">
            <v>1230.06</v>
          </cell>
          <cell r="AG3455">
            <v>1230.06</v>
          </cell>
          <cell r="AH3455">
            <v>0</v>
          </cell>
          <cell r="AI3455">
            <v>1230.06</v>
          </cell>
          <cell r="AJ3455" t="str">
            <v>REF: 339636</v>
          </cell>
          <cell r="AK3455"/>
          <cell r="AL3455">
            <v>339636</v>
          </cell>
          <cell r="AM3455" t="str">
            <v>TECIDO EL ANGOLA 04 -</v>
          </cell>
          <cell r="AN3455"/>
          <cell r="AO3455">
            <v>0</v>
          </cell>
          <cell r="AP3455">
            <v>1.4</v>
          </cell>
          <cell r="AQ3455">
            <v>0</v>
          </cell>
          <cell r="AR3455">
            <v>0</v>
          </cell>
          <cell r="AS3455" t="str">
            <v>TECIDO EL ANGOLA 04 - - 0x1,4x0H</v>
          </cell>
          <cell r="AT3455">
            <v>1230.06</v>
          </cell>
          <cell r="AU3455">
            <v>1230.0600000000002</v>
          </cell>
          <cell r="AV3455">
            <v>946.2</v>
          </cell>
          <cell r="AW3455">
            <v>283.86000000000013</v>
          </cell>
          <cell r="AX3455">
            <v>1230.06</v>
          </cell>
          <cell r="AY3455">
            <v>0</v>
          </cell>
          <cell r="AZ3455">
            <v>339636</v>
          </cell>
          <cell r="BA3455" t="str">
            <v>TECIDO EL ANGOLA 04 -</v>
          </cell>
          <cell r="BB3455"/>
          <cell r="BC3455">
            <v>1.3</v>
          </cell>
          <cell r="BD3455"/>
          <cell r="BE3455">
            <v>946.2</v>
          </cell>
          <cell r="BF3455">
            <v>0</v>
          </cell>
          <cell r="BG3455">
            <v>-946.2</v>
          </cell>
          <cell r="BH3455" t="str">
            <v/>
          </cell>
          <cell r="BI3455">
            <v>204</v>
          </cell>
          <cell r="BJ3455">
            <v>1933.6543200000003</v>
          </cell>
          <cell r="BK3455">
            <v>0</v>
          </cell>
          <cell r="BL3455">
            <v>0.57200000000000006</v>
          </cell>
          <cell r="BM3455"/>
          <cell r="BN3455"/>
          <cell r="BO3455"/>
          <cell r="BP3455"/>
          <cell r="BR3455" t="str">
            <v>(LOTE 004)</v>
          </cell>
          <cell r="BT3455" t="str">
            <v/>
          </cell>
          <cell r="BU3455" t="str">
            <v/>
          </cell>
        </row>
        <row r="3456">
          <cell r="H3456">
            <v>0</v>
          </cell>
          <cell r="O3456">
            <v>402696</v>
          </cell>
          <cell r="P3456" t="str">
            <v>(LOTE 004)</v>
          </cell>
          <cell r="Q3456" t="str">
            <v>ROLO TECIDO EL ANGOLA 04 - (GREEN) -</v>
          </cell>
          <cell r="R3456"/>
          <cell r="S3456"/>
          <cell r="T3456"/>
          <cell r="U3456">
            <v>3.6</v>
          </cell>
          <cell r="V3456">
            <v>1.4</v>
          </cell>
          <cell r="W3456">
            <v>0</v>
          </cell>
          <cell r="X3456">
            <v>0</v>
          </cell>
          <cell r="Y3456" t="str">
            <v>ROLO TECIDO EL ANGOLA 04 - (GREEN) - - 3,6x1,4x0H</v>
          </cell>
          <cell r="Z3456">
            <v>3406.32</v>
          </cell>
          <cell r="AA3456">
            <v>0.35</v>
          </cell>
          <cell r="AB3456">
            <v>2214.1080000000002</v>
          </cell>
          <cell r="AC3456"/>
          <cell r="AD3456"/>
          <cell r="AE3456"/>
          <cell r="AF3456">
            <v>3406.32</v>
          </cell>
          <cell r="AG3456">
            <v>3406.32</v>
          </cell>
          <cell r="AH3456">
            <v>0</v>
          </cell>
          <cell r="AI3456">
            <v>3406.32</v>
          </cell>
          <cell r="AJ3456" t="str">
            <v>REF: 339636</v>
          </cell>
          <cell r="AK3456"/>
          <cell r="AL3456">
            <v>339636</v>
          </cell>
          <cell r="AM3456" t="str">
            <v>TECIDO EL ANGOLA 04 -</v>
          </cell>
          <cell r="AN3456"/>
          <cell r="AO3456">
            <v>0</v>
          </cell>
          <cell r="AP3456">
            <v>1.4</v>
          </cell>
          <cell r="AQ3456">
            <v>0</v>
          </cell>
          <cell r="AR3456">
            <v>0</v>
          </cell>
          <cell r="AS3456" t="str">
            <v>TECIDO EL ANGOLA 04 - - 0x1,4x0H</v>
          </cell>
          <cell r="AT3456">
            <v>3406.32</v>
          </cell>
          <cell r="AU3456">
            <v>3406.32</v>
          </cell>
          <cell r="AV3456">
            <v>946.2</v>
          </cell>
          <cell r="AW3456">
            <v>2460.12</v>
          </cell>
          <cell r="AX3456">
            <v>3406.32</v>
          </cell>
          <cell r="AY3456">
            <v>0</v>
          </cell>
          <cell r="AZ3456">
            <v>339636</v>
          </cell>
          <cell r="BA3456" t="str">
            <v>TECIDO EL ANGOLA 04 -</v>
          </cell>
          <cell r="BB3456"/>
          <cell r="BC3456">
            <v>3.6</v>
          </cell>
          <cell r="BD3456"/>
          <cell r="BE3456">
            <v>946.2</v>
          </cell>
          <cell r="BF3456">
            <v>0</v>
          </cell>
          <cell r="BG3456">
            <v>-946.2</v>
          </cell>
          <cell r="BH3456" t="str">
            <v/>
          </cell>
          <cell r="BI3456">
            <v>204</v>
          </cell>
          <cell r="BJ3456">
            <v>5354.7350400000005</v>
          </cell>
          <cell r="BK3456">
            <v>0</v>
          </cell>
          <cell r="BL3456">
            <v>0.57200000000000006</v>
          </cell>
          <cell r="BM3456"/>
          <cell r="BN3456"/>
          <cell r="BO3456"/>
          <cell r="BP3456"/>
          <cell r="BR3456" t="str">
            <v>(LOTE 004)</v>
          </cell>
          <cell r="BT3456" t="str">
            <v/>
          </cell>
          <cell r="BU3456" t="str">
            <v/>
          </cell>
        </row>
        <row r="3457">
          <cell r="H3457">
            <v>0</v>
          </cell>
          <cell r="O3457">
            <v>242369</v>
          </cell>
          <cell r="P3457"/>
          <cell r="Q3457" t="str">
            <v>EST MODULO S/BRACO MORETTI FX F6004</v>
          </cell>
          <cell r="R3457">
            <v>3.8499999999999996</v>
          </cell>
          <cell r="S3457">
            <v>1.25</v>
          </cell>
          <cell r="T3457">
            <v>0.88</v>
          </cell>
          <cell r="U3457">
            <v>1.2</v>
          </cell>
          <cell r="V3457">
            <v>1.25</v>
          </cell>
          <cell r="W3457">
            <v>0.88</v>
          </cell>
          <cell r="X3457">
            <v>0</v>
          </cell>
          <cell r="Y3457" t="str">
            <v>EST MODULO S/BRACO MORETTI FX F6004 - 1,2x1,25x0,88H</v>
          </cell>
          <cell r="Z3457">
            <v>56004.17</v>
          </cell>
          <cell r="AA3457">
            <v>0.35</v>
          </cell>
          <cell r="AB3457">
            <v>36402.710500000001</v>
          </cell>
          <cell r="AC3457" t="str">
            <v>CV</v>
          </cell>
          <cell r="AD3457" t="str">
            <v>SOFA COMPLETO</v>
          </cell>
          <cell r="AE3457" t="str">
            <v>VALOR MODULO</v>
          </cell>
          <cell r="AF3457">
            <v>18905.11</v>
          </cell>
          <cell r="AG3457">
            <v>18905.11</v>
          </cell>
          <cell r="AH3457">
            <v>0</v>
          </cell>
          <cell r="AI3457">
            <v>56004.17</v>
          </cell>
          <cell r="AJ3457" t="str">
            <v>REF: 297370</v>
          </cell>
          <cell r="AK3457"/>
          <cell r="AL3457">
            <v>297370</v>
          </cell>
          <cell r="AM3457" t="str">
            <v>MODULO S/BRACO MORETTI (FX F)</v>
          </cell>
          <cell r="AN3457"/>
          <cell r="AO3457">
            <v>1.2</v>
          </cell>
          <cell r="AP3457">
            <v>1.25</v>
          </cell>
          <cell r="AQ3457">
            <v>0.88</v>
          </cell>
          <cell r="AR3457">
            <v>0</v>
          </cell>
          <cell r="AS3457" t="str">
            <v>MODULO S/BRACO MORETTI (FX F) - 1,2x1,25x0,88H</v>
          </cell>
          <cell r="AT3457">
            <v>18905.11</v>
          </cell>
          <cell r="AU3457">
            <v>18905.11</v>
          </cell>
          <cell r="AV3457">
            <v>18905.11</v>
          </cell>
          <cell r="AW3457">
            <v>0</v>
          </cell>
          <cell r="AX3457">
            <v>18905.11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12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>
            <v>0</v>
          </cell>
          <cell r="BT3457" t="str">
            <v/>
          </cell>
          <cell r="BU3457" t="str">
            <v/>
          </cell>
        </row>
        <row r="3458">
          <cell r="H3458">
            <v>0</v>
          </cell>
          <cell r="O3458">
            <v>242368</v>
          </cell>
          <cell r="P3458"/>
          <cell r="Q3458" t="str">
            <v>EST MODULO BRACO ESQUERDO MORETTI FX F6004</v>
          </cell>
          <cell r="R3458">
            <v>3.8499999999999996</v>
          </cell>
          <cell r="S3458">
            <v>1.25</v>
          </cell>
          <cell r="T3458">
            <v>0.88</v>
          </cell>
          <cell r="U3458">
            <v>1.45</v>
          </cell>
          <cell r="V3458">
            <v>1.25</v>
          </cell>
          <cell r="W3458">
            <v>0.88</v>
          </cell>
          <cell r="X3458">
            <v>0</v>
          </cell>
          <cell r="Y3458" t="str">
            <v>EST MODULO BRACO ESQUERDO MORETTI FX F6004 - 1,45x1,25x0,88H</v>
          </cell>
          <cell r="Z3458">
            <v>56004.17</v>
          </cell>
          <cell r="AA3458">
            <v>0.35</v>
          </cell>
          <cell r="AB3458">
            <v>36402.710500000001</v>
          </cell>
          <cell r="AC3458" t="str">
            <v>CV</v>
          </cell>
          <cell r="AD3458" t="str">
            <v>SOFA COMPLETO</v>
          </cell>
          <cell r="AE3458" t="str">
            <v>VALOR MODULO</v>
          </cell>
          <cell r="AF3458">
            <v>20170.349999999999</v>
          </cell>
          <cell r="AG3458">
            <v>20170.349999999999</v>
          </cell>
          <cell r="AH3458">
            <v>0</v>
          </cell>
          <cell r="AI3458">
            <v>56004.17</v>
          </cell>
          <cell r="AJ3458" t="str">
            <v>REF: 296919</v>
          </cell>
          <cell r="AK3458"/>
          <cell r="AL3458">
            <v>296919</v>
          </cell>
          <cell r="AM3458" t="str">
            <v>MODULO BRACO MORETTI (FX F)</v>
          </cell>
          <cell r="AN3458"/>
          <cell r="AO3458">
            <v>1.45</v>
          </cell>
          <cell r="AP3458">
            <v>1.25</v>
          </cell>
          <cell r="AQ3458">
            <v>0.88</v>
          </cell>
          <cell r="AR3458">
            <v>0</v>
          </cell>
          <cell r="AS3458" t="str">
            <v>MODULO BRACO MORETTI (FX F) - 1,45x1,25x0,88H</v>
          </cell>
          <cell r="AT3458">
            <v>20170.349999999999</v>
          </cell>
          <cell r="AU3458">
            <v>20170.349999999999</v>
          </cell>
          <cell r="AV3458">
            <v>20170.349999999999</v>
          </cell>
          <cell r="AW3458">
            <v>0</v>
          </cell>
          <cell r="AX3458">
            <v>20170.349999999999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>
            <v>0</v>
          </cell>
          <cell r="BT3458" t="str">
            <v/>
          </cell>
          <cell r="BU3458" t="str">
            <v/>
          </cell>
        </row>
        <row r="3459">
          <cell r="H3459">
            <v>0</v>
          </cell>
          <cell r="O3459">
            <v>242318</v>
          </cell>
          <cell r="P3459"/>
          <cell r="Q3459" t="str">
            <v>EST MODULO S/BRACO C/AVANCO ASSENTO DIREITO MORETTI FX F6004</v>
          </cell>
          <cell r="R3459">
            <v>3.8499999999999996</v>
          </cell>
          <cell r="S3459">
            <v>1.25</v>
          </cell>
          <cell r="T3459">
            <v>0.88</v>
          </cell>
          <cell r="U3459">
            <v>1.2</v>
          </cell>
          <cell r="V3459">
            <v>1.25</v>
          </cell>
          <cell r="W3459">
            <v>0.88</v>
          </cell>
          <cell r="X3459">
            <v>0</v>
          </cell>
          <cell r="Y3459" t="str">
            <v>EST MODULO S/BRACO C/AVANCO ASSENTO DIREITO MORETTI FX F6004 - 1,2x1,25x0,88H</v>
          </cell>
          <cell r="Z3459">
            <v>56004.17</v>
          </cell>
          <cell r="AA3459">
            <v>0.35</v>
          </cell>
          <cell r="AB3459">
            <v>36402.710500000001</v>
          </cell>
          <cell r="AC3459" t="str">
            <v>CV</v>
          </cell>
          <cell r="AD3459" t="str">
            <v>SOFA COMPLETO</v>
          </cell>
          <cell r="AE3459" t="str">
            <v>VALOR MODULO</v>
          </cell>
          <cell r="AF3459">
            <v>16928.71</v>
          </cell>
          <cell r="AG3459">
            <v>16928.71</v>
          </cell>
          <cell r="AH3459">
            <v>0</v>
          </cell>
          <cell r="AI3459">
            <v>56004.17</v>
          </cell>
          <cell r="AJ3459" t="str">
            <v>REF: 300039</v>
          </cell>
          <cell r="AK3459"/>
          <cell r="AL3459">
            <v>300039</v>
          </cell>
          <cell r="AM3459" t="str">
            <v>MODULO S/BRACO C/AVANCO ASSENTO MORETTI (FX F)</v>
          </cell>
          <cell r="AN3459"/>
          <cell r="AO3459">
            <v>1.2</v>
          </cell>
          <cell r="AP3459">
            <v>1.25</v>
          </cell>
          <cell r="AQ3459">
            <v>0.88</v>
          </cell>
          <cell r="AR3459">
            <v>0</v>
          </cell>
          <cell r="AS3459" t="str">
            <v>MODULO S/BRACO C/AVANCO ASSENTO MORETTI (FX F) - 1,2x1,25x0,88H</v>
          </cell>
          <cell r="AT3459">
            <v>16928.71</v>
          </cell>
          <cell r="AU3459">
            <v>16928.71</v>
          </cell>
          <cell r="AV3459">
            <v>16928.71</v>
          </cell>
          <cell r="AW3459">
            <v>0</v>
          </cell>
          <cell r="AX3459">
            <v>16928.71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>
            <v>0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270631</v>
          </cell>
          <cell r="P3460" t="str">
            <v>2021/118-0072-01</v>
          </cell>
          <cell r="Q3460" t="str">
            <v>EST MODULO S/BRACO S/ENCOSTO MISTI FX6594/PES PRETO FSC</v>
          </cell>
          <cell r="R3460">
            <v>3.6</v>
          </cell>
          <cell r="S3460">
            <v>2.8</v>
          </cell>
          <cell r="T3460">
            <v>0.67</v>
          </cell>
          <cell r="U3460">
            <v>1.8</v>
          </cell>
          <cell r="V3460">
            <v>0.8</v>
          </cell>
          <cell r="W3460">
            <v>0.45</v>
          </cell>
          <cell r="X3460">
            <v>0</v>
          </cell>
          <cell r="Y3460" t="str">
            <v>EST MODULO S/BRACO S/ENCOSTO MISTI FX6594/PES PRETO FSC - 1,8x0,8x0,45H</v>
          </cell>
          <cell r="Z3460">
            <v>62109.15</v>
          </cell>
          <cell r="AA3460">
            <v>0.35</v>
          </cell>
          <cell r="AB3460">
            <v>40370.947500000002</v>
          </cell>
          <cell r="AC3460" t="str">
            <v>DI</v>
          </cell>
          <cell r="AD3460" t="str">
            <v>SOFA COMPLETO</v>
          </cell>
          <cell r="AE3460" t="str">
            <v>VALOR MODULO</v>
          </cell>
          <cell r="AF3460">
            <v>13889.79</v>
          </cell>
          <cell r="AG3460">
            <v>13889.79</v>
          </cell>
          <cell r="AH3460">
            <v>0</v>
          </cell>
          <cell r="AI3460">
            <v>62109.15</v>
          </cell>
          <cell r="AJ3460" t="str">
            <v>REF: 270631</v>
          </cell>
          <cell r="AK3460" t="str">
            <v>PRODUTO FORA DE LINHA</v>
          </cell>
          <cell r="AL3460">
            <v>270631</v>
          </cell>
          <cell r="AM3460" t="str">
            <v>EST MODULO S/BRACO S/ENCOSTO MISTI FX6594/PES PRETO FSC</v>
          </cell>
          <cell r="AN3460"/>
          <cell r="AO3460">
            <v>1.8</v>
          </cell>
          <cell r="AP3460">
            <v>0.8</v>
          </cell>
          <cell r="AQ3460">
            <v>0.45</v>
          </cell>
          <cell r="AR3460">
            <v>0</v>
          </cell>
          <cell r="AS3460" t="str">
            <v>EST MODULO S/BRACO S/ENCOSTO MISTI FX6594/PES PRETO FSC - 1,8x0,8x0,45H</v>
          </cell>
          <cell r="AT3460">
            <v>13889.79</v>
          </cell>
          <cell r="AU3460">
            <v>13889.79</v>
          </cell>
          <cell r="AV3460">
            <v>13889.79</v>
          </cell>
          <cell r="AW3460">
            <v>0</v>
          </cell>
          <cell r="AX3460">
            <v>13889.79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14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>
            <v>0</v>
          </cell>
          <cell r="BT3460" t="str">
            <v/>
          </cell>
          <cell r="BU3460" t="str">
            <v/>
          </cell>
        </row>
        <row r="3461">
          <cell r="H3461">
            <v>0</v>
          </cell>
          <cell r="O3461">
            <v>270630</v>
          </cell>
          <cell r="P3461" t="str">
            <v>2021/118-0061-01</v>
          </cell>
          <cell r="Q3461" t="str">
            <v>EST MODULO S/BRACO C/PUFF DIREITO MISTI FX6594/PES PRETO FSC</v>
          </cell>
          <cell r="R3461">
            <v>3.6</v>
          </cell>
          <cell r="S3461">
            <v>2.8</v>
          </cell>
          <cell r="T3461">
            <v>0.67</v>
          </cell>
          <cell r="U3461">
            <v>1.8</v>
          </cell>
          <cell r="V3461">
            <v>1</v>
          </cell>
          <cell r="W3461">
            <v>0.67</v>
          </cell>
          <cell r="X3461">
            <v>0</v>
          </cell>
          <cell r="Y3461" t="str">
            <v>EST MODULO S/BRACO C/PUFF DIREITO MISTI FX6594/PES PRETO FSC - 1,8x1x0,67H</v>
          </cell>
          <cell r="Z3461">
            <v>62109.15</v>
          </cell>
          <cell r="AA3461">
            <v>0.35</v>
          </cell>
          <cell r="AB3461">
            <v>40370.947500000002</v>
          </cell>
          <cell r="AC3461" t="str">
            <v>DI</v>
          </cell>
          <cell r="AD3461" t="str">
            <v>SOFA COMPLETO</v>
          </cell>
          <cell r="AE3461" t="str">
            <v>VALOR MODULO</v>
          </cell>
          <cell r="AF3461">
            <v>17129.5</v>
          </cell>
          <cell r="AG3461">
            <v>17129.5</v>
          </cell>
          <cell r="AH3461">
            <v>0</v>
          </cell>
          <cell r="AI3461">
            <v>62109.15</v>
          </cell>
          <cell r="AJ3461" t="str">
            <v>REF: 270630</v>
          </cell>
          <cell r="AK3461" t="str">
            <v>PRODUTO FORA DE LINHA</v>
          </cell>
          <cell r="AL3461">
            <v>270630</v>
          </cell>
          <cell r="AM3461" t="str">
            <v>EST MODULO S/BRACO C/PUFF DIREITO MISTI FX6594/PES PRETO FSC</v>
          </cell>
          <cell r="AN3461"/>
          <cell r="AO3461">
            <v>1.8</v>
          </cell>
          <cell r="AP3461">
            <v>1</v>
          </cell>
          <cell r="AQ3461">
            <v>0.67</v>
          </cell>
          <cell r="AR3461">
            <v>0</v>
          </cell>
          <cell r="AS3461" t="str">
            <v>EST MODULO S/BRACO C/PUFF DIREITO MISTI FX6594/PES PRETO FSC - 1,8x1x0,67H</v>
          </cell>
          <cell r="AT3461">
            <v>17129.5</v>
          </cell>
          <cell r="AU3461">
            <v>17129.5</v>
          </cell>
          <cell r="AV3461">
            <v>17129.5</v>
          </cell>
          <cell r="AW3461">
            <v>0</v>
          </cell>
          <cell r="AX3461">
            <v>17129.5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>
            <v>0</v>
          </cell>
          <cell r="BT3461" t="str">
            <v/>
          </cell>
          <cell r="BU3461" t="str">
            <v/>
          </cell>
        </row>
        <row r="3462">
          <cell r="H3462">
            <v>0</v>
          </cell>
          <cell r="O3462">
            <v>270598</v>
          </cell>
          <cell r="P3462" t="str">
            <v>2021/118-0070-01</v>
          </cell>
          <cell r="Q3462" t="str">
            <v>EST MODULO BRACO ESQUERDO MISTI FX6594/PES PRETO FSC</v>
          </cell>
          <cell r="R3462">
            <v>3.6</v>
          </cell>
          <cell r="S3462">
            <v>2.8</v>
          </cell>
          <cell r="T3462">
            <v>0.67</v>
          </cell>
          <cell r="U3462">
            <v>1.4</v>
          </cell>
          <cell r="V3462">
            <v>1</v>
          </cell>
          <cell r="W3462">
            <v>0.67</v>
          </cell>
          <cell r="X3462">
            <v>0</v>
          </cell>
          <cell r="Y3462" t="str">
            <v>EST MODULO BRACO ESQUERDO MISTI FX6594/PES PRETO FSC - 1,4x1x0,67H</v>
          </cell>
          <cell r="Z3462">
            <v>62109.15</v>
          </cell>
          <cell r="AA3462">
            <v>0.35</v>
          </cell>
          <cell r="AB3462">
            <v>40370.947500000002</v>
          </cell>
          <cell r="AC3462" t="str">
            <v>DI</v>
          </cell>
          <cell r="AD3462" t="str">
            <v>SOFA COMPLETO</v>
          </cell>
          <cell r="AE3462" t="str">
            <v>VALOR MODULO</v>
          </cell>
          <cell r="AF3462">
            <v>15544.93</v>
          </cell>
          <cell r="AG3462">
            <v>15544.93</v>
          </cell>
          <cell r="AH3462">
            <v>0</v>
          </cell>
          <cell r="AI3462">
            <v>62109.15</v>
          </cell>
          <cell r="AJ3462" t="str">
            <v>REF: 270598</v>
          </cell>
          <cell r="AK3462" t="str">
            <v>PRODUTO FORA DE LINHA</v>
          </cell>
          <cell r="AL3462">
            <v>270598</v>
          </cell>
          <cell r="AM3462" t="str">
            <v>EST MODULO BRACO ESQUERDO MISTI FX6594/PES PRETO FSC</v>
          </cell>
          <cell r="AN3462"/>
          <cell r="AO3462">
            <v>1.4</v>
          </cell>
          <cell r="AP3462">
            <v>1</v>
          </cell>
          <cell r="AQ3462">
            <v>0.67</v>
          </cell>
          <cell r="AR3462">
            <v>0</v>
          </cell>
          <cell r="AS3462" t="str">
            <v>EST MODULO BRACO ESQUERDO MISTI FX6594/PES PRETO FSC - 1,4x1x0,67H</v>
          </cell>
          <cell r="AT3462">
            <v>15544.93</v>
          </cell>
          <cell r="AU3462">
            <v>15544.93</v>
          </cell>
          <cell r="AV3462">
            <v>15544.93</v>
          </cell>
          <cell r="AW3462">
            <v>0</v>
          </cell>
          <cell r="AX3462">
            <v>15544.93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14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>
            <v>0</v>
          </cell>
          <cell r="BT3462" t="str">
            <v/>
          </cell>
          <cell r="BU3462" t="str">
            <v/>
          </cell>
        </row>
        <row r="3463">
          <cell r="H3463">
            <v>0</v>
          </cell>
          <cell r="O3463">
            <v>270597</v>
          </cell>
          <cell r="P3463" t="str">
            <v>2021/118-0069-01</v>
          </cell>
          <cell r="Q3463" t="str">
            <v>EST MODULO BRACO DIREITO MISTI FX6594/PES PRETO FSC</v>
          </cell>
          <cell r="R3463">
            <v>3.6</v>
          </cell>
          <cell r="S3463">
            <v>2.8</v>
          </cell>
          <cell r="T3463">
            <v>0.67</v>
          </cell>
          <cell r="U3463">
            <v>1.4</v>
          </cell>
          <cell r="V3463">
            <v>1</v>
          </cell>
          <cell r="W3463">
            <v>0.67</v>
          </cell>
          <cell r="X3463">
            <v>0</v>
          </cell>
          <cell r="Y3463" t="str">
            <v>EST MODULO BRACO DIREITO MISTI FX6594/PES PRETO FSC - 1,4x1x0,67H</v>
          </cell>
          <cell r="Z3463">
            <v>62109.15</v>
          </cell>
          <cell r="AA3463">
            <v>0.35</v>
          </cell>
          <cell r="AB3463">
            <v>40370.947500000002</v>
          </cell>
          <cell r="AC3463" t="str">
            <v>DI</v>
          </cell>
          <cell r="AD3463" t="str">
            <v>SOFA COMPLETO</v>
          </cell>
          <cell r="AE3463" t="str">
            <v>VALOR MODULO</v>
          </cell>
          <cell r="AF3463">
            <v>15544.93</v>
          </cell>
          <cell r="AG3463">
            <v>15544.93</v>
          </cell>
          <cell r="AH3463">
            <v>0</v>
          </cell>
          <cell r="AI3463">
            <v>62109.15</v>
          </cell>
          <cell r="AJ3463" t="str">
            <v>REF: 270597</v>
          </cell>
          <cell r="AK3463" t="str">
            <v>PRODUTO FORA DE LINHA</v>
          </cell>
          <cell r="AL3463">
            <v>270597</v>
          </cell>
          <cell r="AM3463" t="str">
            <v>EST MODULO BRACO DIREITO MISTI FX6594/PES PRETO FSC</v>
          </cell>
          <cell r="AN3463"/>
          <cell r="AO3463">
            <v>1.4</v>
          </cell>
          <cell r="AP3463">
            <v>1</v>
          </cell>
          <cell r="AQ3463">
            <v>0.67</v>
          </cell>
          <cell r="AR3463">
            <v>0</v>
          </cell>
          <cell r="AS3463" t="str">
            <v>EST MODULO BRACO DIREITO MISTI FX6594/PES PRETO FSC - 1,4x1x0,67H</v>
          </cell>
          <cell r="AT3463">
            <v>15544.93</v>
          </cell>
          <cell r="AU3463">
            <v>15544.93</v>
          </cell>
          <cell r="AV3463">
            <v>15544.93</v>
          </cell>
          <cell r="AW3463">
            <v>0</v>
          </cell>
          <cell r="AX3463">
            <v>15544.93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>
            <v>0</v>
          </cell>
          <cell r="BT3463" t="str">
            <v/>
          </cell>
          <cell r="BU3463" t="str">
            <v/>
          </cell>
        </row>
        <row r="3464">
          <cell r="H3464">
            <v>0</v>
          </cell>
          <cell r="O3464">
            <v>261017</v>
          </cell>
          <cell r="P3464" t="str">
            <v>2020/084-0056-01</v>
          </cell>
          <cell r="Q3464" t="str">
            <v>EST VASO CILINDRO ONDO LA MOUSSE (CERAMICA VERDE)</v>
          </cell>
          <cell r="R3464"/>
          <cell r="S3464"/>
          <cell r="T3464"/>
          <cell r="U3464">
            <v>0</v>
          </cell>
          <cell r="V3464">
            <v>0.17</v>
          </cell>
          <cell r="W3464">
            <v>0.27</v>
          </cell>
          <cell r="X3464">
            <v>0</v>
          </cell>
          <cell r="Y3464" t="str">
            <v>EST VASO CILINDRO ONDO LA MOUSSE (CERAMICA VERDE) - 0x0,17x0,27H</v>
          </cell>
          <cell r="Z3464">
            <v>1695.6</v>
          </cell>
          <cell r="AA3464">
            <v>0.5</v>
          </cell>
          <cell r="AB3464">
            <v>847.8</v>
          </cell>
          <cell r="AC3464"/>
          <cell r="AD3464"/>
          <cell r="AE3464"/>
          <cell r="AF3464">
            <v>1695.6</v>
          </cell>
          <cell r="AG3464">
            <v>1695.6</v>
          </cell>
          <cell r="AH3464">
            <v>0</v>
          </cell>
          <cell r="AI3464">
            <v>1695.6</v>
          </cell>
          <cell r="AJ3464" t="str">
            <v>REF: 261017</v>
          </cell>
          <cell r="AK3464" t="str">
            <v>PRODUTO FORA DE LINHA</v>
          </cell>
          <cell r="AL3464">
            <v>261017</v>
          </cell>
          <cell r="AM3464" t="str">
            <v>EST VASO CILINDRO ONDO LA MOUSSE (CERAMICA VERDE)</v>
          </cell>
          <cell r="AN3464"/>
          <cell r="AO3464">
            <v>0</v>
          </cell>
          <cell r="AP3464">
            <v>0.17</v>
          </cell>
          <cell r="AQ3464">
            <v>0.27</v>
          </cell>
          <cell r="AR3464">
            <v>0</v>
          </cell>
          <cell r="AS3464" t="str">
            <v>EST VASO CILINDRO ONDO LA MOUSSE (CERAMICA VERDE) - 0x0,17x0,27H</v>
          </cell>
          <cell r="AT3464">
            <v>1695.6</v>
          </cell>
          <cell r="AU3464">
            <v>1695.6</v>
          </cell>
          <cell r="AV3464">
            <v>1695.6</v>
          </cell>
          <cell r="AW3464">
            <v>0</v>
          </cell>
          <cell r="AX3464">
            <v>1695.6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DD PE</v>
          </cell>
          <cell r="BT3464" t="str">
            <v/>
          </cell>
          <cell r="BU3464" t="str">
            <v/>
          </cell>
        </row>
        <row r="3465">
          <cell r="H3465">
            <v>0</v>
          </cell>
          <cell r="O3465">
            <v>261017</v>
          </cell>
          <cell r="P3465" t="str">
            <v>2020/084-0057-01</v>
          </cell>
          <cell r="Q3465" t="str">
            <v>EST VASO CILINDRO ONDO LA MOUSSE (CERAMICA VERDE)</v>
          </cell>
          <cell r="R3465"/>
          <cell r="S3465"/>
          <cell r="T3465"/>
          <cell r="U3465">
            <v>0</v>
          </cell>
          <cell r="V3465">
            <v>0.17</v>
          </cell>
          <cell r="W3465">
            <v>0.27</v>
          </cell>
          <cell r="X3465">
            <v>0</v>
          </cell>
          <cell r="Y3465" t="str">
            <v>EST VASO CILINDRO ONDO LA MOUSSE (CERAMICA VERDE) - 0x0,17x0,27H</v>
          </cell>
          <cell r="Z3465">
            <v>1695.6</v>
          </cell>
          <cell r="AA3465">
            <v>0.5</v>
          </cell>
          <cell r="AB3465">
            <v>847.8</v>
          </cell>
          <cell r="AC3465"/>
          <cell r="AD3465"/>
          <cell r="AE3465"/>
          <cell r="AF3465">
            <v>1695.6</v>
          </cell>
          <cell r="AG3465">
            <v>1695.6</v>
          </cell>
          <cell r="AH3465">
            <v>0</v>
          </cell>
          <cell r="AI3465">
            <v>1695.6</v>
          </cell>
          <cell r="AJ3465" t="str">
            <v>REF: 261017</v>
          </cell>
          <cell r="AK3465" t="str">
            <v>PRODUTO FORA DE LINHA</v>
          </cell>
          <cell r="AL3465">
            <v>261017</v>
          </cell>
          <cell r="AM3465" t="str">
            <v>EST VASO CILINDRO ONDO LA MOUSSE (CERAMICA VERDE)</v>
          </cell>
          <cell r="AN3465"/>
          <cell r="AO3465">
            <v>0</v>
          </cell>
          <cell r="AP3465">
            <v>0.17</v>
          </cell>
          <cell r="AQ3465">
            <v>0.27</v>
          </cell>
          <cell r="AR3465">
            <v>0</v>
          </cell>
          <cell r="AS3465" t="str">
            <v>EST VASO CILINDRO ONDO LA MOUSSE (CERAMICA VERDE) - 0x0,17x0,27H</v>
          </cell>
          <cell r="AT3465">
            <v>1695.6</v>
          </cell>
          <cell r="AU3465">
            <v>1695.6</v>
          </cell>
          <cell r="AV3465">
            <v>1695.6</v>
          </cell>
          <cell r="AW3465">
            <v>0</v>
          </cell>
          <cell r="AX3465">
            <v>1695.6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14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DD PE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275023</v>
          </cell>
          <cell r="P3466" t="str">
            <v>2021/165-0120-01</v>
          </cell>
          <cell r="Q3466" t="str">
            <v>EST BUFFET DIXIE (TP NERO/LAMINADO NOGUEIRA/MTX PRETO)</v>
          </cell>
          <cell r="R3466"/>
          <cell r="S3466"/>
          <cell r="T3466"/>
          <cell r="U3466">
            <v>1.6</v>
          </cell>
          <cell r="V3466">
            <v>0.51</v>
          </cell>
          <cell r="W3466">
            <v>0.76</v>
          </cell>
          <cell r="X3466">
            <v>0</v>
          </cell>
          <cell r="Y3466" t="str">
            <v>EST BUFFET DIXIE (TP NERO/LAMINADO NOGUEIRA/MTX PRETO) - 1,6x0,51x0,76H</v>
          </cell>
          <cell r="Z3466">
            <v>59354.400000000001</v>
          </cell>
          <cell r="AA3466">
            <v>0.35</v>
          </cell>
          <cell r="AB3466">
            <v>38580.36</v>
          </cell>
          <cell r="AC3466"/>
          <cell r="AD3466"/>
          <cell r="AE3466"/>
          <cell r="AF3466">
            <v>59354.400000000001</v>
          </cell>
          <cell r="AG3466">
            <v>59354.400000000001</v>
          </cell>
          <cell r="AH3466">
            <v>0</v>
          </cell>
          <cell r="AI3466">
            <v>59354.400000000001</v>
          </cell>
          <cell r="AJ3466" t="str">
            <v>REF: 275023</v>
          </cell>
          <cell r="AK3466" t="str">
            <v>PRODUTO FORA DE LINHA</v>
          </cell>
          <cell r="AL3466">
            <v>275023</v>
          </cell>
          <cell r="AM3466" t="str">
            <v>EST BUFFET DIXIE (TP NERO/LAMINADO NOGUEIRA/MTX PRETO)</v>
          </cell>
          <cell r="AN3466"/>
          <cell r="AO3466">
            <v>1.6</v>
          </cell>
          <cell r="AP3466">
            <v>0.51</v>
          </cell>
          <cell r="AQ3466">
            <v>0.76</v>
          </cell>
          <cell r="AR3466">
            <v>0</v>
          </cell>
          <cell r="AS3466" t="str">
            <v>EST BUFFET DIXIE (TP NERO/LAMINADO NOGUEIRA/MTX PRETO) - 1,6x0,51x0,76H</v>
          </cell>
          <cell r="AT3466">
            <v>59354.400000000001</v>
          </cell>
          <cell r="AU3466">
            <v>59354.400000000001</v>
          </cell>
          <cell r="AV3466">
            <v>59354.400000000001</v>
          </cell>
          <cell r="AW3466">
            <v>0</v>
          </cell>
          <cell r="AX3466">
            <v>59354.400000000001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14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DEMONSTRAÇAO</v>
          </cell>
          <cell r="BT3466" t="str">
            <v/>
          </cell>
          <cell r="BU3466" t="str">
            <v/>
          </cell>
        </row>
        <row r="3467">
          <cell r="H3467">
            <v>0</v>
          </cell>
          <cell r="O3467">
            <v>191296</v>
          </cell>
          <cell r="P3467"/>
          <cell r="Q3467" t="str">
            <v>EST PORTA LAPIS (LATAO)</v>
          </cell>
          <cell r="R3467"/>
          <cell r="S3467"/>
          <cell r="T3467"/>
          <cell r="U3467">
            <v>0</v>
          </cell>
          <cell r="V3467">
            <v>0</v>
          </cell>
          <cell r="W3467">
            <v>0</v>
          </cell>
          <cell r="X3467">
            <v>0</v>
          </cell>
          <cell r="Y3467" t="str">
            <v>EST PORTA LAPIS (LATAO) - Ø0x0H</v>
          </cell>
          <cell r="Z3467">
            <v>7503.65</v>
          </cell>
          <cell r="AA3467">
            <v>0.65</v>
          </cell>
          <cell r="AB3467">
            <v>2626.2775000000001</v>
          </cell>
          <cell r="AC3467"/>
          <cell r="AD3467"/>
          <cell r="AE3467"/>
          <cell r="AF3467">
            <v>7503.65</v>
          </cell>
          <cell r="AG3467">
            <v>7503.65</v>
          </cell>
          <cell r="AH3467">
            <v>0</v>
          </cell>
          <cell r="AI3467">
            <v>7503.65</v>
          </cell>
          <cell r="AJ3467" t="str">
            <v>REF: 191296</v>
          </cell>
          <cell r="AK3467" t="str">
            <v>PRODUTO FORA DE LINHA</v>
          </cell>
          <cell r="AL3467">
            <v>191296</v>
          </cell>
          <cell r="AM3467" t="str">
            <v>EST PORTA LAPIS (LATAO)</v>
          </cell>
          <cell r="AN3467"/>
          <cell r="AO3467">
            <v>0</v>
          </cell>
          <cell r="AP3467">
            <v>0</v>
          </cell>
          <cell r="AQ3467">
            <v>0</v>
          </cell>
          <cell r="AR3467">
            <v>0</v>
          </cell>
          <cell r="AS3467" t="str">
            <v>EST PORTA LAPIS (LATAO) - Ø0x0H</v>
          </cell>
          <cell r="AT3467">
            <v>7503.65</v>
          </cell>
          <cell r="AU3467">
            <v>7503.65</v>
          </cell>
          <cell r="AV3467">
            <v>7503.65</v>
          </cell>
          <cell r="AW3467">
            <v>0</v>
          </cell>
          <cell r="AX3467">
            <v>7503.65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22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DPOT</v>
          </cell>
          <cell r="BT3467" t="str">
            <v>CLAMI ACESSORIOS</v>
          </cell>
          <cell r="BU3467" t="str">
            <v>PORTA LAPIS (FL)</v>
          </cell>
        </row>
        <row r="3468">
          <cell r="H3468">
            <v>0</v>
          </cell>
          <cell r="O3468">
            <v>191295</v>
          </cell>
          <cell r="P3468"/>
          <cell r="Q3468" t="str">
            <v>EST BANDEJA ALD (LATAO)</v>
          </cell>
          <cell r="R3468"/>
          <cell r="S3468"/>
          <cell r="T3468"/>
          <cell r="U3468">
            <v>0.33</v>
          </cell>
          <cell r="V3468">
            <v>0.33</v>
          </cell>
          <cell r="W3468">
            <v>0.33</v>
          </cell>
          <cell r="X3468">
            <v>0</v>
          </cell>
          <cell r="Y3468" t="str">
            <v>EST BANDEJA ALD (LATAO) - 0,33x0,33x0,33H</v>
          </cell>
          <cell r="Z3468">
            <v>7320.36</v>
          </cell>
          <cell r="AA3468">
            <v>0.65</v>
          </cell>
          <cell r="AB3468">
            <v>2562.1259999999993</v>
          </cell>
          <cell r="AC3468"/>
          <cell r="AD3468"/>
          <cell r="AE3468"/>
          <cell r="AF3468">
            <v>7320.36</v>
          </cell>
          <cell r="AG3468">
            <v>7320.36</v>
          </cell>
          <cell r="AH3468">
            <v>0</v>
          </cell>
          <cell r="AI3468">
            <v>7320.36</v>
          </cell>
          <cell r="AJ3468" t="str">
            <v>REF: 191295</v>
          </cell>
          <cell r="AK3468" t="str">
            <v>PRODUTO FORA DE LINHA</v>
          </cell>
          <cell r="AL3468">
            <v>191295</v>
          </cell>
          <cell r="AM3468" t="str">
            <v>EST BANDEJA ALD (LATAO)</v>
          </cell>
          <cell r="AN3468"/>
          <cell r="AO3468">
            <v>0.33</v>
          </cell>
          <cell r="AP3468">
            <v>0.33</v>
          </cell>
          <cell r="AQ3468">
            <v>0.33</v>
          </cell>
          <cell r="AR3468">
            <v>0</v>
          </cell>
          <cell r="AS3468" t="str">
            <v>EST BANDEJA ALD (LATAO) - 0,33x0,33x0,33H</v>
          </cell>
          <cell r="AT3468">
            <v>7320.36</v>
          </cell>
          <cell r="AU3468">
            <v>7320.36</v>
          </cell>
          <cell r="AV3468">
            <v>7320.36</v>
          </cell>
          <cell r="AW3468">
            <v>0</v>
          </cell>
          <cell r="AX3468">
            <v>7320.36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22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DPOT</v>
          </cell>
          <cell r="BT3468" t="str">
            <v>CLAMI ACESSORIOS</v>
          </cell>
          <cell r="BU3468" t="str">
            <v>BANDEJA ALD (FL)</v>
          </cell>
        </row>
        <row r="3469">
          <cell r="H3469">
            <v>0</v>
          </cell>
          <cell r="O3469">
            <v>394917</v>
          </cell>
          <cell r="P3469" t="str">
            <v>2025/016-0114-01</v>
          </cell>
          <cell r="Q3469" t="str">
            <v>EST POLTRONA ELAN (GIR) (COURO ENCERADO GRIS) (FX G7135)</v>
          </cell>
          <cell r="R3469"/>
          <cell r="S3469"/>
          <cell r="T3469"/>
          <cell r="U3469">
            <v>0.7</v>
          </cell>
          <cell r="V3469">
            <v>0.68</v>
          </cell>
          <cell r="W3469">
            <v>0.76</v>
          </cell>
          <cell r="X3469">
            <v>0</v>
          </cell>
          <cell r="Y3469" t="str">
            <v>EST POLTRONA ELAN (GIR) (COURO ENCERADO GRIS) (FX G7135) - 0,7x0,68x0,76H</v>
          </cell>
          <cell r="Z3469">
            <v>11617.72</v>
          </cell>
          <cell r="AA3469">
            <v>0.35</v>
          </cell>
          <cell r="AB3469">
            <v>7551.518</v>
          </cell>
          <cell r="AC3469"/>
          <cell r="AD3469"/>
          <cell r="AE3469"/>
          <cell r="AF3469">
            <v>11617.72</v>
          </cell>
          <cell r="AG3469">
            <v>11617.72</v>
          </cell>
          <cell r="AH3469">
            <v>0</v>
          </cell>
          <cell r="AI3469">
            <v>11617.72</v>
          </cell>
          <cell r="AJ3469" t="str">
            <v>REF: 394917</v>
          </cell>
          <cell r="AK3469" t="str">
            <v>ACABAMENTO FORA DE LINHA</v>
          </cell>
          <cell r="AL3469">
            <v>394917</v>
          </cell>
          <cell r="AM3469" t="str">
            <v>EST POLTRONA ELAN (GIR) (COURO ENCERADO GRIS) (FX G7135)</v>
          </cell>
          <cell r="AN3469"/>
          <cell r="AO3469">
            <v>0.7</v>
          </cell>
          <cell r="AP3469">
            <v>0.68</v>
          </cell>
          <cell r="AQ3469">
            <v>0.76</v>
          </cell>
          <cell r="AR3469">
            <v>0</v>
          </cell>
          <cell r="AS3469" t="str">
            <v>EST POLTRONA ELAN (GIR) (COURO ENCERADO GRIS) (FX G7135) - 0,7x0,68x0,76H</v>
          </cell>
          <cell r="AT3469">
            <v>11617.72</v>
          </cell>
          <cell r="AU3469">
            <v>11617.72</v>
          </cell>
          <cell r="AV3469">
            <v>11617.72</v>
          </cell>
          <cell r="AW3469">
            <v>0</v>
          </cell>
          <cell r="AX3469">
            <v>11617.72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GABRIEL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394917</v>
          </cell>
          <cell r="P3470" t="str">
            <v>2025/016-0115-01</v>
          </cell>
          <cell r="Q3470" t="str">
            <v>EST POLTRONA ELAN (GIR) (COURO ENCERADO GRIS) (FX G7135)</v>
          </cell>
          <cell r="R3470"/>
          <cell r="S3470"/>
          <cell r="T3470"/>
          <cell r="U3470">
            <v>0.7</v>
          </cell>
          <cell r="V3470">
            <v>0.68</v>
          </cell>
          <cell r="W3470">
            <v>0.76</v>
          </cell>
          <cell r="X3470">
            <v>0</v>
          </cell>
          <cell r="Y3470" t="str">
            <v>EST POLTRONA ELAN (GIR) (COURO ENCERADO GRIS) (FX G7135) - 0,7x0,68x0,76H</v>
          </cell>
          <cell r="Z3470">
            <v>11617.72</v>
          </cell>
          <cell r="AA3470">
            <v>0.35</v>
          </cell>
          <cell r="AB3470">
            <v>7551.518</v>
          </cell>
          <cell r="AC3470"/>
          <cell r="AD3470"/>
          <cell r="AE3470"/>
          <cell r="AF3470">
            <v>11617.72</v>
          </cell>
          <cell r="AG3470">
            <v>11617.72</v>
          </cell>
          <cell r="AH3470">
            <v>0</v>
          </cell>
          <cell r="AI3470">
            <v>11617.72</v>
          </cell>
          <cell r="AJ3470" t="str">
            <v>REF: 394917</v>
          </cell>
          <cell r="AK3470" t="str">
            <v>ACABAMENTO FORA DE LINHA</v>
          </cell>
          <cell r="AL3470">
            <v>394917</v>
          </cell>
          <cell r="AM3470" t="str">
            <v>EST POLTRONA ELAN (GIR) (COURO ENCERADO GRIS) (FX G7135)</v>
          </cell>
          <cell r="AN3470"/>
          <cell r="AO3470">
            <v>0.7</v>
          </cell>
          <cell r="AP3470">
            <v>0.68</v>
          </cell>
          <cell r="AQ3470">
            <v>0.76</v>
          </cell>
          <cell r="AR3470">
            <v>0</v>
          </cell>
          <cell r="AS3470" t="str">
            <v>EST POLTRONA ELAN (GIR) (COURO ENCERADO GRIS) (FX G7135) - 0,7x0,68x0,76H</v>
          </cell>
          <cell r="AT3470">
            <v>11617.72</v>
          </cell>
          <cell r="AU3470">
            <v>11617.72</v>
          </cell>
          <cell r="AV3470">
            <v>11617.72</v>
          </cell>
          <cell r="AW3470">
            <v>0</v>
          </cell>
          <cell r="AX3470">
            <v>11617.72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GABRIEL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383974</v>
          </cell>
          <cell r="P3471" t="str">
            <v>2024/073-0036-01</v>
          </cell>
          <cell r="Q3471" t="str">
            <v>EST QUADRO (1510 PRETO)</v>
          </cell>
          <cell r="R3471"/>
          <cell r="S3471"/>
          <cell r="T3471"/>
          <cell r="U3471">
            <v>1.5</v>
          </cell>
          <cell r="V3471">
            <v>2</v>
          </cell>
          <cell r="W3471">
            <v>0.06</v>
          </cell>
          <cell r="X3471">
            <v>0</v>
          </cell>
          <cell r="Y3471" t="str">
            <v>EST QUADRO (1510 PRETO) - 1,5x2x0,06H</v>
          </cell>
          <cell r="Z3471">
            <v>5376</v>
          </cell>
          <cell r="AA3471">
            <v>0.35</v>
          </cell>
          <cell r="AB3471">
            <v>3494.4</v>
          </cell>
          <cell r="AC3471"/>
          <cell r="AD3471"/>
          <cell r="AE3471"/>
          <cell r="AF3471">
            <v>5376</v>
          </cell>
          <cell r="AG3471">
            <v>5376</v>
          </cell>
          <cell r="AH3471">
            <v>0</v>
          </cell>
          <cell r="AI3471">
            <v>5376</v>
          </cell>
          <cell r="AJ3471" t="str">
            <v>REF: 383974</v>
          </cell>
          <cell r="AK3471"/>
          <cell r="AL3471">
            <v>383974</v>
          </cell>
          <cell r="AM3471" t="str">
            <v>EST QUADRO (1510 PRETO)</v>
          </cell>
          <cell r="AN3471"/>
          <cell r="AO3471">
            <v>1.5</v>
          </cell>
          <cell r="AP3471">
            <v>2</v>
          </cell>
          <cell r="AQ3471">
            <v>0.06</v>
          </cell>
          <cell r="AR3471">
            <v>0</v>
          </cell>
          <cell r="AS3471" t="str">
            <v>EST QUADRO (1510 PRETO) - 1,5x2x0,06H</v>
          </cell>
          <cell r="AT3471">
            <v>5376</v>
          </cell>
          <cell r="AU3471">
            <v>5376</v>
          </cell>
          <cell r="AV3471">
            <v>5376</v>
          </cell>
          <cell r="AW3471">
            <v>0</v>
          </cell>
          <cell r="AX3471">
            <v>5376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GB PE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383974</v>
          </cell>
          <cell r="P3472" t="str">
            <v>2024/073-0037-01</v>
          </cell>
          <cell r="Q3472" t="str">
            <v>EST QUADRO (1510 PRETO)</v>
          </cell>
          <cell r="R3472"/>
          <cell r="S3472"/>
          <cell r="T3472"/>
          <cell r="U3472">
            <v>1.5</v>
          </cell>
          <cell r="V3472">
            <v>2</v>
          </cell>
          <cell r="W3472">
            <v>0.06</v>
          </cell>
          <cell r="X3472">
            <v>0</v>
          </cell>
          <cell r="Y3472" t="str">
            <v>EST QUADRO (1510 PRETO) - 1,5x2x0,06H</v>
          </cell>
          <cell r="Z3472">
            <v>5376</v>
          </cell>
          <cell r="AA3472">
            <v>0.35</v>
          </cell>
          <cell r="AB3472">
            <v>3494.4</v>
          </cell>
          <cell r="AC3472"/>
          <cell r="AD3472"/>
          <cell r="AE3472"/>
          <cell r="AF3472">
            <v>5376</v>
          </cell>
          <cell r="AG3472">
            <v>5376</v>
          </cell>
          <cell r="AH3472">
            <v>0</v>
          </cell>
          <cell r="AI3472">
            <v>5376</v>
          </cell>
          <cell r="AJ3472" t="str">
            <v>REF: 383974</v>
          </cell>
          <cell r="AK3472"/>
          <cell r="AL3472">
            <v>383974</v>
          </cell>
          <cell r="AM3472" t="str">
            <v>EST QUADRO (1510 PRETO)</v>
          </cell>
          <cell r="AN3472"/>
          <cell r="AO3472">
            <v>1.5</v>
          </cell>
          <cell r="AP3472">
            <v>2</v>
          </cell>
          <cell r="AQ3472">
            <v>0.06</v>
          </cell>
          <cell r="AR3472">
            <v>0</v>
          </cell>
          <cell r="AS3472" t="str">
            <v>EST QUADRO (1510 PRETO) - 1,5x2x0,06H</v>
          </cell>
          <cell r="AT3472">
            <v>5376</v>
          </cell>
          <cell r="AU3472">
            <v>5376</v>
          </cell>
          <cell r="AV3472">
            <v>5376</v>
          </cell>
          <cell r="AW3472">
            <v>0</v>
          </cell>
          <cell r="AX3472">
            <v>5376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GB PE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383974</v>
          </cell>
          <cell r="P3473" t="str">
            <v>2024/073-0038-01</v>
          </cell>
          <cell r="Q3473" t="str">
            <v>EST QUADRO (1510 PRETO)</v>
          </cell>
          <cell r="R3473"/>
          <cell r="S3473"/>
          <cell r="T3473"/>
          <cell r="U3473">
            <v>1.5</v>
          </cell>
          <cell r="V3473">
            <v>2</v>
          </cell>
          <cell r="W3473">
            <v>0.06</v>
          </cell>
          <cell r="X3473">
            <v>0</v>
          </cell>
          <cell r="Y3473" t="str">
            <v>EST QUADRO (1510 PRETO) - 1,5x2x0,06H</v>
          </cell>
          <cell r="Z3473">
            <v>5376</v>
          </cell>
          <cell r="AA3473">
            <v>0.35</v>
          </cell>
          <cell r="AB3473">
            <v>3494.4</v>
          </cell>
          <cell r="AC3473"/>
          <cell r="AD3473"/>
          <cell r="AE3473"/>
          <cell r="AF3473">
            <v>5376</v>
          </cell>
          <cell r="AG3473">
            <v>5376</v>
          </cell>
          <cell r="AH3473">
            <v>0</v>
          </cell>
          <cell r="AI3473">
            <v>5376</v>
          </cell>
          <cell r="AJ3473" t="str">
            <v>REF: 383974</v>
          </cell>
          <cell r="AK3473"/>
          <cell r="AL3473">
            <v>383974</v>
          </cell>
          <cell r="AM3473" t="str">
            <v>EST QUADRO (1510 PRETO)</v>
          </cell>
          <cell r="AN3473"/>
          <cell r="AO3473">
            <v>1.5</v>
          </cell>
          <cell r="AP3473">
            <v>2</v>
          </cell>
          <cell r="AQ3473">
            <v>0.06</v>
          </cell>
          <cell r="AR3473">
            <v>0</v>
          </cell>
          <cell r="AS3473" t="str">
            <v>EST QUADRO (1510 PRETO) - 1,5x2x0,06H</v>
          </cell>
          <cell r="AT3473">
            <v>5376</v>
          </cell>
          <cell r="AU3473">
            <v>5376</v>
          </cell>
          <cell r="AV3473">
            <v>5376</v>
          </cell>
          <cell r="AW3473">
            <v>0</v>
          </cell>
          <cell r="AX3473">
            <v>5376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12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GB PE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151276</v>
          </cell>
          <cell r="P3474" t="str">
            <v>2014/219-0055-01</v>
          </cell>
          <cell r="Q3474" t="str">
            <v>EST BANDEJA DESCOLAMENTO GRANDE (CAMURCA VANILLA)</v>
          </cell>
          <cell r="R3474"/>
          <cell r="S3474"/>
          <cell r="T3474"/>
          <cell r="U3474">
            <v>0.63</v>
          </cell>
          <cell r="V3474">
            <v>0.45</v>
          </cell>
          <cell r="W3474">
            <v>0.06</v>
          </cell>
          <cell r="X3474">
            <v>0</v>
          </cell>
          <cell r="Y3474" t="str">
            <v>EST BANDEJA DESCOLAMENTO GRANDE (CAMURCA VANILLA) - 0,63x0,45x0,06H</v>
          </cell>
          <cell r="Z3474">
            <v>4115.42</v>
          </cell>
          <cell r="AA3474">
            <v>0.5</v>
          </cell>
          <cell r="AB3474">
            <v>2057.71</v>
          </cell>
          <cell r="AC3474"/>
          <cell r="AD3474"/>
          <cell r="AE3474"/>
          <cell r="AF3474">
            <v>4115.42</v>
          </cell>
          <cell r="AG3474">
            <v>4115.42</v>
          </cell>
          <cell r="AH3474">
            <v>0</v>
          </cell>
          <cell r="AI3474">
            <v>4115.42</v>
          </cell>
          <cell r="AJ3474" t="str">
            <v>REF: 151276</v>
          </cell>
          <cell r="AK3474" t="str">
            <v>PRODUTO FORA DE LINHA</v>
          </cell>
          <cell r="AL3474">
            <v>151276</v>
          </cell>
          <cell r="AM3474" t="str">
            <v>ETIQUETA DE ESTOQUE</v>
          </cell>
          <cell r="AN3474"/>
          <cell r="AO3474" t="str">
            <v/>
          </cell>
          <cell r="AP3474" t="str">
            <v/>
          </cell>
          <cell r="AQ3474" t="str">
            <v/>
          </cell>
          <cell r="AR3474" t="str">
            <v/>
          </cell>
          <cell r="AS3474" t="str">
            <v>ETIQUETA DE ESTOQUE - xxH</v>
          </cell>
          <cell r="AT3474">
            <v>4115.42</v>
          </cell>
          <cell r="AU3474" t="str">
            <v>EST</v>
          </cell>
          <cell r="AV3474" t="str">
            <v>EST</v>
          </cell>
          <cell r="AW3474" t="str">
            <v/>
          </cell>
          <cell r="AX3474">
            <v>4115.42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14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LC PE</v>
          </cell>
          <cell r="BT3474" t="str">
            <v/>
          </cell>
          <cell r="BU3474" t="str">
            <v/>
          </cell>
        </row>
        <row r="3475">
          <cell r="H3475">
            <v>0</v>
          </cell>
          <cell r="O3475">
            <v>147545</v>
          </cell>
          <cell r="P3475" t="str">
            <v>2014/099-0085-01</v>
          </cell>
          <cell r="Q3475" t="str">
            <v>EST VASO TYLER M (COD.ZEA-3169B)</v>
          </cell>
          <cell r="R3475"/>
          <cell r="S3475"/>
          <cell r="T3475"/>
          <cell r="U3475">
            <v>0</v>
          </cell>
          <cell r="V3475">
            <v>0</v>
          </cell>
          <cell r="W3475">
            <v>0</v>
          </cell>
          <cell r="X3475">
            <v>0</v>
          </cell>
          <cell r="Y3475" t="str">
            <v>EST VASO TYLER M (COD.ZEA-3169B) - Ø0x0H</v>
          </cell>
          <cell r="Z3475">
            <v>1746.32</v>
          </cell>
          <cell r="AA3475">
            <v>0.5</v>
          </cell>
          <cell r="AB3475">
            <v>873.16</v>
          </cell>
          <cell r="AC3475"/>
          <cell r="AD3475"/>
          <cell r="AE3475"/>
          <cell r="AF3475">
            <v>1746.32</v>
          </cell>
          <cell r="AG3475">
            <v>1746.32</v>
          </cell>
          <cell r="AH3475">
            <v>0</v>
          </cell>
          <cell r="AI3475">
            <v>1746.32</v>
          </cell>
          <cell r="AJ3475" t="str">
            <v>REF: 147545</v>
          </cell>
          <cell r="AK3475" t="str">
            <v>PRODUTO FORA DE LINHA</v>
          </cell>
          <cell r="AL3475">
            <v>147545</v>
          </cell>
          <cell r="AM3475" t="str">
            <v>ETIQUETA DE ESTOQUE</v>
          </cell>
          <cell r="AN3475"/>
          <cell r="AO3475" t="str">
            <v/>
          </cell>
          <cell r="AP3475" t="str">
            <v/>
          </cell>
          <cell r="AQ3475" t="str">
            <v/>
          </cell>
          <cell r="AR3475" t="str">
            <v/>
          </cell>
          <cell r="AS3475" t="str">
            <v>ETIQUETA DE ESTOQUE - xxH</v>
          </cell>
          <cell r="AT3475">
            <v>1746.32</v>
          </cell>
          <cell r="AU3475" t="str">
            <v>EST</v>
          </cell>
          <cell r="AV3475" t="str">
            <v>EST</v>
          </cell>
          <cell r="AW3475" t="str">
            <v/>
          </cell>
          <cell r="AX3475">
            <v>1746.32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14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LC PE</v>
          </cell>
          <cell r="BT3475" t="str">
            <v/>
          </cell>
          <cell r="BU3475" t="str">
            <v/>
          </cell>
        </row>
        <row r="3476">
          <cell r="H3476">
            <v>0</v>
          </cell>
          <cell r="O3476">
            <v>147544</v>
          </cell>
          <cell r="P3476" t="str">
            <v>2014/099-0081-01</v>
          </cell>
          <cell r="Q3476" t="str">
            <v>EST VASO TYLER G (COD.ZEA-3169A)</v>
          </cell>
          <cell r="R3476"/>
          <cell r="S3476"/>
          <cell r="T3476"/>
          <cell r="U3476">
            <v>0</v>
          </cell>
          <cell r="V3476">
            <v>0</v>
          </cell>
          <cell r="W3476">
            <v>0</v>
          </cell>
          <cell r="X3476">
            <v>0</v>
          </cell>
          <cell r="Y3476" t="str">
            <v>EST VASO TYLER G (COD.ZEA-3169A) - Ø0x0H</v>
          </cell>
          <cell r="Z3476">
            <v>1979.78</v>
          </cell>
          <cell r="AA3476">
            <v>0.5</v>
          </cell>
          <cell r="AB3476">
            <v>989.89</v>
          </cell>
          <cell r="AC3476"/>
          <cell r="AD3476"/>
          <cell r="AE3476"/>
          <cell r="AF3476">
            <v>1979.78</v>
          </cell>
          <cell r="AG3476">
            <v>1979.78</v>
          </cell>
          <cell r="AH3476">
            <v>0</v>
          </cell>
          <cell r="AI3476">
            <v>1979.78</v>
          </cell>
          <cell r="AJ3476" t="str">
            <v>REF: 147544</v>
          </cell>
          <cell r="AK3476" t="str">
            <v>PRODUTO FORA DE LINHA</v>
          </cell>
          <cell r="AL3476">
            <v>147544</v>
          </cell>
          <cell r="AM3476" t="str">
            <v>ETIQUETA DE ESTOQUE</v>
          </cell>
          <cell r="AN3476"/>
          <cell r="AO3476" t="str">
            <v/>
          </cell>
          <cell r="AP3476" t="str">
            <v/>
          </cell>
          <cell r="AQ3476" t="str">
            <v/>
          </cell>
          <cell r="AR3476" t="str">
            <v/>
          </cell>
          <cell r="AS3476" t="str">
            <v>ETIQUETA DE ESTOQUE - xxH</v>
          </cell>
          <cell r="AT3476">
            <v>1979.78</v>
          </cell>
          <cell r="AU3476" t="str">
            <v>EST</v>
          </cell>
          <cell r="AV3476" t="str">
            <v>EST</v>
          </cell>
          <cell r="AW3476" t="str">
            <v/>
          </cell>
          <cell r="AX3476">
            <v>1979.78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14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LC PE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388235</v>
          </cell>
          <cell r="P3477"/>
          <cell r="Q3477" t="str">
            <v>EST QUADRO PAGINAS (MP060D-4040-CV)</v>
          </cell>
          <cell r="R3477"/>
          <cell r="S3477"/>
          <cell r="T3477"/>
          <cell r="U3477">
            <v>0.4</v>
          </cell>
          <cell r="V3477">
            <v>0.4</v>
          </cell>
          <cell r="W3477">
            <v>0</v>
          </cell>
          <cell r="X3477">
            <v>0</v>
          </cell>
          <cell r="Y3477" t="str">
            <v>EST QUADRO PAGINAS (MP060D-4040-CV) - 0,4x0,4x0H</v>
          </cell>
          <cell r="Z3477">
            <v>1557</v>
          </cell>
          <cell r="AA3477">
            <v>0.35</v>
          </cell>
          <cell r="AB3477">
            <v>1012.0500000000001</v>
          </cell>
          <cell r="AC3477"/>
          <cell r="AD3477"/>
          <cell r="AE3477"/>
          <cell r="AF3477">
            <v>1557</v>
          </cell>
          <cell r="AG3477">
            <v>1557</v>
          </cell>
          <cell r="AH3477">
            <v>0</v>
          </cell>
          <cell r="AI3477">
            <v>1557</v>
          </cell>
          <cell r="AJ3477" t="str">
            <v xml:space="preserve">REF: </v>
          </cell>
          <cell r="AK3477"/>
          <cell r="AL3477"/>
          <cell r="AM3477" t="str">
            <v>ETIQUETA DE ESTOQUE</v>
          </cell>
          <cell r="AN3477"/>
          <cell r="AO3477" t="str">
            <v/>
          </cell>
          <cell r="AP3477" t="str">
            <v/>
          </cell>
          <cell r="AQ3477" t="str">
            <v/>
          </cell>
          <cell r="AR3477" t="str">
            <v/>
          </cell>
          <cell r="AS3477" t="str">
            <v>ETIQUETA DE ESTOQUE - xxH</v>
          </cell>
          <cell r="AT3477">
            <v>1557</v>
          </cell>
          <cell r="AU3477" t="str">
            <v>EST</v>
          </cell>
          <cell r="AV3477" t="str">
            <v>EST</v>
          </cell>
          <cell r="AW3477" t="str">
            <v/>
          </cell>
          <cell r="AX3477">
            <v>1557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14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NOVO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271756</v>
          </cell>
          <cell r="P3478"/>
          <cell r="Q3478" t="str">
            <v>EST LUSTRE OAK (INOX ESFERAS INCOLOR)</v>
          </cell>
          <cell r="R3478"/>
          <cell r="S3478"/>
          <cell r="T3478"/>
          <cell r="U3478">
            <v>0.42</v>
          </cell>
          <cell r="V3478">
            <v>0</v>
          </cell>
          <cell r="W3478">
            <v>0.54</v>
          </cell>
          <cell r="X3478">
            <v>0</v>
          </cell>
          <cell r="Y3478" t="str">
            <v>EST LUSTRE OAK (INOX ESFERAS INCOLOR) - Ø0x0,54H</v>
          </cell>
          <cell r="Z3478">
            <v>6012.91</v>
          </cell>
          <cell r="AA3478">
            <v>0.6</v>
          </cell>
          <cell r="AB3478">
            <v>2405.1640000000002</v>
          </cell>
          <cell r="AC3478"/>
          <cell r="AD3478"/>
          <cell r="AE3478"/>
          <cell r="AF3478">
            <v>6012.91</v>
          </cell>
          <cell r="AG3478">
            <v>6012.91</v>
          </cell>
          <cell r="AH3478">
            <v>0</v>
          </cell>
          <cell r="AI3478">
            <v>6012.91</v>
          </cell>
          <cell r="AJ3478" t="str">
            <v xml:space="preserve">REF: </v>
          </cell>
          <cell r="AK3478"/>
          <cell r="AL3478"/>
          <cell r="AM3478" t="str">
            <v>ETIQUETA DE ESTOQUE</v>
          </cell>
          <cell r="AN3478"/>
          <cell r="AO3478" t="str">
            <v/>
          </cell>
          <cell r="AP3478" t="str">
            <v/>
          </cell>
          <cell r="AQ3478" t="str">
            <v/>
          </cell>
          <cell r="AR3478" t="str">
            <v/>
          </cell>
          <cell r="AS3478" t="str">
            <v>ETIQUETA DE ESTOQUE - xxH</v>
          </cell>
          <cell r="AT3478">
            <v>6012.91</v>
          </cell>
          <cell r="AU3478" t="str">
            <v>EST</v>
          </cell>
          <cell r="AV3478" t="str">
            <v>EST</v>
          </cell>
          <cell r="AW3478" t="str">
            <v/>
          </cell>
          <cell r="AX3478">
            <v>6012.91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14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NOVO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271729</v>
          </cell>
          <cell r="P3479"/>
          <cell r="Q3479" t="str">
            <v>EST AC BANDEJA BUD 61X41X4 MAD CHUMBO VD NUDE E AZUL</v>
          </cell>
          <cell r="R3479"/>
          <cell r="S3479"/>
          <cell r="T3479"/>
          <cell r="U3479">
            <v>0</v>
          </cell>
          <cell r="V3479">
            <v>0</v>
          </cell>
          <cell r="W3479">
            <v>0</v>
          </cell>
          <cell r="X3479">
            <v>0</v>
          </cell>
          <cell r="Y3479" t="str">
            <v>EST AC BANDEJA BUD 61X41X4 MAD CHUMBO VD NUDE E AZUL - Ø0x0H</v>
          </cell>
          <cell r="Z3479">
            <v>1874.12</v>
          </cell>
          <cell r="AA3479">
            <v>0.35</v>
          </cell>
          <cell r="AB3479">
            <v>1218.1779999999999</v>
          </cell>
          <cell r="AC3479"/>
          <cell r="AD3479"/>
          <cell r="AE3479"/>
          <cell r="AF3479">
            <v>1874.12</v>
          </cell>
          <cell r="AG3479">
            <v>1874.12</v>
          </cell>
          <cell r="AH3479">
            <v>0</v>
          </cell>
          <cell r="AI3479">
            <v>1874.12</v>
          </cell>
          <cell r="AJ3479" t="str">
            <v xml:space="preserve">REF: </v>
          </cell>
          <cell r="AK3479"/>
          <cell r="AL3479"/>
          <cell r="AM3479" t="str">
            <v>ETIQUETA DE ESTOQUE</v>
          </cell>
          <cell r="AN3479"/>
          <cell r="AO3479" t="str">
            <v/>
          </cell>
          <cell r="AP3479" t="str">
            <v/>
          </cell>
          <cell r="AQ3479" t="str">
            <v/>
          </cell>
          <cell r="AR3479" t="str">
            <v/>
          </cell>
          <cell r="AS3479" t="str">
            <v>ETIQUETA DE ESTOQUE - xxH</v>
          </cell>
          <cell r="AT3479">
            <v>1874.12</v>
          </cell>
          <cell r="AU3479" t="str">
            <v>EST</v>
          </cell>
          <cell r="AV3479" t="str">
            <v>EST</v>
          </cell>
          <cell r="AW3479" t="str">
            <v/>
          </cell>
          <cell r="AX3479">
            <v>1874.12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14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NOVO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271727</v>
          </cell>
          <cell r="P3480"/>
          <cell r="Q3480" t="str">
            <v>EST AC BANDEJA ADAM 50X4 MADEIRA NUDE VD PINT FENDI E AZUL</v>
          </cell>
          <cell r="R3480"/>
          <cell r="S3480"/>
          <cell r="T3480"/>
          <cell r="U3480">
            <v>0</v>
          </cell>
          <cell r="V3480">
            <v>0</v>
          </cell>
          <cell r="W3480">
            <v>0</v>
          </cell>
          <cell r="X3480">
            <v>0</v>
          </cell>
          <cell r="Y3480" t="str">
            <v>EST AC BANDEJA ADAM 50X4 MADEIRA NUDE VD PINT FENDI E AZUL - Ø0x0H</v>
          </cell>
          <cell r="Z3480">
            <v>1709.48</v>
          </cell>
          <cell r="AA3480">
            <v>0.35</v>
          </cell>
          <cell r="AB3480">
            <v>1111.162</v>
          </cell>
          <cell r="AC3480"/>
          <cell r="AD3480"/>
          <cell r="AE3480"/>
          <cell r="AF3480">
            <v>1709.48</v>
          </cell>
          <cell r="AG3480">
            <v>1709.48</v>
          </cell>
          <cell r="AH3480">
            <v>0</v>
          </cell>
          <cell r="AI3480">
            <v>1709.48</v>
          </cell>
          <cell r="AJ3480" t="str">
            <v xml:space="preserve">REF: </v>
          </cell>
          <cell r="AK3480"/>
          <cell r="AL3480"/>
          <cell r="AM3480" t="str">
            <v>ETIQUETA DE ESTOQUE</v>
          </cell>
          <cell r="AN3480"/>
          <cell r="AO3480" t="str">
            <v/>
          </cell>
          <cell r="AP3480" t="str">
            <v/>
          </cell>
          <cell r="AQ3480" t="str">
            <v/>
          </cell>
          <cell r="AR3480" t="str">
            <v/>
          </cell>
          <cell r="AS3480" t="str">
            <v>ETIQUETA DE ESTOQUE - xxH</v>
          </cell>
          <cell r="AT3480">
            <v>1709.48</v>
          </cell>
          <cell r="AU3480" t="str">
            <v>EST</v>
          </cell>
          <cell r="AV3480" t="str">
            <v>EST</v>
          </cell>
          <cell r="AW3480" t="str">
            <v/>
          </cell>
          <cell r="AX3480">
            <v>1709.48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14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NOVO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271725</v>
          </cell>
          <cell r="P3481"/>
          <cell r="Q3481" t="str">
            <v>EST AC BANDEJA MIDI 40X60X8 MD NUDE ACO INOX VD PINTADO</v>
          </cell>
          <cell r="R3481"/>
          <cell r="S3481"/>
          <cell r="T3481"/>
          <cell r="U3481">
            <v>0</v>
          </cell>
          <cell r="V3481">
            <v>0</v>
          </cell>
          <cell r="W3481">
            <v>0</v>
          </cell>
          <cell r="X3481">
            <v>0</v>
          </cell>
          <cell r="Y3481" t="str">
            <v>EST AC BANDEJA MIDI 40X60X8 MD NUDE ACO INOX VD PINTADO - Ø0x0H</v>
          </cell>
          <cell r="Z3481">
            <v>2692.99</v>
          </cell>
          <cell r="AA3481">
            <v>0.35</v>
          </cell>
          <cell r="AB3481">
            <v>1750.4434999999999</v>
          </cell>
          <cell r="AC3481"/>
          <cell r="AD3481"/>
          <cell r="AE3481"/>
          <cell r="AF3481">
            <v>2692.99</v>
          </cell>
          <cell r="AG3481">
            <v>2692.99</v>
          </cell>
          <cell r="AH3481">
            <v>0</v>
          </cell>
          <cell r="AI3481">
            <v>2692.99</v>
          </cell>
          <cell r="AJ3481" t="str">
            <v xml:space="preserve">REF: </v>
          </cell>
          <cell r="AK3481"/>
          <cell r="AL3481"/>
          <cell r="AM3481" t="str">
            <v>ETIQUETA DE ESTOQUE</v>
          </cell>
          <cell r="AN3481"/>
          <cell r="AO3481" t="str">
            <v/>
          </cell>
          <cell r="AP3481" t="str">
            <v/>
          </cell>
          <cell r="AQ3481" t="str">
            <v/>
          </cell>
          <cell r="AR3481" t="str">
            <v/>
          </cell>
          <cell r="AS3481" t="str">
            <v>ETIQUETA DE ESTOQUE - xxH</v>
          </cell>
          <cell r="AT3481">
            <v>2692.99</v>
          </cell>
          <cell r="AU3481" t="str">
            <v>EST</v>
          </cell>
          <cell r="AV3481" t="str">
            <v>EST</v>
          </cell>
          <cell r="AW3481" t="str">
            <v/>
          </cell>
          <cell r="AX3481">
            <v>2692.99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NOVO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271721</v>
          </cell>
          <cell r="P3482"/>
          <cell r="Q3482" t="str">
            <v>EST AC ABATJOUR LILAC 44X73 INOX BS NUDE VD INC CUP LIN NUDE</v>
          </cell>
          <cell r="R3482"/>
          <cell r="S3482"/>
          <cell r="T3482"/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 t="str">
            <v>EST AC ABATJOUR LILAC 44X73 INOX BS NUDE VD INC CUP LIN NUDE - Ø0x0H</v>
          </cell>
          <cell r="Z3482">
            <v>3651.14</v>
          </cell>
          <cell r="AA3482">
            <v>0.35</v>
          </cell>
          <cell r="AB3482">
            <v>2373.241</v>
          </cell>
          <cell r="AC3482"/>
          <cell r="AD3482"/>
          <cell r="AE3482"/>
          <cell r="AF3482">
            <v>3651.14</v>
          </cell>
          <cell r="AG3482">
            <v>3651.14</v>
          </cell>
          <cell r="AH3482">
            <v>0</v>
          </cell>
          <cell r="AI3482">
            <v>3651.14</v>
          </cell>
          <cell r="AJ3482" t="str">
            <v xml:space="preserve">REF: </v>
          </cell>
          <cell r="AK3482"/>
          <cell r="AL3482"/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3651.14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3651.14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NOVO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271480</v>
          </cell>
          <cell r="P3483"/>
          <cell r="Q3483" t="str">
            <v>EST AC CENTRO DE MESA DECORATI 1,75X29X29 MET ESMALTADO AZUL</v>
          </cell>
          <cell r="R3483"/>
          <cell r="S3483"/>
          <cell r="T3483"/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 t="str">
            <v>EST AC CENTRO DE MESA DECORATI 1,75X29X29 MET ESMALTADO AZUL - Ø0x0H</v>
          </cell>
          <cell r="Z3483">
            <v>1632.8</v>
          </cell>
          <cell r="AA3483">
            <v>0.35</v>
          </cell>
          <cell r="AB3483">
            <v>1061.3200000000002</v>
          </cell>
          <cell r="AC3483"/>
          <cell r="AD3483"/>
          <cell r="AE3483"/>
          <cell r="AF3483">
            <v>1632.8</v>
          </cell>
          <cell r="AG3483">
            <v>1632.8</v>
          </cell>
          <cell r="AH3483">
            <v>0</v>
          </cell>
          <cell r="AI3483">
            <v>1632.8</v>
          </cell>
          <cell r="AJ3483" t="str">
            <v xml:space="preserve">REF: </v>
          </cell>
          <cell r="AK3483"/>
          <cell r="AL3483"/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1632.8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1632.8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NOVO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266077</v>
          </cell>
          <cell r="P3484"/>
          <cell r="Q3484" t="str">
            <v>EST QUADRO LUA E MONTANHAS (734) (G4 MOLDURA F20)</v>
          </cell>
          <cell r="R3484"/>
          <cell r="S3484"/>
          <cell r="T3484"/>
          <cell r="U3484">
            <v>0.75</v>
          </cell>
          <cell r="V3484">
            <v>0.5</v>
          </cell>
          <cell r="W3484">
            <v>0</v>
          </cell>
          <cell r="X3484">
            <v>0</v>
          </cell>
          <cell r="Y3484" t="str">
            <v>EST QUADRO LUA E MONTANHAS (734) (G4 MOLDURA F20) - 0,75x0,5x0H</v>
          </cell>
          <cell r="Z3484">
            <v>1756.2</v>
          </cell>
          <cell r="AA3484">
            <v>0.6</v>
          </cell>
          <cell r="AB3484">
            <v>702.48</v>
          </cell>
          <cell r="AC3484"/>
          <cell r="AD3484"/>
          <cell r="AE3484"/>
          <cell r="AF3484">
            <v>1756.2</v>
          </cell>
          <cell r="AG3484">
            <v>1756.2</v>
          </cell>
          <cell r="AH3484">
            <v>0</v>
          </cell>
          <cell r="AI3484">
            <v>1756.2</v>
          </cell>
          <cell r="AJ3484" t="str">
            <v xml:space="preserve">REF: </v>
          </cell>
          <cell r="AK3484"/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1756.2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1756.2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NOVO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266071</v>
          </cell>
          <cell r="P3485"/>
          <cell r="Q3485" t="str">
            <v>EST AC QUADRO EQUILIBRIO (657) 65X55 M6 MOL F21 PASP BC CEN</v>
          </cell>
          <cell r="R3485"/>
          <cell r="S3485"/>
          <cell r="T3485"/>
          <cell r="U3485">
            <v>0</v>
          </cell>
          <cell r="V3485">
            <v>0</v>
          </cell>
          <cell r="W3485">
            <v>0</v>
          </cell>
          <cell r="X3485">
            <v>0</v>
          </cell>
          <cell r="Y3485" t="str">
            <v>EST AC QUADRO EQUILIBRIO (657) 65X55 M6 MOL F21 PASP BC CEN - Ø0x0H</v>
          </cell>
          <cell r="Z3485">
            <v>1414.57</v>
          </cell>
          <cell r="AA3485">
            <v>0.35</v>
          </cell>
          <cell r="AB3485">
            <v>919.47050000000002</v>
          </cell>
          <cell r="AC3485"/>
          <cell r="AD3485"/>
          <cell r="AE3485"/>
          <cell r="AF3485">
            <v>1414.57</v>
          </cell>
          <cell r="AG3485">
            <v>1414.57</v>
          </cell>
          <cell r="AH3485">
            <v>0</v>
          </cell>
          <cell r="AI3485">
            <v>1414.57</v>
          </cell>
          <cell r="AJ3485" t="str">
            <v xml:space="preserve">REF: </v>
          </cell>
          <cell r="AK3485"/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1414.57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1414.57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NOVO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261255</v>
          </cell>
          <cell r="P3486"/>
          <cell r="Q3486" t="str">
            <v>EST LUMINARIA FIGA ALTA (PRETA)</v>
          </cell>
          <cell r="R3486"/>
          <cell r="S3486"/>
          <cell r="T3486"/>
          <cell r="U3486">
            <v>0.47</v>
          </cell>
          <cell r="V3486">
            <v>0.08</v>
          </cell>
          <cell r="W3486">
            <v>0.15</v>
          </cell>
          <cell r="X3486">
            <v>0</v>
          </cell>
          <cell r="Y3486" t="str">
            <v>EST LUMINARIA FIGA ALTA (PRETA) - 0,47x0,08x0,15H</v>
          </cell>
          <cell r="Z3486">
            <v>1852.6</v>
          </cell>
          <cell r="AA3486">
            <v>0.6</v>
          </cell>
          <cell r="AB3486">
            <v>741.04</v>
          </cell>
          <cell r="AC3486"/>
          <cell r="AD3486"/>
          <cell r="AE3486"/>
          <cell r="AF3486">
            <v>1852.6</v>
          </cell>
          <cell r="AG3486">
            <v>1852.6</v>
          </cell>
          <cell r="AH3486">
            <v>0</v>
          </cell>
          <cell r="AI3486">
            <v>1852.6</v>
          </cell>
          <cell r="AJ3486" t="str">
            <v xml:space="preserve">REF: </v>
          </cell>
          <cell r="AK3486"/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1852.6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1852.6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14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NOVO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261254</v>
          </cell>
          <cell r="P3487"/>
          <cell r="Q3487" t="str">
            <v>EST LUMINARIA ALTA FIGA (IMBUIA | CORTEN)</v>
          </cell>
          <cell r="R3487"/>
          <cell r="S3487"/>
          <cell r="T3487"/>
          <cell r="U3487">
            <v>0.47</v>
          </cell>
          <cell r="V3487">
            <v>0.08</v>
          </cell>
          <cell r="W3487">
            <v>0.15</v>
          </cell>
          <cell r="X3487">
            <v>0</v>
          </cell>
          <cell r="Y3487" t="str">
            <v>EST LUMINARIA ALTA FIGA (IMBUIA | CORTEN) - 0,47x0,08x0,15H</v>
          </cell>
          <cell r="Z3487">
            <v>1852.6</v>
          </cell>
          <cell r="AA3487">
            <v>0.35</v>
          </cell>
          <cell r="AB3487">
            <v>1204.19</v>
          </cell>
          <cell r="AC3487"/>
          <cell r="AD3487"/>
          <cell r="AE3487"/>
          <cell r="AF3487">
            <v>1852.6</v>
          </cell>
          <cell r="AG3487">
            <v>1852.6</v>
          </cell>
          <cell r="AH3487">
            <v>0</v>
          </cell>
          <cell r="AI3487">
            <v>1852.6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1852.6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1852.6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NOVO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261250</v>
          </cell>
          <cell r="P3488"/>
          <cell r="Q3488" t="str">
            <v>EST FIGA LUMINARIA BAIXA 37X8X15 PRETA</v>
          </cell>
          <cell r="R3488"/>
          <cell r="S3488"/>
          <cell r="T3488"/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 t="str">
            <v>EST FIGA LUMINARIA BAIXA 37X8X15 PRETA - Ø0x0H</v>
          </cell>
          <cell r="Z3488">
            <v>1727</v>
          </cell>
          <cell r="AA3488">
            <v>0.35</v>
          </cell>
          <cell r="AB3488">
            <v>1122.5500000000002</v>
          </cell>
          <cell r="AC3488"/>
          <cell r="AD3488"/>
          <cell r="AE3488"/>
          <cell r="AF3488">
            <v>1727</v>
          </cell>
          <cell r="AG3488">
            <v>1727</v>
          </cell>
          <cell r="AH3488">
            <v>0</v>
          </cell>
          <cell r="AI3488">
            <v>1727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1727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1727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NOVO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255055</v>
          </cell>
          <cell r="P3489"/>
          <cell r="Q3489" t="str">
            <v>EST BANDEJA PLENN 2269S MARMORE EXOTIC D58X4</v>
          </cell>
          <cell r="R3489"/>
          <cell r="S3489"/>
          <cell r="T3489"/>
          <cell r="U3489">
            <v>0.57999999999999996</v>
          </cell>
          <cell r="V3489">
            <v>0</v>
          </cell>
          <cell r="W3489">
            <v>0.04</v>
          </cell>
          <cell r="X3489">
            <v>0.57999999999999996</v>
          </cell>
          <cell r="Y3489" t="str">
            <v>EST BANDEJA PLENN 2269S MARMORE EXOTIC D58X4 - Ø0,58x0,04H</v>
          </cell>
          <cell r="Z3489">
            <v>5648.65</v>
          </cell>
          <cell r="AA3489">
            <v>0.35</v>
          </cell>
          <cell r="AB3489">
            <v>3671.6224999999999</v>
          </cell>
          <cell r="AC3489"/>
          <cell r="AD3489"/>
          <cell r="AE3489"/>
          <cell r="AF3489">
            <v>5648.65</v>
          </cell>
          <cell r="AG3489">
            <v>5648.65</v>
          </cell>
          <cell r="AH3489">
            <v>0</v>
          </cell>
          <cell r="AI3489">
            <v>5648.65</v>
          </cell>
          <cell r="AJ3489" t="str">
            <v xml:space="preserve">REF: </v>
          </cell>
          <cell r="AK3489"/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5648.65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5648.65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NOVO</v>
          </cell>
          <cell r="BT3489" t="str">
            <v/>
          </cell>
          <cell r="BU3489" t="str">
            <v/>
          </cell>
        </row>
        <row r="3490">
          <cell r="H3490">
            <v>0</v>
          </cell>
          <cell r="O3490">
            <v>252451</v>
          </cell>
          <cell r="P3490"/>
          <cell r="Q3490" t="str">
            <v>EST MANTA DOHA (LARANJA)</v>
          </cell>
          <cell r="R3490"/>
          <cell r="S3490"/>
          <cell r="T3490"/>
          <cell r="U3490">
            <v>1.7</v>
          </cell>
          <cell r="V3490">
            <v>1.3</v>
          </cell>
          <cell r="W3490">
            <v>0.01</v>
          </cell>
          <cell r="X3490">
            <v>0</v>
          </cell>
          <cell r="Y3490" t="str">
            <v>EST MANTA DOHA (LARANJA) - 1,7x1,3x0,01H</v>
          </cell>
          <cell r="Z3490">
            <v>500</v>
          </cell>
          <cell r="AA3490">
            <v>0.35</v>
          </cell>
          <cell r="AB3490">
            <v>325</v>
          </cell>
          <cell r="AC3490"/>
          <cell r="AD3490"/>
          <cell r="AE3490"/>
          <cell r="AF3490">
            <v>500</v>
          </cell>
          <cell r="AG3490">
            <v>500</v>
          </cell>
          <cell r="AH3490">
            <v>0</v>
          </cell>
          <cell r="AI3490">
            <v>500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500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500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204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NOVO</v>
          </cell>
          <cell r="BT3490" t="str">
            <v/>
          </cell>
          <cell r="BU3490" t="str">
            <v/>
          </cell>
        </row>
        <row r="3491">
          <cell r="H3491">
            <v>0</v>
          </cell>
          <cell r="O3491">
            <v>224535</v>
          </cell>
          <cell r="P3491"/>
          <cell r="Q3491" t="str">
            <v>EST LUMINARIA XXO (BASE ACRILICO / CUPULA VIDRO)</v>
          </cell>
          <cell r="R3491"/>
          <cell r="S3491"/>
          <cell r="T3491"/>
          <cell r="U3491">
            <v>0.25</v>
          </cell>
          <cell r="V3491">
            <v>0.25</v>
          </cell>
          <cell r="W3491">
            <v>0.2</v>
          </cell>
          <cell r="X3491">
            <v>0</v>
          </cell>
          <cell r="Y3491" t="str">
            <v>EST LUMINARIA XXO (BASE ACRILICO / CUPULA VIDRO) - 0,25x0,25x0,2H</v>
          </cell>
          <cell r="Z3491">
            <v>6926.84</v>
          </cell>
          <cell r="AA3491">
            <v>0.35</v>
          </cell>
          <cell r="AB3491">
            <v>4502.4459999999999</v>
          </cell>
          <cell r="AC3491"/>
          <cell r="AD3491"/>
          <cell r="AE3491"/>
          <cell r="AF3491">
            <v>6926.84</v>
          </cell>
          <cell r="AG3491">
            <v>6926.84</v>
          </cell>
          <cell r="AH3491">
            <v>0</v>
          </cell>
          <cell r="AI3491">
            <v>6926.84</v>
          </cell>
          <cell r="AJ3491" t="str">
            <v xml:space="preserve">REF: </v>
          </cell>
          <cell r="AK3491"/>
          <cell r="AL3491"/>
          <cell r="AM3491" t="str">
            <v>ETIQUETA DE ESTOQUE</v>
          </cell>
          <cell r="AN3491"/>
          <cell r="AO3491" t="str">
            <v/>
          </cell>
          <cell r="AP3491" t="str">
            <v/>
          </cell>
          <cell r="AQ3491" t="str">
            <v/>
          </cell>
          <cell r="AR3491" t="str">
            <v/>
          </cell>
          <cell r="AS3491" t="str">
            <v>ETIQUETA DE ESTOQUE - xxH</v>
          </cell>
          <cell r="AT3491">
            <v>6926.84</v>
          </cell>
          <cell r="AU3491" t="str">
            <v>EST</v>
          </cell>
          <cell r="AV3491" t="str">
            <v>EST</v>
          </cell>
          <cell r="AW3491" t="str">
            <v/>
          </cell>
          <cell r="AX3491">
            <v>6926.84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14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NOVO</v>
          </cell>
          <cell r="BT3491" t="str">
            <v/>
          </cell>
          <cell r="BU3491" t="str">
            <v/>
          </cell>
        </row>
        <row r="3492">
          <cell r="H3492">
            <v>0</v>
          </cell>
          <cell r="O3492">
            <v>181338</v>
          </cell>
          <cell r="P3492"/>
          <cell r="Q3492" t="str">
            <v>EST QUADRO PAGINAS (MP060B-4040-CV)</v>
          </cell>
          <cell r="R3492"/>
          <cell r="S3492"/>
          <cell r="T3492"/>
          <cell r="U3492">
            <v>0.4</v>
          </cell>
          <cell r="V3492">
            <v>0.4</v>
          </cell>
          <cell r="W3492">
            <v>0</v>
          </cell>
          <cell r="X3492">
            <v>0</v>
          </cell>
          <cell r="Y3492" t="str">
            <v>EST QUADRO PAGINAS (MP060B-4040-CV) - 0,4x0,4x0H</v>
          </cell>
          <cell r="Z3492">
            <v>1803.01</v>
          </cell>
          <cell r="AA3492">
            <v>0.7</v>
          </cell>
          <cell r="AB3492">
            <v>540.90300000000002</v>
          </cell>
          <cell r="AC3492"/>
          <cell r="AD3492"/>
          <cell r="AE3492"/>
          <cell r="AF3492">
            <v>1803.01</v>
          </cell>
          <cell r="AG3492">
            <v>1803.01</v>
          </cell>
          <cell r="AH3492">
            <v>0</v>
          </cell>
          <cell r="AI3492">
            <v>1803.01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1803.01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1803.01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14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NOVO</v>
          </cell>
          <cell r="BT3492" t="str">
            <v/>
          </cell>
          <cell r="BU3492" t="str">
            <v/>
          </cell>
        </row>
        <row r="3493">
          <cell r="H3493">
            <v>0</v>
          </cell>
          <cell r="O3493">
            <v>160738</v>
          </cell>
          <cell r="P3493"/>
          <cell r="Q3493" t="str">
            <v>EST POTE LEITEIRA JAYME B.DAMASCOS (COD. 10652)</v>
          </cell>
          <cell r="R3493"/>
          <cell r="S3493"/>
          <cell r="T3493"/>
          <cell r="U3493">
            <v>0.23</v>
          </cell>
          <cell r="V3493">
            <v>0.37</v>
          </cell>
          <cell r="W3493">
            <v>0</v>
          </cell>
          <cell r="X3493">
            <v>0</v>
          </cell>
          <cell r="Y3493" t="str">
            <v>EST POTE LEITEIRA JAYME B.DAMASCOS (COD. 10652) - 0,23x0,37x0H</v>
          </cell>
          <cell r="Z3493">
            <v>3279.36</v>
          </cell>
          <cell r="AA3493">
            <v>0.35</v>
          </cell>
          <cell r="AB3493">
            <v>2131.5839999999998</v>
          </cell>
          <cell r="AC3493"/>
          <cell r="AD3493"/>
          <cell r="AE3493"/>
          <cell r="AF3493">
            <v>3279.36</v>
          </cell>
          <cell r="AG3493">
            <v>3279.36</v>
          </cell>
          <cell r="AH3493">
            <v>0</v>
          </cell>
          <cell r="AI3493">
            <v>3279.36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3279.36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3279.36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NOVO</v>
          </cell>
          <cell r="BT3493" t="str">
            <v/>
          </cell>
          <cell r="BU3493" t="str">
            <v/>
          </cell>
        </row>
        <row r="3494">
          <cell r="H3494">
            <v>0</v>
          </cell>
          <cell r="O3494">
            <v>151295</v>
          </cell>
          <cell r="P3494"/>
          <cell r="Q3494" t="str">
            <v>EST AC LUMINARIA TULIPA D30X155 FIBRA BRANCO COR 87</v>
          </cell>
          <cell r="R3494"/>
          <cell r="S3494"/>
          <cell r="T3494"/>
          <cell r="U3494">
            <v>0</v>
          </cell>
          <cell r="V3494">
            <v>0</v>
          </cell>
          <cell r="W3494">
            <v>0</v>
          </cell>
          <cell r="X3494">
            <v>0</v>
          </cell>
          <cell r="Y3494" t="str">
            <v>EST AC LUMINARIA TULIPA D30X155 FIBRA BRANCO COR 87 - Ø0x0H</v>
          </cell>
          <cell r="Z3494">
            <v>3219.96</v>
          </cell>
          <cell r="AA3494">
            <v>0.35</v>
          </cell>
          <cell r="AB3494">
            <v>2092.9740000000002</v>
          </cell>
          <cell r="AC3494"/>
          <cell r="AD3494"/>
          <cell r="AE3494"/>
          <cell r="AF3494">
            <v>3219.96</v>
          </cell>
          <cell r="AG3494">
            <v>3219.96</v>
          </cell>
          <cell r="AH3494">
            <v>0</v>
          </cell>
          <cell r="AI3494">
            <v>3219.96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3219.96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3219.96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NOVO</v>
          </cell>
          <cell r="BT3494" t="str">
            <v/>
          </cell>
          <cell r="BU3494" t="str">
            <v/>
          </cell>
        </row>
        <row r="3495">
          <cell r="H3495">
            <v>0</v>
          </cell>
          <cell r="O3495">
            <v>97400</v>
          </cell>
          <cell r="P3495"/>
          <cell r="Q3495" t="str">
            <v>EST AC LUM GRADIL MESA LACA FOSCA M140</v>
          </cell>
          <cell r="R3495"/>
          <cell r="S3495"/>
          <cell r="T3495"/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 t="str">
            <v>EST AC LUM GRADIL MESA LACA FOSCA M140 - Ø0x0H</v>
          </cell>
          <cell r="Z3495">
            <v>4926.47</v>
          </cell>
          <cell r="AA3495">
            <v>0.35</v>
          </cell>
          <cell r="AB3495">
            <v>3202.2055</v>
          </cell>
          <cell r="AC3495"/>
          <cell r="AD3495"/>
          <cell r="AE3495"/>
          <cell r="AF3495">
            <v>4926.47</v>
          </cell>
          <cell r="AG3495">
            <v>4926.47</v>
          </cell>
          <cell r="AH3495">
            <v>0</v>
          </cell>
          <cell r="AI3495">
            <v>4926.47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4926.47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4926.47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12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/>
          </cell>
          <cell r="BU3495" t="str">
            <v/>
          </cell>
        </row>
        <row r="3496">
          <cell r="H3496">
            <v>0</v>
          </cell>
          <cell r="O3496">
            <v>88605</v>
          </cell>
          <cell r="P3496"/>
          <cell r="Q3496" t="str">
            <v>EST LUMINARIA VIC (P) (BASE EBANO) (CUPULA PEROBA DO CAMPO)</v>
          </cell>
          <cell r="R3496"/>
          <cell r="S3496"/>
          <cell r="T3496"/>
          <cell r="U3496">
            <v>0.4</v>
          </cell>
          <cell r="V3496">
            <v>0</v>
          </cell>
          <cell r="W3496">
            <v>0.7</v>
          </cell>
          <cell r="X3496">
            <v>0.4</v>
          </cell>
          <cell r="Y3496" t="str">
            <v>EST LUMINARIA VIC (P) (BASE EBANO) (CUPULA PEROBA DO CAMPO) - Ø0,4x0,7H</v>
          </cell>
          <cell r="Z3496">
            <v>3688.93</v>
          </cell>
          <cell r="AA3496">
            <v>0.75</v>
          </cell>
          <cell r="AB3496">
            <v>922.23250000000007</v>
          </cell>
          <cell r="AC3496"/>
          <cell r="AD3496"/>
          <cell r="AE3496"/>
          <cell r="AF3496">
            <v>3688.93</v>
          </cell>
          <cell r="AG3496">
            <v>3688.93</v>
          </cell>
          <cell r="AH3496">
            <v>0</v>
          </cell>
          <cell r="AI3496">
            <v>3688.93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3688.93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3688.93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22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65538</v>
          </cell>
          <cell r="P3497"/>
          <cell r="Q3497" t="str">
            <v>EST PF MERLIM 2042 TECIM 1X1 FIBRA CHOC MESCL TC 1400 CRU</v>
          </cell>
          <cell r="R3497"/>
          <cell r="S3497"/>
          <cell r="T3497"/>
          <cell r="U3497">
            <v>0</v>
          </cell>
          <cell r="V3497">
            <v>0</v>
          </cell>
          <cell r="W3497">
            <v>0</v>
          </cell>
          <cell r="X3497">
            <v>0</v>
          </cell>
          <cell r="Y3497" t="str">
            <v>EST PF MERLIM 2042 TECIM 1X1 FIBRA CHOC MESCL TC 1400 CRU - Ø0x0H</v>
          </cell>
          <cell r="Z3497">
            <v>8568</v>
          </cell>
          <cell r="AA3497">
            <v>0.35</v>
          </cell>
          <cell r="AB3497">
            <v>5569.2000000000007</v>
          </cell>
          <cell r="AC3497"/>
          <cell r="AD3497"/>
          <cell r="AE3497"/>
          <cell r="AF3497">
            <v>8568</v>
          </cell>
          <cell r="AG3497">
            <v>8568</v>
          </cell>
          <cell r="AH3497">
            <v>0</v>
          </cell>
          <cell r="AI3497">
            <v>8568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8568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8568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/>
          </cell>
          <cell r="BU3497" t="str">
            <v/>
          </cell>
        </row>
        <row r="3498">
          <cell r="H3498">
            <v>0</v>
          </cell>
          <cell r="O3498">
            <v>64130</v>
          </cell>
          <cell r="P3498"/>
          <cell r="Q3498" t="str">
            <v>EST ESPELHO CONE ELIPS (BRANCO)</v>
          </cell>
          <cell r="R3498"/>
          <cell r="S3498"/>
          <cell r="T3498"/>
          <cell r="U3498">
            <v>0.5</v>
          </cell>
          <cell r="V3498">
            <v>0</v>
          </cell>
          <cell r="W3498">
            <v>1.7</v>
          </cell>
          <cell r="X3498">
            <v>0.5</v>
          </cell>
          <cell r="Y3498" t="str">
            <v>EST ESPELHO CONE ELIPS (BRANCO) - Ø0,5x1,7H</v>
          </cell>
          <cell r="Z3498">
            <v>14565</v>
          </cell>
          <cell r="AA3498">
            <v>0.35</v>
          </cell>
          <cell r="AB3498">
            <v>9467.25</v>
          </cell>
          <cell r="AC3498"/>
          <cell r="AD3498"/>
          <cell r="AE3498"/>
          <cell r="AF3498">
            <v>14565</v>
          </cell>
          <cell r="AG3498">
            <v>14565</v>
          </cell>
          <cell r="AH3498">
            <v>0</v>
          </cell>
          <cell r="AI3498">
            <v>14565</v>
          </cell>
          <cell r="AJ3498" t="str">
            <v xml:space="preserve">REF: </v>
          </cell>
          <cell r="AK3498"/>
          <cell r="AL3498"/>
          <cell r="AM3498" t="str">
            <v>ETIQUETA DE ESTOQUE</v>
          </cell>
          <cell r="AN3498"/>
          <cell r="AO3498" t="str">
            <v/>
          </cell>
          <cell r="AP3498" t="str">
            <v/>
          </cell>
          <cell r="AQ3498" t="str">
            <v/>
          </cell>
          <cell r="AR3498" t="str">
            <v/>
          </cell>
          <cell r="AS3498" t="str">
            <v>ETIQUETA DE ESTOQUE - xxH</v>
          </cell>
          <cell r="AT3498">
            <v>14565</v>
          </cell>
          <cell r="AU3498" t="str">
            <v>EST</v>
          </cell>
          <cell r="AV3498" t="str">
            <v>EST</v>
          </cell>
          <cell r="AW3498" t="str">
            <v/>
          </cell>
          <cell r="AX3498">
            <v>14565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NOVO</v>
          </cell>
          <cell r="BT3498" t="str">
            <v/>
          </cell>
          <cell r="BU3498" t="str">
            <v/>
          </cell>
        </row>
        <row r="3499">
          <cell r="H3499">
            <v>0</v>
          </cell>
          <cell r="O3499">
            <v>63478</v>
          </cell>
          <cell r="P3499"/>
          <cell r="Q3499" t="str">
            <v>EST CD ROMA IMBUIA MEDIA COURO RODEO</v>
          </cell>
          <cell r="R3499"/>
          <cell r="S3499"/>
          <cell r="T3499"/>
          <cell r="U3499">
            <v>0</v>
          </cell>
          <cell r="V3499">
            <v>0</v>
          </cell>
          <cell r="W3499">
            <v>0</v>
          </cell>
          <cell r="X3499">
            <v>0</v>
          </cell>
          <cell r="Y3499" t="str">
            <v>EST CD ROMA IMBUIA MEDIA COURO RODEO - Ø0x0H</v>
          </cell>
          <cell r="Z3499">
            <v>7036.47</v>
          </cell>
          <cell r="AA3499">
            <v>0.35</v>
          </cell>
          <cell r="AB3499">
            <v>4573.7055</v>
          </cell>
          <cell r="AC3499"/>
          <cell r="AD3499"/>
          <cell r="AE3499"/>
          <cell r="AF3499">
            <v>7036.47</v>
          </cell>
          <cell r="AG3499">
            <v>7036.47</v>
          </cell>
          <cell r="AH3499">
            <v>0</v>
          </cell>
          <cell r="AI3499">
            <v>7036.47</v>
          </cell>
          <cell r="AJ3499" t="str">
            <v xml:space="preserve">REF: </v>
          </cell>
          <cell r="AK3499"/>
          <cell r="AL3499"/>
          <cell r="AM3499" t="str">
            <v>ETIQUETA DE ESTOQUE</v>
          </cell>
          <cell r="AN3499"/>
          <cell r="AO3499" t="str">
            <v/>
          </cell>
          <cell r="AP3499" t="str">
            <v/>
          </cell>
          <cell r="AQ3499" t="str">
            <v/>
          </cell>
          <cell r="AR3499" t="str">
            <v/>
          </cell>
          <cell r="AS3499" t="str">
            <v>ETIQUETA DE ESTOQUE - xxH</v>
          </cell>
          <cell r="AT3499">
            <v>7036.47</v>
          </cell>
          <cell r="AU3499" t="str">
            <v>EST</v>
          </cell>
          <cell r="AV3499" t="str">
            <v>EST</v>
          </cell>
          <cell r="AW3499" t="str">
            <v/>
          </cell>
          <cell r="AX3499">
            <v>7036.47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NOVO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251920</v>
          </cell>
          <cell r="P3500"/>
          <cell r="Q3500" t="str">
            <v>EST CENTRO MESA VERSO (RETANGULAR) CRU IL745CR0</v>
          </cell>
          <cell r="R3500"/>
          <cell r="S3500"/>
          <cell r="T3500"/>
          <cell r="U3500">
            <v>0.8</v>
          </cell>
          <cell r="V3500">
            <v>0.2</v>
          </cell>
          <cell r="W3500">
            <v>0.06</v>
          </cell>
          <cell r="X3500">
            <v>0</v>
          </cell>
          <cell r="Y3500" t="str">
            <v>EST CENTRO MESA VERSO (RETANGULAR) CRU IL745CR0 - 0,8x0,2x0,06H</v>
          </cell>
          <cell r="Z3500">
            <v>3269.77</v>
          </cell>
          <cell r="AA3500">
            <v>0.5</v>
          </cell>
          <cell r="AB3500">
            <v>1634.885</v>
          </cell>
          <cell r="AC3500"/>
          <cell r="AD3500"/>
          <cell r="AE3500"/>
          <cell r="AF3500">
            <v>3269.77</v>
          </cell>
          <cell r="AG3500">
            <v>3269.77</v>
          </cell>
          <cell r="AH3500">
            <v>0</v>
          </cell>
          <cell r="AI3500">
            <v>3269.77</v>
          </cell>
          <cell r="AJ3500" t="str">
            <v>REF: 251920</v>
          </cell>
          <cell r="AK3500"/>
          <cell r="AL3500">
            <v>251920</v>
          </cell>
          <cell r="AM3500" t="str">
            <v>EST CENTRO MESA VERSO (RETANGULAR) CRU IL745CR0</v>
          </cell>
          <cell r="AN3500"/>
          <cell r="AO3500">
            <v>0.8</v>
          </cell>
          <cell r="AP3500">
            <v>0.2</v>
          </cell>
          <cell r="AQ3500">
            <v>0.06</v>
          </cell>
          <cell r="AR3500">
            <v>0</v>
          </cell>
          <cell r="AS3500" t="str">
            <v>EST CENTRO MESA VERSO (RETANGULAR) CRU IL745CR0 - 0,8x0,2x0,06H</v>
          </cell>
          <cell r="AT3500">
            <v>3269.77</v>
          </cell>
          <cell r="AU3500">
            <v>3269.77</v>
          </cell>
          <cell r="AV3500">
            <v>3269.77</v>
          </cell>
          <cell r="AW3500">
            <v>0</v>
          </cell>
          <cell r="AX3500">
            <v>3269.77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14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NOVO</v>
          </cell>
          <cell r="BT3500" t="str">
            <v>CLAMI ACESSORIOS</v>
          </cell>
          <cell r="BU3500" t="str">
            <v>ACESSORIO DECORATIVO</v>
          </cell>
        </row>
        <row r="3501">
          <cell r="H3501">
            <v>0</v>
          </cell>
          <cell r="O3501">
            <v>334162</v>
          </cell>
          <cell r="P3501" t="str">
            <v>2022/206-0042-01</v>
          </cell>
          <cell r="Q3501" t="str">
            <v>EST SOFA ANDROS (2B) FX D4142 (BASE LAMINA EBONY)</v>
          </cell>
          <cell r="R3501"/>
          <cell r="S3501"/>
          <cell r="T3501"/>
          <cell r="U3501">
            <v>3</v>
          </cell>
          <cell r="V3501">
            <v>1.5</v>
          </cell>
          <cell r="W3501">
            <v>0.76</v>
          </cell>
          <cell r="X3501">
            <v>0</v>
          </cell>
          <cell r="Y3501" t="str">
            <v>EST SOFA ANDROS (2B) FX D4142 (BASE LAMINA EBONY) - 3x1,5x0,76H</v>
          </cell>
          <cell r="Z3501">
            <v>50638.83</v>
          </cell>
          <cell r="AA3501">
            <v>0.5</v>
          </cell>
          <cell r="AB3501">
            <v>25319.415000000001</v>
          </cell>
          <cell r="AC3501"/>
          <cell r="AD3501"/>
          <cell r="AE3501"/>
          <cell r="AF3501">
            <v>50638.83</v>
          </cell>
          <cell r="AG3501">
            <v>50638.83</v>
          </cell>
          <cell r="AH3501">
            <v>0</v>
          </cell>
          <cell r="AI3501">
            <v>50638.83</v>
          </cell>
          <cell r="AJ3501" t="str">
            <v>REF: 398771</v>
          </cell>
          <cell r="AK3501" t="str">
            <v>VERSAO FORA DE LINHA</v>
          </cell>
          <cell r="AL3501">
            <v>398771</v>
          </cell>
          <cell r="AM3501" t="str">
            <v>SOFA NEW ANDROS (2B) (LAMINA) (FX D)</v>
          </cell>
          <cell r="AN3501"/>
          <cell r="AO3501">
            <v>3</v>
          </cell>
          <cell r="AP3501">
            <v>1.5</v>
          </cell>
          <cell r="AQ3501">
            <v>0.76</v>
          </cell>
          <cell r="AR3501">
            <v>0</v>
          </cell>
          <cell r="AS3501" t="str">
            <v>SOFA NEW ANDROS (2B) (LAMINA) (FX D) - 3x1,5x0,76H</v>
          </cell>
          <cell r="AT3501">
            <v>50638.83</v>
          </cell>
          <cell r="AU3501">
            <v>50638.83</v>
          </cell>
          <cell r="AV3501">
            <v>50638.83</v>
          </cell>
          <cell r="AW3501">
            <v>0</v>
          </cell>
          <cell r="AX3501">
            <v>50638.83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PE</v>
          </cell>
          <cell r="BT3501" t="str">
            <v>CLAMI SOFA</v>
          </cell>
          <cell r="BU3501" t="str">
            <v>SOFA ANDROS</v>
          </cell>
        </row>
        <row r="3502">
          <cell r="H3502">
            <v>0</v>
          </cell>
          <cell r="O3502">
            <v>223326</v>
          </cell>
          <cell r="P3502" t="str">
            <v>2019/074-0059-01</v>
          </cell>
          <cell r="Q3502" t="str">
            <v>EST APARADOR ZINA (LAMINA 3 PAU FERRO PC) (LACA FOSCA PRETA)</v>
          </cell>
          <cell r="R3502"/>
          <cell r="S3502"/>
          <cell r="T3502"/>
          <cell r="U3502">
            <v>1.9</v>
          </cell>
          <cell r="V3502">
            <v>0.5</v>
          </cell>
          <cell r="W3502">
            <v>0.8</v>
          </cell>
          <cell r="X3502">
            <v>0</v>
          </cell>
          <cell r="Y3502" t="str">
            <v>EST APARADOR ZINA (LAMINA 3 PAU FERRO PC) (LACA FOSCA PRETA) - 1,9x0,5x0,8H</v>
          </cell>
          <cell r="Z3502">
            <v>26879.42</v>
          </cell>
          <cell r="AA3502">
            <v>0.75</v>
          </cell>
          <cell r="AB3502">
            <v>6719.8549999999996</v>
          </cell>
          <cell r="AC3502"/>
          <cell r="AD3502"/>
          <cell r="AE3502"/>
          <cell r="AF3502">
            <v>26879.42</v>
          </cell>
          <cell r="AG3502">
            <v>26879.42</v>
          </cell>
          <cell r="AH3502">
            <v>0</v>
          </cell>
          <cell r="AI3502">
            <v>26879.42</v>
          </cell>
          <cell r="AJ3502" t="str">
            <v>REF: 303584</v>
          </cell>
          <cell r="AK3502"/>
          <cell r="AL3502">
            <v>303584</v>
          </cell>
          <cell r="AM3502" t="str">
            <v>APARADOR ZINA (LAMINA A3)</v>
          </cell>
          <cell r="AN3502"/>
          <cell r="AO3502">
            <v>1.9</v>
          </cell>
          <cell r="AP3502">
            <v>0.5</v>
          </cell>
          <cell r="AQ3502">
            <v>0.8</v>
          </cell>
          <cell r="AR3502">
            <v>0</v>
          </cell>
          <cell r="AS3502" t="str">
            <v>APARADOR ZINA (LAMINA A3) - 1,9x0,5x0,8H</v>
          </cell>
          <cell r="AT3502">
            <v>26879.42</v>
          </cell>
          <cell r="AU3502">
            <v>26879.42</v>
          </cell>
          <cell r="AV3502">
            <v>26879.42</v>
          </cell>
          <cell r="AW3502">
            <v>0</v>
          </cell>
          <cell r="AX3502">
            <v>26879.42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PE</v>
          </cell>
          <cell r="BT3502" t="str">
            <v>CLAMI APARADOR</v>
          </cell>
          <cell r="BU3502" t="str">
            <v>APARADOR ZINA</v>
          </cell>
        </row>
        <row r="3503">
          <cell r="H3503">
            <v>0</v>
          </cell>
          <cell r="O3503">
            <v>223326</v>
          </cell>
          <cell r="P3503" t="str">
            <v>2020/155-0087-01</v>
          </cell>
          <cell r="Q3503" t="str">
            <v>EST APARADOR ZINA (LAMINA 3 PAU FERRO PC) (LACA FOSCA PRETA)</v>
          </cell>
          <cell r="R3503"/>
          <cell r="S3503"/>
          <cell r="T3503"/>
          <cell r="U3503">
            <v>1.9</v>
          </cell>
          <cell r="V3503">
            <v>0.5</v>
          </cell>
          <cell r="W3503">
            <v>0.8</v>
          </cell>
          <cell r="X3503">
            <v>0</v>
          </cell>
          <cell r="Y3503" t="str">
            <v>EST APARADOR ZINA (LAMINA 3 PAU FERRO PC) (LACA FOSCA PRETA) - 1,9x0,5x0,8H</v>
          </cell>
          <cell r="Z3503">
            <v>26879.42</v>
          </cell>
          <cell r="AA3503">
            <v>0.75</v>
          </cell>
          <cell r="AB3503">
            <v>6719.8549999999996</v>
          </cell>
          <cell r="AC3503"/>
          <cell r="AD3503"/>
          <cell r="AE3503"/>
          <cell r="AF3503">
            <v>26879.42</v>
          </cell>
          <cell r="AG3503">
            <v>26879.42</v>
          </cell>
          <cell r="AH3503">
            <v>0</v>
          </cell>
          <cell r="AI3503">
            <v>26879.42</v>
          </cell>
          <cell r="AJ3503" t="str">
            <v>REF: 303584</v>
          </cell>
          <cell r="AK3503"/>
          <cell r="AL3503">
            <v>303584</v>
          </cell>
          <cell r="AM3503" t="str">
            <v>APARADOR ZINA (LAMINA A3)</v>
          </cell>
          <cell r="AN3503"/>
          <cell r="AO3503">
            <v>1.9</v>
          </cell>
          <cell r="AP3503">
            <v>0.5</v>
          </cell>
          <cell r="AQ3503">
            <v>0.8</v>
          </cell>
          <cell r="AR3503">
            <v>0</v>
          </cell>
          <cell r="AS3503" t="str">
            <v>APARADOR ZINA (LAMINA A3) - 1,9x0,5x0,8H</v>
          </cell>
          <cell r="AT3503">
            <v>26879.42</v>
          </cell>
          <cell r="AU3503">
            <v>26879.42</v>
          </cell>
          <cell r="AV3503">
            <v>26879.42</v>
          </cell>
          <cell r="AW3503">
            <v>0</v>
          </cell>
          <cell r="AX3503">
            <v>26879.42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14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PE</v>
          </cell>
          <cell r="BT3503" t="str">
            <v>CLAMI APARADOR</v>
          </cell>
          <cell r="BU3503" t="str">
            <v>APARADOR ZINA</v>
          </cell>
        </row>
        <row r="3504">
          <cell r="H3504">
            <v>0</v>
          </cell>
          <cell r="O3504">
            <v>363832</v>
          </cell>
          <cell r="P3504" t="str">
            <v>2023/123-0072-01</v>
          </cell>
          <cell r="Q3504" t="str">
            <v>EST ALMOFADA DECORATIVA (F 39) FX G7133</v>
          </cell>
          <cell r="R3504"/>
          <cell r="S3504"/>
          <cell r="T3504"/>
          <cell r="U3504">
            <v>0.6</v>
          </cell>
          <cell r="V3504">
            <v>0.6</v>
          </cell>
          <cell r="W3504">
            <v>0</v>
          </cell>
          <cell r="X3504">
            <v>0</v>
          </cell>
          <cell r="Y3504" t="str">
            <v>EST ALMOFADA DECORATIVA (F 39) FX G7133 - 0,6x0,6x0H</v>
          </cell>
          <cell r="Z3504">
            <v>1486.8395999999998</v>
          </cell>
          <cell r="AA3504">
            <v>0.5</v>
          </cell>
          <cell r="AB3504">
            <v>743.4197999999999</v>
          </cell>
          <cell r="AC3504"/>
          <cell r="AD3504"/>
          <cell r="AE3504"/>
          <cell r="AF3504">
            <v>1486.8395999999998</v>
          </cell>
          <cell r="AG3504">
            <v>1486.8395999999998</v>
          </cell>
          <cell r="AH3504">
            <v>0</v>
          </cell>
          <cell r="AI3504">
            <v>1486.8395999999998</v>
          </cell>
          <cell r="AJ3504" t="str">
            <v>REF: 390349</v>
          </cell>
          <cell r="AK3504" t="str">
            <v>REVESTIMENTO FORA DE LINHA</v>
          </cell>
          <cell r="AL3504">
            <v>390349</v>
          </cell>
          <cell r="AM3504" t="str">
            <v>ALMOFADA DECORATIVA (FIBRA) (M²) (F 39) (FX G)</v>
          </cell>
          <cell r="AN3504"/>
          <cell r="AO3504">
            <v>0</v>
          </cell>
          <cell r="AP3504">
            <v>0</v>
          </cell>
          <cell r="AQ3504">
            <v>0</v>
          </cell>
          <cell r="AR3504">
            <v>0</v>
          </cell>
          <cell r="AS3504" t="str">
            <v>ALMOFADA DECORATIVA (FIBRA) (M²) (F 39) (FX G) - Ø0x0H</v>
          </cell>
          <cell r="AT3504">
            <v>1486.8395999999998</v>
          </cell>
          <cell r="AU3504">
            <v>1486.8395999999998</v>
          </cell>
          <cell r="AV3504">
            <v>4130.1099999999997</v>
          </cell>
          <cell r="AW3504">
            <v>-2643.2703999999999</v>
          </cell>
          <cell r="AX3504">
            <v>1486.82</v>
          </cell>
          <cell r="AY3504">
            <v>1.9599999999854845E-2</v>
          </cell>
          <cell r="AZ3504">
            <v>390349</v>
          </cell>
          <cell r="BA3504" t="str">
            <v>ALMOFADA DECORATIVA (FIBRA) (M²) (F 39) (FX G)</v>
          </cell>
          <cell r="BB3504"/>
          <cell r="BC3504">
            <v>0.36</v>
          </cell>
          <cell r="BD3504"/>
          <cell r="BE3504">
            <v>4130.1099999999997</v>
          </cell>
          <cell r="BF3504">
            <v>0</v>
          </cell>
          <cell r="BG3504">
            <v>-4130.1099999999997</v>
          </cell>
          <cell r="BH3504" t="str">
            <v/>
          </cell>
          <cell r="BI3504">
            <v>12</v>
          </cell>
          <cell r="BJ3504">
            <v>1486.8395999999998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363832</v>
          </cell>
          <cell r="P3505" t="str">
            <v>2023/123-0073-01</v>
          </cell>
          <cell r="Q3505" t="str">
            <v>EST ALMOFADA DECORATIVA (F 39) FX G7133</v>
          </cell>
          <cell r="R3505"/>
          <cell r="S3505"/>
          <cell r="T3505"/>
          <cell r="U3505">
            <v>0.6</v>
          </cell>
          <cell r="V3505">
            <v>0.6</v>
          </cell>
          <cell r="W3505">
            <v>0</v>
          </cell>
          <cell r="X3505">
            <v>0</v>
          </cell>
          <cell r="Y3505" t="str">
            <v>EST ALMOFADA DECORATIVA (F 39) FX G7133 - 0,6x0,6x0H</v>
          </cell>
          <cell r="Z3505">
            <v>1486.8395999999998</v>
          </cell>
          <cell r="AA3505">
            <v>0.5</v>
          </cell>
          <cell r="AB3505">
            <v>743.4197999999999</v>
          </cell>
          <cell r="AC3505"/>
          <cell r="AD3505"/>
          <cell r="AE3505"/>
          <cell r="AF3505">
            <v>1486.8395999999998</v>
          </cell>
          <cell r="AG3505">
            <v>1486.8395999999998</v>
          </cell>
          <cell r="AH3505">
            <v>0</v>
          </cell>
          <cell r="AI3505">
            <v>1486.8395999999998</v>
          </cell>
          <cell r="AJ3505" t="str">
            <v>REF: 390349</v>
          </cell>
          <cell r="AK3505" t="str">
            <v>REVESTIMENTO FORA DE LINHA</v>
          </cell>
          <cell r="AL3505">
            <v>390349</v>
          </cell>
          <cell r="AM3505" t="str">
            <v>ALMOFADA DECORATIVA (FIBRA) (M²) (F 39) (FX G)</v>
          </cell>
          <cell r="AN3505"/>
          <cell r="AO3505">
            <v>0</v>
          </cell>
          <cell r="AP3505">
            <v>0</v>
          </cell>
          <cell r="AQ3505">
            <v>0</v>
          </cell>
          <cell r="AR3505">
            <v>0</v>
          </cell>
          <cell r="AS3505" t="str">
            <v>ALMOFADA DECORATIVA (FIBRA) (M²) (F 39) (FX G) - Ø0x0H</v>
          </cell>
          <cell r="AT3505">
            <v>1486.8395999999998</v>
          </cell>
          <cell r="AU3505">
            <v>1486.8395999999998</v>
          </cell>
          <cell r="AV3505">
            <v>4130.1099999999997</v>
          </cell>
          <cell r="AW3505">
            <v>-2643.2703999999999</v>
          </cell>
          <cell r="AX3505">
            <v>1486.82</v>
          </cell>
          <cell r="AY3505">
            <v>1.9599999999854845E-2</v>
          </cell>
          <cell r="AZ3505">
            <v>390349</v>
          </cell>
          <cell r="BA3505" t="str">
            <v>ALMOFADA DECORATIVA (FIBRA) (M²) (F 39) (FX G)</v>
          </cell>
          <cell r="BB3505"/>
          <cell r="BC3505">
            <v>0.36</v>
          </cell>
          <cell r="BD3505"/>
          <cell r="BE3505">
            <v>4130.1099999999997</v>
          </cell>
          <cell r="BF3505">
            <v>0</v>
          </cell>
          <cell r="BG3505">
            <v>-4130.1099999999997</v>
          </cell>
          <cell r="BH3505" t="str">
            <v/>
          </cell>
          <cell r="BI3505">
            <v>12</v>
          </cell>
          <cell r="BJ3505">
            <v>1486.8395999999998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PE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357397</v>
          </cell>
          <cell r="P3506" t="str">
            <v>2022/329-0009-01</v>
          </cell>
          <cell r="Q3506" t="str">
            <v>EST POLTRONA AGHATA PLUS (GIRATORI) (MTX PRETO) FX D4220</v>
          </cell>
          <cell r="R3506"/>
          <cell r="S3506"/>
          <cell r="T3506"/>
          <cell r="U3506">
            <v>0.68</v>
          </cell>
          <cell r="V3506">
            <v>0.8</v>
          </cell>
          <cell r="W3506">
            <v>0.76</v>
          </cell>
          <cell r="X3506">
            <v>0</v>
          </cell>
          <cell r="Y3506" t="str">
            <v>EST POLTRONA AGHATA PLUS (GIRATORI) (MTX PRETO) FX D4220 - 0,68x0,8x0,76H</v>
          </cell>
          <cell r="Z3506">
            <v>10061.719999999999</v>
          </cell>
          <cell r="AA3506">
            <v>0.5</v>
          </cell>
          <cell r="AB3506">
            <v>5030.8599999999997</v>
          </cell>
          <cell r="AC3506"/>
          <cell r="AD3506"/>
          <cell r="AE3506"/>
          <cell r="AF3506">
            <v>10061.719999999999</v>
          </cell>
          <cell r="AG3506">
            <v>10061.719999999999</v>
          </cell>
          <cell r="AH3506">
            <v>0</v>
          </cell>
          <cell r="AI3506">
            <v>10061.719999999999</v>
          </cell>
          <cell r="AJ3506" t="str">
            <v>REF: 327705</v>
          </cell>
          <cell r="AK3506" t="str">
            <v>REVESTIMENTO FORA DE LINHA</v>
          </cell>
          <cell r="AL3506">
            <v>327705</v>
          </cell>
          <cell r="AM3506" t="str">
            <v>POLTRONA AGHATA PLUS (GIRATORIA) (MTX) (FX D)</v>
          </cell>
          <cell r="AN3506"/>
          <cell r="AO3506">
            <v>0.68</v>
          </cell>
          <cell r="AP3506">
            <v>0.8</v>
          </cell>
          <cell r="AQ3506">
            <v>0.76</v>
          </cell>
          <cell r="AR3506">
            <v>0</v>
          </cell>
          <cell r="AS3506" t="str">
            <v>POLTRONA AGHATA PLUS (GIRATORIA) (MTX) (FX D) - 0,68x0,8x0,76H</v>
          </cell>
          <cell r="AT3506">
            <v>10061.719999999999</v>
          </cell>
          <cell r="AU3506">
            <v>10061.719999999999</v>
          </cell>
          <cell r="AV3506">
            <v>10061.719999999999</v>
          </cell>
          <cell r="AW3506">
            <v>0</v>
          </cell>
          <cell r="AX3506">
            <v>10061.719999999999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12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PE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351726</v>
          </cell>
          <cell r="P3507"/>
          <cell r="Q3507" t="str">
            <v>EST ALMOFADA CLAMI 2 (PLUMA SINT) (MAQUINETADO CRU/PRETO)</v>
          </cell>
          <cell r="R3507"/>
          <cell r="S3507"/>
          <cell r="T3507"/>
          <cell r="U3507">
            <v>0.4</v>
          </cell>
          <cell r="V3507">
            <v>0.3</v>
          </cell>
          <cell r="W3507">
            <v>0.15</v>
          </cell>
          <cell r="X3507">
            <v>0</v>
          </cell>
          <cell r="Y3507" t="str">
            <v>EST ALMOFADA CLAMI 2 (PLUMA SINT) (MAQUINETADO CRU/PRETO) - 0,4x0,3x0,15H</v>
          </cell>
          <cell r="Z3507">
            <v>440.29</v>
          </cell>
          <cell r="AA3507">
            <v>0.5</v>
          </cell>
          <cell r="AB3507">
            <v>220.14500000000001</v>
          </cell>
          <cell r="AC3507"/>
          <cell r="AD3507"/>
          <cell r="AE3507"/>
          <cell r="AF3507">
            <v>440.29</v>
          </cell>
          <cell r="AG3507">
            <v>440.29</v>
          </cell>
          <cell r="AH3507">
            <v>0</v>
          </cell>
          <cell r="AI3507">
            <v>440.29</v>
          </cell>
          <cell r="AJ3507" t="str">
            <v>REF: 351726</v>
          </cell>
          <cell r="AK3507"/>
          <cell r="AL3507">
            <v>351726</v>
          </cell>
          <cell r="AM3507" t="str">
            <v>EST ALMOFADA CLAMI 2 (PLUMA SINT) (MAQUINETADO CRU/PRETO)</v>
          </cell>
          <cell r="AN3507"/>
          <cell r="AO3507">
            <v>0.4</v>
          </cell>
          <cell r="AP3507">
            <v>0.3</v>
          </cell>
          <cell r="AQ3507">
            <v>0.15</v>
          </cell>
          <cell r="AR3507">
            <v>0</v>
          </cell>
          <cell r="AS3507" t="str">
            <v>EST ALMOFADA CLAMI 2 (PLUMA SINT) (MAQUINETADO CRU/PRETO) - 0,4x0,3x0,15H</v>
          </cell>
          <cell r="AT3507">
            <v>440.29</v>
          </cell>
          <cell r="AU3507">
            <v>440.29</v>
          </cell>
          <cell r="AV3507">
            <v>440.29</v>
          </cell>
          <cell r="AW3507">
            <v>0</v>
          </cell>
          <cell r="AX3507">
            <v>440.29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12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PE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351682</v>
          </cell>
          <cell r="P3508"/>
          <cell r="Q3508" t="str">
            <v>EST ALMOFADA CLAMI 1 (PLUMA SINT) (BISTROL CRU/AZUL)</v>
          </cell>
          <cell r="R3508"/>
          <cell r="S3508"/>
          <cell r="T3508"/>
          <cell r="U3508">
            <v>0.4</v>
          </cell>
          <cell r="V3508">
            <v>0.3</v>
          </cell>
          <cell r="W3508">
            <v>0.15</v>
          </cell>
          <cell r="X3508">
            <v>0</v>
          </cell>
          <cell r="Y3508" t="str">
            <v>EST ALMOFADA CLAMI 1 (PLUMA SINT) (BISTROL CRU/AZUL) - 0,4x0,3x0,15H</v>
          </cell>
          <cell r="Z3508">
            <v>500</v>
          </cell>
          <cell r="AA3508">
            <v>0.5</v>
          </cell>
          <cell r="AB3508">
            <v>250</v>
          </cell>
          <cell r="AC3508"/>
          <cell r="AD3508"/>
          <cell r="AE3508"/>
          <cell r="AF3508">
            <v>500</v>
          </cell>
          <cell r="AG3508">
            <v>500</v>
          </cell>
          <cell r="AH3508">
            <v>0</v>
          </cell>
          <cell r="AI3508">
            <v>500</v>
          </cell>
          <cell r="AJ3508" t="str">
            <v>REF: 351682</v>
          </cell>
          <cell r="AK3508"/>
          <cell r="AL3508">
            <v>351682</v>
          </cell>
          <cell r="AM3508" t="str">
            <v>EST ALMOFADA CLAMI 1 (PLUMA SINT) (BISTROL CRU/AZUL)</v>
          </cell>
          <cell r="AN3508"/>
          <cell r="AO3508">
            <v>0.4</v>
          </cell>
          <cell r="AP3508">
            <v>0.3</v>
          </cell>
          <cell r="AQ3508">
            <v>0.15</v>
          </cell>
          <cell r="AR3508">
            <v>0</v>
          </cell>
          <cell r="AS3508" t="str">
            <v>EST ALMOFADA CLAMI 1 (PLUMA SINT) (BISTROL CRU/AZUL) - 0,4x0,3x0,15H</v>
          </cell>
          <cell r="AT3508">
            <v>500</v>
          </cell>
          <cell r="AU3508">
            <v>500</v>
          </cell>
          <cell r="AV3508">
            <v>500</v>
          </cell>
          <cell r="AW3508">
            <v>0</v>
          </cell>
          <cell r="AX3508">
            <v>500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204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PE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351681</v>
          </cell>
          <cell r="P3509"/>
          <cell r="Q3509" t="str">
            <v>EST ALMOFADA CLAMI 1 (PLUMA SINT) (BISTROL CRU/AZUL)</v>
          </cell>
          <cell r="R3509"/>
          <cell r="S3509"/>
          <cell r="T3509"/>
          <cell r="U3509">
            <v>0.5</v>
          </cell>
          <cell r="V3509">
            <v>0.35</v>
          </cell>
          <cell r="W3509">
            <v>0.15</v>
          </cell>
          <cell r="X3509">
            <v>0</v>
          </cell>
          <cell r="Y3509" t="str">
            <v>EST ALMOFADA CLAMI 1 (PLUMA SINT) (BISTROL CRU/AZUL) - 0,5x0,35x0,15H</v>
          </cell>
          <cell r="Z3509">
            <v>500</v>
          </cell>
          <cell r="AA3509">
            <v>0.5</v>
          </cell>
          <cell r="AB3509">
            <v>250</v>
          </cell>
          <cell r="AC3509"/>
          <cell r="AD3509"/>
          <cell r="AE3509"/>
          <cell r="AF3509">
            <v>500</v>
          </cell>
          <cell r="AG3509">
            <v>500</v>
          </cell>
          <cell r="AH3509">
            <v>0</v>
          </cell>
          <cell r="AI3509">
            <v>500</v>
          </cell>
          <cell r="AJ3509" t="str">
            <v>REF: 351681</v>
          </cell>
          <cell r="AK3509"/>
          <cell r="AL3509">
            <v>351681</v>
          </cell>
          <cell r="AM3509" t="str">
            <v>EST ALMOFADA CLAMI 1 (PLUMA SINT) (BISTROL CRU/AZUL)</v>
          </cell>
          <cell r="AN3509"/>
          <cell r="AO3509">
            <v>0.5</v>
          </cell>
          <cell r="AP3509">
            <v>0.35</v>
          </cell>
          <cell r="AQ3509">
            <v>0.15</v>
          </cell>
          <cell r="AR3509">
            <v>0</v>
          </cell>
          <cell r="AS3509" t="str">
            <v>EST ALMOFADA CLAMI 1 (PLUMA SINT) (BISTROL CRU/AZUL) - 0,5x0,35x0,15H</v>
          </cell>
          <cell r="AT3509">
            <v>500</v>
          </cell>
          <cell r="AU3509">
            <v>500</v>
          </cell>
          <cell r="AV3509">
            <v>500</v>
          </cell>
          <cell r="AW3509">
            <v>0</v>
          </cell>
          <cell r="AX3509">
            <v>500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204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PE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351680</v>
          </cell>
          <cell r="P3510"/>
          <cell r="Q3510" t="str">
            <v>EST ALMOFADA CLAMI 1 (PLUMA SINT) (BISTROL CRU/AZUL)</v>
          </cell>
          <cell r="R3510"/>
          <cell r="S3510"/>
          <cell r="T3510"/>
          <cell r="U3510">
            <v>0.6</v>
          </cell>
          <cell r="V3510">
            <v>0.25</v>
          </cell>
          <cell r="W3510">
            <v>0.15</v>
          </cell>
          <cell r="X3510">
            <v>0</v>
          </cell>
          <cell r="Y3510" t="str">
            <v>EST ALMOFADA CLAMI 1 (PLUMA SINT) (BISTROL CRU/AZUL) - 0,6x0,25x0,15H</v>
          </cell>
          <cell r="Z3510">
            <v>500</v>
          </cell>
          <cell r="AA3510">
            <v>0.5</v>
          </cell>
          <cell r="AB3510">
            <v>250</v>
          </cell>
          <cell r="AC3510"/>
          <cell r="AD3510"/>
          <cell r="AE3510"/>
          <cell r="AF3510">
            <v>500</v>
          </cell>
          <cell r="AG3510">
            <v>500</v>
          </cell>
          <cell r="AH3510">
            <v>0</v>
          </cell>
          <cell r="AI3510">
            <v>500</v>
          </cell>
          <cell r="AJ3510" t="str">
            <v>REF: 351680</v>
          </cell>
          <cell r="AK3510"/>
          <cell r="AL3510">
            <v>351680</v>
          </cell>
          <cell r="AM3510" t="str">
            <v>EST ALMOFADA CLAMI 1 (PLUMA SINT) (BISTROL CRU/AZUL)</v>
          </cell>
          <cell r="AN3510"/>
          <cell r="AO3510">
            <v>0.6</v>
          </cell>
          <cell r="AP3510">
            <v>0.25</v>
          </cell>
          <cell r="AQ3510">
            <v>0.15</v>
          </cell>
          <cell r="AR3510">
            <v>0</v>
          </cell>
          <cell r="AS3510" t="str">
            <v>EST ALMOFADA CLAMI 1 (PLUMA SINT) (BISTROL CRU/AZUL) - 0,6x0,25x0,15H</v>
          </cell>
          <cell r="AT3510">
            <v>500</v>
          </cell>
          <cell r="AU3510">
            <v>500</v>
          </cell>
          <cell r="AV3510">
            <v>500</v>
          </cell>
          <cell r="AW3510">
            <v>0</v>
          </cell>
          <cell r="AX3510">
            <v>500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204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PE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351679</v>
          </cell>
          <cell r="P3511"/>
          <cell r="Q3511" t="str">
            <v>EST ALMOFADA CLAMI 1 (PLUMA SINT) (BISTROL CRU/AZUL)</v>
          </cell>
          <cell r="R3511"/>
          <cell r="S3511"/>
          <cell r="T3511"/>
          <cell r="U3511">
            <v>0.7</v>
          </cell>
          <cell r="V3511">
            <v>0.3</v>
          </cell>
          <cell r="W3511">
            <v>0.15</v>
          </cell>
          <cell r="X3511">
            <v>0</v>
          </cell>
          <cell r="Y3511" t="str">
            <v>EST ALMOFADA CLAMI 1 (PLUMA SINT) (BISTROL CRU/AZUL) - 0,7x0,3x0,15H</v>
          </cell>
          <cell r="Z3511">
            <v>1200</v>
          </cell>
          <cell r="AA3511">
            <v>0.5</v>
          </cell>
          <cell r="AB3511">
            <v>600</v>
          </cell>
          <cell r="AC3511"/>
          <cell r="AD3511"/>
          <cell r="AE3511"/>
          <cell r="AF3511">
            <v>1200</v>
          </cell>
          <cell r="AG3511">
            <v>1200</v>
          </cell>
          <cell r="AH3511">
            <v>0</v>
          </cell>
          <cell r="AI3511">
            <v>1200</v>
          </cell>
          <cell r="AJ3511" t="str">
            <v>REF: 351679</v>
          </cell>
          <cell r="AK3511"/>
          <cell r="AL3511">
            <v>351679</v>
          </cell>
          <cell r="AM3511" t="str">
            <v>EST ALMOFADA CLAMI 1 (PLUMA SINT) (BISTROL CRU/AZUL)</v>
          </cell>
          <cell r="AN3511"/>
          <cell r="AO3511">
            <v>0.7</v>
          </cell>
          <cell r="AP3511">
            <v>0.3</v>
          </cell>
          <cell r="AQ3511">
            <v>0.15</v>
          </cell>
          <cell r="AR3511">
            <v>0</v>
          </cell>
          <cell r="AS3511" t="str">
            <v>EST ALMOFADA CLAMI 1 (PLUMA SINT) (BISTROL CRU/AZUL) - 0,7x0,3x0,15H</v>
          </cell>
          <cell r="AT3511">
            <v>1200</v>
          </cell>
          <cell r="AU3511">
            <v>1200</v>
          </cell>
          <cell r="AV3511">
            <v>1200</v>
          </cell>
          <cell r="AW3511">
            <v>0</v>
          </cell>
          <cell r="AX3511">
            <v>1200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204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344186</v>
          </cell>
          <cell r="P3512" t="str">
            <v>2022/249-0012-01</v>
          </cell>
          <cell r="Q3512" t="str">
            <v>EST ESTANTE LINA (TAUARI TING NOGUEIRA) (LATAO ENV)</v>
          </cell>
          <cell r="R3512"/>
          <cell r="S3512"/>
          <cell r="T3512"/>
          <cell r="U3512">
            <v>1.2</v>
          </cell>
          <cell r="V3512">
            <v>0.43</v>
          </cell>
          <cell r="W3512">
            <v>1.9</v>
          </cell>
          <cell r="X3512">
            <v>0</v>
          </cell>
          <cell r="Y3512" t="str">
            <v>EST ESTANTE LINA (TAUARI TING NOGUEIRA) (LATAO ENV) - 1,2x0,43x1,9H</v>
          </cell>
          <cell r="Z3512">
            <v>34338.57</v>
          </cell>
          <cell r="AA3512">
            <v>0.5</v>
          </cell>
          <cell r="AB3512">
            <v>17169.285</v>
          </cell>
          <cell r="AC3512"/>
          <cell r="AD3512"/>
          <cell r="AE3512"/>
          <cell r="AF3512">
            <v>34338.57</v>
          </cell>
          <cell r="AG3512">
            <v>34338.57</v>
          </cell>
          <cell r="AH3512">
            <v>0</v>
          </cell>
          <cell r="AI3512">
            <v>34338.57</v>
          </cell>
          <cell r="AJ3512" t="str">
            <v>REF: 302240</v>
          </cell>
          <cell r="AK3512"/>
          <cell r="AL3512">
            <v>302240</v>
          </cell>
          <cell r="AM3512" t="str">
            <v>ESTANTE LINA (TAUARI) (LATAO)</v>
          </cell>
          <cell r="AN3512"/>
          <cell r="AO3512">
            <v>1.2</v>
          </cell>
          <cell r="AP3512">
            <v>0.43</v>
          </cell>
          <cell r="AQ3512">
            <v>1.9</v>
          </cell>
          <cell r="AR3512">
            <v>0</v>
          </cell>
          <cell r="AS3512" t="str">
            <v>ESTANTE LINA (TAUARI) (LATAO) - 1,2x0,43x1,9H</v>
          </cell>
          <cell r="AT3512">
            <v>34338.57</v>
          </cell>
          <cell r="AU3512">
            <v>34338.57</v>
          </cell>
          <cell r="AV3512">
            <v>34338.57</v>
          </cell>
          <cell r="AW3512">
            <v>0</v>
          </cell>
          <cell r="AX3512">
            <v>34338.57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12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344186</v>
          </cell>
          <cell r="P3513" t="str">
            <v>2022/249-0013-01</v>
          </cell>
          <cell r="Q3513" t="str">
            <v>EST ESTANTE LINA (TAUARI TING NOGUEIRA) (LATAO ENV)</v>
          </cell>
          <cell r="R3513"/>
          <cell r="S3513"/>
          <cell r="T3513"/>
          <cell r="U3513">
            <v>1.2</v>
          </cell>
          <cell r="V3513">
            <v>0.43</v>
          </cell>
          <cell r="W3513">
            <v>1.9</v>
          </cell>
          <cell r="X3513">
            <v>0</v>
          </cell>
          <cell r="Y3513" t="str">
            <v>EST ESTANTE LINA (TAUARI TING NOGUEIRA) (LATAO ENV) - 1,2x0,43x1,9H</v>
          </cell>
          <cell r="Z3513">
            <v>34338.57</v>
          </cell>
          <cell r="AA3513">
            <v>0.5</v>
          </cell>
          <cell r="AB3513">
            <v>17169.285</v>
          </cell>
          <cell r="AC3513"/>
          <cell r="AD3513"/>
          <cell r="AE3513"/>
          <cell r="AF3513">
            <v>34338.57</v>
          </cell>
          <cell r="AG3513">
            <v>34338.57</v>
          </cell>
          <cell r="AH3513">
            <v>0</v>
          </cell>
          <cell r="AI3513">
            <v>34338.57</v>
          </cell>
          <cell r="AJ3513" t="str">
            <v>REF: 302240</v>
          </cell>
          <cell r="AK3513"/>
          <cell r="AL3513">
            <v>302240</v>
          </cell>
          <cell r="AM3513" t="str">
            <v>ESTANTE LINA (TAUARI) (LATAO)</v>
          </cell>
          <cell r="AN3513"/>
          <cell r="AO3513">
            <v>1.2</v>
          </cell>
          <cell r="AP3513">
            <v>0.43</v>
          </cell>
          <cell r="AQ3513">
            <v>1.9</v>
          </cell>
          <cell r="AR3513">
            <v>0</v>
          </cell>
          <cell r="AS3513" t="str">
            <v>ESTANTE LINA (TAUARI) (LATAO) - 1,2x0,43x1,9H</v>
          </cell>
          <cell r="AT3513">
            <v>34338.57</v>
          </cell>
          <cell r="AU3513">
            <v>34338.57</v>
          </cell>
          <cell r="AV3513">
            <v>34338.57</v>
          </cell>
          <cell r="AW3513">
            <v>0</v>
          </cell>
          <cell r="AX3513">
            <v>34338.57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334448</v>
          </cell>
          <cell r="P3514" t="str">
            <v>2022/222-0015-01</v>
          </cell>
          <cell r="Q3514" t="str">
            <v>EST ESTANTE BURLE (MTX MARROM FSC) (LAM 2 PRAT NOGUEIRA)</v>
          </cell>
          <cell r="R3514"/>
          <cell r="S3514"/>
          <cell r="T3514"/>
          <cell r="U3514">
            <v>1.3</v>
          </cell>
          <cell r="V3514">
            <v>1.45</v>
          </cell>
          <cell r="W3514">
            <v>1.83</v>
          </cell>
          <cell r="X3514">
            <v>0</v>
          </cell>
          <cell r="Y3514" t="str">
            <v>EST ESTANTE BURLE (MTX MARROM FSC) (LAM 2 PRAT NOGUEIRA) - 1,3x1,45x1,83H</v>
          </cell>
          <cell r="Z3514">
            <v>44856.36</v>
          </cell>
          <cell r="AA3514">
            <v>0.5</v>
          </cell>
          <cell r="AB3514">
            <v>22428.18</v>
          </cell>
          <cell r="AC3514"/>
          <cell r="AD3514"/>
          <cell r="AE3514"/>
          <cell r="AF3514">
            <v>44856.36</v>
          </cell>
          <cell r="AG3514">
            <v>44856.36</v>
          </cell>
          <cell r="AH3514">
            <v>0</v>
          </cell>
          <cell r="AI3514">
            <v>44856.36</v>
          </cell>
          <cell r="AJ3514" t="str">
            <v>REF: 369588</v>
          </cell>
          <cell r="AK3514"/>
          <cell r="AL3514">
            <v>369588</v>
          </cell>
          <cell r="AM3514" t="str">
            <v>ESTANTE BURLE (LAMINA 2)</v>
          </cell>
          <cell r="AN3514"/>
          <cell r="AO3514">
            <v>1.3</v>
          </cell>
          <cell r="AP3514">
            <v>0.45</v>
          </cell>
          <cell r="AQ3514">
            <v>1.83</v>
          </cell>
          <cell r="AR3514">
            <v>0</v>
          </cell>
          <cell r="AS3514" t="str">
            <v>ESTANTE BURLE (LAMINA 2) - 1,3x0,45x1,83H</v>
          </cell>
          <cell r="AT3514">
            <v>44856.36</v>
          </cell>
          <cell r="AU3514">
            <v>44856.36</v>
          </cell>
          <cell r="AV3514">
            <v>44856.36</v>
          </cell>
          <cell r="AW3514">
            <v>0</v>
          </cell>
          <cell r="AX3514">
            <v>44856.36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334448</v>
          </cell>
          <cell r="P3515" t="str">
            <v>2022/222-0014-01</v>
          </cell>
          <cell r="Q3515" t="str">
            <v>EST ESTANTE BURLE (MTX MARROM FSC) (LAM 2 PRAT NOGUEIRA)</v>
          </cell>
          <cell r="R3515"/>
          <cell r="S3515"/>
          <cell r="T3515"/>
          <cell r="U3515">
            <v>1.3</v>
          </cell>
          <cell r="V3515">
            <v>1.45</v>
          </cell>
          <cell r="W3515">
            <v>1.83</v>
          </cell>
          <cell r="X3515">
            <v>0</v>
          </cell>
          <cell r="Y3515" t="str">
            <v>EST ESTANTE BURLE (MTX MARROM FSC) (LAM 2 PRAT NOGUEIRA) - 1,3x1,45x1,83H</v>
          </cell>
          <cell r="Z3515">
            <v>44856.36</v>
          </cell>
          <cell r="AA3515">
            <v>0.5</v>
          </cell>
          <cell r="AB3515">
            <v>22428.18</v>
          </cell>
          <cell r="AC3515"/>
          <cell r="AD3515"/>
          <cell r="AE3515"/>
          <cell r="AF3515">
            <v>44856.36</v>
          </cell>
          <cell r="AG3515">
            <v>44856.36</v>
          </cell>
          <cell r="AH3515">
            <v>0</v>
          </cell>
          <cell r="AI3515">
            <v>44856.36</v>
          </cell>
          <cell r="AJ3515" t="str">
            <v>REF: 369588</v>
          </cell>
          <cell r="AK3515"/>
          <cell r="AL3515">
            <v>369588</v>
          </cell>
          <cell r="AM3515" t="str">
            <v>ESTANTE BURLE (LAMINA 2)</v>
          </cell>
          <cell r="AN3515"/>
          <cell r="AO3515">
            <v>1.3</v>
          </cell>
          <cell r="AP3515">
            <v>0.45</v>
          </cell>
          <cell r="AQ3515">
            <v>1.83</v>
          </cell>
          <cell r="AR3515">
            <v>0</v>
          </cell>
          <cell r="AS3515" t="str">
            <v>ESTANTE BURLE (LAMINA 2) - 1,3x0,45x1,83H</v>
          </cell>
          <cell r="AT3515">
            <v>44856.36</v>
          </cell>
          <cell r="AU3515">
            <v>44856.36</v>
          </cell>
          <cell r="AV3515">
            <v>44856.36</v>
          </cell>
          <cell r="AW3515">
            <v>0</v>
          </cell>
          <cell r="AX3515">
            <v>44856.36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12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324018</v>
          </cell>
          <cell r="P3516" t="str">
            <v>2022/090-0055-01</v>
          </cell>
          <cell r="Q3516" t="str">
            <v>EST TAPETE PEROLA (LIST DENSO) (2 CORES) (10MM) F:1236/5061</v>
          </cell>
          <cell r="R3516"/>
          <cell r="S3516"/>
          <cell r="T3516"/>
          <cell r="U3516">
            <v>3</v>
          </cell>
          <cell r="V3516">
            <v>4</v>
          </cell>
          <cell r="W3516">
            <v>0.01</v>
          </cell>
          <cell r="X3516">
            <v>0</v>
          </cell>
          <cell r="Y3516" t="str">
            <v>EST TAPETE PEROLA (LIST DENSO) (2 CORES) (10MM) F:1236/5061 - 3x4x0,01H</v>
          </cell>
          <cell r="Z3516">
            <v>26772.48</v>
          </cell>
          <cell r="AA3516">
            <v>0.5</v>
          </cell>
          <cell r="AB3516">
            <v>13386.24</v>
          </cell>
          <cell r="AC3516"/>
          <cell r="AD3516"/>
          <cell r="AE3516"/>
          <cell r="AF3516">
            <v>26772.48</v>
          </cell>
          <cell r="AG3516">
            <v>26772.48</v>
          </cell>
          <cell r="AH3516">
            <v>0</v>
          </cell>
          <cell r="AI3516">
            <v>26772.48</v>
          </cell>
          <cell r="AJ3516" t="str">
            <v>REF: 369313</v>
          </cell>
          <cell r="AK3516" t="str">
            <v>VALOR A PATIR DE DO M²</v>
          </cell>
          <cell r="AL3516">
            <v>369313</v>
          </cell>
          <cell r="AM3516" t="str">
            <v>TAPETE PEROLA (LISTRADO DENSO) (2 CORES) (10MM)</v>
          </cell>
          <cell r="AN3516"/>
          <cell r="AO3516">
            <v>0</v>
          </cell>
          <cell r="AP3516">
            <v>0</v>
          </cell>
          <cell r="AQ3516">
            <v>0</v>
          </cell>
          <cell r="AR3516">
            <v>0</v>
          </cell>
          <cell r="AS3516" t="str">
            <v>TAPETE PEROLA (LISTRADO DENSO) (2 CORES) (10MM) - Ø0x0H</v>
          </cell>
          <cell r="AT3516">
            <v>26772.48</v>
          </cell>
          <cell r="AU3516">
            <v>26772.48</v>
          </cell>
          <cell r="AV3516">
            <v>2231.04</v>
          </cell>
          <cell r="AW3516">
            <v>24541.439999999999</v>
          </cell>
          <cell r="AX3516">
            <v>26772.48</v>
          </cell>
          <cell r="AY3516">
            <v>0</v>
          </cell>
          <cell r="AZ3516">
            <v>369313</v>
          </cell>
          <cell r="BA3516" t="str">
            <v>TAPETE PEROLA (LISTRADO DENSO) (2 CORES) (10MM)</v>
          </cell>
          <cell r="BB3516" t="str">
            <v>(M²): TAPETE PEROLA (LISTRADO DENSO) (2 CORES) (10MM)</v>
          </cell>
          <cell r="BC3516">
            <v>12</v>
          </cell>
          <cell r="BD3516"/>
          <cell r="BE3516">
            <v>2231.04</v>
          </cell>
          <cell r="BF3516">
            <v>0</v>
          </cell>
          <cell r="BG3516">
            <v>-2231.04</v>
          </cell>
          <cell r="BH3516" t="str">
            <v>(M²)</v>
          </cell>
          <cell r="BI3516">
            <v>12</v>
          </cell>
          <cell r="BJ3516">
            <v>26772.48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324018</v>
          </cell>
          <cell r="P3517" t="str">
            <v>2022/090-0056-01</v>
          </cell>
          <cell r="Q3517" t="str">
            <v>EST TAPETE PEROLA (LIST DENSO) (2 CORES) (10MM) F:1236/5061</v>
          </cell>
          <cell r="R3517"/>
          <cell r="S3517"/>
          <cell r="T3517"/>
          <cell r="U3517">
            <v>3</v>
          </cell>
          <cell r="V3517">
            <v>4</v>
          </cell>
          <cell r="W3517">
            <v>0.01</v>
          </cell>
          <cell r="X3517">
            <v>0</v>
          </cell>
          <cell r="Y3517" t="str">
            <v>EST TAPETE PEROLA (LIST DENSO) (2 CORES) (10MM) F:1236/5061 - 3x4x0,01H</v>
          </cell>
          <cell r="Z3517">
            <v>26772.48</v>
          </cell>
          <cell r="AA3517">
            <v>0.5</v>
          </cell>
          <cell r="AB3517">
            <v>13386.24</v>
          </cell>
          <cell r="AC3517"/>
          <cell r="AD3517"/>
          <cell r="AE3517"/>
          <cell r="AF3517">
            <v>26772.48</v>
          </cell>
          <cell r="AG3517">
            <v>26772.48</v>
          </cell>
          <cell r="AH3517">
            <v>0</v>
          </cell>
          <cell r="AI3517">
            <v>26772.48</v>
          </cell>
          <cell r="AJ3517" t="str">
            <v>REF: 369313</v>
          </cell>
          <cell r="AK3517" t="str">
            <v>VALOR A PATIR DE DO M²</v>
          </cell>
          <cell r="AL3517">
            <v>369313</v>
          </cell>
          <cell r="AM3517" t="str">
            <v>TAPETE PEROLA (LISTRADO DENSO) (2 CORES) (10MM)</v>
          </cell>
          <cell r="AN3517"/>
          <cell r="AO3517">
            <v>0</v>
          </cell>
          <cell r="AP3517">
            <v>0</v>
          </cell>
          <cell r="AQ3517">
            <v>0</v>
          </cell>
          <cell r="AR3517">
            <v>0</v>
          </cell>
          <cell r="AS3517" t="str">
            <v>TAPETE PEROLA (LISTRADO DENSO) (2 CORES) (10MM) - Ø0x0H</v>
          </cell>
          <cell r="AT3517">
            <v>26772.48</v>
          </cell>
          <cell r="AU3517">
            <v>26772.48</v>
          </cell>
          <cell r="AV3517">
            <v>2231.04</v>
          </cell>
          <cell r="AW3517">
            <v>24541.439999999999</v>
          </cell>
          <cell r="AX3517">
            <v>26772.48</v>
          </cell>
          <cell r="AY3517">
            <v>0</v>
          </cell>
          <cell r="AZ3517">
            <v>369313</v>
          </cell>
          <cell r="BA3517" t="str">
            <v>TAPETE PEROLA (LISTRADO DENSO) (2 CORES) (10MM)</v>
          </cell>
          <cell r="BB3517" t="str">
            <v>(M²): TAPETE PEROLA (LISTRADO DENSO) (2 CORES) (10MM)</v>
          </cell>
          <cell r="BC3517">
            <v>12</v>
          </cell>
          <cell r="BD3517"/>
          <cell r="BE3517">
            <v>2231.04</v>
          </cell>
          <cell r="BF3517">
            <v>0</v>
          </cell>
          <cell r="BG3517">
            <v>-2231.04</v>
          </cell>
          <cell r="BH3517" t="str">
            <v>(M²)</v>
          </cell>
          <cell r="BI3517">
            <v>12</v>
          </cell>
          <cell r="BJ3517">
            <v>26772.48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314842</v>
          </cell>
          <cell r="P3518" t="str">
            <v>2021/344-0155-01</v>
          </cell>
          <cell r="Q3518" t="str">
            <v>EST ALMOFADA TRESSE CASTOR</v>
          </cell>
          <cell r="R3518"/>
          <cell r="S3518"/>
          <cell r="T3518"/>
          <cell r="U3518">
            <v>0.5</v>
          </cell>
          <cell r="V3518">
            <v>0.5</v>
          </cell>
          <cell r="W3518">
            <v>0</v>
          </cell>
          <cell r="X3518">
            <v>0</v>
          </cell>
          <cell r="Y3518" t="str">
            <v>EST ALMOFADA TRESSE CASTOR - 0,5x0,5x0H</v>
          </cell>
          <cell r="Z3518">
            <v>1451.22</v>
          </cell>
          <cell r="AA3518">
            <v>0.5</v>
          </cell>
          <cell r="AB3518">
            <v>725.61</v>
          </cell>
          <cell r="AC3518"/>
          <cell r="AD3518"/>
          <cell r="AE3518"/>
          <cell r="AF3518">
            <v>1451.22</v>
          </cell>
          <cell r="AG3518">
            <v>1451.22</v>
          </cell>
          <cell r="AH3518">
            <v>0</v>
          </cell>
          <cell r="AI3518">
            <v>1451.22</v>
          </cell>
          <cell r="AJ3518" t="str">
            <v>REF: 314842</v>
          </cell>
          <cell r="AK3518"/>
          <cell r="AL3518">
            <v>314842</v>
          </cell>
          <cell r="AM3518" t="str">
            <v>EST ALMOFADA TRESSE CASTOR</v>
          </cell>
          <cell r="AN3518"/>
          <cell r="AO3518">
            <v>0.5</v>
          </cell>
          <cell r="AP3518">
            <v>0.5</v>
          </cell>
          <cell r="AQ3518">
            <v>0</v>
          </cell>
          <cell r="AR3518">
            <v>0</v>
          </cell>
          <cell r="AS3518" t="str">
            <v>EST ALMOFADA TRESSE CASTOR - 0,5x0,5x0H</v>
          </cell>
          <cell r="AT3518">
            <v>1451.22</v>
          </cell>
          <cell r="AU3518">
            <v>1451.22</v>
          </cell>
          <cell r="AV3518">
            <v>1451.22</v>
          </cell>
          <cell r="AW3518">
            <v>0</v>
          </cell>
          <cell r="AX3518">
            <v>1451.22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314842</v>
          </cell>
          <cell r="P3519" t="str">
            <v>2021/344-0159-01</v>
          </cell>
          <cell r="Q3519" t="str">
            <v>EST ALMOFADA TRESSE CASTOR</v>
          </cell>
          <cell r="R3519"/>
          <cell r="S3519"/>
          <cell r="T3519"/>
          <cell r="U3519">
            <v>0.5</v>
          </cell>
          <cell r="V3519">
            <v>0.5</v>
          </cell>
          <cell r="W3519">
            <v>0</v>
          </cell>
          <cell r="X3519">
            <v>0</v>
          </cell>
          <cell r="Y3519" t="str">
            <v>EST ALMOFADA TRESSE CASTOR - 0,5x0,5x0H</v>
          </cell>
          <cell r="Z3519">
            <v>1451.22</v>
          </cell>
          <cell r="AA3519">
            <v>0.5</v>
          </cell>
          <cell r="AB3519">
            <v>725.61</v>
          </cell>
          <cell r="AC3519"/>
          <cell r="AD3519"/>
          <cell r="AE3519"/>
          <cell r="AF3519">
            <v>1451.22</v>
          </cell>
          <cell r="AG3519">
            <v>1451.22</v>
          </cell>
          <cell r="AH3519">
            <v>0</v>
          </cell>
          <cell r="AI3519">
            <v>1451.22</v>
          </cell>
          <cell r="AJ3519" t="str">
            <v>REF: 314842</v>
          </cell>
          <cell r="AK3519"/>
          <cell r="AL3519">
            <v>314842</v>
          </cell>
          <cell r="AM3519" t="str">
            <v>EST ALMOFADA TRESSE CASTOR</v>
          </cell>
          <cell r="AN3519"/>
          <cell r="AO3519">
            <v>0.5</v>
          </cell>
          <cell r="AP3519">
            <v>0.5</v>
          </cell>
          <cell r="AQ3519">
            <v>0</v>
          </cell>
          <cell r="AR3519">
            <v>0</v>
          </cell>
          <cell r="AS3519" t="str">
            <v>EST ALMOFADA TRESSE CASTOR - 0,5x0,5x0H</v>
          </cell>
          <cell r="AT3519">
            <v>1451.22</v>
          </cell>
          <cell r="AU3519">
            <v>1451.22</v>
          </cell>
          <cell r="AV3519">
            <v>1451.22</v>
          </cell>
          <cell r="AW3519">
            <v>0</v>
          </cell>
          <cell r="AX3519">
            <v>1451.22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14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312422</v>
          </cell>
          <cell r="P3520" t="str">
            <v>2022/039-0005-01</v>
          </cell>
          <cell r="Q3520" t="str">
            <v>EST QUADRO CARBONE VERTICAL</v>
          </cell>
          <cell r="R3520"/>
          <cell r="S3520"/>
          <cell r="T3520"/>
          <cell r="U3520">
            <v>1</v>
          </cell>
          <cell r="V3520">
            <v>0.7</v>
          </cell>
          <cell r="W3520">
            <v>0</v>
          </cell>
          <cell r="X3520">
            <v>0</v>
          </cell>
          <cell r="Y3520" t="str">
            <v>EST QUADRO CARBONE VERTICAL - 1x0,7x0H</v>
          </cell>
          <cell r="Z3520">
            <v>3091.2</v>
          </cell>
          <cell r="AA3520">
            <v>0.5</v>
          </cell>
          <cell r="AB3520">
            <v>1545.6</v>
          </cell>
          <cell r="AC3520"/>
          <cell r="AD3520"/>
          <cell r="AE3520"/>
          <cell r="AF3520">
            <v>3091.2</v>
          </cell>
          <cell r="AG3520">
            <v>3091.2</v>
          </cell>
          <cell r="AH3520">
            <v>0</v>
          </cell>
          <cell r="AI3520">
            <v>3091.2</v>
          </cell>
          <cell r="AJ3520" t="str">
            <v>REF: 312422</v>
          </cell>
          <cell r="AK3520" t="str">
            <v>PRODUTO PRONTA ENTREGA</v>
          </cell>
          <cell r="AL3520">
            <v>312422</v>
          </cell>
          <cell r="AM3520" t="str">
            <v>EST QUADRO CARBONE VERTICAL</v>
          </cell>
          <cell r="AN3520"/>
          <cell r="AO3520">
            <v>1</v>
          </cell>
          <cell r="AP3520">
            <v>0.7</v>
          </cell>
          <cell r="AQ3520">
            <v>0</v>
          </cell>
          <cell r="AR3520">
            <v>0</v>
          </cell>
          <cell r="AS3520" t="str">
            <v>EST QUADRO CARBONE VERTICAL - 1x0,7x0H</v>
          </cell>
          <cell r="AT3520">
            <v>3091.2</v>
          </cell>
          <cell r="AU3520">
            <v>3091.2</v>
          </cell>
          <cell r="AV3520">
            <v>3091.2</v>
          </cell>
          <cell r="AW3520">
            <v>0</v>
          </cell>
          <cell r="AX3520">
            <v>3091.2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312422</v>
          </cell>
          <cell r="P3521" t="str">
            <v>2022/039-0007-01</v>
          </cell>
          <cell r="Q3521" t="str">
            <v>EST QUADRO CARBONE VERTICAL</v>
          </cell>
          <cell r="R3521"/>
          <cell r="S3521"/>
          <cell r="T3521"/>
          <cell r="U3521">
            <v>1</v>
          </cell>
          <cell r="V3521">
            <v>0.7</v>
          </cell>
          <cell r="W3521">
            <v>0</v>
          </cell>
          <cell r="X3521">
            <v>0</v>
          </cell>
          <cell r="Y3521" t="str">
            <v>EST QUADRO CARBONE VERTICAL - 1x0,7x0H</v>
          </cell>
          <cell r="Z3521">
            <v>3091.2</v>
          </cell>
          <cell r="AA3521">
            <v>0.5</v>
          </cell>
          <cell r="AB3521">
            <v>1545.6</v>
          </cell>
          <cell r="AC3521"/>
          <cell r="AD3521"/>
          <cell r="AE3521"/>
          <cell r="AF3521">
            <v>3091.2</v>
          </cell>
          <cell r="AG3521">
            <v>3091.2</v>
          </cell>
          <cell r="AH3521">
            <v>0</v>
          </cell>
          <cell r="AI3521">
            <v>3091.2</v>
          </cell>
          <cell r="AJ3521" t="str">
            <v>REF: 312422</v>
          </cell>
          <cell r="AK3521" t="str">
            <v>PRODUTO PRONTA ENTREGA</v>
          </cell>
          <cell r="AL3521">
            <v>312422</v>
          </cell>
          <cell r="AM3521" t="str">
            <v>EST QUADRO CARBONE VERTICAL</v>
          </cell>
          <cell r="AN3521"/>
          <cell r="AO3521">
            <v>1</v>
          </cell>
          <cell r="AP3521">
            <v>0.7</v>
          </cell>
          <cell r="AQ3521">
            <v>0</v>
          </cell>
          <cell r="AR3521">
            <v>0</v>
          </cell>
          <cell r="AS3521" t="str">
            <v>EST QUADRO CARBONE VERTICAL - 1x0,7x0H</v>
          </cell>
          <cell r="AT3521">
            <v>3091.2</v>
          </cell>
          <cell r="AU3521">
            <v>3091.2</v>
          </cell>
          <cell r="AV3521">
            <v>3091.2</v>
          </cell>
          <cell r="AW3521">
            <v>0</v>
          </cell>
          <cell r="AX3521">
            <v>3091.2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PE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275016</v>
          </cell>
          <cell r="P3522" t="str">
            <v>2021/162-0038-01</v>
          </cell>
          <cell r="Q3522" t="str">
            <v>EST ESTANTE FARMACO (LAMINADO NOGUEIRA/NICHO M NERO)</v>
          </cell>
          <cell r="R3522"/>
          <cell r="S3522"/>
          <cell r="T3522"/>
          <cell r="U3522">
            <v>0.7</v>
          </cell>
          <cell r="V3522">
            <v>0.3</v>
          </cell>
          <cell r="W3522">
            <v>1.6</v>
          </cell>
          <cell r="X3522">
            <v>0</v>
          </cell>
          <cell r="Y3522" t="str">
            <v>EST ESTANTE FARMACO (LAMINADO NOGUEIRA/NICHO M NERO) - 0,7x0,3x1,6H</v>
          </cell>
          <cell r="Z3522">
            <v>35707.97</v>
          </cell>
          <cell r="AA3522">
            <v>0.5</v>
          </cell>
          <cell r="AB3522">
            <v>17853.985000000001</v>
          </cell>
          <cell r="AC3522"/>
          <cell r="AD3522"/>
          <cell r="AE3522"/>
          <cell r="AF3522">
            <v>35707.97</v>
          </cell>
          <cell r="AG3522">
            <v>35707.97</v>
          </cell>
          <cell r="AH3522">
            <v>0</v>
          </cell>
          <cell r="AI3522">
            <v>35707.97</v>
          </cell>
          <cell r="AJ3522" t="str">
            <v>REF: 275016</v>
          </cell>
          <cell r="AK3522" t="str">
            <v>PRODUTO FORA DE LINHA</v>
          </cell>
          <cell r="AL3522">
            <v>275016</v>
          </cell>
          <cell r="AM3522" t="str">
            <v>EST ESTANTE FARMACO (LAMINADO NOGUEIRA/NICHO M NERO)</v>
          </cell>
          <cell r="AN3522"/>
          <cell r="AO3522">
            <v>0.7</v>
          </cell>
          <cell r="AP3522">
            <v>0.3</v>
          </cell>
          <cell r="AQ3522">
            <v>1.6</v>
          </cell>
          <cell r="AR3522">
            <v>0</v>
          </cell>
          <cell r="AS3522" t="str">
            <v>EST ESTANTE FARMACO (LAMINADO NOGUEIRA/NICHO M NERO) - 0,7x0,3x1,6H</v>
          </cell>
          <cell r="AT3522">
            <v>35707.97</v>
          </cell>
          <cell r="AU3522">
            <v>35707.97</v>
          </cell>
          <cell r="AV3522">
            <v>35707.97</v>
          </cell>
          <cell r="AW3522">
            <v>0</v>
          </cell>
          <cell r="AX3522">
            <v>35707.97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14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270467</v>
          </cell>
          <cell r="P3523" t="str">
            <v>2020/290-0004-01</v>
          </cell>
          <cell r="Q3523" t="str">
            <v>EST MESA CENTRO OFFSET TP CRIST BRONZE/ESP BRONZE ACID/PINT</v>
          </cell>
          <cell r="R3523"/>
          <cell r="S3523"/>
          <cell r="T3523"/>
          <cell r="U3523">
            <v>1.8</v>
          </cell>
          <cell r="V3523">
            <v>0.9</v>
          </cell>
          <cell r="W3523">
            <v>0.32</v>
          </cell>
          <cell r="X3523">
            <v>0</v>
          </cell>
          <cell r="Y3523" t="str">
            <v>EST MESA CENTRO OFFSET TP CRIST BRONZE/ESP BRONZE ACID/PINT - 1,8x0,9x0,32H</v>
          </cell>
          <cell r="Z3523">
            <v>24639.55</v>
          </cell>
          <cell r="AA3523">
            <v>0.5</v>
          </cell>
          <cell r="AB3523">
            <v>12319.775</v>
          </cell>
          <cell r="AC3523"/>
          <cell r="AD3523"/>
          <cell r="AE3523"/>
          <cell r="AF3523">
            <v>24639.55</v>
          </cell>
          <cell r="AG3523">
            <v>24639.55</v>
          </cell>
          <cell r="AH3523">
            <v>0</v>
          </cell>
          <cell r="AI3523">
            <v>24639.55</v>
          </cell>
          <cell r="AJ3523" t="str">
            <v>REF: 270467</v>
          </cell>
          <cell r="AK3523" t="str">
            <v>PRODUTO FORA DE LINHA</v>
          </cell>
          <cell r="AL3523">
            <v>270467</v>
          </cell>
          <cell r="AM3523" t="str">
            <v>EST MESA CENTRO OFFSET TP CRIST BRONZE/ESP BRONZE ACID/PINT</v>
          </cell>
          <cell r="AN3523"/>
          <cell r="AO3523">
            <v>1.8</v>
          </cell>
          <cell r="AP3523">
            <v>0.9</v>
          </cell>
          <cell r="AQ3523">
            <v>0.32</v>
          </cell>
          <cell r="AR3523">
            <v>0</v>
          </cell>
          <cell r="AS3523" t="str">
            <v>EST MESA CENTRO OFFSET TP CRIST BRONZE/ESP BRONZE ACID/PINT - 1,8x0,9x0,32H</v>
          </cell>
          <cell r="AT3523">
            <v>24639.55</v>
          </cell>
          <cell r="AU3523">
            <v>24639.55</v>
          </cell>
          <cell r="AV3523">
            <v>24639.55</v>
          </cell>
          <cell r="AW3523">
            <v>0</v>
          </cell>
          <cell r="AX3523">
            <v>24639.55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14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257375</v>
          </cell>
          <cell r="P3524" t="str">
            <v>2020/105-0017-01</v>
          </cell>
          <cell r="Q3524" t="str">
            <v>EST BUFFET MUMBAI (PES CHAMP) NOGUEIRA/TP CRISTAL CHAMP</v>
          </cell>
          <cell r="R3524"/>
          <cell r="S3524"/>
          <cell r="T3524"/>
          <cell r="U3524">
            <v>2.4</v>
          </cell>
          <cell r="V3524">
            <v>0.5</v>
          </cell>
          <cell r="W3524">
            <v>0.8</v>
          </cell>
          <cell r="X3524">
            <v>0</v>
          </cell>
          <cell r="Y3524" t="str">
            <v>EST BUFFET MUMBAI (PES CHAMP) NOGUEIRA/TP CRISTAL CHAMP - 2,4x0,5x0,8H</v>
          </cell>
          <cell r="Z3524">
            <v>31190.07</v>
          </cell>
          <cell r="AA3524">
            <v>0.5</v>
          </cell>
          <cell r="AB3524">
            <v>15595.035</v>
          </cell>
          <cell r="AC3524"/>
          <cell r="AD3524"/>
          <cell r="AE3524"/>
          <cell r="AF3524">
            <v>31190.07</v>
          </cell>
          <cell r="AG3524">
            <v>31190.07</v>
          </cell>
          <cell r="AH3524">
            <v>0</v>
          </cell>
          <cell r="AI3524">
            <v>31190.07</v>
          </cell>
          <cell r="AJ3524" t="str">
            <v>REF: 257375</v>
          </cell>
          <cell r="AK3524" t="str">
            <v>PRODUTO FORA DE LINHA</v>
          </cell>
          <cell r="AL3524">
            <v>257375</v>
          </cell>
          <cell r="AM3524" t="str">
            <v>EST BUFFET MUMBAI (PES CHAMP) NOGUEIRA/TP CRISTAL CHAMP</v>
          </cell>
          <cell r="AN3524"/>
          <cell r="AO3524">
            <v>2.4</v>
          </cell>
          <cell r="AP3524">
            <v>0.5</v>
          </cell>
          <cell r="AQ3524">
            <v>0.8</v>
          </cell>
          <cell r="AR3524">
            <v>0</v>
          </cell>
          <cell r="AS3524" t="str">
            <v>EST BUFFET MUMBAI (PES CHAMP) NOGUEIRA/TP CRISTAL CHAMP - 2,4x0,5x0,8H</v>
          </cell>
          <cell r="AT3524">
            <v>31190.07</v>
          </cell>
          <cell r="AU3524">
            <v>31190.07</v>
          </cell>
          <cell r="AV3524">
            <v>31190.07</v>
          </cell>
          <cell r="AW3524">
            <v>0</v>
          </cell>
          <cell r="AX3524">
            <v>31190.07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14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219073</v>
          </cell>
          <cell r="P3525" t="str">
            <v>2017/312-0010-01</v>
          </cell>
          <cell r="Q3525" t="str">
            <v>EST BANCO UZI (MAD DEMOLICAO) PEROBA ROSA IMBUIA NITRO</v>
          </cell>
          <cell r="R3525"/>
          <cell r="S3525"/>
          <cell r="T3525"/>
          <cell r="U3525">
            <v>2.4</v>
          </cell>
          <cell r="V3525">
            <v>0.5</v>
          </cell>
          <cell r="W3525">
            <v>0.45</v>
          </cell>
          <cell r="X3525">
            <v>0</v>
          </cell>
          <cell r="Y3525" t="str">
            <v>EST BANCO UZI (MAD DEMOLICAO) PEROBA ROSA IMBUIA NITRO - 2,4x0,5x0,45H</v>
          </cell>
          <cell r="Z3525">
            <v>10080</v>
          </cell>
          <cell r="AA3525">
            <v>0.7</v>
          </cell>
          <cell r="AB3525">
            <v>3024</v>
          </cell>
          <cell r="AC3525"/>
          <cell r="AD3525"/>
          <cell r="AE3525"/>
          <cell r="AF3525">
            <v>10080</v>
          </cell>
          <cell r="AG3525">
            <v>10080</v>
          </cell>
          <cell r="AH3525">
            <v>0</v>
          </cell>
          <cell r="AI3525">
            <v>10080</v>
          </cell>
          <cell r="AJ3525" t="str">
            <v>REF: 219073</v>
          </cell>
          <cell r="AK3525" t="str">
            <v>PRODUTO FORA DE LINHA</v>
          </cell>
          <cell r="AL3525">
            <v>219073</v>
          </cell>
          <cell r="AM3525" t="str">
            <v>EST BANCO UZI (MAD DEMOLICAO) PEROBA ROSA IMBUIA NITRO</v>
          </cell>
          <cell r="AN3525"/>
          <cell r="AO3525">
            <v>2.4</v>
          </cell>
          <cell r="AP3525">
            <v>0.5</v>
          </cell>
          <cell r="AQ3525">
            <v>0.45</v>
          </cell>
          <cell r="AR3525">
            <v>0</v>
          </cell>
          <cell r="AS3525" t="str">
            <v>EST BANCO UZI (MAD DEMOLICAO) PEROBA ROSA IMBUIA NITRO - 2,4x0,5x0,45H</v>
          </cell>
          <cell r="AT3525">
            <v>10080</v>
          </cell>
          <cell r="AU3525">
            <v>10080</v>
          </cell>
          <cell r="AV3525">
            <v>10080</v>
          </cell>
          <cell r="AW3525">
            <v>0</v>
          </cell>
          <cell r="AX3525">
            <v>10080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PE</v>
          </cell>
          <cell r="BT3525" t="str">
            <v>CLAMI BANCO</v>
          </cell>
          <cell r="BU3525" t="str">
            <v>BANCO UZI (FL)</v>
          </cell>
        </row>
        <row r="3526">
          <cell r="H3526">
            <v>0</v>
          </cell>
          <cell r="O3526">
            <v>210387</v>
          </cell>
          <cell r="P3526" t="str">
            <v>2017/151-0012-01</v>
          </cell>
          <cell r="Q3526" t="str">
            <v>EST CADEIRA DIX (ESTOFADA) (NATURAL) TC 403A</v>
          </cell>
          <cell r="R3526"/>
          <cell r="S3526"/>
          <cell r="T3526"/>
          <cell r="U3526">
            <v>0.56000000000000005</v>
          </cell>
          <cell r="V3526">
            <v>0.56999999999999995</v>
          </cell>
          <cell r="W3526">
            <v>0.81</v>
          </cell>
          <cell r="X3526">
            <v>0</v>
          </cell>
          <cell r="Y3526" t="str">
            <v>EST CADEIRA DIX (ESTOFADA) (NATURAL) TC 403A - 0,56x0,57x0,81H</v>
          </cell>
          <cell r="Z3526">
            <v>4401.17</v>
          </cell>
          <cell r="AA3526">
            <v>0.5</v>
          </cell>
          <cell r="AB3526">
            <v>2200.585</v>
          </cell>
          <cell r="AC3526"/>
          <cell r="AD3526"/>
          <cell r="AE3526"/>
          <cell r="AF3526">
            <v>4401.17</v>
          </cell>
          <cell r="AG3526">
            <v>4401.17</v>
          </cell>
          <cell r="AH3526">
            <v>0</v>
          </cell>
          <cell r="AI3526">
            <v>4401.17</v>
          </cell>
          <cell r="AJ3526" t="str">
            <v>REF: 210387</v>
          </cell>
          <cell r="AK3526" t="str">
            <v>PRODUTO FORA DE LINHA</v>
          </cell>
          <cell r="AL3526">
            <v>210387</v>
          </cell>
          <cell r="AM3526" t="str">
            <v>EST CADEIRA DIX (ESTOFADA) (NATURAL) TC 403A</v>
          </cell>
          <cell r="AN3526"/>
          <cell r="AO3526">
            <v>0.56000000000000005</v>
          </cell>
          <cell r="AP3526">
            <v>0.56999999999999995</v>
          </cell>
          <cell r="AQ3526">
            <v>0.81</v>
          </cell>
          <cell r="AR3526">
            <v>0</v>
          </cell>
          <cell r="AS3526" t="str">
            <v>EST CADEIRA DIX (ESTOFADA) (NATURAL) TC 403A - 0,56x0,57x0,81H</v>
          </cell>
          <cell r="AT3526">
            <v>4401.17</v>
          </cell>
          <cell r="AU3526">
            <v>4401.17</v>
          </cell>
          <cell r="AV3526">
            <v>4401.17</v>
          </cell>
          <cell r="AW3526">
            <v>0</v>
          </cell>
          <cell r="AX3526">
            <v>4401.17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196066</v>
          </cell>
          <cell r="P3527" t="str">
            <v>2018/047-0057-01</v>
          </cell>
          <cell r="Q3527" t="str">
            <v>EST MESA JANTAR BOSQUE (CATUABA AVELUDADA) (ARO LC BRANCA)</v>
          </cell>
          <cell r="R3527"/>
          <cell r="S3527"/>
          <cell r="T3527"/>
          <cell r="U3527">
            <v>2.4</v>
          </cell>
          <cell r="V3527">
            <v>1.2</v>
          </cell>
          <cell r="W3527">
            <v>0.75</v>
          </cell>
          <cell r="X3527">
            <v>0</v>
          </cell>
          <cell r="Y3527" t="str">
            <v>EST MESA JANTAR BOSQUE (CATUABA AVELUDADA) (ARO LC BRANCA) - 2,4x1,2x0,75H</v>
          </cell>
          <cell r="Z3527">
            <v>20212.22</v>
          </cell>
          <cell r="AA3527">
            <v>0.7</v>
          </cell>
          <cell r="AB3527">
            <v>6063.6660000000011</v>
          </cell>
          <cell r="AC3527"/>
          <cell r="AD3527"/>
          <cell r="AE3527"/>
          <cell r="AF3527">
            <v>20212.22</v>
          </cell>
          <cell r="AG3527">
            <v>20212.22</v>
          </cell>
          <cell r="AH3527">
            <v>0</v>
          </cell>
          <cell r="AI3527">
            <v>20212.22</v>
          </cell>
          <cell r="AJ3527" t="str">
            <v>REF: 196066</v>
          </cell>
          <cell r="AK3527" t="str">
            <v>PRODUTO FORA DE LINHA</v>
          </cell>
          <cell r="AL3527">
            <v>196066</v>
          </cell>
          <cell r="AM3527" t="str">
            <v>EST MESA JANTAR BOSQUE (CATUABA AVELUDADA) (ARO LC BRANCA)</v>
          </cell>
          <cell r="AN3527"/>
          <cell r="AO3527">
            <v>2.4</v>
          </cell>
          <cell r="AP3527">
            <v>1.2</v>
          </cell>
          <cell r="AQ3527">
            <v>0.75</v>
          </cell>
          <cell r="AR3527">
            <v>0</v>
          </cell>
          <cell r="AS3527" t="str">
            <v>EST MESA JANTAR BOSQUE (CATUABA AVELUDADA) (ARO LC BRANCA) - 2,4x1,2x0,75H</v>
          </cell>
          <cell r="AT3527">
            <v>20212.22</v>
          </cell>
          <cell r="AU3527">
            <v>20212.22</v>
          </cell>
          <cell r="AV3527">
            <v>20212.22</v>
          </cell>
          <cell r="AW3527">
            <v>0</v>
          </cell>
          <cell r="AX3527">
            <v>20212.22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196066</v>
          </cell>
          <cell r="P3528"/>
          <cell r="Q3528" t="str">
            <v>EST MESA JANTAR BOSQUE (CATUABA AVELUDADA) (ARO LC BRANCA)</v>
          </cell>
          <cell r="R3528"/>
          <cell r="S3528"/>
          <cell r="T3528"/>
          <cell r="U3528">
            <v>2.4</v>
          </cell>
          <cell r="V3528">
            <v>1.2</v>
          </cell>
          <cell r="W3528">
            <v>0.75</v>
          </cell>
          <cell r="X3528">
            <v>0</v>
          </cell>
          <cell r="Y3528" t="str">
            <v>EST MESA JANTAR BOSQUE (CATUABA AVELUDADA) (ARO LC BRANCA) - 2,4x1,2x0,75H</v>
          </cell>
          <cell r="Z3528">
            <v>20212.22</v>
          </cell>
          <cell r="AA3528">
            <v>0.7</v>
          </cell>
          <cell r="AB3528">
            <v>6063.6660000000011</v>
          </cell>
          <cell r="AC3528"/>
          <cell r="AD3528"/>
          <cell r="AE3528"/>
          <cell r="AF3528">
            <v>20212.22</v>
          </cell>
          <cell r="AG3528">
            <v>20212.22</v>
          </cell>
          <cell r="AH3528">
            <v>0</v>
          </cell>
          <cell r="AI3528">
            <v>20212.22</v>
          </cell>
          <cell r="AJ3528" t="str">
            <v>REF: 196066</v>
          </cell>
          <cell r="AK3528" t="str">
            <v>PRODUTO FORA DE LINHA</v>
          </cell>
          <cell r="AL3528">
            <v>196066</v>
          </cell>
          <cell r="AM3528" t="str">
            <v>EST MESA JANTAR BOSQUE (CATUABA AVELUDADA) (ARO LC BRANCA)</v>
          </cell>
          <cell r="AN3528"/>
          <cell r="AO3528">
            <v>2.4</v>
          </cell>
          <cell r="AP3528">
            <v>1.2</v>
          </cell>
          <cell r="AQ3528">
            <v>0.75</v>
          </cell>
          <cell r="AR3528">
            <v>0</v>
          </cell>
          <cell r="AS3528" t="str">
            <v>EST MESA JANTAR BOSQUE (CATUABA AVELUDADA) (ARO LC BRANCA) - 2,4x1,2x0,75H</v>
          </cell>
          <cell r="AT3528">
            <v>20212.22</v>
          </cell>
          <cell r="AU3528">
            <v>20212.22</v>
          </cell>
          <cell r="AV3528">
            <v>20212.22</v>
          </cell>
          <cell r="AW3528">
            <v>0</v>
          </cell>
          <cell r="AX3528">
            <v>20212.22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14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PE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150742</v>
          </cell>
          <cell r="P3529" t="str">
            <v>2014/202-0003-01</v>
          </cell>
          <cell r="Q3529" t="str">
            <v>EST POLTRONA PRINCE (EBANIZADO) FX G7129</v>
          </cell>
          <cell r="R3529"/>
          <cell r="S3529"/>
          <cell r="T3529"/>
          <cell r="U3529">
            <v>0.67</v>
          </cell>
          <cell r="V3529">
            <v>0.78</v>
          </cell>
          <cell r="W3529">
            <v>0.88</v>
          </cell>
          <cell r="X3529">
            <v>0</v>
          </cell>
          <cell r="Y3529" t="str">
            <v>EST POLTRONA PRINCE (EBANIZADO) FX G7129 - 0,67x0,78x0,88H</v>
          </cell>
          <cell r="Z3529">
            <v>7046.5</v>
          </cell>
          <cell r="AA3529">
            <v>0.5</v>
          </cell>
          <cell r="AB3529">
            <v>3523.25</v>
          </cell>
          <cell r="AC3529"/>
          <cell r="AD3529"/>
          <cell r="AE3529"/>
          <cell r="AF3529">
            <v>7046.5</v>
          </cell>
          <cell r="AG3529">
            <v>7046.5</v>
          </cell>
          <cell r="AH3529">
            <v>0</v>
          </cell>
          <cell r="AI3529">
            <v>7046.5</v>
          </cell>
          <cell r="AJ3529" t="str">
            <v>REF: 150742</v>
          </cell>
          <cell r="AK3529" t="str">
            <v>PRODUTO FORA DE LINHA</v>
          </cell>
          <cell r="AL3529">
            <v>150742</v>
          </cell>
          <cell r="AM3529" t="str">
            <v>EST POLTRONA PRINCE (EBANIZADO) FX G7129</v>
          </cell>
          <cell r="AN3529"/>
          <cell r="AO3529">
            <v>0.67</v>
          </cell>
          <cell r="AP3529">
            <v>0.78</v>
          </cell>
          <cell r="AQ3529">
            <v>0.88</v>
          </cell>
          <cell r="AR3529">
            <v>0</v>
          </cell>
          <cell r="AS3529" t="str">
            <v>EST POLTRONA PRINCE (EBANIZADO) FX G7129 - 0,67x0,78x0,88H</v>
          </cell>
          <cell r="AT3529">
            <v>7046.5</v>
          </cell>
          <cell r="AU3529">
            <v>7046.5</v>
          </cell>
          <cell r="AV3529">
            <v>7046.5</v>
          </cell>
          <cell r="AW3529">
            <v>0</v>
          </cell>
          <cell r="AX3529">
            <v>7046.5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PE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150742</v>
          </cell>
          <cell r="P3530" t="str">
            <v>2014/202-0004-01</v>
          </cell>
          <cell r="Q3530" t="str">
            <v>EST POLTRONA PRINCE (EBANIZADO) FX G7129</v>
          </cell>
          <cell r="R3530"/>
          <cell r="S3530"/>
          <cell r="T3530"/>
          <cell r="U3530">
            <v>0.67</v>
          </cell>
          <cell r="V3530">
            <v>0.78</v>
          </cell>
          <cell r="W3530">
            <v>0.88</v>
          </cell>
          <cell r="X3530">
            <v>0</v>
          </cell>
          <cell r="Y3530" t="str">
            <v>EST POLTRONA PRINCE (EBANIZADO) FX G7129 - 0,67x0,78x0,88H</v>
          </cell>
          <cell r="Z3530">
            <v>7046.5</v>
          </cell>
          <cell r="AA3530">
            <v>0.5</v>
          </cell>
          <cell r="AB3530">
            <v>3523.25</v>
          </cell>
          <cell r="AC3530"/>
          <cell r="AD3530"/>
          <cell r="AE3530"/>
          <cell r="AF3530">
            <v>7046.5</v>
          </cell>
          <cell r="AG3530">
            <v>7046.5</v>
          </cell>
          <cell r="AH3530">
            <v>0</v>
          </cell>
          <cell r="AI3530">
            <v>7046.5</v>
          </cell>
          <cell r="AJ3530" t="str">
            <v>REF: 150742</v>
          </cell>
          <cell r="AK3530" t="str">
            <v>PRODUTO FORA DE LINHA</v>
          </cell>
          <cell r="AL3530">
            <v>150742</v>
          </cell>
          <cell r="AM3530" t="str">
            <v>EST POLTRONA PRINCE (EBANIZADO) FX G7129</v>
          </cell>
          <cell r="AN3530"/>
          <cell r="AO3530">
            <v>0.67</v>
          </cell>
          <cell r="AP3530">
            <v>0.78</v>
          </cell>
          <cell r="AQ3530">
            <v>0.88</v>
          </cell>
          <cell r="AR3530">
            <v>0</v>
          </cell>
          <cell r="AS3530" t="str">
            <v>EST POLTRONA PRINCE (EBANIZADO) FX G7129 - 0,67x0,78x0,88H</v>
          </cell>
          <cell r="AT3530">
            <v>7046.5</v>
          </cell>
          <cell r="AU3530">
            <v>7046.5</v>
          </cell>
          <cell r="AV3530">
            <v>7046.5</v>
          </cell>
          <cell r="AW3530">
            <v>0</v>
          </cell>
          <cell r="AX3530">
            <v>7046.5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150742</v>
          </cell>
          <cell r="P3531" t="str">
            <v>2014/202-0006-01</v>
          </cell>
          <cell r="Q3531" t="str">
            <v>EST POLTRONA PRINCE (EBANIZADO) FX G7129</v>
          </cell>
          <cell r="R3531"/>
          <cell r="S3531"/>
          <cell r="T3531"/>
          <cell r="U3531">
            <v>0.67</v>
          </cell>
          <cell r="V3531">
            <v>0.78</v>
          </cell>
          <cell r="W3531">
            <v>0.88</v>
          </cell>
          <cell r="X3531">
            <v>0</v>
          </cell>
          <cell r="Y3531" t="str">
            <v>EST POLTRONA PRINCE (EBANIZADO) FX G7129 - 0,67x0,78x0,88H</v>
          </cell>
          <cell r="Z3531">
            <v>7046.5</v>
          </cell>
          <cell r="AA3531">
            <v>0.5</v>
          </cell>
          <cell r="AB3531">
            <v>3523.25</v>
          </cell>
          <cell r="AC3531"/>
          <cell r="AD3531"/>
          <cell r="AE3531"/>
          <cell r="AF3531">
            <v>7046.5</v>
          </cell>
          <cell r="AG3531">
            <v>7046.5</v>
          </cell>
          <cell r="AH3531">
            <v>0</v>
          </cell>
          <cell r="AI3531">
            <v>7046.5</v>
          </cell>
          <cell r="AJ3531" t="str">
            <v>REF: 150742</v>
          </cell>
          <cell r="AK3531" t="str">
            <v>PRODUTO FORA DE LINHA</v>
          </cell>
          <cell r="AL3531">
            <v>150742</v>
          </cell>
          <cell r="AM3531" t="str">
            <v>EST POLTRONA PRINCE (EBANIZADO) FX G7129</v>
          </cell>
          <cell r="AN3531"/>
          <cell r="AO3531">
            <v>0.67</v>
          </cell>
          <cell r="AP3531">
            <v>0.78</v>
          </cell>
          <cell r="AQ3531">
            <v>0.88</v>
          </cell>
          <cell r="AR3531">
            <v>0</v>
          </cell>
          <cell r="AS3531" t="str">
            <v>EST POLTRONA PRINCE (EBANIZADO) FX G7129 - 0,67x0,78x0,88H</v>
          </cell>
          <cell r="AT3531">
            <v>7046.5</v>
          </cell>
          <cell r="AU3531">
            <v>7046.5</v>
          </cell>
          <cell r="AV3531">
            <v>7046.5</v>
          </cell>
          <cell r="AW3531">
            <v>0</v>
          </cell>
          <cell r="AX3531">
            <v>7046.5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150742</v>
          </cell>
          <cell r="P3532" t="str">
            <v>2014/202-0007-01</v>
          </cell>
          <cell r="Q3532" t="str">
            <v>EST POLTRONA PRINCE (EBANIZADO) FX G7129</v>
          </cell>
          <cell r="R3532"/>
          <cell r="S3532"/>
          <cell r="T3532"/>
          <cell r="U3532">
            <v>0.67</v>
          </cell>
          <cell r="V3532">
            <v>0.78</v>
          </cell>
          <cell r="W3532">
            <v>0.88</v>
          </cell>
          <cell r="X3532">
            <v>0</v>
          </cell>
          <cell r="Y3532" t="str">
            <v>EST POLTRONA PRINCE (EBANIZADO) FX G7129 - 0,67x0,78x0,88H</v>
          </cell>
          <cell r="Z3532">
            <v>7046.5</v>
          </cell>
          <cell r="AA3532">
            <v>0.5</v>
          </cell>
          <cell r="AB3532">
            <v>3523.25</v>
          </cell>
          <cell r="AC3532"/>
          <cell r="AD3532"/>
          <cell r="AE3532"/>
          <cell r="AF3532">
            <v>7046.5</v>
          </cell>
          <cell r="AG3532">
            <v>7046.5</v>
          </cell>
          <cell r="AH3532">
            <v>0</v>
          </cell>
          <cell r="AI3532">
            <v>7046.5</v>
          </cell>
          <cell r="AJ3532" t="str">
            <v>REF: 150742</v>
          </cell>
          <cell r="AK3532" t="str">
            <v>PRODUTO FORA DE LINHA</v>
          </cell>
          <cell r="AL3532">
            <v>150742</v>
          </cell>
          <cell r="AM3532" t="str">
            <v>EST POLTRONA PRINCE (EBANIZADO) FX G7129</v>
          </cell>
          <cell r="AN3532"/>
          <cell r="AO3532">
            <v>0.67</v>
          </cell>
          <cell r="AP3532">
            <v>0.78</v>
          </cell>
          <cell r="AQ3532">
            <v>0.88</v>
          </cell>
          <cell r="AR3532">
            <v>0</v>
          </cell>
          <cell r="AS3532" t="str">
            <v>EST POLTRONA PRINCE (EBANIZADO) FX G7129 - 0,67x0,78x0,88H</v>
          </cell>
          <cell r="AT3532">
            <v>7046.5</v>
          </cell>
          <cell r="AU3532">
            <v>7046.5</v>
          </cell>
          <cell r="AV3532">
            <v>7046.5</v>
          </cell>
          <cell r="AW3532">
            <v>0</v>
          </cell>
          <cell r="AX3532">
            <v>7046.5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PE</v>
          </cell>
          <cell r="BT3532" t="str">
            <v/>
          </cell>
          <cell r="BU3532" t="str">
            <v/>
          </cell>
        </row>
        <row r="3533">
          <cell r="H3533">
            <v>0</v>
          </cell>
          <cell r="O3533">
            <v>374346</v>
          </cell>
          <cell r="P3533" t="str">
            <v>2024/026-0013-01</v>
          </cell>
          <cell r="Q3533" t="str">
            <v>EST MODULO CHAISE DIR HIMALAYA (CLA) (DB3001) TC TARENTO 12</v>
          </cell>
          <cell r="R3533">
            <v>3.4</v>
          </cell>
          <cell r="S3533">
            <v>1.7</v>
          </cell>
          <cell r="T3533">
            <v>0.74</v>
          </cell>
          <cell r="U3533">
            <v>1.1499999999999999</v>
          </cell>
          <cell r="V3533">
            <v>1.7</v>
          </cell>
          <cell r="W3533">
            <v>0.74</v>
          </cell>
          <cell r="X3533">
            <v>0</v>
          </cell>
          <cell r="Y3533" t="str">
            <v>EST MODULO CHAISE DIR HIMALAYA (CLA) (DB3001) TC TARENTO 12 - 1,15x1,7x0,74H</v>
          </cell>
          <cell r="Z3533">
            <v>66722.586500000005</v>
          </cell>
          <cell r="AA3533">
            <v>0.35</v>
          </cell>
          <cell r="AB3533">
            <v>43369.681225000008</v>
          </cell>
          <cell r="AC3533" t="str">
            <v>IE</v>
          </cell>
          <cell r="AD3533" t="str">
            <v>5% ACRES DEBRUM/RVST FORN</v>
          </cell>
          <cell r="AE3533" t="str">
            <v>VALOR MODULO</v>
          </cell>
          <cell r="AF3533">
            <v>29695.621500000001</v>
          </cell>
          <cell r="AG3533">
            <v>29695.621500000001</v>
          </cell>
          <cell r="AH3533">
            <v>0</v>
          </cell>
          <cell r="AI3533">
            <v>66722.586500000005</v>
          </cell>
          <cell r="AJ3533" t="str">
            <v>REF: 381277</v>
          </cell>
          <cell r="AK3533"/>
          <cell r="AL3533">
            <v>381277</v>
          </cell>
          <cell r="AM3533" t="str">
            <v>MODULO CHAISE BRACO HIMALAYA (CLASSICO) (TC FORN)</v>
          </cell>
          <cell r="AN3533"/>
          <cell r="AO3533">
            <v>1.1499999999999999</v>
          </cell>
          <cell r="AP3533">
            <v>1.7</v>
          </cell>
          <cell r="AQ3533">
            <v>0.74</v>
          </cell>
          <cell r="AR3533">
            <v>0</v>
          </cell>
          <cell r="AS3533" t="str">
            <v>MODULO CHAISE BRACO HIMALAYA (CLASSICO) (TC FORN) - 1,15x1,7x0,74H</v>
          </cell>
          <cell r="AT3533">
            <v>29695.621500000001</v>
          </cell>
          <cell r="AU3533">
            <v>29695.621500000001</v>
          </cell>
          <cell r="AV3533">
            <v>21947.43</v>
          </cell>
          <cell r="AW3533">
            <v>7748.1915000000008</v>
          </cell>
          <cell r="AX3533">
            <v>29695.58</v>
          </cell>
          <cell r="AY3533">
            <v>4.1499999999359716E-2</v>
          </cell>
          <cell r="AZ3533">
            <v>366735</v>
          </cell>
          <cell r="BA3533" t="str">
            <v>TECIDO TARENTO (COD 136271) -</v>
          </cell>
          <cell r="BB3533" t="str">
            <v>RVST FORN: TECIDO TARENTO (COD 136271) - COD 12</v>
          </cell>
          <cell r="BC3533">
            <v>9</v>
          </cell>
          <cell r="BD3533"/>
          <cell r="BE3533">
            <v>738.98</v>
          </cell>
          <cell r="BF3533">
            <v>0</v>
          </cell>
          <cell r="BG3533">
            <v>-738.98</v>
          </cell>
          <cell r="BH3533" t="str">
            <v>RVST FORN</v>
          </cell>
          <cell r="BI3533">
            <v>12</v>
          </cell>
          <cell r="BJ3533">
            <v>6650.82</v>
          </cell>
          <cell r="BK3533">
            <v>0.05</v>
          </cell>
          <cell r="BL3533">
            <v>0</v>
          </cell>
          <cell r="BM3533"/>
          <cell r="BN3533"/>
          <cell r="BO3533"/>
          <cell r="BP3533"/>
          <cell r="BR3533">
            <v>0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374342</v>
          </cell>
          <cell r="P3534" t="str">
            <v>2024/026-0012-01</v>
          </cell>
          <cell r="Q3534" t="str">
            <v>EST MODULO B/ESQ HIMALAYA (CLA) (NOG) (DB3001) TC TARENTO 12</v>
          </cell>
          <cell r="R3534">
            <v>3.4</v>
          </cell>
          <cell r="S3534">
            <v>1.7</v>
          </cell>
          <cell r="T3534">
            <v>0.74</v>
          </cell>
          <cell r="U3534">
            <v>2.25</v>
          </cell>
          <cell r="V3534">
            <v>1.05</v>
          </cell>
          <cell r="W3534">
            <v>0.74</v>
          </cell>
          <cell r="X3534">
            <v>0</v>
          </cell>
          <cell r="Y3534" t="str">
            <v>EST MODULO B/ESQ HIMALAYA (CLA) (NOG) (DB3001) TC TARENTO 12 - 2,25x1,05x0,74H</v>
          </cell>
          <cell r="Z3534">
            <v>66722.586500000005</v>
          </cell>
          <cell r="AA3534">
            <v>0.35</v>
          </cell>
          <cell r="AB3534">
            <v>43369.681225000008</v>
          </cell>
          <cell r="AC3534" t="str">
            <v>IE</v>
          </cell>
          <cell r="AD3534" t="str">
            <v>5% ACRES DEBRUM/RVST FORN</v>
          </cell>
          <cell r="AE3534" t="str">
            <v>VALOR MODULO</v>
          </cell>
          <cell r="AF3534">
            <v>37026.964999999997</v>
          </cell>
          <cell r="AG3534">
            <v>37026.964999999997</v>
          </cell>
          <cell r="AH3534">
            <v>0</v>
          </cell>
          <cell r="AI3534">
            <v>66722.586500000005</v>
          </cell>
          <cell r="AJ3534" t="str">
            <v>REF: 380998</v>
          </cell>
          <cell r="AK3534"/>
          <cell r="AL3534">
            <v>380998</v>
          </cell>
          <cell r="AM3534" t="str">
            <v>MODULO BRACO HIMALAYA (CLASSICO) (TC FORN)</v>
          </cell>
          <cell r="AN3534"/>
          <cell r="AO3534">
            <v>2.25</v>
          </cell>
          <cell r="AP3534">
            <v>1.05</v>
          </cell>
          <cell r="AQ3534">
            <v>0.74</v>
          </cell>
          <cell r="AR3534">
            <v>0</v>
          </cell>
          <cell r="AS3534" t="str">
            <v>MODULO BRACO HIMALAYA (CLASSICO) (TC FORN) - 2,25x1,05x0,74H</v>
          </cell>
          <cell r="AT3534">
            <v>37026.964999999997</v>
          </cell>
          <cell r="AU3534">
            <v>37026.964999999997</v>
          </cell>
          <cell r="AV3534">
            <v>26114.5</v>
          </cell>
          <cell r="AW3534">
            <v>10912.464999999997</v>
          </cell>
          <cell r="AX3534">
            <v>37026.92</v>
          </cell>
          <cell r="AY3534">
            <v>4.499999999825377E-2</v>
          </cell>
          <cell r="AZ3534">
            <v>366735</v>
          </cell>
          <cell r="BA3534" t="str">
            <v>TECIDO TARENTO (COD 136271) -</v>
          </cell>
          <cell r="BB3534" t="str">
            <v>RVST FORN: TECIDO TARENTO (COD 136271) - COD 12</v>
          </cell>
          <cell r="BC3534">
            <v>13</v>
          </cell>
          <cell r="BD3534"/>
          <cell r="BE3534">
            <v>738.98</v>
          </cell>
          <cell r="BF3534">
            <v>0</v>
          </cell>
          <cell r="BG3534">
            <v>-738.98</v>
          </cell>
          <cell r="BH3534" t="str">
            <v>RVST FORN</v>
          </cell>
          <cell r="BI3534">
            <v>12</v>
          </cell>
          <cell r="BJ3534">
            <v>9606.74</v>
          </cell>
          <cell r="BK3534">
            <v>0.05</v>
          </cell>
          <cell r="BL3534">
            <v>0</v>
          </cell>
          <cell r="BM3534"/>
          <cell r="BN3534"/>
          <cell r="BO3534"/>
          <cell r="BP3534"/>
          <cell r="BR3534">
            <v>0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147545</v>
          </cell>
          <cell r="P3535" t="str">
            <v>2014/099-0083-01</v>
          </cell>
          <cell r="Q3535" t="str">
            <v>EST VASO TYLER M (COD.ZEA-3169B)</v>
          </cell>
          <cell r="R3535"/>
          <cell r="S3535"/>
          <cell r="T3535"/>
          <cell r="U3535">
            <v>0</v>
          </cell>
          <cell r="V3535">
            <v>0</v>
          </cell>
          <cell r="W3535">
            <v>0</v>
          </cell>
          <cell r="X3535">
            <v>0</v>
          </cell>
          <cell r="Y3535" t="str">
            <v>EST VASO TYLER M (COD.ZEA-3169B) - Ø0x0H</v>
          </cell>
          <cell r="Z3535">
            <v>1746.32</v>
          </cell>
          <cell r="AA3535">
            <v>0.5</v>
          </cell>
          <cell r="AB3535">
            <v>873.16</v>
          </cell>
          <cell r="AC3535"/>
          <cell r="AD3535"/>
          <cell r="AE3535"/>
          <cell r="AF3535">
            <v>1746.32</v>
          </cell>
          <cell r="AG3535">
            <v>1746.32</v>
          </cell>
          <cell r="AH3535">
            <v>0</v>
          </cell>
          <cell r="AI3535">
            <v>1746.32</v>
          </cell>
          <cell r="AJ3535" t="str">
            <v>REF: 147545</v>
          </cell>
          <cell r="AK3535" t="str">
            <v>PRODUTO FORA DE LINHA</v>
          </cell>
          <cell r="AL3535">
            <v>147545</v>
          </cell>
          <cell r="AM3535" t="str">
            <v>ETIQUETA DE ESTOQUE</v>
          </cell>
          <cell r="AN3535"/>
          <cell r="AO3535" t="str">
            <v/>
          </cell>
          <cell r="AP3535" t="str">
            <v/>
          </cell>
          <cell r="AQ3535" t="str">
            <v/>
          </cell>
          <cell r="AR3535" t="str">
            <v/>
          </cell>
          <cell r="AS3535" t="str">
            <v>ETIQUETA DE ESTOQUE - xxH</v>
          </cell>
          <cell r="AT3535">
            <v>1746.32</v>
          </cell>
          <cell r="AU3535" t="e">
            <v>#VALUE!</v>
          </cell>
          <cell r="AV3535" t="str">
            <v>EST</v>
          </cell>
          <cell r="AW3535" t="str">
            <v/>
          </cell>
          <cell r="AX3535">
            <v>1746.32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TEO 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147544</v>
          </cell>
          <cell r="P3536" t="str">
            <v>2014/099-0082-01</v>
          </cell>
          <cell r="Q3536" t="str">
            <v>EST VASO TYLER G (COD.ZEA-3169A)</v>
          </cell>
          <cell r="R3536"/>
          <cell r="S3536"/>
          <cell r="T3536"/>
          <cell r="U3536">
            <v>0</v>
          </cell>
          <cell r="V3536">
            <v>0</v>
          </cell>
          <cell r="W3536">
            <v>0</v>
          </cell>
          <cell r="X3536">
            <v>0</v>
          </cell>
          <cell r="Y3536" t="str">
            <v>EST VASO TYLER G (COD.ZEA-3169A) - Ø0x0H</v>
          </cell>
          <cell r="Z3536">
            <v>1979.78</v>
          </cell>
          <cell r="AA3536">
            <v>0.5</v>
          </cell>
          <cell r="AB3536">
            <v>989.89</v>
          </cell>
          <cell r="AC3536"/>
          <cell r="AD3536"/>
          <cell r="AE3536"/>
          <cell r="AF3536">
            <v>1979.78</v>
          </cell>
          <cell r="AG3536">
            <v>1979.78</v>
          </cell>
          <cell r="AH3536">
            <v>0</v>
          </cell>
          <cell r="AI3536">
            <v>1979.78</v>
          </cell>
          <cell r="AJ3536" t="str">
            <v>REF: 147544</v>
          </cell>
          <cell r="AK3536" t="str">
            <v>PRODUTO FORA DE LINHA</v>
          </cell>
          <cell r="AL3536">
            <v>147544</v>
          </cell>
          <cell r="AM3536" t="str">
            <v>ETIQUETA DE ESTOQUE</v>
          </cell>
          <cell r="AN3536"/>
          <cell r="AO3536" t="str">
            <v/>
          </cell>
          <cell r="AP3536" t="str">
            <v/>
          </cell>
          <cell r="AQ3536" t="str">
            <v/>
          </cell>
          <cell r="AR3536" t="str">
            <v/>
          </cell>
          <cell r="AS3536" t="str">
            <v>ETIQUETA DE ESTOQUE - xxH</v>
          </cell>
          <cell r="AT3536">
            <v>1979.78</v>
          </cell>
          <cell r="AU3536" t="e">
            <v>#VALUE!</v>
          </cell>
          <cell r="AV3536" t="str">
            <v>EST</v>
          </cell>
          <cell r="AW3536" t="str">
            <v/>
          </cell>
          <cell r="AX3536">
            <v>1979.78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TEO 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234033</v>
          </cell>
          <cell r="P3537" t="str">
            <v>2019/164-0044-01</v>
          </cell>
          <cell r="Q3537" t="str">
            <v>EST ALMOFADA (GREEN COMPLIMENT 2 ED) (COD 120550128)</v>
          </cell>
          <cell r="R3537"/>
          <cell r="S3537"/>
          <cell r="T3537"/>
          <cell r="U3537">
            <v>0.5</v>
          </cell>
          <cell r="V3537">
            <v>0.5</v>
          </cell>
          <cell r="W3537">
            <v>0.15</v>
          </cell>
          <cell r="X3537">
            <v>0</v>
          </cell>
          <cell r="Y3537" t="str">
            <v>EST ALMOFADA (GREEN COMPLIMENT 2 ED) (COD 120550128) - 0,5x0,5x0,15H</v>
          </cell>
          <cell r="Z3537">
            <v>500</v>
          </cell>
          <cell r="AA3537">
            <v>0.5</v>
          </cell>
          <cell r="AB3537">
            <v>250</v>
          </cell>
          <cell r="AC3537"/>
          <cell r="AD3537"/>
          <cell r="AE3537"/>
          <cell r="AF3537">
            <v>500</v>
          </cell>
          <cell r="AG3537">
            <v>500</v>
          </cell>
          <cell r="AH3537">
            <v>0</v>
          </cell>
          <cell r="AI3537">
            <v>500</v>
          </cell>
          <cell r="AJ3537" t="str">
            <v>REF: 234033</v>
          </cell>
          <cell r="AK3537" t="str">
            <v>PRODUTO FORA DE LINHA</v>
          </cell>
          <cell r="AL3537">
            <v>234033</v>
          </cell>
          <cell r="AM3537" t="str">
            <v>EST ALMOFADA (GREEN COMPLIMENT 2 ED) (COD 120550128)</v>
          </cell>
          <cell r="AN3537"/>
          <cell r="AO3537">
            <v>0.5</v>
          </cell>
          <cell r="AP3537">
            <v>0.5</v>
          </cell>
          <cell r="AQ3537">
            <v>0.15</v>
          </cell>
          <cell r="AR3537">
            <v>0</v>
          </cell>
          <cell r="AS3537" t="str">
            <v>EST ALMOFADA (GREEN COMPLIMENT 2 ED) (COD 120550128) - 0,5x0,5x0,15H</v>
          </cell>
          <cell r="AT3537">
            <v>500</v>
          </cell>
          <cell r="AU3537">
            <v>500</v>
          </cell>
          <cell r="AV3537">
            <v>500</v>
          </cell>
          <cell r="AW3537">
            <v>0</v>
          </cell>
          <cell r="AX3537">
            <v>500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204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TEO 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234033</v>
          </cell>
          <cell r="P3538" t="str">
            <v>2019/164-0046-01</v>
          </cell>
          <cell r="Q3538" t="str">
            <v>EST ALMOFADA (GREEN COMPLIMENT 2 ED) (COD 120550128)</v>
          </cell>
          <cell r="R3538"/>
          <cell r="S3538"/>
          <cell r="T3538"/>
          <cell r="U3538">
            <v>0.5</v>
          </cell>
          <cell r="V3538">
            <v>0.5</v>
          </cell>
          <cell r="W3538">
            <v>0.15</v>
          </cell>
          <cell r="X3538">
            <v>0</v>
          </cell>
          <cell r="Y3538" t="str">
            <v>EST ALMOFADA (GREEN COMPLIMENT 2 ED) (COD 120550128) - 0,5x0,5x0,15H</v>
          </cell>
          <cell r="Z3538">
            <v>500</v>
          </cell>
          <cell r="AA3538">
            <v>0.5</v>
          </cell>
          <cell r="AB3538">
            <v>250</v>
          </cell>
          <cell r="AC3538"/>
          <cell r="AD3538"/>
          <cell r="AE3538"/>
          <cell r="AF3538">
            <v>500</v>
          </cell>
          <cell r="AG3538">
            <v>500</v>
          </cell>
          <cell r="AH3538">
            <v>0</v>
          </cell>
          <cell r="AI3538">
            <v>500</v>
          </cell>
          <cell r="AJ3538" t="str">
            <v>REF: 234033</v>
          </cell>
          <cell r="AK3538" t="str">
            <v>PRODUTO FORA DE LINHA</v>
          </cell>
          <cell r="AL3538">
            <v>234033</v>
          </cell>
          <cell r="AM3538" t="str">
            <v>EST ALMOFADA (GREEN COMPLIMENT 2 ED) (COD 120550128)</v>
          </cell>
          <cell r="AN3538"/>
          <cell r="AO3538">
            <v>0.5</v>
          </cell>
          <cell r="AP3538">
            <v>0.5</v>
          </cell>
          <cell r="AQ3538">
            <v>0.15</v>
          </cell>
          <cell r="AR3538">
            <v>0</v>
          </cell>
          <cell r="AS3538" t="str">
            <v>EST ALMOFADA (GREEN COMPLIMENT 2 ED) (COD 120550128) - 0,5x0,5x0,15H</v>
          </cell>
          <cell r="AT3538">
            <v>500</v>
          </cell>
          <cell r="AU3538">
            <v>500</v>
          </cell>
          <cell r="AV3538">
            <v>500</v>
          </cell>
          <cell r="AW3538">
            <v>0</v>
          </cell>
          <cell r="AX3538">
            <v>500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204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TEO PE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271750</v>
          </cell>
          <cell r="P3539"/>
          <cell r="Q3539" t="str">
            <v>EST AC VASO IAN 18X9X44 MADEIRA PRETA VIDRO</v>
          </cell>
          <cell r="R3539"/>
          <cell r="S3539"/>
          <cell r="T3539"/>
          <cell r="U3539">
            <v>0</v>
          </cell>
          <cell r="V3539">
            <v>0</v>
          </cell>
          <cell r="W3539">
            <v>0</v>
          </cell>
          <cell r="X3539">
            <v>0</v>
          </cell>
          <cell r="Y3539" t="str">
            <v>EST AC VASO IAN 18X9X44 MADEIRA PRETA VIDRO - Ø0x0H</v>
          </cell>
          <cell r="Z3539">
            <v>2003.32</v>
          </cell>
          <cell r="AA3539">
            <v>0.35</v>
          </cell>
          <cell r="AB3539">
            <v>1302.1579999999999</v>
          </cell>
          <cell r="AC3539"/>
          <cell r="AD3539"/>
          <cell r="AE3539"/>
          <cell r="AF3539">
            <v>2003.32</v>
          </cell>
          <cell r="AG3539">
            <v>2003.32</v>
          </cell>
          <cell r="AH3539">
            <v>0</v>
          </cell>
          <cell r="AI3539">
            <v>2003.32</v>
          </cell>
          <cell r="AJ3539" t="str">
            <v>REF: 271750</v>
          </cell>
          <cell r="AK3539"/>
          <cell r="AL3539">
            <v>271750</v>
          </cell>
          <cell r="AM3539" t="str">
            <v>ETIQUETA DE ESTOQUE</v>
          </cell>
          <cell r="AN3539"/>
          <cell r="AO3539" t="str">
            <v/>
          </cell>
          <cell r="AP3539" t="str">
            <v/>
          </cell>
          <cell r="AQ3539" t="str">
            <v/>
          </cell>
          <cell r="AR3539" t="str">
            <v/>
          </cell>
          <cell r="AS3539" t="str">
            <v>ETIQUETA DE ESTOQUE - xxH</v>
          </cell>
          <cell r="AT3539">
            <v>2003.32</v>
          </cell>
          <cell r="AU3539" t="str">
            <v>EST</v>
          </cell>
          <cell r="AV3539" t="str">
            <v>EST</v>
          </cell>
          <cell r="AW3539" t="str">
            <v/>
          </cell>
          <cell r="AX3539">
            <v>2003.32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X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271749</v>
          </cell>
          <cell r="P3540"/>
          <cell r="Q3540" t="str">
            <v>EST AC VASO MARTIN G 18X41 MADEIRA NATURAL VIDRO</v>
          </cell>
          <cell r="R3540"/>
          <cell r="S3540"/>
          <cell r="T3540"/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 t="str">
            <v>EST AC VASO MARTIN G 18X41 MADEIRA NATURAL VIDRO - Ø0x0H</v>
          </cell>
          <cell r="Z3540">
            <v>1512.81</v>
          </cell>
          <cell r="AA3540">
            <v>0.35</v>
          </cell>
          <cell r="AB3540">
            <v>983.32650000000001</v>
          </cell>
          <cell r="AC3540"/>
          <cell r="AD3540"/>
          <cell r="AE3540"/>
          <cell r="AF3540">
            <v>1512.81</v>
          </cell>
          <cell r="AG3540">
            <v>1512.81</v>
          </cell>
          <cell r="AH3540">
            <v>0</v>
          </cell>
          <cell r="AI3540">
            <v>1512.81</v>
          </cell>
          <cell r="AJ3540" t="str">
            <v>REF: 271749</v>
          </cell>
          <cell r="AK3540"/>
          <cell r="AL3540">
            <v>271749</v>
          </cell>
          <cell r="AM3540" t="str">
            <v>ETIQUETA DE ESTOQUE</v>
          </cell>
          <cell r="AN3540"/>
          <cell r="AO3540" t="str">
            <v/>
          </cell>
          <cell r="AP3540" t="str">
            <v/>
          </cell>
          <cell r="AQ3540" t="str">
            <v/>
          </cell>
          <cell r="AR3540" t="str">
            <v/>
          </cell>
          <cell r="AS3540" t="str">
            <v>ETIQUETA DE ESTOQUE - xxH</v>
          </cell>
          <cell r="AT3540">
            <v>1512.81</v>
          </cell>
          <cell r="AU3540" t="str">
            <v>EST</v>
          </cell>
          <cell r="AV3540" t="str">
            <v>EST</v>
          </cell>
          <cell r="AW3540" t="str">
            <v/>
          </cell>
          <cell r="AX3540">
            <v>1512.81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X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271748</v>
          </cell>
          <cell r="P3541"/>
          <cell r="Q3541" t="str">
            <v>EST AC VASO MARTIN M 18X34 MADEIRA NATURAL VIDRO</v>
          </cell>
          <cell r="R3541"/>
          <cell r="S3541"/>
          <cell r="T3541"/>
          <cell r="U3541">
            <v>0</v>
          </cell>
          <cell r="V3541">
            <v>0</v>
          </cell>
          <cell r="W3541">
            <v>0</v>
          </cell>
          <cell r="X3541">
            <v>0</v>
          </cell>
          <cell r="Y3541" t="str">
            <v>EST AC VASO MARTIN M 18X34 MADEIRA NATURAL VIDRO - Ø0x0H</v>
          </cell>
          <cell r="Z3541">
            <v>1827.48</v>
          </cell>
          <cell r="AA3541">
            <v>0.35</v>
          </cell>
          <cell r="AB3541">
            <v>1187.8620000000001</v>
          </cell>
          <cell r="AC3541"/>
          <cell r="AD3541"/>
          <cell r="AE3541"/>
          <cell r="AF3541">
            <v>1827.48</v>
          </cell>
          <cell r="AG3541">
            <v>1827.48</v>
          </cell>
          <cell r="AH3541">
            <v>0</v>
          </cell>
          <cell r="AI3541">
            <v>1827.48</v>
          </cell>
          <cell r="AJ3541" t="str">
            <v>REF: 271748</v>
          </cell>
          <cell r="AK3541"/>
          <cell r="AL3541">
            <v>271748</v>
          </cell>
          <cell r="AM3541" t="str">
            <v>ETIQUETA DE ESTOQUE</v>
          </cell>
          <cell r="AN3541"/>
          <cell r="AO3541" t="str">
            <v/>
          </cell>
          <cell r="AP3541" t="str">
            <v/>
          </cell>
          <cell r="AQ3541" t="str">
            <v/>
          </cell>
          <cell r="AR3541" t="str">
            <v/>
          </cell>
          <cell r="AS3541" t="str">
            <v>ETIQUETA DE ESTOQUE - xxH</v>
          </cell>
          <cell r="AT3541">
            <v>1827.48</v>
          </cell>
          <cell r="AU3541" t="str">
            <v>EST</v>
          </cell>
          <cell r="AV3541" t="str">
            <v>EST</v>
          </cell>
          <cell r="AW3541" t="str">
            <v/>
          </cell>
          <cell r="AX3541">
            <v>1827.48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X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271746</v>
          </cell>
          <cell r="P3542"/>
          <cell r="Q3542" t="str">
            <v>EST AC VASO MARTIN P 17X22 MADEIRA NATURAL VIDRO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AC VASO MARTIN P 17X22 MADEIRA NATURAL VIDRO - Ø0x0H</v>
          </cell>
          <cell r="Z3542">
            <v>1297.3599999999999</v>
          </cell>
          <cell r="AA3542">
            <v>0.35</v>
          </cell>
          <cell r="AB3542">
            <v>843.28399999999999</v>
          </cell>
          <cell r="AC3542"/>
          <cell r="AD3542"/>
          <cell r="AE3542"/>
          <cell r="AF3542">
            <v>1297.3599999999999</v>
          </cell>
          <cell r="AG3542">
            <v>1297.3599999999999</v>
          </cell>
          <cell r="AH3542">
            <v>0</v>
          </cell>
          <cell r="AI3542">
            <v>1297.3599999999999</v>
          </cell>
          <cell r="AJ3542" t="str">
            <v>REF: 271746</v>
          </cell>
          <cell r="AK3542"/>
          <cell r="AL3542">
            <v>271746</v>
          </cell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1297.3599999999999</v>
          </cell>
          <cell r="AU3542" t="str">
            <v>EST</v>
          </cell>
          <cell r="AV3542" t="str">
            <v>EST</v>
          </cell>
          <cell r="AW3542" t="str">
            <v/>
          </cell>
          <cell r="AX3542">
            <v>1297.3599999999999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X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271744</v>
          </cell>
          <cell r="P3543"/>
          <cell r="Q3543" t="str">
            <v>EST AC FRUTEIRA POPPY 15X7 CERAMICA VERDE FOLHA DE PRATA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AC FRUTEIRA POPPY 15X7 CERAMICA VERDE FOLHA DE PRATA - Ø0x0H</v>
          </cell>
          <cell r="Z3543">
            <v>602.88</v>
          </cell>
          <cell r="AA3543">
            <v>0.35</v>
          </cell>
          <cell r="AB3543">
            <v>391.87200000000001</v>
          </cell>
          <cell r="AC3543"/>
          <cell r="AD3543"/>
          <cell r="AE3543"/>
          <cell r="AF3543">
            <v>602.88</v>
          </cell>
          <cell r="AG3543">
            <v>602.88</v>
          </cell>
          <cell r="AH3543">
            <v>0</v>
          </cell>
          <cell r="AI3543">
            <v>602.88</v>
          </cell>
          <cell r="AJ3543" t="str">
            <v>REF: 271744</v>
          </cell>
          <cell r="AK3543"/>
          <cell r="AL3543">
            <v>271744</v>
          </cell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602.88</v>
          </cell>
          <cell r="AU3543" t="str">
            <v>EST</v>
          </cell>
          <cell r="AV3543" t="str">
            <v>EST</v>
          </cell>
          <cell r="AW3543" t="str">
            <v/>
          </cell>
          <cell r="AX3543">
            <v>602.88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X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271742</v>
          </cell>
          <cell r="P3544"/>
          <cell r="Q3544" t="str">
            <v>EST AC CAIXA TRACY G 30X30X10 RETAN MA PT VD TAB CARAM CHUM</v>
          </cell>
          <cell r="R3544"/>
          <cell r="S3544"/>
          <cell r="T3544"/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 t="str">
            <v>EST AC CAIXA TRACY G 30X30X10 RETAN MA PT VD TAB CARAM CHUM - Ø0x0H</v>
          </cell>
          <cell r="Z3544">
            <v>2197.4</v>
          </cell>
          <cell r="AA3544">
            <v>0.35</v>
          </cell>
          <cell r="AB3544">
            <v>1428.31</v>
          </cell>
          <cell r="AC3544"/>
          <cell r="AD3544"/>
          <cell r="AE3544"/>
          <cell r="AF3544">
            <v>2197.4</v>
          </cell>
          <cell r="AG3544">
            <v>2197.4</v>
          </cell>
          <cell r="AH3544">
            <v>0</v>
          </cell>
          <cell r="AI3544">
            <v>2197.4</v>
          </cell>
          <cell r="AJ3544" t="str">
            <v>REF: 271742</v>
          </cell>
          <cell r="AK3544"/>
          <cell r="AL3544">
            <v>271742</v>
          </cell>
          <cell r="AM3544" t="str">
            <v>ETIQUETA DE ESTOQUE</v>
          </cell>
          <cell r="AN3544"/>
          <cell r="AO3544" t="str">
            <v/>
          </cell>
          <cell r="AP3544" t="str">
            <v/>
          </cell>
          <cell r="AQ3544" t="str">
            <v/>
          </cell>
          <cell r="AR3544" t="str">
            <v/>
          </cell>
          <cell r="AS3544" t="str">
            <v>ETIQUETA DE ESTOQUE - xxH</v>
          </cell>
          <cell r="AT3544">
            <v>2197.4</v>
          </cell>
          <cell r="AU3544" t="str">
            <v>EST</v>
          </cell>
          <cell r="AV3544" t="str">
            <v>EST</v>
          </cell>
          <cell r="AW3544" t="str">
            <v/>
          </cell>
          <cell r="AX3544">
            <v>2197.4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X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271741</v>
          </cell>
          <cell r="P3545"/>
          <cell r="Q3545" t="str">
            <v>EST AC CAIXA TRACY P 30X30X10 QUA MA PT VD TAB CARAM CHUM</v>
          </cell>
          <cell r="R3545"/>
          <cell r="S3545"/>
          <cell r="T3545"/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 t="str">
            <v>EST AC CAIXA TRACY P 30X30X10 QUA MA PT VD TAB CARAM CHUM - Ø0x0H</v>
          </cell>
          <cell r="Z3545">
            <v>2211.73</v>
          </cell>
          <cell r="AA3545">
            <v>0.35</v>
          </cell>
          <cell r="AB3545">
            <v>1437.6244999999999</v>
          </cell>
          <cell r="AC3545"/>
          <cell r="AD3545"/>
          <cell r="AE3545"/>
          <cell r="AF3545">
            <v>2211.73</v>
          </cell>
          <cell r="AG3545">
            <v>2211.73</v>
          </cell>
          <cell r="AH3545">
            <v>0</v>
          </cell>
          <cell r="AI3545">
            <v>2211.73</v>
          </cell>
          <cell r="AJ3545" t="str">
            <v>REF: 271741</v>
          </cell>
          <cell r="AK3545"/>
          <cell r="AL3545">
            <v>271741</v>
          </cell>
          <cell r="AM3545" t="str">
            <v>ETIQUETA DE ESTOQUE</v>
          </cell>
          <cell r="AN3545"/>
          <cell r="AO3545" t="str">
            <v/>
          </cell>
          <cell r="AP3545" t="str">
            <v/>
          </cell>
          <cell r="AQ3545" t="str">
            <v/>
          </cell>
          <cell r="AR3545" t="str">
            <v/>
          </cell>
          <cell r="AS3545" t="str">
            <v>ETIQUETA DE ESTOQUE - xxH</v>
          </cell>
          <cell r="AT3545">
            <v>2211.73</v>
          </cell>
          <cell r="AU3545" t="str">
            <v>EST</v>
          </cell>
          <cell r="AV3545" t="str">
            <v>EST</v>
          </cell>
          <cell r="AW3545" t="str">
            <v/>
          </cell>
          <cell r="AX3545">
            <v>2211.73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X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271740</v>
          </cell>
          <cell r="P3546"/>
          <cell r="Q3546" t="str">
            <v>EST AC CAIXA EMMA 27X15X9 MAD CHUMBO DET INOX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 CAIXA EMMA 27X15X9 MAD CHUMBO DET INOX - Ø0x0H</v>
          </cell>
          <cell r="Z3546">
            <v>1618.13</v>
          </cell>
          <cell r="AA3546">
            <v>0.35</v>
          </cell>
          <cell r="AB3546">
            <v>1051.7845000000002</v>
          </cell>
          <cell r="AC3546"/>
          <cell r="AD3546"/>
          <cell r="AE3546"/>
          <cell r="AF3546">
            <v>1618.13</v>
          </cell>
          <cell r="AG3546">
            <v>1618.13</v>
          </cell>
          <cell r="AH3546">
            <v>0</v>
          </cell>
          <cell r="AI3546">
            <v>1618.13</v>
          </cell>
          <cell r="AJ3546" t="str">
            <v>REF: 271740</v>
          </cell>
          <cell r="AK3546"/>
          <cell r="AL3546">
            <v>271740</v>
          </cell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1618.13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1618.13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X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271739</v>
          </cell>
          <cell r="P3547"/>
          <cell r="Q3547" t="str">
            <v>EST AC CAIXA EMMA 27X15X9 MAD NUDE DET INOX</v>
          </cell>
          <cell r="R3547"/>
          <cell r="S3547"/>
          <cell r="T3547"/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 t="str">
            <v>EST AC CAIXA EMMA 27X15X9 MAD NUDE DET INOX - Ø0x0H</v>
          </cell>
          <cell r="Z3547">
            <v>1618.13</v>
          </cell>
          <cell r="AA3547">
            <v>0.35</v>
          </cell>
          <cell r="AB3547">
            <v>1051.7845000000002</v>
          </cell>
          <cell r="AC3547"/>
          <cell r="AD3547"/>
          <cell r="AE3547"/>
          <cell r="AF3547">
            <v>1618.13</v>
          </cell>
          <cell r="AG3547">
            <v>1618.13</v>
          </cell>
          <cell r="AH3547">
            <v>0</v>
          </cell>
          <cell r="AI3547">
            <v>1618.13</v>
          </cell>
          <cell r="AJ3547" t="str">
            <v>REF: 271739</v>
          </cell>
          <cell r="AK3547"/>
          <cell r="AL3547">
            <v>271739</v>
          </cell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1618.13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1618.13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X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271738</v>
          </cell>
          <cell r="P3548"/>
          <cell r="Q3548" t="str">
            <v>EST AC CAIXA EMMA 27X15X9 MAD FENDI DET INOX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AC CAIXA EMMA 27X15X9 MAD FENDI DET INOX - Ø0x0H</v>
          </cell>
          <cell r="Z3548">
            <v>1618.13</v>
          </cell>
          <cell r="AA3548">
            <v>0.35</v>
          </cell>
          <cell r="AB3548">
            <v>1051.7845000000002</v>
          </cell>
          <cell r="AC3548"/>
          <cell r="AD3548"/>
          <cell r="AE3548"/>
          <cell r="AF3548">
            <v>1618.13</v>
          </cell>
          <cell r="AG3548">
            <v>1618.13</v>
          </cell>
          <cell r="AH3548">
            <v>0</v>
          </cell>
          <cell r="AI3548">
            <v>1618.13</v>
          </cell>
          <cell r="AJ3548" t="str">
            <v>REF: 271738</v>
          </cell>
          <cell r="AK3548"/>
          <cell r="AL3548">
            <v>271738</v>
          </cell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1618.13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1618.13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X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271735</v>
          </cell>
          <cell r="P3549"/>
          <cell r="Q3549" t="str">
            <v>EST AC CAIXA AVA G 25X18 REDONDA MAD CANELA RUSTICA DT INOX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AC CAIXA AVA G 25X18 REDONDA MAD CANELA RUSTICA DT INOX - Ø0x0H</v>
          </cell>
          <cell r="Z3549">
            <v>2139.92</v>
          </cell>
          <cell r="AA3549">
            <v>0.35</v>
          </cell>
          <cell r="AB3549">
            <v>1390.9480000000001</v>
          </cell>
          <cell r="AC3549"/>
          <cell r="AD3549"/>
          <cell r="AE3549"/>
          <cell r="AF3549">
            <v>2139.92</v>
          </cell>
          <cell r="AG3549">
            <v>2139.92</v>
          </cell>
          <cell r="AH3549">
            <v>0</v>
          </cell>
          <cell r="AI3549">
            <v>2139.92</v>
          </cell>
          <cell r="AJ3549" t="str">
            <v>REF: 271735</v>
          </cell>
          <cell r="AK3549"/>
          <cell r="AL3549">
            <v>271735</v>
          </cell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2139.92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2139.92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X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271733</v>
          </cell>
          <cell r="P3550"/>
          <cell r="Q3550" t="str">
            <v>EST AC BANDEJA DEAN 60X40X7 MAD COURO ECO FENDI ESPELHO</v>
          </cell>
          <cell r="R3550"/>
          <cell r="S3550"/>
          <cell r="T3550"/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 t="str">
            <v>EST AC BANDEJA DEAN 60X40X7 MAD COURO ECO FENDI ESPELHO - Ø0x0H</v>
          </cell>
          <cell r="Z3550">
            <v>2786.25</v>
          </cell>
          <cell r="AA3550">
            <v>0.35</v>
          </cell>
          <cell r="AB3550">
            <v>1811.0625</v>
          </cell>
          <cell r="AC3550"/>
          <cell r="AD3550"/>
          <cell r="AE3550"/>
          <cell r="AF3550">
            <v>2786.25</v>
          </cell>
          <cell r="AG3550">
            <v>2786.25</v>
          </cell>
          <cell r="AH3550">
            <v>0</v>
          </cell>
          <cell r="AI3550">
            <v>2786.25</v>
          </cell>
          <cell r="AJ3550" t="str">
            <v>REF: 271733</v>
          </cell>
          <cell r="AK3550"/>
          <cell r="AL3550">
            <v>271733</v>
          </cell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2786.25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2786.25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X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271732</v>
          </cell>
          <cell r="P3551"/>
          <cell r="Q3551" t="str">
            <v>EST AC BANDEJA DEAN 60X40X7 MAD COURO ECO CARAMELHO ESPELHO</v>
          </cell>
          <cell r="R3551"/>
          <cell r="S3551"/>
          <cell r="T3551"/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 t="str">
            <v>EST AC BANDEJA DEAN 60X40X7 MAD COURO ECO CARAMELHO ESPELHO - Ø0x0H</v>
          </cell>
          <cell r="Z3551">
            <v>2786.25</v>
          </cell>
          <cell r="AA3551">
            <v>0.35</v>
          </cell>
          <cell r="AB3551">
            <v>1811.0625</v>
          </cell>
          <cell r="AC3551"/>
          <cell r="AD3551"/>
          <cell r="AE3551"/>
          <cell r="AF3551">
            <v>2786.25</v>
          </cell>
          <cell r="AG3551">
            <v>2786.25</v>
          </cell>
          <cell r="AH3551">
            <v>0</v>
          </cell>
          <cell r="AI3551">
            <v>2786.25</v>
          </cell>
          <cell r="AJ3551" t="str">
            <v>REF: 271732</v>
          </cell>
          <cell r="AK3551"/>
          <cell r="AL3551">
            <v>271732</v>
          </cell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2786.25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2786.25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X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271731</v>
          </cell>
          <cell r="P3552"/>
          <cell r="Q3552" t="str">
            <v>EST AC BANDEJA ISLA RETANGULAR 60X40X10 MD PTO RUSTI ESPELHO</v>
          </cell>
          <cell r="R3552"/>
          <cell r="S3552"/>
          <cell r="T3552"/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 t="str">
            <v>EST AC BANDEJA ISLA RETANGULAR 60X40X10 MD PTO RUSTI ESPELHO - Ø0x0H</v>
          </cell>
          <cell r="Z3552">
            <v>3303.24</v>
          </cell>
          <cell r="AA3552">
            <v>0.35</v>
          </cell>
          <cell r="AB3552">
            <v>2147.1059999999998</v>
          </cell>
          <cell r="AC3552"/>
          <cell r="AD3552"/>
          <cell r="AE3552"/>
          <cell r="AF3552">
            <v>3303.24</v>
          </cell>
          <cell r="AG3552">
            <v>3303.24</v>
          </cell>
          <cell r="AH3552">
            <v>0</v>
          </cell>
          <cell r="AI3552">
            <v>3303.24</v>
          </cell>
          <cell r="AJ3552" t="str">
            <v>REF: 271731</v>
          </cell>
          <cell r="AK3552"/>
          <cell r="AL3552">
            <v>271731</v>
          </cell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3303.24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3303.24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X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271730</v>
          </cell>
          <cell r="P3553"/>
          <cell r="Q3553" t="str">
            <v>EST AC BANDEJA ISLA OVAL 60X32X13 MAD CANELA RUSTICA ESPELHO</v>
          </cell>
          <cell r="R3553"/>
          <cell r="S3553"/>
          <cell r="T3553"/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 t="str">
            <v>EST AC BANDEJA ISLA OVAL 60X32X13 MAD CANELA RUSTICA ESPELHO - Ø0x0H</v>
          </cell>
          <cell r="Z3553">
            <v>3882.5</v>
          </cell>
          <cell r="AA3553">
            <v>0.35</v>
          </cell>
          <cell r="AB3553">
            <v>2523.625</v>
          </cell>
          <cell r="AC3553"/>
          <cell r="AD3553"/>
          <cell r="AE3553"/>
          <cell r="AF3553">
            <v>3882.5</v>
          </cell>
          <cell r="AG3553">
            <v>3882.5</v>
          </cell>
          <cell r="AH3553">
            <v>0</v>
          </cell>
          <cell r="AI3553">
            <v>3882.5</v>
          </cell>
          <cell r="AJ3553" t="str">
            <v>REF: 271730</v>
          </cell>
          <cell r="AK3553"/>
          <cell r="AL3553">
            <v>271730</v>
          </cell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3882.5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3882.5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X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271728</v>
          </cell>
          <cell r="P3554"/>
          <cell r="Q3554" t="str">
            <v>EST AC BANDEJA BUD 61X41X4 MAD CHUMBO VD NUDE E VERDE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BANDEJA BUD 61X41X4 MAD CHUMBO VD NUDE E VERDE - Ø0x0H</v>
          </cell>
          <cell r="Z3554">
            <v>2125.58</v>
          </cell>
          <cell r="AA3554">
            <v>0.35</v>
          </cell>
          <cell r="AB3554">
            <v>1381.627</v>
          </cell>
          <cell r="AC3554"/>
          <cell r="AD3554"/>
          <cell r="AE3554"/>
          <cell r="AF3554">
            <v>2125.58</v>
          </cell>
          <cell r="AG3554">
            <v>2125.58</v>
          </cell>
          <cell r="AH3554">
            <v>0</v>
          </cell>
          <cell r="AI3554">
            <v>2125.58</v>
          </cell>
          <cell r="AJ3554" t="str">
            <v>REF: 271728</v>
          </cell>
          <cell r="AK3554"/>
          <cell r="AL3554">
            <v>271728</v>
          </cell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2125.58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2125.58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X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271726</v>
          </cell>
          <cell r="P3555"/>
          <cell r="Q3555" t="str">
            <v>EST AC BANDEJA ADAM 50X4 MADEIRA NUDE VD PINT FENDI E VERDE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BANDEJA ADAM 50X4 MADEIRA NUDE VD PINT FENDI E VERDE - Ø0x0H</v>
          </cell>
          <cell r="Z3555">
            <v>1938.85</v>
          </cell>
          <cell r="AA3555">
            <v>0.35</v>
          </cell>
          <cell r="AB3555">
            <v>1260.2525000000001</v>
          </cell>
          <cell r="AC3555"/>
          <cell r="AD3555"/>
          <cell r="AE3555"/>
          <cell r="AF3555">
            <v>1938.85</v>
          </cell>
          <cell r="AG3555">
            <v>1938.85</v>
          </cell>
          <cell r="AH3555">
            <v>0</v>
          </cell>
          <cell r="AI3555">
            <v>1938.85</v>
          </cell>
          <cell r="AJ3555" t="str">
            <v>REF: 271726</v>
          </cell>
          <cell r="AK3555"/>
          <cell r="AL3555">
            <v>271726</v>
          </cell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1938.85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1938.85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X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271724</v>
          </cell>
          <cell r="P3556"/>
          <cell r="Q3556" t="str">
            <v>EST AC BANDEJA MIDI 40X60X8 MD FENDI RUSTICO ACO INOX VD PIN</v>
          </cell>
          <cell r="R3556"/>
          <cell r="S3556"/>
          <cell r="T3556"/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 t="str">
            <v>EST AC BANDEJA MIDI 40X60X8 MD FENDI RUSTICO ACO INOX VD PIN - Ø0x0H</v>
          </cell>
          <cell r="Z3556">
            <v>2692.99</v>
          </cell>
          <cell r="AA3556">
            <v>0.35</v>
          </cell>
          <cell r="AB3556">
            <v>1750.4434999999999</v>
          </cell>
          <cell r="AC3556"/>
          <cell r="AD3556"/>
          <cell r="AE3556"/>
          <cell r="AF3556">
            <v>2692.99</v>
          </cell>
          <cell r="AG3556">
            <v>2692.99</v>
          </cell>
          <cell r="AH3556">
            <v>0</v>
          </cell>
          <cell r="AI3556">
            <v>2692.99</v>
          </cell>
          <cell r="AJ3556" t="str">
            <v>REF: 271724</v>
          </cell>
          <cell r="AK3556"/>
          <cell r="AL3556">
            <v>271724</v>
          </cell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2692.99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2692.99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X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271717</v>
          </cell>
          <cell r="P3557"/>
          <cell r="Q3557" t="str">
            <v>EST AC ABATJOUR TRE 19X58 INOX MADEIRA FENDI ESFERA INCOLOR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AC ABATJOUR TRE 19X58 INOX MADEIRA FENDI ESFERA INCOLOR - Ø0x0H</v>
          </cell>
          <cell r="Z3557">
            <v>2848.47</v>
          </cell>
          <cell r="AA3557">
            <v>0.35</v>
          </cell>
          <cell r="AB3557">
            <v>1851.5055</v>
          </cell>
          <cell r="AC3557"/>
          <cell r="AD3557"/>
          <cell r="AE3557"/>
          <cell r="AF3557">
            <v>2848.47</v>
          </cell>
          <cell r="AG3557">
            <v>2848.47</v>
          </cell>
          <cell r="AH3557">
            <v>0</v>
          </cell>
          <cell r="AI3557">
            <v>2848.47</v>
          </cell>
          <cell r="AJ3557" t="str">
            <v>REF: 271717</v>
          </cell>
          <cell r="AK3557"/>
          <cell r="AL3557">
            <v>271717</v>
          </cell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2848.47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2848.47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X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271502</v>
          </cell>
          <cell r="P3558"/>
          <cell r="Q3558" t="str">
            <v>EST AC VASO HANKO 28X21X21 PRETO</v>
          </cell>
          <cell r="R3558"/>
          <cell r="S3558"/>
          <cell r="T3558"/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 t="str">
            <v>EST AC VASO HANKO 28X21X21 PRETO - Ø0x0H</v>
          </cell>
          <cell r="Z3558">
            <v>1386.62</v>
          </cell>
          <cell r="AA3558">
            <v>0.35</v>
          </cell>
          <cell r="AB3558">
            <v>901.30299999999988</v>
          </cell>
          <cell r="AC3558"/>
          <cell r="AD3558"/>
          <cell r="AE3558"/>
          <cell r="AF3558">
            <v>1386.62</v>
          </cell>
          <cell r="AG3558">
            <v>1386.62</v>
          </cell>
          <cell r="AH3558">
            <v>0</v>
          </cell>
          <cell r="AI3558">
            <v>1386.62</v>
          </cell>
          <cell r="AJ3558" t="str">
            <v>REF: 271502</v>
          </cell>
          <cell r="AK3558"/>
          <cell r="AL3558">
            <v>271502</v>
          </cell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1386.62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1386.62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X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271501</v>
          </cell>
          <cell r="P3559"/>
          <cell r="Q3559" t="str">
            <v>EST AC VASO HANKO 28X21X21 BRANCO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AC VASO HANKO 28X21X21 BRANCO - Ø0x0H</v>
          </cell>
          <cell r="Z3559">
            <v>1386.62</v>
          </cell>
          <cell r="AA3559">
            <v>0.35</v>
          </cell>
          <cell r="AB3559">
            <v>901.30299999999988</v>
          </cell>
          <cell r="AC3559"/>
          <cell r="AD3559"/>
          <cell r="AE3559"/>
          <cell r="AF3559">
            <v>1386.62</v>
          </cell>
          <cell r="AG3559">
            <v>1386.62</v>
          </cell>
          <cell r="AH3559">
            <v>0</v>
          </cell>
          <cell r="AI3559">
            <v>1386.62</v>
          </cell>
          <cell r="AJ3559" t="str">
            <v>REF: 271501</v>
          </cell>
          <cell r="AK3559"/>
          <cell r="AL3559">
            <v>271501</v>
          </cell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1386.62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1386.62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X</v>
          </cell>
          <cell r="BT3559" t="str">
            <v/>
          </cell>
          <cell r="BU3559" t="str">
            <v/>
          </cell>
        </row>
        <row r="3560">
          <cell r="H3560">
            <v>0</v>
          </cell>
          <cell r="O3560">
            <v>271500</v>
          </cell>
          <cell r="P3560"/>
          <cell r="Q3560" t="str">
            <v>EST AC CENTRO DE MESA OSLO II 8,5X35,3X33,5 CERAM BCO E BEGE</v>
          </cell>
          <cell r="R3560"/>
          <cell r="S3560"/>
          <cell r="T3560"/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 t="str">
            <v>EST AC CENTRO DE MESA OSLO II 8,5X35,3X33,5 CERAM BCO E BEGE - Ø0x0H</v>
          </cell>
          <cell r="Z3560">
            <v>1769.39</v>
          </cell>
          <cell r="AA3560">
            <v>0.35</v>
          </cell>
          <cell r="AB3560">
            <v>1150.1035000000002</v>
          </cell>
          <cell r="AC3560"/>
          <cell r="AD3560"/>
          <cell r="AE3560"/>
          <cell r="AF3560">
            <v>1769.39</v>
          </cell>
          <cell r="AG3560">
            <v>1769.39</v>
          </cell>
          <cell r="AH3560">
            <v>0</v>
          </cell>
          <cell r="AI3560">
            <v>1769.39</v>
          </cell>
          <cell r="AJ3560" t="str">
            <v>REF: 271500</v>
          </cell>
          <cell r="AK3560"/>
          <cell r="AL3560">
            <v>271500</v>
          </cell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1769.39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1769.39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X</v>
          </cell>
          <cell r="BT3560" t="str">
            <v/>
          </cell>
          <cell r="BU3560" t="str">
            <v/>
          </cell>
        </row>
        <row r="3561">
          <cell r="H3561">
            <v>0</v>
          </cell>
          <cell r="O3561">
            <v>271499</v>
          </cell>
          <cell r="P3561"/>
          <cell r="Q3561" t="str">
            <v>EST AC CENTRO DE MESA OSLO I 7X28,3X27 CERAM BCO E BEGE</v>
          </cell>
          <cell r="R3561"/>
          <cell r="S3561"/>
          <cell r="T3561"/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 t="str">
            <v>EST AC CENTRO DE MESA OSLO I 7X28,3X27 CERAM BCO E BEGE - Ø0x0H</v>
          </cell>
          <cell r="Z3561">
            <v>974.97</v>
          </cell>
          <cell r="AA3561">
            <v>0.35</v>
          </cell>
          <cell r="AB3561">
            <v>633.73050000000012</v>
          </cell>
          <cell r="AC3561"/>
          <cell r="AD3561"/>
          <cell r="AE3561"/>
          <cell r="AF3561">
            <v>974.97</v>
          </cell>
          <cell r="AG3561">
            <v>974.97</v>
          </cell>
          <cell r="AH3561">
            <v>0</v>
          </cell>
          <cell r="AI3561">
            <v>974.97</v>
          </cell>
          <cell r="AJ3561" t="str">
            <v>REF: 271499</v>
          </cell>
          <cell r="AK3561"/>
          <cell r="AL3561">
            <v>271499</v>
          </cell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974.97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974.97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X</v>
          </cell>
          <cell r="BT3561" t="str">
            <v/>
          </cell>
          <cell r="BU3561" t="str">
            <v/>
          </cell>
        </row>
        <row r="3562">
          <cell r="H3562">
            <v>0</v>
          </cell>
          <cell r="O3562">
            <v>271498</v>
          </cell>
          <cell r="P3562"/>
          <cell r="Q3562" t="str">
            <v>EST AC CENTRO DE MESA KHUMO II 8,5X35,3X33,5 CER BCO E CINZA</v>
          </cell>
          <cell r="R3562"/>
          <cell r="S3562"/>
          <cell r="T3562"/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 t="str">
            <v>EST AC CENTRO DE MESA KHUMO II 8,5X35,3X33,5 CER BCO E CINZA - Ø0x0H</v>
          </cell>
          <cell r="Z3562">
            <v>1769.39</v>
          </cell>
          <cell r="AA3562">
            <v>0.35</v>
          </cell>
          <cell r="AB3562">
            <v>1150.1035000000002</v>
          </cell>
          <cell r="AC3562"/>
          <cell r="AD3562"/>
          <cell r="AE3562"/>
          <cell r="AF3562">
            <v>1769.39</v>
          </cell>
          <cell r="AG3562">
            <v>1769.39</v>
          </cell>
          <cell r="AH3562">
            <v>0</v>
          </cell>
          <cell r="AI3562">
            <v>1769.39</v>
          </cell>
          <cell r="AJ3562" t="str">
            <v>REF: 271498</v>
          </cell>
          <cell r="AK3562"/>
          <cell r="AL3562">
            <v>271498</v>
          </cell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1769.39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1769.39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X</v>
          </cell>
          <cell r="BT3562" t="str">
            <v/>
          </cell>
          <cell r="BU3562" t="str">
            <v/>
          </cell>
        </row>
        <row r="3563">
          <cell r="H3563">
            <v>0</v>
          </cell>
          <cell r="O3563">
            <v>271497</v>
          </cell>
          <cell r="P3563"/>
          <cell r="Q3563" t="str">
            <v>EST AC CENTRO DE MESA KHUMO I 7X28,3X27 CERAM BCO E CINZA</v>
          </cell>
          <cell r="R3563"/>
          <cell r="S3563"/>
          <cell r="T3563"/>
          <cell r="U3563">
            <v>0</v>
          </cell>
          <cell r="V3563">
            <v>0</v>
          </cell>
          <cell r="W3563">
            <v>0</v>
          </cell>
          <cell r="X3563">
            <v>0</v>
          </cell>
          <cell r="Y3563" t="str">
            <v>EST AC CENTRO DE MESA KHUMO I 7X28,3X27 CERAM BCO E CINZA - Ø0x0H</v>
          </cell>
          <cell r="Z3563">
            <v>974.97</v>
          </cell>
          <cell r="AA3563">
            <v>0.35</v>
          </cell>
          <cell r="AB3563">
            <v>633.73050000000012</v>
          </cell>
          <cell r="AC3563"/>
          <cell r="AD3563"/>
          <cell r="AE3563"/>
          <cell r="AF3563">
            <v>974.97</v>
          </cell>
          <cell r="AG3563">
            <v>974.97</v>
          </cell>
          <cell r="AH3563">
            <v>0</v>
          </cell>
          <cell r="AI3563">
            <v>974.97</v>
          </cell>
          <cell r="AJ3563" t="str">
            <v>REF: 271497</v>
          </cell>
          <cell r="AK3563"/>
          <cell r="AL3563">
            <v>271497</v>
          </cell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974.97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974.97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X</v>
          </cell>
          <cell r="BT3563" t="str">
            <v/>
          </cell>
          <cell r="BU3563" t="str">
            <v/>
          </cell>
        </row>
        <row r="3564">
          <cell r="H3564">
            <v>0</v>
          </cell>
          <cell r="O3564">
            <v>271496</v>
          </cell>
          <cell r="P3564"/>
          <cell r="Q3564" t="str">
            <v>EST AC CENTRO DE MESA LOMMA 4,5X35,4X33 CERAMICA PTO E VERDE</v>
          </cell>
          <cell r="R3564"/>
          <cell r="S3564"/>
          <cell r="T3564"/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 t="str">
            <v>EST AC CENTRO DE MESA LOMMA 4,5X35,4X33 CERAMICA PTO E VERDE - Ø0x0H</v>
          </cell>
          <cell r="Z3564">
            <v>1581.62</v>
          </cell>
          <cell r="AA3564">
            <v>0.35</v>
          </cell>
          <cell r="AB3564">
            <v>1028.0529999999999</v>
          </cell>
          <cell r="AC3564"/>
          <cell r="AD3564"/>
          <cell r="AE3564"/>
          <cell r="AF3564">
            <v>1581.62</v>
          </cell>
          <cell r="AG3564">
            <v>1581.62</v>
          </cell>
          <cell r="AH3564">
            <v>0</v>
          </cell>
          <cell r="AI3564">
            <v>1581.62</v>
          </cell>
          <cell r="AJ3564" t="str">
            <v>REF: 271496</v>
          </cell>
          <cell r="AK3564"/>
          <cell r="AL3564">
            <v>271496</v>
          </cell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1581.62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1581.62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X</v>
          </cell>
          <cell r="BT3564" t="str">
            <v/>
          </cell>
          <cell r="BU3564" t="str">
            <v/>
          </cell>
        </row>
        <row r="3565">
          <cell r="H3565">
            <v>0</v>
          </cell>
          <cell r="O3565">
            <v>271494</v>
          </cell>
          <cell r="P3565"/>
          <cell r="Q3565" t="str">
            <v>EST AC LATERNA NEO III 20X11X11 METAL DOURADO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AC LATERNA NEO III 20X11X11 METAL DOURADO - Ø0x0H</v>
          </cell>
          <cell r="Z3565">
            <v>483.56</v>
          </cell>
          <cell r="AA3565">
            <v>0.35</v>
          </cell>
          <cell r="AB3565">
            <v>314.31400000000002</v>
          </cell>
          <cell r="AC3565"/>
          <cell r="AD3565"/>
          <cell r="AE3565"/>
          <cell r="AF3565">
            <v>483.56</v>
          </cell>
          <cell r="AG3565">
            <v>483.56</v>
          </cell>
          <cell r="AH3565">
            <v>0</v>
          </cell>
          <cell r="AI3565">
            <v>483.56</v>
          </cell>
          <cell r="AJ3565" t="str">
            <v>REF: 271494</v>
          </cell>
          <cell r="AK3565"/>
          <cell r="AL3565">
            <v>271494</v>
          </cell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483.56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483.56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X</v>
          </cell>
          <cell r="BT3565" t="str">
            <v/>
          </cell>
          <cell r="BU3565" t="str">
            <v/>
          </cell>
        </row>
        <row r="3566">
          <cell r="H3566">
            <v>0</v>
          </cell>
          <cell r="O3566">
            <v>271491</v>
          </cell>
          <cell r="P3566"/>
          <cell r="Q3566" t="str">
            <v>EST AC LATERNA NEO II 26X12,5X12,5 METAL DOURADO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AC LATERNA NEO II 26X12,5X12,5 METAL DOURADO - Ø0x0H</v>
          </cell>
          <cell r="Z3566">
            <v>558.91999999999996</v>
          </cell>
          <cell r="AA3566">
            <v>0.35</v>
          </cell>
          <cell r="AB3566">
            <v>363.298</v>
          </cell>
          <cell r="AC3566"/>
          <cell r="AD3566"/>
          <cell r="AE3566"/>
          <cell r="AF3566">
            <v>558.91999999999996</v>
          </cell>
          <cell r="AG3566">
            <v>558.91999999999996</v>
          </cell>
          <cell r="AH3566">
            <v>0</v>
          </cell>
          <cell r="AI3566">
            <v>558.91999999999996</v>
          </cell>
          <cell r="AJ3566" t="str">
            <v>REF: 271491</v>
          </cell>
          <cell r="AK3566"/>
          <cell r="AL3566">
            <v>271491</v>
          </cell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558.91999999999996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558.91999999999996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X</v>
          </cell>
          <cell r="BT3566" t="str">
            <v/>
          </cell>
          <cell r="BU3566" t="str">
            <v/>
          </cell>
        </row>
        <row r="3567">
          <cell r="H3567">
            <v>0</v>
          </cell>
          <cell r="O3567">
            <v>271490</v>
          </cell>
          <cell r="P3567"/>
          <cell r="Q3567" t="str">
            <v>EST AC LATERNA NEO I 32X14,5X14,5 METAL DOURADO</v>
          </cell>
          <cell r="R3567"/>
          <cell r="S3567"/>
          <cell r="T3567"/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 t="str">
            <v>EST AC LATERNA NEO I 32X14,5X14,5 METAL DOURADO - Ø0x0H</v>
          </cell>
          <cell r="Z3567">
            <v>734.76</v>
          </cell>
          <cell r="AA3567">
            <v>0.35</v>
          </cell>
          <cell r="AB3567">
            <v>477.59399999999999</v>
          </cell>
          <cell r="AC3567"/>
          <cell r="AD3567"/>
          <cell r="AE3567"/>
          <cell r="AF3567">
            <v>734.76</v>
          </cell>
          <cell r="AG3567">
            <v>734.76</v>
          </cell>
          <cell r="AH3567">
            <v>0</v>
          </cell>
          <cell r="AI3567">
            <v>734.76</v>
          </cell>
          <cell r="AJ3567" t="str">
            <v>REF: 271490</v>
          </cell>
          <cell r="AK3567"/>
          <cell r="AL3567">
            <v>271490</v>
          </cell>
          <cell r="AM3567" t="str">
            <v>ETIQUETA DE ESTOQUE</v>
          </cell>
          <cell r="AN3567"/>
          <cell r="AO3567" t="str">
            <v/>
          </cell>
          <cell r="AP3567" t="str">
            <v/>
          </cell>
          <cell r="AQ3567" t="str">
            <v/>
          </cell>
          <cell r="AR3567" t="str">
            <v/>
          </cell>
          <cell r="AS3567" t="str">
            <v>ETIQUETA DE ESTOQUE - xxH</v>
          </cell>
          <cell r="AT3567">
            <v>734.76</v>
          </cell>
          <cell r="AU3567" t="str">
            <v>EST</v>
          </cell>
          <cell r="AV3567" t="str">
            <v>EST</v>
          </cell>
          <cell r="AW3567" t="str">
            <v/>
          </cell>
          <cell r="AX3567">
            <v>734.76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X</v>
          </cell>
          <cell r="BT3567" t="str">
            <v/>
          </cell>
          <cell r="BU3567" t="str">
            <v/>
          </cell>
        </row>
        <row r="3568">
          <cell r="H3568">
            <v>0</v>
          </cell>
          <cell r="O3568">
            <v>271489</v>
          </cell>
          <cell r="P3568"/>
          <cell r="Q3568" t="str">
            <v>EST AC BOWL ETHAN II 9X21X21 MET ESMALTADO VERDE</v>
          </cell>
          <cell r="R3568"/>
          <cell r="S3568"/>
          <cell r="T3568"/>
          <cell r="U3568">
            <v>0</v>
          </cell>
          <cell r="V3568">
            <v>0</v>
          </cell>
          <cell r="W3568">
            <v>0</v>
          </cell>
          <cell r="X3568">
            <v>0</v>
          </cell>
          <cell r="Y3568" t="str">
            <v>EST AC BOWL ETHAN II 9X21X21 MET ESMALTADO VERDE - Ø0x0H</v>
          </cell>
          <cell r="Z3568">
            <v>621.72</v>
          </cell>
          <cell r="AA3568">
            <v>0.35</v>
          </cell>
          <cell r="AB3568">
            <v>404.11800000000005</v>
          </cell>
          <cell r="AC3568"/>
          <cell r="AD3568"/>
          <cell r="AE3568"/>
          <cell r="AF3568">
            <v>621.72</v>
          </cell>
          <cell r="AG3568">
            <v>621.72</v>
          </cell>
          <cell r="AH3568">
            <v>0</v>
          </cell>
          <cell r="AI3568">
            <v>621.72</v>
          </cell>
          <cell r="AJ3568" t="str">
            <v>REF: 271489</v>
          </cell>
          <cell r="AK3568"/>
          <cell r="AL3568">
            <v>271489</v>
          </cell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621.72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621.72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X</v>
          </cell>
          <cell r="BT3568" t="str">
            <v/>
          </cell>
          <cell r="BU3568" t="str">
            <v/>
          </cell>
        </row>
        <row r="3569">
          <cell r="H3569">
            <v>0</v>
          </cell>
          <cell r="O3569">
            <v>271488</v>
          </cell>
          <cell r="P3569"/>
          <cell r="Q3569" t="str">
            <v>EST AC BOWL ETHAN I 11X26X26 MET ESMALTADO MARSALA</v>
          </cell>
          <cell r="R3569"/>
          <cell r="S3569"/>
          <cell r="T3569"/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 t="str">
            <v>EST AC BOWL ETHAN I 11X26X26 MET ESMALTADO MARSALA - Ø0x0H</v>
          </cell>
          <cell r="Z3569">
            <v>847.8</v>
          </cell>
          <cell r="AA3569">
            <v>0.35</v>
          </cell>
          <cell r="AB3569">
            <v>551.06999999999994</v>
          </cell>
          <cell r="AC3569"/>
          <cell r="AD3569"/>
          <cell r="AE3569"/>
          <cell r="AF3569">
            <v>847.8</v>
          </cell>
          <cell r="AG3569">
            <v>847.8</v>
          </cell>
          <cell r="AH3569">
            <v>0</v>
          </cell>
          <cell r="AI3569">
            <v>847.8</v>
          </cell>
          <cell r="AJ3569" t="str">
            <v>REF: 271488</v>
          </cell>
          <cell r="AK3569"/>
          <cell r="AL3569">
            <v>271488</v>
          </cell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847.8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847.8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X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271485</v>
          </cell>
          <cell r="P3570"/>
          <cell r="Q3570" t="str">
            <v>EST AC BOWL IBERIS I 16X52X52 MET ESMALTADO AZUL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AC BOWL IBERIS I 16X52X52 MET ESMALTADO AZUL - Ø0x0H</v>
          </cell>
          <cell r="Z3570">
            <v>2499.44</v>
          </cell>
          <cell r="AA3570">
            <v>0.35</v>
          </cell>
          <cell r="AB3570">
            <v>1624.636</v>
          </cell>
          <cell r="AC3570"/>
          <cell r="AD3570"/>
          <cell r="AE3570"/>
          <cell r="AF3570">
            <v>2499.44</v>
          </cell>
          <cell r="AG3570">
            <v>2499.44</v>
          </cell>
          <cell r="AH3570">
            <v>0</v>
          </cell>
          <cell r="AI3570">
            <v>2499.44</v>
          </cell>
          <cell r="AJ3570" t="str">
            <v>REF: 271485</v>
          </cell>
          <cell r="AK3570"/>
          <cell r="AL3570">
            <v>271485</v>
          </cell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2499.44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2499.44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X</v>
          </cell>
          <cell r="BT3570" t="str">
            <v/>
          </cell>
          <cell r="BU3570" t="str">
            <v/>
          </cell>
        </row>
        <row r="3571">
          <cell r="H3571">
            <v>0</v>
          </cell>
          <cell r="O3571">
            <v>271479</v>
          </cell>
          <cell r="P3571"/>
          <cell r="Q3571" t="str">
            <v>EST AC VASO SOAP 11X23X12 CIMENTO RETANGULAR BEGE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AC VASO SOAP 11X23X12 CIMENTO RETANGULAR BEGE - Ø0x0H</v>
          </cell>
          <cell r="Z3571">
            <v>106.76</v>
          </cell>
          <cell r="AA3571">
            <v>0.35</v>
          </cell>
          <cell r="AB3571">
            <v>69.394000000000005</v>
          </cell>
          <cell r="AC3571"/>
          <cell r="AD3571"/>
          <cell r="AE3571"/>
          <cell r="AF3571">
            <v>106.76</v>
          </cell>
          <cell r="AG3571">
            <v>106.76</v>
          </cell>
          <cell r="AH3571">
            <v>0</v>
          </cell>
          <cell r="AI3571">
            <v>106.76</v>
          </cell>
          <cell r="AJ3571" t="str">
            <v>REF: 271479</v>
          </cell>
          <cell r="AK3571"/>
          <cell r="AL3571">
            <v>271479</v>
          </cell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106.76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106.76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X</v>
          </cell>
          <cell r="BT3571" t="str">
            <v/>
          </cell>
          <cell r="BU3571" t="str">
            <v/>
          </cell>
        </row>
        <row r="3572">
          <cell r="H3572">
            <v>0</v>
          </cell>
          <cell r="O3572">
            <v>271474</v>
          </cell>
          <cell r="P3572"/>
          <cell r="Q3572" t="str">
            <v>EST AC VASO BOMA 10X8,5X8,5 CERAMICA VERDE E BEGE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AC VASO BOMA 10X8,5X8,5 CERAMICA VERDE E BEGE - Ø0x0H</v>
          </cell>
          <cell r="Z3572">
            <v>209.44</v>
          </cell>
          <cell r="AA3572">
            <v>0.35</v>
          </cell>
          <cell r="AB3572">
            <v>136.13600000000002</v>
          </cell>
          <cell r="AC3572"/>
          <cell r="AD3572"/>
          <cell r="AE3572"/>
          <cell r="AF3572">
            <v>209.44</v>
          </cell>
          <cell r="AG3572">
            <v>209.44</v>
          </cell>
          <cell r="AH3572">
            <v>0</v>
          </cell>
          <cell r="AI3572">
            <v>209.44</v>
          </cell>
          <cell r="AJ3572" t="str">
            <v>REF: 271474</v>
          </cell>
          <cell r="AK3572"/>
          <cell r="AL3572">
            <v>271474</v>
          </cell>
          <cell r="AM3572" t="str">
            <v>ETIQUETA DE ESTOQUE</v>
          </cell>
          <cell r="AN3572"/>
          <cell r="AO3572" t="str">
            <v/>
          </cell>
          <cell r="AP3572" t="str">
            <v/>
          </cell>
          <cell r="AQ3572" t="str">
            <v/>
          </cell>
          <cell r="AR3572" t="str">
            <v/>
          </cell>
          <cell r="AS3572" t="str">
            <v>ETIQUETA DE ESTOQUE - xxH</v>
          </cell>
          <cell r="AT3572">
            <v>209.44</v>
          </cell>
          <cell r="AU3572" t="str">
            <v>EST</v>
          </cell>
          <cell r="AV3572" t="str">
            <v>EST</v>
          </cell>
          <cell r="AW3572" t="str">
            <v/>
          </cell>
          <cell r="AX3572">
            <v>209.44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X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271428</v>
          </cell>
          <cell r="P3573"/>
          <cell r="Q3573" t="str">
            <v>EST AC QUADRO PARALELO 2 X2 (1546) 100X70 MOLD BRONZE</v>
          </cell>
          <cell r="R3573"/>
          <cell r="S3573"/>
          <cell r="T3573"/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 t="str">
            <v>EST AC QUADRO PARALELO 2 X2 (1546) 100X70 MOLD BRONZE - Ø0x0H</v>
          </cell>
          <cell r="Z3573">
            <v>2469.6</v>
          </cell>
          <cell r="AA3573">
            <v>0.35</v>
          </cell>
          <cell r="AB3573">
            <v>1605.24</v>
          </cell>
          <cell r="AC3573"/>
          <cell r="AD3573"/>
          <cell r="AE3573"/>
          <cell r="AF3573">
            <v>2469.6</v>
          </cell>
          <cell r="AG3573">
            <v>2469.6</v>
          </cell>
          <cell r="AH3573">
            <v>0</v>
          </cell>
          <cell r="AI3573">
            <v>2469.6</v>
          </cell>
          <cell r="AJ3573" t="str">
            <v>REF: 271428</v>
          </cell>
          <cell r="AK3573"/>
          <cell r="AL3573">
            <v>271428</v>
          </cell>
          <cell r="AM3573" t="str">
            <v>ETIQUETA DE ESTOQUE</v>
          </cell>
          <cell r="AN3573"/>
          <cell r="AO3573" t="str">
            <v/>
          </cell>
          <cell r="AP3573" t="str">
            <v/>
          </cell>
          <cell r="AQ3573" t="str">
            <v/>
          </cell>
          <cell r="AR3573" t="str">
            <v/>
          </cell>
          <cell r="AS3573" t="str">
            <v>ETIQUETA DE ESTOQUE - xxH</v>
          </cell>
          <cell r="AT3573">
            <v>2469.6</v>
          </cell>
          <cell r="AU3573" t="str">
            <v>EST</v>
          </cell>
          <cell r="AV3573" t="str">
            <v>EST</v>
          </cell>
          <cell r="AW3573" t="str">
            <v/>
          </cell>
          <cell r="AX3573">
            <v>2469.6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X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266074</v>
          </cell>
          <cell r="P3574"/>
          <cell r="Q3574" t="str">
            <v>EST AC QUADRO OBEROI VERTICAL (731) MOL F23</v>
          </cell>
          <cell r="R3574"/>
          <cell r="S3574"/>
          <cell r="T3574"/>
          <cell r="U3574">
            <v>1.7</v>
          </cell>
          <cell r="V3574">
            <v>1</v>
          </cell>
          <cell r="W3574">
            <v>0.05</v>
          </cell>
          <cell r="X3574">
            <v>0</v>
          </cell>
          <cell r="Y3574" t="str">
            <v>EST AC QUADRO OBEROI VERTICAL (731) MOL F23 - 1,7x1x0,05H</v>
          </cell>
          <cell r="Z3574">
            <v>4680.4799999999996</v>
          </cell>
          <cell r="AA3574">
            <v>0.35</v>
          </cell>
          <cell r="AB3574">
            <v>3042.3119999999999</v>
          </cell>
          <cell r="AC3574"/>
          <cell r="AD3574"/>
          <cell r="AE3574"/>
          <cell r="AF3574">
            <v>4680.4799999999996</v>
          </cell>
          <cell r="AG3574">
            <v>4680.4799999999996</v>
          </cell>
          <cell r="AH3574">
            <v>0</v>
          </cell>
          <cell r="AI3574">
            <v>4680.4799999999996</v>
          </cell>
          <cell r="AJ3574" t="str">
            <v>REF: 266074</v>
          </cell>
          <cell r="AK3574"/>
          <cell r="AL3574">
            <v>266074</v>
          </cell>
          <cell r="AM3574" t="str">
            <v>ETIQUETA DE ESTOQUE</v>
          </cell>
          <cell r="AN3574"/>
          <cell r="AO3574" t="str">
            <v/>
          </cell>
          <cell r="AP3574" t="str">
            <v/>
          </cell>
          <cell r="AQ3574" t="str">
            <v/>
          </cell>
          <cell r="AR3574" t="str">
            <v/>
          </cell>
          <cell r="AS3574" t="str">
            <v>ETIQUETA DE ESTOQUE - xxH</v>
          </cell>
          <cell r="AT3574">
            <v>4680.4799999999996</v>
          </cell>
          <cell r="AU3574" t="str">
            <v>EST</v>
          </cell>
          <cell r="AV3574" t="str">
            <v>EST</v>
          </cell>
          <cell r="AW3574" t="str">
            <v/>
          </cell>
          <cell r="AX3574">
            <v>4680.4799999999996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X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261291</v>
          </cell>
          <cell r="P3575"/>
          <cell r="Q3575" t="str">
            <v>EST AC FIGA VASO G 53X7X9 PRETO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AC FIGA VASO G 53X7X9 PRETO - Ø0x0H</v>
          </cell>
          <cell r="Z3575">
            <v>1413</v>
          </cell>
          <cell r="AA3575">
            <v>0.35</v>
          </cell>
          <cell r="AB3575">
            <v>918.45</v>
          </cell>
          <cell r="AC3575"/>
          <cell r="AD3575"/>
          <cell r="AE3575"/>
          <cell r="AF3575">
            <v>1413</v>
          </cell>
          <cell r="AG3575">
            <v>1413</v>
          </cell>
          <cell r="AH3575">
            <v>0</v>
          </cell>
          <cell r="AI3575">
            <v>1413</v>
          </cell>
          <cell r="AJ3575" t="str">
            <v>REF: 261291</v>
          </cell>
          <cell r="AK3575"/>
          <cell r="AL3575">
            <v>261291</v>
          </cell>
          <cell r="AM3575" t="str">
            <v>ETIQUETA DE ESTOQUE</v>
          </cell>
          <cell r="AN3575"/>
          <cell r="AO3575" t="str">
            <v/>
          </cell>
          <cell r="AP3575" t="str">
            <v/>
          </cell>
          <cell r="AQ3575" t="str">
            <v/>
          </cell>
          <cell r="AR3575" t="str">
            <v/>
          </cell>
          <cell r="AS3575" t="str">
            <v>ETIQUETA DE ESTOQUE - xxH</v>
          </cell>
          <cell r="AT3575">
            <v>1413</v>
          </cell>
          <cell r="AU3575" t="str">
            <v>EST</v>
          </cell>
          <cell r="AV3575" t="str">
            <v>EST</v>
          </cell>
          <cell r="AW3575" t="str">
            <v/>
          </cell>
          <cell r="AX3575">
            <v>1413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X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261290</v>
          </cell>
          <cell r="P3576"/>
          <cell r="Q3576" t="str">
            <v>EST AC FIGA VASO G 53X7X9 IMBUIA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AC FIGA VASO G 53X7X9 IMBUIA - Ø0x0H</v>
          </cell>
          <cell r="Z3576">
            <v>1413</v>
          </cell>
          <cell r="AA3576">
            <v>0.35</v>
          </cell>
          <cell r="AB3576">
            <v>918.45</v>
          </cell>
          <cell r="AC3576"/>
          <cell r="AD3576"/>
          <cell r="AE3576"/>
          <cell r="AF3576">
            <v>1413</v>
          </cell>
          <cell r="AG3576">
            <v>1413</v>
          </cell>
          <cell r="AH3576">
            <v>0</v>
          </cell>
          <cell r="AI3576">
            <v>1413</v>
          </cell>
          <cell r="AJ3576" t="str">
            <v>REF: 261290</v>
          </cell>
          <cell r="AK3576"/>
          <cell r="AL3576">
            <v>261290</v>
          </cell>
          <cell r="AM3576" t="str">
            <v>ETIQUETA DE ESTOQUE</v>
          </cell>
          <cell r="AN3576"/>
          <cell r="AO3576" t="str">
            <v/>
          </cell>
          <cell r="AP3576" t="str">
            <v/>
          </cell>
          <cell r="AQ3576" t="str">
            <v/>
          </cell>
          <cell r="AR3576" t="str">
            <v/>
          </cell>
          <cell r="AS3576" t="str">
            <v>ETIQUETA DE ESTOQUE - xxH</v>
          </cell>
          <cell r="AT3576">
            <v>1413</v>
          </cell>
          <cell r="AU3576" t="str">
            <v>EST</v>
          </cell>
          <cell r="AV3576" t="str">
            <v>EST</v>
          </cell>
          <cell r="AW3576" t="str">
            <v/>
          </cell>
          <cell r="AX3576">
            <v>1413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X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261289</v>
          </cell>
          <cell r="P3577"/>
          <cell r="Q3577" t="str">
            <v>EST AC FIGA VASO M 43X7X9 PRETO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AC FIGA VASO M 43X7X9 PRETO - Ø0x0H</v>
          </cell>
          <cell r="Z3577">
            <v>1287.4000000000001</v>
          </cell>
          <cell r="AA3577">
            <v>0.35</v>
          </cell>
          <cell r="AB3577">
            <v>836.81000000000017</v>
          </cell>
          <cell r="AC3577"/>
          <cell r="AD3577"/>
          <cell r="AE3577"/>
          <cell r="AF3577">
            <v>1287.4000000000001</v>
          </cell>
          <cell r="AG3577">
            <v>1287.4000000000001</v>
          </cell>
          <cell r="AH3577">
            <v>0</v>
          </cell>
          <cell r="AI3577">
            <v>1287.4000000000001</v>
          </cell>
          <cell r="AJ3577" t="str">
            <v>REF: 261289</v>
          </cell>
          <cell r="AK3577"/>
          <cell r="AL3577">
            <v>261289</v>
          </cell>
          <cell r="AM3577" t="str">
            <v>ETIQUETA DE ESTOQUE</v>
          </cell>
          <cell r="AN3577"/>
          <cell r="AO3577" t="str">
            <v/>
          </cell>
          <cell r="AP3577" t="str">
            <v/>
          </cell>
          <cell r="AQ3577" t="str">
            <v/>
          </cell>
          <cell r="AR3577" t="str">
            <v/>
          </cell>
          <cell r="AS3577" t="str">
            <v>ETIQUETA DE ESTOQUE - xxH</v>
          </cell>
          <cell r="AT3577">
            <v>1287.4000000000001</v>
          </cell>
          <cell r="AU3577" t="str">
            <v>EST</v>
          </cell>
          <cell r="AV3577" t="str">
            <v>EST</v>
          </cell>
          <cell r="AW3577" t="str">
            <v/>
          </cell>
          <cell r="AX3577">
            <v>1287.4000000000001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X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261288</v>
          </cell>
          <cell r="P3578"/>
          <cell r="Q3578" t="str">
            <v>EST AC FIGA VASO M 43X7X9 IMBUIA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AC FIGA VASO M 43X7X9 IMBUIA - Ø0x0H</v>
          </cell>
          <cell r="Z3578">
            <v>1287.4000000000001</v>
          </cell>
          <cell r="AA3578">
            <v>0.35</v>
          </cell>
          <cell r="AB3578">
            <v>836.81000000000017</v>
          </cell>
          <cell r="AC3578"/>
          <cell r="AD3578"/>
          <cell r="AE3578"/>
          <cell r="AF3578">
            <v>1287.4000000000001</v>
          </cell>
          <cell r="AG3578">
            <v>1287.4000000000001</v>
          </cell>
          <cell r="AH3578">
            <v>0</v>
          </cell>
          <cell r="AI3578">
            <v>1287.4000000000001</v>
          </cell>
          <cell r="AJ3578" t="str">
            <v>REF: 261288</v>
          </cell>
          <cell r="AK3578"/>
          <cell r="AL3578">
            <v>261288</v>
          </cell>
          <cell r="AM3578" t="str">
            <v>ETIQUETA DE ESTOQUE</v>
          </cell>
          <cell r="AN3578"/>
          <cell r="AO3578" t="str">
            <v/>
          </cell>
          <cell r="AP3578" t="str">
            <v/>
          </cell>
          <cell r="AQ3578" t="str">
            <v/>
          </cell>
          <cell r="AR3578" t="str">
            <v/>
          </cell>
          <cell r="AS3578" t="str">
            <v>ETIQUETA DE ESTOQUE - xxH</v>
          </cell>
          <cell r="AT3578">
            <v>1287.4000000000001</v>
          </cell>
          <cell r="AU3578" t="str">
            <v>EST</v>
          </cell>
          <cell r="AV3578" t="str">
            <v>EST</v>
          </cell>
          <cell r="AW3578" t="str">
            <v/>
          </cell>
          <cell r="AX3578">
            <v>1287.4000000000001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X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261287</v>
          </cell>
          <cell r="P3579"/>
          <cell r="Q3579" t="str">
            <v>EST AC FIGA VASO P 33X7X9 PRETO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AC FIGA VASO P 33X7X9 PRETO - Ø0x0H</v>
          </cell>
          <cell r="Z3579">
            <v>1193.2</v>
          </cell>
          <cell r="AA3579">
            <v>0.35</v>
          </cell>
          <cell r="AB3579">
            <v>775.58</v>
          </cell>
          <cell r="AC3579"/>
          <cell r="AD3579"/>
          <cell r="AE3579"/>
          <cell r="AF3579">
            <v>1193.2</v>
          </cell>
          <cell r="AG3579">
            <v>1193.2</v>
          </cell>
          <cell r="AH3579">
            <v>0</v>
          </cell>
          <cell r="AI3579">
            <v>1193.2</v>
          </cell>
          <cell r="AJ3579" t="str">
            <v>REF: 261287</v>
          </cell>
          <cell r="AK3579"/>
          <cell r="AL3579">
            <v>261287</v>
          </cell>
          <cell r="AM3579" t="str">
            <v>ETIQUETA DE ESTOQUE</v>
          </cell>
          <cell r="AN3579"/>
          <cell r="AO3579" t="str">
            <v/>
          </cell>
          <cell r="AP3579" t="str">
            <v/>
          </cell>
          <cell r="AQ3579" t="str">
            <v/>
          </cell>
          <cell r="AR3579" t="str">
            <v/>
          </cell>
          <cell r="AS3579" t="str">
            <v>ETIQUETA DE ESTOQUE - xxH</v>
          </cell>
          <cell r="AT3579">
            <v>1193.2</v>
          </cell>
          <cell r="AU3579" t="str">
            <v>EST</v>
          </cell>
          <cell r="AV3579" t="str">
            <v>EST</v>
          </cell>
          <cell r="AW3579" t="str">
            <v/>
          </cell>
          <cell r="AX3579">
            <v>1193.2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X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261284</v>
          </cell>
          <cell r="P3580"/>
          <cell r="Q3580" t="str">
            <v>EST AC FIGA VASO P 33X7X9 IMBUIA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AC FIGA VASO P 33X7X9 IMBUIA - Ø0x0H</v>
          </cell>
          <cell r="Z3580">
            <v>1193.2</v>
          </cell>
          <cell r="AA3580">
            <v>0.35</v>
          </cell>
          <cell r="AB3580">
            <v>775.58</v>
          </cell>
          <cell r="AC3580"/>
          <cell r="AD3580"/>
          <cell r="AE3580"/>
          <cell r="AF3580">
            <v>1193.2</v>
          </cell>
          <cell r="AG3580">
            <v>1193.2</v>
          </cell>
          <cell r="AH3580">
            <v>0</v>
          </cell>
          <cell r="AI3580">
            <v>1193.2</v>
          </cell>
          <cell r="AJ3580" t="str">
            <v>REF: 261284</v>
          </cell>
          <cell r="AK3580"/>
          <cell r="AL3580">
            <v>261284</v>
          </cell>
          <cell r="AM3580" t="str">
            <v>ETIQUETA DE ESTOQUE</v>
          </cell>
          <cell r="AN3580"/>
          <cell r="AO3580" t="str">
            <v/>
          </cell>
          <cell r="AP3580" t="str">
            <v/>
          </cell>
          <cell r="AQ3580" t="str">
            <v/>
          </cell>
          <cell r="AR3580" t="str">
            <v/>
          </cell>
          <cell r="AS3580" t="str">
            <v>ETIQUETA DE ESTOQUE - xxH</v>
          </cell>
          <cell r="AT3580">
            <v>1193.2</v>
          </cell>
          <cell r="AU3580" t="str">
            <v>EST</v>
          </cell>
          <cell r="AV3580" t="str">
            <v>EST</v>
          </cell>
          <cell r="AW3580" t="str">
            <v/>
          </cell>
          <cell r="AX3580">
            <v>1193.2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X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261277</v>
          </cell>
          <cell r="P3581"/>
          <cell r="Q3581" t="str">
            <v>EST AC FIGA CASTICAL ALTO 33X7X11 PRETO</v>
          </cell>
          <cell r="R3581"/>
          <cell r="S3581"/>
          <cell r="T3581"/>
          <cell r="U3581">
            <v>0</v>
          </cell>
          <cell r="V3581">
            <v>0</v>
          </cell>
          <cell r="W3581">
            <v>0</v>
          </cell>
          <cell r="X3581">
            <v>0</v>
          </cell>
          <cell r="Y3581" t="str">
            <v>EST AC FIGA CASTICAL ALTO 33X7X11 PRETO - Ø0x0H</v>
          </cell>
          <cell r="Z3581">
            <v>1161.8</v>
          </cell>
          <cell r="AA3581">
            <v>0.35</v>
          </cell>
          <cell r="AB3581">
            <v>755.17000000000007</v>
          </cell>
          <cell r="AC3581"/>
          <cell r="AD3581"/>
          <cell r="AE3581"/>
          <cell r="AF3581">
            <v>1161.8</v>
          </cell>
          <cell r="AG3581">
            <v>1161.8</v>
          </cell>
          <cell r="AH3581">
            <v>0</v>
          </cell>
          <cell r="AI3581">
            <v>1161.8</v>
          </cell>
          <cell r="AJ3581" t="str">
            <v>REF: 261277</v>
          </cell>
          <cell r="AK3581"/>
          <cell r="AL3581">
            <v>261277</v>
          </cell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1161.8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1161.8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X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261276</v>
          </cell>
          <cell r="P3582"/>
          <cell r="Q3582" t="str">
            <v>EST AC FIGA CASTICAL ALTO 33X7X11 IMBUIA</v>
          </cell>
          <cell r="R3582"/>
          <cell r="S3582"/>
          <cell r="T3582"/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 t="str">
            <v>EST AC FIGA CASTICAL ALTO 33X7X11 IMBUIA - Ø0x0H</v>
          </cell>
          <cell r="Z3582">
            <v>1161.8</v>
          </cell>
          <cell r="AA3582">
            <v>0.35</v>
          </cell>
          <cell r="AB3582">
            <v>755.17000000000007</v>
          </cell>
          <cell r="AC3582"/>
          <cell r="AD3582"/>
          <cell r="AE3582"/>
          <cell r="AF3582">
            <v>1161.8</v>
          </cell>
          <cell r="AG3582">
            <v>1161.8</v>
          </cell>
          <cell r="AH3582">
            <v>0</v>
          </cell>
          <cell r="AI3582">
            <v>1161.8</v>
          </cell>
          <cell r="AJ3582" t="str">
            <v>REF: 261276</v>
          </cell>
          <cell r="AK3582"/>
          <cell r="AL3582">
            <v>261276</v>
          </cell>
          <cell r="AM3582" t="str">
            <v>ETIQUETA DE ESTOQUE</v>
          </cell>
          <cell r="AN3582"/>
          <cell r="AO3582" t="str">
            <v/>
          </cell>
          <cell r="AP3582" t="str">
            <v/>
          </cell>
          <cell r="AQ3582" t="str">
            <v/>
          </cell>
          <cell r="AR3582" t="str">
            <v/>
          </cell>
          <cell r="AS3582" t="str">
            <v>ETIQUETA DE ESTOQUE - xxH</v>
          </cell>
          <cell r="AT3582">
            <v>1161.8</v>
          </cell>
          <cell r="AU3582" t="str">
            <v>EST</v>
          </cell>
          <cell r="AV3582" t="str">
            <v>EST</v>
          </cell>
          <cell r="AW3582" t="str">
            <v/>
          </cell>
          <cell r="AX3582">
            <v>1161.8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X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261275</v>
          </cell>
          <cell r="P3583"/>
          <cell r="Q3583" t="str">
            <v>EST AC FIGA CASTICAL BAIXO 12X7X11 PRETO</v>
          </cell>
          <cell r="R3583"/>
          <cell r="S3583"/>
          <cell r="T3583"/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 t="str">
            <v>EST AC FIGA CASTICAL BAIXO 12X7X11 PRETO - Ø0x0H</v>
          </cell>
          <cell r="Z3583">
            <v>1036.2</v>
          </cell>
          <cell r="AA3583">
            <v>0.35</v>
          </cell>
          <cell r="AB3583">
            <v>673.53</v>
          </cell>
          <cell r="AC3583"/>
          <cell r="AD3583"/>
          <cell r="AE3583"/>
          <cell r="AF3583">
            <v>1036.2</v>
          </cell>
          <cell r="AG3583">
            <v>1036.2</v>
          </cell>
          <cell r="AH3583">
            <v>0</v>
          </cell>
          <cell r="AI3583">
            <v>1036.2</v>
          </cell>
          <cell r="AJ3583" t="str">
            <v>REF: 261275</v>
          </cell>
          <cell r="AK3583"/>
          <cell r="AL3583">
            <v>261275</v>
          </cell>
          <cell r="AM3583" t="str">
            <v>ETIQUETA DE ESTOQUE</v>
          </cell>
          <cell r="AN3583"/>
          <cell r="AO3583" t="str">
            <v/>
          </cell>
          <cell r="AP3583" t="str">
            <v/>
          </cell>
          <cell r="AQ3583" t="str">
            <v/>
          </cell>
          <cell r="AR3583" t="str">
            <v/>
          </cell>
          <cell r="AS3583" t="str">
            <v>ETIQUETA DE ESTOQUE - xxH</v>
          </cell>
          <cell r="AT3583">
            <v>1036.2</v>
          </cell>
          <cell r="AU3583" t="str">
            <v>EST</v>
          </cell>
          <cell r="AV3583" t="str">
            <v>EST</v>
          </cell>
          <cell r="AW3583" t="str">
            <v/>
          </cell>
          <cell r="AX3583">
            <v>1036.2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X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261273</v>
          </cell>
          <cell r="P3584"/>
          <cell r="Q3584" t="str">
            <v>EST AC FIGA CASTICAL BAIXO 12X7X11 IMBUIA</v>
          </cell>
          <cell r="R3584"/>
          <cell r="S3584"/>
          <cell r="T3584"/>
          <cell r="U3584">
            <v>0</v>
          </cell>
          <cell r="V3584">
            <v>0</v>
          </cell>
          <cell r="W3584">
            <v>0</v>
          </cell>
          <cell r="X3584">
            <v>0</v>
          </cell>
          <cell r="Y3584" t="str">
            <v>EST AC FIGA CASTICAL BAIXO 12X7X11 IMBUIA - Ø0x0H</v>
          </cell>
          <cell r="Z3584">
            <v>1036.2</v>
          </cell>
          <cell r="AA3584">
            <v>0.35</v>
          </cell>
          <cell r="AB3584">
            <v>673.53</v>
          </cell>
          <cell r="AC3584"/>
          <cell r="AD3584"/>
          <cell r="AE3584"/>
          <cell r="AF3584">
            <v>1036.2</v>
          </cell>
          <cell r="AG3584">
            <v>1036.2</v>
          </cell>
          <cell r="AH3584">
            <v>0</v>
          </cell>
          <cell r="AI3584">
            <v>1036.2</v>
          </cell>
          <cell r="AJ3584" t="str">
            <v>REF: 261273</v>
          </cell>
          <cell r="AK3584"/>
          <cell r="AL3584">
            <v>261273</v>
          </cell>
          <cell r="AM3584" t="str">
            <v>ETIQUETA DE ESTOQUE</v>
          </cell>
          <cell r="AN3584"/>
          <cell r="AO3584" t="str">
            <v/>
          </cell>
          <cell r="AP3584" t="str">
            <v/>
          </cell>
          <cell r="AQ3584" t="str">
            <v/>
          </cell>
          <cell r="AR3584" t="str">
            <v/>
          </cell>
          <cell r="AS3584" t="str">
            <v>ETIQUETA DE ESTOQUE - xxH</v>
          </cell>
          <cell r="AT3584">
            <v>1036.2</v>
          </cell>
          <cell r="AU3584" t="str">
            <v>EST</v>
          </cell>
          <cell r="AV3584" t="str">
            <v>EST</v>
          </cell>
          <cell r="AW3584" t="str">
            <v/>
          </cell>
          <cell r="AX3584">
            <v>1036.2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X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261272</v>
          </cell>
          <cell r="P3585"/>
          <cell r="Q3585" t="str">
            <v>EST AC FIGA VASO GG 63X7X9 PRETO</v>
          </cell>
          <cell r="R3585"/>
          <cell r="S3585"/>
          <cell r="T3585"/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 t="str">
            <v>EST AC FIGA VASO GG 63X7X9 PRETO - Ø0x0H</v>
          </cell>
          <cell r="Z3585">
            <v>1475.8</v>
          </cell>
          <cell r="AA3585">
            <v>0.35</v>
          </cell>
          <cell r="AB3585">
            <v>959.27</v>
          </cell>
          <cell r="AC3585"/>
          <cell r="AD3585"/>
          <cell r="AE3585"/>
          <cell r="AF3585">
            <v>1475.8</v>
          </cell>
          <cell r="AG3585">
            <v>1475.8</v>
          </cell>
          <cell r="AH3585">
            <v>0</v>
          </cell>
          <cell r="AI3585">
            <v>1475.8</v>
          </cell>
          <cell r="AJ3585" t="str">
            <v>REF: 261272</v>
          </cell>
          <cell r="AK3585"/>
          <cell r="AL3585">
            <v>261272</v>
          </cell>
          <cell r="AM3585" t="str">
            <v>ETIQUETA DE ESTOQUE</v>
          </cell>
          <cell r="AN3585"/>
          <cell r="AO3585" t="str">
            <v/>
          </cell>
          <cell r="AP3585" t="str">
            <v/>
          </cell>
          <cell r="AQ3585" t="str">
            <v/>
          </cell>
          <cell r="AR3585" t="str">
            <v/>
          </cell>
          <cell r="AS3585" t="str">
            <v>ETIQUETA DE ESTOQUE - xxH</v>
          </cell>
          <cell r="AT3585">
            <v>1475.8</v>
          </cell>
          <cell r="AU3585" t="str">
            <v>EST</v>
          </cell>
          <cell r="AV3585" t="str">
            <v>EST</v>
          </cell>
          <cell r="AW3585" t="str">
            <v/>
          </cell>
          <cell r="AX3585">
            <v>1475.8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X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261269</v>
          </cell>
          <cell r="P3586"/>
          <cell r="Q3586" t="str">
            <v>EST AC FIGA VASO GG 63X7X9 IMBUIA</v>
          </cell>
          <cell r="R3586"/>
          <cell r="S3586"/>
          <cell r="T3586"/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 t="str">
            <v>EST AC FIGA VASO GG 63X7X9 IMBUIA - Ø0x0H</v>
          </cell>
          <cell r="Z3586">
            <v>1475.8</v>
          </cell>
          <cell r="AA3586">
            <v>0.35</v>
          </cell>
          <cell r="AB3586">
            <v>959.27</v>
          </cell>
          <cell r="AC3586"/>
          <cell r="AD3586"/>
          <cell r="AE3586"/>
          <cell r="AF3586">
            <v>1475.8</v>
          </cell>
          <cell r="AG3586">
            <v>1475.8</v>
          </cell>
          <cell r="AH3586">
            <v>0</v>
          </cell>
          <cell r="AI3586">
            <v>1475.8</v>
          </cell>
          <cell r="AJ3586" t="str">
            <v>REF: 261269</v>
          </cell>
          <cell r="AK3586"/>
          <cell r="AL3586">
            <v>261269</v>
          </cell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1475.8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1475.8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X</v>
          </cell>
          <cell r="BT3586" t="str">
            <v/>
          </cell>
          <cell r="BU3586" t="str">
            <v/>
          </cell>
        </row>
        <row r="3587">
          <cell r="H3587">
            <v>0</v>
          </cell>
          <cell r="O3587">
            <v>261263</v>
          </cell>
          <cell r="P3587"/>
          <cell r="Q3587" t="str">
            <v>EST AC FIGA VASO PP 23X7X9 PRETO</v>
          </cell>
          <cell r="R3587"/>
          <cell r="S3587"/>
          <cell r="T3587"/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 t="str">
            <v>EST AC FIGA VASO PP 23X7X9 PRETO - Ø0x0H</v>
          </cell>
          <cell r="Z3587">
            <v>1067.5999999999999</v>
          </cell>
          <cell r="AA3587">
            <v>0.35</v>
          </cell>
          <cell r="AB3587">
            <v>693.93999999999994</v>
          </cell>
          <cell r="AC3587"/>
          <cell r="AD3587"/>
          <cell r="AE3587"/>
          <cell r="AF3587">
            <v>1067.5999999999999</v>
          </cell>
          <cell r="AG3587">
            <v>1067.5999999999999</v>
          </cell>
          <cell r="AH3587">
            <v>0</v>
          </cell>
          <cell r="AI3587">
            <v>1067.5999999999999</v>
          </cell>
          <cell r="AJ3587" t="str">
            <v>REF: 261263</v>
          </cell>
          <cell r="AK3587"/>
          <cell r="AL3587">
            <v>261263</v>
          </cell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1067.5999999999999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1067.5999999999999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X</v>
          </cell>
          <cell r="BT3587" t="str">
            <v/>
          </cell>
          <cell r="BU3587" t="str">
            <v/>
          </cell>
        </row>
        <row r="3588">
          <cell r="H3588">
            <v>0</v>
          </cell>
          <cell r="O3588">
            <v>261262</v>
          </cell>
          <cell r="P3588"/>
          <cell r="Q3588" t="str">
            <v>EST AC FIGA VASO PP 23X7X9 IMBUIA</v>
          </cell>
          <cell r="R3588"/>
          <cell r="S3588"/>
          <cell r="T3588"/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 t="str">
            <v>EST AC FIGA VASO PP 23X7X9 IMBUIA - Ø0x0H</v>
          </cell>
          <cell r="Z3588">
            <v>1067.5999999999999</v>
          </cell>
          <cell r="AA3588">
            <v>0.35</v>
          </cell>
          <cell r="AB3588">
            <v>693.93999999999994</v>
          </cell>
          <cell r="AC3588"/>
          <cell r="AD3588"/>
          <cell r="AE3588"/>
          <cell r="AF3588">
            <v>1067.5999999999999</v>
          </cell>
          <cell r="AG3588">
            <v>1067.5999999999999</v>
          </cell>
          <cell r="AH3588">
            <v>0</v>
          </cell>
          <cell r="AI3588">
            <v>1067.5999999999999</v>
          </cell>
          <cell r="AJ3588" t="str">
            <v>REF: 261262</v>
          </cell>
          <cell r="AK3588"/>
          <cell r="AL3588">
            <v>261262</v>
          </cell>
          <cell r="AM3588" t="str">
            <v>ETIQUETA DE ESTOQUE</v>
          </cell>
          <cell r="AN3588"/>
          <cell r="AO3588" t="str">
            <v/>
          </cell>
          <cell r="AP3588" t="str">
            <v/>
          </cell>
          <cell r="AQ3588" t="str">
            <v/>
          </cell>
          <cell r="AR3588" t="str">
            <v/>
          </cell>
          <cell r="AS3588" t="str">
            <v>ETIQUETA DE ESTOQUE - xxH</v>
          </cell>
          <cell r="AT3588">
            <v>1067.5999999999999</v>
          </cell>
          <cell r="AU3588" t="str">
            <v>EST</v>
          </cell>
          <cell r="AV3588" t="str">
            <v>EST</v>
          </cell>
          <cell r="AW3588" t="str">
            <v/>
          </cell>
          <cell r="AX3588">
            <v>1067.5999999999999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X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261011</v>
          </cell>
          <cell r="P3589"/>
          <cell r="Q3589" t="str">
            <v>EST AC GRANDE VASO TACA ONDO POMME 16,5X32 CERAMICA VERMELHA</v>
          </cell>
          <cell r="R3589"/>
          <cell r="S3589"/>
          <cell r="T3589"/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 t="str">
            <v>EST AC GRANDE VASO TACA ONDO POMME 16,5X32 CERAMICA VERMELHA - Ø0x0H</v>
          </cell>
          <cell r="Z3589">
            <v>1048.32</v>
          </cell>
          <cell r="AA3589">
            <v>0.35</v>
          </cell>
          <cell r="AB3589">
            <v>681.4079999999999</v>
          </cell>
          <cell r="AC3589"/>
          <cell r="AD3589"/>
          <cell r="AE3589"/>
          <cell r="AF3589">
            <v>1048.32</v>
          </cell>
          <cell r="AG3589">
            <v>1048.32</v>
          </cell>
          <cell r="AH3589">
            <v>0</v>
          </cell>
          <cell r="AI3589">
            <v>1048.32</v>
          </cell>
          <cell r="AJ3589" t="str">
            <v>REF: 261011</v>
          </cell>
          <cell r="AK3589"/>
          <cell r="AL3589">
            <v>261011</v>
          </cell>
          <cell r="AM3589" t="str">
            <v>ETIQUETA DE ESTOQUE</v>
          </cell>
          <cell r="AN3589"/>
          <cell r="AO3589" t="str">
            <v/>
          </cell>
          <cell r="AP3589" t="str">
            <v/>
          </cell>
          <cell r="AQ3589" t="str">
            <v/>
          </cell>
          <cell r="AR3589" t="str">
            <v/>
          </cell>
          <cell r="AS3589" t="str">
            <v>ETIQUETA DE ESTOQUE - xxH</v>
          </cell>
          <cell r="AT3589">
            <v>1048.32</v>
          </cell>
          <cell r="AU3589" t="str">
            <v>EST</v>
          </cell>
          <cell r="AV3589" t="str">
            <v>EST</v>
          </cell>
          <cell r="AW3589" t="str">
            <v/>
          </cell>
          <cell r="AX3589">
            <v>1048.32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X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261009</v>
          </cell>
          <cell r="P3590"/>
          <cell r="Q3590" t="str">
            <v>EST AC VASO CILINDRO ONDO POMME 12,5X19 CERAMICA VERMELHA</v>
          </cell>
          <cell r="R3590"/>
          <cell r="S3590"/>
          <cell r="T3590"/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 t="str">
            <v>EST AC VASO CILINDRO ONDO POMME 12,5X19 CERAMICA VERMELHA - Ø0x0H</v>
          </cell>
          <cell r="Z3590">
            <v>564.48</v>
          </cell>
          <cell r="AA3590">
            <v>0.35</v>
          </cell>
          <cell r="AB3590">
            <v>366.91200000000003</v>
          </cell>
          <cell r="AC3590"/>
          <cell r="AD3590"/>
          <cell r="AE3590"/>
          <cell r="AF3590">
            <v>564.48</v>
          </cell>
          <cell r="AG3590">
            <v>564.48</v>
          </cell>
          <cell r="AH3590">
            <v>0</v>
          </cell>
          <cell r="AI3590">
            <v>564.48</v>
          </cell>
          <cell r="AJ3590" t="str">
            <v>REF: 261009</v>
          </cell>
          <cell r="AK3590"/>
          <cell r="AL3590">
            <v>261009</v>
          </cell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564.48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564.48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X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261008</v>
          </cell>
          <cell r="P3591"/>
          <cell r="Q3591" t="str">
            <v>EST AC VASO ESFERA ONDO ROUGE 16X23 CERAMICA BORDO</v>
          </cell>
          <cell r="R3591"/>
          <cell r="S3591"/>
          <cell r="T3591"/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 t="str">
            <v>EST AC VASO ESFERA ONDO ROUGE 16X23 CERAMICA BORDO - Ø0x0H</v>
          </cell>
          <cell r="Z3591">
            <v>887.04</v>
          </cell>
          <cell r="AA3591">
            <v>0.35</v>
          </cell>
          <cell r="AB3591">
            <v>576.57600000000002</v>
          </cell>
          <cell r="AC3591"/>
          <cell r="AD3591"/>
          <cell r="AE3591"/>
          <cell r="AF3591">
            <v>887.04</v>
          </cell>
          <cell r="AG3591">
            <v>887.04</v>
          </cell>
          <cell r="AH3591">
            <v>0</v>
          </cell>
          <cell r="AI3591">
            <v>887.04</v>
          </cell>
          <cell r="AJ3591" t="str">
            <v>REF: 261008</v>
          </cell>
          <cell r="AK3591"/>
          <cell r="AL3591">
            <v>261008</v>
          </cell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887.04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887.04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X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261007</v>
          </cell>
          <cell r="P3592"/>
          <cell r="Q3592" t="str">
            <v>EST AC CENTRO DE MESA ONDO ROUGE 24X15 CERAMICA BORDO</v>
          </cell>
          <cell r="R3592"/>
          <cell r="S3592"/>
          <cell r="T3592"/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 t="str">
            <v>EST AC CENTRO DE MESA ONDO ROUGE 24X15 CERAMICA BORDO - Ø0x0H</v>
          </cell>
          <cell r="Z3592">
            <v>967.68</v>
          </cell>
          <cell r="AA3592">
            <v>0.35</v>
          </cell>
          <cell r="AB3592">
            <v>628.99199999999996</v>
          </cell>
          <cell r="AC3592"/>
          <cell r="AD3592"/>
          <cell r="AE3592"/>
          <cell r="AF3592">
            <v>967.68</v>
          </cell>
          <cell r="AG3592">
            <v>967.68</v>
          </cell>
          <cell r="AH3592">
            <v>0</v>
          </cell>
          <cell r="AI3592">
            <v>967.68</v>
          </cell>
          <cell r="AJ3592" t="str">
            <v>REF: 261007</v>
          </cell>
          <cell r="AK3592"/>
          <cell r="AL3592">
            <v>261007</v>
          </cell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967.68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967.68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X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255172</v>
          </cell>
          <cell r="P3593"/>
          <cell r="Q3593" t="str">
            <v>EST AC VASO G 30 VASO BX MAR/CARA VASO ALTO</v>
          </cell>
          <cell r="R3593"/>
          <cell r="S3593"/>
          <cell r="T3593"/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 t="str">
            <v>EST AC VASO G 30 VASO BX MAR/CARA VASO ALTO - Ø0x0H</v>
          </cell>
          <cell r="Z3593">
            <v>978.43</v>
          </cell>
          <cell r="AA3593">
            <v>0.35</v>
          </cell>
          <cell r="AB3593">
            <v>635.97949999999992</v>
          </cell>
          <cell r="AC3593"/>
          <cell r="AD3593"/>
          <cell r="AE3593"/>
          <cell r="AF3593">
            <v>978.43</v>
          </cell>
          <cell r="AG3593">
            <v>978.43</v>
          </cell>
          <cell r="AH3593">
            <v>0</v>
          </cell>
          <cell r="AI3593">
            <v>978.43</v>
          </cell>
          <cell r="AJ3593" t="str">
            <v>REF: 255172</v>
          </cell>
          <cell r="AK3593"/>
          <cell r="AL3593">
            <v>255172</v>
          </cell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978.43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978.43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X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252494</v>
          </cell>
          <cell r="P3594"/>
          <cell r="Q3594" t="str">
            <v>EST AC CESTO DE MANTAS M ZQ-6001036M</v>
          </cell>
          <cell r="R3594"/>
          <cell r="S3594"/>
          <cell r="T3594"/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 t="str">
            <v>EST AC CESTO DE MANTAS M ZQ-6001036M - Ø0x0H</v>
          </cell>
          <cell r="Z3594">
            <v>1543.45</v>
          </cell>
          <cell r="AA3594">
            <v>0.35</v>
          </cell>
          <cell r="AB3594">
            <v>1003.2425000000001</v>
          </cell>
          <cell r="AC3594"/>
          <cell r="AD3594"/>
          <cell r="AE3594"/>
          <cell r="AF3594">
            <v>1543.45</v>
          </cell>
          <cell r="AG3594">
            <v>1543.45</v>
          </cell>
          <cell r="AH3594">
            <v>0</v>
          </cell>
          <cell r="AI3594">
            <v>1543.45</v>
          </cell>
          <cell r="AJ3594" t="str">
            <v>REF: 252494</v>
          </cell>
          <cell r="AK3594"/>
          <cell r="AL3594">
            <v>252494</v>
          </cell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1543.45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1543.45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X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252490</v>
          </cell>
          <cell r="P3595"/>
          <cell r="Q3595" t="str">
            <v>EST AC VASO G 20 BLACK</v>
          </cell>
          <cell r="R3595"/>
          <cell r="S3595"/>
          <cell r="T3595"/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 t="str">
            <v>EST AC VASO G 20 BLACK - Ø0x0H</v>
          </cell>
          <cell r="Z3595">
            <v>978.43</v>
          </cell>
          <cell r="AA3595">
            <v>0.35</v>
          </cell>
          <cell r="AB3595">
            <v>635.97949999999992</v>
          </cell>
          <cell r="AC3595"/>
          <cell r="AD3595"/>
          <cell r="AE3595"/>
          <cell r="AF3595">
            <v>978.43</v>
          </cell>
          <cell r="AG3595">
            <v>978.43</v>
          </cell>
          <cell r="AH3595">
            <v>0</v>
          </cell>
          <cell r="AI3595">
            <v>978.43</v>
          </cell>
          <cell r="AJ3595" t="str">
            <v>REF: 252490</v>
          </cell>
          <cell r="AK3595"/>
          <cell r="AL3595">
            <v>252490</v>
          </cell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978.43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978.43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X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252488</v>
          </cell>
          <cell r="P3596"/>
          <cell r="Q3596" t="str">
            <v>EST AC VASO CAPPOTTO BLACK P20 ZQ-1101P20</v>
          </cell>
          <cell r="R3596"/>
          <cell r="S3596"/>
          <cell r="T3596"/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 t="str">
            <v>EST AC VASO CAPPOTTO BLACK P20 ZQ-1101P20 - Ø0x0H</v>
          </cell>
          <cell r="Z3596">
            <v>413.95</v>
          </cell>
          <cell r="AA3596">
            <v>0.35</v>
          </cell>
          <cell r="AB3596">
            <v>269.0675</v>
          </cell>
          <cell r="AC3596"/>
          <cell r="AD3596"/>
          <cell r="AE3596"/>
          <cell r="AF3596">
            <v>413.95</v>
          </cell>
          <cell r="AG3596">
            <v>413.95</v>
          </cell>
          <cell r="AH3596">
            <v>0</v>
          </cell>
          <cell r="AI3596">
            <v>413.95</v>
          </cell>
          <cell r="AJ3596" t="str">
            <v>REF: 252488</v>
          </cell>
          <cell r="AK3596"/>
          <cell r="AL3596">
            <v>252488</v>
          </cell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413.95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413.95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X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252478</v>
          </cell>
          <cell r="P3597"/>
          <cell r="Q3597" t="str">
            <v>EST AC BOWL LW TAHA VERT AMA-V1242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AC BOWL LW TAHA VERT AMA-V1242 - Ø0x0H</v>
          </cell>
          <cell r="Z3597">
            <v>2545</v>
          </cell>
          <cell r="AA3597">
            <v>0.35</v>
          </cell>
          <cell r="AB3597">
            <v>1654.25</v>
          </cell>
          <cell r="AC3597"/>
          <cell r="AD3597"/>
          <cell r="AE3597"/>
          <cell r="AF3597">
            <v>2545</v>
          </cell>
          <cell r="AG3597">
            <v>2545</v>
          </cell>
          <cell r="AH3597">
            <v>0</v>
          </cell>
          <cell r="AI3597">
            <v>2545</v>
          </cell>
          <cell r="AJ3597" t="str">
            <v>REF: 252478</v>
          </cell>
          <cell r="AK3597"/>
          <cell r="AL3597">
            <v>252478</v>
          </cell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2545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2545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X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252477</v>
          </cell>
          <cell r="P3598"/>
          <cell r="Q3598" t="str">
            <v>EST AC VASO LE TAHA VERT AMA-V1241</v>
          </cell>
          <cell r="R3598"/>
          <cell r="S3598"/>
          <cell r="T3598"/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 t="str">
            <v>EST AC VASO LE TAHA VERT AMA-V1241 - Ø0x0H</v>
          </cell>
          <cell r="Z3598">
            <v>1896.39</v>
          </cell>
          <cell r="AA3598">
            <v>0.35</v>
          </cell>
          <cell r="AB3598">
            <v>1232.6535000000001</v>
          </cell>
          <cell r="AC3598"/>
          <cell r="AD3598"/>
          <cell r="AE3598"/>
          <cell r="AF3598">
            <v>1896.39</v>
          </cell>
          <cell r="AG3598">
            <v>1896.39</v>
          </cell>
          <cell r="AH3598">
            <v>0</v>
          </cell>
          <cell r="AI3598">
            <v>1896.39</v>
          </cell>
          <cell r="AJ3598" t="str">
            <v>REF: 252477</v>
          </cell>
          <cell r="AK3598"/>
          <cell r="AL3598">
            <v>252477</v>
          </cell>
          <cell r="AM3598" t="str">
            <v>ETIQUETA DE ESTOQUE</v>
          </cell>
          <cell r="AN3598"/>
          <cell r="AO3598" t="str">
            <v/>
          </cell>
          <cell r="AP3598" t="str">
            <v/>
          </cell>
          <cell r="AQ3598" t="str">
            <v/>
          </cell>
          <cell r="AR3598" t="str">
            <v/>
          </cell>
          <cell r="AS3598" t="str">
            <v>ETIQUETA DE ESTOQUE - xxH</v>
          </cell>
          <cell r="AT3598">
            <v>1896.39</v>
          </cell>
          <cell r="AU3598" t="str">
            <v>EST</v>
          </cell>
          <cell r="AV3598" t="str">
            <v>EST</v>
          </cell>
          <cell r="AW3598" t="str">
            <v/>
          </cell>
          <cell r="AX3598">
            <v>1896.39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X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252475</v>
          </cell>
          <cell r="P3599"/>
          <cell r="Q3599" t="str">
            <v>EST AC VASO DIVIDIOND BICOLOR GREEN GOLG M AMA-V0772</v>
          </cell>
          <cell r="R3599"/>
          <cell r="S3599"/>
          <cell r="T3599"/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 t="str">
            <v>EST AC VASO DIVIDIOND BICOLOR GREEN GOLG M AMA-V0772 - Ø0x0H</v>
          </cell>
          <cell r="Z3599">
            <v>1524.1</v>
          </cell>
          <cell r="AA3599">
            <v>0.35</v>
          </cell>
          <cell r="AB3599">
            <v>990.66499999999996</v>
          </cell>
          <cell r="AC3599"/>
          <cell r="AD3599"/>
          <cell r="AE3599"/>
          <cell r="AF3599">
            <v>1524.1</v>
          </cell>
          <cell r="AG3599">
            <v>1524.1</v>
          </cell>
          <cell r="AH3599">
            <v>0</v>
          </cell>
          <cell r="AI3599">
            <v>1524.1</v>
          </cell>
          <cell r="AJ3599" t="str">
            <v>REF: 252475</v>
          </cell>
          <cell r="AK3599"/>
          <cell r="AL3599">
            <v>252475</v>
          </cell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1524.1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1524.1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X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252474</v>
          </cell>
          <cell r="P3600"/>
          <cell r="Q3600" t="str">
            <v>EST AC VASO DIVIDIOND BICOLOR GREEN GOLG G AMA-V0771</v>
          </cell>
          <cell r="R3600"/>
          <cell r="S3600"/>
          <cell r="T3600"/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 t="str">
            <v>EST AC VASO DIVIDIOND BICOLOR GREEN GOLG G AMA-V0771 - Ø0x0H</v>
          </cell>
          <cell r="Z3600">
            <v>1669.25</v>
          </cell>
          <cell r="AA3600">
            <v>0.35</v>
          </cell>
          <cell r="AB3600">
            <v>1085.0125</v>
          </cell>
          <cell r="AC3600"/>
          <cell r="AD3600"/>
          <cell r="AE3600"/>
          <cell r="AF3600">
            <v>1669.25</v>
          </cell>
          <cell r="AG3600">
            <v>1669.25</v>
          </cell>
          <cell r="AH3600">
            <v>0</v>
          </cell>
          <cell r="AI3600">
            <v>1669.25</v>
          </cell>
          <cell r="AJ3600" t="str">
            <v>REF: 252474</v>
          </cell>
          <cell r="AK3600"/>
          <cell r="AL3600">
            <v>252474</v>
          </cell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1669.25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1669.25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X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252469</v>
          </cell>
          <cell r="P3601"/>
          <cell r="Q3601" t="str">
            <v>EST AC CAIXA AMADEUS M SOG-3337</v>
          </cell>
          <cell r="R3601"/>
          <cell r="S3601"/>
          <cell r="T3601"/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 t="str">
            <v>EST AC CAIXA AMADEUS M SOG-3337 - Ø0x0H</v>
          </cell>
          <cell r="Z3601">
            <v>249.44</v>
          </cell>
          <cell r="AA3601">
            <v>0.35</v>
          </cell>
          <cell r="AB3601">
            <v>162.13600000000002</v>
          </cell>
          <cell r="AC3601"/>
          <cell r="AD3601"/>
          <cell r="AE3601"/>
          <cell r="AF3601">
            <v>249.44</v>
          </cell>
          <cell r="AG3601">
            <v>249.44</v>
          </cell>
          <cell r="AH3601">
            <v>0</v>
          </cell>
          <cell r="AI3601">
            <v>249.44</v>
          </cell>
          <cell r="AJ3601" t="str">
            <v>REF: 252469</v>
          </cell>
          <cell r="AK3601"/>
          <cell r="AL3601">
            <v>252469</v>
          </cell>
          <cell r="AM3601" t="str">
            <v>ETIQUETA DE ESTOQUE</v>
          </cell>
          <cell r="AN3601"/>
          <cell r="AO3601" t="str">
            <v/>
          </cell>
          <cell r="AP3601" t="str">
            <v/>
          </cell>
          <cell r="AQ3601" t="str">
            <v/>
          </cell>
          <cell r="AR3601" t="str">
            <v/>
          </cell>
          <cell r="AS3601" t="str">
            <v>ETIQUETA DE ESTOQUE - xxH</v>
          </cell>
          <cell r="AT3601">
            <v>249.44</v>
          </cell>
          <cell r="AU3601" t="str">
            <v>EST</v>
          </cell>
          <cell r="AV3601" t="str">
            <v>EST</v>
          </cell>
          <cell r="AW3601" t="str">
            <v/>
          </cell>
          <cell r="AX3601">
            <v>249.44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X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252468</v>
          </cell>
          <cell r="P3602"/>
          <cell r="Q3602" t="str">
            <v>EST AC CAIXA AMADEUS G SOG-3336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AC CAIXA AMADEUS G SOG-3336 - Ø0x0H</v>
          </cell>
          <cell r="Z3602">
            <v>241.92</v>
          </cell>
          <cell r="AA3602">
            <v>0.35</v>
          </cell>
          <cell r="AB3602">
            <v>157.24799999999999</v>
          </cell>
          <cell r="AC3602"/>
          <cell r="AD3602"/>
          <cell r="AE3602"/>
          <cell r="AF3602">
            <v>241.92</v>
          </cell>
          <cell r="AG3602">
            <v>241.92</v>
          </cell>
          <cell r="AH3602">
            <v>0</v>
          </cell>
          <cell r="AI3602">
            <v>241.92</v>
          </cell>
          <cell r="AJ3602" t="str">
            <v>REF: 252468</v>
          </cell>
          <cell r="AK3602"/>
          <cell r="AL3602">
            <v>252468</v>
          </cell>
          <cell r="AM3602" t="str">
            <v>ETIQUETA DE ESTOQUE</v>
          </cell>
          <cell r="AN3602"/>
          <cell r="AO3602" t="str">
            <v/>
          </cell>
          <cell r="AP3602" t="str">
            <v/>
          </cell>
          <cell r="AQ3602" t="str">
            <v/>
          </cell>
          <cell r="AR3602" t="str">
            <v/>
          </cell>
          <cell r="AS3602" t="str">
            <v>ETIQUETA DE ESTOQUE - xxH</v>
          </cell>
          <cell r="AT3602">
            <v>241.92</v>
          </cell>
          <cell r="AU3602" t="str">
            <v>EST</v>
          </cell>
          <cell r="AV3602" t="str">
            <v>EST</v>
          </cell>
          <cell r="AW3602" t="str">
            <v/>
          </cell>
          <cell r="AX3602">
            <v>241.92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X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252467</v>
          </cell>
          <cell r="P3603"/>
          <cell r="Q3603" t="str">
            <v>EST AC CAIXA KATAKOLON LOT-SS6003D</v>
          </cell>
          <cell r="R3603"/>
          <cell r="S3603"/>
          <cell r="T3603"/>
          <cell r="U3603">
            <v>0</v>
          </cell>
          <cell r="V3603">
            <v>0</v>
          </cell>
          <cell r="W3603">
            <v>0</v>
          </cell>
          <cell r="X3603">
            <v>0</v>
          </cell>
          <cell r="Y3603" t="str">
            <v>EST AC CAIXA KATAKOLON LOT-SS6003D - Ø0x0H</v>
          </cell>
          <cell r="Z3603">
            <v>263.72000000000003</v>
          </cell>
          <cell r="AA3603">
            <v>0.35</v>
          </cell>
          <cell r="AB3603">
            <v>171.41800000000001</v>
          </cell>
          <cell r="AC3603"/>
          <cell r="AD3603"/>
          <cell r="AE3603"/>
          <cell r="AF3603">
            <v>263.72000000000003</v>
          </cell>
          <cell r="AG3603">
            <v>263.72000000000003</v>
          </cell>
          <cell r="AH3603">
            <v>0</v>
          </cell>
          <cell r="AI3603">
            <v>263.72000000000003</v>
          </cell>
          <cell r="AJ3603" t="str">
            <v>REF: 252467</v>
          </cell>
          <cell r="AK3603"/>
          <cell r="AL3603">
            <v>252467</v>
          </cell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263.72000000000003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263.72000000000003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X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252466</v>
          </cell>
          <cell r="P3604"/>
          <cell r="Q3604" t="str">
            <v>EST AC SABONETEIRA KATAKOLON LOT-SS6003C</v>
          </cell>
          <cell r="R3604"/>
          <cell r="S3604"/>
          <cell r="T3604"/>
          <cell r="U3604">
            <v>0</v>
          </cell>
          <cell r="V3604">
            <v>0</v>
          </cell>
          <cell r="W3604">
            <v>0</v>
          </cell>
          <cell r="X3604">
            <v>0</v>
          </cell>
          <cell r="Y3604" t="str">
            <v>EST AC SABONETEIRA KATAKOLON LOT-SS6003C - Ø0x0H</v>
          </cell>
          <cell r="Z3604">
            <v>327.82</v>
          </cell>
          <cell r="AA3604">
            <v>0.35</v>
          </cell>
          <cell r="AB3604">
            <v>213.083</v>
          </cell>
          <cell r="AC3604"/>
          <cell r="AD3604"/>
          <cell r="AE3604"/>
          <cell r="AF3604">
            <v>327.82</v>
          </cell>
          <cell r="AG3604">
            <v>327.82</v>
          </cell>
          <cell r="AH3604">
            <v>0</v>
          </cell>
          <cell r="AI3604">
            <v>327.82</v>
          </cell>
          <cell r="AJ3604" t="str">
            <v>REF: 252466</v>
          </cell>
          <cell r="AK3604"/>
          <cell r="AL3604">
            <v>252466</v>
          </cell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327.82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327.82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X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251936</v>
          </cell>
          <cell r="P3605"/>
          <cell r="Q3605" t="str">
            <v>EST AC POTE G COL KOBE 21X21X20H PRETO/PRETO IL783PR0</v>
          </cell>
          <cell r="R3605"/>
          <cell r="S3605"/>
          <cell r="T3605"/>
          <cell r="U3605">
            <v>0</v>
          </cell>
          <cell r="V3605">
            <v>0</v>
          </cell>
          <cell r="W3605">
            <v>0</v>
          </cell>
          <cell r="X3605">
            <v>0</v>
          </cell>
          <cell r="Y3605" t="str">
            <v>EST AC POTE G COL KOBE 21X21X20H PRETO/PRETO IL783PR0 - Ø0x0H</v>
          </cell>
          <cell r="Z3605">
            <v>839.87</v>
          </cell>
          <cell r="AA3605">
            <v>0.35</v>
          </cell>
          <cell r="AB3605">
            <v>545.91550000000007</v>
          </cell>
          <cell r="AC3605"/>
          <cell r="AD3605"/>
          <cell r="AE3605"/>
          <cell r="AF3605">
            <v>839.87</v>
          </cell>
          <cell r="AG3605">
            <v>839.87</v>
          </cell>
          <cell r="AH3605">
            <v>0</v>
          </cell>
          <cell r="AI3605">
            <v>839.87</v>
          </cell>
          <cell r="AJ3605" t="str">
            <v>REF: 251936</v>
          </cell>
          <cell r="AK3605"/>
          <cell r="AL3605">
            <v>251936</v>
          </cell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839.87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839.87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X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251935</v>
          </cell>
          <cell r="P3606"/>
          <cell r="Q3606" t="str">
            <v>EST AC POTE G COL KOBE 21X21X20H NATURAL/PRETO IL783NP0</v>
          </cell>
          <cell r="R3606"/>
          <cell r="S3606"/>
          <cell r="T3606"/>
          <cell r="U3606">
            <v>0</v>
          </cell>
          <cell r="V3606">
            <v>0</v>
          </cell>
          <cell r="W3606">
            <v>0</v>
          </cell>
          <cell r="X3606">
            <v>0</v>
          </cell>
          <cell r="Y3606" t="str">
            <v>EST AC POTE G COL KOBE 21X21X20H NATURAL/PRETO IL783NP0 - Ø0x0H</v>
          </cell>
          <cell r="Z3606">
            <v>839.87</v>
          </cell>
          <cell r="AA3606">
            <v>0.35</v>
          </cell>
          <cell r="AB3606">
            <v>545.91550000000007</v>
          </cell>
          <cell r="AC3606"/>
          <cell r="AD3606"/>
          <cell r="AE3606"/>
          <cell r="AF3606">
            <v>839.87</v>
          </cell>
          <cell r="AG3606">
            <v>839.87</v>
          </cell>
          <cell r="AH3606">
            <v>0</v>
          </cell>
          <cell r="AI3606">
            <v>839.87</v>
          </cell>
          <cell r="AJ3606" t="str">
            <v>REF: 251935</v>
          </cell>
          <cell r="AK3606"/>
          <cell r="AL3606">
            <v>251935</v>
          </cell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839.87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839.87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X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251934</v>
          </cell>
          <cell r="P3607"/>
          <cell r="Q3607" t="str">
            <v>EST AC POTE M COL KOBE 21X21X15H PRETO/PRETO IL782PR0</v>
          </cell>
          <cell r="R3607"/>
          <cell r="S3607"/>
          <cell r="T3607"/>
          <cell r="U3607">
            <v>0</v>
          </cell>
          <cell r="V3607">
            <v>0</v>
          </cell>
          <cell r="W3607">
            <v>0</v>
          </cell>
          <cell r="X3607">
            <v>0</v>
          </cell>
          <cell r="Y3607" t="str">
            <v>EST AC POTE M COL KOBE 21X21X15H PRETO/PRETO IL782PR0 - Ø0x0H</v>
          </cell>
          <cell r="Z3607">
            <v>769.89</v>
          </cell>
          <cell r="AA3607">
            <v>0.35</v>
          </cell>
          <cell r="AB3607">
            <v>500.42849999999999</v>
          </cell>
          <cell r="AC3607"/>
          <cell r="AD3607"/>
          <cell r="AE3607"/>
          <cell r="AF3607">
            <v>769.89</v>
          </cell>
          <cell r="AG3607">
            <v>769.89</v>
          </cell>
          <cell r="AH3607">
            <v>0</v>
          </cell>
          <cell r="AI3607">
            <v>769.89</v>
          </cell>
          <cell r="AJ3607" t="str">
            <v>REF: 251934</v>
          </cell>
          <cell r="AK3607"/>
          <cell r="AL3607">
            <v>251934</v>
          </cell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769.89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769.89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X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251933</v>
          </cell>
          <cell r="P3608"/>
          <cell r="Q3608" t="str">
            <v>EST AC POTE M COL KOBE 21X21X15H NATURAL/PRETO IL782NP0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 t="str">
            <v>EST AC POTE M COL KOBE 21X21X15H NATURAL/PRETO IL782NP0 - Ø0x0H</v>
          </cell>
          <cell r="Z3608">
            <v>769.89</v>
          </cell>
          <cell r="AA3608">
            <v>0.35</v>
          </cell>
          <cell r="AB3608">
            <v>500.42849999999999</v>
          </cell>
          <cell r="AC3608"/>
          <cell r="AD3608"/>
          <cell r="AE3608"/>
          <cell r="AF3608">
            <v>769.89</v>
          </cell>
          <cell r="AG3608">
            <v>769.89</v>
          </cell>
          <cell r="AH3608">
            <v>0</v>
          </cell>
          <cell r="AI3608">
            <v>769.89</v>
          </cell>
          <cell r="AJ3608" t="str">
            <v>REF: 251933</v>
          </cell>
          <cell r="AK3608"/>
          <cell r="AL3608">
            <v>251933</v>
          </cell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769.89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769.89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X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251932</v>
          </cell>
          <cell r="P3609"/>
          <cell r="Q3609" t="str">
            <v>EST AC POTE P COL KOBE 21X21X7H PRETO/PRETO IL781PR0</v>
          </cell>
          <cell r="R3609"/>
          <cell r="S3609"/>
          <cell r="T3609"/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 t="str">
            <v>EST AC POTE P COL KOBE 21X21X7H PRETO/PRETO IL781PR0 - Ø0x0H</v>
          </cell>
          <cell r="Z3609">
            <v>723.21</v>
          </cell>
          <cell r="AA3609">
            <v>0.35</v>
          </cell>
          <cell r="AB3609">
            <v>470.0865</v>
          </cell>
          <cell r="AC3609"/>
          <cell r="AD3609"/>
          <cell r="AE3609"/>
          <cell r="AF3609">
            <v>723.21</v>
          </cell>
          <cell r="AG3609">
            <v>723.21</v>
          </cell>
          <cell r="AH3609">
            <v>0</v>
          </cell>
          <cell r="AI3609">
            <v>723.21</v>
          </cell>
          <cell r="AJ3609" t="str">
            <v>REF: 251932</v>
          </cell>
          <cell r="AK3609"/>
          <cell r="AL3609">
            <v>251932</v>
          </cell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723.21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723.21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X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251931</v>
          </cell>
          <cell r="P3610"/>
          <cell r="Q3610" t="str">
            <v>EST AC POTE P COL KOBE 21X21X7H NATURAL/PRETO IL781NP0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AC POTE P COL KOBE 21X21X7H NATURAL/PRETO IL781NP0 - Ø0x0H</v>
          </cell>
          <cell r="Z3610">
            <v>723.21</v>
          </cell>
          <cell r="AA3610">
            <v>0.35</v>
          </cell>
          <cell r="AB3610">
            <v>470.0865</v>
          </cell>
          <cell r="AC3610"/>
          <cell r="AD3610"/>
          <cell r="AE3610"/>
          <cell r="AF3610">
            <v>723.21</v>
          </cell>
          <cell r="AG3610">
            <v>723.21</v>
          </cell>
          <cell r="AH3610">
            <v>0</v>
          </cell>
          <cell r="AI3610">
            <v>723.21</v>
          </cell>
          <cell r="AJ3610" t="str">
            <v>REF: 251931</v>
          </cell>
          <cell r="AK3610"/>
          <cell r="AL3610">
            <v>251931</v>
          </cell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723.21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723.21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X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251923</v>
          </cell>
          <cell r="P3611"/>
          <cell r="Q3611" t="str">
            <v>EST AC CENTRO DE MESA RET COL VERSO 80X20X6,5 PRETO IL745PT0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AC CENTRO DE MESA RET COL VERSO 80X20X6,5 PRETO IL745PT0 - Ø0x0H</v>
          </cell>
          <cell r="Z3611">
            <v>2122.98</v>
          </cell>
          <cell r="AA3611">
            <v>0.35</v>
          </cell>
          <cell r="AB3611">
            <v>1379.9369999999999</v>
          </cell>
          <cell r="AC3611"/>
          <cell r="AD3611"/>
          <cell r="AE3611"/>
          <cell r="AF3611">
            <v>2122.98</v>
          </cell>
          <cell r="AG3611">
            <v>2122.98</v>
          </cell>
          <cell r="AH3611">
            <v>0</v>
          </cell>
          <cell r="AI3611">
            <v>2122.98</v>
          </cell>
          <cell r="AJ3611" t="str">
            <v>REF: 251923</v>
          </cell>
          <cell r="AK3611"/>
          <cell r="AL3611">
            <v>251923</v>
          </cell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2122.98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2122.98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X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251922</v>
          </cell>
          <cell r="P3612"/>
          <cell r="Q3612" t="str">
            <v>EST AC PESO PAPEL COL ARTURITOS CJ 5 PCS PRETO IL603PR0</v>
          </cell>
          <cell r="R3612"/>
          <cell r="S3612"/>
          <cell r="T3612"/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 t="str">
            <v>EST AC PESO PAPEL COL ARTURITOS CJ 5 PCS PRETO IL603PR0 - Ø0x0H</v>
          </cell>
          <cell r="Z3612">
            <v>746.55</v>
          </cell>
          <cell r="AA3612">
            <v>0.35</v>
          </cell>
          <cell r="AB3612">
            <v>485.25749999999999</v>
          </cell>
          <cell r="AC3612"/>
          <cell r="AD3612"/>
          <cell r="AE3612"/>
          <cell r="AF3612">
            <v>746.55</v>
          </cell>
          <cell r="AG3612">
            <v>746.55</v>
          </cell>
          <cell r="AH3612">
            <v>0</v>
          </cell>
          <cell r="AI3612">
            <v>746.55</v>
          </cell>
          <cell r="AJ3612" t="str">
            <v>REF: 251922</v>
          </cell>
          <cell r="AK3612"/>
          <cell r="AL3612">
            <v>251922</v>
          </cell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746.55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746.55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X</v>
          </cell>
          <cell r="BT3612" t="str">
            <v/>
          </cell>
          <cell r="BU3612" t="str">
            <v/>
          </cell>
        </row>
        <row r="3613">
          <cell r="H3613">
            <v>0</v>
          </cell>
          <cell r="O3613">
            <v>251921</v>
          </cell>
          <cell r="P3613"/>
          <cell r="Q3613" t="str">
            <v>EST AC PESO PAPEL COL ARTURITOS CJ 5 PCS NAT IL603NT0</v>
          </cell>
          <cell r="R3613"/>
          <cell r="S3613"/>
          <cell r="T3613"/>
          <cell r="U3613">
            <v>0</v>
          </cell>
          <cell r="V3613">
            <v>0</v>
          </cell>
          <cell r="W3613">
            <v>0</v>
          </cell>
          <cell r="X3613">
            <v>0</v>
          </cell>
          <cell r="Y3613" t="str">
            <v>EST AC PESO PAPEL COL ARTURITOS CJ 5 PCS NAT IL603NT0 - Ø0x0H</v>
          </cell>
          <cell r="Z3613">
            <v>746.55</v>
          </cell>
          <cell r="AA3613">
            <v>0.35</v>
          </cell>
          <cell r="AB3613">
            <v>485.25749999999999</v>
          </cell>
          <cell r="AC3613"/>
          <cell r="AD3613"/>
          <cell r="AE3613"/>
          <cell r="AF3613">
            <v>746.55</v>
          </cell>
          <cell r="AG3613">
            <v>746.55</v>
          </cell>
          <cell r="AH3613">
            <v>0</v>
          </cell>
          <cell r="AI3613">
            <v>746.55</v>
          </cell>
          <cell r="AJ3613" t="str">
            <v>REF: 251921</v>
          </cell>
          <cell r="AK3613"/>
          <cell r="AL3613">
            <v>251921</v>
          </cell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746.55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746.55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X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251910</v>
          </cell>
          <cell r="P3614"/>
          <cell r="Q3614" t="str">
            <v>EST AC TUBO M ALTO VPI0303 TERRA</v>
          </cell>
          <cell r="R3614"/>
          <cell r="S3614"/>
          <cell r="T3614"/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 t="str">
            <v>EST AC TUBO M ALTO VPI0303 TERRA - Ø0x0H</v>
          </cell>
          <cell r="Z3614">
            <v>2504.6999999999998</v>
          </cell>
          <cell r="AA3614">
            <v>0.35</v>
          </cell>
          <cell r="AB3614">
            <v>1628.0549999999998</v>
          </cell>
          <cell r="AC3614"/>
          <cell r="AD3614"/>
          <cell r="AE3614"/>
          <cell r="AF3614">
            <v>2504.6999999999998</v>
          </cell>
          <cell r="AG3614">
            <v>2504.6999999999998</v>
          </cell>
          <cell r="AH3614">
            <v>0</v>
          </cell>
          <cell r="AI3614">
            <v>2504.6999999999998</v>
          </cell>
          <cell r="AJ3614" t="str">
            <v>REF: 251910</v>
          </cell>
          <cell r="AK3614"/>
          <cell r="AL3614">
            <v>251910</v>
          </cell>
          <cell r="AM3614" t="str">
            <v>ETIQUETA DE ESTOQUE</v>
          </cell>
          <cell r="AN3614"/>
          <cell r="AO3614" t="str">
            <v/>
          </cell>
          <cell r="AP3614" t="str">
            <v/>
          </cell>
          <cell r="AQ3614" t="str">
            <v/>
          </cell>
          <cell r="AR3614" t="str">
            <v/>
          </cell>
          <cell r="AS3614" t="str">
            <v>ETIQUETA DE ESTOQUE - xxH</v>
          </cell>
          <cell r="AT3614">
            <v>2504.6999999999998</v>
          </cell>
          <cell r="AU3614" t="str">
            <v>EST</v>
          </cell>
          <cell r="AV3614" t="str">
            <v>EST</v>
          </cell>
          <cell r="AW3614" t="str">
            <v/>
          </cell>
          <cell r="AX3614">
            <v>2504.6999999999998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X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251908</v>
          </cell>
          <cell r="P3615"/>
          <cell r="Q3615" t="str">
            <v>EST AC TUBO G VPI0203 TERRA</v>
          </cell>
          <cell r="R3615"/>
          <cell r="S3615"/>
          <cell r="T3615"/>
          <cell r="U3615">
            <v>0</v>
          </cell>
          <cell r="V3615">
            <v>0</v>
          </cell>
          <cell r="W3615">
            <v>0</v>
          </cell>
          <cell r="X3615">
            <v>0</v>
          </cell>
          <cell r="Y3615" t="str">
            <v>EST AC TUBO G VPI0203 TERRA - Ø0x0H</v>
          </cell>
          <cell r="Z3615">
            <v>2276.7399999999998</v>
          </cell>
          <cell r="AA3615">
            <v>0.35</v>
          </cell>
          <cell r="AB3615">
            <v>1479.8809999999999</v>
          </cell>
          <cell r="AC3615"/>
          <cell r="AD3615"/>
          <cell r="AE3615"/>
          <cell r="AF3615">
            <v>2276.7399999999998</v>
          </cell>
          <cell r="AG3615">
            <v>2276.7399999999998</v>
          </cell>
          <cell r="AH3615">
            <v>0</v>
          </cell>
          <cell r="AI3615">
            <v>2276.7399999999998</v>
          </cell>
          <cell r="AJ3615" t="str">
            <v>REF: 251908</v>
          </cell>
          <cell r="AK3615"/>
          <cell r="AL3615">
            <v>251908</v>
          </cell>
          <cell r="AM3615" t="str">
            <v>ETIQUETA DE ESTOQUE</v>
          </cell>
          <cell r="AN3615"/>
          <cell r="AO3615" t="str">
            <v/>
          </cell>
          <cell r="AP3615" t="str">
            <v/>
          </cell>
          <cell r="AQ3615" t="str">
            <v/>
          </cell>
          <cell r="AR3615" t="str">
            <v/>
          </cell>
          <cell r="AS3615" t="str">
            <v>ETIQUETA DE ESTOQUE - xxH</v>
          </cell>
          <cell r="AT3615">
            <v>2276.7399999999998</v>
          </cell>
          <cell r="AU3615" t="str">
            <v>EST</v>
          </cell>
          <cell r="AV3615" t="str">
            <v>EST</v>
          </cell>
          <cell r="AW3615" t="str">
            <v/>
          </cell>
          <cell r="AX3615">
            <v>2276.7399999999998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X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251907</v>
          </cell>
          <cell r="P3616"/>
          <cell r="Q3616" t="str">
            <v>EST AC TUBO G VPI0202 PEDRAS CARVAO</v>
          </cell>
          <cell r="R3616"/>
          <cell r="S3616"/>
          <cell r="T3616"/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 t="str">
            <v>EST AC TUBO G VPI0202 PEDRAS CARVAO - Ø0x0H</v>
          </cell>
          <cell r="Z3616">
            <v>2276.7399999999998</v>
          </cell>
          <cell r="AA3616">
            <v>0.35</v>
          </cell>
          <cell r="AB3616">
            <v>1479.8809999999999</v>
          </cell>
          <cell r="AC3616"/>
          <cell r="AD3616"/>
          <cell r="AE3616"/>
          <cell r="AF3616">
            <v>2276.7399999999998</v>
          </cell>
          <cell r="AG3616">
            <v>2276.7399999999998</v>
          </cell>
          <cell r="AH3616">
            <v>0</v>
          </cell>
          <cell r="AI3616">
            <v>2276.7399999999998</v>
          </cell>
          <cell r="AJ3616" t="str">
            <v>REF: 251907</v>
          </cell>
          <cell r="AK3616"/>
          <cell r="AL3616">
            <v>251907</v>
          </cell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2276.7399999999998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2276.7399999999998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X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251906</v>
          </cell>
          <cell r="P3617"/>
          <cell r="Q3617" t="str">
            <v>EST AC TUBO GG VPI0103 TERRA</v>
          </cell>
          <cell r="R3617"/>
          <cell r="S3617"/>
          <cell r="T3617"/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 t="str">
            <v>EST AC TUBO GG VPI0103 TERRA - Ø0x0H</v>
          </cell>
          <cell r="Z3617">
            <v>2728.32</v>
          </cell>
          <cell r="AA3617">
            <v>0.35</v>
          </cell>
          <cell r="AB3617">
            <v>1773.4080000000001</v>
          </cell>
          <cell r="AC3617"/>
          <cell r="AD3617"/>
          <cell r="AE3617"/>
          <cell r="AF3617">
            <v>2728.32</v>
          </cell>
          <cell r="AG3617">
            <v>2728.32</v>
          </cell>
          <cell r="AH3617">
            <v>0</v>
          </cell>
          <cell r="AI3617">
            <v>2728.32</v>
          </cell>
          <cell r="AJ3617" t="str">
            <v>REF: 251906</v>
          </cell>
          <cell r="AK3617"/>
          <cell r="AL3617">
            <v>251906</v>
          </cell>
          <cell r="AM3617" t="str">
            <v>ETIQUETA DE ESTOQUE</v>
          </cell>
          <cell r="AN3617"/>
          <cell r="AO3617" t="str">
            <v/>
          </cell>
          <cell r="AP3617" t="str">
            <v/>
          </cell>
          <cell r="AQ3617" t="str">
            <v/>
          </cell>
          <cell r="AR3617" t="str">
            <v/>
          </cell>
          <cell r="AS3617" t="str">
            <v>ETIQUETA DE ESTOQUE - xxH</v>
          </cell>
          <cell r="AT3617">
            <v>2728.32</v>
          </cell>
          <cell r="AU3617" t="str">
            <v>EST</v>
          </cell>
          <cell r="AV3617" t="str">
            <v>EST</v>
          </cell>
          <cell r="AW3617" t="str">
            <v/>
          </cell>
          <cell r="AX3617">
            <v>2728.32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X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251905</v>
          </cell>
          <cell r="P3618"/>
          <cell r="Q3618" t="str">
            <v>EST AC TUBO GG VPI0102 PEDRAS CARVAO</v>
          </cell>
          <cell r="R3618"/>
          <cell r="S3618"/>
          <cell r="T3618"/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 t="str">
            <v>EST AC TUBO GG VPI0102 PEDRAS CARVAO - Ø0x0H</v>
          </cell>
          <cell r="Z3618">
            <v>2728.32</v>
          </cell>
          <cell r="AA3618">
            <v>0.35</v>
          </cell>
          <cell r="AB3618">
            <v>1773.4080000000001</v>
          </cell>
          <cell r="AC3618"/>
          <cell r="AD3618"/>
          <cell r="AE3618"/>
          <cell r="AF3618">
            <v>2728.32</v>
          </cell>
          <cell r="AG3618">
            <v>2728.32</v>
          </cell>
          <cell r="AH3618">
            <v>0</v>
          </cell>
          <cell r="AI3618">
            <v>2728.32</v>
          </cell>
          <cell r="AJ3618" t="str">
            <v>REF: 251905</v>
          </cell>
          <cell r="AK3618"/>
          <cell r="AL3618">
            <v>251905</v>
          </cell>
          <cell r="AM3618" t="str">
            <v>ETIQUETA DE ESTOQUE</v>
          </cell>
          <cell r="AN3618"/>
          <cell r="AO3618" t="str">
            <v/>
          </cell>
          <cell r="AP3618" t="str">
            <v/>
          </cell>
          <cell r="AQ3618" t="str">
            <v/>
          </cell>
          <cell r="AR3618" t="str">
            <v/>
          </cell>
          <cell r="AS3618" t="str">
            <v>ETIQUETA DE ESTOQUE - xxH</v>
          </cell>
          <cell r="AT3618">
            <v>2728.32</v>
          </cell>
          <cell r="AU3618" t="str">
            <v>EST</v>
          </cell>
          <cell r="AV3618" t="str">
            <v>EST</v>
          </cell>
          <cell r="AW3618" t="str">
            <v/>
          </cell>
          <cell r="AX3618">
            <v>2728.32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X</v>
          </cell>
          <cell r="BT3618" t="str">
            <v/>
          </cell>
          <cell r="BU3618" t="str">
            <v/>
          </cell>
        </row>
        <row r="3619">
          <cell r="H3619">
            <v>0</v>
          </cell>
          <cell r="O3619">
            <v>234260</v>
          </cell>
          <cell r="P3619"/>
          <cell r="Q3619" t="str">
            <v>EST AC CENTRO MESA GG 33X11 TABACO MOSTARDA</v>
          </cell>
          <cell r="R3619"/>
          <cell r="S3619"/>
          <cell r="T3619"/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 t="str">
            <v>EST AC CENTRO MESA GG 33X11 TABACO MOSTARDA - Ø0x0H</v>
          </cell>
          <cell r="Z3619">
            <v>1387.68</v>
          </cell>
          <cell r="AA3619">
            <v>0.35</v>
          </cell>
          <cell r="AB3619">
            <v>901.99200000000008</v>
          </cell>
          <cell r="AC3619"/>
          <cell r="AD3619"/>
          <cell r="AE3619"/>
          <cell r="AF3619">
            <v>1387.68</v>
          </cell>
          <cell r="AG3619">
            <v>1387.68</v>
          </cell>
          <cell r="AH3619">
            <v>0</v>
          </cell>
          <cell r="AI3619">
            <v>1387.68</v>
          </cell>
          <cell r="AJ3619" t="str">
            <v>REF: 234260</v>
          </cell>
          <cell r="AK3619"/>
          <cell r="AL3619">
            <v>234260</v>
          </cell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1387.68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1387.68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X</v>
          </cell>
          <cell r="BT3619" t="str">
            <v/>
          </cell>
          <cell r="BU3619" t="str">
            <v/>
          </cell>
        </row>
        <row r="3620">
          <cell r="H3620">
            <v>0</v>
          </cell>
          <cell r="O3620">
            <v>234257</v>
          </cell>
          <cell r="P3620"/>
          <cell r="Q3620" t="str">
            <v>EST CENTRO MESA P/B M 22X13 TABACO COBRE</v>
          </cell>
          <cell r="R3620"/>
          <cell r="S3620"/>
          <cell r="T3620"/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 t="str">
            <v>EST CENTRO MESA P/B M 22X13 TABACO COBRE - Ø0x0H</v>
          </cell>
          <cell r="Z3620">
            <v>1161.8900000000001</v>
          </cell>
          <cell r="AA3620">
            <v>0.35</v>
          </cell>
          <cell r="AB3620">
            <v>755.22850000000017</v>
          </cell>
          <cell r="AC3620"/>
          <cell r="AD3620"/>
          <cell r="AE3620"/>
          <cell r="AF3620">
            <v>1161.8900000000001</v>
          </cell>
          <cell r="AG3620">
            <v>1161.8900000000001</v>
          </cell>
          <cell r="AH3620">
            <v>0</v>
          </cell>
          <cell r="AI3620">
            <v>1161.8900000000001</v>
          </cell>
          <cell r="AJ3620" t="str">
            <v>REF: 234257</v>
          </cell>
          <cell r="AK3620"/>
          <cell r="AL3620">
            <v>234257</v>
          </cell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1161.8900000000001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1161.8900000000001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X</v>
          </cell>
          <cell r="BT3620" t="str">
            <v/>
          </cell>
          <cell r="BU3620" t="str">
            <v/>
          </cell>
        </row>
        <row r="3621">
          <cell r="H3621">
            <v>0</v>
          </cell>
          <cell r="O3621">
            <v>234253</v>
          </cell>
          <cell r="P3621"/>
          <cell r="Q3621" t="str">
            <v>EST AC VASO P/B M 14X32 TABACO COBRE</v>
          </cell>
          <cell r="R3621"/>
          <cell r="S3621"/>
          <cell r="T3621"/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 t="str">
            <v>EST AC VASO P/B M 14X32 TABACO COBRE - Ø0x0H</v>
          </cell>
          <cell r="Z3621">
            <v>1387.68</v>
          </cell>
          <cell r="AA3621">
            <v>0.35</v>
          </cell>
          <cell r="AB3621">
            <v>901.99200000000008</v>
          </cell>
          <cell r="AC3621"/>
          <cell r="AD3621"/>
          <cell r="AE3621"/>
          <cell r="AF3621">
            <v>1387.68</v>
          </cell>
          <cell r="AG3621">
            <v>1387.68</v>
          </cell>
          <cell r="AH3621">
            <v>0</v>
          </cell>
          <cell r="AI3621">
            <v>1387.68</v>
          </cell>
          <cell r="AJ3621" t="str">
            <v>REF: 234253</v>
          </cell>
          <cell r="AK3621"/>
          <cell r="AL3621">
            <v>234253</v>
          </cell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1387.68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1387.68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X</v>
          </cell>
          <cell r="BT3621" t="str">
            <v/>
          </cell>
          <cell r="BU3621" t="str">
            <v/>
          </cell>
        </row>
        <row r="3622">
          <cell r="H3622">
            <v>0</v>
          </cell>
          <cell r="O3622">
            <v>234252</v>
          </cell>
          <cell r="P3622"/>
          <cell r="Q3622" t="str">
            <v>EST AC VASO TRIO GG 36X18 TABACO BRANCO</v>
          </cell>
          <cell r="R3622"/>
          <cell r="S3622"/>
          <cell r="T3622"/>
          <cell r="U3622">
            <v>0</v>
          </cell>
          <cell r="V3622">
            <v>0</v>
          </cell>
          <cell r="W3622">
            <v>0</v>
          </cell>
          <cell r="X3622">
            <v>0</v>
          </cell>
          <cell r="Y3622" t="str">
            <v>EST AC VASO TRIO GG 36X18 TABACO BRANCO - Ø0x0H</v>
          </cell>
          <cell r="Z3622">
            <v>1307.71</v>
          </cell>
          <cell r="AA3622">
            <v>0.35</v>
          </cell>
          <cell r="AB3622">
            <v>850.01150000000007</v>
          </cell>
          <cell r="AC3622"/>
          <cell r="AD3622"/>
          <cell r="AE3622"/>
          <cell r="AF3622">
            <v>1307.71</v>
          </cell>
          <cell r="AG3622">
            <v>1307.71</v>
          </cell>
          <cell r="AH3622">
            <v>0</v>
          </cell>
          <cell r="AI3622">
            <v>1307.71</v>
          </cell>
          <cell r="AJ3622" t="str">
            <v>REF: 234252</v>
          </cell>
          <cell r="AK3622"/>
          <cell r="AL3622">
            <v>234252</v>
          </cell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1307.71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1307.71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X</v>
          </cell>
          <cell r="BT3622" t="str">
            <v/>
          </cell>
          <cell r="BU3622" t="str">
            <v/>
          </cell>
        </row>
        <row r="3623">
          <cell r="H3623">
            <v>0</v>
          </cell>
          <cell r="O3623">
            <v>234248</v>
          </cell>
          <cell r="P3623"/>
          <cell r="Q3623" t="str">
            <v>EST AC PRATAO TABACO 48X4 DOURADO</v>
          </cell>
          <cell r="R3623"/>
          <cell r="S3623"/>
          <cell r="T3623"/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 t="str">
            <v>EST AC PRATAO TABACO 48X4 DOURADO - Ø0x0H</v>
          </cell>
          <cell r="Z3623">
            <v>1599.36</v>
          </cell>
          <cell r="AA3623">
            <v>0.35</v>
          </cell>
          <cell r="AB3623">
            <v>1039.5839999999998</v>
          </cell>
          <cell r="AC3623"/>
          <cell r="AD3623"/>
          <cell r="AE3623"/>
          <cell r="AF3623">
            <v>1599.36</v>
          </cell>
          <cell r="AG3623">
            <v>1599.36</v>
          </cell>
          <cell r="AH3623">
            <v>0</v>
          </cell>
          <cell r="AI3623">
            <v>1599.36</v>
          </cell>
          <cell r="AJ3623" t="str">
            <v>REF: 234248</v>
          </cell>
          <cell r="AK3623"/>
          <cell r="AL3623">
            <v>234248</v>
          </cell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1599.36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1599.36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X</v>
          </cell>
          <cell r="BT3623" t="str">
            <v/>
          </cell>
          <cell r="BU3623" t="str">
            <v/>
          </cell>
        </row>
        <row r="3624">
          <cell r="H3624">
            <v>0</v>
          </cell>
          <cell r="O3624">
            <v>234244</v>
          </cell>
          <cell r="P3624"/>
          <cell r="Q3624" t="str">
            <v>EST CENTRO DE MESA COL VERSO 40X6,5 BOWL PT CENTRO PRETO</v>
          </cell>
          <cell r="R3624"/>
          <cell r="S3624"/>
          <cell r="T3624"/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 t="str">
            <v>EST CENTRO DE MESA COL VERSO 40X6,5 BOWL PT CENTRO PRETO - Ø0x0H</v>
          </cell>
          <cell r="Z3624">
            <v>1834.56</v>
          </cell>
          <cell r="AA3624">
            <v>0.35</v>
          </cell>
          <cell r="AB3624">
            <v>1192.4639999999999</v>
          </cell>
          <cell r="AC3624"/>
          <cell r="AD3624"/>
          <cell r="AE3624"/>
          <cell r="AF3624">
            <v>1834.56</v>
          </cell>
          <cell r="AG3624">
            <v>1834.56</v>
          </cell>
          <cell r="AH3624">
            <v>0</v>
          </cell>
          <cell r="AI3624">
            <v>1834.56</v>
          </cell>
          <cell r="AJ3624" t="str">
            <v>REF: 234244</v>
          </cell>
          <cell r="AK3624"/>
          <cell r="AL3624">
            <v>234244</v>
          </cell>
          <cell r="AM3624" t="str">
            <v>ETIQUETA DE ESTOQUE</v>
          </cell>
          <cell r="AN3624"/>
          <cell r="AO3624" t="str">
            <v/>
          </cell>
          <cell r="AP3624" t="str">
            <v/>
          </cell>
          <cell r="AQ3624" t="str">
            <v/>
          </cell>
          <cell r="AR3624" t="str">
            <v/>
          </cell>
          <cell r="AS3624" t="str">
            <v>ETIQUETA DE ESTOQUE - xxH</v>
          </cell>
          <cell r="AT3624">
            <v>1834.56</v>
          </cell>
          <cell r="AU3624" t="str">
            <v>EST</v>
          </cell>
          <cell r="AV3624" t="str">
            <v>EST</v>
          </cell>
          <cell r="AW3624" t="str">
            <v/>
          </cell>
          <cell r="AX3624">
            <v>1834.56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X</v>
          </cell>
          <cell r="BT3624" t="str">
            <v/>
          </cell>
          <cell r="BU3624" t="str">
            <v/>
          </cell>
        </row>
        <row r="3625">
          <cell r="H3625">
            <v>0</v>
          </cell>
          <cell r="O3625">
            <v>234241</v>
          </cell>
          <cell r="P3625"/>
          <cell r="Q3625" t="str">
            <v>EST CENTRO DE MESA COL VERSO 40X6,5 BOWL PT CTO CARV AM CRU</v>
          </cell>
          <cell r="R3625"/>
          <cell r="S3625"/>
          <cell r="T3625"/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 t="str">
            <v>EST CENTRO DE MESA COL VERSO 40X6,5 BOWL PT CTO CARV AM CRU - Ø0x0H</v>
          </cell>
          <cell r="Z3625">
            <v>1834.56</v>
          </cell>
          <cell r="AA3625">
            <v>0.35</v>
          </cell>
          <cell r="AB3625">
            <v>1192.4639999999999</v>
          </cell>
          <cell r="AC3625"/>
          <cell r="AD3625"/>
          <cell r="AE3625"/>
          <cell r="AF3625">
            <v>1834.56</v>
          </cell>
          <cell r="AG3625">
            <v>1834.56</v>
          </cell>
          <cell r="AH3625">
            <v>0</v>
          </cell>
          <cell r="AI3625">
            <v>1834.56</v>
          </cell>
          <cell r="AJ3625" t="str">
            <v>REF: 234241</v>
          </cell>
          <cell r="AK3625"/>
          <cell r="AL3625">
            <v>234241</v>
          </cell>
          <cell r="AM3625" t="str">
            <v>ETIQUETA DE ESTOQUE</v>
          </cell>
          <cell r="AN3625"/>
          <cell r="AO3625" t="str">
            <v/>
          </cell>
          <cell r="AP3625" t="str">
            <v/>
          </cell>
          <cell r="AQ3625" t="str">
            <v/>
          </cell>
          <cell r="AR3625" t="str">
            <v/>
          </cell>
          <cell r="AS3625" t="str">
            <v>ETIQUETA DE ESTOQUE - xxH</v>
          </cell>
          <cell r="AT3625">
            <v>1834.56</v>
          </cell>
          <cell r="AU3625" t="str">
            <v>EST</v>
          </cell>
          <cell r="AV3625" t="str">
            <v>EST</v>
          </cell>
          <cell r="AW3625" t="str">
            <v/>
          </cell>
          <cell r="AX3625">
            <v>1834.56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X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234240</v>
          </cell>
          <cell r="P3626"/>
          <cell r="Q3626" t="str">
            <v>EST CENTRO DE MESA COL AURA 70X40X12 TODO PRETO</v>
          </cell>
          <cell r="R3626"/>
          <cell r="S3626"/>
          <cell r="T3626"/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 t="str">
            <v>EST CENTRO DE MESA COL AURA 70X40X12 TODO PRETO - Ø0x0H</v>
          </cell>
          <cell r="Z3626">
            <v>2399.04</v>
          </cell>
          <cell r="AA3626">
            <v>0.35</v>
          </cell>
          <cell r="AB3626">
            <v>1559.376</v>
          </cell>
          <cell r="AC3626"/>
          <cell r="AD3626"/>
          <cell r="AE3626"/>
          <cell r="AF3626">
            <v>2399.04</v>
          </cell>
          <cell r="AG3626">
            <v>2399.04</v>
          </cell>
          <cell r="AH3626">
            <v>0</v>
          </cell>
          <cell r="AI3626">
            <v>2399.04</v>
          </cell>
          <cell r="AJ3626" t="str">
            <v>REF: 234240</v>
          </cell>
          <cell r="AK3626"/>
          <cell r="AL3626">
            <v>234240</v>
          </cell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2399.04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2399.04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X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234239</v>
          </cell>
          <cell r="P3627"/>
          <cell r="Q3627" t="str">
            <v>EST CENTRO DE MESA COL AURA 50X30X12 TODO PRETO</v>
          </cell>
          <cell r="R3627"/>
          <cell r="S3627"/>
          <cell r="T3627"/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 t="str">
            <v>EST CENTRO DE MESA COL AURA 50X30X12 TODO PRETO - Ø0x0H</v>
          </cell>
          <cell r="Z3627">
            <v>2069.7600000000002</v>
          </cell>
          <cell r="AA3627">
            <v>0.35</v>
          </cell>
          <cell r="AB3627">
            <v>1345.3440000000001</v>
          </cell>
          <cell r="AC3627"/>
          <cell r="AD3627"/>
          <cell r="AE3627"/>
          <cell r="AF3627">
            <v>2069.7600000000002</v>
          </cell>
          <cell r="AG3627">
            <v>2069.7600000000002</v>
          </cell>
          <cell r="AH3627">
            <v>0</v>
          </cell>
          <cell r="AI3627">
            <v>2069.7600000000002</v>
          </cell>
          <cell r="AJ3627" t="str">
            <v>REF: 234239</v>
          </cell>
          <cell r="AK3627"/>
          <cell r="AL3627">
            <v>234239</v>
          </cell>
          <cell r="AM3627" t="str">
            <v>ETIQUETA DE ESTOQUE</v>
          </cell>
          <cell r="AN3627"/>
          <cell r="AO3627" t="str">
            <v/>
          </cell>
          <cell r="AP3627" t="str">
            <v/>
          </cell>
          <cell r="AQ3627" t="str">
            <v/>
          </cell>
          <cell r="AR3627" t="str">
            <v/>
          </cell>
          <cell r="AS3627" t="str">
            <v>ETIQUETA DE ESTOQUE - xxH</v>
          </cell>
          <cell r="AT3627">
            <v>2069.7600000000002</v>
          </cell>
          <cell r="AU3627" t="str">
            <v>EST</v>
          </cell>
          <cell r="AV3627" t="str">
            <v>EST</v>
          </cell>
          <cell r="AW3627" t="str">
            <v/>
          </cell>
          <cell r="AX3627">
            <v>2069.7600000000002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X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234236</v>
          </cell>
          <cell r="P3628"/>
          <cell r="Q3628" t="str">
            <v>EST CENTRO DE MESA COL AURA 40X40X12 TODO PRETO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CENTRO DE MESA COL AURA 40X40X12 TODO PRETO - Ø0x0H</v>
          </cell>
          <cell r="Z3628">
            <v>1646.4</v>
          </cell>
          <cell r="AA3628">
            <v>0.35</v>
          </cell>
          <cell r="AB3628">
            <v>1070.1600000000001</v>
          </cell>
          <cell r="AC3628"/>
          <cell r="AD3628"/>
          <cell r="AE3628"/>
          <cell r="AF3628">
            <v>1646.4</v>
          </cell>
          <cell r="AG3628">
            <v>1646.4</v>
          </cell>
          <cell r="AH3628">
            <v>0</v>
          </cell>
          <cell r="AI3628">
            <v>1646.4</v>
          </cell>
          <cell r="AJ3628" t="str">
            <v>REF: 234236</v>
          </cell>
          <cell r="AK3628"/>
          <cell r="AL3628">
            <v>234236</v>
          </cell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1646.4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1646.4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X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233592</v>
          </cell>
          <cell r="P3629"/>
          <cell r="Q3629" t="str">
            <v>EST AC QUADRO SE070B-143123-1098 143X123X400 NIEMEYER MD1098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AC QUADRO SE070B-143123-1098 143X123X400 NIEMEYER MD1098 - Ø0x0H</v>
          </cell>
          <cell r="Z3629">
            <v>8375.81</v>
          </cell>
          <cell r="AA3629">
            <v>0.35</v>
          </cell>
          <cell r="AB3629">
            <v>5444.2764999999999</v>
          </cell>
          <cell r="AC3629"/>
          <cell r="AD3629"/>
          <cell r="AE3629"/>
          <cell r="AF3629">
            <v>8375.81</v>
          </cell>
          <cell r="AG3629">
            <v>8375.81</v>
          </cell>
          <cell r="AH3629">
            <v>0</v>
          </cell>
          <cell r="AI3629">
            <v>8375.81</v>
          </cell>
          <cell r="AJ3629" t="str">
            <v>REF: 233592</v>
          </cell>
          <cell r="AK3629"/>
          <cell r="AL3629">
            <v>233592</v>
          </cell>
          <cell r="AM3629" t="str">
            <v>ETIQUETA DE ESTOQUE</v>
          </cell>
          <cell r="AN3629"/>
          <cell r="AO3629" t="str">
            <v/>
          </cell>
          <cell r="AP3629" t="str">
            <v/>
          </cell>
          <cell r="AQ3629" t="str">
            <v/>
          </cell>
          <cell r="AR3629" t="str">
            <v/>
          </cell>
          <cell r="AS3629" t="str">
            <v>ETIQUETA DE ESTOQUE - xxH</v>
          </cell>
          <cell r="AT3629">
            <v>8375.81</v>
          </cell>
          <cell r="AU3629" t="str">
            <v>EST</v>
          </cell>
          <cell r="AV3629" t="str">
            <v>EST</v>
          </cell>
          <cell r="AW3629" t="str">
            <v/>
          </cell>
          <cell r="AX3629">
            <v>8375.81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X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233576</v>
          </cell>
          <cell r="P3630"/>
          <cell r="Q3630" t="str">
            <v>EST AC QUADRO MP309A-9146-1095 91X46X330 WOOD FORMS MD1095</v>
          </cell>
          <cell r="R3630"/>
          <cell r="S3630"/>
          <cell r="T3630"/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 t="str">
            <v>EST AC QUADRO MP309A-9146-1095 91X46X330 WOOD FORMS MD1095 - Ø0x0H</v>
          </cell>
          <cell r="Z3630">
            <v>2702.56</v>
          </cell>
          <cell r="AA3630">
            <v>0.35</v>
          </cell>
          <cell r="AB3630">
            <v>1756.664</v>
          </cell>
          <cell r="AC3630"/>
          <cell r="AD3630"/>
          <cell r="AE3630"/>
          <cell r="AF3630">
            <v>2702.56</v>
          </cell>
          <cell r="AG3630">
            <v>2702.56</v>
          </cell>
          <cell r="AH3630">
            <v>0</v>
          </cell>
          <cell r="AI3630">
            <v>2702.56</v>
          </cell>
          <cell r="AJ3630" t="str">
            <v>REF: 233576</v>
          </cell>
          <cell r="AK3630"/>
          <cell r="AL3630">
            <v>233576</v>
          </cell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2702.56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2702.56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X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232100</v>
          </cell>
          <cell r="P3631"/>
          <cell r="Q3631" t="str">
            <v>EST AC QUADRO CANVAS 100X140 TALES MORIGI 4472</v>
          </cell>
          <cell r="R3631"/>
          <cell r="S3631"/>
          <cell r="T3631"/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 t="str">
            <v>EST AC QUADRO CANVAS 100X140 TALES MORIGI 4472 - Ø0x0H</v>
          </cell>
          <cell r="Z3631">
            <v>6884.42</v>
          </cell>
          <cell r="AA3631">
            <v>0.35</v>
          </cell>
          <cell r="AB3631">
            <v>4474.8729999999996</v>
          </cell>
          <cell r="AC3631"/>
          <cell r="AD3631"/>
          <cell r="AE3631"/>
          <cell r="AF3631">
            <v>6884.42</v>
          </cell>
          <cell r="AG3631">
            <v>6884.42</v>
          </cell>
          <cell r="AH3631">
            <v>0</v>
          </cell>
          <cell r="AI3631">
            <v>6884.42</v>
          </cell>
          <cell r="AJ3631" t="str">
            <v>REF: 232100</v>
          </cell>
          <cell r="AK3631"/>
          <cell r="AL3631">
            <v>232100</v>
          </cell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6884.42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6884.42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X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220432</v>
          </cell>
          <cell r="P3632"/>
          <cell r="Q3632" t="str">
            <v>EST AC QUADRO STRIPES MD1232 124X124 (MP1232224C-124124)</v>
          </cell>
          <cell r="R3632"/>
          <cell r="S3632"/>
          <cell r="T3632"/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 t="str">
            <v>EST AC QUADRO STRIPES MD1232 124X124 (MP1232224C-124124) - Ø0x0H</v>
          </cell>
          <cell r="Z3632">
            <v>5311.49</v>
          </cell>
          <cell r="AA3632">
            <v>0.35</v>
          </cell>
          <cell r="AB3632">
            <v>3452.4684999999999</v>
          </cell>
          <cell r="AC3632"/>
          <cell r="AD3632"/>
          <cell r="AE3632"/>
          <cell r="AF3632">
            <v>5311.49</v>
          </cell>
          <cell r="AG3632">
            <v>5311.49</v>
          </cell>
          <cell r="AH3632">
            <v>0</v>
          </cell>
          <cell r="AI3632">
            <v>5311.49</v>
          </cell>
          <cell r="AJ3632" t="str">
            <v>REF: 220432</v>
          </cell>
          <cell r="AK3632"/>
          <cell r="AL3632">
            <v>220432</v>
          </cell>
          <cell r="AM3632" t="str">
            <v>ETIQUETA DE ESTOQUE</v>
          </cell>
          <cell r="AN3632"/>
          <cell r="AO3632" t="str">
            <v/>
          </cell>
          <cell r="AP3632" t="str">
            <v/>
          </cell>
          <cell r="AQ3632" t="str">
            <v/>
          </cell>
          <cell r="AR3632" t="str">
            <v/>
          </cell>
          <cell r="AS3632" t="str">
            <v>ETIQUETA DE ESTOQUE - xxH</v>
          </cell>
          <cell r="AT3632">
            <v>5311.49</v>
          </cell>
          <cell r="AU3632" t="str">
            <v>EST</v>
          </cell>
          <cell r="AV3632" t="str">
            <v>EST</v>
          </cell>
          <cell r="AW3632" t="str">
            <v/>
          </cell>
          <cell r="AX3632">
            <v>5311.49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X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220431</v>
          </cell>
          <cell r="P3633"/>
          <cell r="Q3633" t="str">
            <v>EST AC QUADRO STRIPES MD1232 124X124 (MP1232224B-124124)</v>
          </cell>
          <cell r="R3633"/>
          <cell r="S3633"/>
          <cell r="T3633"/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 t="str">
            <v>EST AC QUADRO STRIPES MD1232 124X124 (MP1232224B-124124) - Ø0x0H</v>
          </cell>
          <cell r="Z3633">
            <v>5311.49</v>
          </cell>
          <cell r="AA3633">
            <v>0.35</v>
          </cell>
          <cell r="AB3633">
            <v>3452.4684999999999</v>
          </cell>
          <cell r="AC3633"/>
          <cell r="AD3633"/>
          <cell r="AE3633"/>
          <cell r="AF3633">
            <v>5311.49</v>
          </cell>
          <cell r="AG3633">
            <v>5311.49</v>
          </cell>
          <cell r="AH3633">
            <v>0</v>
          </cell>
          <cell r="AI3633">
            <v>5311.49</v>
          </cell>
          <cell r="AJ3633" t="str">
            <v>REF: 220431</v>
          </cell>
          <cell r="AK3633"/>
          <cell r="AL3633">
            <v>220431</v>
          </cell>
          <cell r="AM3633" t="str">
            <v>ETIQUETA DE ESTOQUE</v>
          </cell>
          <cell r="AN3633"/>
          <cell r="AO3633" t="str">
            <v/>
          </cell>
          <cell r="AP3633" t="str">
            <v/>
          </cell>
          <cell r="AQ3633" t="str">
            <v/>
          </cell>
          <cell r="AR3633" t="str">
            <v/>
          </cell>
          <cell r="AS3633" t="str">
            <v>ETIQUETA DE ESTOQUE - xxH</v>
          </cell>
          <cell r="AT3633">
            <v>5311.49</v>
          </cell>
          <cell r="AU3633" t="str">
            <v>EST</v>
          </cell>
          <cell r="AV3633" t="str">
            <v>EST</v>
          </cell>
          <cell r="AW3633" t="str">
            <v/>
          </cell>
          <cell r="AX3633">
            <v>5311.49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X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208339</v>
          </cell>
          <cell r="P3634"/>
          <cell r="Q3634" t="str">
            <v>EST AC ALMOFADA 50X50 KNIT WHITE C/ ENCHIMENTO FIBRA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AC ALMOFADA 50X50 KNIT WHITE C/ ENCHIMENTO FIBRA - Ø0x0H</v>
          </cell>
          <cell r="Z3634">
            <v>722.01</v>
          </cell>
          <cell r="AA3634">
            <v>0.35</v>
          </cell>
          <cell r="AB3634">
            <v>469.30650000000003</v>
          </cell>
          <cell r="AC3634"/>
          <cell r="AD3634"/>
          <cell r="AE3634"/>
          <cell r="AF3634">
            <v>722.01</v>
          </cell>
          <cell r="AG3634">
            <v>722.01</v>
          </cell>
          <cell r="AH3634">
            <v>0</v>
          </cell>
          <cell r="AI3634">
            <v>722.01</v>
          </cell>
          <cell r="AJ3634" t="str">
            <v>REF: 208339</v>
          </cell>
          <cell r="AK3634"/>
          <cell r="AL3634">
            <v>208339</v>
          </cell>
          <cell r="AM3634" t="str">
            <v>ETIQUETA DE ESTOQUE</v>
          </cell>
          <cell r="AN3634"/>
          <cell r="AO3634" t="str">
            <v/>
          </cell>
          <cell r="AP3634" t="str">
            <v/>
          </cell>
          <cell r="AQ3634" t="str">
            <v/>
          </cell>
          <cell r="AR3634" t="str">
            <v/>
          </cell>
          <cell r="AS3634" t="str">
            <v>ETIQUETA DE ESTOQUE - xxH</v>
          </cell>
          <cell r="AT3634">
            <v>722.01</v>
          </cell>
          <cell r="AU3634" t="str">
            <v>EST</v>
          </cell>
          <cell r="AV3634" t="str">
            <v>EST</v>
          </cell>
          <cell r="AW3634" t="str">
            <v/>
          </cell>
          <cell r="AX3634">
            <v>722.01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X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161178</v>
          </cell>
          <cell r="P3635"/>
          <cell r="Q3635" t="str">
            <v>EST AC QUADRO SERENITY 95X145 (VK470023A-1N)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AC QUADRO SERENITY 95X145 (VK470023A-1N) - Ø0x0H</v>
          </cell>
          <cell r="Z3635">
            <v>5851.6</v>
          </cell>
          <cell r="AA3635">
            <v>0.35</v>
          </cell>
          <cell r="AB3635">
            <v>3803.5400000000004</v>
          </cell>
          <cell r="AC3635"/>
          <cell r="AD3635"/>
          <cell r="AE3635"/>
          <cell r="AF3635">
            <v>5851.6</v>
          </cell>
          <cell r="AG3635">
            <v>5851.6</v>
          </cell>
          <cell r="AH3635">
            <v>0</v>
          </cell>
          <cell r="AI3635">
            <v>5851.6</v>
          </cell>
          <cell r="AJ3635" t="str">
            <v>REF: 161178</v>
          </cell>
          <cell r="AK3635"/>
          <cell r="AL3635">
            <v>161178</v>
          </cell>
          <cell r="AM3635" t="str">
            <v>ETIQUETA DE ESTOQUE</v>
          </cell>
          <cell r="AN3635"/>
          <cell r="AO3635" t="str">
            <v/>
          </cell>
          <cell r="AP3635" t="str">
            <v/>
          </cell>
          <cell r="AQ3635" t="str">
            <v/>
          </cell>
          <cell r="AR3635" t="str">
            <v/>
          </cell>
          <cell r="AS3635" t="str">
            <v>ETIQUETA DE ESTOQUE - xxH</v>
          </cell>
          <cell r="AT3635">
            <v>5851.6</v>
          </cell>
          <cell r="AU3635" t="str">
            <v>EST</v>
          </cell>
          <cell r="AV3635" t="str">
            <v>EST</v>
          </cell>
          <cell r="AW3635" t="str">
            <v/>
          </cell>
          <cell r="AX3635">
            <v>5851.6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X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161174</v>
          </cell>
          <cell r="P3636"/>
          <cell r="Q3636" t="str">
            <v>EST AC QUADRO SERIE INFINITO I BCO 61X156 (TY001BR-B61156)</v>
          </cell>
          <cell r="R3636"/>
          <cell r="S3636"/>
          <cell r="T3636"/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 t="str">
            <v>EST AC QUADRO SERIE INFINITO I BCO 61X156 (TY001BR-B61156) - Ø0x0H</v>
          </cell>
          <cell r="Z3636">
            <v>6873.04</v>
          </cell>
          <cell r="AA3636">
            <v>0.35</v>
          </cell>
          <cell r="AB3636">
            <v>4467.4760000000006</v>
          </cell>
          <cell r="AC3636"/>
          <cell r="AD3636"/>
          <cell r="AE3636"/>
          <cell r="AF3636">
            <v>6873.04</v>
          </cell>
          <cell r="AG3636">
            <v>6873.04</v>
          </cell>
          <cell r="AH3636">
            <v>0</v>
          </cell>
          <cell r="AI3636">
            <v>6873.04</v>
          </cell>
          <cell r="AJ3636" t="str">
            <v>REF: 161174</v>
          </cell>
          <cell r="AK3636"/>
          <cell r="AL3636">
            <v>161174</v>
          </cell>
          <cell r="AM3636" t="str">
            <v>ETIQUETA DE ESTOQUE</v>
          </cell>
          <cell r="AN3636"/>
          <cell r="AO3636" t="str">
            <v/>
          </cell>
          <cell r="AP3636" t="str">
            <v/>
          </cell>
          <cell r="AQ3636" t="str">
            <v/>
          </cell>
          <cell r="AR3636" t="str">
            <v/>
          </cell>
          <cell r="AS3636" t="str">
            <v>ETIQUETA DE ESTOQUE - xxH</v>
          </cell>
          <cell r="AT3636">
            <v>6873.04</v>
          </cell>
          <cell r="AU3636" t="str">
            <v>EST</v>
          </cell>
          <cell r="AV3636" t="str">
            <v>EST</v>
          </cell>
          <cell r="AW3636" t="str">
            <v/>
          </cell>
          <cell r="AX3636">
            <v>6873.04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X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151285</v>
          </cell>
          <cell r="P3637"/>
          <cell r="Q3637" t="str">
            <v>EST AC CX TAMPA 40X15X30 CAMURCA</v>
          </cell>
          <cell r="R3637"/>
          <cell r="S3637"/>
          <cell r="T3637"/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 t="str">
            <v>EST AC CX TAMPA 40X15X30 CAMURCA - Ø0x0H</v>
          </cell>
          <cell r="Z3637">
            <v>2062.16</v>
          </cell>
          <cell r="AA3637">
            <v>0.35</v>
          </cell>
          <cell r="AB3637">
            <v>1340.404</v>
          </cell>
          <cell r="AC3637"/>
          <cell r="AD3637"/>
          <cell r="AE3637"/>
          <cell r="AF3637">
            <v>2062.16</v>
          </cell>
          <cell r="AG3637">
            <v>2062.16</v>
          </cell>
          <cell r="AH3637">
            <v>0</v>
          </cell>
          <cell r="AI3637">
            <v>2062.16</v>
          </cell>
          <cell r="AJ3637" t="str">
            <v>REF: 151285</v>
          </cell>
          <cell r="AK3637"/>
          <cell r="AL3637">
            <v>151285</v>
          </cell>
          <cell r="AM3637" t="str">
            <v>ETIQUETA DE ESTOQUE</v>
          </cell>
          <cell r="AN3637"/>
          <cell r="AO3637" t="str">
            <v/>
          </cell>
          <cell r="AP3637" t="str">
            <v/>
          </cell>
          <cell r="AQ3637" t="str">
            <v/>
          </cell>
          <cell r="AR3637" t="str">
            <v/>
          </cell>
          <cell r="AS3637" t="str">
            <v>ETIQUETA DE ESTOQUE - xxH</v>
          </cell>
          <cell r="AT3637">
            <v>2062.16</v>
          </cell>
          <cell r="AU3637" t="str">
            <v>EST</v>
          </cell>
          <cell r="AV3637" t="str">
            <v>EST</v>
          </cell>
          <cell r="AW3637" t="str">
            <v/>
          </cell>
          <cell r="AX3637">
            <v>2062.16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X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151275</v>
          </cell>
          <cell r="P3638"/>
          <cell r="Q3638" t="str">
            <v>EST AC BANDEJA DESCOLAMENTO MEDIA 43X43X4,5 CAMURCA VANILLA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AC BANDEJA DESCOLAMENTO MEDIA 43X43X4,5 CAMURCA VANILLA - Ø0x0H</v>
          </cell>
          <cell r="Z3638">
            <v>2895.32</v>
          </cell>
          <cell r="AA3638">
            <v>0.35</v>
          </cell>
          <cell r="AB3638">
            <v>1881.9580000000001</v>
          </cell>
          <cell r="AC3638"/>
          <cell r="AD3638"/>
          <cell r="AE3638"/>
          <cell r="AF3638">
            <v>2895.32</v>
          </cell>
          <cell r="AG3638">
            <v>2895.32</v>
          </cell>
          <cell r="AH3638">
            <v>0</v>
          </cell>
          <cell r="AI3638">
            <v>2895.32</v>
          </cell>
          <cell r="AJ3638" t="str">
            <v>REF: 151275</v>
          </cell>
          <cell r="AK3638"/>
          <cell r="AL3638">
            <v>151275</v>
          </cell>
          <cell r="AM3638" t="str">
            <v>ETIQUETA DE ESTOQUE</v>
          </cell>
          <cell r="AN3638"/>
          <cell r="AO3638" t="str">
            <v/>
          </cell>
          <cell r="AP3638" t="str">
            <v/>
          </cell>
          <cell r="AQ3638" t="str">
            <v/>
          </cell>
          <cell r="AR3638" t="str">
            <v/>
          </cell>
          <cell r="AS3638" t="str">
            <v>ETIQUETA DE ESTOQUE - xxH</v>
          </cell>
          <cell r="AT3638">
            <v>2895.32</v>
          </cell>
          <cell r="AU3638" t="str">
            <v>EST</v>
          </cell>
          <cell r="AV3638" t="str">
            <v>EST</v>
          </cell>
          <cell r="AW3638" t="str">
            <v/>
          </cell>
          <cell r="AX3638">
            <v>2895.32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X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150684</v>
          </cell>
          <cell r="P3639"/>
          <cell r="Q3639" t="str">
            <v>EST AC LIVRO "THOMAS PHEASANT"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AC LIVRO "THOMAS PHEASANT" - Ø0x0H</v>
          </cell>
          <cell r="Z3639">
            <v>1381.41</v>
          </cell>
          <cell r="AA3639">
            <v>0.35</v>
          </cell>
          <cell r="AB3639">
            <v>897.91650000000004</v>
          </cell>
          <cell r="AC3639"/>
          <cell r="AD3639"/>
          <cell r="AE3639"/>
          <cell r="AF3639">
            <v>1381.41</v>
          </cell>
          <cell r="AG3639">
            <v>1381.41</v>
          </cell>
          <cell r="AH3639">
            <v>0</v>
          </cell>
          <cell r="AI3639">
            <v>1381.41</v>
          </cell>
          <cell r="AJ3639" t="str">
            <v>REF: 150684</v>
          </cell>
          <cell r="AK3639"/>
          <cell r="AL3639">
            <v>150684</v>
          </cell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1381.41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1381.41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X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150683</v>
          </cell>
          <cell r="P3640"/>
          <cell r="Q3640" t="str">
            <v>EST AC LIVRO "90 YEARS BMW"</v>
          </cell>
          <cell r="R3640"/>
          <cell r="S3640"/>
          <cell r="T3640"/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 t="str">
            <v>EST AC LIVRO "90 YEARS BMW" - Ø0x0H</v>
          </cell>
          <cell r="Z3640">
            <v>2066.83</v>
          </cell>
          <cell r="AA3640">
            <v>0.35</v>
          </cell>
          <cell r="AB3640">
            <v>1343.4395</v>
          </cell>
          <cell r="AC3640"/>
          <cell r="AD3640"/>
          <cell r="AE3640"/>
          <cell r="AF3640">
            <v>2066.83</v>
          </cell>
          <cell r="AG3640">
            <v>2066.83</v>
          </cell>
          <cell r="AH3640">
            <v>0</v>
          </cell>
          <cell r="AI3640">
            <v>2066.83</v>
          </cell>
          <cell r="AJ3640" t="str">
            <v>REF: 150683</v>
          </cell>
          <cell r="AK3640"/>
          <cell r="AL3640">
            <v>150683</v>
          </cell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2066.83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2066.83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X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150666</v>
          </cell>
          <cell r="P3641"/>
          <cell r="Q3641" t="str">
            <v>EST AC LIVRO "FABEIN BARON"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AC LIVRO "FABEIN BARON" - Ø0x0H</v>
          </cell>
          <cell r="Z3641">
            <v>0.09</v>
          </cell>
          <cell r="AA3641">
            <v>0.35</v>
          </cell>
          <cell r="AB3641">
            <v>5.8499999999999996E-2</v>
          </cell>
          <cell r="AC3641"/>
          <cell r="AD3641"/>
          <cell r="AE3641"/>
          <cell r="AF3641">
            <v>0.09</v>
          </cell>
          <cell r="AG3641">
            <v>0.09</v>
          </cell>
          <cell r="AH3641">
            <v>0</v>
          </cell>
          <cell r="AI3641">
            <v>0.09</v>
          </cell>
          <cell r="AJ3641" t="str">
            <v>REF: 150666</v>
          </cell>
          <cell r="AK3641"/>
          <cell r="AL3641">
            <v>150666</v>
          </cell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0.09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0.09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X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150665</v>
          </cell>
          <cell r="P3642"/>
          <cell r="Q3642" t="str">
            <v>EST AC LIVRO "RALPH RUCCI"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AC LIVRO "RALPH RUCCI" - Ø0x0H</v>
          </cell>
          <cell r="Z3642">
            <v>2870.3</v>
          </cell>
          <cell r="AA3642">
            <v>0.35</v>
          </cell>
          <cell r="AB3642">
            <v>1865.6950000000002</v>
          </cell>
          <cell r="AC3642"/>
          <cell r="AD3642"/>
          <cell r="AE3642"/>
          <cell r="AF3642">
            <v>2870.3</v>
          </cell>
          <cell r="AG3642">
            <v>2870.3</v>
          </cell>
          <cell r="AH3642">
            <v>0</v>
          </cell>
          <cell r="AI3642">
            <v>2870.3</v>
          </cell>
          <cell r="AJ3642" t="str">
            <v>REF: 150665</v>
          </cell>
          <cell r="AK3642"/>
          <cell r="AL3642">
            <v>150665</v>
          </cell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2870.3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2870.3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X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150663</v>
          </cell>
          <cell r="P3643"/>
          <cell r="Q3643" t="str">
            <v>EST AC LIVRO "LUXURIOUS MINIMALISM"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AC LIVRO "LUXURIOUS MINIMALISM" - Ø0x0H</v>
          </cell>
          <cell r="Z3643">
            <v>1381.41</v>
          </cell>
          <cell r="AA3643">
            <v>0.35</v>
          </cell>
          <cell r="AB3643">
            <v>897.91650000000004</v>
          </cell>
          <cell r="AC3643"/>
          <cell r="AD3643"/>
          <cell r="AE3643"/>
          <cell r="AF3643">
            <v>1381.41</v>
          </cell>
          <cell r="AG3643">
            <v>1381.41</v>
          </cell>
          <cell r="AH3643">
            <v>0</v>
          </cell>
          <cell r="AI3643">
            <v>1381.41</v>
          </cell>
          <cell r="AJ3643" t="str">
            <v>REF: 150663</v>
          </cell>
          <cell r="AK3643"/>
          <cell r="AL3643">
            <v>150663</v>
          </cell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1381.41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1381.41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X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150661</v>
          </cell>
          <cell r="P3644"/>
          <cell r="Q3644" t="str">
            <v>EST AC LIVRO "CONVERSATION PIECE"</v>
          </cell>
          <cell r="R3644"/>
          <cell r="S3644"/>
          <cell r="T3644"/>
          <cell r="U3644">
            <v>0</v>
          </cell>
          <cell r="V3644">
            <v>0</v>
          </cell>
          <cell r="W3644">
            <v>0</v>
          </cell>
          <cell r="X3644">
            <v>0</v>
          </cell>
          <cell r="Y3644" t="str">
            <v>EST AC LIVRO "CONVERSATION PIECE" - Ø0x0H</v>
          </cell>
          <cell r="Z3644">
            <v>2861.49</v>
          </cell>
          <cell r="AA3644">
            <v>0.35</v>
          </cell>
          <cell r="AB3644">
            <v>1859.9684999999999</v>
          </cell>
          <cell r="AC3644"/>
          <cell r="AD3644"/>
          <cell r="AE3644"/>
          <cell r="AF3644">
            <v>2861.49</v>
          </cell>
          <cell r="AG3644">
            <v>2861.49</v>
          </cell>
          <cell r="AH3644">
            <v>0</v>
          </cell>
          <cell r="AI3644">
            <v>2861.49</v>
          </cell>
          <cell r="AJ3644" t="str">
            <v>REF: 150661</v>
          </cell>
          <cell r="AK3644"/>
          <cell r="AL3644">
            <v>150661</v>
          </cell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2861.49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2861.49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X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149999</v>
          </cell>
          <cell r="P3645"/>
          <cell r="Q3645" t="str">
            <v>EST ESCULTURA S3-C (MATE METALICO)</v>
          </cell>
          <cell r="R3645"/>
          <cell r="S3645"/>
          <cell r="T3645"/>
          <cell r="U3645">
            <v>0.26</v>
          </cell>
          <cell r="V3645">
            <v>0</v>
          </cell>
          <cell r="W3645">
            <v>0.69</v>
          </cell>
          <cell r="X3645">
            <v>0</v>
          </cell>
          <cell r="Y3645" t="str">
            <v>EST ESCULTURA S3-C (MATE METALICO) - Ø0x0,69H</v>
          </cell>
          <cell r="Z3645">
            <v>4023.97</v>
          </cell>
          <cell r="AA3645">
            <v>0.35</v>
          </cell>
          <cell r="AB3645">
            <v>2615.5805</v>
          </cell>
          <cell r="AC3645"/>
          <cell r="AD3645"/>
          <cell r="AE3645"/>
          <cell r="AF3645">
            <v>4023.97</v>
          </cell>
          <cell r="AG3645">
            <v>4023.97</v>
          </cell>
          <cell r="AH3645">
            <v>0</v>
          </cell>
          <cell r="AI3645">
            <v>4023.97</v>
          </cell>
          <cell r="AJ3645" t="str">
            <v>REF: 149999</v>
          </cell>
          <cell r="AK3645"/>
          <cell r="AL3645">
            <v>149999</v>
          </cell>
          <cell r="AM3645" t="str">
            <v>ETIQUETA DE ESTOQUE</v>
          </cell>
          <cell r="AN3645"/>
          <cell r="AO3645" t="str">
            <v/>
          </cell>
          <cell r="AP3645" t="str">
            <v/>
          </cell>
          <cell r="AQ3645" t="str">
            <v/>
          </cell>
          <cell r="AR3645" t="str">
            <v/>
          </cell>
          <cell r="AS3645" t="str">
            <v>ETIQUETA DE ESTOQUE - xxH</v>
          </cell>
          <cell r="AT3645">
            <v>4023.97</v>
          </cell>
          <cell r="AU3645" t="str">
            <v>EST</v>
          </cell>
          <cell r="AV3645" t="str">
            <v>EST</v>
          </cell>
          <cell r="AW3645" t="str">
            <v/>
          </cell>
          <cell r="AX3645">
            <v>4023.97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X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149942</v>
          </cell>
          <cell r="P3646"/>
          <cell r="Q3646" t="str">
            <v>EST CACHEPOT PLISSAN (GG) (PR BRILHANTE)</v>
          </cell>
          <cell r="R3646"/>
          <cell r="S3646"/>
          <cell r="T3646"/>
          <cell r="U3646">
            <v>0.27</v>
          </cell>
          <cell r="V3646">
            <v>0</v>
          </cell>
          <cell r="W3646">
            <v>0.21</v>
          </cell>
          <cell r="X3646">
            <v>0</v>
          </cell>
          <cell r="Y3646" t="str">
            <v>EST CACHEPOT PLISSAN (GG) (PR BRILHANTE) - Ø0x0,21H</v>
          </cell>
          <cell r="Z3646">
            <v>2909.06</v>
          </cell>
          <cell r="AA3646">
            <v>0.35</v>
          </cell>
          <cell r="AB3646">
            <v>1890.8890000000001</v>
          </cell>
          <cell r="AC3646"/>
          <cell r="AD3646"/>
          <cell r="AE3646"/>
          <cell r="AF3646">
            <v>2909.06</v>
          </cell>
          <cell r="AG3646">
            <v>2909.06</v>
          </cell>
          <cell r="AH3646">
            <v>0</v>
          </cell>
          <cell r="AI3646">
            <v>2909.06</v>
          </cell>
          <cell r="AJ3646" t="str">
            <v>REF: 149942</v>
          </cell>
          <cell r="AK3646"/>
          <cell r="AL3646">
            <v>149942</v>
          </cell>
          <cell r="AM3646" t="str">
            <v>ETIQUETA DE ESTOQUE</v>
          </cell>
          <cell r="AN3646"/>
          <cell r="AO3646" t="str">
            <v/>
          </cell>
          <cell r="AP3646" t="str">
            <v/>
          </cell>
          <cell r="AQ3646" t="str">
            <v/>
          </cell>
          <cell r="AR3646" t="str">
            <v/>
          </cell>
          <cell r="AS3646" t="str">
            <v>ETIQUETA DE ESTOQUE - xxH</v>
          </cell>
          <cell r="AT3646">
            <v>2909.06</v>
          </cell>
          <cell r="AU3646" t="str">
            <v>EST</v>
          </cell>
          <cell r="AV3646" t="str">
            <v>EST</v>
          </cell>
          <cell r="AW3646" t="str">
            <v/>
          </cell>
          <cell r="AX3646">
            <v>2722.29</v>
          </cell>
          <cell r="AY3646">
            <v>186.76999999999998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X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149933</v>
          </cell>
          <cell r="P3647"/>
          <cell r="Q3647" t="str">
            <v>EST AC CACHEPOT DIAMANTE G PRETO 23X15H</v>
          </cell>
          <cell r="R3647"/>
          <cell r="S3647"/>
          <cell r="T3647"/>
          <cell r="U3647">
            <v>0</v>
          </cell>
          <cell r="V3647">
            <v>0</v>
          </cell>
          <cell r="W3647">
            <v>0</v>
          </cell>
          <cell r="X3647">
            <v>0</v>
          </cell>
          <cell r="Y3647" t="str">
            <v>EST AC CACHEPOT DIAMANTE G PRETO 23X15H - Ø0x0H</v>
          </cell>
          <cell r="Z3647">
            <v>1591</v>
          </cell>
          <cell r="AA3647">
            <v>0.35</v>
          </cell>
          <cell r="AB3647">
            <v>1034.1500000000001</v>
          </cell>
          <cell r="AC3647"/>
          <cell r="AD3647"/>
          <cell r="AE3647"/>
          <cell r="AF3647">
            <v>1591</v>
          </cell>
          <cell r="AG3647">
            <v>1591</v>
          </cell>
          <cell r="AH3647">
            <v>0</v>
          </cell>
          <cell r="AI3647">
            <v>1591</v>
          </cell>
          <cell r="AJ3647" t="str">
            <v>REF: 149933</v>
          </cell>
          <cell r="AK3647"/>
          <cell r="AL3647">
            <v>149933</v>
          </cell>
          <cell r="AM3647" t="str">
            <v>ETIQUETA DE ESTOQUE</v>
          </cell>
          <cell r="AN3647"/>
          <cell r="AO3647" t="str">
            <v/>
          </cell>
          <cell r="AP3647" t="str">
            <v/>
          </cell>
          <cell r="AQ3647" t="str">
            <v/>
          </cell>
          <cell r="AR3647" t="str">
            <v/>
          </cell>
          <cell r="AS3647" t="str">
            <v>ETIQUETA DE ESTOQUE - xxH</v>
          </cell>
          <cell r="AT3647">
            <v>1591</v>
          </cell>
          <cell r="AU3647" t="str">
            <v>EST</v>
          </cell>
          <cell r="AV3647" t="str">
            <v>EST</v>
          </cell>
          <cell r="AW3647" t="str">
            <v/>
          </cell>
          <cell r="AX3647">
            <v>1591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X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149931</v>
          </cell>
          <cell r="P3648"/>
          <cell r="Q3648" t="str">
            <v>EST AC VASO EDROS P BRANCO C/ PRATA H24CM</v>
          </cell>
          <cell r="R3648"/>
          <cell r="S3648"/>
          <cell r="T3648"/>
          <cell r="U3648">
            <v>0</v>
          </cell>
          <cell r="V3648">
            <v>0</v>
          </cell>
          <cell r="W3648">
            <v>0</v>
          </cell>
          <cell r="X3648">
            <v>0</v>
          </cell>
          <cell r="Y3648" t="str">
            <v>EST AC VASO EDROS P BRANCO C/ PRATA H24CM - Ø0x0H</v>
          </cell>
          <cell r="Z3648">
            <v>1967.63</v>
          </cell>
          <cell r="AA3648">
            <v>0.35</v>
          </cell>
          <cell r="AB3648">
            <v>1278.9595000000002</v>
          </cell>
          <cell r="AC3648"/>
          <cell r="AD3648"/>
          <cell r="AE3648"/>
          <cell r="AF3648">
            <v>1967.63</v>
          </cell>
          <cell r="AG3648">
            <v>1967.63</v>
          </cell>
          <cell r="AH3648">
            <v>0</v>
          </cell>
          <cell r="AI3648">
            <v>1967.63</v>
          </cell>
          <cell r="AJ3648" t="str">
            <v>REF: 149931</v>
          </cell>
          <cell r="AK3648"/>
          <cell r="AL3648">
            <v>149931</v>
          </cell>
          <cell r="AM3648" t="str">
            <v>ETIQUETA DE ESTOQUE</v>
          </cell>
          <cell r="AN3648"/>
          <cell r="AO3648" t="str">
            <v/>
          </cell>
          <cell r="AP3648" t="str">
            <v/>
          </cell>
          <cell r="AQ3648" t="str">
            <v/>
          </cell>
          <cell r="AR3648" t="str">
            <v/>
          </cell>
          <cell r="AS3648" t="str">
            <v>ETIQUETA DE ESTOQUE - xxH</v>
          </cell>
          <cell r="AT3648">
            <v>1967.63</v>
          </cell>
          <cell r="AU3648" t="str">
            <v>EST</v>
          </cell>
          <cell r="AV3648" t="str">
            <v>EST</v>
          </cell>
          <cell r="AW3648" t="str">
            <v/>
          </cell>
          <cell r="AX3648">
            <v>1967.63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X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147505</v>
          </cell>
          <cell r="P3649"/>
          <cell r="Q3649" t="str">
            <v>EST F. D75 PLATINA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F. D75 PLATINA - Ø0x0H</v>
          </cell>
          <cell r="Z3649">
            <v>10589.62</v>
          </cell>
          <cell r="AA3649">
            <v>0.35</v>
          </cell>
          <cell r="AB3649">
            <v>6883.2530000000006</v>
          </cell>
          <cell r="AC3649"/>
          <cell r="AD3649"/>
          <cell r="AE3649"/>
          <cell r="AF3649">
            <v>10589.62</v>
          </cell>
          <cell r="AG3649">
            <v>10589.62</v>
          </cell>
          <cell r="AH3649">
            <v>0</v>
          </cell>
          <cell r="AI3649">
            <v>10589.62</v>
          </cell>
          <cell r="AJ3649" t="str">
            <v>REF: 147505</v>
          </cell>
          <cell r="AK3649"/>
          <cell r="AL3649">
            <v>147505</v>
          </cell>
          <cell r="AM3649" t="str">
            <v>ETIQUETA DE ESTOQUE</v>
          </cell>
          <cell r="AN3649"/>
          <cell r="AO3649" t="str">
            <v/>
          </cell>
          <cell r="AP3649" t="str">
            <v/>
          </cell>
          <cell r="AQ3649" t="str">
            <v/>
          </cell>
          <cell r="AR3649" t="str">
            <v/>
          </cell>
          <cell r="AS3649" t="str">
            <v>ETIQUETA DE ESTOQUE - xxH</v>
          </cell>
          <cell r="AT3649">
            <v>10589.62</v>
          </cell>
          <cell r="AU3649" t="str">
            <v>EST</v>
          </cell>
          <cell r="AV3649" t="str">
            <v>EST</v>
          </cell>
          <cell r="AW3649" t="str">
            <v/>
          </cell>
          <cell r="AX3649">
            <v>10589.62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X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122056</v>
          </cell>
          <cell r="P3650"/>
          <cell r="Q3650" t="str">
            <v>EST AC CAIXA OSSO DAS EXTRA G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AC CAIXA OSSO DAS EXTRA G - Ø0x0H</v>
          </cell>
          <cell r="Z3650">
            <v>2514.89</v>
          </cell>
          <cell r="AA3650">
            <v>0.35</v>
          </cell>
          <cell r="AB3650">
            <v>1634.6785</v>
          </cell>
          <cell r="AC3650"/>
          <cell r="AD3650"/>
          <cell r="AE3650"/>
          <cell r="AF3650">
            <v>2514.89</v>
          </cell>
          <cell r="AG3650">
            <v>2514.89</v>
          </cell>
          <cell r="AH3650">
            <v>0</v>
          </cell>
          <cell r="AI3650">
            <v>2514.89</v>
          </cell>
          <cell r="AJ3650" t="str">
            <v>REF: 122056</v>
          </cell>
          <cell r="AK3650"/>
          <cell r="AL3650">
            <v>122056</v>
          </cell>
          <cell r="AM3650" t="str">
            <v>ETIQUETA DE ESTOQUE</v>
          </cell>
          <cell r="AN3650"/>
          <cell r="AO3650" t="str">
            <v/>
          </cell>
          <cell r="AP3650" t="str">
            <v/>
          </cell>
          <cell r="AQ3650" t="str">
            <v/>
          </cell>
          <cell r="AR3650" t="str">
            <v/>
          </cell>
          <cell r="AS3650" t="str">
            <v>ETIQUETA DE ESTOQUE - xxH</v>
          </cell>
          <cell r="AT3650">
            <v>2514.89</v>
          </cell>
          <cell r="AU3650" t="str">
            <v>EST</v>
          </cell>
          <cell r="AV3650" t="str">
            <v>EST</v>
          </cell>
          <cell r="AW3650" t="str">
            <v/>
          </cell>
          <cell r="AX3650">
            <v>2514.89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X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122054</v>
          </cell>
          <cell r="P3651"/>
          <cell r="Q3651" t="str">
            <v>EST AC CAIXA OSSO MESSE LONGA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AC CAIXA OSSO MESSE LONGA - Ø0x0H</v>
          </cell>
          <cell r="Z3651">
            <v>1534.18</v>
          </cell>
          <cell r="AA3651">
            <v>0.35</v>
          </cell>
          <cell r="AB3651">
            <v>997.2170000000001</v>
          </cell>
          <cell r="AC3651"/>
          <cell r="AD3651"/>
          <cell r="AE3651"/>
          <cell r="AF3651">
            <v>1534.18</v>
          </cell>
          <cell r="AG3651">
            <v>1534.18</v>
          </cell>
          <cell r="AH3651">
            <v>0</v>
          </cell>
          <cell r="AI3651">
            <v>1534.18</v>
          </cell>
          <cell r="AJ3651" t="str">
            <v>REF: 122054</v>
          </cell>
          <cell r="AK3651"/>
          <cell r="AL3651">
            <v>122054</v>
          </cell>
          <cell r="AM3651" t="str">
            <v>ETIQUETA DE ESTOQUE</v>
          </cell>
          <cell r="AN3651"/>
          <cell r="AO3651" t="str">
            <v/>
          </cell>
          <cell r="AP3651" t="str">
            <v/>
          </cell>
          <cell r="AQ3651" t="str">
            <v/>
          </cell>
          <cell r="AR3651" t="str">
            <v/>
          </cell>
          <cell r="AS3651" t="str">
            <v>ETIQUETA DE ESTOQUE - xxH</v>
          </cell>
          <cell r="AT3651">
            <v>1534.18</v>
          </cell>
          <cell r="AU3651" t="str">
            <v>EST</v>
          </cell>
          <cell r="AV3651" t="str">
            <v>EST</v>
          </cell>
          <cell r="AW3651" t="str">
            <v/>
          </cell>
          <cell r="AX3651">
            <v>1534.18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X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122052</v>
          </cell>
          <cell r="P3652"/>
          <cell r="Q3652" t="str">
            <v>EST AC CAIXA OSSO MESSE P</v>
          </cell>
          <cell r="R3652"/>
          <cell r="S3652"/>
          <cell r="T3652"/>
          <cell r="U3652">
            <v>0</v>
          </cell>
          <cell r="V3652">
            <v>0</v>
          </cell>
          <cell r="W3652">
            <v>0</v>
          </cell>
          <cell r="X3652">
            <v>0</v>
          </cell>
          <cell r="Y3652" t="str">
            <v>EST AC CAIXA OSSO MESSE P - Ø0x0H</v>
          </cell>
          <cell r="Z3652">
            <v>747.67</v>
          </cell>
          <cell r="AA3652">
            <v>0.35</v>
          </cell>
          <cell r="AB3652">
            <v>485.9855</v>
          </cell>
          <cell r="AC3652"/>
          <cell r="AD3652"/>
          <cell r="AE3652"/>
          <cell r="AF3652">
            <v>747.67</v>
          </cell>
          <cell r="AG3652">
            <v>747.67</v>
          </cell>
          <cell r="AH3652">
            <v>0</v>
          </cell>
          <cell r="AI3652">
            <v>747.67</v>
          </cell>
          <cell r="AJ3652" t="str">
            <v>REF: 122052</v>
          </cell>
          <cell r="AK3652"/>
          <cell r="AL3652">
            <v>122052</v>
          </cell>
          <cell r="AM3652" t="str">
            <v>ETIQUETA DE ESTOQUE</v>
          </cell>
          <cell r="AN3652"/>
          <cell r="AO3652" t="str">
            <v/>
          </cell>
          <cell r="AP3652" t="str">
            <v/>
          </cell>
          <cell r="AQ3652" t="str">
            <v/>
          </cell>
          <cell r="AR3652" t="str">
            <v/>
          </cell>
          <cell r="AS3652" t="str">
            <v>ETIQUETA DE ESTOQUE - xxH</v>
          </cell>
          <cell r="AT3652">
            <v>747.67</v>
          </cell>
          <cell r="AU3652" t="str">
            <v>EST</v>
          </cell>
          <cell r="AV3652" t="str">
            <v>EST</v>
          </cell>
          <cell r="AW3652" t="str">
            <v/>
          </cell>
          <cell r="AX3652">
            <v>747.67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X</v>
          </cell>
          <cell r="BT3652" t="str">
            <v/>
          </cell>
          <cell r="BU3652" t="str">
            <v/>
          </cell>
        </row>
        <row r="3653">
          <cell r="H3653">
            <v>0</v>
          </cell>
          <cell r="O3653">
            <v>122038</v>
          </cell>
          <cell r="P3653"/>
          <cell r="Q3653" t="str">
            <v>EST AC MESA MATHELADO BRANCO D50CM</v>
          </cell>
          <cell r="R3653"/>
          <cell r="S3653"/>
          <cell r="T3653"/>
          <cell r="U3653">
            <v>0</v>
          </cell>
          <cell r="V3653">
            <v>0</v>
          </cell>
          <cell r="W3653">
            <v>0</v>
          </cell>
          <cell r="X3653">
            <v>0</v>
          </cell>
          <cell r="Y3653" t="str">
            <v>EST AC MESA MATHELADO BRANCO D50CM - Ø0x0H</v>
          </cell>
          <cell r="Z3653">
            <v>2514.89</v>
          </cell>
          <cell r="AA3653">
            <v>0.35</v>
          </cell>
          <cell r="AB3653">
            <v>1634.6785</v>
          </cell>
          <cell r="AC3653"/>
          <cell r="AD3653"/>
          <cell r="AE3653"/>
          <cell r="AF3653">
            <v>2514.89</v>
          </cell>
          <cell r="AG3653">
            <v>2514.89</v>
          </cell>
          <cell r="AH3653">
            <v>0</v>
          </cell>
          <cell r="AI3653">
            <v>2514.89</v>
          </cell>
          <cell r="AJ3653" t="str">
            <v>REF: 122038</v>
          </cell>
          <cell r="AK3653"/>
          <cell r="AL3653">
            <v>122038</v>
          </cell>
          <cell r="AM3653" t="str">
            <v>ETIQUETA DE ESTOQUE</v>
          </cell>
          <cell r="AN3653"/>
          <cell r="AO3653" t="str">
            <v/>
          </cell>
          <cell r="AP3653" t="str">
            <v/>
          </cell>
          <cell r="AQ3653" t="str">
            <v/>
          </cell>
          <cell r="AR3653" t="str">
            <v/>
          </cell>
          <cell r="AS3653" t="str">
            <v>ETIQUETA DE ESTOQUE - xxH</v>
          </cell>
          <cell r="AT3653">
            <v>2514.89</v>
          </cell>
          <cell r="AU3653" t="str">
            <v>EST</v>
          </cell>
          <cell r="AV3653" t="str">
            <v>EST</v>
          </cell>
          <cell r="AW3653" t="str">
            <v/>
          </cell>
          <cell r="AX3653">
            <v>2514.89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X</v>
          </cell>
          <cell r="BT3653" t="str">
            <v/>
          </cell>
          <cell r="BU3653" t="str">
            <v/>
          </cell>
        </row>
        <row r="3654">
          <cell r="H3654">
            <v>0</v>
          </cell>
          <cell r="O3654">
            <v>122028</v>
          </cell>
          <cell r="P3654"/>
          <cell r="Q3654" t="str">
            <v>EST AC VASO PLISSAN G OURO H39CM</v>
          </cell>
          <cell r="R3654"/>
          <cell r="S3654"/>
          <cell r="T3654"/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 t="str">
            <v>EST AC VASO PLISSAN G OURO H39CM - Ø0x0H</v>
          </cell>
          <cell r="Z3654">
            <v>4456.8900000000003</v>
          </cell>
          <cell r="AA3654">
            <v>0.35</v>
          </cell>
          <cell r="AB3654">
            <v>2896.9785000000002</v>
          </cell>
          <cell r="AC3654"/>
          <cell r="AD3654"/>
          <cell r="AE3654"/>
          <cell r="AF3654">
            <v>4456.8900000000003</v>
          </cell>
          <cell r="AG3654">
            <v>4456.8900000000003</v>
          </cell>
          <cell r="AH3654">
            <v>0</v>
          </cell>
          <cell r="AI3654">
            <v>4456.8900000000003</v>
          </cell>
          <cell r="AJ3654" t="str">
            <v>REF: 122028</v>
          </cell>
          <cell r="AK3654"/>
          <cell r="AL3654">
            <v>122028</v>
          </cell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4456.8900000000003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4456.8900000000003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X</v>
          </cell>
          <cell r="BT3654" t="str">
            <v/>
          </cell>
          <cell r="BU3654" t="str">
            <v/>
          </cell>
        </row>
        <row r="3655">
          <cell r="H3655">
            <v>0</v>
          </cell>
          <cell r="O3655">
            <v>121994</v>
          </cell>
          <cell r="P3655"/>
          <cell r="Q3655" t="str">
            <v>EST AC VASO PLISSAN P OURO H30CM</v>
          </cell>
          <cell r="R3655"/>
          <cell r="S3655"/>
          <cell r="T3655"/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 t="str">
            <v>EST AC VASO PLISSAN P OURO H30CM - Ø0x0H</v>
          </cell>
          <cell r="Z3655">
            <v>4350.08</v>
          </cell>
          <cell r="AA3655">
            <v>0.35</v>
          </cell>
          <cell r="AB3655">
            <v>2827.5520000000001</v>
          </cell>
          <cell r="AC3655"/>
          <cell r="AD3655"/>
          <cell r="AE3655"/>
          <cell r="AF3655">
            <v>4350.08</v>
          </cell>
          <cell r="AG3655">
            <v>4350.08</v>
          </cell>
          <cell r="AH3655">
            <v>0</v>
          </cell>
          <cell r="AI3655">
            <v>4350.08</v>
          </cell>
          <cell r="AJ3655" t="str">
            <v>REF: 121994</v>
          </cell>
          <cell r="AK3655"/>
          <cell r="AL3655">
            <v>121994</v>
          </cell>
          <cell r="AM3655" t="str">
            <v>ETIQUETA DE ESTOQUE</v>
          </cell>
          <cell r="AN3655"/>
          <cell r="AO3655" t="str">
            <v/>
          </cell>
          <cell r="AP3655" t="str">
            <v/>
          </cell>
          <cell r="AQ3655" t="str">
            <v/>
          </cell>
          <cell r="AR3655" t="str">
            <v/>
          </cell>
          <cell r="AS3655" t="str">
            <v>ETIQUETA DE ESTOQUE - xxH</v>
          </cell>
          <cell r="AT3655">
            <v>4350.08</v>
          </cell>
          <cell r="AU3655" t="str">
            <v>EST</v>
          </cell>
          <cell r="AV3655" t="str">
            <v>EST</v>
          </cell>
          <cell r="AW3655" t="str">
            <v/>
          </cell>
          <cell r="AX3655">
            <v>4350.08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X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121990</v>
          </cell>
          <cell r="P3656"/>
          <cell r="Q3656" t="str">
            <v>EST AC VASO DANCA BRANCO H14CM</v>
          </cell>
          <cell r="R3656"/>
          <cell r="S3656"/>
          <cell r="T3656"/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 t="str">
            <v>EST AC VASO DANCA BRANCO H14CM - Ø0x0H</v>
          </cell>
          <cell r="Z3656">
            <v>330.14</v>
          </cell>
          <cell r="AA3656">
            <v>0.35</v>
          </cell>
          <cell r="AB3656">
            <v>214.59100000000001</v>
          </cell>
          <cell r="AC3656"/>
          <cell r="AD3656"/>
          <cell r="AE3656"/>
          <cell r="AF3656">
            <v>330.14</v>
          </cell>
          <cell r="AG3656">
            <v>330.14</v>
          </cell>
          <cell r="AH3656">
            <v>0</v>
          </cell>
          <cell r="AI3656">
            <v>330.14</v>
          </cell>
          <cell r="AJ3656" t="str">
            <v>REF: 121990</v>
          </cell>
          <cell r="AK3656"/>
          <cell r="AL3656">
            <v>121990</v>
          </cell>
          <cell r="AM3656" t="str">
            <v>ETIQUETA DE ESTOQUE</v>
          </cell>
          <cell r="AN3656"/>
          <cell r="AO3656" t="str">
            <v/>
          </cell>
          <cell r="AP3656" t="str">
            <v/>
          </cell>
          <cell r="AQ3656" t="str">
            <v/>
          </cell>
          <cell r="AR3656" t="str">
            <v/>
          </cell>
          <cell r="AS3656" t="str">
            <v>ETIQUETA DE ESTOQUE - xxH</v>
          </cell>
          <cell r="AT3656">
            <v>330.14</v>
          </cell>
          <cell r="AU3656" t="str">
            <v>EST</v>
          </cell>
          <cell r="AV3656" t="str">
            <v>EST</v>
          </cell>
          <cell r="AW3656" t="str">
            <v/>
          </cell>
          <cell r="AX3656">
            <v>330.14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X</v>
          </cell>
          <cell r="BT3656" t="str">
            <v/>
          </cell>
          <cell r="BU3656" t="str">
            <v/>
          </cell>
        </row>
        <row r="3657">
          <cell r="H3657">
            <v>0</v>
          </cell>
          <cell r="O3657">
            <v>121987</v>
          </cell>
          <cell r="P3657"/>
          <cell r="Q3657" t="str">
            <v>EST AC VASO OPTICO M3 BRANCO H26CM</v>
          </cell>
          <cell r="R3657"/>
          <cell r="S3657"/>
          <cell r="T3657"/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 t="str">
            <v>EST AC VASO OPTICO M3 BRANCO H26CM - Ø0x0H</v>
          </cell>
          <cell r="Z3657">
            <v>611.73</v>
          </cell>
          <cell r="AA3657">
            <v>0.35</v>
          </cell>
          <cell r="AB3657">
            <v>397.62450000000001</v>
          </cell>
          <cell r="AC3657"/>
          <cell r="AD3657"/>
          <cell r="AE3657"/>
          <cell r="AF3657">
            <v>611.73</v>
          </cell>
          <cell r="AG3657">
            <v>611.73</v>
          </cell>
          <cell r="AH3657">
            <v>0</v>
          </cell>
          <cell r="AI3657">
            <v>611.73</v>
          </cell>
          <cell r="AJ3657" t="str">
            <v>REF: 121987</v>
          </cell>
          <cell r="AK3657"/>
          <cell r="AL3657">
            <v>121987</v>
          </cell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611.73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611.73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X</v>
          </cell>
          <cell r="BT3657" t="str">
            <v/>
          </cell>
          <cell r="BU3657" t="str">
            <v/>
          </cell>
        </row>
        <row r="3658">
          <cell r="H3658">
            <v>0</v>
          </cell>
          <cell r="O3658">
            <v>121949</v>
          </cell>
          <cell r="P3658"/>
          <cell r="Q3658" t="str">
            <v>EST AC CASTICAL MD PADUA PQ 25,5X10 NATURAL</v>
          </cell>
          <cell r="R3658"/>
          <cell r="S3658"/>
          <cell r="T3658"/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 t="str">
            <v>EST AC CASTICAL MD PADUA PQ 25,5X10 NATURAL - Ø0x0H</v>
          </cell>
          <cell r="Z3658">
            <v>572.89</v>
          </cell>
          <cell r="AA3658">
            <v>0.35</v>
          </cell>
          <cell r="AB3658">
            <v>372.37850000000003</v>
          </cell>
          <cell r="AC3658"/>
          <cell r="AD3658"/>
          <cell r="AE3658"/>
          <cell r="AF3658">
            <v>572.89</v>
          </cell>
          <cell r="AG3658">
            <v>572.89</v>
          </cell>
          <cell r="AH3658">
            <v>0</v>
          </cell>
          <cell r="AI3658">
            <v>572.89</v>
          </cell>
          <cell r="AJ3658" t="str">
            <v>REF: 121949</v>
          </cell>
          <cell r="AK3658"/>
          <cell r="AL3658">
            <v>121949</v>
          </cell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572.89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572.89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X</v>
          </cell>
          <cell r="BT3658" t="str">
            <v/>
          </cell>
          <cell r="BU3658" t="str">
            <v/>
          </cell>
        </row>
        <row r="3659">
          <cell r="H3659">
            <v>0</v>
          </cell>
          <cell r="O3659">
            <v>121943</v>
          </cell>
          <cell r="P3659"/>
          <cell r="Q3659" t="str">
            <v>EST AC COPO LONG DRINK VD GOLD C/6 415ML</v>
          </cell>
          <cell r="R3659"/>
          <cell r="S3659"/>
          <cell r="T3659"/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 t="str">
            <v>EST AC COPO LONG DRINK VD GOLD C/6 415ML - Ø0x0H</v>
          </cell>
          <cell r="Z3659">
            <v>461.23</v>
          </cell>
          <cell r="AA3659">
            <v>0.35</v>
          </cell>
          <cell r="AB3659">
            <v>299.79950000000002</v>
          </cell>
          <cell r="AC3659"/>
          <cell r="AD3659"/>
          <cell r="AE3659"/>
          <cell r="AF3659">
            <v>461.23</v>
          </cell>
          <cell r="AG3659">
            <v>461.23</v>
          </cell>
          <cell r="AH3659">
            <v>0</v>
          </cell>
          <cell r="AI3659">
            <v>461.23</v>
          </cell>
          <cell r="AJ3659" t="str">
            <v>REF: 121943</v>
          </cell>
          <cell r="AK3659"/>
          <cell r="AL3659">
            <v>121943</v>
          </cell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461.23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461.23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X</v>
          </cell>
          <cell r="BT3659" t="str">
            <v/>
          </cell>
          <cell r="BU3659" t="str">
            <v/>
          </cell>
        </row>
        <row r="3660">
          <cell r="H3660">
            <v>0</v>
          </cell>
          <cell r="O3660">
            <v>121941</v>
          </cell>
          <cell r="P3660"/>
          <cell r="Q3660" t="str">
            <v>EST AC COPO REFRESCO VD HARMONIA C/ 6 290ML AMARELO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AC COPO REFRESCO VD HARMONIA C/ 6 290ML AMARELO - Ø0x0H</v>
          </cell>
          <cell r="Z3660">
            <v>631.15</v>
          </cell>
          <cell r="AA3660">
            <v>0.35</v>
          </cell>
          <cell r="AB3660">
            <v>410.2475</v>
          </cell>
          <cell r="AC3660"/>
          <cell r="AD3660"/>
          <cell r="AE3660"/>
          <cell r="AF3660">
            <v>631.15</v>
          </cell>
          <cell r="AG3660">
            <v>631.15</v>
          </cell>
          <cell r="AH3660">
            <v>0</v>
          </cell>
          <cell r="AI3660">
            <v>631.15</v>
          </cell>
          <cell r="AJ3660" t="str">
            <v>REF: 121941</v>
          </cell>
          <cell r="AK3660"/>
          <cell r="AL3660">
            <v>121941</v>
          </cell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>
            <v>631.15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631.15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X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121940</v>
          </cell>
          <cell r="P3661"/>
          <cell r="Q3661" t="str">
            <v>EST AC COPO REFRESCO VD HARMONIA C/ 6 290ML AZUL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AC COPO REFRESCO VD HARMONIA C/ 6 290ML AZUL - Ø0x0H</v>
          </cell>
          <cell r="Z3661">
            <v>631.15</v>
          </cell>
          <cell r="AA3661">
            <v>0.35</v>
          </cell>
          <cell r="AB3661">
            <v>410.2475</v>
          </cell>
          <cell r="AC3661"/>
          <cell r="AD3661"/>
          <cell r="AE3661"/>
          <cell r="AF3661">
            <v>631.15</v>
          </cell>
          <cell r="AG3661">
            <v>631.15</v>
          </cell>
          <cell r="AH3661">
            <v>0</v>
          </cell>
          <cell r="AI3661">
            <v>631.15</v>
          </cell>
          <cell r="AJ3661" t="str">
            <v>REF: 121940</v>
          </cell>
          <cell r="AK3661"/>
          <cell r="AL3661">
            <v>121940</v>
          </cell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>
            <v>631.15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631.15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X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121936</v>
          </cell>
          <cell r="P3662"/>
          <cell r="Q3662" t="str">
            <v>EST AC GARRAFA VD DOCILA PQ 21,5X19 VERDE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AC GARRAFA VD DOCILA PQ 21,5X19 VERDE - Ø0x0H</v>
          </cell>
          <cell r="Z3662">
            <v>669.99</v>
          </cell>
          <cell r="AA3662">
            <v>0.35</v>
          </cell>
          <cell r="AB3662">
            <v>435.49350000000004</v>
          </cell>
          <cell r="AC3662"/>
          <cell r="AD3662"/>
          <cell r="AE3662"/>
          <cell r="AF3662">
            <v>669.99</v>
          </cell>
          <cell r="AG3662">
            <v>669.99</v>
          </cell>
          <cell r="AH3662">
            <v>0</v>
          </cell>
          <cell r="AI3662">
            <v>669.99</v>
          </cell>
          <cell r="AJ3662" t="str">
            <v>REF: 121936</v>
          </cell>
          <cell r="AK3662"/>
          <cell r="AL3662">
            <v>121936</v>
          </cell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>
            <v>669.99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669.99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X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121930</v>
          </cell>
          <cell r="P3663"/>
          <cell r="Q3663" t="str">
            <v>EST AC GARRAFA VD GR TOWER 48,5X14 AZUL</v>
          </cell>
          <cell r="R3663"/>
          <cell r="S3663"/>
          <cell r="T3663"/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 t="str">
            <v>EST AC GARRAFA VD GR TOWER 48,5X14 AZUL - Ø0x0H</v>
          </cell>
          <cell r="Z3663">
            <v>864.19</v>
          </cell>
          <cell r="AA3663">
            <v>0.35</v>
          </cell>
          <cell r="AB3663">
            <v>561.72350000000006</v>
          </cell>
          <cell r="AC3663"/>
          <cell r="AD3663"/>
          <cell r="AE3663"/>
          <cell r="AF3663">
            <v>864.19</v>
          </cell>
          <cell r="AG3663">
            <v>864.19</v>
          </cell>
          <cell r="AH3663">
            <v>0</v>
          </cell>
          <cell r="AI3663">
            <v>864.19</v>
          </cell>
          <cell r="AJ3663" t="str">
            <v>REF: 121930</v>
          </cell>
          <cell r="AK3663"/>
          <cell r="AL3663">
            <v>121930</v>
          </cell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>
            <v>864.19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864.19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X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112754</v>
          </cell>
          <cell r="P3664"/>
          <cell r="Q3664" t="str">
            <v>EST AC VASO VD BUBBLE PQ 21X16D VERDE</v>
          </cell>
          <cell r="R3664"/>
          <cell r="S3664"/>
          <cell r="T3664"/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 t="str">
            <v>EST AC VASO VD BUBBLE PQ 21X16D VERDE - Ø0x0H</v>
          </cell>
          <cell r="Z3664">
            <v>259.44</v>
          </cell>
          <cell r="AA3664">
            <v>0.35</v>
          </cell>
          <cell r="AB3664">
            <v>168.63600000000002</v>
          </cell>
          <cell r="AC3664"/>
          <cell r="AD3664"/>
          <cell r="AE3664"/>
          <cell r="AF3664">
            <v>259.44</v>
          </cell>
          <cell r="AG3664">
            <v>259.44</v>
          </cell>
          <cell r="AH3664">
            <v>0</v>
          </cell>
          <cell r="AI3664">
            <v>259.44</v>
          </cell>
          <cell r="AJ3664" t="str">
            <v>REF: 112754</v>
          </cell>
          <cell r="AK3664"/>
          <cell r="AL3664">
            <v>112754</v>
          </cell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259.44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259.44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12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X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112719</v>
          </cell>
          <cell r="P3665"/>
          <cell r="Q3665" t="str">
            <v>EST AC VASO VD DAMASCO PQ 35X23,5D TURQUESA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AC VASO VD DAMASCO PQ 35X23,5D TURQUESA - Ø0x0H</v>
          </cell>
          <cell r="Z3665">
            <v>718.54</v>
          </cell>
          <cell r="AA3665">
            <v>0.35</v>
          </cell>
          <cell r="AB3665">
            <v>467.05099999999999</v>
          </cell>
          <cell r="AC3665"/>
          <cell r="AD3665"/>
          <cell r="AE3665"/>
          <cell r="AF3665">
            <v>718.54</v>
          </cell>
          <cell r="AG3665">
            <v>718.54</v>
          </cell>
          <cell r="AH3665">
            <v>0</v>
          </cell>
          <cell r="AI3665">
            <v>718.54</v>
          </cell>
          <cell r="AJ3665" t="str">
            <v>REF: 112719</v>
          </cell>
          <cell r="AK3665"/>
          <cell r="AL3665">
            <v>112719</v>
          </cell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718.54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718.54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X</v>
          </cell>
          <cell r="BT3665" t="str">
            <v/>
          </cell>
          <cell r="BU3665" t="str">
            <v/>
          </cell>
        </row>
        <row r="3666">
          <cell r="H3666">
            <v>0</v>
          </cell>
          <cell r="O3666">
            <v>101810</v>
          </cell>
          <cell r="P3666"/>
          <cell r="Q3666" t="str">
            <v>EST AC C DE MESA MADAME BUTTERFLY COBRE H7,5X36CM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AC C DE MESA MADAME BUTTERFLY COBRE H7,5X36CM - Ø0x0H</v>
          </cell>
          <cell r="Z3666">
            <v>2333.7600000000002</v>
          </cell>
          <cell r="AA3666">
            <v>0.35</v>
          </cell>
          <cell r="AB3666">
            <v>1516.9440000000002</v>
          </cell>
          <cell r="AC3666"/>
          <cell r="AD3666"/>
          <cell r="AE3666"/>
          <cell r="AF3666">
            <v>2333.7600000000002</v>
          </cell>
          <cell r="AG3666">
            <v>2333.7600000000002</v>
          </cell>
          <cell r="AH3666">
            <v>0</v>
          </cell>
          <cell r="AI3666">
            <v>2333.7600000000002</v>
          </cell>
          <cell r="AJ3666" t="str">
            <v>REF: 101810</v>
          </cell>
          <cell r="AK3666"/>
          <cell r="AL3666">
            <v>101810</v>
          </cell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2333.7600000000002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2333.7600000000002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X</v>
          </cell>
          <cell r="BT3666" t="str">
            <v/>
          </cell>
          <cell r="BU3666" t="str">
            <v/>
          </cell>
        </row>
        <row r="3667">
          <cell r="H3667">
            <v>0</v>
          </cell>
          <cell r="O3667">
            <v>101807</v>
          </cell>
          <cell r="P3667"/>
          <cell r="Q3667" t="str">
            <v>EST AC BALDE P GELO P COBRE H23X32X21CM</v>
          </cell>
          <cell r="R3667"/>
          <cell r="S3667"/>
          <cell r="T3667"/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 t="str">
            <v>EST AC BALDE P GELO P COBRE H23X32X21CM - Ø0x0H</v>
          </cell>
          <cell r="Z3667">
            <v>2545.92</v>
          </cell>
          <cell r="AA3667">
            <v>0.35</v>
          </cell>
          <cell r="AB3667">
            <v>1654.848</v>
          </cell>
          <cell r="AC3667"/>
          <cell r="AD3667"/>
          <cell r="AE3667"/>
          <cell r="AF3667">
            <v>2545.92</v>
          </cell>
          <cell r="AG3667">
            <v>2545.92</v>
          </cell>
          <cell r="AH3667">
            <v>0</v>
          </cell>
          <cell r="AI3667">
            <v>2545.92</v>
          </cell>
          <cell r="AJ3667" t="str">
            <v>REF: 101807</v>
          </cell>
          <cell r="AK3667"/>
          <cell r="AL3667">
            <v>101807</v>
          </cell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2545.92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2545.92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X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101802</v>
          </cell>
          <cell r="P3668"/>
          <cell r="Q3668" t="str">
            <v>EST AC C MESA MADAME BUTTERFLY BRANCO H7,5X36CM</v>
          </cell>
          <cell r="R3668"/>
          <cell r="S3668"/>
          <cell r="T3668"/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 t="str">
            <v>EST AC C MESA MADAME BUTTERFLY BRANCO H7,5X36CM - Ø0x0H</v>
          </cell>
          <cell r="Z3668">
            <v>2333.7600000000002</v>
          </cell>
          <cell r="AA3668">
            <v>0.35</v>
          </cell>
          <cell r="AB3668">
            <v>1516.9440000000002</v>
          </cell>
          <cell r="AC3668"/>
          <cell r="AD3668"/>
          <cell r="AE3668"/>
          <cell r="AF3668">
            <v>2333.7600000000002</v>
          </cell>
          <cell r="AG3668">
            <v>2333.7600000000002</v>
          </cell>
          <cell r="AH3668">
            <v>0</v>
          </cell>
          <cell r="AI3668">
            <v>2333.7600000000002</v>
          </cell>
          <cell r="AJ3668" t="str">
            <v>REF: 101802</v>
          </cell>
          <cell r="AK3668"/>
          <cell r="AL3668">
            <v>101802</v>
          </cell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2333.7600000000002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2333.7600000000002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X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101510</v>
          </cell>
          <cell r="P3669"/>
          <cell r="Q3669" t="str">
            <v>EST AC C MESA MATHELADO BRANCO D50CM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AC C MESA MATHELADO BRANCO D50CM - Ø0x0H</v>
          </cell>
          <cell r="Z3669">
            <v>3049.8</v>
          </cell>
          <cell r="AA3669">
            <v>0.35</v>
          </cell>
          <cell r="AB3669">
            <v>1982.3700000000001</v>
          </cell>
          <cell r="AC3669"/>
          <cell r="AD3669"/>
          <cell r="AE3669"/>
          <cell r="AF3669">
            <v>3049.8</v>
          </cell>
          <cell r="AG3669">
            <v>3049.8</v>
          </cell>
          <cell r="AH3669">
            <v>0</v>
          </cell>
          <cell r="AI3669">
            <v>3049.8</v>
          </cell>
          <cell r="AJ3669" t="str">
            <v>REF: 101510</v>
          </cell>
          <cell r="AK3669"/>
          <cell r="AL3669">
            <v>101510</v>
          </cell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3049.8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3049.8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X</v>
          </cell>
          <cell r="BT3669" t="str">
            <v/>
          </cell>
          <cell r="BU3669" t="str">
            <v/>
          </cell>
        </row>
        <row r="3670">
          <cell r="H3670">
            <v>0</v>
          </cell>
          <cell r="O3670">
            <v>101073</v>
          </cell>
          <cell r="P3670"/>
          <cell r="Q3670" t="str">
            <v>EST AC PINCEL DECORATIVO 82000031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AC PINCEL DECORATIVO 82000031 - Ø0x0H</v>
          </cell>
          <cell r="Z3670">
            <v>1509.6</v>
          </cell>
          <cell r="AA3670">
            <v>0.35</v>
          </cell>
          <cell r="AB3670">
            <v>981.24</v>
          </cell>
          <cell r="AC3670"/>
          <cell r="AD3670"/>
          <cell r="AE3670"/>
          <cell r="AF3670">
            <v>1509.6</v>
          </cell>
          <cell r="AG3670">
            <v>1509.6</v>
          </cell>
          <cell r="AH3670">
            <v>0</v>
          </cell>
          <cell r="AI3670">
            <v>1509.6</v>
          </cell>
          <cell r="AJ3670" t="str">
            <v>REF: 101073</v>
          </cell>
          <cell r="AK3670"/>
          <cell r="AL3670">
            <v>101073</v>
          </cell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1509.6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1509.6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X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101069</v>
          </cell>
          <cell r="P3671"/>
          <cell r="Q3671" t="str">
            <v>EST AC PRATO VERDE SC13 P 21300215</v>
          </cell>
          <cell r="R3671"/>
          <cell r="S3671"/>
          <cell r="T3671"/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 t="str">
            <v>EST AC PRATO VERDE SC13 P 21300215 - Ø0x0H</v>
          </cell>
          <cell r="Z3671">
            <v>81.599999999999994</v>
          </cell>
          <cell r="AA3671">
            <v>0.35</v>
          </cell>
          <cell r="AB3671">
            <v>53.04</v>
          </cell>
          <cell r="AC3671"/>
          <cell r="AD3671"/>
          <cell r="AE3671"/>
          <cell r="AF3671">
            <v>81.599999999999994</v>
          </cell>
          <cell r="AG3671">
            <v>81.599999999999994</v>
          </cell>
          <cell r="AH3671">
            <v>0</v>
          </cell>
          <cell r="AI3671">
            <v>81.599999999999994</v>
          </cell>
          <cell r="AJ3671" t="str">
            <v>REF: 101069</v>
          </cell>
          <cell r="AK3671"/>
          <cell r="AL3671">
            <v>101069</v>
          </cell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81.599999999999994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81.599999999999994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14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X</v>
          </cell>
          <cell r="BT3671" t="str">
            <v/>
          </cell>
          <cell r="BU3671" t="str">
            <v/>
          </cell>
        </row>
        <row r="3672">
          <cell r="H3672">
            <v>0</v>
          </cell>
          <cell r="O3672">
            <v>101068</v>
          </cell>
          <cell r="P3672"/>
          <cell r="Q3672" t="str">
            <v>EST AC PRATO VERDE SC14 M 21300214</v>
          </cell>
          <cell r="R3672"/>
          <cell r="S3672"/>
          <cell r="T3672"/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 t="str">
            <v>EST AC PRATO VERDE SC14 M 21300214 - Ø0x0H</v>
          </cell>
          <cell r="Z3672">
            <v>132.6</v>
          </cell>
          <cell r="AA3672">
            <v>0.35</v>
          </cell>
          <cell r="AB3672">
            <v>86.19</v>
          </cell>
          <cell r="AC3672"/>
          <cell r="AD3672"/>
          <cell r="AE3672"/>
          <cell r="AF3672">
            <v>132.6</v>
          </cell>
          <cell r="AG3672">
            <v>132.6</v>
          </cell>
          <cell r="AH3672">
            <v>0</v>
          </cell>
          <cell r="AI3672">
            <v>132.6</v>
          </cell>
          <cell r="AJ3672" t="str">
            <v>REF: 101068</v>
          </cell>
          <cell r="AK3672"/>
          <cell r="AL3672">
            <v>101068</v>
          </cell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132.6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132.6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X</v>
          </cell>
          <cell r="BT3672" t="str">
            <v/>
          </cell>
          <cell r="BU3672" t="str">
            <v/>
          </cell>
        </row>
        <row r="3673">
          <cell r="H3673">
            <v>0</v>
          </cell>
          <cell r="O3673">
            <v>101061</v>
          </cell>
          <cell r="P3673"/>
          <cell r="Q3673" t="str">
            <v>EST AC TACA ESTRELA 22600052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AC TACA ESTRELA 22600052 - Ø0x0H</v>
          </cell>
          <cell r="Z3673">
            <v>183.6</v>
          </cell>
          <cell r="AA3673">
            <v>0.35</v>
          </cell>
          <cell r="AB3673">
            <v>119.34</v>
          </cell>
          <cell r="AC3673"/>
          <cell r="AD3673"/>
          <cell r="AE3673"/>
          <cell r="AF3673">
            <v>183.6</v>
          </cell>
          <cell r="AG3673">
            <v>183.6</v>
          </cell>
          <cell r="AH3673">
            <v>0</v>
          </cell>
          <cell r="AI3673">
            <v>183.6</v>
          </cell>
          <cell r="AJ3673" t="str">
            <v>REF: 101061</v>
          </cell>
          <cell r="AK3673"/>
          <cell r="AL3673">
            <v>101061</v>
          </cell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183.6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183.6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X</v>
          </cell>
          <cell r="BT3673" t="str">
            <v/>
          </cell>
          <cell r="BU3673" t="str">
            <v/>
          </cell>
        </row>
        <row r="3674">
          <cell r="H3674">
            <v>0</v>
          </cell>
          <cell r="O3674">
            <v>101056</v>
          </cell>
          <cell r="P3674"/>
          <cell r="Q3674" t="str">
            <v>EST AC PASSARO R1 11 9 23100011</v>
          </cell>
          <cell r="R3674"/>
          <cell r="S3674"/>
          <cell r="T3674"/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 t="str">
            <v>EST AC PASSARO R1 11 9 23100011 - Ø0x0H</v>
          </cell>
          <cell r="Z3674">
            <v>367.2</v>
          </cell>
          <cell r="AA3674">
            <v>0.35</v>
          </cell>
          <cell r="AB3674">
            <v>238.68</v>
          </cell>
          <cell r="AC3674"/>
          <cell r="AD3674"/>
          <cell r="AE3674"/>
          <cell r="AF3674">
            <v>367.2</v>
          </cell>
          <cell r="AG3674">
            <v>367.2</v>
          </cell>
          <cell r="AH3674">
            <v>0</v>
          </cell>
          <cell r="AI3674">
            <v>367.2</v>
          </cell>
          <cell r="AJ3674" t="str">
            <v>REF: 101056</v>
          </cell>
          <cell r="AK3674"/>
          <cell r="AL3674">
            <v>101056</v>
          </cell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367.2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367.2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X</v>
          </cell>
          <cell r="BT3674" t="str">
            <v/>
          </cell>
          <cell r="BU3674" t="str">
            <v/>
          </cell>
        </row>
        <row r="3675">
          <cell r="H3675">
            <v>0</v>
          </cell>
          <cell r="O3675">
            <v>97392</v>
          </cell>
          <cell r="P3675"/>
          <cell r="Q3675" t="str">
            <v>EST AC BANDEJA EXO LACA BRL V100 COURO BEGE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AC BANDEJA EXO LACA BRL V100 COURO BEGE - Ø0x0H</v>
          </cell>
          <cell r="Z3675">
            <v>2182.8000000000002</v>
          </cell>
          <cell r="AA3675">
            <v>0.35</v>
          </cell>
          <cell r="AB3675">
            <v>1418.8200000000002</v>
          </cell>
          <cell r="AC3675"/>
          <cell r="AD3675"/>
          <cell r="AE3675"/>
          <cell r="AF3675">
            <v>2182.8000000000002</v>
          </cell>
          <cell r="AG3675">
            <v>2182.8000000000002</v>
          </cell>
          <cell r="AH3675">
            <v>0</v>
          </cell>
          <cell r="AI3675">
            <v>2182.8000000000002</v>
          </cell>
          <cell r="AJ3675" t="str">
            <v>REF: 97392</v>
          </cell>
          <cell r="AK3675"/>
          <cell r="AL3675">
            <v>97392</v>
          </cell>
          <cell r="AM3675" t="str">
            <v>ETIQUETA DE ESTOQUE</v>
          </cell>
          <cell r="AN3675"/>
          <cell r="AO3675" t="str">
            <v/>
          </cell>
          <cell r="AP3675" t="str">
            <v/>
          </cell>
          <cell r="AQ3675" t="str">
            <v/>
          </cell>
          <cell r="AR3675" t="str">
            <v/>
          </cell>
          <cell r="AS3675" t="str">
            <v>ETIQUETA DE ESTOQUE - xxH</v>
          </cell>
          <cell r="AT3675">
            <v>2182.8000000000002</v>
          </cell>
          <cell r="AU3675" t="str">
            <v>EST</v>
          </cell>
          <cell r="AV3675" t="str">
            <v>EST</v>
          </cell>
          <cell r="AW3675" t="str">
            <v/>
          </cell>
          <cell r="AX3675">
            <v>2182.8000000000002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X</v>
          </cell>
          <cell r="BT3675" t="str">
            <v/>
          </cell>
          <cell r="BU3675" t="str">
            <v/>
          </cell>
        </row>
        <row r="3676">
          <cell r="H3676">
            <v>0</v>
          </cell>
          <cell r="O3676">
            <v>64152</v>
          </cell>
          <cell r="P3676"/>
          <cell r="Q3676" t="str">
            <v>EST GELEIRA PF-GL-01PF</v>
          </cell>
          <cell r="R3676"/>
          <cell r="S3676"/>
          <cell r="T3676"/>
          <cell r="U3676">
            <v>0</v>
          </cell>
          <cell r="V3676">
            <v>0</v>
          </cell>
          <cell r="W3676">
            <v>0</v>
          </cell>
          <cell r="X3676">
            <v>0</v>
          </cell>
          <cell r="Y3676" t="str">
            <v>EST GELEIRA PF-GL-01PF - Ø0x0H</v>
          </cell>
          <cell r="Z3676">
            <v>780.88</v>
          </cell>
          <cell r="AA3676">
            <v>0.35</v>
          </cell>
          <cell r="AB3676">
            <v>507.572</v>
          </cell>
          <cell r="AC3676"/>
          <cell r="AD3676"/>
          <cell r="AE3676"/>
          <cell r="AF3676">
            <v>780.88</v>
          </cell>
          <cell r="AG3676">
            <v>780.88</v>
          </cell>
          <cell r="AH3676">
            <v>0</v>
          </cell>
          <cell r="AI3676">
            <v>780.88</v>
          </cell>
          <cell r="AJ3676" t="str">
            <v>REF: 64152</v>
          </cell>
          <cell r="AK3676"/>
          <cell r="AL3676">
            <v>64152</v>
          </cell>
          <cell r="AM3676" t="str">
            <v>ETIQUETA DE ESTOQUE</v>
          </cell>
          <cell r="AN3676"/>
          <cell r="AO3676" t="str">
            <v/>
          </cell>
          <cell r="AP3676" t="str">
            <v/>
          </cell>
          <cell r="AQ3676" t="str">
            <v/>
          </cell>
          <cell r="AR3676" t="str">
            <v/>
          </cell>
          <cell r="AS3676" t="str">
            <v>ETIQUETA DE ESTOQUE - xxH</v>
          </cell>
          <cell r="AT3676">
            <v>780.88</v>
          </cell>
          <cell r="AU3676" t="str">
            <v>EST</v>
          </cell>
          <cell r="AV3676" t="str">
            <v>EST</v>
          </cell>
          <cell r="AW3676" t="str">
            <v/>
          </cell>
          <cell r="AX3676">
            <v>780.88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14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X</v>
          </cell>
          <cell r="BT3676" t="str">
            <v/>
          </cell>
          <cell r="BU3676" t="str">
            <v/>
          </cell>
        </row>
        <row r="3677">
          <cell r="H3677">
            <v>0</v>
          </cell>
          <cell r="O3677">
            <v>402552</v>
          </cell>
          <cell r="P3677"/>
          <cell r="Q3677" t="str">
            <v>EST VASO SOLITARIO CERAMICA (FIBRA NATURAL/VIDRO) (RO-2262)</v>
          </cell>
          <cell r="R3677"/>
          <cell r="S3677"/>
          <cell r="T3677"/>
          <cell r="U3677">
            <v>0.14000000000000001</v>
          </cell>
          <cell r="V3677">
            <v>0</v>
          </cell>
          <cell r="W3677">
            <v>0.38</v>
          </cell>
          <cell r="X3677">
            <v>0.14000000000000001</v>
          </cell>
          <cell r="Y3677" t="str">
            <v>EST VASO SOLITARIO CERAMICA (FIBRA NATURAL/VIDRO) (RO-2262) - Ø0,14x0,38H</v>
          </cell>
          <cell r="Z3677">
            <v>1438.08</v>
          </cell>
          <cell r="AA3677">
            <v>0.35</v>
          </cell>
          <cell r="AB3677">
            <v>934.75199999999995</v>
          </cell>
          <cell r="AC3677"/>
          <cell r="AD3677"/>
          <cell r="AE3677"/>
          <cell r="AF3677">
            <v>1438.08</v>
          </cell>
          <cell r="AG3677">
            <v>1438.08</v>
          </cell>
          <cell r="AH3677">
            <v>0</v>
          </cell>
          <cell r="AI3677">
            <v>1438.08</v>
          </cell>
          <cell r="AJ3677" t="str">
            <v>REF: 402552</v>
          </cell>
          <cell r="AK3677"/>
          <cell r="AL3677">
            <v>402552</v>
          </cell>
          <cell r="AM3677" t="str">
            <v>EST VASO SOLITARIO CERAMICA (FIBRA NATURAL/VIDRO) (RO-2262)</v>
          </cell>
          <cell r="AN3677"/>
          <cell r="AO3677">
            <v>0.14000000000000001</v>
          </cell>
          <cell r="AP3677">
            <v>0</v>
          </cell>
          <cell r="AQ3677">
            <v>0.38</v>
          </cell>
          <cell r="AR3677">
            <v>0.14000000000000001</v>
          </cell>
          <cell r="AS3677" t="str">
            <v>EST VASO SOLITARIO CERAMICA (FIBRA NATURAL/VIDRO) (RO-2262) - Ø0,14x0,38H</v>
          </cell>
          <cell r="AT3677">
            <v>1438.08</v>
          </cell>
          <cell r="AU3677">
            <v>1438.08</v>
          </cell>
          <cell r="AV3677">
            <v>1438.08</v>
          </cell>
          <cell r="AW3677">
            <v>0</v>
          </cell>
          <cell r="AX3677">
            <v>1438.08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12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X</v>
          </cell>
          <cell r="BT3677" t="str">
            <v/>
          </cell>
          <cell r="BU3677" t="str">
            <v/>
          </cell>
        </row>
        <row r="3678">
          <cell r="H3678">
            <v>0</v>
          </cell>
          <cell r="O3678">
            <v>402551</v>
          </cell>
          <cell r="P3678"/>
          <cell r="Q3678" t="str">
            <v>EST CASTICAL CERAMICA (FIBRA NATURAL/VIDRO) (RO-2260)</v>
          </cell>
          <cell r="R3678"/>
          <cell r="S3678"/>
          <cell r="T3678"/>
          <cell r="U3678">
            <v>0.17</v>
          </cell>
          <cell r="V3678">
            <v>0</v>
          </cell>
          <cell r="W3678">
            <v>0.19</v>
          </cell>
          <cell r="X3678">
            <v>0.17</v>
          </cell>
          <cell r="Y3678" t="str">
            <v>EST CASTICAL CERAMICA (FIBRA NATURAL/VIDRO) (RO-2260) - Ø0,17x0,19H</v>
          </cell>
          <cell r="Z3678">
            <v>1182.72</v>
          </cell>
          <cell r="AA3678">
            <v>0.35</v>
          </cell>
          <cell r="AB3678">
            <v>768.76800000000003</v>
          </cell>
          <cell r="AC3678"/>
          <cell r="AD3678"/>
          <cell r="AE3678"/>
          <cell r="AF3678">
            <v>1182.72</v>
          </cell>
          <cell r="AG3678">
            <v>1182.72</v>
          </cell>
          <cell r="AH3678">
            <v>0</v>
          </cell>
          <cell r="AI3678">
            <v>1182.72</v>
          </cell>
          <cell r="AJ3678" t="str">
            <v>REF: 402551</v>
          </cell>
          <cell r="AK3678"/>
          <cell r="AL3678">
            <v>402551</v>
          </cell>
          <cell r="AM3678" t="str">
            <v>EST CASTICAL CERAMICA (FIBRA NATURAL/VIDRO) (RO-2260)</v>
          </cell>
          <cell r="AN3678"/>
          <cell r="AO3678">
            <v>0.17</v>
          </cell>
          <cell r="AP3678">
            <v>0</v>
          </cell>
          <cell r="AQ3678">
            <v>0.19</v>
          </cell>
          <cell r="AR3678">
            <v>0.17</v>
          </cell>
          <cell r="AS3678" t="str">
            <v>EST CASTICAL CERAMICA (FIBRA NATURAL/VIDRO) (RO-2260) - Ø0,17x0,19H</v>
          </cell>
          <cell r="AT3678">
            <v>1182.72</v>
          </cell>
          <cell r="AU3678">
            <v>1182.72</v>
          </cell>
          <cell r="AV3678">
            <v>1182.72</v>
          </cell>
          <cell r="AW3678">
            <v>0</v>
          </cell>
          <cell r="AX3678">
            <v>1182.72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12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X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402550</v>
          </cell>
          <cell r="P3679"/>
          <cell r="Q3679" t="str">
            <v>EST POTICHE CERAMICA (FIBRA NATURAL) (RO-2436-G)</v>
          </cell>
          <cell r="R3679"/>
          <cell r="S3679"/>
          <cell r="T3679"/>
          <cell r="U3679">
            <v>0.18</v>
          </cell>
          <cell r="V3679">
            <v>0</v>
          </cell>
          <cell r="W3679">
            <v>0.2</v>
          </cell>
          <cell r="X3679">
            <v>0.18</v>
          </cell>
          <cell r="Y3679" t="str">
            <v>EST POTICHE CERAMICA (FIBRA NATURAL) (RO-2436-G) - Ø0,18x0,2H</v>
          </cell>
          <cell r="Z3679">
            <v>1120</v>
          </cell>
          <cell r="AA3679">
            <v>0.35</v>
          </cell>
          <cell r="AB3679">
            <v>728</v>
          </cell>
          <cell r="AC3679"/>
          <cell r="AD3679"/>
          <cell r="AE3679"/>
          <cell r="AF3679">
            <v>1120</v>
          </cell>
          <cell r="AG3679">
            <v>1120</v>
          </cell>
          <cell r="AH3679">
            <v>0</v>
          </cell>
          <cell r="AI3679">
            <v>1120</v>
          </cell>
          <cell r="AJ3679" t="str">
            <v>REF: 402550</v>
          </cell>
          <cell r="AK3679"/>
          <cell r="AL3679">
            <v>402550</v>
          </cell>
          <cell r="AM3679" t="str">
            <v>EST POTICHE CERAMICA (FIBRA NATURAL) (RO-2436-G)</v>
          </cell>
          <cell r="AN3679"/>
          <cell r="AO3679">
            <v>0.18</v>
          </cell>
          <cell r="AP3679">
            <v>0</v>
          </cell>
          <cell r="AQ3679">
            <v>0.2</v>
          </cell>
          <cell r="AR3679">
            <v>0.18</v>
          </cell>
          <cell r="AS3679" t="str">
            <v>EST POTICHE CERAMICA (FIBRA NATURAL) (RO-2436-G) - Ø0,18x0,2H</v>
          </cell>
          <cell r="AT3679">
            <v>1120</v>
          </cell>
          <cell r="AU3679">
            <v>1120</v>
          </cell>
          <cell r="AV3679">
            <v>1120</v>
          </cell>
          <cell r="AW3679">
            <v>0</v>
          </cell>
          <cell r="AX3679">
            <v>1120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12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X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402549</v>
          </cell>
          <cell r="P3680"/>
          <cell r="Q3680" t="str">
            <v>EST POTICHE CERAMICA (FIBRA NATURAL) (RO-2436-P)</v>
          </cell>
          <cell r="R3680"/>
          <cell r="S3680"/>
          <cell r="T3680"/>
          <cell r="U3680">
            <v>0.22</v>
          </cell>
          <cell r="V3680">
            <v>0</v>
          </cell>
          <cell r="W3680">
            <v>0.14000000000000001</v>
          </cell>
          <cell r="X3680">
            <v>0.22</v>
          </cell>
          <cell r="Y3680" t="str">
            <v>EST POTICHE CERAMICA (FIBRA NATURAL) (RO-2436-P) - Ø0,22x0,14H</v>
          </cell>
          <cell r="Z3680">
            <v>1057.28</v>
          </cell>
          <cell r="AA3680">
            <v>0.35</v>
          </cell>
          <cell r="AB3680">
            <v>687.23199999999997</v>
          </cell>
          <cell r="AC3680"/>
          <cell r="AD3680"/>
          <cell r="AE3680"/>
          <cell r="AF3680">
            <v>1057.28</v>
          </cell>
          <cell r="AG3680">
            <v>1057.28</v>
          </cell>
          <cell r="AH3680">
            <v>0</v>
          </cell>
          <cell r="AI3680">
            <v>1057.28</v>
          </cell>
          <cell r="AJ3680" t="str">
            <v>REF: 402549</v>
          </cell>
          <cell r="AK3680"/>
          <cell r="AL3680">
            <v>402549</v>
          </cell>
          <cell r="AM3680" t="str">
            <v>EST POTICHE CERAMICA (FIBRA NATURAL) (RO-2436-P)</v>
          </cell>
          <cell r="AN3680"/>
          <cell r="AO3680">
            <v>0.22</v>
          </cell>
          <cell r="AP3680">
            <v>0</v>
          </cell>
          <cell r="AQ3680">
            <v>0.14000000000000001</v>
          </cell>
          <cell r="AR3680">
            <v>0.22</v>
          </cell>
          <cell r="AS3680" t="str">
            <v>EST POTICHE CERAMICA (FIBRA NATURAL) (RO-2436-P) - Ø0,22x0,14H</v>
          </cell>
          <cell r="AT3680">
            <v>1057.28</v>
          </cell>
          <cell r="AU3680">
            <v>1057.28</v>
          </cell>
          <cell r="AV3680">
            <v>1057.28</v>
          </cell>
          <cell r="AW3680">
            <v>0</v>
          </cell>
          <cell r="AX3680">
            <v>1057.28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12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X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402548</v>
          </cell>
          <cell r="P3681"/>
          <cell r="Q3681" t="str">
            <v>EST VASO CERAMICA (FIBRA NATURAL) (RO-2435-G)</v>
          </cell>
          <cell r="R3681"/>
          <cell r="S3681"/>
          <cell r="T3681"/>
          <cell r="U3681">
            <v>0.11</v>
          </cell>
          <cell r="V3681">
            <v>0</v>
          </cell>
          <cell r="W3681">
            <v>0.4</v>
          </cell>
          <cell r="X3681">
            <v>0.11</v>
          </cell>
          <cell r="Y3681" t="str">
            <v>EST VASO CERAMICA (FIBRA NATURAL) (RO-2435-G) - Ø0,11x0,4H</v>
          </cell>
          <cell r="Z3681">
            <v>1245.44</v>
          </cell>
          <cell r="AA3681">
            <v>0.35</v>
          </cell>
          <cell r="AB3681">
            <v>809.53600000000006</v>
          </cell>
          <cell r="AC3681"/>
          <cell r="AD3681"/>
          <cell r="AE3681"/>
          <cell r="AF3681">
            <v>1245.44</v>
          </cell>
          <cell r="AG3681">
            <v>1245.44</v>
          </cell>
          <cell r="AH3681">
            <v>0</v>
          </cell>
          <cell r="AI3681">
            <v>1245.44</v>
          </cell>
          <cell r="AJ3681" t="str">
            <v>REF: 402548</v>
          </cell>
          <cell r="AK3681"/>
          <cell r="AL3681">
            <v>402548</v>
          </cell>
          <cell r="AM3681" t="str">
            <v>EST VASO CERAMICA (FIBRA NATURAL) (RO-2435-G)</v>
          </cell>
          <cell r="AN3681"/>
          <cell r="AO3681">
            <v>0.11</v>
          </cell>
          <cell r="AP3681">
            <v>0</v>
          </cell>
          <cell r="AQ3681">
            <v>0.4</v>
          </cell>
          <cell r="AR3681">
            <v>0.11</v>
          </cell>
          <cell r="AS3681" t="str">
            <v>EST VASO CERAMICA (FIBRA NATURAL) (RO-2435-G) - Ø0,11x0,4H</v>
          </cell>
          <cell r="AT3681">
            <v>1245.44</v>
          </cell>
          <cell r="AU3681">
            <v>1245.44</v>
          </cell>
          <cell r="AV3681">
            <v>1245.44</v>
          </cell>
          <cell r="AW3681">
            <v>0</v>
          </cell>
          <cell r="AX3681">
            <v>1245.44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12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X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402547</v>
          </cell>
          <cell r="P3682"/>
          <cell r="Q3682" t="str">
            <v>EST VASO CERAMICA (FIBRA NATURAL) (RO-2435-P)</v>
          </cell>
          <cell r="R3682"/>
          <cell r="S3682"/>
          <cell r="T3682"/>
          <cell r="U3682">
            <v>0.11</v>
          </cell>
          <cell r="V3682">
            <v>0</v>
          </cell>
          <cell r="W3682">
            <v>0.3</v>
          </cell>
          <cell r="X3682">
            <v>0.11</v>
          </cell>
          <cell r="Y3682" t="str">
            <v>EST VASO CERAMICA (FIBRA NATURAL) (RO-2435-P) - Ø0,11x0,3H</v>
          </cell>
          <cell r="Z3682">
            <v>1061.76</v>
          </cell>
          <cell r="AA3682">
            <v>0.35</v>
          </cell>
          <cell r="AB3682">
            <v>690.14400000000001</v>
          </cell>
          <cell r="AC3682"/>
          <cell r="AD3682"/>
          <cell r="AE3682"/>
          <cell r="AF3682">
            <v>1061.76</v>
          </cell>
          <cell r="AG3682">
            <v>1061.76</v>
          </cell>
          <cell r="AH3682">
            <v>0</v>
          </cell>
          <cell r="AI3682">
            <v>1061.76</v>
          </cell>
          <cell r="AJ3682" t="str">
            <v>REF: 402547</v>
          </cell>
          <cell r="AK3682"/>
          <cell r="AL3682">
            <v>402547</v>
          </cell>
          <cell r="AM3682" t="str">
            <v>EST VASO CERAMICA (FIBRA NATURAL) (RO-2435-P)</v>
          </cell>
          <cell r="AN3682"/>
          <cell r="AO3682">
            <v>0.11</v>
          </cell>
          <cell r="AP3682">
            <v>0</v>
          </cell>
          <cell r="AQ3682">
            <v>0.3</v>
          </cell>
          <cell r="AR3682">
            <v>0.11</v>
          </cell>
          <cell r="AS3682" t="str">
            <v>EST VASO CERAMICA (FIBRA NATURAL) (RO-2435-P) - Ø0,11x0,3H</v>
          </cell>
          <cell r="AT3682">
            <v>1061.76</v>
          </cell>
          <cell r="AU3682">
            <v>1061.76</v>
          </cell>
          <cell r="AV3682">
            <v>1061.76</v>
          </cell>
          <cell r="AW3682">
            <v>0</v>
          </cell>
          <cell r="AX3682">
            <v>1061.76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12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X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402546</v>
          </cell>
          <cell r="P3683"/>
          <cell r="Q3683" t="str">
            <v>EST BAU DE MADEIRA (FIBRA NATURAL) (COD RO-24447-G)</v>
          </cell>
          <cell r="R3683"/>
          <cell r="S3683"/>
          <cell r="T3683"/>
          <cell r="U3683">
            <v>0.3</v>
          </cell>
          <cell r="V3683">
            <v>0.2</v>
          </cell>
          <cell r="W3683">
            <v>0.15</v>
          </cell>
          <cell r="X3683">
            <v>0</v>
          </cell>
          <cell r="Y3683" t="str">
            <v>EST BAU DE MADEIRA (FIBRA NATURAL) (COD RO-24447-G) - 0,3x0,2x0,15H</v>
          </cell>
          <cell r="Z3683">
            <v>1276.8</v>
          </cell>
          <cell r="AA3683">
            <v>0.35</v>
          </cell>
          <cell r="AB3683">
            <v>829.92000000000007</v>
          </cell>
          <cell r="AC3683"/>
          <cell r="AD3683"/>
          <cell r="AE3683"/>
          <cell r="AF3683">
            <v>1276.8</v>
          </cell>
          <cell r="AG3683">
            <v>1276.8</v>
          </cell>
          <cell r="AH3683">
            <v>0</v>
          </cell>
          <cell r="AI3683">
            <v>1276.8</v>
          </cell>
          <cell r="AJ3683" t="str">
            <v>REF: 402546</v>
          </cell>
          <cell r="AK3683"/>
          <cell r="AL3683">
            <v>402546</v>
          </cell>
          <cell r="AM3683" t="str">
            <v>EST BAU DE MADEIRA (FIBRA NATURAL) (COD RO-24447-G)</v>
          </cell>
          <cell r="AN3683"/>
          <cell r="AO3683">
            <v>0.3</v>
          </cell>
          <cell r="AP3683">
            <v>0.2</v>
          </cell>
          <cell r="AQ3683">
            <v>0.15</v>
          </cell>
          <cell r="AR3683">
            <v>0</v>
          </cell>
          <cell r="AS3683" t="str">
            <v>EST BAU DE MADEIRA (FIBRA NATURAL) (COD RO-24447-G) - 0,3x0,2x0,15H</v>
          </cell>
          <cell r="AT3683">
            <v>1276.8</v>
          </cell>
          <cell r="AU3683">
            <v>1276.8</v>
          </cell>
          <cell r="AV3683">
            <v>1276.8</v>
          </cell>
          <cell r="AW3683">
            <v>0</v>
          </cell>
          <cell r="AX3683">
            <v>1276.8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12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X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402545</v>
          </cell>
          <cell r="P3684"/>
          <cell r="Q3684" t="str">
            <v>EST BAU DE MADEIRA (FIBRA NATURAL) (COD RO-24447-P)</v>
          </cell>
          <cell r="R3684"/>
          <cell r="S3684"/>
          <cell r="T3684"/>
          <cell r="U3684">
            <v>0.17</v>
          </cell>
          <cell r="V3684">
            <v>0.22</v>
          </cell>
          <cell r="W3684">
            <v>0.12</v>
          </cell>
          <cell r="X3684">
            <v>0</v>
          </cell>
          <cell r="Y3684" t="str">
            <v>EST BAU DE MADEIRA (FIBRA NATURAL) (COD RO-24447-P) - 0,17x0,22x0,12H</v>
          </cell>
          <cell r="Z3684">
            <v>1182.72</v>
          </cell>
          <cell r="AA3684">
            <v>0.35</v>
          </cell>
          <cell r="AB3684">
            <v>768.76800000000003</v>
          </cell>
          <cell r="AC3684"/>
          <cell r="AD3684"/>
          <cell r="AE3684"/>
          <cell r="AF3684">
            <v>1182.72</v>
          </cell>
          <cell r="AG3684">
            <v>1182.72</v>
          </cell>
          <cell r="AH3684">
            <v>0</v>
          </cell>
          <cell r="AI3684">
            <v>1182.72</v>
          </cell>
          <cell r="AJ3684" t="str">
            <v>REF: 402545</v>
          </cell>
          <cell r="AK3684"/>
          <cell r="AL3684">
            <v>402545</v>
          </cell>
          <cell r="AM3684" t="str">
            <v>EST BAU DE MADEIRA (FIBRA NATURAL) (COD RO-24447-P)</v>
          </cell>
          <cell r="AN3684"/>
          <cell r="AO3684">
            <v>0.17</v>
          </cell>
          <cell r="AP3684">
            <v>0.22</v>
          </cell>
          <cell r="AQ3684">
            <v>0.12</v>
          </cell>
          <cell r="AR3684">
            <v>0</v>
          </cell>
          <cell r="AS3684" t="str">
            <v>EST BAU DE MADEIRA (FIBRA NATURAL) (COD RO-24447-P) - 0,17x0,22x0,12H</v>
          </cell>
          <cell r="AT3684">
            <v>1182.72</v>
          </cell>
          <cell r="AU3684">
            <v>1182.72</v>
          </cell>
          <cell r="AV3684">
            <v>1182.72</v>
          </cell>
          <cell r="AW3684">
            <v>0</v>
          </cell>
          <cell r="AX3684">
            <v>1182.72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X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402544</v>
          </cell>
          <cell r="P3685"/>
          <cell r="Q3685" t="str">
            <v>EST VASO CERAMICA (COD RO-2588-G)</v>
          </cell>
          <cell r="R3685"/>
          <cell r="S3685"/>
          <cell r="T3685"/>
          <cell r="U3685">
            <v>0.2</v>
          </cell>
          <cell r="V3685">
            <v>0</v>
          </cell>
          <cell r="W3685">
            <v>0.17</v>
          </cell>
          <cell r="X3685">
            <v>0.2</v>
          </cell>
          <cell r="Y3685" t="str">
            <v>EST VASO CERAMICA (COD RO-2588-G) - Ø0,2x0,17H</v>
          </cell>
          <cell r="Z3685">
            <v>1276.8</v>
          </cell>
          <cell r="AA3685">
            <v>0.35</v>
          </cell>
          <cell r="AB3685">
            <v>829.92000000000007</v>
          </cell>
          <cell r="AC3685"/>
          <cell r="AD3685"/>
          <cell r="AE3685"/>
          <cell r="AF3685">
            <v>1276.8</v>
          </cell>
          <cell r="AG3685">
            <v>1276.8</v>
          </cell>
          <cell r="AH3685">
            <v>0</v>
          </cell>
          <cell r="AI3685">
            <v>1276.8</v>
          </cell>
          <cell r="AJ3685" t="str">
            <v>REF: 402544</v>
          </cell>
          <cell r="AK3685"/>
          <cell r="AL3685">
            <v>402544</v>
          </cell>
          <cell r="AM3685" t="str">
            <v>EST VASO CERAMICA (COD RO-2588-G)</v>
          </cell>
          <cell r="AN3685"/>
          <cell r="AO3685">
            <v>0.2</v>
          </cell>
          <cell r="AP3685">
            <v>0</v>
          </cell>
          <cell r="AQ3685">
            <v>0.17</v>
          </cell>
          <cell r="AR3685">
            <v>0.2</v>
          </cell>
          <cell r="AS3685" t="str">
            <v>EST VASO CERAMICA (COD RO-2588-G) - Ø0,2x0,17H</v>
          </cell>
          <cell r="AT3685">
            <v>1276.8</v>
          </cell>
          <cell r="AU3685">
            <v>1276.8</v>
          </cell>
          <cell r="AV3685">
            <v>1276.8</v>
          </cell>
          <cell r="AW3685">
            <v>0</v>
          </cell>
          <cell r="AX3685">
            <v>1276.8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X</v>
          </cell>
          <cell r="BT3685" t="str">
            <v/>
          </cell>
          <cell r="BU3685" t="str">
            <v/>
          </cell>
        </row>
        <row r="3686">
          <cell r="H3686">
            <v>0</v>
          </cell>
          <cell r="O3686">
            <v>402543</v>
          </cell>
          <cell r="P3686"/>
          <cell r="Q3686" t="str">
            <v>EST VASO CERAMICA (COD RO-2588-P)</v>
          </cell>
          <cell r="R3686"/>
          <cell r="S3686"/>
          <cell r="T3686"/>
          <cell r="U3686">
            <v>0.2</v>
          </cell>
          <cell r="V3686">
            <v>0</v>
          </cell>
          <cell r="W3686">
            <v>0.17</v>
          </cell>
          <cell r="X3686">
            <v>0.2</v>
          </cell>
          <cell r="Y3686" t="str">
            <v>EST VASO CERAMICA (COD RO-2588-P) - Ø0,2x0,17H</v>
          </cell>
          <cell r="Z3686">
            <v>1164.8</v>
          </cell>
          <cell r="AA3686">
            <v>0.35</v>
          </cell>
          <cell r="AB3686">
            <v>757.12</v>
          </cell>
          <cell r="AC3686"/>
          <cell r="AD3686"/>
          <cell r="AE3686"/>
          <cell r="AF3686">
            <v>1164.8</v>
          </cell>
          <cell r="AG3686">
            <v>1164.8</v>
          </cell>
          <cell r="AH3686">
            <v>0</v>
          </cell>
          <cell r="AI3686">
            <v>1164.8</v>
          </cell>
          <cell r="AJ3686" t="str">
            <v>REF: 402543</v>
          </cell>
          <cell r="AK3686"/>
          <cell r="AL3686">
            <v>402543</v>
          </cell>
          <cell r="AM3686" t="str">
            <v>EST VASO CERAMICA (COD RO-2588-P)</v>
          </cell>
          <cell r="AN3686"/>
          <cell r="AO3686">
            <v>0.2</v>
          </cell>
          <cell r="AP3686">
            <v>0</v>
          </cell>
          <cell r="AQ3686">
            <v>0.17</v>
          </cell>
          <cell r="AR3686">
            <v>0.2</v>
          </cell>
          <cell r="AS3686" t="str">
            <v>EST VASO CERAMICA (COD RO-2588-P) - Ø0,2x0,17H</v>
          </cell>
          <cell r="AT3686">
            <v>1164.8</v>
          </cell>
          <cell r="AU3686">
            <v>1164.8</v>
          </cell>
          <cell r="AV3686">
            <v>1164.8</v>
          </cell>
          <cell r="AW3686">
            <v>0</v>
          </cell>
          <cell r="AX3686">
            <v>1164.8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12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X</v>
          </cell>
          <cell r="BT3686" t="str">
            <v/>
          </cell>
          <cell r="BU3686" t="str">
            <v/>
          </cell>
        </row>
        <row r="3687">
          <cell r="H3687">
            <v>0</v>
          </cell>
          <cell r="O3687">
            <v>383998</v>
          </cell>
          <cell r="P3687"/>
          <cell r="Q3687" t="str">
            <v>EST VASO ENCAIXE HIMALAYA (COBRE)</v>
          </cell>
          <cell r="R3687"/>
          <cell r="S3687"/>
          <cell r="T3687"/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 t="str">
            <v>EST VASO ENCAIXE HIMALAYA (COBRE) - Ø0x0H</v>
          </cell>
          <cell r="Z3687">
            <v>712.32</v>
          </cell>
          <cell r="AA3687">
            <v>0.35</v>
          </cell>
          <cell r="AB3687">
            <v>463.00800000000004</v>
          </cell>
          <cell r="AC3687"/>
          <cell r="AD3687"/>
          <cell r="AE3687"/>
          <cell r="AF3687">
            <v>712.32</v>
          </cell>
          <cell r="AG3687">
            <v>712.32</v>
          </cell>
          <cell r="AH3687">
            <v>0</v>
          </cell>
          <cell r="AI3687">
            <v>712.32</v>
          </cell>
          <cell r="AJ3687" t="str">
            <v>REF: 383998</v>
          </cell>
          <cell r="AK3687"/>
          <cell r="AL3687">
            <v>383998</v>
          </cell>
          <cell r="AM3687" t="str">
            <v>EST VASO ENCAIXE HIMALAYA (COBRE)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EST VASO ENCAIXE HIMALAYA (COBRE) - Ø0x0H</v>
          </cell>
          <cell r="AT3687">
            <v>712.32</v>
          </cell>
          <cell r="AU3687">
            <v>712.32</v>
          </cell>
          <cell r="AV3687">
            <v>712.32</v>
          </cell>
          <cell r="AW3687">
            <v>0</v>
          </cell>
          <cell r="AX3687">
            <v>712.32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12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X</v>
          </cell>
          <cell r="BT3687" t="str">
            <v/>
          </cell>
          <cell r="BU3687" t="str">
            <v/>
          </cell>
        </row>
        <row r="3688">
          <cell r="H3688">
            <v>0</v>
          </cell>
          <cell r="O3688">
            <v>383997</v>
          </cell>
          <cell r="P3688"/>
          <cell r="Q3688" t="str">
            <v>EST VASO ENCAIXE HIMALAYA (VERDE OLIVA)</v>
          </cell>
          <cell r="R3688"/>
          <cell r="S3688"/>
          <cell r="T3688"/>
          <cell r="U3688">
            <v>0</v>
          </cell>
          <cell r="V3688">
            <v>0</v>
          </cell>
          <cell r="W3688">
            <v>0</v>
          </cell>
          <cell r="X3688">
            <v>0</v>
          </cell>
          <cell r="Y3688" t="str">
            <v>EST VASO ENCAIXE HIMALAYA (VERDE OLIVA) - Ø0x0H</v>
          </cell>
          <cell r="Z3688">
            <v>712.32</v>
          </cell>
          <cell r="AA3688">
            <v>0.35</v>
          </cell>
          <cell r="AB3688">
            <v>463.00800000000004</v>
          </cell>
          <cell r="AC3688"/>
          <cell r="AD3688"/>
          <cell r="AE3688"/>
          <cell r="AF3688">
            <v>712.32</v>
          </cell>
          <cell r="AG3688">
            <v>712.32</v>
          </cell>
          <cell r="AH3688">
            <v>0</v>
          </cell>
          <cell r="AI3688">
            <v>712.32</v>
          </cell>
          <cell r="AJ3688" t="str">
            <v>REF: 383997</v>
          </cell>
          <cell r="AK3688"/>
          <cell r="AL3688">
            <v>383997</v>
          </cell>
          <cell r="AM3688" t="str">
            <v>EST VASO ENCAIXE HIMALAYA (VERDE OLIVA)</v>
          </cell>
          <cell r="AN3688"/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 t="str">
            <v>EST VASO ENCAIXE HIMALAYA (VERDE OLIVA) - Ø0x0H</v>
          </cell>
          <cell r="AT3688">
            <v>712.32</v>
          </cell>
          <cell r="AU3688">
            <v>712.32</v>
          </cell>
          <cell r="AV3688">
            <v>712.32</v>
          </cell>
          <cell r="AW3688">
            <v>0</v>
          </cell>
          <cell r="AX3688">
            <v>712.32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12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X</v>
          </cell>
          <cell r="BT3688" t="str">
            <v/>
          </cell>
          <cell r="BU3688" t="str">
            <v/>
          </cell>
        </row>
        <row r="3689">
          <cell r="H3689">
            <v>0</v>
          </cell>
          <cell r="O3689">
            <v>383996</v>
          </cell>
          <cell r="P3689"/>
          <cell r="Q3689" t="str">
            <v>EST VASO ENCAIXE HIMALAYA (OURO VELHO)</v>
          </cell>
          <cell r="R3689"/>
          <cell r="S3689"/>
          <cell r="T3689"/>
          <cell r="U3689">
            <v>0</v>
          </cell>
          <cell r="V3689">
            <v>0</v>
          </cell>
          <cell r="W3689">
            <v>0</v>
          </cell>
          <cell r="X3689">
            <v>0</v>
          </cell>
          <cell r="Y3689" t="str">
            <v>EST VASO ENCAIXE HIMALAYA (OURO VELHO) - Ø0x0H</v>
          </cell>
          <cell r="Z3689">
            <v>712.32</v>
          </cell>
          <cell r="AA3689">
            <v>0.35</v>
          </cell>
          <cell r="AB3689">
            <v>463.00800000000004</v>
          </cell>
          <cell r="AC3689"/>
          <cell r="AD3689"/>
          <cell r="AE3689"/>
          <cell r="AF3689">
            <v>712.32</v>
          </cell>
          <cell r="AG3689">
            <v>712.32</v>
          </cell>
          <cell r="AH3689">
            <v>0</v>
          </cell>
          <cell r="AI3689">
            <v>712.32</v>
          </cell>
          <cell r="AJ3689" t="str">
            <v>REF: 383996</v>
          </cell>
          <cell r="AK3689"/>
          <cell r="AL3689">
            <v>383996</v>
          </cell>
          <cell r="AM3689" t="str">
            <v>EST VASO ENCAIXE HIMALAYA (OURO VELHO)</v>
          </cell>
          <cell r="AN3689"/>
          <cell r="AO3689">
            <v>0</v>
          </cell>
          <cell r="AP3689">
            <v>0</v>
          </cell>
          <cell r="AQ3689">
            <v>0</v>
          </cell>
          <cell r="AR3689">
            <v>0</v>
          </cell>
          <cell r="AS3689" t="str">
            <v>EST VASO ENCAIXE HIMALAYA (OURO VELHO) - Ø0x0H</v>
          </cell>
          <cell r="AT3689">
            <v>712.32</v>
          </cell>
          <cell r="AU3689">
            <v>712.32</v>
          </cell>
          <cell r="AV3689">
            <v>712.32</v>
          </cell>
          <cell r="AW3689">
            <v>0</v>
          </cell>
          <cell r="AX3689">
            <v>712.32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12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X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383975</v>
          </cell>
          <cell r="P3690"/>
          <cell r="Q3690" t="str">
            <v>EST QUADRO (1210 PRETO)</v>
          </cell>
          <cell r="R3690"/>
          <cell r="S3690"/>
          <cell r="T3690"/>
          <cell r="U3690">
            <v>0.8</v>
          </cell>
          <cell r="V3690">
            <v>1.1000000000000001</v>
          </cell>
          <cell r="W3690">
            <v>0.06</v>
          </cell>
          <cell r="X3690">
            <v>0</v>
          </cell>
          <cell r="Y3690" t="str">
            <v>EST QUADRO (1210 PRETO) - 0,8x1,1x0,06H</v>
          </cell>
          <cell r="Z3690">
            <v>1747.2</v>
          </cell>
          <cell r="AA3690">
            <v>0.35</v>
          </cell>
          <cell r="AB3690">
            <v>1135.68</v>
          </cell>
          <cell r="AC3690"/>
          <cell r="AD3690"/>
          <cell r="AE3690"/>
          <cell r="AF3690">
            <v>1747.2</v>
          </cell>
          <cell r="AG3690">
            <v>1747.2</v>
          </cell>
          <cell r="AH3690">
            <v>0</v>
          </cell>
          <cell r="AI3690">
            <v>1747.2</v>
          </cell>
          <cell r="AJ3690" t="str">
            <v>REF: 383975</v>
          </cell>
          <cell r="AK3690"/>
          <cell r="AL3690">
            <v>383975</v>
          </cell>
          <cell r="AM3690" t="str">
            <v>EST QUADRO (1210 PRETO)</v>
          </cell>
          <cell r="AN3690"/>
          <cell r="AO3690">
            <v>0.8</v>
          </cell>
          <cell r="AP3690">
            <v>1.1000000000000001</v>
          </cell>
          <cell r="AQ3690">
            <v>0.06</v>
          </cell>
          <cell r="AR3690">
            <v>0</v>
          </cell>
          <cell r="AS3690" t="str">
            <v>EST QUADRO (1210 PRETO) - 0,8x1,1x0,06H</v>
          </cell>
          <cell r="AT3690">
            <v>1747.2</v>
          </cell>
          <cell r="AU3690">
            <v>1747.2</v>
          </cell>
          <cell r="AV3690">
            <v>1747.2</v>
          </cell>
          <cell r="AW3690">
            <v>0</v>
          </cell>
          <cell r="AX3690">
            <v>1747.2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X</v>
          </cell>
          <cell r="BT3690" t="str">
            <v/>
          </cell>
          <cell r="BU3690" t="str">
            <v/>
          </cell>
        </row>
        <row r="3691">
          <cell r="H3691">
            <v>0</v>
          </cell>
          <cell r="O3691">
            <v>383974</v>
          </cell>
          <cell r="P3691"/>
          <cell r="Q3691" t="str">
            <v>EST QUADRO (1510 PRETO)</v>
          </cell>
          <cell r="R3691"/>
          <cell r="S3691"/>
          <cell r="T3691"/>
          <cell r="U3691">
            <v>1.5</v>
          </cell>
          <cell r="V3691">
            <v>2</v>
          </cell>
          <cell r="W3691">
            <v>0.06</v>
          </cell>
          <cell r="X3691">
            <v>0</v>
          </cell>
          <cell r="Y3691" t="str">
            <v>EST QUADRO (1510 PRETO) - 1,5x2x0,06H</v>
          </cell>
          <cell r="Z3691">
            <v>5376</v>
          </cell>
          <cell r="AA3691">
            <v>0.35</v>
          </cell>
          <cell r="AB3691">
            <v>3494.4</v>
          </cell>
          <cell r="AC3691"/>
          <cell r="AD3691"/>
          <cell r="AE3691"/>
          <cell r="AF3691">
            <v>5376</v>
          </cell>
          <cell r="AG3691">
            <v>5376</v>
          </cell>
          <cell r="AH3691">
            <v>0</v>
          </cell>
          <cell r="AI3691">
            <v>5376</v>
          </cell>
          <cell r="AJ3691" t="str">
            <v>REF: 383974</v>
          </cell>
          <cell r="AK3691"/>
          <cell r="AL3691">
            <v>383974</v>
          </cell>
          <cell r="AM3691" t="str">
            <v>EST QUADRO (1510 PRETO)</v>
          </cell>
          <cell r="AN3691"/>
          <cell r="AO3691">
            <v>1.5</v>
          </cell>
          <cell r="AP3691">
            <v>2</v>
          </cell>
          <cell r="AQ3691">
            <v>0.06</v>
          </cell>
          <cell r="AR3691">
            <v>0</v>
          </cell>
          <cell r="AS3691" t="str">
            <v>EST QUADRO (1510 PRETO) - 1,5x2x0,06H</v>
          </cell>
          <cell r="AT3691">
            <v>5376</v>
          </cell>
          <cell r="AU3691">
            <v>5376</v>
          </cell>
          <cell r="AV3691">
            <v>5376</v>
          </cell>
          <cell r="AW3691">
            <v>0</v>
          </cell>
          <cell r="AX3691">
            <v>5376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X</v>
          </cell>
          <cell r="BT3691" t="str">
            <v/>
          </cell>
          <cell r="BU3691" t="str">
            <v/>
          </cell>
        </row>
        <row r="3692">
          <cell r="H3692">
            <v>0</v>
          </cell>
          <cell r="O3692">
            <v>362197</v>
          </cell>
          <cell r="P3692"/>
          <cell r="Q3692" t="str">
            <v>EST LIVRO YVES SAINT LAURENT THE SCANDAL COLLECTION, 1971</v>
          </cell>
          <cell r="R3692"/>
          <cell r="S3692"/>
          <cell r="T3692"/>
          <cell r="U3692">
            <v>0</v>
          </cell>
          <cell r="V3692">
            <v>0</v>
          </cell>
          <cell r="W3692">
            <v>0</v>
          </cell>
          <cell r="X3692">
            <v>0</v>
          </cell>
          <cell r="Y3692" t="str">
            <v>EST LIVRO YVES SAINT LAURENT THE SCANDAL COLLECTION, 1971 - Ø0x0H</v>
          </cell>
          <cell r="Z3692">
            <v>843.58</v>
          </cell>
          <cell r="AA3692">
            <v>0.35</v>
          </cell>
          <cell r="AB3692">
            <v>548.327</v>
          </cell>
          <cell r="AC3692"/>
          <cell r="AD3692"/>
          <cell r="AE3692"/>
          <cell r="AF3692">
            <v>843.58</v>
          </cell>
          <cell r="AG3692">
            <v>843.58</v>
          </cell>
          <cell r="AH3692">
            <v>0</v>
          </cell>
          <cell r="AI3692">
            <v>843.58</v>
          </cell>
          <cell r="AJ3692" t="str">
            <v>REF: 362197</v>
          </cell>
          <cell r="AK3692"/>
          <cell r="AL3692">
            <v>362197</v>
          </cell>
          <cell r="AM3692" t="str">
            <v>EST LIVRO YVES SAINT LAURENT THE SCANDAL COLLECTION, 1971</v>
          </cell>
          <cell r="AN3692"/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 t="str">
            <v>EST LIVRO YVES SAINT LAURENT THE SCANDAL COLLECTION, 1971 - Ø0x0H</v>
          </cell>
          <cell r="AT3692">
            <v>843.58</v>
          </cell>
          <cell r="AU3692">
            <v>843.58</v>
          </cell>
          <cell r="AV3692">
            <v>843.58</v>
          </cell>
          <cell r="AW3692">
            <v>0</v>
          </cell>
          <cell r="AX3692">
            <v>843.58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X</v>
          </cell>
          <cell r="BT3692" t="str">
            <v/>
          </cell>
          <cell r="BU3692" t="str">
            <v/>
          </cell>
        </row>
        <row r="3693">
          <cell r="H3693">
            <v>0</v>
          </cell>
          <cell r="O3693">
            <v>362196</v>
          </cell>
          <cell r="P3693"/>
          <cell r="Q3693" t="str">
            <v>EST LIVRO VISTAS E PANORAMAS DO BRASIL SECULO XIX - ED 2022</v>
          </cell>
          <cell r="R3693"/>
          <cell r="S3693"/>
          <cell r="T3693"/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 t="str">
            <v>EST LIVRO VISTAS E PANORAMAS DO BRASIL SECULO XIX - ED 2022 - Ø0x0H</v>
          </cell>
          <cell r="Z3693">
            <v>376.32</v>
          </cell>
          <cell r="AA3693">
            <v>0.35</v>
          </cell>
          <cell r="AB3693">
            <v>244.608</v>
          </cell>
          <cell r="AC3693"/>
          <cell r="AD3693"/>
          <cell r="AE3693"/>
          <cell r="AF3693">
            <v>376.32</v>
          </cell>
          <cell r="AG3693">
            <v>376.32</v>
          </cell>
          <cell r="AH3693">
            <v>0</v>
          </cell>
          <cell r="AI3693">
            <v>376.32</v>
          </cell>
          <cell r="AJ3693" t="str">
            <v>REF: 362196</v>
          </cell>
          <cell r="AK3693"/>
          <cell r="AL3693">
            <v>362196</v>
          </cell>
          <cell r="AM3693" t="str">
            <v>EST LIVRO VISTAS E PANORAMAS DO BRASIL SECULO XIX - ED 2022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EST LIVRO VISTAS E PANORAMAS DO BRASIL SECULO XIX - ED 2022 - Ø0x0H</v>
          </cell>
          <cell r="AT3693">
            <v>376.32</v>
          </cell>
          <cell r="AU3693">
            <v>376.32</v>
          </cell>
          <cell r="AV3693">
            <v>376.32</v>
          </cell>
          <cell r="AW3693">
            <v>0</v>
          </cell>
          <cell r="AX3693">
            <v>376.32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X</v>
          </cell>
          <cell r="BT3693" t="str">
            <v/>
          </cell>
          <cell r="BU3693" t="str">
            <v/>
          </cell>
        </row>
        <row r="3694">
          <cell r="H3694">
            <v>0</v>
          </cell>
          <cell r="O3694">
            <v>362195</v>
          </cell>
          <cell r="P3694"/>
          <cell r="Q3694" t="str">
            <v>EST LIVRO PATRIMONIO CONSTRUIDO-110 + BELAS EDIFIC DO BRASIL</v>
          </cell>
          <cell r="R3694"/>
          <cell r="S3694"/>
          <cell r="T3694"/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 t="str">
            <v>EST LIVRO PATRIMONIO CONSTRUIDO-110 + BELAS EDIFIC DO BRASIL - Ø0x0H</v>
          </cell>
          <cell r="Z3694">
            <v>501.76</v>
          </cell>
          <cell r="AA3694">
            <v>0.35</v>
          </cell>
          <cell r="AB3694">
            <v>326.14400000000001</v>
          </cell>
          <cell r="AC3694"/>
          <cell r="AD3694"/>
          <cell r="AE3694"/>
          <cell r="AF3694">
            <v>501.76</v>
          </cell>
          <cell r="AG3694">
            <v>501.76</v>
          </cell>
          <cell r="AH3694">
            <v>0</v>
          </cell>
          <cell r="AI3694">
            <v>501.76</v>
          </cell>
          <cell r="AJ3694" t="str">
            <v>REF: 362195</v>
          </cell>
          <cell r="AK3694"/>
          <cell r="AL3694">
            <v>362195</v>
          </cell>
          <cell r="AM3694" t="str">
            <v>EST LIVRO PATRIMONIO CONSTRUIDO-110 + BELAS EDIFIC DO BRASIL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EST LIVRO PATRIMONIO CONSTRUIDO-110 + BELAS EDIFIC DO BRASIL - Ø0x0H</v>
          </cell>
          <cell r="AT3694">
            <v>501.76</v>
          </cell>
          <cell r="AU3694">
            <v>501.76</v>
          </cell>
          <cell r="AV3694">
            <v>501.76</v>
          </cell>
          <cell r="AW3694">
            <v>0</v>
          </cell>
          <cell r="AX3694">
            <v>501.76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X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362194</v>
          </cell>
          <cell r="P3695"/>
          <cell r="Q3695" t="str">
            <v>EST LIVRO MAN AND STYLE ESSAYS - DAVID COGGINS - ED 2016</v>
          </cell>
          <cell r="R3695"/>
          <cell r="S3695"/>
          <cell r="T3695"/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 t="str">
            <v>EST LIVRO MAN AND STYLE ESSAYS - DAVID COGGINS - ED 2016 - Ø0x0H</v>
          </cell>
          <cell r="Z3695">
            <v>718.14</v>
          </cell>
          <cell r="AA3695">
            <v>0.35</v>
          </cell>
          <cell r="AB3695">
            <v>466.791</v>
          </cell>
          <cell r="AC3695"/>
          <cell r="AD3695"/>
          <cell r="AE3695"/>
          <cell r="AF3695">
            <v>718.14</v>
          </cell>
          <cell r="AG3695">
            <v>718.14</v>
          </cell>
          <cell r="AH3695">
            <v>0</v>
          </cell>
          <cell r="AI3695">
            <v>718.14</v>
          </cell>
          <cell r="AJ3695" t="str">
            <v>REF: 362194</v>
          </cell>
          <cell r="AK3695"/>
          <cell r="AL3695">
            <v>362194</v>
          </cell>
          <cell r="AM3695" t="str">
            <v>EST LIVRO MAN AND STYLE ESSAYS - DAVID COGGINS - ED 2016</v>
          </cell>
          <cell r="AN3695"/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 t="str">
            <v>EST LIVRO MAN AND STYLE ESSAYS - DAVID COGGINS - ED 2016 - Ø0x0H</v>
          </cell>
          <cell r="AT3695">
            <v>718.14</v>
          </cell>
          <cell r="AU3695">
            <v>718.14</v>
          </cell>
          <cell r="AV3695">
            <v>718.14</v>
          </cell>
          <cell r="AW3695">
            <v>0</v>
          </cell>
          <cell r="AX3695">
            <v>718.14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X</v>
          </cell>
          <cell r="BT3695" t="str">
            <v/>
          </cell>
          <cell r="BU3695" t="str">
            <v/>
          </cell>
        </row>
        <row r="3696">
          <cell r="H3696">
            <v>0</v>
          </cell>
          <cell r="O3696">
            <v>362193</v>
          </cell>
          <cell r="P3696"/>
          <cell r="Q3696" t="str">
            <v>EST LIVRO HISTORIA GLOBAL DA ARQUITETURA - CHING - ED 2016</v>
          </cell>
          <cell r="R3696"/>
          <cell r="S3696"/>
          <cell r="T3696"/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 t="str">
            <v>EST LIVRO HISTORIA GLOBAL DA ARQUITETURA - CHING - ED 2016 - Ø0x0H</v>
          </cell>
          <cell r="Z3696">
            <v>849.86</v>
          </cell>
          <cell r="AA3696">
            <v>0.35</v>
          </cell>
          <cell r="AB3696">
            <v>552.40900000000011</v>
          </cell>
          <cell r="AC3696"/>
          <cell r="AD3696"/>
          <cell r="AE3696"/>
          <cell r="AF3696">
            <v>849.86</v>
          </cell>
          <cell r="AG3696">
            <v>849.86</v>
          </cell>
          <cell r="AH3696">
            <v>0</v>
          </cell>
          <cell r="AI3696">
            <v>849.86</v>
          </cell>
          <cell r="AJ3696" t="str">
            <v>REF: 362193</v>
          </cell>
          <cell r="AK3696"/>
          <cell r="AL3696">
            <v>362193</v>
          </cell>
          <cell r="AM3696" t="str">
            <v>EST LIVRO HISTORIA GLOBAL DA ARQUITETURA - CHING - ED 2016</v>
          </cell>
          <cell r="AN3696"/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 t="str">
            <v>EST LIVRO HISTORIA GLOBAL DA ARQUITETURA - CHING - ED 2016 - Ø0x0H</v>
          </cell>
          <cell r="AT3696">
            <v>849.86</v>
          </cell>
          <cell r="AU3696">
            <v>849.86</v>
          </cell>
          <cell r="AV3696">
            <v>849.86</v>
          </cell>
          <cell r="AW3696">
            <v>0</v>
          </cell>
          <cell r="AX3696">
            <v>849.86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X</v>
          </cell>
          <cell r="BT3696" t="str">
            <v/>
          </cell>
          <cell r="BU3696" t="str">
            <v/>
          </cell>
        </row>
        <row r="3697">
          <cell r="H3697">
            <v>0</v>
          </cell>
          <cell r="O3697">
            <v>362192</v>
          </cell>
          <cell r="P3697"/>
          <cell r="Q3697" t="str">
            <v>EST LIVRO FOTOS CASEIRAS - LAGO - ED 2022</v>
          </cell>
          <cell r="R3697"/>
          <cell r="S3697"/>
          <cell r="T3697"/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 t="str">
            <v>EST LIVRO FOTOS CASEIRAS - LAGO - ED 2022 - Ø0x0H</v>
          </cell>
          <cell r="Z3697">
            <v>501.76</v>
          </cell>
          <cell r="AA3697">
            <v>0.35</v>
          </cell>
          <cell r="AB3697">
            <v>326.14400000000001</v>
          </cell>
          <cell r="AC3697"/>
          <cell r="AD3697"/>
          <cell r="AE3697"/>
          <cell r="AF3697">
            <v>501.76</v>
          </cell>
          <cell r="AG3697">
            <v>501.76</v>
          </cell>
          <cell r="AH3697">
            <v>0</v>
          </cell>
          <cell r="AI3697">
            <v>501.76</v>
          </cell>
          <cell r="AJ3697" t="str">
            <v>REF: 362192</v>
          </cell>
          <cell r="AK3697"/>
          <cell r="AL3697">
            <v>362192</v>
          </cell>
          <cell r="AM3697" t="str">
            <v>EST LIVRO FOTOS CASEIRAS - LAGO - ED 2022</v>
          </cell>
          <cell r="AN3697"/>
          <cell r="AO3697">
            <v>0</v>
          </cell>
          <cell r="AP3697">
            <v>0</v>
          </cell>
          <cell r="AQ3697">
            <v>0</v>
          </cell>
          <cell r="AR3697">
            <v>0</v>
          </cell>
          <cell r="AS3697" t="str">
            <v>EST LIVRO FOTOS CASEIRAS - LAGO - ED 2022 - Ø0x0H</v>
          </cell>
          <cell r="AT3697">
            <v>501.76</v>
          </cell>
          <cell r="AU3697">
            <v>501.76</v>
          </cell>
          <cell r="AV3697">
            <v>501.76</v>
          </cell>
          <cell r="AW3697">
            <v>0</v>
          </cell>
          <cell r="AX3697">
            <v>501.76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X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362191</v>
          </cell>
          <cell r="P3698"/>
          <cell r="Q3698" t="str">
            <v>EST LIVRO COLECAO LUIZ CARLOS RITTER - ED 2022</v>
          </cell>
          <cell r="R3698"/>
          <cell r="S3698"/>
          <cell r="T3698"/>
          <cell r="U3698">
            <v>0</v>
          </cell>
          <cell r="V3698">
            <v>0</v>
          </cell>
          <cell r="W3698">
            <v>0</v>
          </cell>
          <cell r="X3698">
            <v>0</v>
          </cell>
          <cell r="Y3698" t="str">
            <v>EST LIVRO COLECAO LUIZ CARLOS RITTER - ED 2022 - Ø0x0H</v>
          </cell>
          <cell r="Z3698">
            <v>564.48</v>
          </cell>
          <cell r="AA3698">
            <v>0.35</v>
          </cell>
          <cell r="AB3698">
            <v>366.91200000000003</v>
          </cell>
          <cell r="AC3698"/>
          <cell r="AD3698"/>
          <cell r="AE3698"/>
          <cell r="AF3698">
            <v>564.48</v>
          </cell>
          <cell r="AG3698">
            <v>564.48</v>
          </cell>
          <cell r="AH3698">
            <v>0</v>
          </cell>
          <cell r="AI3698">
            <v>564.48</v>
          </cell>
          <cell r="AJ3698" t="str">
            <v>REF: 362191</v>
          </cell>
          <cell r="AK3698"/>
          <cell r="AL3698">
            <v>362191</v>
          </cell>
          <cell r="AM3698" t="str">
            <v>EST LIVRO COLECAO LUIZ CARLOS RITTER - ED 2022</v>
          </cell>
          <cell r="AN3698"/>
          <cell r="AO3698">
            <v>0</v>
          </cell>
          <cell r="AP3698">
            <v>0</v>
          </cell>
          <cell r="AQ3698">
            <v>0</v>
          </cell>
          <cell r="AR3698">
            <v>0</v>
          </cell>
          <cell r="AS3698" t="str">
            <v>EST LIVRO COLECAO LUIZ CARLOS RITTER - ED 2022 - Ø0x0H</v>
          </cell>
          <cell r="AT3698">
            <v>564.48</v>
          </cell>
          <cell r="AU3698">
            <v>564.48</v>
          </cell>
          <cell r="AV3698">
            <v>564.48</v>
          </cell>
          <cell r="AW3698">
            <v>0</v>
          </cell>
          <cell r="AX3698">
            <v>564.48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X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362190</v>
          </cell>
          <cell r="P3699"/>
          <cell r="Q3699" t="str">
            <v>EST LIVRO ARVORES FLORESTAS E MADEIRAS - LORENA KURI ED 2022</v>
          </cell>
          <cell r="R3699"/>
          <cell r="S3699"/>
          <cell r="T3699"/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 t="str">
            <v>EST LIVRO ARVORES FLORESTAS E MADEIRAS - LORENA KURI ED 2022 - Ø0x0H</v>
          </cell>
          <cell r="Z3699">
            <v>376.32</v>
          </cell>
          <cell r="AA3699">
            <v>0.35</v>
          </cell>
          <cell r="AB3699">
            <v>244.608</v>
          </cell>
          <cell r="AC3699"/>
          <cell r="AD3699"/>
          <cell r="AE3699"/>
          <cell r="AF3699">
            <v>376.32</v>
          </cell>
          <cell r="AG3699">
            <v>376.32</v>
          </cell>
          <cell r="AH3699">
            <v>0</v>
          </cell>
          <cell r="AI3699">
            <v>376.32</v>
          </cell>
          <cell r="AJ3699" t="str">
            <v>REF: 362190</v>
          </cell>
          <cell r="AK3699"/>
          <cell r="AL3699">
            <v>362190</v>
          </cell>
          <cell r="AM3699" t="str">
            <v>EST LIVRO ARVORES FLORESTAS E MADEIRAS - LORENA KURI ED 2022</v>
          </cell>
          <cell r="AN3699"/>
          <cell r="AO3699">
            <v>0</v>
          </cell>
          <cell r="AP3699">
            <v>0</v>
          </cell>
          <cell r="AQ3699">
            <v>0</v>
          </cell>
          <cell r="AR3699">
            <v>0</v>
          </cell>
          <cell r="AS3699" t="str">
            <v>EST LIVRO ARVORES FLORESTAS E MADEIRAS - LORENA KURI ED 2022 - Ø0x0H</v>
          </cell>
          <cell r="AT3699">
            <v>376.32</v>
          </cell>
          <cell r="AU3699">
            <v>376.32</v>
          </cell>
          <cell r="AV3699">
            <v>376.32</v>
          </cell>
          <cell r="AW3699">
            <v>0</v>
          </cell>
          <cell r="AX3699">
            <v>376.32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X</v>
          </cell>
          <cell r="BT3699" t="str">
            <v/>
          </cell>
          <cell r="BU3699" t="str">
            <v/>
          </cell>
        </row>
        <row r="3700">
          <cell r="H3700">
            <v>0</v>
          </cell>
          <cell r="O3700">
            <v>362189</v>
          </cell>
          <cell r="P3700"/>
          <cell r="Q3700" t="str">
            <v>EST LIVRO DEBRET E O BRASIL - JULIO BANDEIRA ED 2020</v>
          </cell>
          <cell r="R3700"/>
          <cell r="S3700"/>
          <cell r="T3700"/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 t="str">
            <v>EST LIVRO DEBRET E O BRASIL - JULIO BANDEIRA ED 2020 - Ø0x0H</v>
          </cell>
          <cell r="Z3700">
            <v>780.86</v>
          </cell>
          <cell r="AA3700">
            <v>0.35</v>
          </cell>
          <cell r="AB3700">
            <v>507.55900000000003</v>
          </cell>
          <cell r="AC3700"/>
          <cell r="AD3700"/>
          <cell r="AE3700"/>
          <cell r="AF3700">
            <v>780.86</v>
          </cell>
          <cell r="AG3700">
            <v>780.86</v>
          </cell>
          <cell r="AH3700">
            <v>0</v>
          </cell>
          <cell r="AI3700">
            <v>780.86</v>
          </cell>
          <cell r="AJ3700" t="str">
            <v>REF: 362189</v>
          </cell>
          <cell r="AK3700"/>
          <cell r="AL3700">
            <v>362189</v>
          </cell>
          <cell r="AM3700" t="str">
            <v>EST LIVRO DEBRET E O BRASIL - JULIO BANDEIRA ED 2020</v>
          </cell>
          <cell r="AN3700"/>
          <cell r="AO3700">
            <v>0</v>
          </cell>
          <cell r="AP3700">
            <v>0</v>
          </cell>
          <cell r="AQ3700">
            <v>0</v>
          </cell>
          <cell r="AR3700">
            <v>0</v>
          </cell>
          <cell r="AS3700" t="str">
            <v>EST LIVRO DEBRET E O BRASIL - JULIO BANDEIRA ED 2020 - Ø0x0H</v>
          </cell>
          <cell r="AT3700">
            <v>780.86</v>
          </cell>
          <cell r="AU3700">
            <v>780.86</v>
          </cell>
          <cell r="AV3700">
            <v>780.86</v>
          </cell>
          <cell r="AW3700">
            <v>0</v>
          </cell>
          <cell r="AX3700">
            <v>780.86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X</v>
          </cell>
          <cell r="BT3700" t="str">
            <v/>
          </cell>
          <cell r="BU3700" t="str">
            <v/>
          </cell>
        </row>
        <row r="3701">
          <cell r="H3701">
            <v>0</v>
          </cell>
          <cell r="O3701">
            <v>350045</v>
          </cell>
          <cell r="P3701"/>
          <cell r="Q3701" t="str">
            <v>EST LUMINARIA MATISSE DUPLA (VOIL BRANCO/ALG BRANCO)</v>
          </cell>
          <cell r="R3701"/>
          <cell r="S3701"/>
          <cell r="T3701"/>
          <cell r="U3701">
            <v>0.8</v>
          </cell>
          <cell r="V3701">
            <v>0</v>
          </cell>
          <cell r="W3701">
            <v>0.4</v>
          </cell>
          <cell r="X3701">
            <v>0.8</v>
          </cell>
          <cell r="Y3701" t="str">
            <v>EST LUMINARIA MATISSE DUPLA (VOIL BRANCO/ALG BRANCO) - Ø0,8x0,4H</v>
          </cell>
          <cell r="Z3701">
            <v>7616</v>
          </cell>
          <cell r="AA3701">
            <v>0.35</v>
          </cell>
          <cell r="AB3701">
            <v>4950.3999999999996</v>
          </cell>
          <cell r="AC3701"/>
          <cell r="AD3701"/>
          <cell r="AE3701"/>
          <cell r="AF3701">
            <v>7616</v>
          </cell>
          <cell r="AG3701">
            <v>7616</v>
          </cell>
          <cell r="AH3701">
            <v>0</v>
          </cell>
          <cell r="AI3701">
            <v>7616</v>
          </cell>
          <cell r="AJ3701" t="str">
            <v>REF: 350045</v>
          </cell>
          <cell r="AK3701"/>
          <cell r="AL3701">
            <v>350045</v>
          </cell>
          <cell r="AM3701" t="str">
            <v>EST LUMINARIA MATISSE DUPLA (VOIL BRANCO/ALG BRANCO)</v>
          </cell>
          <cell r="AN3701"/>
          <cell r="AO3701">
            <v>0.8</v>
          </cell>
          <cell r="AP3701">
            <v>0</v>
          </cell>
          <cell r="AQ3701">
            <v>0.4</v>
          </cell>
          <cell r="AR3701">
            <v>0.8</v>
          </cell>
          <cell r="AS3701" t="str">
            <v>EST LUMINARIA MATISSE DUPLA (VOIL BRANCO/ALG BRANCO) - Ø0,8x0,4H</v>
          </cell>
          <cell r="AT3701">
            <v>7616</v>
          </cell>
          <cell r="AU3701">
            <v>7616</v>
          </cell>
          <cell r="AV3701">
            <v>7616</v>
          </cell>
          <cell r="AW3701">
            <v>0</v>
          </cell>
          <cell r="AX3701">
            <v>7616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12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X</v>
          </cell>
          <cell r="BT3701" t="str">
            <v/>
          </cell>
          <cell r="BU3701" t="str">
            <v/>
          </cell>
        </row>
        <row r="3702">
          <cell r="H3702">
            <v>0</v>
          </cell>
          <cell r="O3702">
            <v>331873</v>
          </cell>
          <cell r="P3702"/>
          <cell r="Q3702" t="str">
            <v>EST ALMOFADA FIORELLA CASTOR/MARROM 050X050</v>
          </cell>
          <cell r="R3702"/>
          <cell r="S3702"/>
          <cell r="T3702"/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 t="str">
            <v>EST ALMOFADA FIORELLA CASTOR/MARROM 050X050 - Ø0x0H</v>
          </cell>
          <cell r="Z3702">
            <v>738.33</v>
          </cell>
          <cell r="AA3702">
            <v>0.35</v>
          </cell>
          <cell r="AB3702">
            <v>479.91450000000003</v>
          </cell>
          <cell r="AC3702"/>
          <cell r="AD3702"/>
          <cell r="AE3702"/>
          <cell r="AF3702">
            <v>738.33</v>
          </cell>
          <cell r="AG3702">
            <v>738.33</v>
          </cell>
          <cell r="AH3702">
            <v>0</v>
          </cell>
          <cell r="AI3702">
            <v>738.33</v>
          </cell>
          <cell r="AJ3702" t="str">
            <v>REF: 331873</v>
          </cell>
          <cell r="AK3702"/>
          <cell r="AL3702">
            <v>331873</v>
          </cell>
          <cell r="AM3702" t="str">
            <v>EST ALMOFADA FIORELLA CASTOR/MARROM 050X050</v>
          </cell>
          <cell r="AN3702"/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 t="str">
            <v>EST ALMOFADA FIORELLA CASTOR/MARROM 050X050 - Ø0x0H</v>
          </cell>
          <cell r="AT3702">
            <v>738.33</v>
          </cell>
          <cell r="AU3702">
            <v>738.33</v>
          </cell>
          <cell r="AV3702">
            <v>738.33</v>
          </cell>
          <cell r="AW3702">
            <v>0</v>
          </cell>
          <cell r="AX3702">
            <v>738.33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X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331871</v>
          </cell>
          <cell r="P3703"/>
          <cell r="Q3703" t="str">
            <v>EST ALMOFADA TRESSE CRU 050X050</v>
          </cell>
          <cell r="R3703"/>
          <cell r="S3703"/>
          <cell r="T3703"/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 t="str">
            <v>EST ALMOFADA TRESSE CRU 050X050 - Ø0x0H</v>
          </cell>
          <cell r="Z3703">
            <v>1507.75</v>
          </cell>
          <cell r="AA3703">
            <v>0.35</v>
          </cell>
          <cell r="AB3703">
            <v>980.03750000000002</v>
          </cell>
          <cell r="AC3703"/>
          <cell r="AD3703"/>
          <cell r="AE3703"/>
          <cell r="AF3703">
            <v>1507.75</v>
          </cell>
          <cell r="AG3703">
            <v>1507.75</v>
          </cell>
          <cell r="AH3703">
            <v>0</v>
          </cell>
          <cell r="AI3703">
            <v>1507.75</v>
          </cell>
          <cell r="AJ3703" t="str">
            <v>REF: 331871</v>
          </cell>
          <cell r="AK3703"/>
          <cell r="AL3703">
            <v>331871</v>
          </cell>
          <cell r="AM3703" t="str">
            <v>EST ALMOFADA TRESSE CRU 050X050</v>
          </cell>
          <cell r="AN3703"/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 t="str">
            <v>EST ALMOFADA TRESSE CRU 050X050 - Ø0x0H</v>
          </cell>
          <cell r="AT3703">
            <v>1507.75</v>
          </cell>
          <cell r="AU3703">
            <v>1507.75</v>
          </cell>
          <cell r="AV3703">
            <v>1507.75</v>
          </cell>
          <cell r="AW3703">
            <v>0</v>
          </cell>
          <cell r="AX3703">
            <v>1507.75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X</v>
          </cell>
          <cell r="BT3703" t="str">
            <v/>
          </cell>
          <cell r="BU3703" t="str">
            <v/>
          </cell>
        </row>
        <row r="3704">
          <cell r="H3704">
            <v>0</v>
          </cell>
          <cell r="O3704">
            <v>331821</v>
          </cell>
          <cell r="P3704"/>
          <cell r="Q3704" t="str">
            <v>EST ALMOFADA TRESSE CHUMBO 050X050</v>
          </cell>
          <cell r="R3704"/>
          <cell r="S3704"/>
          <cell r="T3704"/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 t="str">
            <v>EST ALMOFADA TRESSE CHUMBO 050X050 - Ø0x0H</v>
          </cell>
          <cell r="Z3704">
            <v>1507.75</v>
          </cell>
          <cell r="AA3704">
            <v>0.35</v>
          </cell>
          <cell r="AB3704">
            <v>980.03750000000002</v>
          </cell>
          <cell r="AC3704"/>
          <cell r="AD3704"/>
          <cell r="AE3704"/>
          <cell r="AF3704">
            <v>1507.75</v>
          </cell>
          <cell r="AG3704">
            <v>1507.75</v>
          </cell>
          <cell r="AH3704">
            <v>0</v>
          </cell>
          <cell r="AI3704">
            <v>1507.75</v>
          </cell>
          <cell r="AJ3704" t="str">
            <v>REF: 331821</v>
          </cell>
          <cell r="AK3704"/>
          <cell r="AL3704">
            <v>331821</v>
          </cell>
          <cell r="AM3704" t="str">
            <v>EST ALMOFADA TRESSE CHUMBO 050X050</v>
          </cell>
          <cell r="AN3704"/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 t="str">
            <v>EST ALMOFADA TRESSE CHUMBO 050X050 - Ø0x0H</v>
          </cell>
          <cell r="AT3704">
            <v>1507.75</v>
          </cell>
          <cell r="AU3704">
            <v>1507.75</v>
          </cell>
          <cell r="AV3704">
            <v>1507.75</v>
          </cell>
          <cell r="AW3704">
            <v>0</v>
          </cell>
          <cell r="AX3704">
            <v>1507.75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X</v>
          </cell>
          <cell r="BT3704" t="str">
            <v/>
          </cell>
          <cell r="BU3704" t="str">
            <v/>
          </cell>
        </row>
        <row r="3705">
          <cell r="H3705">
            <v>0</v>
          </cell>
          <cell r="O3705">
            <v>331820</v>
          </cell>
          <cell r="P3705"/>
          <cell r="Q3705" t="str">
            <v>EST ALMOFADA TRESSE PRATA 050X050</v>
          </cell>
          <cell r="R3705"/>
          <cell r="S3705"/>
          <cell r="T3705"/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 t="str">
            <v>EST ALMOFADA TRESSE PRATA 050X050 - Ø0x0H</v>
          </cell>
          <cell r="Z3705">
            <v>1507.75</v>
          </cell>
          <cell r="AA3705">
            <v>0.35</v>
          </cell>
          <cell r="AB3705">
            <v>980.03750000000002</v>
          </cell>
          <cell r="AC3705"/>
          <cell r="AD3705"/>
          <cell r="AE3705"/>
          <cell r="AF3705">
            <v>1507.75</v>
          </cell>
          <cell r="AG3705">
            <v>1507.75</v>
          </cell>
          <cell r="AH3705">
            <v>0</v>
          </cell>
          <cell r="AI3705">
            <v>1507.75</v>
          </cell>
          <cell r="AJ3705" t="str">
            <v>REF: 331820</v>
          </cell>
          <cell r="AK3705"/>
          <cell r="AL3705">
            <v>331820</v>
          </cell>
          <cell r="AM3705" t="str">
            <v>EST ALMOFADA TRESSE PRATA 050X050</v>
          </cell>
          <cell r="AN3705"/>
          <cell r="AO3705">
            <v>0</v>
          </cell>
          <cell r="AP3705">
            <v>0</v>
          </cell>
          <cell r="AQ3705">
            <v>0</v>
          </cell>
          <cell r="AR3705">
            <v>0</v>
          </cell>
          <cell r="AS3705" t="str">
            <v>EST ALMOFADA TRESSE PRATA 050X050 - Ø0x0H</v>
          </cell>
          <cell r="AT3705">
            <v>1507.75</v>
          </cell>
          <cell r="AU3705">
            <v>1507.75</v>
          </cell>
          <cell r="AV3705">
            <v>1507.75</v>
          </cell>
          <cell r="AW3705">
            <v>0</v>
          </cell>
          <cell r="AX3705">
            <v>1507.75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X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314831</v>
          </cell>
          <cell r="P3706"/>
          <cell r="Q3706" t="str">
            <v>EST ALMOFADA LOLITA FOLHA</v>
          </cell>
          <cell r="R3706"/>
          <cell r="S3706"/>
          <cell r="T3706"/>
          <cell r="U3706">
            <v>0.5</v>
          </cell>
          <cell r="V3706">
            <v>0.5</v>
          </cell>
          <cell r="W3706">
            <v>0</v>
          </cell>
          <cell r="X3706">
            <v>0</v>
          </cell>
          <cell r="Y3706" t="str">
            <v>EST ALMOFADA LOLITA FOLHA - 0,5x0,5x0H</v>
          </cell>
          <cell r="Z3706">
            <v>478.8</v>
          </cell>
          <cell r="AA3706">
            <v>0.35</v>
          </cell>
          <cell r="AB3706">
            <v>311.22000000000003</v>
          </cell>
          <cell r="AC3706"/>
          <cell r="AD3706"/>
          <cell r="AE3706"/>
          <cell r="AF3706">
            <v>478.8</v>
          </cell>
          <cell r="AG3706">
            <v>478.8</v>
          </cell>
          <cell r="AH3706">
            <v>0</v>
          </cell>
          <cell r="AI3706">
            <v>478.8</v>
          </cell>
          <cell r="AJ3706" t="str">
            <v>REF: 314831</v>
          </cell>
          <cell r="AK3706"/>
          <cell r="AL3706">
            <v>314831</v>
          </cell>
          <cell r="AM3706" t="str">
            <v>EST ALMOFADA LOLITA FOLHA</v>
          </cell>
          <cell r="AN3706"/>
          <cell r="AO3706">
            <v>0.5</v>
          </cell>
          <cell r="AP3706">
            <v>0.5</v>
          </cell>
          <cell r="AQ3706">
            <v>0</v>
          </cell>
          <cell r="AR3706">
            <v>0</v>
          </cell>
          <cell r="AS3706" t="str">
            <v>EST ALMOFADA LOLITA FOLHA - 0,5x0,5x0H</v>
          </cell>
          <cell r="AT3706">
            <v>478.8</v>
          </cell>
          <cell r="AU3706">
            <v>478.8</v>
          </cell>
          <cell r="AV3706">
            <v>478.8</v>
          </cell>
          <cell r="AW3706">
            <v>0</v>
          </cell>
          <cell r="AX3706">
            <v>478.8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14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X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271755</v>
          </cell>
          <cell r="P3707"/>
          <cell r="Q3707" t="str">
            <v>EST ABATJOUR LILAC (BASE CHUMBO) (VIDRO INCOLOR) (LINHO CRU)</v>
          </cell>
          <cell r="R3707"/>
          <cell r="S3707"/>
          <cell r="T3707"/>
          <cell r="U3707">
            <v>0.44</v>
          </cell>
          <cell r="V3707">
            <v>0</v>
          </cell>
          <cell r="W3707">
            <v>0.73</v>
          </cell>
          <cell r="X3707">
            <v>0</v>
          </cell>
          <cell r="Y3707" t="str">
            <v>EST ABATJOUR LILAC (BASE CHUMBO) (VIDRO INCOLOR) (LINHO CRU) - Ø0x0,73H</v>
          </cell>
          <cell r="Z3707">
            <v>5432.2</v>
          </cell>
          <cell r="AA3707">
            <v>0.35</v>
          </cell>
          <cell r="AB3707">
            <v>3530.9300000000003</v>
          </cell>
          <cell r="AC3707"/>
          <cell r="AD3707"/>
          <cell r="AE3707"/>
          <cell r="AF3707">
            <v>5432.2</v>
          </cell>
          <cell r="AG3707">
            <v>5432.2</v>
          </cell>
          <cell r="AH3707">
            <v>0</v>
          </cell>
          <cell r="AI3707">
            <v>5432.2</v>
          </cell>
          <cell r="AJ3707" t="str">
            <v>REF: 271755</v>
          </cell>
          <cell r="AK3707"/>
          <cell r="AL3707">
            <v>271755</v>
          </cell>
          <cell r="AM3707" t="str">
            <v>EST ABATJOUR LILAC (BASE CHUMBO) (VIDRO INCOLOR) (LINHO CRU)</v>
          </cell>
          <cell r="AN3707"/>
          <cell r="AO3707">
            <v>0.44</v>
          </cell>
          <cell r="AP3707">
            <v>0</v>
          </cell>
          <cell r="AQ3707">
            <v>0.73</v>
          </cell>
          <cell r="AR3707">
            <v>0</v>
          </cell>
          <cell r="AS3707" t="str">
            <v>EST ABATJOUR LILAC (BASE CHUMBO) (VIDRO INCOLOR) (LINHO CRU) - Ø0x0,73H</v>
          </cell>
          <cell r="AT3707">
            <v>5432.2</v>
          </cell>
          <cell r="AU3707">
            <v>5432.2</v>
          </cell>
          <cell r="AV3707">
            <v>5432.2</v>
          </cell>
          <cell r="AW3707">
            <v>0</v>
          </cell>
          <cell r="AX3707">
            <v>5432.2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14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X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271753</v>
          </cell>
          <cell r="P3708"/>
          <cell r="Q3708" t="str">
            <v>EST VASO LIAM (MADEIRA) (LACA NUDE VIDRO)</v>
          </cell>
          <cell r="R3708"/>
          <cell r="S3708"/>
          <cell r="T3708"/>
          <cell r="U3708">
            <v>0.15</v>
          </cell>
          <cell r="V3708">
            <v>0</v>
          </cell>
          <cell r="W3708">
            <v>0.34</v>
          </cell>
          <cell r="X3708">
            <v>0.15</v>
          </cell>
          <cell r="Y3708" t="str">
            <v>EST VASO LIAM (MADEIRA) (LACA NUDE VIDRO) - Ø0,15x0,34H</v>
          </cell>
          <cell r="Z3708">
            <v>1254.4000000000001</v>
          </cell>
          <cell r="AA3708">
            <v>0.35</v>
          </cell>
          <cell r="AB3708">
            <v>815.36000000000013</v>
          </cell>
          <cell r="AC3708"/>
          <cell r="AD3708"/>
          <cell r="AE3708"/>
          <cell r="AF3708">
            <v>1254.4000000000001</v>
          </cell>
          <cell r="AG3708">
            <v>1254.4000000000001</v>
          </cell>
          <cell r="AH3708">
            <v>0</v>
          </cell>
          <cell r="AI3708">
            <v>1254.4000000000001</v>
          </cell>
          <cell r="AJ3708" t="str">
            <v>REF: 271753</v>
          </cell>
          <cell r="AK3708"/>
          <cell r="AL3708">
            <v>271753</v>
          </cell>
          <cell r="AM3708" t="str">
            <v>EST VASO LIAM (MADEIRA) (LACA NUDE VIDRO)</v>
          </cell>
          <cell r="AN3708"/>
          <cell r="AO3708">
            <v>0.15</v>
          </cell>
          <cell r="AP3708">
            <v>0</v>
          </cell>
          <cell r="AQ3708">
            <v>0.34</v>
          </cell>
          <cell r="AR3708">
            <v>0.15</v>
          </cell>
          <cell r="AS3708" t="str">
            <v>EST VASO LIAM (MADEIRA) (LACA NUDE VIDRO) - Ø0,15x0,34H</v>
          </cell>
          <cell r="AT3708">
            <v>1254.4000000000001</v>
          </cell>
          <cell r="AU3708">
            <v>1254.4000000000001</v>
          </cell>
          <cell r="AV3708">
            <v>1254.4000000000001</v>
          </cell>
          <cell r="AW3708">
            <v>0</v>
          </cell>
          <cell r="AX3708">
            <v>1254.4000000000001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X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271752</v>
          </cell>
          <cell r="P3709"/>
          <cell r="Q3709" t="str">
            <v>EST VASO LIAM (MADEIRA) (LACA CHUMBO VIDRO)</v>
          </cell>
          <cell r="R3709"/>
          <cell r="S3709"/>
          <cell r="T3709"/>
          <cell r="U3709">
            <v>0.15</v>
          </cell>
          <cell r="V3709">
            <v>0</v>
          </cell>
          <cell r="W3709">
            <v>0.34</v>
          </cell>
          <cell r="X3709">
            <v>0.15</v>
          </cell>
          <cell r="Y3709" t="str">
            <v>EST VASO LIAM (MADEIRA) (LACA CHUMBO VIDRO) - Ø0,15x0,34H</v>
          </cell>
          <cell r="Z3709">
            <v>1254.4000000000001</v>
          </cell>
          <cell r="AA3709">
            <v>0.35</v>
          </cell>
          <cell r="AB3709">
            <v>815.36000000000013</v>
          </cell>
          <cell r="AC3709"/>
          <cell r="AD3709"/>
          <cell r="AE3709"/>
          <cell r="AF3709">
            <v>1254.4000000000001</v>
          </cell>
          <cell r="AG3709">
            <v>1254.4000000000001</v>
          </cell>
          <cell r="AH3709">
            <v>0</v>
          </cell>
          <cell r="AI3709">
            <v>1254.4000000000001</v>
          </cell>
          <cell r="AJ3709" t="str">
            <v>REF: 271752</v>
          </cell>
          <cell r="AK3709"/>
          <cell r="AL3709">
            <v>271752</v>
          </cell>
          <cell r="AM3709" t="str">
            <v>EST VASO LIAM (MADEIRA) (LACA CHUMBO VIDRO)</v>
          </cell>
          <cell r="AN3709"/>
          <cell r="AO3709">
            <v>0.15</v>
          </cell>
          <cell r="AP3709">
            <v>0</v>
          </cell>
          <cell r="AQ3709">
            <v>0.34</v>
          </cell>
          <cell r="AR3709">
            <v>0.15</v>
          </cell>
          <cell r="AS3709" t="str">
            <v>EST VASO LIAM (MADEIRA) (LACA CHUMBO VIDRO) - Ø0,15x0,34H</v>
          </cell>
          <cell r="AT3709">
            <v>1254.4000000000001</v>
          </cell>
          <cell r="AU3709">
            <v>1254.4000000000001</v>
          </cell>
          <cell r="AV3709">
            <v>1254.4000000000001</v>
          </cell>
          <cell r="AW3709">
            <v>0</v>
          </cell>
          <cell r="AX3709">
            <v>1254.4000000000001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12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X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402577</v>
          </cell>
          <cell r="P3710"/>
          <cell r="Q3710" t="str">
            <v>EST VASO CERAMICA (QMC384)</v>
          </cell>
          <cell r="R3710"/>
          <cell r="S3710"/>
          <cell r="T3710"/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 t="str">
            <v>EST VASO CERAMICA (QMC384) - Ø0x0H</v>
          </cell>
          <cell r="Z3710">
            <v>887.04</v>
          </cell>
          <cell r="AA3710">
            <v>0.35</v>
          </cell>
          <cell r="AB3710">
            <v>576.57600000000002</v>
          </cell>
          <cell r="AC3710"/>
          <cell r="AD3710"/>
          <cell r="AE3710"/>
          <cell r="AF3710">
            <v>887.04</v>
          </cell>
          <cell r="AG3710">
            <v>887.04</v>
          </cell>
          <cell r="AH3710">
            <v>0</v>
          </cell>
          <cell r="AI3710">
            <v>887.04</v>
          </cell>
          <cell r="AJ3710" t="str">
            <v>REF: 402577</v>
          </cell>
          <cell r="AK3710"/>
          <cell r="AL3710">
            <v>402577</v>
          </cell>
          <cell r="AM3710" t="str">
            <v>EST VASO CERAMICA (QMC384)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EST VASO CERAMICA (QMC384) - Ø0x0H</v>
          </cell>
          <cell r="AT3710">
            <v>887.04</v>
          </cell>
          <cell r="AU3710">
            <v>887.04</v>
          </cell>
          <cell r="AV3710">
            <v>887.04</v>
          </cell>
          <cell r="AW3710">
            <v>0</v>
          </cell>
          <cell r="AX3710">
            <v>887.04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12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X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402576</v>
          </cell>
          <cell r="P3711"/>
          <cell r="Q3711" t="str">
            <v>EST VASO CERAMICA (QMC383)</v>
          </cell>
          <cell r="R3711"/>
          <cell r="S3711"/>
          <cell r="T3711"/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 t="str">
            <v>EST VASO CERAMICA (QMC383) - Ø0x0H</v>
          </cell>
          <cell r="Z3711">
            <v>887.04</v>
          </cell>
          <cell r="AA3711">
            <v>0.35</v>
          </cell>
          <cell r="AB3711">
            <v>576.57600000000002</v>
          </cell>
          <cell r="AC3711"/>
          <cell r="AD3711"/>
          <cell r="AE3711"/>
          <cell r="AF3711">
            <v>887.04</v>
          </cell>
          <cell r="AG3711">
            <v>887.04</v>
          </cell>
          <cell r="AH3711">
            <v>0</v>
          </cell>
          <cell r="AI3711">
            <v>887.04</v>
          </cell>
          <cell r="AJ3711" t="str">
            <v>REF: 402576</v>
          </cell>
          <cell r="AK3711"/>
          <cell r="AL3711">
            <v>402576</v>
          </cell>
          <cell r="AM3711" t="str">
            <v>EST VASO CERAMICA (QMC383)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EST VASO CERAMICA (QMC383) - Ø0x0H</v>
          </cell>
          <cell r="AT3711">
            <v>887.04</v>
          </cell>
          <cell r="AU3711">
            <v>887.04</v>
          </cell>
          <cell r="AV3711">
            <v>887.04</v>
          </cell>
          <cell r="AW3711">
            <v>0</v>
          </cell>
          <cell r="AX3711">
            <v>887.04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12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X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402575</v>
          </cell>
          <cell r="P3712"/>
          <cell r="Q3712" t="str">
            <v>EST VASO CERAMICA (QMC382)</v>
          </cell>
          <cell r="R3712"/>
          <cell r="S3712"/>
          <cell r="T3712"/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 t="str">
            <v>EST VASO CERAMICA (QMC382) - Ø0x0H</v>
          </cell>
          <cell r="Z3712">
            <v>577.91999999999996</v>
          </cell>
          <cell r="AA3712">
            <v>0.35</v>
          </cell>
          <cell r="AB3712">
            <v>375.64800000000002</v>
          </cell>
          <cell r="AC3712"/>
          <cell r="AD3712"/>
          <cell r="AE3712"/>
          <cell r="AF3712">
            <v>577.91999999999996</v>
          </cell>
          <cell r="AG3712">
            <v>577.91999999999996</v>
          </cell>
          <cell r="AH3712">
            <v>0</v>
          </cell>
          <cell r="AI3712">
            <v>577.91999999999996</v>
          </cell>
          <cell r="AJ3712" t="str">
            <v>REF: 402575</v>
          </cell>
          <cell r="AK3712"/>
          <cell r="AL3712">
            <v>402575</v>
          </cell>
          <cell r="AM3712" t="str">
            <v>EST VASO CERAMICA (QMC382)</v>
          </cell>
          <cell r="AN3712"/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 t="str">
            <v>EST VASO CERAMICA (QMC382) - Ø0x0H</v>
          </cell>
          <cell r="AT3712">
            <v>577.91999999999996</v>
          </cell>
          <cell r="AU3712">
            <v>577.91999999999996</v>
          </cell>
          <cell r="AV3712">
            <v>577.91999999999996</v>
          </cell>
          <cell r="AW3712">
            <v>0</v>
          </cell>
          <cell r="AX3712">
            <v>577.91999999999996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X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402574</v>
          </cell>
          <cell r="P3713"/>
          <cell r="Q3713" t="str">
            <v>EST VASO CERAMICA (QMC381)</v>
          </cell>
          <cell r="R3713"/>
          <cell r="S3713"/>
          <cell r="T3713"/>
          <cell r="U3713">
            <v>0</v>
          </cell>
          <cell r="V3713">
            <v>0</v>
          </cell>
          <cell r="W3713">
            <v>0</v>
          </cell>
          <cell r="X3713">
            <v>0</v>
          </cell>
          <cell r="Y3713" t="str">
            <v>EST VASO CERAMICA (QMC381) - Ø0x0H</v>
          </cell>
          <cell r="Z3713">
            <v>577.91999999999996</v>
          </cell>
          <cell r="AA3713">
            <v>0.35</v>
          </cell>
          <cell r="AB3713">
            <v>375.64800000000002</v>
          </cell>
          <cell r="AC3713"/>
          <cell r="AD3713"/>
          <cell r="AE3713"/>
          <cell r="AF3713">
            <v>577.91999999999996</v>
          </cell>
          <cell r="AG3713">
            <v>577.91999999999996</v>
          </cell>
          <cell r="AH3713">
            <v>0</v>
          </cell>
          <cell r="AI3713">
            <v>577.91999999999996</v>
          </cell>
          <cell r="AJ3713" t="str">
            <v>REF: 402574</v>
          </cell>
          <cell r="AK3713"/>
          <cell r="AL3713">
            <v>402574</v>
          </cell>
          <cell r="AM3713" t="str">
            <v>EST VASO CERAMICA (QMC381)</v>
          </cell>
          <cell r="AN3713"/>
          <cell r="AO3713">
            <v>0</v>
          </cell>
          <cell r="AP3713">
            <v>0</v>
          </cell>
          <cell r="AQ3713">
            <v>0</v>
          </cell>
          <cell r="AR3713">
            <v>0</v>
          </cell>
          <cell r="AS3713" t="str">
            <v>EST VASO CERAMICA (QMC381) - Ø0x0H</v>
          </cell>
          <cell r="AT3713">
            <v>577.91999999999996</v>
          </cell>
          <cell r="AU3713">
            <v>577.91999999999996</v>
          </cell>
          <cell r="AV3713">
            <v>577.91999999999996</v>
          </cell>
          <cell r="AW3713">
            <v>0</v>
          </cell>
          <cell r="AX3713">
            <v>577.91999999999996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12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X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402573</v>
          </cell>
          <cell r="P3714"/>
          <cell r="Q3714" t="str">
            <v>EST VASO CERAMICA (QMC380)</v>
          </cell>
          <cell r="R3714"/>
          <cell r="S3714"/>
          <cell r="T3714"/>
          <cell r="U3714">
            <v>0</v>
          </cell>
          <cell r="V3714">
            <v>0</v>
          </cell>
          <cell r="W3714">
            <v>0</v>
          </cell>
          <cell r="X3714">
            <v>0</v>
          </cell>
          <cell r="Y3714" t="str">
            <v>EST VASO CERAMICA (QMC380) - Ø0x0H</v>
          </cell>
          <cell r="Z3714">
            <v>353.92</v>
          </cell>
          <cell r="AA3714">
            <v>0.35</v>
          </cell>
          <cell r="AB3714">
            <v>230.048</v>
          </cell>
          <cell r="AC3714"/>
          <cell r="AD3714"/>
          <cell r="AE3714"/>
          <cell r="AF3714">
            <v>353.92</v>
          </cell>
          <cell r="AG3714">
            <v>353.92</v>
          </cell>
          <cell r="AH3714">
            <v>0</v>
          </cell>
          <cell r="AI3714">
            <v>353.92</v>
          </cell>
          <cell r="AJ3714" t="str">
            <v>REF: 402573</v>
          </cell>
          <cell r="AK3714"/>
          <cell r="AL3714">
            <v>402573</v>
          </cell>
          <cell r="AM3714" t="str">
            <v>EST VASO CERAMICA (QMC380)</v>
          </cell>
          <cell r="AN3714"/>
          <cell r="AO3714">
            <v>0</v>
          </cell>
          <cell r="AP3714">
            <v>0</v>
          </cell>
          <cell r="AQ3714">
            <v>0</v>
          </cell>
          <cell r="AR3714">
            <v>0</v>
          </cell>
          <cell r="AS3714" t="str">
            <v>EST VASO CERAMICA (QMC380) - Ø0x0H</v>
          </cell>
          <cell r="AT3714">
            <v>353.92</v>
          </cell>
          <cell r="AU3714">
            <v>353.92</v>
          </cell>
          <cell r="AV3714">
            <v>353.92</v>
          </cell>
          <cell r="AW3714">
            <v>0</v>
          </cell>
          <cell r="AX3714">
            <v>353.92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12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X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402572</v>
          </cell>
          <cell r="P3715"/>
          <cell r="Q3715" t="str">
            <v>EST VASO CERAMICA (QMC379)</v>
          </cell>
          <cell r="R3715"/>
          <cell r="S3715"/>
          <cell r="T3715"/>
          <cell r="U3715">
            <v>0</v>
          </cell>
          <cell r="V3715">
            <v>0</v>
          </cell>
          <cell r="W3715">
            <v>0</v>
          </cell>
          <cell r="X3715">
            <v>0</v>
          </cell>
          <cell r="Y3715" t="str">
            <v>EST VASO CERAMICA (QMC379) - Ø0x0H</v>
          </cell>
          <cell r="Z3715">
            <v>353.92</v>
          </cell>
          <cell r="AA3715">
            <v>0.35</v>
          </cell>
          <cell r="AB3715">
            <v>230.048</v>
          </cell>
          <cell r="AC3715"/>
          <cell r="AD3715"/>
          <cell r="AE3715"/>
          <cell r="AF3715">
            <v>353.92</v>
          </cell>
          <cell r="AG3715">
            <v>353.92</v>
          </cell>
          <cell r="AH3715">
            <v>0</v>
          </cell>
          <cell r="AI3715">
            <v>353.92</v>
          </cell>
          <cell r="AJ3715" t="str">
            <v>REF: 402572</v>
          </cell>
          <cell r="AK3715"/>
          <cell r="AL3715">
            <v>402572</v>
          </cell>
          <cell r="AM3715" t="str">
            <v>EST VASO CERAMICA (QMC379)</v>
          </cell>
          <cell r="AN3715"/>
          <cell r="AO3715">
            <v>0</v>
          </cell>
          <cell r="AP3715">
            <v>0</v>
          </cell>
          <cell r="AQ3715">
            <v>0</v>
          </cell>
          <cell r="AR3715">
            <v>0</v>
          </cell>
          <cell r="AS3715" t="str">
            <v>EST VASO CERAMICA (QMC379) - Ø0x0H</v>
          </cell>
          <cell r="AT3715">
            <v>353.92</v>
          </cell>
          <cell r="AU3715">
            <v>353.92</v>
          </cell>
          <cell r="AV3715">
            <v>353.92</v>
          </cell>
          <cell r="AW3715">
            <v>0</v>
          </cell>
          <cell r="AX3715">
            <v>353.92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X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402571</v>
          </cell>
          <cell r="P3716"/>
          <cell r="Q3716" t="str">
            <v>EST CENTRO MESA CERAMICA (QMC338)</v>
          </cell>
          <cell r="R3716"/>
          <cell r="S3716"/>
          <cell r="T3716"/>
          <cell r="U3716">
            <v>0</v>
          </cell>
          <cell r="V3716">
            <v>0</v>
          </cell>
          <cell r="W3716">
            <v>0</v>
          </cell>
          <cell r="X3716">
            <v>0</v>
          </cell>
          <cell r="Y3716" t="str">
            <v>EST CENTRO MESA CERAMICA (QMC338) - Ø0x0H</v>
          </cell>
          <cell r="Z3716">
            <v>631.67999999999995</v>
          </cell>
          <cell r="AA3716">
            <v>0.35</v>
          </cell>
          <cell r="AB3716">
            <v>410.59199999999998</v>
          </cell>
          <cell r="AC3716"/>
          <cell r="AD3716"/>
          <cell r="AE3716"/>
          <cell r="AF3716">
            <v>631.67999999999995</v>
          </cell>
          <cell r="AG3716">
            <v>631.67999999999995</v>
          </cell>
          <cell r="AH3716">
            <v>0</v>
          </cell>
          <cell r="AI3716">
            <v>631.67999999999995</v>
          </cell>
          <cell r="AJ3716" t="str">
            <v>REF: 402571</v>
          </cell>
          <cell r="AK3716"/>
          <cell r="AL3716">
            <v>402571</v>
          </cell>
          <cell r="AM3716" t="str">
            <v>EST CENTRO MESA CERAMICA (QMC338)</v>
          </cell>
          <cell r="AN3716"/>
          <cell r="AO3716">
            <v>0</v>
          </cell>
          <cell r="AP3716">
            <v>0</v>
          </cell>
          <cell r="AQ3716">
            <v>0</v>
          </cell>
          <cell r="AR3716">
            <v>0</v>
          </cell>
          <cell r="AS3716" t="str">
            <v>EST CENTRO MESA CERAMICA (QMC338) - Ø0x0H</v>
          </cell>
          <cell r="AT3716">
            <v>631.67999999999995</v>
          </cell>
          <cell r="AU3716">
            <v>631.67999999999995</v>
          </cell>
          <cell r="AV3716">
            <v>631.67999999999995</v>
          </cell>
          <cell r="AW3716">
            <v>0</v>
          </cell>
          <cell r="AX3716">
            <v>631.67999999999995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X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402570</v>
          </cell>
          <cell r="P3717"/>
          <cell r="Q3717" t="str">
            <v>EST CENTRO MESA CERAMICA (QMC301)</v>
          </cell>
          <cell r="R3717"/>
          <cell r="S3717"/>
          <cell r="T3717"/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 t="str">
            <v>EST CENTRO MESA CERAMICA (QMC301) - Ø0x0H</v>
          </cell>
          <cell r="Z3717">
            <v>1088.6400000000001</v>
          </cell>
          <cell r="AA3717">
            <v>0.35</v>
          </cell>
          <cell r="AB3717">
            <v>707.6160000000001</v>
          </cell>
          <cell r="AC3717"/>
          <cell r="AD3717"/>
          <cell r="AE3717"/>
          <cell r="AF3717">
            <v>1088.6400000000001</v>
          </cell>
          <cell r="AG3717">
            <v>1088.6400000000001</v>
          </cell>
          <cell r="AH3717">
            <v>0</v>
          </cell>
          <cell r="AI3717">
            <v>1088.6400000000001</v>
          </cell>
          <cell r="AJ3717" t="str">
            <v>REF: 402570</v>
          </cell>
          <cell r="AK3717"/>
          <cell r="AL3717">
            <v>402570</v>
          </cell>
          <cell r="AM3717" t="str">
            <v>EST CENTRO MESA CERAMICA (QMC301)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EST CENTRO MESA CERAMICA (QMC301) - Ø0x0H</v>
          </cell>
          <cell r="AT3717">
            <v>1088.6400000000001</v>
          </cell>
          <cell r="AU3717">
            <v>1088.6400000000001</v>
          </cell>
          <cell r="AV3717">
            <v>1088.6400000000001</v>
          </cell>
          <cell r="AW3717">
            <v>0</v>
          </cell>
          <cell r="AX3717">
            <v>1088.6400000000001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12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X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402569</v>
          </cell>
          <cell r="P3718"/>
          <cell r="Q3718" t="str">
            <v>EST CENTRO MESA CERAMICA (QMC300)</v>
          </cell>
          <cell r="R3718"/>
          <cell r="S3718"/>
          <cell r="T3718"/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 t="str">
            <v>EST CENTRO MESA CERAMICA (QMC300) - Ø0x0H</v>
          </cell>
          <cell r="Z3718">
            <v>678</v>
          </cell>
          <cell r="AA3718">
            <v>0.35</v>
          </cell>
          <cell r="AB3718">
            <v>440.70000000000005</v>
          </cell>
          <cell r="AC3718"/>
          <cell r="AD3718"/>
          <cell r="AE3718"/>
          <cell r="AF3718">
            <v>678</v>
          </cell>
          <cell r="AG3718">
            <v>678</v>
          </cell>
          <cell r="AH3718">
            <v>0</v>
          </cell>
          <cell r="AI3718">
            <v>678</v>
          </cell>
          <cell r="AJ3718" t="str">
            <v>REF: 402569</v>
          </cell>
          <cell r="AK3718"/>
          <cell r="AL3718">
            <v>402569</v>
          </cell>
          <cell r="AM3718" t="str">
            <v>EST CENTRO MESA CERAMICA (QMC300)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EST CENTRO MESA CERAMICA (QMC300) - Ø0x0H</v>
          </cell>
          <cell r="AT3718">
            <v>678</v>
          </cell>
          <cell r="AU3718">
            <v>678</v>
          </cell>
          <cell r="AV3718">
            <v>678</v>
          </cell>
          <cell r="AW3718">
            <v>0</v>
          </cell>
          <cell r="AX3718">
            <v>678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12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X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402568</v>
          </cell>
          <cell r="P3719"/>
          <cell r="Q3719" t="str">
            <v>EST JARRA CERAMICA ART POTTERY (QMC220)</v>
          </cell>
          <cell r="R3719"/>
          <cell r="S3719"/>
          <cell r="T3719"/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 t="str">
            <v>EST JARRA CERAMICA ART POTTERY (QMC220) - Ø0x0H</v>
          </cell>
          <cell r="Z3719">
            <v>631.67999999999995</v>
          </cell>
          <cell r="AA3719">
            <v>0.35</v>
          </cell>
          <cell r="AB3719">
            <v>410.59199999999998</v>
          </cell>
          <cell r="AC3719"/>
          <cell r="AD3719"/>
          <cell r="AE3719"/>
          <cell r="AF3719">
            <v>631.67999999999995</v>
          </cell>
          <cell r="AG3719">
            <v>631.67999999999995</v>
          </cell>
          <cell r="AH3719">
            <v>0</v>
          </cell>
          <cell r="AI3719">
            <v>631.67999999999995</v>
          </cell>
          <cell r="AJ3719" t="str">
            <v>REF: 402568</v>
          </cell>
          <cell r="AK3719"/>
          <cell r="AL3719">
            <v>402568</v>
          </cell>
          <cell r="AM3719" t="str">
            <v>EST JARRA CERAMICA ART POTTERY (QMC220)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EST JARRA CERAMICA ART POTTERY (QMC220) - Ø0x0H</v>
          </cell>
          <cell r="AT3719">
            <v>631.67999999999995</v>
          </cell>
          <cell r="AU3719">
            <v>631.67999999999995</v>
          </cell>
          <cell r="AV3719">
            <v>631.67999999999995</v>
          </cell>
          <cell r="AW3719">
            <v>0</v>
          </cell>
          <cell r="AX3719">
            <v>631.67999999999995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X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402567</v>
          </cell>
          <cell r="P3720"/>
          <cell r="Q3720" t="str">
            <v>EST KIT 4 CANECAS CERAMICA ART POTTERY (QMC219)</v>
          </cell>
          <cell r="R3720"/>
          <cell r="S3720"/>
          <cell r="T3720"/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 t="str">
            <v>EST KIT 4 CANECAS CERAMICA ART POTTERY (QMC219) - Ø0x0H</v>
          </cell>
          <cell r="Z3720">
            <v>663.04</v>
          </cell>
          <cell r="AA3720">
            <v>0.35</v>
          </cell>
          <cell r="AB3720">
            <v>430.976</v>
          </cell>
          <cell r="AC3720"/>
          <cell r="AD3720"/>
          <cell r="AE3720"/>
          <cell r="AF3720">
            <v>663.04</v>
          </cell>
          <cell r="AG3720">
            <v>663.04</v>
          </cell>
          <cell r="AH3720">
            <v>0</v>
          </cell>
          <cell r="AI3720">
            <v>663.04</v>
          </cell>
          <cell r="AJ3720" t="str">
            <v>REF: 402567</v>
          </cell>
          <cell r="AK3720"/>
          <cell r="AL3720">
            <v>402567</v>
          </cell>
          <cell r="AM3720" t="str">
            <v>EST KIT 4 CANECAS CERAMICA ART POTTERY (QMC219)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EST KIT 4 CANECAS CERAMICA ART POTTERY (QMC219) - Ø0x0H</v>
          </cell>
          <cell r="AT3720">
            <v>663.04</v>
          </cell>
          <cell r="AU3720">
            <v>663.04</v>
          </cell>
          <cell r="AV3720">
            <v>663.04</v>
          </cell>
          <cell r="AW3720">
            <v>0</v>
          </cell>
          <cell r="AX3720">
            <v>663.04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X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402566</v>
          </cell>
          <cell r="P3721"/>
          <cell r="Q3721" t="str">
            <v>EST JARRA CERAMICA DECORATI (QMC211)</v>
          </cell>
          <cell r="R3721"/>
          <cell r="S3721"/>
          <cell r="T3721"/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 t="str">
            <v>EST JARRA CERAMICA DECORATI (QMC211) - Ø0x0H</v>
          </cell>
          <cell r="Z3721">
            <v>636.16</v>
          </cell>
          <cell r="AA3721">
            <v>0.35</v>
          </cell>
          <cell r="AB3721">
            <v>413.50400000000002</v>
          </cell>
          <cell r="AC3721"/>
          <cell r="AD3721"/>
          <cell r="AE3721"/>
          <cell r="AF3721">
            <v>636.16</v>
          </cell>
          <cell r="AG3721">
            <v>636.16</v>
          </cell>
          <cell r="AH3721">
            <v>0</v>
          </cell>
          <cell r="AI3721">
            <v>636.16</v>
          </cell>
          <cell r="AJ3721" t="str">
            <v>REF: 402566</v>
          </cell>
          <cell r="AK3721"/>
          <cell r="AL3721">
            <v>402566</v>
          </cell>
          <cell r="AM3721" t="str">
            <v>EST JARRA CERAMICA DECORATI (QMC211)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EST JARRA CERAMICA DECORATI (QMC211) - Ø0x0H</v>
          </cell>
          <cell r="AT3721">
            <v>636.16</v>
          </cell>
          <cell r="AU3721">
            <v>636.16</v>
          </cell>
          <cell r="AV3721">
            <v>636.16</v>
          </cell>
          <cell r="AW3721">
            <v>0</v>
          </cell>
          <cell r="AX3721">
            <v>636.16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X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402565</v>
          </cell>
          <cell r="P3722"/>
          <cell r="Q3722" t="str">
            <v>EST KIT 4 CANECAS CERAMICA (QMC210)</v>
          </cell>
          <cell r="R3722"/>
          <cell r="S3722"/>
          <cell r="T3722"/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 t="str">
            <v>EST KIT 4 CANECAS CERAMICA (QMC210) - Ø0x0H</v>
          </cell>
          <cell r="Z3722">
            <v>663.04</v>
          </cell>
          <cell r="AA3722">
            <v>0.35</v>
          </cell>
          <cell r="AB3722">
            <v>430.976</v>
          </cell>
          <cell r="AC3722"/>
          <cell r="AD3722"/>
          <cell r="AE3722"/>
          <cell r="AF3722">
            <v>663.04</v>
          </cell>
          <cell r="AG3722">
            <v>663.04</v>
          </cell>
          <cell r="AH3722">
            <v>0</v>
          </cell>
          <cell r="AI3722">
            <v>663.04</v>
          </cell>
          <cell r="AJ3722" t="str">
            <v>REF: 402565</v>
          </cell>
          <cell r="AK3722"/>
          <cell r="AL3722">
            <v>402565</v>
          </cell>
          <cell r="AM3722" t="str">
            <v>EST KIT 4 CANECAS CERAMICA (QMC210)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EST KIT 4 CANECAS CERAMICA (QMC210) - Ø0x0H</v>
          </cell>
          <cell r="AT3722">
            <v>663.04</v>
          </cell>
          <cell r="AU3722">
            <v>663.04</v>
          </cell>
          <cell r="AV3722">
            <v>663.04</v>
          </cell>
          <cell r="AW3722">
            <v>0</v>
          </cell>
          <cell r="AX3722">
            <v>663.04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X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402564</v>
          </cell>
          <cell r="P3723"/>
          <cell r="Q3723" t="str">
            <v>EST VASO CERAMICA POTTERY CORNER (QMC159)</v>
          </cell>
          <cell r="R3723"/>
          <cell r="S3723"/>
          <cell r="T3723"/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 t="str">
            <v>EST VASO CERAMICA POTTERY CORNER (QMC159) - Ø0x0H</v>
          </cell>
          <cell r="Z3723">
            <v>1590.4</v>
          </cell>
          <cell r="AA3723">
            <v>0.35</v>
          </cell>
          <cell r="AB3723">
            <v>1033.7600000000002</v>
          </cell>
          <cell r="AC3723"/>
          <cell r="AD3723"/>
          <cell r="AE3723"/>
          <cell r="AF3723">
            <v>1590.4</v>
          </cell>
          <cell r="AG3723">
            <v>1590.4</v>
          </cell>
          <cell r="AH3723">
            <v>0</v>
          </cell>
          <cell r="AI3723">
            <v>1590.4</v>
          </cell>
          <cell r="AJ3723" t="str">
            <v>REF: 402564</v>
          </cell>
          <cell r="AK3723"/>
          <cell r="AL3723">
            <v>402564</v>
          </cell>
          <cell r="AM3723" t="str">
            <v>EST VASO CERAMICA POTTERY CORNER (QMC159)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EST VASO CERAMICA POTTERY CORNER (QMC159) - Ø0x0H</v>
          </cell>
          <cell r="AT3723">
            <v>1590.4</v>
          </cell>
          <cell r="AU3723">
            <v>1590.4</v>
          </cell>
          <cell r="AV3723">
            <v>1590.4</v>
          </cell>
          <cell r="AW3723">
            <v>0</v>
          </cell>
          <cell r="AX3723">
            <v>1590.4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X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402563</v>
          </cell>
          <cell r="P3724"/>
          <cell r="Q3724" t="str">
            <v>EST VASO CERAMICA POTTERY CORNER (QMC158)</v>
          </cell>
          <cell r="R3724"/>
          <cell r="S3724"/>
          <cell r="T3724"/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 t="str">
            <v>EST VASO CERAMICA POTTERY CORNER (QMC158) - Ø0x0H</v>
          </cell>
          <cell r="Z3724">
            <v>479.36</v>
          </cell>
          <cell r="AA3724">
            <v>0.35</v>
          </cell>
          <cell r="AB3724">
            <v>311.58400000000006</v>
          </cell>
          <cell r="AC3724"/>
          <cell r="AD3724"/>
          <cell r="AE3724"/>
          <cell r="AF3724">
            <v>479.36</v>
          </cell>
          <cell r="AG3724">
            <v>479.36</v>
          </cell>
          <cell r="AH3724">
            <v>0</v>
          </cell>
          <cell r="AI3724">
            <v>479.36</v>
          </cell>
          <cell r="AJ3724" t="str">
            <v>REF: 402563</v>
          </cell>
          <cell r="AK3724"/>
          <cell r="AL3724">
            <v>402563</v>
          </cell>
          <cell r="AM3724" t="str">
            <v>EST VASO CERAMICA POTTERY CORNER (QMC158)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EST VASO CERAMICA POTTERY CORNER (QMC158) - Ø0x0H</v>
          </cell>
          <cell r="AT3724">
            <v>479.36</v>
          </cell>
          <cell r="AU3724">
            <v>479.36</v>
          </cell>
          <cell r="AV3724">
            <v>479.36</v>
          </cell>
          <cell r="AW3724">
            <v>0</v>
          </cell>
          <cell r="AX3724">
            <v>479.36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X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402562</v>
          </cell>
          <cell r="P3725"/>
          <cell r="Q3725" t="str">
            <v>EST VASO CERAMICA POTTERY CORNER (QMC157)</v>
          </cell>
          <cell r="R3725"/>
          <cell r="S3725"/>
          <cell r="T3725"/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 t="str">
            <v>EST VASO CERAMICA POTTERY CORNER (QMC157) - Ø0x0H</v>
          </cell>
          <cell r="Z3725">
            <v>963.24</v>
          </cell>
          <cell r="AA3725">
            <v>0.35</v>
          </cell>
          <cell r="AB3725">
            <v>626.10599999999999</v>
          </cell>
          <cell r="AC3725"/>
          <cell r="AD3725"/>
          <cell r="AE3725"/>
          <cell r="AF3725">
            <v>963.24</v>
          </cell>
          <cell r="AG3725">
            <v>963.24</v>
          </cell>
          <cell r="AH3725">
            <v>0</v>
          </cell>
          <cell r="AI3725">
            <v>963.24</v>
          </cell>
          <cell r="AJ3725" t="str">
            <v>REF: 402562</v>
          </cell>
          <cell r="AK3725"/>
          <cell r="AL3725">
            <v>402562</v>
          </cell>
          <cell r="AM3725" t="str">
            <v>EST VASO CERAMICA POTTERY CORNER (QMC157)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EST VASO CERAMICA POTTERY CORNER (QMC157) - Ø0x0H</v>
          </cell>
          <cell r="AT3725">
            <v>963.24</v>
          </cell>
          <cell r="AU3725">
            <v>963.24</v>
          </cell>
          <cell r="AV3725">
            <v>963.24</v>
          </cell>
          <cell r="AW3725">
            <v>0</v>
          </cell>
          <cell r="AX3725">
            <v>963.24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X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402561</v>
          </cell>
          <cell r="P3726"/>
          <cell r="Q3726" t="str">
            <v>EST PRATO CERAMICA LUXOR (QMC119)</v>
          </cell>
          <cell r="R3726"/>
          <cell r="S3726"/>
          <cell r="T3726"/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 t="str">
            <v>EST PRATO CERAMICA LUXOR (QMC119) - Ø0x0H</v>
          </cell>
          <cell r="Z3726">
            <v>385.28</v>
          </cell>
          <cell r="AA3726">
            <v>0.35</v>
          </cell>
          <cell r="AB3726">
            <v>250.43199999999999</v>
          </cell>
          <cell r="AC3726"/>
          <cell r="AD3726"/>
          <cell r="AE3726"/>
          <cell r="AF3726">
            <v>385.28</v>
          </cell>
          <cell r="AG3726">
            <v>385.28</v>
          </cell>
          <cell r="AH3726">
            <v>0</v>
          </cell>
          <cell r="AI3726">
            <v>385.28</v>
          </cell>
          <cell r="AJ3726" t="str">
            <v>REF: 402561</v>
          </cell>
          <cell r="AK3726"/>
          <cell r="AL3726">
            <v>402561</v>
          </cell>
          <cell r="AM3726" t="str">
            <v>EST PRATO CERAMICA LUXOR (QMC119)</v>
          </cell>
          <cell r="AN3726"/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 t="str">
            <v>EST PRATO CERAMICA LUXOR (QMC119) - Ø0x0H</v>
          </cell>
          <cell r="AT3726">
            <v>385.28</v>
          </cell>
          <cell r="AU3726">
            <v>385.28</v>
          </cell>
          <cell r="AV3726">
            <v>385.28</v>
          </cell>
          <cell r="AW3726">
            <v>0</v>
          </cell>
          <cell r="AX3726">
            <v>385.28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X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402560</v>
          </cell>
          <cell r="P3727"/>
          <cell r="Q3727" t="str">
            <v>EST VASO CERAMICA (PHY023)</v>
          </cell>
          <cell r="R3727"/>
          <cell r="S3727"/>
          <cell r="T3727"/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 t="str">
            <v>EST VASO CERAMICA (PHY023) - Ø0x0H</v>
          </cell>
          <cell r="Z3727">
            <v>551.04</v>
          </cell>
          <cell r="AA3727">
            <v>0.35</v>
          </cell>
          <cell r="AB3727">
            <v>358.17599999999999</v>
          </cell>
          <cell r="AC3727"/>
          <cell r="AD3727"/>
          <cell r="AE3727"/>
          <cell r="AF3727">
            <v>551.04</v>
          </cell>
          <cell r="AG3727">
            <v>551.04</v>
          </cell>
          <cell r="AH3727">
            <v>0</v>
          </cell>
          <cell r="AI3727">
            <v>551.04</v>
          </cell>
          <cell r="AJ3727" t="str">
            <v>REF: 402560</v>
          </cell>
          <cell r="AK3727"/>
          <cell r="AL3727">
            <v>402560</v>
          </cell>
          <cell r="AM3727" t="str">
            <v>EST VASO CERAMICA (PHY023)</v>
          </cell>
          <cell r="AN3727"/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 t="str">
            <v>EST VASO CERAMICA (PHY023) - Ø0x0H</v>
          </cell>
          <cell r="AT3727">
            <v>551.04</v>
          </cell>
          <cell r="AU3727">
            <v>551.04</v>
          </cell>
          <cell r="AV3727">
            <v>551.04</v>
          </cell>
          <cell r="AW3727">
            <v>0</v>
          </cell>
          <cell r="AX3727">
            <v>551.04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X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402559</v>
          </cell>
          <cell r="P3728"/>
          <cell r="Q3728" t="str">
            <v>EST VASO CERAMICA (PHY020)</v>
          </cell>
          <cell r="R3728"/>
          <cell r="S3728"/>
          <cell r="T3728"/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 t="str">
            <v>EST VASO CERAMICA (PHY020) - Ø0x0H</v>
          </cell>
          <cell r="Z3728">
            <v>421.12</v>
          </cell>
          <cell r="AA3728">
            <v>0.35</v>
          </cell>
          <cell r="AB3728">
            <v>273.72800000000001</v>
          </cell>
          <cell r="AC3728"/>
          <cell r="AD3728"/>
          <cell r="AE3728"/>
          <cell r="AF3728">
            <v>421.12</v>
          </cell>
          <cell r="AG3728">
            <v>421.12</v>
          </cell>
          <cell r="AH3728">
            <v>0</v>
          </cell>
          <cell r="AI3728">
            <v>421.12</v>
          </cell>
          <cell r="AJ3728" t="str">
            <v>REF: 402559</v>
          </cell>
          <cell r="AK3728"/>
          <cell r="AL3728">
            <v>402559</v>
          </cell>
          <cell r="AM3728" t="str">
            <v>EST VASO CERAMICA (PHY020)</v>
          </cell>
          <cell r="AN3728"/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 t="str">
            <v>EST VASO CERAMICA (PHY020) - Ø0x0H</v>
          </cell>
          <cell r="AT3728">
            <v>421.12</v>
          </cell>
          <cell r="AU3728">
            <v>421.12</v>
          </cell>
          <cell r="AV3728">
            <v>421.12</v>
          </cell>
          <cell r="AW3728">
            <v>0</v>
          </cell>
          <cell r="AX3728">
            <v>421.12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X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402558</v>
          </cell>
          <cell r="P3729"/>
          <cell r="Q3729" t="str">
            <v>EST VASO COLORS NL (GOG256)</v>
          </cell>
          <cell r="R3729"/>
          <cell r="S3729"/>
          <cell r="T3729"/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 t="str">
            <v>EST VASO COLORS NL (GOG256) - Ø0x0H</v>
          </cell>
          <cell r="Z3729">
            <v>320.32</v>
          </cell>
          <cell r="AA3729">
            <v>0.35</v>
          </cell>
          <cell r="AB3729">
            <v>208.208</v>
          </cell>
          <cell r="AC3729"/>
          <cell r="AD3729"/>
          <cell r="AE3729"/>
          <cell r="AF3729">
            <v>320.32</v>
          </cell>
          <cell r="AG3729">
            <v>320.32</v>
          </cell>
          <cell r="AH3729">
            <v>0</v>
          </cell>
          <cell r="AI3729">
            <v>320.32</v>
          </cell>
          <cell r="AJ3729" t="str">
            <v>REF: 402558</v>
          </cell>
          <cell r="AK3729"/>
          <cell r="AL3729">
            <v>402558</v>
          </cell>
          <cell r="AM3729" t="str">
            <v>EST VASO COLORS NL (GOG256)</v>
          </cell>
          <cell r="AN3729"/>
          <cell r="AO3729">
            <v>0</v>
          </cell>
          <cell r="AP3729">
            <v>0</v>
          </cell>
          <cell r="AQ3729">
            <v>0</v>
          </cell>
          <cell r="AR3729">
            <v>0</v>
          </cell>
          <cell r="AS3729" t="str">
            <v>EST VASO COLORS NL (GOG256) - Ø0x0H</v>
          </cell>
          <cell r="AT3729">
            <v>320.32</v>
          </cell>
          <cell r="AU3729">
            <v>320.32</v>
          </cell>
          <cell r="AV3729">
            <v>320.32</v>
          </cell>
          <cell r="AW3729">
            <v>0</v>
          </cell>
          <cell r="AX3729">
            <v>320.32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X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402557</v>
          </cell>
          <cell r="P3730"/>
          <cell r="Q3730" t="str">
            <v>EST VASO COLORS NL (GOG255)</v>
          </cell>
          <cell r="R3730"/>
          <cell r="S3730"/>
          <cell r="T3730"/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 t="str">
            <v>EST VASO COLORS NL (GOG255) - Ø0x0H</v>
          </cell>
          <cell r="Z3730">
            <v>640.64</v>
          </cell>
          <cell r="AA3730">
            <v>0.35</v>
          </cell>
          <cell r="AB3730">
            <v>416.416</v>
          </cell>
          <cell r="AC3730"/>
          <cell r="AD3730"/>
          <cell r="AE3730"/>
          <cell r="AF3730">
            <v>640.64</v>
          </cell>
          <cell r="AG3730">
            <v>640.64</v>
          </cell>
          <cell r="AH3730">
            <v>0</v>
          </cell>
          <cell r="AI3730">
            <v>640.64</v>
          </cell>
          <cell r="AJ3730" t="str">
            <v>REF: 402557</v>
          </cell>
          <cell r="AK3730"/>
          <cell r="AL3730">
            <v>402557</v>
          </cell>
          <cell r="AM3730" t="str">
            <v>EST VASO COLORS NL (GOG255)</v>
          </cell>
          <cell r="AN3730"/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 t="str">
            <v>EST VASO COLORS NL (GOG255) - Ø0x0H</v>
          </cell>
          <cell r="AT3730">
            <v>640.64</v>
          </cell>
          <cell r="AU3730">
            <v>640.64</v>
          </cell>
          <cell r="AV3730">
            <v>640.64</v>
          </cell>
          <cell r="AW3730">
            <v>0</v>
          </cell>
          <cell r="AX3730">
            <v>640.64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X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402556</v>
          </cell>
          <cell r="P3731"/>
          <cell r="Q3731" t="str">
            <v>EST VASO COLORS NL (GOG254)</v>
          </cell>
          <cell r="R3731"/>
          <cell r="S3731"/>
          <cell r="T3731"/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 t="str">
            <v>EST VASO COLORS NL (GOG254) - Ø0x0H</v>
          </cell>
          <cell r="Z3731">
            <v>241.47</v>
          </cell>
          <cell r="AA3731">
            <v>0.35</v>
          </cell>
          <cell r="AB3731">
            <v>156.9555</v>
          </cell>
          <cell r="AC3731"/>
          <cell r="AD3731"/>
          <cell r="AE3731"/>
          <cell r="AF3731">
            <v>241.47</v>
          </cell>
          <cell r="AG3731">
            <v>241.47</v>
          </cell>
          <cell r="AH3731">
            <v>0</v>
          </cell>
          <cell r="AI3731">
            <v>241.47</v>
          </cell>
          <cell r="AJ3731" t="str">
            <v>REF: 402556</v>
          </cell>
          <cell r="AK3731"/>
          <cell r="AL3731">
            <v>402556</v>
          </cell>
          <cell r="AM3731" t="str">
            <v>EST VASO COLORS NL (GOG254)</v>
          </cell>
          <cell r="AN3731"/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 t="str">
            <v>EST VASO COLORS NL (GOG254) - Ø0x0H</v>
          </cell>
          <cell r="AT3731">
            <v>241.47</v>
          </cell>
          <cell r="AU3731">
            <v>241.47</v>
          </cell>
          <cell r="AV3731">
            <v>241.47</v>
          </cell>
          <cell r="AW3731">
            <v>0</v>
          </cell>
          <cell r="AX3731">
            <v>241.47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X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402554</v>
          </cell>
          <cell r="P3732"/>
          <cell r="Q3732" t="str">
            <v>EST VASO COLORS NL (GOG253)</v>
          </cell>
          <cell r="R3732"/>
          <cell r="S3732"/>
          <cell r="T3732"/>
          <cell r="U3732">
            <v>0</v>
          </cell>
          <cell r="V3732">
            <v>0</v>
          </cell>
          <cell r="W3732">
            <v>0</v>
          </cell>
          <cell r="X3732">
            <v>0</v>
          </cell>
          <cell r="Y3732" t="str">
            <v>EST VASO COLORS NL (GOG253) - Ø0x0H</v>
          </cell>
          <cell r="Z3732">
            <v>335.1</v>
          </cell>
          <cell r="AA3732">
            <v>0.35</v>
          </cell>
          <cell r="AB3732">
            <v>217.81500000000003</v>
          </cell>
          <cell r="AC3732"/>
          <cell r="AD3732"/>
          <cell r="AE3732"/>
          <cell r="AF3732">
            <v>335.1</v>
          </cell>
          <cell r="AG3732">
            <v>335.1</v>
          </cell>
          <cell r="AH3732">
            <v>0</v>
          </cell>
          <cell r="AI3732">
            <v>335.1</v>
          </cell>
          <cell r="AJ3732" t="str">
            <v>REF: 402554</v>
          </cell>
          <cell r="AK3732"/>
          <cell r="AL3732">
            <v>402554</v>
          </cell>
          <cell r="AM3732" t="str">
            <v>EST VASO COLORS NL (GOG253)</v>
          </cell>
          <cell r="AN3732"/>
          <cell r="AO3732">
            <v>0</v>
          </cell>
          <cell r="AP3732">
            <v>0</v>
          </cell>
          <cell r="AQ3732">
            <v>0</v>
          </cell>
          <cell r="AR3732">
            <v>0</v>
          </cell>
          <cell r="AS3732" t="str">
            <v>EST VASO COLORS NL (GOG253) - Ø0x0H</v>
          </cell>
          <cell r="AT3732">
            <v>335.1</v>
          </cell>
          <cell r="AU3732">
            <v>335.1</v>
          </cell>
          <cell r="AV3732">
            <v>335.1</v>
          </cell>
          <cell r="AW3732">
            <v>0</v>
          </cell>
          <cell r="AX3732">
            <v>335.1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X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271722</v>
          </cell>
          <cell r="P3733"/>
          <cell r="Q3733" t="str">
            <v>EST ABAJUR ELM (INOX VIDRO INCOLOR) (CUPULA LINEN BEGE)</v>
          </cell>
          <cell r="R3733"/>
          <cell r="S3733"/>
          <cell r="T3733"/>
          <cell r="U3733">
            <v>0.45</v>
          </cell>
          <cell r="V3733">
            <v>0</v>
          </cell>
          <cell r="W3733">
            <v>0.78</v>
          </cell>
          <cell r="X3733">
            <v>0</v>
          </cell>
          <cell r="Y3733" t="str">
            <v>EST ABAJUR ELM (INOX VIDRO INCOLOR) (CUPULA LINEN BEGE) - Ø0x0,78H</v>
          </cell>
          <cell r="Z3733">
            <v>6576.6</v>
          </cell>
          <cell r="AA3733">
            <v>0.35</v>
          </cell>
          <cell r="AB3733">
            <v>4274.7900000000009</v>
          </cell>
          <cell r="AC3733"/>
          <cell r="AD3733"/>
          <cell r="AE3733"/>
          <cell r="AF3733">
            <v>6576.6</v>
          </cell>
          <cell r="AG3733">
            <v>6576.6</v>
          </cell>
          <cell r="AH3733">
            <v>0</v>
          </cell>
          <cell r="AI3733">
            <v>6576.6</v>
          </cell>
          <cell r="AJ3733" t="str">
            <v>REF: 271722</v>
          </cell>
          <cell r="AK3733"/>
          <cell r="AL3733">
            <v>271722</v>
          </cell>
          <cell r="AM3733" t="str">
            <v>EST ABAJUR ELM (INOX VIDRO INCOLOR) (CUPULA LINEN BEGE)</v>
          </cell>
          <cell r="AN3733"/>
          <cell r="AO3733">
            <v>0.45</v>
          </cell>
          <cell r="AP3733">
            <v>0</v>
          </cell>
          <cell r="AQ3733">
            <v>0.78</v>
          </cell>
          <cell r="AR3733">
            <v>0</v>
          </cell>
          <cell r="AS3733" t="str">
            <v>EST ABAJUR ELM (INOX VIDRO INCOLOR) (CUPULA LINEN BEGE) - Ø0x0,78H</v>
          </cell>
          <cell r="AT3733">
            <v>6576.6</v>
          </cell>
          <cell r="AU3733">
            <v>6576.6</v>
          </cell>
          <cell r="AV3733">
            <v>6576.6</v>
          </cell>
          <cell r="AW3733">
            <v>0</v>
          </cell>
          <cell r="AX3733">
            <v>6576.6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14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X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271478</v>
          </cell>
          <cell r="P3734"/>
          <cell r="Q3734" t="str">
            <v>EST VASO GHAT III (CERAMICA AZUL)</v>
          </cell>
          <cell r="R3734"/>
          <cell r="S3734"/>
          <cell r="T3734"/>
          <cell r="U3734">
            <v>0.1</v>
          </cell>
          <cell r="V3734">
            <v>0.09</v>
          </cell>
          <cell r="W3734">
            <v>0.09</v>
          </cell>
          <cell r="X3734">
            <v>0</v>
          </cell>
          <cell r="Y3734" t="str">
            <v>EST VASO GHAT III (CERAMICA AZUL) - 0,1x0,09x0,09H</v>
          </cell>
          <cell r="Z3734">
            <v>252.77</v>
          </cell>
          <cell r="AA3734">
            <v>0.35</v>
          </cell>
          <cell r="AB3734">
            <v>164.3005</v>
          </cell>
          <cell r="AC3734"/>
          <cell r="AD3734"/>
          <cell r="AE3734"/>
          <cell r="AF3734">
            <v>252.77</v>
          </cell>
          <cell r="AG3734">
            <v>252.77</v>
          </cell>
          <cell r="AH3734">
            <v>0</v>
          </cell>
          <cell r="AI3734">
            <v>252.77</v>
          </cell>
          <cell r="AJ3734" t="str">
            <v>REF: 271478</v>
          </cell>
          <cell r="AK3734"/>
          <cell r="AL3734">
            <v>271478</v>
          </cell>
          <cell r="AM3734" t="str">
            <v>EST VASO GHAT III (CERAMICA AZUL)</v>
          </cell>
          <cell r="AN3734"/>
          <cell r="AO3734">
            <v>0.1</v>
          </cell>
          <cell r="AP3734">
            <v>0.09</v>
          </cell>
          <cell r="AQ3734">
            <v>0.09</v>
          </cell>
          <cell r="AR3734">
            <v>0</v>
          </cell>
          <cell r="AS3734" t="str">
            <v>EST VASO GHAT III (CERAMICA AZUL) - 0,1x0,09x0,09H</v>
          </cell>
          <cell r="AT3734">
            <v>252.77</v>
          </cell>
          <cell r="AU3734">
            <v>252.77</v>
          </cell>
          <cell r="AV3734">
            <v>252.77</v>
          </cell>
          <cell r="AW3734">
            <v>0</v>
          </cell>
          <cell r="AX3734">
            <v>252.77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14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X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271439</v>
          </cell>
          <cell r="P3735"/>
          <cell r="Q3735" t="str">
            <v>EST QUADRO TRACK SHADE M2 (1401) (MOLDURA PRETA FINA)</v>
          </cell>
          <cell r="R3735"/>
          <cell r="S3735"/>
          <cell r="T3735"/>
          <cell r="U3735">
            <v>0.4</v>
          </cell>
          <cell r="V3735">
            <v>0.5</v>
          </cell>
          <cell r="W3735">
            <v>0</v>
          </cell>
          <cell r="X3735">
            <v>0</v>
          </cell>
          <cell r="Y3735" t="str">
            <v>EST QUADRO TRACK SHADE M2 (1401) (MOLDURA PRETA FINA) - 0,4x0,5x0H</v>
          </cell>
          <cell r="Z3735">
            <v>1568</v>
          </cell>
          <cell r="AA3735">
            <v>0.35</v>
          </cell>
          <cell r="AB3735">
            <v>1019.2</v>
          </cell>
          <cell r="AC3735"/>
          <cell r="AD3735"/>
          <cell r="AE3735"/>
          <cell r="AF3735">
            <v>1568</v>
          </cell>
          <cell r="AG3735">
            <v>1568</v>
          </cell>
          <cell r="AH3735">
            <v>0</v>
          </cell>
          <cell r="AI3735">
            <v>1568</v>
          </cell>
          <cell r="AJ3735" t="str">
            <v>REF: 271439</v>
          </cell>
          <cell r="AK3735"/>
          <cell r="AL3735">
            <v>271439</v>
          </cell>
          <cell r="AM3735" t="str">
            <v>EST QUADRO TRACK SHADE M2 (1401) (MOLDURA PRETA FINA)</v>
          </cell>
          <cell r="AN3735"/>
          <cell r="AO3735">
            <v>0.4</v>
          </cell>
          <cell r="AP3735">
            <v>0.5</v>
          </cell>
          <cell r="AQ3735">
            <v>0</v>
          </cell>
          <cell r="AR3735">
            <v>0</v>
          </cell>
          <cell r="AS3735" t="str">
            <v>EST QUADRO TRACK SHADE M2 (1401) (MOLDURA PRETA FINA) - 0,4x0,5x0H</v>
          </cell>
          <cell r="AT3735">
            <v>1568</v>
          </cell>
          <cell r="AU3735">
            <v>1568</v>
          </cell>
          <cell r="AV3735">
            <v>1568</v>
          </cell>
          <cell r="AW3735">
            <v>0</v>
          </cell>
          <cell r="AX3735">
            <v>1568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X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271437</v>
          </cell>
          <cell r="P3736"/>
          <cell r="Q3736" t="str">
            <v>EST QUADRO SNOW SHADE M2 (1399) (MOLDURA PRETA FINA)</v>
          </cell>
          <cell r="R3736"/>
          <cell r="S3736"/>
          <cell r="T3736"/>
          <cell r="U3736">
            <v>0.4</v>
          </cell>
          <cell r="V3736">
            <v>0.5</v>
          </cell>
          <cell r="W3736">
            <v>0</v>
          </cell>
          <cell r="X3736">
            <v>0</v>
          </cell>
          <cell r="Y3736" t="str">
            <v>EST QUADRO SNOW SHADE M2 (1399) (MOLDURA PRETA FINA) - 0,4x0,5x0H</v>
          </cell>
          <cell r="Z3736">
            <v>1568</v>
          </cell>
          <cell r="AA3736">
            <v>0.35</v>
          </cell>
          <cell r="AB3736">
            <v>1019.2</v>
          </cell>
          <cell r="AC3736"/>
          <cell r="AD3736"/>
          <cell r="AE3736"/>
          <cell r="AF3736">
            <v>1568</v>
          </cell>
          <cell r="AG3736">
            <v>1568</v>
          </cell>
          <cell r="AH3736">
            <v>0</v>
          </cell>
          <cell r="AI3736">
            <v>1568</v>
          </cell>
          <cell r="AJ3736" t="str">
            <v>REF: 271437</v>
          </cell>
          <cell r="AK3736"/>
          <cell r="AL3736">
            <v>271437</v>
          </cell>
          <cell r="AM3736" t="str">
            <v>EST QUADRO SNOW SHADE M2 (1399) (MOLDURA PRETA FINA)</v>
          </cell>
          <cell r="AN3736"/>
          <cell r="AO3736">
            <v>0.4</v>
          </cell>
          <cell r="AP3736">
            <v>0.5</v>
          </cell>
          <cell r="AQ3736">
            <v>0</v>
          </cell>
          <cell r="AR3736">
            <v>0</v>
          </cell>
          <cell r="AS3736" t="str">
            <v>EST QUADRO SNOW SHADE M2 (1399) (MOLDURA PRETA FINA) - 0,4x0,5x0H</v>
          </cell>
          <cell r="AT3736">
            <v>1568</v>
          </cell>
          <cell r="AU3736">
            <v>1568</v>
          </cell>
          <cell r="AV3736">
            <v>1568</v>
          </cell>
          <cell r="AW3736">
            <v>0</v>
          </cell>
          <cell r="AX3736">
            <v>1568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X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271425</v>
          </cell>
          <cell r="P3737"/>
          <cell r="Q3737" t="str">
            <v>EST QUADRO MASSAI NUDE 01 (1516) MO (MOLDURA CAIXA CRU)</v>
          </cell>
          <cell r="R3737"/>
          <cell r="S3737"/>
          <cell r="T3737"/>
          <cell r="U3737">
            <v>1.2</v>
          </cell>
          <cell r="V3737">
            <v>1.2</v>
          </cell>
          <cell r="W3737">
            <v>0</v>
          </cell>
          <cell r="X3737">
            <v>0</v>
          </cell>
          <cell r="Y3737" t="str">
            <v>EST QUADRO MASSAI NUDE 01 (1516) MO (MOLDURA CAIXA CRU) - 1,2x1,2x0H</v>
          </cell>
          <cell r="Z3737">
            <v>5931.52</v>
          </cell>
          <cell r="AA3737">
            <v>0.35</v>
          </cell>
          <cell r="AB3737">
            <v>3855.4880000000003</v>
          </cell>
          <cell r="AC3737"/>
          <cell r="AD3737"/>
          <cell r="AE3737"/>
          <cell r="AF3737">
            <v>5931.52</v>
          </cell>
          <cell r="AG3737">
            <v>5931.52</v>
          </cell>
          <cell r="AH3737">
            <v>0</v>
          </cell>
          <cell r="AI3737">
            <v>5931.52</v>
          </cell>
          <cell r="AJ3737" t="str">
            <v>REF: 271425</v>
          </cell>
          <cell r="AK3737"/>
          <cell r="AL3737">
            <v>271425</v>
          </cell>
          <cell r="AM3737" t="str">
            <v>EST QUADRO MASSAI NUDE 01 (1516) MO (MOLDURA CAIXA CRU)</v>
          </cell>
          <cell r="AN3737"/>
          <cell r="AO3737">
            <v>1.2</v>
          </cell>
          <cell r="AP3737">
            <v>1.2</v>
          </cell>
          <cell r="AQ3737">
            <v>0</v>
          </cell>
          <cell r="AR3737">
            <v>0</v>
          </cell>
          <cell r="AS3737" t="str">
            <v>EST QUADRO MASSAI NUDE 01 (1516) MO (MOLDURA CAIXA CRU) - 1,2x1,2x0H</v>
          </cell>
          <cell r="AT3737">
            <v>5931.52</v>
          </cell>
          <cell r="AU3737">
            <v>5931.52</v>
          </cell>
          <cell r="AV3737">
            <v>5931.52</v>
          </cell>
          <cell r="AW3737">
            <v>0</v>
          </cell>
          <cell r="AX3737">
            <v>5931.52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X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252107</v>
          </cell>
          <cell r="P3738"/>
          <cell r="Q3738" t="str">
            <v>EST ESCULTURA BRANCUSI MADEIRA EBANIZADA (4 PECAS)</v>
          </cell>
          <cell r="R3738"/>
          <cell r="S3738"/>
          <cell r="T3738"/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 t="str">
            <v>EST ESCULTURA BRANCUSI MADEIRA EBANIZADA (4 PECAS) - Ø0x0H</v>
          </cell>
          <cell r="Z3738">
            <v>4830</v>
          </cell>
          <cell r="AA3738">
            <v>0.35</v>
          </cell>
          <cell r="AB3738">
            <v>3139.5</v>
          </cell>
          <cell r="AC3738"/>
          <cell r="AD3738"/>
          <cell r="AE3738"/>
          <cell r="AF3738">
            <v>4830</v>
          </cell>
          <cell r="AG3738">
            <v>4830</v>
          </cell>
          <cell r="AH3738">
            <v>0</v>
          </cell>
          <cell r="AI3738">
            <v>4830</v>
          </cell>
          <cell r="AJ3738" t="str">
            <v>REF: 252107</v>
          </cell>
          <cell r="AK3738"/>
          <cell r="AL3738">
            <v>252107</v>
          </cell>
          <cell r="AM3738" t="str">
            <v>EST ESCULTURA BRANCUSI MADEIRA EBANIZADA (4 PECAS)</v>
          </cell>
          <cell r="AN3738"/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 t="str">
            <v>EST ESCULTURA BRANCUSI MADEIRA EBANIZADA (4 PECAS) - Ø0x0H</v>
          </cell>
          <cell r="AT3738">
            <v>4830</v>
          </cell>
          <cell r="AU3738">
            <v>4830</v>
          </cell>
          <cell r="AV3738">
            <v>4830</v>
          </cell>
          <cell r="AW3738">
            <v>0</v>
          </cell>
          <cell r="AX3738">
            <v>4830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14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X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252105</v>
          </cell>
          <cell r="P3739"/>
          <cell r="Q3739" t="str">
            <v>EST ESCULTURA BASE CONCRETO BOLA MADEIRA AZUL MARINHO</v>
          </cell>
          <cell r="R3739"/>
          <cell r="S3739"/>
          <cell r="T3739"/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 t="str">
            <v>EST ESCULTURA BASE CONCRETO BOLA MADEIRA AZUL MARINHO - Ø0x0H</v>
          </cell>
          <cell r="Z3739">
            <v>2415</v>
          </cell>
          <cell r="AA3739">
            <v>0.35</v>
          </cell>
          <cell r="AB3739">
            <v>1569.75</v>
          </cell>
          <cell r="AC3739"/>
          <cell r="AD3739"/>
          <cell r="AE3739"/>
          <cell r="AF3739">
            <v>2415</v>
          </cell>
          <cell r="AG3739">
            <v>2415</v>
          </cell>
          <cell r="AH3739">
            <v>0</v>
          </cell>
          <cell r="AI3739">
            <v>2415</v>
          </cell>
          <cell r="AJ3739" t="str">
            <v>REF: 252105</v>
          </cell>
          <cell r="AK3739"/>
          <cell r="AL3739">
            <v>252105</v>
          </cell>
          <cell r="AM3739" t="str">
            <v>EST ESCULTURA BASE CONCRETO BOLA MADEIRA AZUL MARINHO</v>
          </cell>
          <cell r="AN3739"/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 t="str">
            <v>EST ESCULTURA BASE CONCRETO BOLA MADEIRA AZUL MARINHO - Ø0x0H</v>
          </cell>
          <cell r="AT3739">
            <v>2415</v>
          </cell>
          <cell r="AU3739">
            <v>2415</v>
          </cell>
          <cell r="AV3739">
            <v>2415</v>
          </cell>
          <cell r="AW3739">
            <v>0</v>
          </cell>
          <cell r="AX3739">
            <v>2415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14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X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252104</v>
          </cell>
          <cell r="P3740"/>
          <cell r="Q3740" t="str">
            <v>EST ESCULTURA BASE CONCRETO E BOLA MADEIRA (2 PECAS)</v>
          </cell>
          <cell r="R3740"/>
          <cell r="S3740"/>
          <cell r="T3740"/>
          <cell r="U3740">
            <v>0</v>
          </cell>
          <cell r="V3740">
            <v>0</v>
          </cell>
          <cell r="W3740">
            <v>0</v>
          </cell>
          <cell r="X3740">
            <v>0</v>
          </cell>
          <cell r="Y3740" t="str">
            <v>EST ESCULTURA BASE CONCRETO E BOLA MADEIRA (2 PECAS) - Ø0x0H</v>
          </cell>
          <cell r="Z3740">
            <v>2415</v>
          </cell>
          <cell r="AA3740">
            <v>0.35</v>
          </cell>
          <cell r="AB3740">
            <v>1569.75</v>
          </cell>
          <cell r="AC3740"/>
          <cell r="AD3740"/>
          <cell r="AE3740"/>
          <cell r="AF3740">
            <v>2415</v>
          </cell>
          <cell r="AG3740">
            <v>2415</v>
          </cell>
          <cell r="AH3740">
            <v>0</v>
          </cell>
          <cell r="AI3740">
            <v>2415</v>
          </cell>
          <cell r="AJ3740" t="str">
            <v>REF: 252104</v>
          </cell>
          <cell r="AK3740"/>
          <cell r="AL3740">
            <v>252104</v>
          </cell>
          <cell r="AM3740" t="str">
            <v>EST ESCULTURA BASE CONCRETO E BOLA MADEIRA (2 PECAS)</v>
          </cell>
          <cell r="AN3740"/>
          <cell r="AO3740">
            <v>0</v>
          </cell>
          <cell r="AP3740">
            <v>0</v>
          </cell>
          <cell r="AQ3740">
            <v>0</v>
          </cell>
          <cell r="AR3740">
            <v>0</v>
          </cell>
          <cell r="AS3740" t="str">
            <v>EST ESCULTURA BASE CONCRETO E BOLA MADEIRA (2 PECAS) - Ø0x0H</v>
          </cell>
          <cell r="AT3740">
            <v>2415</v>
          </cell>
          <cell r="AU3740">
            <v>2415</v>
          </cell>
          <cell r="AV3740">
            <v>2415</v>
          </cell>
          <cell r="AW3740">
            <v>0</v>
          </cell>
          <cell r="AX3740">
            <v>2415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X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252103</v>
          </cell>
          <cell r="P3741"/>
          <cell r="Q3741" t="str">
            <v>EST ESCULTURA BASE MADEIRA BOLA MADEIRA (2 PECAS)</v>
          </cell>
          <cell r="R3741"/>
          <cell r="S3741"/>
          <cell r="T3741"/>
          <cell r="U3741">
            <v>0</v>
          </cell>
          <cell r="V3741">
            <v>0</v>
          </cell>
          <cell r="W3741">
            <v>0</v>
          </cell>
          <cell r="X3741">
            <v>0</v>
          </cell>
          <cell r="Y3741" t="str">
            <v>EST ESCULTURA BASE MADEIRA BOLA MADEIRA (2 PECAS) - Ø0x0H</v>
          </cell>
          <cell r="Z3741">
            <v>2415</v>
          </cell>
          <cell r="AA3741">
            <v>0.35</v>
          </cell>
          <cell r="AB3741">
            <v>1569.75</v>
          </cell>
          <cell r="AC3741"/>
          <cell r="AD3741"/>
          <cell r="AE3741"/>
          <cell r="AF3741">
            <v>2415</v>
          </cell>
          <cell r="AG3741">
            <v>2415</v>
          </cell>
          <cell r="AH3741">
            <v>0</v>
          </cell>
          <cell r="AI3741">
            <v>2415</v>
          </cell>
          <cell r="AJ3741" t="str">
            <v>REF: 252103</v>
          </cell>
          <cell r="AK3741"/>
          <cell r="AL3741">
            <v>252103</v>
          </cell>
          <cell r="AM3741" t="str">
            <v>EST ESCULTURA BASE MADEIRA BOLA MADEIRA (2 PECAS)</v>
          </cell>
          <cell r="AN3741"/>
          <cell r="AO3741">
            <v>0</v>
          </cell>
          <cell r="AP3741">
            <v>0</v>
          </cell>
          <cell r="AQ3741">
            <v>0</v>
          </cell>
          <cell r="AR3741">
            <v>0</v>
          </cell>
          <cell r="AS3741" t="str">
            <v>EST ESCULTURA BASE MADEIRA BOLA MADEIRA (2 PECAS) - Ø0x0H</v>
          </cell>
          <cell r="AT3741">
            <v>2415</v>
          </cell>
          <cell r="AU3741">
            <v>2415</v>
          </cell>
          <cell r="AV3741">
            <v>2415</v>
          </cell>
          <cell r="AW3741">
            <v>0</v>
          </cell>
          <cell r="AX3741">
            <v>2415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X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234245</v>
          </cell>
          <cell r="P3742"/>
          <cell r="Q3742" t="str">
            <v>EST CESTO COFO (NATURAL) (KIT CONJUNTO DE 03 PECAS)</v>
          </cell>
          <cell r="R3742"/>
          <cell r="S3742"/>
          <cell r="T3742"/>
          <cell r="U3742">
            <v>0</v>
          </cell>
          <cell r="V3742">
            <v>0</v>
          </cell>
          <cell r="W3742">
            <v>0</v>
          </cell>
          <cell r="X3742">
            <v>0</v>
          </cell>
          <cell r="Y3742" t="str">
            <v>EST CESTO COFO (NATURAL) (KIT CONJUNTO DE 03 PECAS) - Ø0x0H</v>
          </cell>
          <cell r="Z3742">
            <v>3967.5</v>
          </cell>
          <cell r="AA3742">
            <v>0.35</v>
          </cell>
          <cell r="AB3742">
            <v>2578.875</v>
          </cell>
          <cell r="AC3742"/>
          <cell r="AD3742"/>
          <cell r="AE3742"/>
          <cell r="AF3742">
            <v>3967.5</v>
          </cell>
          <cell r="AG3742">
            <v>3967.5</v>
          </cell>
          <cell r="AH3742">
            <v>0</v>
          </cell>
          <cell r="AI3742">
            <v>3967.5</v>
          </cell>
          <cell r="AJ3742" t="str">
            <v>REF: 234245</v>
          </cell>
          <cell r="AK3742"/>
          <cell r="AL3742">
            <v>234245</v>
          </cell>
          <cell r="AM3742" t="str">
            <v>EST CESTO COFO (NATURAL) (KIT CONJUNTO DE 03 PECAS)</v>
          </cell>
          <cell r="AN3742"/>
          <cell r="AO3742">
            <v>0</v>
          </cell>
          <cell r="AP3742">
            <v>0</v>
          </cell>
          <cell r="AQ3742">
            <v>0</v>
          </cell>
          <cell r="AR3742">
            <v>0</v>
          </cell>
          <cell r="AS3742" t="str">
            <v>EST CESTO COFO (NATURAL) (KIT CONJUNTO DE 03 PECAS) - Ø0x0H</v>
          </cell>
          <cell r="AT3742">
            <v>3967.5</v>
          </cell>
          <cell r="AU3742">
            <v>3967.5</v>
          </cell>
          <cell r="AV3742">
            <v>3967.5</v>
          </cell>
          <cell r="AW3742">
            <v>0</v>
          </cell>
          <cell r="AX3742">
            <v>3967.5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14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X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229297</v>
          </cell>
          <cell r="P3743"/>
          <cell r="Q3743" t="str">
            <v>EST AC BOLL RINGS 39X38X12 JEQUITIBA EBANIZADO</v>
          </cell>
          <cell r="R3743"/>
          <cell r="S3743"/>
          <cell r="T3743"/>
          <cell r="U3743">
            <v>0</v>
          </cell>
          <cell r="V3743">
            <v>0</v>
          </cell>
          <cell r="W3743">
            <v>0</v>
          </cell>
          <cell r="X3743">
            <v>0</v>
          </cell>
          <cell r="Y3743" t="str">
            <v>EST AC BOLL RINGS 39X38X12 JEQUITIBA EBANIZADO - Ø0x0H</v>
          </cell>
          <cell r="Z3743">
            <v>2712.01</v>
          </cell>
          <cell r="AA3743">
            <v>0.35</v>
          </cell>
          <cell r="AB3743">
            <v>1762.8065000000001</v>
          </cell>
          <cell r="AC3743"/>
          <cell r="AD3743"/>
          <cell r="AE3743"/>
          <cell r="AF3743">
            <v>2712.01</v>
          </cell>
          <cell r="AG3743">
            <v>2712.01</v>
          </cell>
          <cell r="AH3743">
            <v>0</v>
          </cell>
          <cell r="AI3743">
            <v>2712.01</v>
          </cell>
          <cell r="AJ3743" t="str">
            <v>REF: 229297</v>
          </cell>
          <cell r="AK3743"/>
          <cell r="AL3743">
            <v>229297</v>
          </cell>
          <cell r="AM3743" t="str">
            <v>EST AC BOLL RINGS 39X38X12 JEQUITIBA EBANIZADO</v>
          </cell>
          <cell r="AN3743"/>
          <cell r="AO3743">
            <v>0</v>
          </cell>
          <cell r="AP3743">
            <v>0</v>
          </cell>
          <cell r="AQ3743">
            <v>0</v>
          </cell>
          <cell r="AR3743">
            <v>0</v>
          </cell>
          <cell r="AS3743" t="str">
            <v>EST AC BOLL RINGS 39X38X12 JEQUITIBA EBANIZADO - Ø0x0H</v>
          </cell>
          <cell r="AT3743">
            <v>2712.01</v>
          </cell>
          <cell r="AU3743">
            <v>2712.01</v>
          </cell>
          <cell r="AV3743">
            <v>2712.01</v>
          </cell>
          <cell r="AW3743">
            <v>0</v>
          </cell>
          <cell r="AX3743">
            <v>2712.01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14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X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229296</v>
          </cell>
          <cell r="P3744"/>
          <cell r="Q3744" t="str">
            <v>EST AC BOLL RINGS 39X38X12 JEQUITIBA NATURAL</v>
          </cell>
          <cell r="R3744"/>
          <cell r="S3744"/>
          <cell r="T3744"/>
          <cell r="U3744">
            <v>0</v>
          </cell>
          <cell r="V3744">
            <v>0</v>
          </cell>
          <cell r="W3744">
            <v>0</v>
          </cell>
          <cell r="X3744">
            <v>0</v>
          </cell>
          <cell r="Y3744" t="str">
            <v>EST AC BOLL RINGS 39X38X12 JEQUITIBA NATURAL - Ø0x0H</v>
          </cell>
          <cell r="Z3744">
            <v>2712.01</v>
          </cell>
          <cell r="AA3744">
            <v>0.35</v>
          </cell>
          <cell r="AB3744">
            <v>1762.8065000000001</v>
          </cell>
          <cell r="AC3744"/>
          <cell r="AD3744"/>
          <cell r="AE3744"/>
          <cell r="AF3744">
            <v>2712.01</v>
          </cell>
          <cell r="AG3744">
            <v>2712.01</v>
          </cell>
          <cell r="AH3744">
            <v>0</v>
          </cell>
          <cell r="AI3744">
            <v>2712.01</v>
          </cell>
          <cell r="AJ3744" t="str">
            <v>REF: 229296</v>
          </cell>
          <cell r="AK3744"/>
          <cell r="AL3744">
            <v>229296</v>
          </cell>
          <cell r="AM3744" t="str">
            <v>EST AC BOLL RINGS 39X38X12 JEQUITIBA NATURAL</v>
          </cell>
          <cell r="AN3744"/>
          <cell r="AO3744">
            <v>0</v>
          </cell>
          <cell r="AP3744">
            <v>0</v>
          </cell>
          <cell r="AQ3744">
            <v>0</v>
          </cell>
          <cell r="AR3744">
            <v>0</v>
          </cell>
          <cell r="AS3744" t="str">
            <v>EST AC BOLL RINGS 39X38X12 JEQUITIBA NATURAL - Ø0x0H</v>
          </cell>
          <cell r="AT3744">
            <v>2712.01</v>
          </cell>
          <cell r="AU3744">
            <v>2712.01</v>
          </cell>
          <cell r="AV3744">
            <v>2712.01</v>
          </cell>
          <cell r="AW3744">
            <v>0</v>
          </cell>
          <cell r="AX3744">
            <v>2712.01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14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X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223315</v>
          </cell>
          <cell r="P3745"/>
          <cell r="Q3745" t="str">
            <v>EST PENDENTE DINN (LATAO POLIDO) (220V C/LAMP L007)</v>
          </cell>
          <cell r="R3745"/>
          <cell r="S3745"/>
          <cell r="T3745"/>
          <cell r="U3745">
            <v>0.1</v>
          </cell>
          <cell r="V3745">
            <v>0.1</v>
          </cell>
          <cell r="W3745">
            <v>0.12</v>
          </cell>
          <cell r="X3745">
            <v>0</v>
          </cell>
          <cell r="Y3745" t="str">
            <v>EST PENDENTE DINN (LATAO POLIDO) (220V C/LAMP L007) - 0,1x0,1x0,12H</v>
          </cell>
          <cell r="Z3745">
            <v>4957.26</v>
          </cell>
          <cell r="AA3745">
            <v>0.35</v>
          </cell>
          <cell r="AB3745">
            <v>3222.2190000000001</v>
          </cell>
          <cell r="AC3745"/>
          <cell r="AD3745"/>
          <cell r="AE3745"/>
          <cell r="AF3745">
            <v>4957.26</v>
          </cell>
          <cell r="AG3745">
            <v>4957.26</v>
          </cell>
          <cell r="AH3745">
            <v>0</v>
          </cell>
          <cell r="AI3745">
            <v>4957.26</v>
          </cell>
          <cell r="AJ3745" t="str">
            <v>REF: 223315</v>
          </cell>
          <cell r="AK3745"/>
          <cell r="AL3745">
            <v>223315</v>
          </cell>
          <cell r="AM3745" t="str">
            <v>EST PENDENTE DINN (LATAO POLIDO) (220V C/LAMP L007)</v>
          </cell>
          <cell r="AN3745"/>
          <cell r="AO3745">
            <v>0.1</v>
          </cell>
          <cell r="AP3745">
            <v>0.1</v>
          </cell>
          <cell r="AQ3745">
            <v>0.12</v>
          </cell>
          <cell r="AR3745">
            <v>0</v>
          </cell>
          <cell r="AS3745" t="str">
            <v>EST PENDENTE DINN (LATAO POLIDO) (220V C/LAMP L007) - 0,1x0,1x0,12H</v>
          </cell>
          <cell r="AT3745">
            <v>4957.26</v>
          </cell>
          <cell r="AU3745">
            <v>4957.26</v>
          </cell>
          <cell r="AV3745">
            <v>4957.26</v>
          </cell>
          <cell r="AW3745">
            <v>0</v>
          </cell>
          <cell r="AX3745">
            <v>4957.26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22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X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208340</v>
          </cell>
          <cell r="P3746"/>
          <cell r="Q3746" t="str">
            <v>EST ALMOFADA (SKYLINEN JUTE) (VIVO) (FIBRA)</v>
          </cell>
          <cell r="R3746"/>
          <cell r="S3746"/>
          <cell r="T3746"/>
          <cell r="U3746">
            <v>0.5</v>
          </cell>
          <cell r="V3746">
            <v>0.5</v>
          </cell>
          <cell r="W3746">
            <v>0.15</v>
          </cell>
          <cell r="X3746">
            <v>0</v>
          </cell>
          <cell r="Y3746" t="str">
            <v>EST ALMOFADA (SKYLINEN JUTE) (VIVO) (FIBRA) - 0,5x0,5x0,15H</v>
          </cell>
          <cell r="Z3746">
            <v>500</v>
          </cell>
          <cell r="AA3746">
            <v>0.35</v>
          </cell>
          <cell r="AB3746">
            <v>325</v>
          </cell>
          <cell r="AC3746"/>
          <cell r="AD3746"/>
          <cell r="AE3746"/>
          <cell r="AF3746">
            <v>500</v>
          </cell>
          <cell r="AG3746">
            <v>500</v>
          </cell>
          <cell r="AH3746">
            <v>0</v>
          </cell>
          <cell r="AI3746">
            <v>500</v>
          </cell>
          <cell r="AJ3746" t="str">
            <v>REF: 208340</v>
          </cell>
          <cell r="AK3746"/>
          <cell r="AL3746">
            <v>208340</v>
          </cell>
          <cell r="AM3746" t="str">
            <v>EST ALMOFADA (SKYLINEN JUTE) (VIVO) (FIBRA)</v>
          </cell>
          <cell r="AN3746"/>
          <cell r="AO3746">
            <v>0.5</v>
          </cell>
          <cell r="AP3746">
            <v>0.5</v>
          </cell>
          <cell r="AQ3746">
            <v>0.15</v>
          </cell>
          <cell r="AR3746">
            <v>0</v>
          </cell>
          <cell r="AS3746" t="str">
            <v>EST ALMOFADA (SKYLINEN JUTE) (VIVO) (FIBRA) - 0,5x0,5x0,15H</v>
          </cell>
          <cell r="AT3746">
            <v>500</v>
          </cell>
          <cell r="AU3746">
            <v>500</v>
          </cell>
          <cell r="AV3746">
            <v>500</v>
          </cell>
          <cell r="AW3746">
            <v>0</v>
          </cell>
          <cell r="AX3746">
            <v>500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204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X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162724</v>
          </cell>
          <cell r="P3747"/>
          <cell r="Q3747" t="str">
            <v>EST ALMOFADA MODELO 3 (TECIDO CROCHE 11392/010)</v>
          </cell>
          <cell r="R3747"/>
          <cell r="S3747"/>
          <cell r="T3747"/>
          <cell r="U3747">
            <v>0.6</v>
          </cell>
          <cell r="V3747">
            <v>0.6</v>
          </cell>
          <cell r="W3747">
            <v>0</v>
          </cell>
          <cell r="X3747">
            <v>0</v>
          </cell>
          <cell r="Y3747" t="str">
            <v>EST ALMOFADA MODELO 3 (TECIDO CROCHE 11392/010) - 0,6x0,6x0H</v>
          </cell>
          <cell r="Z3747">
            <v>368.26</v>
          </cell>
          <cell r="AA3747">
            <v>0.35</v>
          </cell>
          <cell r="AB3747">
            <v>239.369</v>
          </cell>
          <cell r="AC3747"/>
          <cell r="AD3747"/>
          <cell r="AE3747"/>
          <cell r="AF3747">
            <v>368.26</v>
          </cell>
          <cell r="AG3747">
            <v>368.26</v>
          </cell>
          <cell r="AH3747">
            <v>0</v>
          </cell>
          <cell r="AI3747">
            <v>368.26</v>
          </cell>
          <cell r="AJ3747" t="str">
            <v>REF: 162724</v>
          </cell>
          <cell r="AK3747"/>
          <cell r="AL3747">
            <v>162724</v>
          </cell>
          <cell r="AM3747" t="str">
            <v>EST ALMOFADA MODELO 3 (TECIDO CROCHE 11392/010)</v>
          </cell>
          <cell r="AN3747"/>
          <cell r="AO3747">
            <v>0.6</v>
          </cell>
          <cell r="AP3747">
            <v>0.6</v>
          </cell>
          <cell r="AQ3747">
            <v>0</v>
          </cell>
          <cell r="AR3747">
            <v>0</v>
          </cell>
          <cell r="AS3747" t="str">
            <v>EST ALMOFADA MODELO 3 (TECIDO CROCHE 11392/010) - 0,6x0,6x0H</v>
          </cell>
          <cell r="AT3747">
            <v>368.26</v>
          </cell>
          <cell r="AU3747">
            <v>368.26</v>
          </cell>
          <cell r="AV3747">
            <v>368.26</v>
          </cell>
          <cell r="AW3747">
            <v>0</v>
          </cell>
          <cell r="AX3747">
            <v>368.26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X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151277</v>
          </cell>
          <cell r="P3748"/>
          <cell r="Q3748" t="str">
            <v>EST LUMINARIA CUBE (ONIX)</v>
          </cell>
          <cell r="R3748"/>
          <cell r="S3748"/>
          <cell r="T3748"/>
          <cell r="U3748">
            <v>0.17</v>
          </cell>
          <cell r="V3748">
            <v>0.17</v>
          </cell>
          <cell r="W3748">
            <v>0.17</v>
          </cell>
          <cell r="X3748">
            <v>0</v>
          </cell>
          <cell r="Y3748" t="str">
            <v>EST LUMINARIA CUBE (ONIX) - 0,17x0,17x0,17H</v>
          </cell>
          <cell r="Z3748">
            <v>3071.69</v>
          </cell>
          <cell r="AA3748">
            <v>0.35</v>
          </cell>
          <cell r="AB3748">
            <v>1996.5985000000001</v>
          </cell>
          <cell r="AC3748"/>
          <cell r="AD3748"/>
          <cell r="AE3748"/>
          <cell r="AF3748">
            <v>3071.69</v>
          </cell>
          <cell r="AG3748">
            <v>3071.69</v>
          </cell>
          <cell r="AH3748">
            <v>0</v>
          </cell>
          <cell r="AI3748">
            <v>3071.69</v>
          </cell>
          <cell r="AJ3748" t="str">
            <v>REF: 151277</v>
          </cell>
          <cell r="AK3748"/>
          <cell r="AL3748">
            <v>151277</v>
          </cell>
          <cell r="AM3748" t="str">
            <v>EST LUMINARIA CUBE (ONIX)</v>
          </cell>
          <cell r="AN3748"/>
          <cell r="AO3748">
            <v>0.17</v>
          </cell>
          <cell r="AP3748">
            <v>0.17</v>
          </cell>
          <cell r="AQ3748">
            <v>0.17</v>
          </cell>
          <cell r="AR3748">
            <v>0</v>
          </cell>
          <cell r="AS3748" t="str">
            <v>EST LUMINARIA CUBE (ONIX) - 0,17x0,17x0,17H</v>
          </cell>
          <cell r="AT3748">
            <v>3071.69</v>
          </cell>
          <cell r="AU3748">
            <v>3071.69</v>
          </cell>
          <cell r="AV3748">
            <v>3071.69</v>
          </cell>
          <cell r="AW3748">
            <v>0</v>
          </cell>
          <cell r="AX3748">
            <v>3071.69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X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147584</v>
          </cell>
          <cell r="P3749"/>
          <cell r="Q3749" t="str">
            <v>EST VASO FOSCO VIDRO (COD.77102)</v>
          </cell>
          <cell r="R3749"/>
          <cell r="S3749"/>
          <cell r="T3749"/>
          <cell r="U3749">
            <v>0</v>
          </cell>
          <cell r="V3749">
            <v>0</v>
          </cell>
          <cell r="W3749">
            <v>0.31</v>
          </cell>
          <cell r="X3749">
            <v>0.23</v>
          </cell>
          <cell r="Y3749" t="str">
            <v>EST VASO FOSCO VIDRO (COD.77102) - Ø0,23x0,31H</v>
          </cell>
          <cell r="Z3749">
            <v>1128.96</v>
          </cell>
          <cell r="AA3749">
            <v>0.35</v>
          </cell>
          <cell r="AB3749">
            <v>733.82400000000007</v>
          </cell>
          <cell r="AC3749"/>
          <cell r="AD3749"/>
          <cell r="AE3749"/>
          <cell r="AF3749">
            <v>1128.96</v>
          </cell>
          <cell r="AG3749">
            <v>1128.96</v>
          </cell>
          <cell r="AH3749">
            <v>0</v>
          </cell>
          <cell r="AI3749">
            <v>1128.96</v>
          </cell>
          <cell r="AJ3749" t="str">
            <v>REF: 147584</v>
          </cell>
          <cell r="AK3749"/>
          <cell r="AL3749">
            <v>147584</v>
          </cell>
          <cell r="AM3749" t="str">
            <v>EST VASO FOSCO VIDRO (COD.77102)</v>
          </cell>
          <cell r="AN3749"/>
          <cell r="AO3749">
            <v>0</v>
          </cell>
          <cell r="AP3749">
            <v>0</v>
          </cell>
          <cell r="AQ3749">
            <v>0.31</v>
          </cell>
          <cell r="AR3749">
            <v>0.23</v>
          </cell>
          <cell r="AS3749" t="str">
            <v>EST VASO FOSCO VIDRO (COD.77102) - Ø0,23x0,31H</v>
          </cell>
          <cell r="AT3749">
            <v>1128.96</v>
          </cell>
          <cell r="AU3749">
            <v>1128.96</v>
          </cell>
          <cell r="AV3749">
            <v>1128.96</v>
          </cell>
          <cell r="AW3749">
            <v>0</v>
          </cell>
          <cell r="AX3749">
            <v>1128.96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12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X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147447</v>
          </cell>
          <cell r="P3750"/>
          <cell r="Q3750" t="str">
            <v>EST ABAJUR (METAL | VIDRO)</v>
          </cell>
          <cell r="R3750"/>
          <cell r="S3750"/>
          <cell r="T3750"/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 t="str">
            <v>EST ABAJUR (METAL | VIDRO) - Ø0x0H</v>
          </cell>
          <cell r="Z3750">
            <v>7682.32</v>
          </cell>
          <cell r="AA3750">
            <v>0.35</v>
          </cell>
          <cell r="AB3750">
            <v>4993.5079999999998</v>
          </cell>
          <cell r="AC3750"/>
          <cell r="AD3750"/>
          <cell r="AE3750"/>
          <cell r="AF3750">
            <v>7682.32</v>
          </cell>
          <cell r="AG3750">
            <v>7682.32</v>
          </cell>
          <cell r="AH3750">
            <v>0</v>
          </cell>
          <cell r="AI3750">
            <v>7682.32</v>
          </cell>
          <cell r="AJ3750" t="str">
            <v>REF: 147447</v>
          </cell>
          <cell r="AK3750"/>
          <cell r="AL3750">
            <v>147447</v>
          </cell>
          <cell r="AM3750" t="str">
            <v>EST ABAJUR (METAL | VIDRO)</v>
          </cell>
          <cell r="AN3750"/>
          <cell r="AO3750">
            <v>0</v>
          </cell>
          <cell r="AP3750">
            <v>0</v>
          </cell>
          <cell r="AQ3750">
            <v>0</v>
          </cell>
          <cell r="AR3750">
            <v>0</v>
          </cell>
          <cell r="AS3750" t="str">
            <v>EST ABAJUR (METAL | VIDRO) - Ø0x0H</v>
          </cell>
          <cell r="AT3750">
            <v>7682.32</v>
          </cell>
          <cell r="AU3750">
            <v>7682.32</v>
          </cell>
          <cell r="AV3750">
            <v>7682.32</v>
          </cell>
          <cell r="AW3750">
            <v>0</v>
          </cell>
          <cell r="AX3750">
            <v>7682.32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X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147418</v>
          </cell>
          <cell r="P3751"/>
          <cell r="Q3751" t="str">
            <v>EST CENTRO C/OURO (P) GRAFITE C/OURO (COD.6144)</v>
          </cell>
          <cell r="R3751"/>
          <cell r="S3751"/>
          <cell r="T3751"/>
          <cell r="U3751">
            <v>0.25</v>
          </cell>
          <cell r="V3751">
            <v>0.13</v>
          </cell>
          <cell r="W3751">
            <v>0.11</v>
          </cell>
          <cell r="X3751">
            <v>0</v>
          </cell>
          <cell r="Y3751" t="str">
            <v>EST CENTRO C/OURO (P) GRAFITE C/OURO (COD.6144) - 0,25x0,13x0,11H</v>
          </cell>
          <cell r="Z3751">
            <v>4032</v>
          </cell>
          <cell r="AA3751">
            <v>0.35</v>
          </cell>
          <cell r="AB3751">
            <v>2620.8000000000002</v>
          </cell>
          <cell r="AC3751"/>
          <cell r="AD3751"/>
          <cell r="AE3751"/>
          <cell r="AF3751">
            <v>4032</v>
          </cell>
          <cell r="AG3751">
            <v>4032</v>
          </cell>
          <cell r="AH3751">
            <v>0</v>
          </cell>
          <cell r="AI3751">
            <v>4032</v>
          </cell>
          <cell r="AJ3751" t="str">
            <v>REF: 147418</v>
          </cell>
          <cell r="AK3751"/>
          <cell r="AL3751">
            <v>147418</v>
          </cell>
          <cell r="AM3751" t="str">
            <v>EST CENTRO C/OURO (P) GRAFITE C/OURO (COD.6144)</v>
          </cell>
          <cell r="AN3751"/>
          <cell r="AO3751">
            <v>0.25</v>
          </cell>
          <cell r="AP3751">
            <v>0.13</v>
          </cell>
          <cell r="AQ3751">
            <v>0.11</v>
          </cell>
          <cell r="AR3751">
            <v>0</v>
          </cell>
          <cell r="AS3751" t="str">
            <v>EST CENTRO C/OURO (P) GRAFITE C/OURO (COD.6144) - 0,25x0,13x0,11H</v>
          </cell>
          <cell r="AT3751">
            <v>4032</v>
          </cell>
          <cell r="AU3751">
            <v>4032</v>
          </cell>
          <cell r="AV3751">
            <v>4032</v>
          </cell>
          <cell r="AW3751">
            <v>0</v>
          </cell>
          <cell r="AX3751">
            <v>4032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12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X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147417</v>
          </cell>
          <cell r="P3752"/>
          <cell r="Q3752" t="str">
            <v>EST GONDOLA C/OURO (FUME C/OURO) (COD.20544)</v>
          </cell>
          <cell r="R3752"/>
          <cell r="S3752"/>
          <cell r="T3752"/>
          <cell r="U3752">
            <v>0.68</v>
          </cell>
          <cell r="V3752">
            <v>0.16</v>
          </cell>
          <cell r="W3752">
            <v>0</v>
          </cell>
          <cell r="X3752">
            <v>0</v>
          </cell>
          <cell r="Y3752" t="str">
            <v>EST GONDOLA C/OURO (FUME C/OURO) (COD.20544) - 0,68x0,16x0H</v>
          </cell>
          <cell r="Z3752">
            <v>10528</v>
          </cell>
          <cell r="AA3752">
            <v>0.35</v>
          </cell>
          <cell r="AB3752">
            <v>6843.2000000000007</v>
          </cell>
          <cell r="AC3752"/>
          <cell r="AD3752"/>
          <cell r="AE3752"/>
          <cell r="AF3752">
            <v>10528</v>
          </cell>
          <cell r="AG3752">
            <v>10528</v>
          </cell>
          <cell r="AH3752">
            <v>0</v>
          </cell>
          <cell r="AI3752">
            <v>10528</v>
          </cell>
          <cell r="AJ3752" t="str">
            <v>REF: 147417</v>
          </cell>
          <cell r="AK3752"/>
          <cell r="AL3752">
            <v>147417</v>
          </cell>
          <cell r="AM3752" t="str">
            <v>EST GONDOLA C/OURO (FUME C/OURO) (COD.20544)</v>
          </cell>
          <cell r="AN3752"/>
          <cell r="AO3752">
            <v>0.68</v>
          </cell>
          <cell r="AP3752">
            <v>0.16</v>
          </cell>
          <cell r="AQ3752">
            <v>0</v>
          </cell>
          <cell r="AR3752">
            <v>0</v>
          </cell>
          <cell r="AS3752" t="str">
            <v>EST GONDOLA C/OURO (FUME C/OURO) (COD.20544) - 0,68x0,16x0H</v>
          </cell>
          <cell r="AT3752">
            <v>10528</v>
          </cell>
          <cell r="AU3752">
            <v>10528</v>
          </cell>
          <cell r="AV3752">
            <v>10528</v>
          </cell>
          <cell r="AW3752">
            <v>0</v>
          </cell>
          <cell r="AX3752">
            <v>10528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12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X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113409</v>
          </cell>
          <cell r="P3753"/>
          <cell r="Q3753" t="str">
            <v>EST LUMINARIA NET CHAO (LYOTUS COLONIAL) (CUPULA BRANCA)</v>
          </cell>
          <cell r="R3753"/>
          <cell r="S3753"/>
          <cell r="T3753"/>
          <cell r="U3753">
            <v>0</v>
          </cell>
          <cell r="V3753">
            <v>0</v>
          </cell>
          <cell r="W3753">
            <v>0</v>
          </cell>
          <cell r="X3753">
            <v>0</v>
          </cell>
          <cell r="Y3753" t="str">
            <v>EST LUMINARIA NET CHAO (LYOTUS COLONIAL) (CUPULA BRANCA) - Ø0x0H</v>
          </cell>
          <cell r="Z3753">
            <v>13904.72</v>
          </cell>
          <cell r="AA3753">
            <v>0.35</v>
          </cell>
          <cell r="AB3753">
            <v>9038.0679999999993</v>
          </cell>
          <cell r="AC3753"/>
          <cell r="AD3753"/>
          <cell r="AE3753"/>
          <cell r="AF3753">
            <v>13904.72</v>
          </cell>
          <cell r="AG3753">
            <v>13904.72</v>
          </cell>
          <cell r="AH3753">
            <v>0</v>
          </cell>
          <cell r="AI3753">
            <v>13904.72</v>
          </cell>
          <cell r="AJ3753" t="str">
            <v>REF: 113409</v>
          </cell>
          <cell r="AK3753"/>
          <cell r="AL3753">
            <v>113409</v>
          </cell>
          <cell r="AM3753" t="str">
            <v>EST LUMINARIA NET CHAO (LYOTUS COLONIAL) (CUPULA BRANCA)</v>
          </cell>
          <cell r="AN3753"/>
          <cell r="AO3753">
            <v>0</v>
          </cell>
          <cell r="AP3753">
            <v>0</v>
          </cell>
          <cell r="AQ3753">
            <v>0</v>
          </cell>
          <cell r="AR3753">
            <v>0</v>
          </cell>
          <cell r="AS3753" t="str">
            <v>EST LUMINARIA NET CHAO (LYOTUS COLONIAL) (CUPULA BRANCA) - Ø0x0H</v>
          </cell>
          <cell r="AT3753">
            <v>13904.72</v>
          </cell>
          <cell r="AU3753">
            <v>13904.72</v>
          </cell>
          <cell r="AV3753">
            <v>13904.72</v>
          </cell>
          <cell r="AW3753">
            <v>0</v>
          </cell>
          <cell r="AX3753">
            <v>13904.72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X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101970</v>
          </cell>
          <cell r="P3754"/>
          <cell r="Q3754" t="str">
            <v>EST ESPELHO ST7044 (LACA PRATA) (ESPELHO FUME)</v>
          </cell>
          <cell r="R3754"/>
          <cell r="S3754"/>
          <cell r="T3754"/>
          <cell r="U3754">
            <v>1.1000000000000001</v>
          </cell>
          <cell r="V3754">
            <v>2.1</v>
          </cell>
          <cell r="W3754">
            <v>0</v>
          </cell>
          <cell r="X3754">
            <v>0</v>
          </cell>
          <cell r="Y3754" t="str">
            <v>EST ESPELHO ST7044 (LACA PRATA) (ESPELHO FUME) - 1,1x2,1x0H</v>
          </cell>
          <cell r="Z3754">
            <v>19697.830000000002</v>
          </cell>
          <cell r="AA3754">
            <v>0.35</v>
          </cell>
          <cell r="AB3754">
            <v>12803.589500000002</v>
          </cell>
          <cell r="AC3754"/>
          <cell r="AD3754"/>
          <cell r="AE3754"/>
          <cell r="AF3754">
            <v>19697.830000000002</v>
          </cell>
          <cell r="AG3754">
            <v>19697.830000000002</v>
          </cell>
          <cell r="AH3754">
            <v>0</v>
          </cell>
          <cell r="AI3754">
            <v>19697.830000000002</v>
          </cell>
          <cell r="AJ3754" t="str">
            <v>REF: 101970</v>
          </cell>
          <cell r="AK3754"/>
          <cell r="AL3754">
            <v>101970</v>
          </cell>
          <cell r="AM3754" t="str">
            <v>EST ESPELHO ST7044 (LACA PRATA) (ESPELHO FUME)</v>
          </cell>
          <cell r="AN3754"/>
          <cell r="AO3754">
            <v>1.1000000000000001</v>
          </cell>
          <cell r="AP3754">
            <v>2.1</v>
          </cell>
          <cell r="AQ3754">
            <v>0</v>
          </cell>
          <cell r="AR3754">
            <v>0</v>
          </cell>
          <cell r="AS3754" t="str">
            <v>EST ESPELHO ST7044 (LACA PRATA) (ESPELHO FUME) - 1,1x2,1x0H</v>
          </cell>
          <cell r="AT3754">
            <v>19697.830000000002</v>
          </cell>
          <cell r="AU3754">
            <v>19697.830000000002</v>
          </cell>
          <cell r="AV3754">
            <v>19697.830000000002</v>
          </cell>
          <cell r="AW3754">
            <v>0</v>
          </cell>
          <cell r="AX3754">
            <v>19697.830000000002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14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X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101102</v>
          </cell>
          <cell r="P3755"/>
          <cell r="Q3755" t="str">
            <v>EST VASO DE MADEIRA (WP011) (22400031)</v>
          </cell>
          <cell r="R3755"/>
          <cell r="S3755"/>
          <cell r="T3755"/>
          <cell r="U3755">
            <v>0</v>
          </cell>
          <cell r="V3755">
            <v>0</v>
          </cell>
          <cell r="W3755">
            <v>0.92</v>
          </cell>
          <cell r="X3755">
            <v>0</v>
          </cell>
          <cell r="Y3755" t="str">
            <v>EST VASO DE MADEIRA (WP011) (22400031) - Ø0x0,92H</v>
          </cell>
          <cell r="Z3755">
            <v>896</v>
          </cell>
          <cell r="AA3755">
            <v>0.35</v>
          </cell>
          <cell r="AB3755">
            <v>582.40000000000009</v>
          </cell>
          <cell r="AC3755"/>
          <cell r="AD3755"/>
          <cell r="AE3755"/>
          <cell r="AF3755">
            <v>896</v>
          </cell>
          <cell r="AG3755">
            <v>896</v>
          </cell>
          <cell r="AH3755">
            <v>0</v>
          </cell>
          <cell r="AI3755">
            <v>896</v>
          </cell>
          <cell r="AJ3755" t="str">
            <v>REF: 101102</v>
          </cell>
          <cell r="AK3755"/>
          <cell r="AL3755">
            <v>101102</v>
          </cell>
          <cell r="AM3755" t="str">
            <v>EST VASO DE MADEIRA (WP011) (22400031)</v>
          </cell>
          <cell r="AN3755"/>
          <cell r="AO3755">
            <v>0</v>
          </cell>
          <cell r="AP3755">
            <v>0</v>
          </cell>
          <cell r="AQ3755">
            <v>0.92</v>
          </cell>
          <cell r="AR3755">
            <v>0</v>
          </cell>
          <cell r="AS3755" t="str">
            <v>EST VASO DE MADEIRA (WP011) (22400031) - Ø0x0,92H</v>
          </cell>
          <cell r="AT3755">
            <v>896</v>
          </cell>
          <cell r="AU3755">
            <v>896</v>
          </cell>
          <cell r="AV3755">
            <v>896</v>
          </cell>
          <cell r="AW3755">
            <v>0</v>
          </cell>
          <cell r="AX3755">
            <v>896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12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X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331874</v>
          </cell>
          <cell r="P3756"/>
          <cell r="Q3756" t="str">
            <v>EST ALMOFADA FEDD BLACK</v>
          </cell>
          <cell r="R3756"/>
          <cell r="S3756"/>
          <cell r="T3756"/>
          <cell r="U3756">
            <v>0.5</v>
          </cell>
          <cell r="V3756">
            <v>0.5</v>
          </cell>
          <cell r="W3756">
            <v>0</v>
          </cell>
          <cell r="X3756">
            <v>0</v>
          </cell>
          <cell r="Y3756" t="str">
            <v>EST ALMOFADA FEDD BLACK - 0,5x0,5x0H</v>
          </cell>
          <cell r="Z3756">
            <v>692.99</v>
          </cell>
          <cell r="AA3756">
            <v>0.35</v>
          </cell>
          <cell r="AB3756">
            <v>450.44350000000003</v>
          </cell>
          <cell r="AC3756"/>
          <cell r="AD3756"/>
          <cell r="AE3756"/>
          <cell r="AF3756">
            <v>692.99</v>
          </cell>
          <cell r="AG3756">
            <v>692.99</v>
          </cell>
          <cell r="AH3756">
            <v>0</v>
          </cell>
          <cell r="AI3756">
            <v>692.99</v>
          </cell>
          <cell r="AJ3756" t="str">
            <v xml:space="preserve">REF: </v>
          </cell>
          <cell r="AK3756"/>
          <cell r="AL3756"/>
          <cell r="AM3756" t="str">
            <v>ETIQUETA DE ESTOQUE</v>
          </cell>
          <cell r="AN3756"/>
          <cell r="AO3756" t="str">
            <v/>
          </cell>
          <cell r="AP3756" t="str">
            <v/>
          </cell>
          <cell r="AQ3756" t="str">
            <v/>
          </cell>
          <cell r="AR3756" t="str">
            <v/>
          </cell>
          <cell r="AS3756" t="str">
            <v>ETIQUETA DE ESTOQUE - xxH</v>
          </cell>
          <cell r="AT3756">
            <v>692.99</v>
          </cell>
          <cell r="AU3756" t="str">
            <v>EST</v>
          </cell>
          <cell r="AV3756" t="str">
            <v>EST</v>
          </cell>
          <cell r="AW3756" t="str">
            <v/>
          </cell>
          <cell r="AX3756">
            <v>692.99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14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>
            <v>0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324022</v>
          </cell>
          <cell r="P3757"/>
          <cell r="Q3757" t="str">
            <v>EST TAPETE TROPICAL (MESCLA) (2 CORES) (10MM) 1T:6005 T2:72</v>
          </cell>
          <cell r="R3757"/>
          <cell r="S3757"/>
          <cell r="T3757"/>
          <cell r="U3757">
            <v>3.5</v>
          </cell>
          <cell r="V3757">
            <v>4.5</v>
          </cell>
          <cell r="W3757">
            <v>0</v>
          </cell>
          <cell r="X3757">
            <v>0</v>
          </cell>
          <cell r="Y3757" t="str">
            <v>EST TAPETE TROPICAL (MESCLA) (2 CORES) (10MM) 1T:6005 T2:72 - 3,5x4,5x0H</v>
          </cell>
          <cell r="Z3757">
            <v>33586.559999999998</v>
          </cell>
          <cell r="AA3757">
            <v>0.35</v>
          </cell>
          <cell r="AB3757">
            <v>21831.263999999999</v>
          </cell>
          <cell r="AC3757"/>
          <cell r="AD3757"/>
          <cell r="AE3757"/>
          <cell r="AF3757">
            <v>33586.559999999998</v>
          </cell>
          <cell r="AG3757">
            <v>33586.559999999998</v>
          </cell>
          <cell r="AH3757">
            <v>0</v>
          </cell>
          <cell r="AI3757">
            <v>33586.559999999998</v>
          </cell>
          <cell r="AJ3757" t="str">
            <v xml:space="preserve">REF: </v>
          </cell>
          <cell r="AK3757"/>
          <cell r="AL3757"/>
          <cell r="AM3757" t="str">
            <v>ETIQUETA DE ESTOQUE</v>
          </cell>
          <cell r="AN3757"/>
          <cell r="AO3757" t="str">
            <v/>
          </cell>
          <cell r="AP3757" t="str">
            <v/>
          </cell>
          <cell r="AQ3757" t="str">
            <v/>
          </cell>
          <cell r="AR3757" t="str">
            <v/>
          </cell>
          <cell r="AS3757" t="str">
            <v>ETIQUETA DE ESTOQUE - xxH</v>
          </cell>
          <cell r="AT3757">
            <v>33586.559999999998</v>
          </cell>
          <cell r="AU3757" t="e">
            <v>#VALUE!</v>
          </cell>
          <cell r="AV3757" t="str">
            <v>EST</v>
          </cell>
          <cell r="AW3757" t="str">
            <v/>
          </cell>
          <cell r="AX3757">
            <v>33586.559999999998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12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>
            <v>0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324012</v>
          </cell>
          <cell r="P3758"/>
          <cell r="Q3758" t="str">
            <v>EST TAPETE TROPICAL (LISO) (1 COR) (10MM) F:917</v>
          </cell>
          <cell r="R3758"/>
          <cell r="S3758"/>
          <cell r="T3758"/>
          <cell r="U3758">
            <v>4</v>
          </cell>
          <cell r="V3758">
            <v>5</v>
          </cell>
          <cell r="W3758">
            <v>0.01</v>
          </cell>
          <cell r="X3758">
            <v>0</v>
          </cell>
          <cell r="Y3758" t="str">
            <v>EST TAPETE TROPICAL (LISO) (1 COR) (10MM) F:917 - 4x5x0,01H</v>
          </cell>
          <cell r="Z3758">
            <v>33868.800000000003</v>
          </cell>
          <cell r="AA3758">
            <v>0.35</v>
          </cell>
          <cell r="AB3758">
            <v>22014.720000000001</v>
          </cell>
          <cell r="AC3758"/>
          <cell r="AD3758"/>
          <cell r="AE3758"/>
          <cell r="AF3758">
            <v>33868.800000000003</v>
          </cell>
          <cell r="AG3758">
            <v>33868.800000000003</v>
          </cell>
          <cell r="AH3758">
            <v>0</v>
          </cell>
          <cell r="AI3758">
            <v>33868.800000000003</v>
          </cell>
          <cell r="AJ3758" t="str">
            <v xml:space="preserve">REF: </v>
          </cell>
          <cell r="AK3758"/>
          <cell r="AL3758"/>
          <cell r="AM3758" t="str">
            <v>ETIQUETA DE ESTOQUE</v>
          </cell>
          <cell r="AN3758"/>
          <cell r="AO3758" t="str">
            <v/>
          </cell>
          <cell r="AP3758" t="str">
            <v/>
          </cell>
          <cell r="AQ3758" t="str">
            <v/>
          </cell>
          <cell r="AR3758" t="str">
            <v/>
          </cell>
          <cell r="AS3758" t="str">
            <v>ETIQUETA DE ESTOQUE - xxH</v>
          </cell>
          <cell r="AT3758">
            <v>33868.800000000003</v>
          </cell>
          <cell r="AU3758" t="e">
            <v>#VALUE!</v>
          </cell>
          <cell r="AV3758" t="str">
            <v>EST</v>
          </cell>
          <cell r="AW3758" t="str">
            <v/>
          </cell>
          <cell r="AX3758">
            <v>33868.800000000003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>
            <v>0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324008</v>
          </cell>
          <cell r="P3759"/>
          <cell r="Q3759" t="str">
            <v>EST TAPETE TROPICAL (LISO) (1 COR) (10MM) F:5013</v>
          </cell>
          <cell r="R3759"/>
          <cell r="S3759"/>
          <cell r="T3759"/>
          <cell r="U3759">
            <v>2</v>
          </cell>
          <cell r="V3759">
            <v>2.6</v>
          </cell>
          <cell r="W3759">
            <v>0.01</v>
          </cell>
          <cell r="X3759">
            <v>0</v>
          </cell>
          <cell r="Y3759" t="str">
            <v>EST TAPETE TROPICAL (LISO) (1 COR) (10MM) F:5013 - 2x2,6x0,01H</v>
          </cell>
          <cell r="Z3759">
            <v>8805.89</v>
          </cell>
          <cell r="AA3759">
            <v>0.35</v>
          </cell>
          <cell r="AB3759">
            <v>5723.8284999999996</v>
          </cell>
          <cell r="AC3759"/>
          <cell r="AD3759"/>
          <cell r="AE3759"/>
          <cell r="AF3759">
            <v>8805.89</v>
          </cell>
          <cell r="AG3759">
            <v>8805.89</v>
          </cell>
          <cell r="AH3759">
            <v>0</v>
          </cell>
          <cell r="AI3759">
            <v>8805.89</v>
          </cell>
          <cell r="AJ3759" t="str">
            <v xml:space="preserve">REF: </v>
          </cell>
          <cell r="AK3759"/>
          <cell r="AL3759"/>
          <cell r="AM3759" t="str">
            <v>ETIQUETA DE ESTOQUE</v>
          </cell>
          <cell r="AN3759"/>
          <cell r="AO3759" t="str">
            <v/>
          </cell>
          <cell r="AP3759" t="str">
            <v/>
          </cell>
          <cell r="AQ3759" t="str">
            <v/>
          </cell>
          <cell r="AR3759" t="str">
            <v/>
          </cell>
          <cell r="AS3759" t="str">
            <v>ETIQUETA DE ESTOQUE - xxH</v>
          </cell>
          <cell r="AT3759">
            <v>8805.89</v>
          </cell>
          <cell r="AU3759" t="e">
            <v>#VALUE!</v>
          </cell>
          <cell r="AV3759" t="str">
            <v>EST</v>
          </cell>
          <cell r="AW3759" t="str">
            <v/>
          </cell>
          <cell r="AX3759">
            <v>8805.89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12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>
            <v>0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303862</v>
          </cell>
          <cell r="P3760"/>
          <cell r="Q3760" t="str">
            <v>EST TAMPO CRISTAL LAPIDADO (15MM) INCOLOR CANTO TICK</v>
          </cell>
          <cell r="R3760"/>
          <cell r="S3760"/>
          <cell r="T3760"/>
          <cell r="U3760">
            <v>2</v>
          </cell>
          <cell r="V3760">
            <v>0.7</v>
          </cell>
          <cell r="W3760">
            <v>0.01</v>
          </cell>
          <cell r="X3760">
            <v>0</v>
          </cell>
          <cell r="Y3760" t="str">
            <v>EST TAMPO CRISTAL LAPIDADO (15MM) INCOLOR CANTO TICK - 2x0,7x0,01H</v>
          </cell>
          <cell r="Z3760" t="e">
            <v>#VALUE!</v>
          </cell>
          <cell r="AA3760">
            <v>0.35</v>
          </cell>
          <cell r="AB3760" t="e">
            <v>#VALUE!</v>
          </cell>
          <cell r="AC3760"/>
          <cell r="AD3760"/>
          <cell r="AE3760"/>
          <cell r="AF3760" t="e">
            <v>#VALUE!</v>
          </cell>
          <cell r="AG3760" t="e">
            <v>#VALUE!</v>
          </cell>
          <cell r="AH3760">
            <v>0</v>
          </cell>
          <cell r="AI3760" t="e">
            <v>#VALUE!</v>
          </cell>
          <cell r="AJ3760" t="str">
            <v xml:space="preserve">REF: </v>
          </cell>
          <cell r="AK3760"/>
          <cell r="AL3760"/>
          <cell r="AM3760" t="str">
            <v>ETIQUETA DE ESTOQUE</v>
          </cell>
          <cell r="AN3760"/>
          <cell r="AO3760" t="str">
            <v/>
          </cell>
          <cell r="AP3760" t="str">
            <v/>
          </cell>
          <cell r="AQ3760" t="str">
            <v/>
          </cell>
          <cell r="AR3760" t="str">
            <v/>
          </cell>
          <cell r="AS3760" t="str">
            <v>ETIQUETA DE ESTOQUE - xxH</v>
          </cell>
          <cell r="AT3760" t="e">
            <v>#VALUE!</v>
          </cell>
          <cell r="AU3760" t="e">
            <v>#VALUE!</v>
          </cell>
          <cell r="AV3760" t="str">
            <v>EST</v>
          </cell>
          <cell r="AW3760" t="str">
            <v/>
          </cell>
          <cell r="AX3760">
            <v>8073.28</v>
          </cell>
          <cell r="AY3760" t="e">
            <v>#VALUE!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12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>
            <v>0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271477</v>
          </cell>
          <cell r="P3761"/>
          <cell r="Q3761" t="str">
            <v>EST AC VASO GHAT II 9X13X13 CERAMICA AZUL</v>
          </cell>
          <cell r="R3761"/>
          <cell r="S3761"/>
          <cell r="T3761"/>
          <cell r="U3761">
            <v>0</v>
          </cell>
          <cell r="V3761">
            <v>0</v>
          </cell>
          <cell r="W3761">
            <v>0</v>
          </cell>
          <cell r="X3761">
            <v>0</v>
          </cell>
          <cell r="Y3761" t="str">
            <v>EST AC VASO GHAT II 9X13X13 CERAMICA AZUL - Ø0x0H</v>
          </cell>
          <cell r="Z3761">
            <v>397.21</v>
          </cell>
          <cell r="AA3761">
            <v>0.35</v>
          </cell>
          <cell r="AB3761">
            <v>258.18650000000002</v>
          </cell>
          <cell r="AC3761"/>
          <cell r="AD3761"/>
          <cell r="AE3761"/>
          <cell r="AF3761">
            <v>397.21</v>
          </cell>
          <cell r="AG3761">
            <v>397.21</v>
          </cell>
          <cell r="AH3761">
            <v>0</v>
          </cell>
          <cell r="AI3761">
            <v>397.21</v>
          </cell>
          <cell r="AJ3761" t="str">
            <v xml:space="preserve">REF: </v>
          </cell>
          <cell r="AK3761"/>
          <cell r="AL3761"/>
          <cell r="AM3761" t="str">
            <v>ETIQUETA DE ESTOQUE</v>
          </cell>
          <cell r="AN3761"/>
          <cell r="AO3761" t="str">
            <v/>
          </cell>
          <cell r="AP3761" t="str">
            <v/>
          </cell>
          <cell r="AQ3761" t="str">
            <v/>
          </cell>
          <cell r="AR3761" t="str">
            <v/>
          </cell>
          <cell r="AS3761" t="str">
            <v>ETIQUETA DE ESTOQUE - xxH</v>
          </cell>
          <cell r="AT3761">
            <v>397.21</v>
          </cell>
          <cell r="AU3761" t="str">
            <v>EST</v>
          </cell>
          <cell r="AV3761" t="str">
            <v>EST</v>
          </cell>
          <cell r="AW3761" t="str">
            <v/>
          </cell>
          <cell r="AX3761">
            <v>397.21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>
            <v>0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271476</v>
          </cell>
          <cell r="P3762"/>
          <cell r="Q3762" t="str">
            <v>EST AC VASO GHAT I 17,5X10,5X10,5 CERAMICA AZUL</v>
          </cell>
          <cell r="R3762"/>
          <cell r="S3762"/>
          <cell r="T3762"/>
          <cell r="U3762">
            <v>0</v>
          </cell>
          <cell r="V3762">
            <v>0</v>
          </cell>
          <cell r="W3762">
            <v>0</v>
          </cell>
          <cell r="X3762">
            <v>0</v>
          </cell>
          <cell r="Y3762" t="str">
            <v>EST AC VASO GHAT I 17,5X10,5X10,5 CERAMICA AZUL - Ø0x0H</v>
          </cell>
          <cell r="Z3762">
            <v>397.21</v>
          </cell>
          <cell r="AA3762">
            <v>0.35</v>
          </cell>
          <cell r="AB3762">
            <v>258.18650000000002</v>
          </cell>
          <cell r="AC3762"/>
          <cell r="AD3762"/>
          <cell r="AE3762"/>
          <cell r="AF3762">
            <v>397.21</v>
          </cell>
          <cell r="AG3762">
            <v>397.21</v>
          </cell>
          <cell r="AH3762">
            <v>0</v>
          </cell>
          <cell r="AI3762">
            <v>397.21</v>
          </cell>
          <cell r="AJ3762" t="str">
            <v xml:space="preserve">REF: </v>
          </cell>
          <cell r="AK3762"/>
          <cell r="AL3762"/>
          <cell r="AM3762" t="str">
            <v>ETIQUETA DE ESTOQUE</v>
          </cell>
          <cell r="AN3762"/>
          <cell r="AO3762" t="str">
            <v/>
          </cell>
          <cell r="AP3762" t="str">
            <v/>
          </cell>
          <cell r="AQ3762" t="str">
            <v/>
          </cell>
          <cell r="AR3762" t="str">
            <v/>
          </cell>
          <cell r="AS3762" t="str">
            <v>ETIQUETA DE ESTOQUE - xxH</v>
          </cell>
          <cell r="AT3762">
            <v>397.21</v>
          </cell>
          <cell r="AU3762" t="str">
            <v>EST</v>
          </cell>
          <cell r="AV3762" t="str">
            <v>EST</v>
          </cell>
          <cell r="AW3762" t="str">
            <v/>
          </cell>
          <cell r="AX3762">
            <v>397.21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>
            <v>0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261014</v>
          </cell>
          <cell r="P3763" t="str">
            <v>2020/084-0047-01</v>
          </cell>
          <cell r="Q3763" t="str">
            <v>EST AC GRANDE VASO TACA ONDO FUMEE 16,5X32 CERAMICA CINZA</v>
          </cell>
          <cell r="R3763"/>
          <cell r="S3763"/>
          <cell r="T3763"/>
          <cell r="U3763">
            <v>0</v>
          </cell>
          <cell r="V3763">
            <v>0</v>
          </cell>
          <cell r="W3763">
            <v>0</v>
          </cell>
          <cell r="X3763">
            <v>0</v>
          </cell>
          <cell r="Y3763" t="str">
            <v>EST AC GRANDE VASO TACA ONDO FUMEE 16,5X32 CERAMICA CINZA - Ø0x0H</v>
          </cell>
          <cell r="Z3763">
            <v>1048.32</v>
          </cell>
          <cell r="AA3763">
            <v>0.35</v>
          </cell>
          <cell r="AB3763">
            <v>681.4079999999999</v>
          </cell>
          <cell r="AC3763"/>
          <cell r="AD3763"/>
          <cell r="AE3763"/>
          <cell r="AF3763">
            <v>1048.32</v>
          </cell>
          <cell r="AG3763">
            <v>1048.32</v>
          </cell>
          <cell r="AH3763">
            <v>0</v>
          </cell>
          <cell r="AI3763">
            <v>1048.32</v>
          </cell>
          <cell r="AJ3763" t="str">
            <v>REF: 261014</v>
          </cell>
          <cell r="AK3763" t="str">
            <v>PRODUTO FORA DE LINHA</v>
          </cell>
          <cell r="AL3763">
            <v>261014</v>
          </cell>
          <cell r="AM3763" t="str">
            <v>ETIQUETA DE ESTOQUE</v>
          </cell>
          <cell r="AN3763"/>
          <cell r="AO3763" t="str">
            <v/>
          </cell>
          <cell r="AP3763" t="str">
            <v/>
          </cell>
          <cell r="AQ3763" t="str">
            <v/>
          </cell>
          <cell r="AR3763" t="str">
            <v/>
          </cell>
          <cell r="AS3763" t="str">
            <v>ETIQUETA DE ESTOQUE - xxH</v>
          </cell>
          <cell r="AT3763">
            <v>1048.32</v>
          </cell>
          <cell r="AU3763" t="str">
            <v>EST</v>
          </cell>
          <cell r="AV3763" t="str">
            <v>EST</v>
          </cell>
          <cell r="AW3763" t="str">
            <v/>
          </cell>
          <cell r="AX3763">
            <v>1048.32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>
            <v>0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261014</v>
          </cell>
          <cell r="P3764" t="str">
            <v>2020/084-0048-01</v>
          </cell>
          <cell r="Q3764" t="str">
            <v>EST AC GRANDE VASO TACA ONDO FUMEE 16,5X32 CERAMICA CINZA</v>
          </cell>
          <cell r="R3764"/>
          <cell r="S3764"/>
          <cell r="T3764"/>
          <cell r="U3764">
            <v>0</v>
          </cell>
          <cell r="V3764">
            <v>0</v>
          </cell>
          <cell r="W3764">
            <v>0</v>
          </cell>
          <cell r="X3764">
            <v>0</v>
          </cell>
          <cell r="Y3764" t="str">
            <v>EST AC GRANDE VASO TACA ONDO FUMEE 16,5X32 CERAMICA CINZA - Ø0x0H</v>
          </cell>
          <cell r="Z3764">
            <v>1048.32</v>
          </cell>
          <cell r="AA3764">
            <v>0.35</v>
          </cell>
          <cell r="AB3764">
            <v>681.4079999999999</v>
          </cell>
          <cell r="AC3764"/>
          <cell r="AD3764"/>
          <cell r="AE3764"/>
          <cell r="AF3764">
            <v>1048.32</v>
          </cell>
          <cell r="AG3764">
            <v>1048.32</v>
          </cell>
          <cell r="AH3764">
            <v>0</v>
          </cell>
          <cell r="AI3764">
            <v>1048.32</v>
          </cell>
          <cell r="AJ3764" t="str">
            <v>REF: 261014</v>
          </cell>
          <cell r="AK3764" t="str">
            <v>PRODUTO FORA DE LINHA</v>
          </cell>
          <cell r="AL3764">
            <v>261014</v>
          </cell>
          <cell r="AM3764" t="str">
            <v>ETIQUETA DE ESTOQUE</v>
          </cell>
          <cell r="AN3764"/>
          <cell r="AO3764" t="str">
            <v/>
          </cell>
          <cell r="AP3764" t="str">
            <v/>
          </cell>
          <cell r="AQ3764" t="str">
            <v/>
          </cell>
          <cell r="AR3764" t="str">
            <v/>
          </cell>
          <cell r="AS3764" t="str">
            <v>ETIQUETA DE ESTOQUE - xxH</v>
          </cell>
          <cell r="AT3764">
            <v>1048.32</v>
          </cell>
          <cell r="AU3764" t="str">
            <v>EST</v>
          </cell>
          <cell r="AV3764" t="str">
            <v>EST</v>
          </cell>
          <cell r="AW3764" t="str">
            <v/>
          </cell>
          <cell r="AX3764">
            <v>1048.32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>
            <v>0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261014</v>
          </cell>
          <cell r="P3765" t="str">
            <v>2020/084-0049-01</v>
          </cell>
          <cell r="Q3765" t="str">
            <v>EST AC GRANDE VASO TACA ONDO FUMEE 16,5X32 CERAMICA CINZA</v>
          </cell>
          <cell r="R3765"/>
          <cell r="S3765"/>
          <cell r="T3765"/>
          <cell r="U3765">
            <v>0</v>
          </cell>
          <cell r="V3765">
            <v>0</v>
          </cell>
          <cell r="W3765">
            <v>0</v>
          </cell>
          <cell r="X3765">
            <v>0</v>
          </cell>
          <cell r="Y3765" t="str">
            <v>EST AC GRANDE VASO TACA ONDO FUMEE 16,5X32 CERAMICA CINZA - Ø0x0H</v>
          </cell>
          <cell r="Z3765">
            <v>1048.32</v>
          </cell>
          <cell r="AA3765">
            <v>0.35</v>
          </cell>
          <cell r="AB3765">
            <v>681.4079999999999</v>
          </cell>
          <cell r="AC3765"/>
          <cell r="AD3765"/>
          <cell r="AE3765"/>
          <cell r="AF3765">
            <v>1048.32</v>
          </cell>
          <cell r="AG3765">
            <v>1048.32</v>
          </cell>
          <cell r="AH3765">
            <v>0</v>
          </cell>
          <cell r="AI3765">
            <v>1048.32</v>
          </cell>
          <cell r="AJ3765" t="str">
            <v>REF: 261014</v>
          </cell>
          <cell r="AK3765" t="str">
            <v>PRODUTO FORA DE LINHA</v>
          </cell>
          <cell r="AL3765">
            <v>261014</v>
          </cell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1048.32</v>
          </cell>
          <cell r="AU3765" t="str">
            <v>EST</v>
          </cell>
          <cell r="AV3765" t="str">
            <v>EST</v>
          </cell>
          <cell r="AW3765" t="str">
            <v/>
          </cell>
          <cell r="AX3765">
            <v>1048.32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14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>
            <v>0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261013</v>
          </cell>
          <cell r="P3766" t="str">
            <v>2020/084-0044-01</v>
          </cell>
          <cell r="Q3766" t="str">
            <v>EST AC CENTRO DE MESA ONDO FUMEE 24X15 CERAMICA CINZA</v>
          </cell>
          <cell r="R3766"/>
          <cell r="S3766"/>
          <cell r="T3766"/>
          <cell r="U3766">
            <v>0</v>
          </cell>
          <cell r="V3766">
            <v>0</v>
          </cell>
          <cell r="W3766">
            <v>0</v>
          </cell>
          <cell r="X3766">
            <v>0</v>
          </cell>
          <cell r="Y3766" t="str">
            <v>EST AC CENTRO DE MESA ONDO FUMEE 24X15 CERAMICA CINZA - Ø0x0H</v>
          </cell>
          <cell r="Z3766">
            <v>967.68</v>
          </cell>
          <cell r="AA3766">
            <v>0.35</v>
          </cell>
          <cell r="AB3766">
            <v>628.99199999999996</v>
          </cell>
          <cell r="AC3766"/>
          <cell r="AD3766"/>
          <cell r="AE3766"/>
          <cell r="AF3766">
            <v>967.68</v>
          </cell>
          <cell r="AG3766">
            <v>967.68</v>
          </cell>
          <cell r="AH3766">
            <v>0</v>
          </cell>
          <cell r="AI3766">
            <v>967.68</v>
          </cell>
          <cell r="AJ3766" t="str">
            <v>REF: 261013</v>
          </cell>
          <cell r="AK3766" t="str">
            <v>PRODUTO FORA DE LINHA</v>
          </cell>
          <cell r="AL3766">
            <v>261013</v>
          </cell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967.68</v>
          </cell>
          <cell r="AU3766" t="str">
            <v>EST</v>
          </cell>
          <cell r="AV3766" t="str">
            <v>EST</v>
          </cell>
          <cell r="AW3766" t="str">
            <v/>
          </cell>
          <cell r="AX3766">
            <v>967.68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14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>
            <v>0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261013</v>
          </cell>
          <cell r="P3767" t="str">
            <v>2020/084-0045-01</v>
          </cell>
          <cell r="Q3767" t="str">
            <v>EST AC CENTRO DE MESA ONDO FUMEE 24X15 CERAMICA CINZA</v>
          </cell>
          <cell r="R3767"/>
          <cell r="S3767"/>
          <cell r="T3767"/>
          <cell r="U3767">
            <v>0</v>
          </cell>
          <cell r="V3767">
            <v>0</v>
          </cell>
          <cell r="W3767">
            <v>0</v>
          </cell>
          <cell r="X3767">
            <v>0</v>
          </cell>
          <cell r="Y3767" t="str">
            <v>EST AC CENTRO DE MESA ONDO FUMEE 24X15 CERAMICA CINZA - Ø0x0H</v>
          </cell>
          <cell r="Z3767">
            <v>967.68</v>
          </cell>
          <cell r="AA3767">
            <v>0.35</v>
          </cell>
          <cell r="AB3767">
            <v>628.99199999999996</v>
          </cell>
          <cell r="AC3767"/>
          <cell r="AD3767"/>
          <cell r="AE3767"/>
          <cell r="AF3767">
            <v>967.68</v>
          </cell>
          <cell r="AG3767">
            <v>967.68</v>
          </cell>
          <cell r="AH3767">
            <v>0</v>
          </cell>
          <cell r="AI3767">
            <v>967.68</v>
          </cell>
          <cell r="AJ3767" t="str">
            <v>REF: 261013</v>
          </cell>
          <cell r="AK3767" t="str">
            <v>PRODUTO FORA DE LINHA</v>
          </cell>
          <cell r="AL3767">
            <v>261013</v>
          </cell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>
            <v>967.68</v>
          </cell>
          <cell r="AU3767" t="str">
            <v>EST</v>
          </cell>
          <cell r="AV3767" t="str">
            <v>EST</v>
          </cell>
          <cell r="AW3767" t="str">
            <v/>
          </cell>
          <cell r="AX3767">
            <v>967.68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14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>
            <v>0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261012</v>
          </cell>
          <cell r="P3768" t="str">
            <v>2020/084-0041-01</v>
          </cell>
          <cell r="Q3768" t="str">
            <v>EST AC VASO LARGO ONDO FUMEE 21X20 CERAMICA CINZA</v>
          </cell>
          <cell r="R3768"/>
          <cell r="S3768"/>
          <cell r="T3768"/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 t="str">
            <v>EST AC VASO LARGO ONDO FUMEE 21X20 CERAMICA CINZA - Ø0x0H</v>
          </cell>
          <cell r="Z3768">
            <v>887.04</v>
          </cell>
          <cell r="AA3768">
            <v>0.35</v>
          </cell>
          <cell r="AB3768">
            <v>576.57600000000002</v>
          </cell>
          <cell r="AC3768"/>
          <cell r="AD3768"/>
          <cell r="AE3768"/>
          <cell r="AF3768">
            <v>887.04</v>
          </cell>
          <cell r="AG3768">
            <v>887.04</v>
          </cell>
          <cell r="AH3768">
            <v>0</v>
          </cell>
          <cell r="AI3768">
            <v>887.04</v>
          </cell>
          <cell r="AJ3768" t="str">
            <v>REF: 261012</v>
          </cell>
          <cell r="AK3768" t="str">
            <v>PRODUTO FORA DE LINHA</v>
          </cell>
          <cell r="AL3768">
            <v>261012</v>
          </cell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887.04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887.04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>
            <v>0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261012</v>
          </cell>
          <cell r="P3769" t="str">
            <v>2020/084-0043-01</v>
          </cell>
          <cell r="Q3769" t="str">
            <v>EST AC VASO LARGO ONDO FUMEE 21X20 CERAMICA CINZA</v>
          </cell>
          <cell r="R3769"/>
          <cell r="S3769"/>
          <cell r="T3769"/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 t="str">
            <v>EST AC VASO LARGO ONDO FUMEE 21X20 CERAMICA CINZA - Ø0x0H</v>
          </cell>
          <cell r="Z3769">
            <v>887.04</v>
          </cell>
          <cell r="AA3769">
            <v>0.35</v>
          </cell>
          <cell r="AB3769">
            <v>576.57600000000002</v>
          </cell>
          <cell r="AC3769"/>
          <cell r="AD3769"/>
          <cell r="AE3769"/>
          <cell r="AF3769">
            <v>887.04</v>
          </cell>
          <cell r="AG3769">
            <v>887.04</v>
          </cell>
          <cell r="AH3769">
            <v>0</v>
          </cell>
          <cell r="AI3769">
            <v>887.04</v>
          </cell>
          <cell r="AJ3769" t="str">
            <v>REF: 261012</v>
          </cell>
          <cell r="AK3769" t="str">
            <v>PRODUTO FORA DE LINHA</v>
          </cell>
          <cell r="AL3769">
            <v>261012</v>
          </cell>
          <cell r="AM3769" t="str">
            <v>ETIQUETA DE ESTOQUE</v>
          </cell>
          <cell r="AN3769"/>
          <cell r="AO3769" t="str">
            <v/>
          </cell>
          <cell r="AP3769" t="str">
            <v/>
          </cell>
          <cell r="AQ3769" t="str">
            <v/>
          </cell>
          <cell r="AR3769" t="str">
            <v/>
          </cell>
          <cell r="AS3769" t="str">
            <v>ETIQUETA DE ESTOQUE - xxH</v>
          </cell>
          <cell r="AT3769">
            <v>887.04</v>
          </cell>
          <cell r="AU3769" t="str">
            <v>EST</v>
          </cell>
          <cell r="AV3769" t="str">
            <v>EST</v>
          </cell>
          <cell r="AW3769" t="str">
            <v/>
          </cell>
          <cell r="AX3769">
            <v>887.04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>
            <v>0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261012</v>
          </cell>
          <cell r="P3770" t="str">
            <v>2020/084-0042-01</v>
          </cell>
          <cell r="Q3770" t="str">
            <v>EST AC VASO LARGO ONDO FUMEE 21X20 CERAMICA CINZA</v>
          </cell>
          <cell r="R3770"/>
          <cell r="S3770"/>
          <cell r="T3770"/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 t="str">
            <v>EST AC VASO LARGO ONDO FUMEE 21X20 CERAMICA CINZA - Ø0x0H</v>
          </cell>
          <cell r="Z3770">
            <v>887.04</v>
          </cell>
          <cell r="AA3770">
            <v>0.35</v>
          </cell>
          <cell r="AB3770">
            <v>576.57600000000002</v>
          </cell>
          <cell r="AC3770"/>
          <cell r="AD3770"/>
          <cell r="AE3770"/>
          <cell r="AF3770">
            <v>887.04</v>
          </cell>
          <cell r="AG3770">
            <v>887.04</v>
          </cell>
          <cell r="AH3770">
            <v>0</v>
          </cell>
          <cell r="AI3770">
            <v>887.04</v>
          </cell>
          <cell r="AJ3770" t="str">
            <v>REF: 261012</v>
          </cell>
          <cell r="AK3770" t="str">
            <v>PRODUTO FORA DE LINHA</v>
          </cell>
          <cell r="AL3770">
            <v>261012</v>
          </cell>
          <cell r="AM3770" t="str">
            <v>ETIQUETA DE ESTOQUE</v>
          </cell>
          <cell r="AN3770"/>
          <cell r="AO3770" t="str">
            <v/>
          </cell>
          <cell r="AP3770" t="str">
            <v/>
          </cell>
          <cell r="AQ3770" t="str">
            <v/>
          </cell>
          <cell r="AR3770" t="str">
            <v/>
          </cell>
          <cell r="AS3770" t="str">
            <v>ETIQUETA DE ESTOQUE - xxH</v>
          </cell>
          <cell r="AT3770">
            <v>887.04</v>
          </cell>
          <cell r="AU3770" t="str">
            <v>EST</v>
          </cell>
          <cell r="AV3770" t="str">
            <v>EST</v>
          </cell>
          <cell r="AW3770" t="str">
            <v/>
          </cell>
          <cell r="AX3770">
            <v>887.04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>
            <v>0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261010</v>
          </cell>
          <cell r="P3771" t="str">
            <v>2020/084-0035-01</v>
          </cell>
          <cell r="Q3771" t="str">
            <v>EST AC VASO ONDO POMME 16,5X5 CERAMICA VERMELHA</v>
          </cell>
          <cell r="R3771"/>
          <cell r="S3771"/>
          <cell r="T3771"/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 t="str">
            <v>EST AC VASO ONDO POMME 16,5X5 CERAMICA VERMELHA - Ø0x0H</v>
          </cell>
          <cell r="Z3771">
            <v>1048.32</v>
          </cell>
          <cell r="AA3771">
            <v>0.35</v>
          </cell>
          <cell r="AB3771">
            <v>681.4079999999999</v>
          </cell>
          <cell r="AC3771"/>
          <cell r="AD3771"/>
          <cell r="AE3771"/>
          <cell r="AF3771">
            <v>1048.32</v>
          </cell>
          <cell r="AG3771">
            <v>1048.32</v>
          </cell>
          <cell r="AH3771">
            <v>0</v>
          </cell>
          <cell r="AI3771">
            <v>1048.32</v>
          </cell>
          <cell r="AJ3771" t="str">
            <v>REF: 261010</v>
          </cell>
          <cell r="AK3771" t="str">
            <v>PRODUTO FORA DE LINHA</v>
          </cell>
          <cell r="AL3771">
            <v>261010</v>
          </cell>
          <cell r="AM3771" t="str">
            <v>ETIQUETA DE ESTOQUE</v>
          </cell>
          <cell r="AN3771"/>
          <cell r="AO3771" t="str">
            <v/>
          </cell>
          <cell r="AP3771" t="str">
            <v/>
          </cell>
          <cell r="AQ3771" t="str">
            <v/>
          </cell>
          <cell r="AR3771" t="str">
            <v/>
          </cell>
          <cell r="AS3771" t="str">
            <v>ETIQUETA DE ESTOQUE - xxH</v>
          </cell>
          <cell r="AT3771">
            <v>1048.32</v>
          </cell>
          <cell r="AU3771" t="str">
            <v>EST</v>
          </cell>
          <cell r="AV3771" t="str">
            <v>EST</v>
          </cell>
          <cell r="AW3771" t="str">
            <v/>
          </cell>
          <cell r="AX3771">
            <v>1048.32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>
            <v>0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261010</v>
          </cell>
          <cell r="P3772" t="str">
            <v>2020/084-0036-01</v>
          </cell>
          <cell r="Q3772" t="str">
            <v>EST AC VASO ONDO POMME 16,5X5 CERAMICA VERMELHA</v>
          </cell>
          <cell r="R3772"/>
          <cell r="S3772"/>
          <cell r="T3772"/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 VASO ONDO POMME 16,5X5 CERAMICA VERMELHA - Ø0x0H</v>
          </cell>
          <cell r="Z3772">
            <v>1048.32</v>
          </cell>
          <cell r="AA3772">
            <v>0.35</v>
          </cell>
          <cell r="AB3772">
            <v>681.4079999999999</v>
          </cell>
          <cell r="AC3772"/>
          <cell r="AD3772"/>
          <cell r="AE3772"/>
          <cell r="AF3772">
            <v>1048.32</v>
          </cell>
          <cell r="AG3772">
            <v>1048.32</v>
          </cell>
          <cell r="AH3772">
            <v>0</v>
          </cell>
          <cell r="AI3772">
            <v>1048.32</v>
          </cell>
          <cell r="AJ3772" t="str">
            <v>REF: 261010</v>
          </cell>
          <cell r="AK3772" t="str">
            <v>PRODUTO FORA DE LINHA</v>
          </cell>
          <cell r="AL3772">
            <v>261010</v>
          </cell>
          <cell r="AM3772" t="str">
            <v>ETIQUETA DE ESTOQUE</v>
          </cell>
          <cell r="AN3772"/>
          <cell r="AO3772" t="str">
            <v/>
          </cell>
          <cell r="AP3772" t="str">
            <v/>
          </cell>
          <cell r="AQ3772" t="str">
            <v/>
          </cell>
          <cell r="AR3772" t="str">
            <v/>
          </cell>
          <cell r="AS3772" t="str">
            <v>ETIQUETA DE ESTOQUE - xxH</v>
          </cell>
          <cell r="AT3772">
            <v>1048.32</v>
          </cell>
          <cell r="AU3772" t="str">
            <v>EST</v>
          </cell>
          <cell r="AV3772" t="str">
            <v>EST</v>
          </cell>
          <cell r="AW3772" t="str">
            <v/>
          </cell>
          <cell r="AX3772">
            <v>1048.32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>
            <v>0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261010</v>
          </cell>
          <cell r="P3773" t="str">
            <v>2020/084-0037-01</v>
          </cell>
          <cell r="Q3773" t="str">
            <v>EST AC VASO ONDO POMME 16,5X5 CERAMICA VERMELHA</v>
          </cell>
          <cell r="R3773"/>
          <cell r="S3773"/>
          <cell r="T3773"/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 t="str">
            <v>EST AC VASO ONDO POMME 16,5X5 CERAMICA VERMELHA - Ø0x0H</v>
          </cell>
          <cell r="Z3773">
            <v>1048.32</v>
          </cell>
          <cell r="AA3773">
            <v>0.35</v>
          </cell>
          <cell r="AB3773">
            <v>681.4079999999999</v>
          </cell>
          <cell r="AC3773"/>
          <cell r="AD3773"/>
          <cell r="AE3773"/>
          <cell r="AF3773">
            <v>1048.32</v>
          </cell>
          <cell r="AG3773">
            <v>1048.32</v>
          </cell>
          <cell r="AH3773">
            <v>0</v>
          </cell>
          <cell r="AI3773">
            <v>1048.32</v>
          </cell>
          <cell r="AJ3773" t="str">
            <v>REF: 261010</v>
          </cell>
          <cell r="AK3773" t="str">
            <v>PRODUTO FORA DE LINHA</v>
          </cell>
          <cell r="AL3773">
            <v>261010</v>
          </cell>
          <cell r="AM3773" t="str">
            <v>ETIQUETA DE ESTOQUE</v>
          </cell>
          <cell r="AN3773"/>
          <cell r="AO3773" t="str">
            <v/>
          </cell>
          <cell r="AP3773" t="str">
            <v/>
          </cell>
          <cell r="AQ3773" t="str">
            <v/>
          </cell>
          <cell r="AR3773" t="str">
            <v/>
          </cell>
          <cell r="AS3773" t="str">
            <v>ETIQUETA DE ESTOQUE - xxH</v>
          </cell>
          <cell r="AT3773">
            <v>1048.32</v>
          </cell>
          <cell r="AU3773" t="str">
            <v>EST</v>
          </cell>
          <cell r="AV3773" t="str">
            <v>EST</v>
          </cell>
          <cell r="AW3773" t="str">
            <v/>
          </cell>
          <cell r="AX3773">
            <v>1048.32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>
            <v>0</v>
          </cell>
          <cell r="BT3773" t="str">
            <v/>
          </cell>
          <cell r="BU3773" t="str">
            <v/>
          </cell>
        </row>
        <row r="3774">
          <cell r="H3774">
            <v>0</v>
          </cell>
          <cell r="O3774">
            <v>179299</v>
          </cell>
          <cell r="P3774"/>
          <cell r="Q3774" t="str">
            <v>EST TAMPO CRISTAL LAPIDADO (15MM) INCOLOR CANTO TICK</v>
          </cell>
          <cell r="R3774"/>
          <cell r="S3774"/>
          <cell r="T3774"/>
          <cell r="U3774">
            <v>2.7</v>
          </cell>
          <cell r="V3774">
            <v>1.2</v>
          </cell>
          <cell r="W3774">
            <v>0.01</v>
          </cell>
          <cell r="X3774">
            <v>0</v>
          </cell>
          <cell r="Y3774" t="str">
            <v>EST TAMPO CRISTAL LAPIDADO (15MM) INCOLOR CANTO TICK - 2,7x1,2x0,01H</v>
          </cell>
          <cell r="Z3774" t="e">
            <v>#VALUE!</v>
          </cell>
          <cell r="AA3774">
            <v>0.35</v>
          </cell>
          <cell r="AB3774" t="e">
            <v>#VALUE!</v>
          </cell>
          <cell r="AC3774"/>
          <cell r="AD3774"/>
          <cell r="AE3774"/>
          <cell r="AF3774" t="e">
            <v>#VALUE!</v>
          </cell>
          <cell r="AG3774" t="e">
            <v>#VALUE!</v>
          </cell>
          <cell r="AH3774">
            <v>0</v>
          </cell>
          <cell r="AI3774" t="e">
            <v>#VALUE!</v>
          </cell>
          <cell r="AJ3774" t="str">
            <v xml:space="preserve">REF: </v>
          </cell>
          <cell r="AK3774"/>
          <cell r="AL3774"/>
          <cell r="AM3774" t="str">
            <v>ETIQUETA DE ESTOQUE</v>
          </cell>
          <cell r="AN3774"/>
          <cell r="AO3774" t="str">
            <v/>
          </cell>
          <cell r="AP3774" t="str">
            <v/>
          </cell>
          <cell r="AQ3774" t="str">
            <v/>
          </cell>
          <cell r="AR3774" t="str">
            <v/>
          </cell>
          <cell r="AS3774" t="str">
            <v>ETIQUETA DE ESTOQUE - xxH</v>
          </cell>
          <cell r="AT3774" t="e">
            <v>#VALUE!</v>
          </cell>
          <cell r="AU3774" t="e">
            <v>#VALUE!</v>
          </cell>
          <cell r="AV3774" t="str">
            <v>EST</v>
          </cell>
          <cell r="AW3774" t="str">
            <v/>
          </cell>
          <cell r="AX3774">
            <v>18683.84</v>
          </cell>
          <cell r="AY3774" t="e">
            <v>#VALUE!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12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>
            <v>0</v>
          </cell>
          <cell r="BT3774" t="str">
            <v/>
          </cell>
          <cell r="BU3774" t="str">
            <v/>
          </cell>
        </row>
        <row r="3775">
          <cell r="H3775">
            <v>0</v>
          </cell>
          <cell r="O3775">
            <v>404832</v>
          </cell>
          <cell r="P3775" t="str">
            <v>2025/129-0036-01</v>
          </cell>
          <cell r="Q3775" t="str">
            <v>EST TAPETE SISAL C18 (BARRA VIRADA)</v>
          </cell>
          <cell r="R3775"/>
          <cell r="S3775"/>
          <cell r="T3775"/>
          <cell r="U3775">
            <v>4.5</v>
          </cell>
          <cell r="V3775">
            <v>3</v>
          </cell>
          <cell r="W3775">
            <v>0</v>
          </cell>
          <cell r="X3775">
            <v>0</v>
          </cell>
          <cell r="Y3775" t="str">
            <v>EST TAPETE SISAL C18 (BARRA VIRADA) - 4,5x3x0H</v>
          </cell>
          <cell r="Z3775">
            <v>8431.36</v>
          </cell>
          <cell r="AA3775">
            <v>0.35</v>
          </cell>
          <cell r="AB3775">
            <v>5480.384</v>
          </cell>
          <cell r="AC3775"/>
          <cell r="AD3775"/>
          <cell r="AE3775"/>
          <cell r="AF3775">
            <v>8431.36</v>
          </cell>
          <cell r="AG3775">
            <v>8431.36</v>
          </cell>
          <cell r="AH3775">
            <v>0</v>
          </cell>
          <cell r="AI3775">
            <v>8431.36</v>
          </cell>
          <cell r="AJ3775" t="str">
            <v>REF: 404832</v>
          </cell>
          <cell r="AK3775"/>
          <cell r="AL3775">
            <v>404832</v>
          </cell>
          <cell r="AM3775" t="str">
            <v>EST TAPETE SISAL C18 (BARRA VIRADA)</v>
          </cell>
          <cell r="AN3775"/>
          <cell r="AO3775">
            <v>4.5</v>
          </cell>
          <cell r="AP3775">
            <v>3</v>
          </cell>
          <cell r="AQ3775">
            <v>0</v>
          </cell>
          <cell r="AR3775">
            <v>0</v>
          </cell>
          <cell r="AS3775" t="str">
            <v>EST TAPETE SISAL C18 (BARRA VIRADA) - 4,5x3x0H</v>
          </cell>
          <cell r="AT3775">
            <v>8431.36</v>
          </cell>
          <cell r="AU3775">
            <v>8431.36</v>
          </cell>
          <cell r="AV3775">
            <v>8431.36</v>
          </cell>
          <cell r="AW3775">
            <v>0</v>
          </cell>
          <cell r="AX3775">
            <v>8431.36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12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>
            <v>0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402541</v>
          </cell>
          <cell r="P3776" t="str">
            <v>2025/104-0024-01</v>
          </cell>
          <cell r="Q3776" t="str">
            <v>EST LUMINARIA MESA NOVENTA (G) (PRETA)</v>
          </cell>
          <cell r="R3776"/>
          <cell r="S3776"/>
          <cell r="T3776"/>
          <cell r="U3776">
            <v>0.33</v>
          </cell>
          <cell r="V3776">
            <v>0.22</v>
          </cell>
          <cell r="W3776">
            <v>0.57999999999999996</v>
          </cell>
          <cell r="X3776">
            <v>0</v>
          </cell>
          <cell r="Y3776" t="str">
            <v>EST LUMINARIA MESA NOVENTA (G) (PRETA) - 0,33x0,22x0,58H</v>
          </cell>
          <cell r="Z3776">
            <v>5499.78</v>
          </cell>
          <cell r="AA3776">
            <v>0.35</v>
          </cell>
          <cell r="AB3776">
            <v>3574.857</v>
          </cell>
          <cell r="AC3776"/>
          <cell r="AD3776"/>
          <cell r="AE3776"/>
          <cell r="AF3776">
            <v>5499.78</v>
          </cell>
          <cell r="AG3776">
            <v>5499.78</v>
          </cell>
          <cell r="AH3776">
            <v>0</v>
          </cell>
          <cell r="AI3776">
            <v>5499.78</v>
          </cell>
          <cell r="AJ3776" t="str">
            <v>REF: 407050</v>
          </cell>
          <cell r="AK3776"/>
          <cell r="AL3776">
            <v>407050</v>
          </cell>
          <cell r="AM3776" t="str">
            <v>LUMINARIA MESA NOVENTA (G) (3W - 300LM)</v>
          </cell>
          <cell r="AN3776"/>
          <cell r="AO3776">
            <v>0.32</v>
          </cell>
          <cell r="AP3776">
            <v>0.22</v>
          </cell>
          <cell r="AQ3776">
            <v>0.56999999999999995</v>
          </cell>
          <cell r="AR3776">
            <v>0</v>
          </cell>
          <cell r="AS3776" t="str">
            <v>LUMINARIA MESA NOVENTA (G) (3W - 300LM) - 0,32x0,22x0,57H</v>
          </cell>
          <cell r="AT3776">
            <v>5499.78</v>
          </cell>
          <cell r="AU3776">
            <v>5499.78</v>
          </cell>
          <cell r="AV3776">
            <v>5499.78</v>
          </cell>
          <cell r="AW3776">
            <v>0</v>
          </cell>
          <cell r="AX3776">
            <v>5499.78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12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>
            <v>0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402541</v>
          </cell>
          <cell r="P3777" t="str">
            <v>2025/126-0028-01</v>
          </cell>
          <cell r="Q3777" t="str">
            <v>EST LUMINARIA MESA NOVENTA (G) (PRETA)</v>
          </cell>
          <cell r="R3777"/>
          <cell r="S3777"/>
          <cell r="T3777"/>
          <cell r="U3777">
            <v>0.33</v>
          </cell>
          <cell r="V3777">
            <v>0.22</v>
          </cell>
          <cell r="W3777">
            <v>0.57999999999999996</v>
          </cell>
          <cell r="X3777">
            <v>0</v>
          </cell>
          <cell r="Y3777" t="str">
            <v>EST LUMINARIA MESA NOVENTA (G) (PRETA) - 0,33x0,22x0,58H</v>
          </cell>
          <cell r="Z3777">
            <v>5499.78</v>
          </cell>
          <cell r="AA3777">
            <v>0.35</v>
          </cell>
          <cell r="AB3777">
            <v>3574.857</v>
          </cell>
          <cell r="AC3777"/>
          <cell r="AD3777"/>
          <cell r="AE3777"/>
          <cell r="AF3777">
            <v>5499.78</v>
          </cell>
          <cell r="AG3777">
            <v>5499.78</v>
          </cell>
          <cell r="AH3777">
            <v>0</v>
          </cell>
          <cell r="AI3777">
            <v>5499.78</v>
          </cell>
          <cell r="AJ3777" t="str">
            <v>REF: 407050</v>
          </cell>
          <cell r="AK3777"/>
          <cell r="AL3777">
            <v>407050</v>
          </cell>
          <cell r="AM3777" t="str">
            <v>LUMINARIA MESA NOVENTA (G) (3W - 300LM)</v>
          </cell>
          <cell r="AN3777"/>
          <cell r="AO3777">
            <v>0.32</v>
          </cell>
          <cell r="AP3777">
            <v>0.22</v>
          </cell>
          <cell r="AQ3777">
            <v>0.56999999999999995</v>
          </cell>
          <cell r="AR3777">
            <v>0</v>
          </cell>
          <cell r="AS3777" t="str">
            <v>LUMINARIA MESA NOVENTA (G) (3W - 300LM) - 0,32x0,22x0,57H</v>
          </cell>
          <cell r="AT3777">
            <v>5499.78</v>
          </cell>
          <cell r="AU3777">
            <v>5499.78</v>
          </cell>
          <cell r="AV3777">
            <v>5499.78</v>
          </cell>
          <cell r="AW3777">
            <v>0</v>
          </cell>
          <cell r="AX3777">
            <v>5499.78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12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402540</v>
          </cell>
          <cell r="P3778" t="str">
            <v>2025/125-0050-01</v>
          </cell>
          <cell r="Q3778" t="str">
            <v>EST LUMINARIA PENDENTE NOVENTA (P) (DIRETA) (PRETA)</v>
          </cell>
          <cell r="R3778"/>
          <cell r="S3778"/>
          <cell r="T3778"/>
          <cell r="U3778">
            <v>0.45</v>
          </cell>
          <cell r="V3778">
            <v>0.39</v>
          </cell>
          <cell r="W3778">
            <v>0.3</v>
          </cell>
          <cell r="X3778">
            <v>0</v>
          </cell>
          <cell r="Y3778" t="str">
            <v>EST LUMINARIA PENDENTE NOVENTA (P) (DIRETA) (PRETA) - 0,45x0,39x0,3H</v>
          </cell>
          <cell r="Z3778">
            <v>5979.81</v>
          </cell>
          <cell r="AA3778">
            <v>0.35</v>
          </cell>
          <cell r="AB3778">
            <v>3886.8765000000003</v>
          </cell>
          <cell r="AC3778"/>
          <cell r="AD3778"/>
          <cell r="AE3778"/>
          <cell r="AF3778">
            <v>5979.81</v>
          </cell>
          <cell r="AG3778">
            <v>5979.81</v>
          </cell>
          <cell r="AH3778">
            <v>0</v>
          </cell>
          <cell r="AI3778">
            <v>5979.81</v>
          </cell>
          <cell r="AJ3778" t="str">
            <v>REF: 407045</v>
          </cell>
          <cell r="AK3778"/>
          <cell r="AL3778">
            <v>407045</v>
          </cell>
          <cell r="AM3778" t="str">
            <v>LUMINARIA PENDENTE NOVENTA (P) (DIRETA) (3W - 300LM)</v>
          </cell>
          <cell r="AN3778"/>
          <cell r="AO3778">
            <v>0.45</v>
          </cell>
          <cell r="AP3778">
            <v>0.39</v>
          </cell>
          <cell r="AQ3778">
            <v>0.3</v>
          </cell>
          <cell r="AR3778">
            <v>0</v>
          </cell>
          <cell r="AS3778" t="str">
            <v>LUMINARIA PENDENTE NOVENTA (P) (DIRETA) (3W - 300LM) - 0,45x0,39x0,3H</v>
          </cell>
          <cell r="AT3778">
            <v>5979.81</v>
          </cell>
          <cell r="AU3778">
            <v>5979.81</v>
          </cell>
          <cell r="AV3778">
            <v>5979.81</v>
          </cell>
          <cell r="AW3778">
            <v>0</v>
          </cell>
          <cell r="AX3778">
            <v>5979.81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12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>
            <v>0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402540</v>
          </cell>
          <cell r="P3779" t="str">
            <v>2025/125-0051-01</v>
          </cell>
          <cell r="Q3779" t="str">
            <v>EST LUMINARIA PENDENTE NOVENTA (P) (DIRETA) (PRETA)</v>
          </cell>
          <cell r="R3779"/>
          <cell r="S3779"/>
          <cell r="T3779"/>
          <cell r="U3779">
            <v>0.45</v>
          </cell>
          <cell r="V3779">
            <v>0.39</v>
          </cell>
          <cell r="W3779">
            <v>0.3</v>
          </cell>
          <cell r="X3779">
            <v>0</v>
          </cell>
          <cell r="Y3779" t="str">
            <v>EST LUMINARIA PENDENTE NOVENTA (P) (DIRETA) (PRETA) - 0,45x0,39x0,3H</v>
          </cell>
          <cell r="Z3779">
            <v>5979.81</v>
          </cell>
          <cell r="AA3779">
            <v>0.35</v>
          </cell>
          <cell r="AB3779">
            <v>3886.8765000000003</v>
          </cell>
          <cell r="AC3779"/>
          <cell r="AD3779"/>
          <cell r="AE3779"/>
          <cell r="AF3779">
            <v>5979.81</v>
          </cell>
          <cell r="AG3779">
            <v>5979.81</v>
          </cell>
          <cell r="AH3779">
            <v>0</v>
          </cell>
          <cell r="AI3779">
            <v>5979.81</v>
          </cell>
          <cell r="AJ3779" t="str">
            <v>REF: 407045</v>
          </cell>
          <cell r="AK3779"/>
          <cell r="AL3779">
            <v>407045</v>
          </cell>
          <cell r="AM3779" t="str">
            <v>LUMINARIA PENDENTE NOVENTA (P) (DIRETA) (3W - 300LM)</v>
          </cell>
          <cell r="AN3779"/>
          <cell r="AO3779">
            <v>0.45</v>
          </cell>
          <cell r="AP3779">
            <v>0.39</v>
          </cell>
          <cell r="AQ3779">
            <v>0.3</v>
          </cell>
          <cell r="AR3779">
            <v>0</v>
          </cell>
          <cell r="AS3779" t="str">
            <v>LUMINARIA PENDENTE NOVENTA (P) (DIRETA) (3W - 300LM) - 0,45x0,39x0,3H</v>
          </cell>
          <cell r="AT3779">
            <v>5979.81</v>
          </cell>
          <cell r="AU3779">
            <v>5979.81</v>
          </cell>
          <cell r="AV3779">
            <v>5979.81</v>
          </cell>
          <cell r="AW3779">
            <v>0</v>
          </cell>
          <cell r="AX3779">
            <v>5979.81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>
            <v>0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402539</v>
          </cell>
          <cell r="P3780" t="str">
            <v>2025/125-0049-01</v>
          </cell>
          <cell r="Q3780" t="str">
            <v>EST LUMINARIA PENDENTE NOVENTA (G) (DIRETA) (PRETA)</v>
          </cell>
          <cell r="R3780"/>
          <cell r="S3780"/>
          <cell r="T3780"/>
          <cell r="U3780">
            <v>0.65</v>
          </cell>
          <cell r="V3780">
            <v>0.56000000000000005</v>
          </cell>
          <cell r="W3780">
            <v>0.3</v>
          </cell>
          <cell r="X3780">
            <v>0</v>
          </cell>
          <cell r="Y3780" t="str">
            <v>EST LUMINARIA PENDENTE NOVENTA (G) (DIRETA) (PRETA) - 0,65x0,56x0,3H</v>
          </cell>
          <cell r="Z3780">
            <v>7192.46</v>
          </cell>
          <cell r="AA3780">
            <v>0.35</v>
          </cell>
          <cell r="AB3780">
            <v>4675.0990000000002</v>
          </cell>
          <cell r="AC3780"/>
          <cell r="AD3780"/>
          <cell r="AE3780"/>
          <cell r="AF3780">
            <v>7192.46</v>
          </cell>
          <cell r="AG3780">
            <v>7192.46</v>
          </cell>
          <cell r="AH3780">
            <v>0</v>
          </cell>
          <cell r="AI3780">
            <v>7192.46</v>
          </cell>
          <cell r="AJ3780" t="str">
            <v>REF: 407046</v>
          </cell>
          <cell r="AK3780"/>
          <cell r="AL3780">
            <v>407046</v>
          </cell>
          <cell r="AM3780" t="str">
            <v>LUMINARIA PENDENTE NOVENTA (G) (DIRETA) (3W - 300LM)</v>
          </cell>
          <cell r="AN3780"/>
          <cell r="AO3780">
            <v>0.65</v>
          </cell>
          <cell r="AP3780">
            <v>0.56000000000000005</v>
          </cell>
          <cell r="AQ3780">
            <v>0.3</v>
          </cell>
          <cell r="AR3780">
            <v>0</v>
          </cell>
          <cell r="AS3780" t="str">
            <v>LUMINARIA PENDENTE NOVENTA (G) (DIRETA) (3W - 300LM) - 0,65x0,56x0,3H</v>
          </cell>
          <cell r="AT3780">
            <v>7192.46</v>
          </cell>
          <cell r="AU3780">
            <v>7192.46</v>
          </cell>
          <cell r="AV3780">
            <v>7192.46</v>
          </cell>
          <cell r="AW3780">
            <v>0</v>
          </cell>
          <cell r="AX3780">
            <v>7192.46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12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>
            <v>0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402537</v>
          </cell>
          <cell r="P3781" t="str">
            <v>2025/125-0046-01</v>
          </cell>
          <cell r="Q3781" t="str">
            <v>EST LUMINARIA PENDENTE NOVENTA (G) (INDIRETA) (PRETA)</v>
          </cell>
          <cell r="R3781"/>
          <cell r="S3781"/>
          <cell r="T3781"/>
          <cell r="U3781">
            <v>0.65</v>
          </cell>
          <cell r="V3781">
            <v>0.56000000000000005</v>
          </cell>
          <cell r="W3781">
            <v>0.3</v>
          </cell>
          <cell r="X3781">
            <v>0</v>
          </cell>
          <cell r="Y3781" t="str">
            <v>EST LUMINARIA PENDENTE NOVENTA (G) (INDIRETA) (PRETA) - 0,65x0,56x0,3H</v>
          </cell>
          <cell r="Z3781">
            <v>7218.98</v>
          </cell>
          <cell r="AA3781">
            <v>0.35</v>
          </cell>
          <cell r="AB3781">
            <v>4692.3369999999995</v>
          </cell>
          <cell r="AC3781"/>
          <cell r="AD3781"/>
          <cell r="AE3781"/>
          <cell r="AF3781">
            <v>7218.98</v>
          </cell>
          <cell r="AG3781">
            <v>7218.98</v>
          </cell>
          <cell r="AH3781">
            <v>0</v>
          </cell>
          <cell r="AI3781">
            <v>7218.98</v>
          </cell>
          <cell r="AJ3781" t="str">
            <v>REF: 407048</v>
          </cell>
          <cell r="AK3781"/>
          <cell r="AL3781">
            <v>407048</v>
          </cell>
          <cell r="AM3781" t="str">
            <v>LUMINARIA PENDENTE NOVENTA (G) (INDIRETA) (3W - 300LM)</v>
          </cell>
          <cell r="AN3781"/>
          <cell r="AO3781">
            <v>0.65</v>
          </cell>
          <cell r="AP3781">
            <v>0.56000000000000005</v>
          </cell>
          <cell r="AQ3781">
            <v>0.3</v>
          </cell>
          <cell r="AR3781">
            <v>0</v>
          </cell>
          <cell r="AS3781" t="str">
            <v>LUMINARIA PENDENTE NOVENTA (G) (INDIRETA) (3W - 300LM) - 0,65x0,56x0,3H</v>
          </cell>
          <cell r="AT3781">
            <v>7218.98</v>
          </cell>
          <cell r="AU3781">
            <v>7218.98</v>
          </cell>
          <cell r="AV3781">
            <v>7218.98</v>
          </cell>
          <cell r="AW3781">
            <v>0</v>
          </cell>
          <cell r="AX3781">
            <v>7218.98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>
            <v>0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402537</v>
          </cell>
          <cell r="P3782" t="str">
            <v>2025/125-0047-01</v>
          </cell>
          <cell r="Q3782" t="str">
            <v>EST LUMINARIA PENDENTE NOVENTA (G) (INDIRETA) (PRETA)</v>
          </cell>
          <cell r="R3782"/>
          <cell r="S3782"/>
          <cell r="T3782"/>
          <cell r="U3782">
            <v>0.65</v>
          </cell>
          <cell r="V3782">
            <v>0.56000000000000005</v>
          </cell>
          <cell r="W3782">
            <v>0.3</v>
          </cell>
          <cell r="X3782">
            <v>0</v>
          </cell>
          <cell r="Y3782" t="str">
            <v>EST LUMINARIA PENDENTE NOVENTA (G) (INDIRETA) (PRETA) - 0,65x0,56x0,3H</v>
          </cell>
          <cell r="Z3782">
            <v>7218.98</v>
          </cell>
          <cell r="AA3782">
            <v>0.35</v>
          </cell>
          <cell r="AB3782">
            <v>4692.3369999999995</v>
          </cell>
          <cell r="AC3782"/>
          <cell r="AD3782"/>
          <cell r="AE3782"/>
          <cell r="AF3782">
            <v>7218.98</v>
          </cell>
          <cell r="AG3782">
            <v>7218.98</v>
          </cell>
          <cell r="AH3782">
            <v>0</v>
          </cell>
          <cell r="AI3782">
            <v>7218.98</v>
          </cell>
          <cell r="AJ3782" t="str">
            <v>REF: 407048</v>
          </cell>
          <cell r="AK3782"/>
          <cell r="AL3782">
            <v>407048</v>
          </cell>
          <cell r="AM3782" t="str">
            <v>LUMINARIA PENDENTE NOVENTA (G) (INDIRETA) (3W - 300LM)</v>
          </cell>
          <cell r="AN3782"/>
          <cell r="AO3782">
            <v>0.65</v>
          </cell>
          <cell r="AP3782">
            <v>0.56000000000000005</v>
          </cell>
          <cell r="AQ3782">
            <v>0.3</v>
          </cell>
          <cell r="AR3782">
            <v>0</v>
          </cell>
          <cell r="AS3782" t="str">
            <v>LUMINARIA PENDENTE NOVENTA (G) (INDIRETA) (3W - 300LM) - 0,65x0,56x0,3H</v>
          </cell>
          <cell r="AT3782">
            <v>7218.98</v>
          </cell>
          <cell r="AU3782">
            <v>7218.98</v>
          </cell>
          <cell r="AV3782">
            <v>7218.98</v>
          </cell>
          <cell r="AW3782">
            <v>0</v>
          </cell>
          <cell r="AX3782">
            <v>7218.98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>
            <v>0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399359</v>
          </cell>
          <cell r="P3783" t="str">
            <v>2025/029-0027-01</v>
          </cell>
          <cell r="Q3783" t="str">
            <v>EST SOFA NEW ANDROS (2B) (FX E5158) (BASE LAMINA WALNUT)</v>
          </cell>
          <cell r="R3783"/>
          <cell r="S3783"/>
          <cell r="T3783"/>
          <cell r="U3783">
            <v>2.8</v>
          </cell>
          <cell r="V3783">
            <v>1.5</v>
          </cell>
          <cell r="W3783">
            <v>0.76</v>
          </cell>
          <cell r="X3783">
            <v>0</v>
          </cell>
          <cell r="Y3783" t="str">
            <v>EST SOFA NEW ANDROS (2B) (FX E5158) (BASE LAMINA WALNUT) - 2,8x1,5x0,76H</v>
          </cell>
          <cell r="Z3783">
            <v>50308.79</v>
          </cell>
          <cell r="AA3783">
            <v>0.35</v>
          </cell>
          <cell r="AB3783">
            <v>32700.713500000002</v>
          </cell>
          <cell r="AC3783"/>
          <cell r="AD3783"/>
          <cell r="AE3783"/>
          <cell r="AF3783">
            <v>50308.79</v>
          </cell>
          <cell r="AG3783">
            <v>50308.79</v>
          </cell>
          <cell r="AH3783">
            <v>0</v>
          </cell>
          <cell r="AI3783">
            <v>50308.79</v>
          </cell>
          <cell r="AJ3783" t="str">
            <v>REF: 398765</v>
          </cell>
          <cell r="AK3783"/>
          <cell r="AL3783">
            <v>398765</v>
          </cell>
          <cell r="AM3783" t="str">
            <v>SOFA NEW ANDROS (2B) (LAMINA) (FX E)</v>
          </cell>
          <cell r="AN3783"/>
          <cell r="AO3783">
            <v>2.8</v>
          </cell>
          <cell r="AP3783">
            <v>1.5</v>
          </cell>
          <cell r="AQ3783">
            <v>0.76</v>
          </cell>
          <cell r="AR3783">
            <v>0</v>
          </cell>
          <cell r="AS3783" t="str">
            <v>SOFA NEW ANDROS (2B) (LAMINA) (FX E) - 2,8x1,5x0,76H</v>
          </cell>
          <cell r="AT3783">
            <v>50308.79</v>
          </cell>
          <cell r="AU3783">
            <v>50308.79</v>
          </cell>
          <cell r="AV3783">
            <v>50308.79</v>
          </cell>
          <cell r="AW3783">
            <v>0</v>
          </cell>
          <cell r="AX3783">
            <v>50308.79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>
            <v>0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334170</v>
          </cell>
          <cell r="P3784" t="str">
            <v>2022/203-0040-01</v>
          </cell>
          <cell r="Q3784" t="str">
            <v>EST MESA JANTAR CRUZADAS (MAD A TAUARI POA)</v>
          </cell>
          <cell r="R3784"/>
          <cell r="S3784"/>
          <cell r="T3784"/>
          <cell r="U3784">
            <v>1.6</v>
          </cell>
          <cell r="V3784">
            <v>0</v>
          </cell>
          <cell r="W3784">
            <v>0.75</v>
          </cell>
          <cell r="X3784">
            <v>1.6</v>
          </cell>
          <cell r="Y3784" t="str">
            <v>EST MESA JANTAR CRUZADAS (MAD A TAUARI POA) - Ø1,6x0,75H</v>
          </cell>
          <cell r="Z3784">
            <v>24892.85</v>
          </cell>
          <cell r="AA3784">
            <v>0.35</v>
          </cell>
          <cell r="AB3784">
            <v>16180.352499999999</v>
          </cell>
          <cell r="AC3784"/>
          <cell r="AD3784"/>
          <cell r="AE3784"/>
          <cell r="AF3784">
            <v>24892.85</v>
          </cell>
          <cell r="AG3784">
            <v>24892.85</v>
          </cell>
          <cell r="AH3784">
            <v>0</v>
          </cell>
          <cell r="AI3784">
            <v>24892.85</v>
          </cell>
          <cell r="AJ3784" t="str">
            <v>REF: 305329</v>
          </cell>
          <cell r="AK3784"/>
          <cell r="AL3784">
            <v>305329</v>
          </cell>
          <cell r="AM3784" t="str">
            <v>MESA JANTAR CRUZADAS (MADEIRA A)</v>
          </cell>
          <cell r="AN3784"/>
          <cell r="AO3784">
            <v>1.6</v>
          </cell>
          <cell r="AP3784">
            <v>0</v>
          </cell>
          <cell r="AQ3784">
            <v>0.75</v>
          </cell>
          <cell r="AR3784">
            <v>1.6</v>
          </cell>
          <cell r="AS3784" t="str">
            <v>MESA JANTAR CRUZADAS (MADEIRA A) - Ø1,6x0,75H</v>
          </cell>
          <cell r="AT3784">
            <v>24892.85</v>
          </cell>
          <cell r="AU3784">
            <v>24892.85</v>
          </cell>
          <cell r="AV3784">
            <v>24892.85</v>
          </cell>
          <cell r="AW3784">
            <v>0</v>
          </cell>
          <cell r="AX3784">
            <v>24892.85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12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>
            <v>0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314843</v>
          </cell>
          <cell r="P3785" t="str">
            <v>2021/344-0166-01</v>
          </cell>
          <cell r="Q3785" t="str">
            <v>EST ALMOFADA TRESSE MUSGO</v>
          </cell>
          <cell r="R3785"/>
          <cell r="S3785"/>
          <cell r="T3785"/>
          <cell r="U3785">
            <v>0.5</v>
          </cell>
          <cell r="V3785">
            <v>0.5</v>
          </cell>
          <cell r="W3785">
            <v>0</v>
          </cell>
          <cell r="X3785">
            <v>0</v>
          </cell>
          <cell r="Y3785" t="str">
            <v>EST ALMOFADA TRESSE MUSGO - 0,5x0,5x0H</v>
          </cell>
          <cell r="Z3785">
            <v>1451.22</v>
          </cell>
          <cell r="AA3785">
            <v>0.35</v>
          </cell>
          <cell r="AB3785">
            <v>943.29300000000012</v>
          </cell>
          <cell r="AC3785"/>
          <cell r="AD3785"/>
          <cell r="AE3785"/>
          <cell r="AF3785">
            <v>1451.22</v>
          </cell>
          <cell r="AG3785">
            <v>1451.22</v>
          </cell>
          <cell r="AH3785">
            <v>0</v>
          </cell>
          <cell r="AI3785">
            <v>1451.22</v>
          </cell>
          <cell r="AJ3785" t="str">
            <v>REF: 314843</v>
          </cell>
          <cell r="AK3785"/>
          <cell r="AL3785">
            <v>314843</v>
          </cell>
          <cell r="AM3785" t="str">
            <v>EST ALMOFADA TRESSE MUSGO</v>
          </cell>
          <cell r="AN3785"/>
          <cell r="AO3785">
            <v>0.5</v>
          </cell>
          <cell r="AP3785">
            <v>0.5</v>
          </cell>
          <cell r="AQ3785">
            <v>0</v>
          </cell>
          <cell r="AR3785">
            <v>0</v>
          </cell>
          <cell r="AS3785" t="str">
            <v>EST ALMOFADA TRESSE MUSGO - 0,5x0,5x0H</v>
          </cell>
          <cell r="AT3785">
            <v>1451.22</v>
          </cell>
          <cell r="AU3785">
            <v>1451.22</v>
          </cell>
          <cell r="AV3785">
            <v>1451.22</v>
          </cell>
          <cell r="AW3785">
            <v>0</v>
          </cell>
          <cell r="AX3785">
            <v>1451.22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>
            <v>0</v>
          </cell>
          <cell r="BT3785" t="str">
            <v/>
          </cell>
          <cell r="BU3785" t="str">
            <v/>
          </cell>
        </row>
        <row r="3786">
          <cell r="H3786">
            <v>0</v>
          </cell>
          <cell r="O3786">
            <v>314843</v>
          </cell>
          <cell r="P3786" t="str">
            <v>2021/344-0167-01</v>
          </cell>
          <cell r="Q3786" t="str">
            <v>EST ALMOFADA TRESSE MUSGO</v>
          </cell>
          <cell r="R3786"/>
          <cell r="S3786"/>
          <cell r="T3786"/>
          <cell r="U3786">
            <v>0.5</v>
          </cell>
          <cell r="V3786">
            <v>0.5</v>
          </cell>
          <cell r="W3786">
            <v>0</v>
          </cell>
          <cell r="X3786">
            <v>0</v>
          </cell>
          <cell r="Y3786" t="str">
            <v>EST ALMOFADA TRESSE MUSGO - 0,5x0,5x0H</v>
          </cell>
          <cell r="Z3786">
            <v>1451.22</v>
          </cell>
          <cell r="AA3786">
            <v>0.35</v>
          </cell>
          <cell r="AB3786">
            <v>943.29300000000012</v>
          </cell>
          <cell r="AC3786"/>
          <cell r="AD3786"/>
          <cell r="AE3786"/>
          <cell r="AF3786">
            <v>1451.22</v>
          </cell>
          <cell r="AG3786">
            <v>1451.22</v>
          </cell>
          <cell r="AH3786">
            <v>0</v>
          </cell>
          <cell r="AI3786">
            <v>1451.22</v>
          </cell>
          <cell r="AJ3786" t="str">
            <v>REF: 314843</v>
          </cell>
          <cell r="AK3786"/>
          <cell r="AL3786">
            <v>314843</v>
          </cell>
          <cell r="AM3786" t="str">
            <v>EST ALMOFADA TRESSE MUSGO</v>
          </cell>
          <cell r="AN3786"/>
          <cell r="AO3786">
            <v>0.5</v>
          </cell>
          <cell r="AP3786">
            <v>0.5</v>
          </cell>
          <cell r="AQ3786">
            <v>0</v>
          </cell>
          <cell r="AR3786">
            <v>0</v>
          </cell>
          <cell r="AS3786" t="str">
            <v>EST ALMOFADA TRESSE MUSGO - 0,5x0,5x0H</v>
          </cell>
          <cell r="AT3786">
            <v>1451.22</v>
          </cell>
          <cell r="AU3786">
            <v>1451.22</v>
          </cell>
          <cell r="AV3786">
            <v>1451.22</v>
          </cell>
          <cell r="AW3786">
            <v>0</v>
          </cell>
          <cell r="AX3786">
            <v>1451.22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/>
          </cell>
          <cell r="BU3786" t="str">
            <v/>
          </cell>
        </row>
        <row r="3787">
          <cell r="H3787">
            <v>0</v>
          </cell>
          <cell r="O3787">
            <v>314843</v>
          </cell>
          <cell r="P3787" t="str">
            <v>2021/344-0168-01</v>
          </cell>
          <cell r="Q3787" t="str">
            <v>EST ALMOFADA TRESSE MUSGO</v>
          </cell>
          <cell r="R3787"/>
          <cell r="S3787"/>
          <cell r="T3787"/>
          <cell r="U3787">
            <v>0.5</v>
          </cell>
          <cell r="V3787">
            <v>0.5</v>
          </cell>
          <cell r="W3787">
            <v>0</v>
          </cell>
          <cell r="X3787">
            <v>0</v>
          </cell>
          <cell r="Y3787" t="str">
            <v>EST ALMOFADA TRESSE MUSGO - 0,5x0,5x0H</v>
          </cell>
          <cell r="Z3787">
            <v>1451.22</v>
          </cell>
          <cell r="AA3787">
            <v>0.35</v>
          </cell>
          <cell r="AB3787">
            <v>943.29300000000012</v>
          </cell>
          <cell r="AC3787"/>
          <cell r="AD3787"/>
          <cell r="AE3787"/>
          <cell r="AF3787">
            <v>1451.22</v>
          </cell>
          <cell r="AG3787">
            <v>1451.22</v>
          </cell>
          <cell r="AH3787">
            <v>0</v>
          </cell>
          <cell r="AI3787">
            <v>1451.22</v>
          </cell>
          <cell r="AJ3787" t="str">
            <v>REF: 314843</v>
          </cell>
          <cell r="AK3787"/>
          <cell r="AL3787">
            <v>314843</v>
          </cell>
          <cell r="AM3787" t="str">
            <v>EST ALMOFADA TRESSE MUSGO</v>
          </cell>
          <cell r="AN3787"/>
          <cell r="AO3787">
            <v>0.5</v>
          </cell>
          <cell r="AP3787">
            <v>0.5</v>
          </cell>
          <cell r="AQ3787">
            <v>0</v>
          </cell>
          <cell r="AR3787">
            <v>0</v>
          </cell>
          <cell r="AS3787" t="str">
            <v>EST ALMOFADA TRESSE MUSGO - 0,5x0,5x0H</v>
          </cell>
          <cell r="AT3787">
            <v>1451.22</v>
          </cell>
          <cell r="AU3787">
            <v>1451.22</v>
          </cell>
          <cell r="AV3787">
            <v>1451.22</v>
          </cell>
          <cell r="AW3787">
            <v>0</v>
          </cell>
          <cell r="AX3787">
            <v>1451.22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>
            <v>0</v>
          </cell>
          <cell r="BT3787" t="str">
            <v/>
          </cell>
          <cell r="BU3787" t="str">
            <v/>
          </cell>
        </row>
        <row r="3788">
          <cell r="H3788">
            <v>0</v>
          </cell>
          <cell r="O3788">
            <v>314839</v>
          </cell>
          <cell r="P3788"/>
          <cell r="Q3788" t="str">
            <v>EST ALMOFADA RET.LIVERPOOL OLIVA</v>
          </cell>
          <cell r="R3788"/>
          <cell r="S3788"/>
          <cell r="T3788"/>
          <cell r="U3788">
            <v>0.6</v>
          </cell>
          <cell r="V3788">
            <v>0.4</v>
          </cell>
          <cell r="W3788">
            <v>0</v>
          </cell>
          <cell r="X3788">
            <v>0</v>
          </cell>
          <cell r="Y3788" t="str">
            <v>EST ALMOFADA RET.LIVERPOOL OLIVA - 0,6x0,4x0H</v>
          </cell>
          <cell r="Z3788">
            <v>801.42</v>
          </cell>
          <cell r="AA3788">
            <v>0.35</v>
          </cell>
          <cell r="AB3788">
            <v>520.923</v>
          </cell>
          <cell r="AC3788"/>
          <cell r="AD3788"/>
          <cell r="AE3788"/>
          <cell r="AF3788">
            <v>801.42</v>
          </cell>
          <cell r="AG3788">
            <v>801.42</v>
          </cell>
          <cell r="AH3788">
            <v>0</v>
          </cell>
          <cell r="AI3788">
            <v>801.42</v>
          </cell>
          <cell r="AJ3788" t="str">
            <v>REF: 314839</v>
          </cell>
          <cell r="AK3788"/>
          <cell r="AL3788">
            <v>314839</v>
          </cell>
          <cell r="AM3788" t="str">
            <v>EST ALMOFADA RET.LIVERPOOL OLIVA</v>
          </cell>
          <cell r="AN3788"/>
          <cell r="AO3788">
            <v>0.6</v>
          </cell>
          <cell r="AP3788">
            <v>0.4</v>
          </cell>
          <cell r="AQ3788">
            <v>0</v>
          </cell>
          <cell r="AR3788">
            <v>0</v>
          </cell>
          <cell r="AS3788" t="str">
            <v>EST ALMOFADA RET.LIVERPOOL OLIVA - 0,6x0,4x0H</v>
          </cell>
          <cell r="AT3788">
            <v>801.42</v>
          </cell>
          <cell r="AU3788">
            <v>801.42</v>
          </cell>
          <cell r="AV3788">
            <v>801.42</v>
          </cell>
          <cell r="AW3788">
            <v>0</v>
          </cell>
          <cell r="AX3788">
            <v>801.42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14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>
            <v>0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314839</v>
          </cell>
          <cell r="P3789"/>
          <cell r="Q3789" t="str">
            <v>EST ALMOFADA RET.LIVERPOOL OLIVA</v>
          </cell>
          <cell r="R3789"/>
          <cell r="S3789"/>
          <cell r="T3789"/>
          <cell r="U3789">
            <v>0.6</v>
          </cell>
          <cell r="V3789">
            <v>0.4</v>
          </cell>
          <cell r="W3789">
            <v>0</v>
          </cell>
          <cell r="X3789">
            <v>0</v>
          </cell>
          <cell r="Y3789" t="str">
            <v>EST ALMOFADA RET.LIVERPOOL OLIVA - 0,6x0,4x0H</v>
          </cell>
          <cell r="Z3789">
            <v>801.42</v>
          </cell>
          <cell r="AA3789">
            <v>0.35</v>
          </cell>
          <cell r="AB3789">
            <v>520.923</v>
          </cell>
          <cell r="AC3789"/>
          <cell r="AD3789"/>
          <cell r="AE3789"/>
          <cell r="AF3789">
            <v>801.42</v>
          </cell>
          <cell r="AG3789">
            <v>801.42</v>
          </cell>
          <cell r="AH3789">
            <v>0</v>
          </cell>
          <cell r="AI3789">
            <v>801.42</v>
          </cell>
          <cell r="AJ3789" t="str">
            <v>REF: 314839</v>
          </cell>
          <cell r="AK3789"/>
          <cell r="AL3789">
            <v>314839</v>
          </cell>
          <cell r="AM3789" t="str">
            <v>EST ALMOFADA RET.LIVERPOOL OLIVA</v>
          </cell>
          <cell r="AN3789"/>
          <cell r="AO3789">
            <v>0.6</v>
          </cell>
          <cell r="AP3789">
            <v>0.4</v>
          </cell>
          <cell r="AQ3789">
            <v>0</v>
          </cell>
          <cell r="AR3789">
            <v>0</v>
          </cell>
          <cell r="AS3789" t="str">
            <v>EST ALMOFADA RET.LIVERPOOL OLIVA - 0,6x0,4x0H</v>
          </cell>
          <cell r="AT3789">
            <v>801.42</v>
          </cell>
          <cell r="AU3789">
            <v>801.42</v>
          </cell>
          <cell r="AV3789">
            <v>801.42</v>
          </cell>
          <cell r="AW3789">
            <v>0</v>
          </cell>
          <cell r="AX3789">
            <v>801.42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14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>
            <v>0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314836</v>
          </cell>
          <cell r="P3790" t="str">
            <v>2021/344-0119-01</v>
          </cell>
          <cell r="Q3790" t="str">
            <v>EST ALMOFADA MONTENEGRO COBRE/LICOR</v>
          </cell>
          <cell r="R3790"/>
          <cell r="S3790"/>
          <cell r="T3790"/>
          <cell r="U3790">
            <v>0.5</v>
          </cell>
          <cell r="V3790">
            <v>0.5</v>
          </cell>
          <cell r="W3790">
            <v>0</v>
          </cell>
          <cell r="X3790">
            <v>0</v>
          </cell>
          <cell r="Y3790" t="str">
            <v>EST ALMOFADA MONTENEGRO COBRE/LICOR - 0,5x0,5x0H</v>
          </cell>
          <cell r="Z3790">
            <v>1451.22</v>
          </cell>
          <cell r="AA3790">
            <v>0.5</v>
          </cell>
          <cell r="AB3790">
            <v>725.61</v>
          </cell>
          <cell r="AC3790"/>
          <cell r="AD3790"/>
          <cell r="AE3790"/>
          <cell r="AF3790">
            <v>1451.22</v>
          </cell>
          <cell r="AG3790">
            <v>1451.22</v>
          </cell>
          <cell r="AH3790">
            <v>0</v>
          </cell>
          <cell r="AI3790">
            <v>1451.22</v>
          </cell>
          <cell r="AJ3790" t="str">
            <v>REF: 314836</v>
          </cell>
          <cell r="AK3790"/>
          <cell r="AL3790">
            <v>314836</v>
          </cell>
          <cell r="AM3790" t="str">
            <v>EST ALMOFADA MONTENEGRO COBRE/LICOR</v>
          </cell>
          <cell r="AN3790"/>
          <cell r="AO3790">
            <v>0.5</v>
          </cell>
          <cell r="AP3790">
            <v>0.5</v>
          </cell>
          <cell r="AQ3790">
            <v>0</v>
          </cell>
          <cell r="AR3790">
            <v>0</v>
          </cell>
          <cell r="AS3790" t="str">
            <v>EST ALMOFADA MONTENEGRO COBRE/LICOR - 0,5x0,5x0H</v>
          </cell>
          <cell r="AT3790">
            <v>1451.22</v>
          </cell>
          <cell r="AU3790">
            <v>1451.22</v>
          </cell>
          <cell r="AV3790">
            <v>1451.22</v>
          </cell>
          <cell r="AW3790">
            <v>0</v>
          </cell>
          <cell r="AX3790">
            <v>1451.22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14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>
            <v>0</v>
          </cell>
          <cell r="BT3790" t="str">
            <v/>
          </cell>
          <cell r="BU3790" t="str">
            <v/>
          </cell>
        </row>
        <row r="3791">
          <cell r="H3791">
            <v>0</v>
          </cell>
          <cell r="O3791">
            <v>314836</v>
          </cell>
          <cell r="P3791" t="str">
            <v>2021/344-0120-01</v>
          </cell>
          <cell r="Q3791" t="str">
            <v>EST ALMOFADA MONTENEGRO COBRE/LICOR</v>
          </cell>
          <cell r="R3791"/>
          <cell r="S3791"/>
          <cell r="T3791"/>
          <cell r="U3791">
            <v>0.5</v>
          </cell>
          <cell r="V3791">
            <v>0.5</v>
          </cell>
          <cell r="W3791">
            <v>0</v>
          </cell>
          <cell r="X3791">
            <v>0</v>
          </cell>
          <cell r="Y3791" t="str">
            <v>EST ALMOFADA MONTENEGRO COBRE/LICOR - 0,5x0,5x0H</v>
          </cell>
          <cell r="Z3791">
            <v>1451.22</v>
          </cell>
          <cell r="AA3791">
            <v>0.5</v>
          </cell>
          <cell r="AB3791">
            <v>725.61</v>
          </cell>
          <cell r="AC3791"/>
          <cell r="AD3791"/>
          <cell r="AE3791"/>
          <cell r="AF3791">
            <v>1451.22</v>
          </cell>
          <cell r="AG3791">
            <v>1451.22</v>
          </cell>
          <cell r="AH3791">
            <v>0</v>
          </cell>
          <cell r="AI3791">
            <v>1451.22</v>
          </cell>
          <cell r="AJ3791" t="str">
            <v>REF: 314836</v>
          </cell>
          <cell r="AK3791"/>
          <cell r="AL3791">
            <v>314836</v>
          </cell>
          <cell r="AM3791" t="str">
            <v>EST ALMOFADA MONTENEGRO COBRE/LICOR</v>
          </cell>
          <cell r="AN3791"/>
          <cell r="AO3791">
            <v>0.5</v>
          </cell>
          <cell r="AP3791">
            <v>0.5</v>
          </cell>
          <cell r="AQ3791">
            <v>0</v>
          </cell>
          <cell r="AR3791">
            <v>0</v>
          </cell>
          <cell r="AS3791" t="str">
            <v>EST ALMOFADA MONTENEGRO COBRE/LICOR - 0,5x0,5x0H</v>
          </cell>
          <cell r="AT3791">
            <v>1451.22</v>
          </cell>
          <cell r="AU3791">
            <v>1451.22</v>
          </cell>
          <cell r="AV3791">
            <v>1451.22</v>
          </cell>
          <cell r="AW3791">
            <v>0</v>
          </cell>
          <cell r="AX3791">
            <v>1451.22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>
            <v>0</v>
          </cell>
          <cell r="BT3791" t="str">
            <v/>
          </cell>
          <cell r="BU3791" t="str">
            <v/>
          </cell>
        </row>
        <row r="3792">
          <cell r="H3792">
            <v>0</v>
          </cell>
          <cell r="O3792">
            <v>314835</v>
          </cell>
          <cell r="P3792" t="str">
            <v>2021/344-0107-01</v>
          </cell>
          <cell r="Q3792" t="str">
            <v>EST ALMOFADA MONTENEGRO BEGE/OFF WHITE</v>
          </cell>
          <cell r="R3792"/>
          <cell r="S3792"/>
          <cell r="T3792"/>
          <cell r="U3792">
            <v>0.5</v>
          </cell>
          <cell r="V3792">
            <v>0.5</v>
          </cell>
          <cell r="W3792">
            <v>0</v>
          </cell>
          <cell r="X3792">
            <v>0</v>
          </cell>
          <cell r="Y3792" t="str">
            <v>EST ALMOFADA MONTENEGRO BEGE/OFF WHITE - 0,5x0,5x0H</v>
          </cell>
          <cell r="Z3792">
            <v>1451.22</v>
          </cell>
          <cell r="AA3792">
            <v>0.35</v>
          </cell>
          <cell r="AB3792">
            <v>943.29300000000012</v>
          </cell>
          <cell r="AC3792"/>
          <cell r="AD3792"/>
          <cell r="AE3792"/>
          <cell r="AF3792">
            <v>1451.22</v>
          </cell>
          <cell r="AG3792">
            <v>1451.22</v>
          </cell>
          <cell r="AH3792">
            <v>0</v>
          </cell>
          <cell r="AI3792">
            <v>1451.22</v>
          </cell>
          <cell r="AJ3792" t="str">
            <v>REF: 314835</v>
          </cell>
          <cell r="AK3792"/>
          <cell r="AL3792">
            <v>314835</v>
          </cell>
          <cell r="AM3792" t="str">
            <v>EST ALMOFADA MONTENEGRO BEGE/OFF WHITE</v>
          </cell>
          <cell r="AN3792"/>
          <cell r="AO3792">
            <v>0.5</v>
          </cell>
          <cell r="AP3792">
            <v>0.5</v>
          </cell>
          <cell r="AQ3792">
            <v>0</v>
          </cell>
          <cell r="AR3792">
            <v>0</v>
          </cell>
          <cell r="AS3792" t="str">
            <v>EST ALMOFADA MONTENEGRO BEGE/OFF WHITE - 0,5x0,5x0H</v>
          </cell>
          <cell r="AT3792">
            <v>1451.22</v>
          </cell>
          <cell r="AU3792">
            <v>1451.22</v>
          </cell>
          <cell r="AV3792">
            <v>1451.22</v>
          </cell>
          <cell r="AW3792">
            <v>0</v>
          </cell>
          <cell r="AX3792">
            <v>1451.22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>
            <v>0</v>
          </cell>
          <cell r="BT3792" t="str">
            <v/>
          </cell>
          <cell r="BU3792" t="str">
            <v/>
          </cell>
        </row>
        <row r="3793">
          <cell r="H3793">
            <v>0</v>
          </cell>
          <cell r="O3793">
            <v>314835</v>
          </cell>
          <cell r="P3793" t="str">
            <v>2021/344-0108-01</v>
          </cell>
          <cell r="Q3793" t="str">
            <v>EST ALMOFADA MONTENEGRO BEGE/OFF WHITE</v>
          </cell>
          <cell r="R3793"/>
          <cell r="S3793"/>
          <cell r="T3793"/>
          <cell r="U3793">
            <v>0.5</v>
          </cell>
          <cell r="V3793">
            <v>0.5</v>
          </cell>
          <cell r="W3793">
            <v>0</v>
          </cell>
          <cell r="X3793">
            <v>0</v>
          </cell>
          <cell r="Y3793" t="str">
            <v>EST ALMOFADA MONTENEGRO BEGE/OFF WHITE - 0,5x0,5x0H</v>
          </cell>
          <cell r="Z3793">
            <v>1451.22</v>
          </cell>
          <cell r="AA3793">
            <v>0.35</v>
          </cell>
          <cell r="AB3793">
            <v>943.29300000000012</v>
          </cell>
          <cell r="AC3793"/>
          <cell r="AD3793"/>
          <cell r="AE3793"/>
          <cell r="AF3793">
            <v>1451.22</v>
          </cell>
          <cell r="AG3793">
            <v>1451.22</v>
          </cell>
          <cell r="AH3793">
            <v>0</v>
          </cell>
          <cell r="AI3793">
            <v>1451.22</v>
          </cell>
          <cell r="AJ3793" t="str">
            <v>REF: 314835</v>
          </cell>
          <cell r="AK3793"/>
          <cell r="AL3793">
            <v>314835</v>
          </cell>
          <cell r="AM3793" t="str">
            <v>EST ALMOFADA MONTENEGRO BEGE/OFF WHITE</v>
          </cell>
          <cell r="AN3793"/>
          <cell r="AO3793">
            <v>0.5</v>
          </cell>
          <cell r="AP3793">
            <v>0.5</v>
          </cell>
          <cell r="AQ3793">
            <v>0</v>
          </cell>
          <cell r="AR3793">
            <v>0</v>
          </cell>
          <cell r="AS3793" t="str">
            <v>EST ALMOFADA MONTENEGRO BEGE/OFF WHITE - 0,5x0,5x0H</v>
          </cell>
          <cell r="AT3793">
            <v>1451.22</v>
          </cell>
          <cell r="AU3793">
            <v>1451.22</v>
          </cell>
          <cell r="AV3793">
            <v>1451.22</v>
          </cell>
          <cell r="AW3793">
            <v>0</v>
          </cell>
          <cell r="AX3793">
            <v>1451.22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314835</v>
          </cell>
          <cell r="P3794" t="str">
            <v>2021/344-0109-01</v>
          </cell>
          <cell r="Q3794" t="str">
            <v>EST ALMOFADA MONTENEGRO BEGE/OFF WHITE</v>
          </cell>
          <cell r="R3794"/>
          <cell r="S3794"/>
          <cell r="T3794"/>
          <cell r="U3794">
            <v>0.5</v>
          </cell>
          <cell r="V3794">
            <v>0.5</v>
          </cell>
          <cell r="W3794">
            <v>0</v>
          </cell>
          <cell r="X3794">
            <v>0</v>
          </cell>
          <cell r="Y3794" t="str">
            <v>EST ALMOFADA MONTENEGRO BEGE/OFF WHITE - 0,5x0,5x0H</v>
          </cell>
          <cell r="Z3794">
            <v>1451.22</v>
          </cell>
          <cell r="AA3794">
            <v>0.35</v>
          </cell>
          <cell r="AB3794">
            <v>943.29300000000012</v>
          </cell>
          <cell r="AC3794"/>
          <cell r="AD3794"/>
          <cell r="AE3794"/>
          <cell r="AF3794">
            <v>1451.22</v>
          </cell>
          <cell r="AG3794">
            <v>1451.22</v>
          </cell>
          <cell r="AH3794">
            <v>0</v>
          </cell>
          <cell r="AI3794">
            <v>1451.22</v>
          </cell>
          <cell r="AJ3794" t="str">
            <v>REF: 314835</v>
          </cell>
          <cell r="AK3794"/>
          <cell r="AL3794">
            <v>314835</v>
          </cell>
          <cell r="AM3794" t="str">
            <v>EST ALMOFADA MONTENEGRO BEGE/OFF WHITE</v>
          </cell>
          <cell r="AN3794"/>
          <cell r="AO3794">
            <v>0.5</v>
          </cell>
          <cell r="AP3794">
            <v>0.5</v>
          </cell>
          <cell r="AQ3794">
            <v>0</v>
          </cell>
          <cell r="AR3794">
            <v>0</v>
          </cell>
          <cell r="AS3794" t="str">
            <v>EST ALMOFADA MONTENEGRO BEGE/OFF WHITE - 0,5x0,5x0H</v>
          </cell>
          <cell r="AT3794">
            <v>1451.22</v>
          </cell>
          <cell r="AU3794">
            <v>1451.22</v>
          </cell>
          <cell r="AV3794">
            <v>1451.22</v>
          </cell>
          <cell r="AW3794">
            <v>0</v>
          </cell>
          <cell r="AX3794">
            <v>1451.22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314835</v>
          </cell>
          <cell r="P3795" t="str">
            <v>2021/344-0110-01</v>
          </cell>
          <cell r="Q3795" t="str">
            <v>EST ALMOFADA MONTENEGRO BEGE/OFF WHITE</v>
          </cell>
          <cell r="R3795"/>
          <cell r="S3795"/>
          <cell r="T3795"/>
          <cell r="U3795">
            <v>0.5</v>
          </cell>
          <cell r="V3795">
            <v>0.5</v>
          </cell>
          <cell r="W3795">
            <v>0</v>
          </cell>
          <cell r="X3795">
            <v>0</v>
          </cell>
          <cell r="Y3795" t="str">
            <v>EST ALMOFADA MONTENEGRO BEGE/OFF WHITE - 0,5x0,5x0H</v>
          </cell>
          <cell r="Z3795">
            <v>1451.22</v>
          </cell>
          <cell r="AA3795">
            <v>0.35</v>
          </cell>
          <cell r="AB3795">
            <v>943.29300000000012</v>
          </cell>
          <cell r="AC3795"/>
          <cell r="AD3795"/>
          <cell r="AE3795"/>
          <cell r="AF3795">
            <v>1451.22</v>
          </cell>
          <cell r="AG3795">
            <v>1451.22</v>
          </cell>
          <cell r="AH3795">
            <v>0</v>
          </cell>
          <cell r="AI3795">
            <v>1451.22</v>
          </cell>
          <cell r="AJ3795" t="str">
            <v>REF: 314835</v>
          </cell>
          <cell r="AK3795"/>
          <cell r="AL3795">
            <v>314835</v>
          </cell>
          <cell r="AM3795" t="str">
            <v>EST ALMOFADA MONTENEGRO BEGE/OFF WHITE</v>
          </cell>
          <cell r="AN3795"/>
          <cell r="AO3795">
            <v>0.5</v>
          </cell>
          <cell r="AP3795">
            <v>0.5</v>
          </cell>
          <cell r="AQ3795">
            <v>0</v>
          </cell>
          <cell r="AR3795">
            <v>0</v>
          </cell>
          <cell r="AS3795" t="str">
            <v>EST ALMOFADA MONTENEGRO BEGE/OFF WHITE - 0,5x0,5x0H</v>
          </cell>
          <cell r="AT3795">
            <v>1451.22</v>
          </cell>
          <cell r="AU3795">
            <v>1451.22</v>
          </cell>
          <cell r="AV3795">
            <v>1451.22</v>
          </cell>
          <cell r="AW3795">
            <v>0</v>
          </cell>
          <cell r="AX3795">
            <v>1451.22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>
            <v>0</v>
          </cell>
          <cell r="BT3795" t="str">
            <v/>
          </cell>
          <cell r="BU3795" t="str">
            <v/>
          </cell>
        </row>
        <row r="3796">
          <cell r="H3796">
            <v>0</v>
          </cell>
          <cell r="O3796">
            <v>314829</v>
          </cell>
          <cell r="P3796" t="str">
            <v>2022/178-0055-01</v>
          </cell>
          <cell r="Q3796" t="str">
            <v>EST ALMOFADA LIVERPOOL MATTE</v>
          </cell>
          <cell r="R3796"/>
          <cell r="S3796"/>
          <cell r="T3796"/>
          <cell r="U3796">
            <v>0.5</v>
          </cell>
          <cell r="V3796">
            <v>0.5</v>
          </cell>
          <cell r="W3796">
            <v>0</v>
          </cell>
          <cell r="X3796">
            <v>0</v>
          </cell>
          <cell r="Y3796" t="str">
            <v>EST ALMOFADA LIVERPOOL MATTE - 0,5x0,5x0H</v>
          </cell>
          <cell r="Z3796">
            <v>1012.09</v>
          </cell>
          <cell r="AA3796">
            <v>0.35</v>
          </cell>
          <cell r="AB3796">
            <v>657.85850000000005</v>
          </cell>
          <cell r="AC3796"/>
          <cell r="AD3796"/>
          <cell r="AE3796"/>
          <cell r="AF3796">
            <v>1012.09</v>
          </cell>
          <cell r="AG3796">
            <v>1012.09</v>
          </cell>
          <cell r="AH3796">
            <v>0</v>
          </cell>
          <cell r="AI3796">
            <v>1012.09</v>
          </cell>
          <cell r="AJ3796" t="str">
            <v>REF: 314829</v>
          </cell>
          <cell r="AK3796"/>
          <cell r="AL3796">
            <v>314829</v>
          </cell>
          <cell r="AM3796" t="str">
            <v>EST ALMOFADA LIVERPOOL MATTE</v>
          </cell>
          <cell r="AN3796"/>
          <cell r="AO3796">
            <v>0.5</v>
          </cell>
          <cell r="AP3796">
            <v>0.5</v>
          </cell>
          <cell r="AQ3796">
            <v>0</v>
          </cell>
          <cell r="AR3796">
            <v>0</v>
          </cell>
          <cell r="AS3796" t="str">
            <v>EST ALMOFADA LIVERPOOL MATTE - 0,5x0,5x0H</v>
          </cell>
          <cell r="AT3796">
            <v>1012.09</v>
          </cell>
          <cell r="AU3796">
            <v>1012.09</v>
          </cell>
          <cell r="AV3796">
            <v>1012.09</v>
          </cell>
          <cell r="AW3796">
            <v>0</v>
          </cell>
          <cell r="AX3796">
            <v>1012.09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/>
          </cell>
          <cell r="BU3796" t="str">
            <v/>
          </cell>
        </row>
        <row r="3797">
          <cell r="H3797">
            <v>0</v>
          </cell>
          <cell r="O3797">
            <v>314829</v>
          </cell>
          <cell r="P3797" t="str">
            <v>2022/178-0057-01</v>
          </cell>
          <cell r="Q3797" t="str">
            <v>EST ALMOFADA LIVERPOOL MATTE</v>
          </cell>
          <cell r="R3797"/>
          <cell r="S3797"/>
          <cell r="T3797"/>
          <cell r="U3797">
            <v>0.5</v>
          </cell>
          <cell r="V3797">
            <v>0.5</v>
          </cell>
          <cell r="W3797">
            <v>0</v>
          </cell>
          <cell r="X3797">
            <v>0</v>
          </cell>
          <cell r="Y3797" t="str">
            <v>EST ALMOFADA LIVERPOOL MATTE - 0,5x0,5x0H</v>
          </cell>
          <cell r="Z3797">
            <v>1012.09</v>
          </cell>
          <cell r="AA3797">
            <v>0.35</v>
          </cell>
          <cell r="AB3797">
            <v>657.85850000000005</v>
          </cell>
          <cell r="AC3797"/>
          <cell r="AD3797"/>
          <cell r="AE3797"/>
          <cell r="AF3797">
            <v>1012.09</v>
          </cell>
          <cell r="AG3797">
            <v>1012.09</v>
          </cell>
          <cell r="AH3797">
            <v>0</v>
          </cell>
          <cell r="AI3797">
            <v>1012.09</v>
          </cell>
          <cell r="AJ3797" t="str">
            <v>REF: 314829</v>
          </cell>
          <cell r="AK3797"/>
          <cell r="AL3797">
            <v>314829</v>
          </cell>
          <cell r="AM3797" t="str">
            <v>EST ALMOFADA LIVERPOOL MATTE</v>
          </cell>
          <cell r="AN3797"/>
          <cell r="AO3797">
            <v>0.5</v>
          </cell>
          <cell r="AP3797">
            <v>0.5</v>
          </cell>
          <cell r="AQ3797">
            <v>0</v>
          </cell>
          <cell r="AR3797">
            <v>0</v>
          </cell>
          <cell r="AS3797" t="str">
            <v>EST ALMOFADA LIVERPOOL MATTE - 0,5x0,5x0H</v>
          </cell>
          <cell r="AT3797">
            <v>1012.09</v>
          </cell>
          <cell r="AU3797">
            <v>1012.09</v>
          </cell>
          <cell r="AV3797">
            <v>1012.09</v>
          </cell>
          <cell r="AW3797">
            <v>0</v>
          </cell>
          <cell r="AX3797">
            <v>1012.09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>
            <v>0</v>
          </cell>
          <cell r="BT3797" t="str">
            <v/>
          </cell>
          <cell r="BU3797" t="str">
            <v/>
          </cell>
        </row>
        <row r="3798">
          <cell r="H3798">
            <v>0</v>
          </cell>
          <cell r="O3798">
            <v>314829</v>
          </cell>
          <cell r="P3798"/>
          <cell r="Q3798" t="str">
            <v>EST ALMOFADA LIVERPOOL MATTE</v>
          </cell>
          <cell r="R3798"/>
          <cell r="S3798"/>
          <cell r="T3798"/>
          <cell r="U3798">
            <v>0.5</v>
          </cell>
          <cell r="V3798">
            <v>0.5</v>
          </cell>
          <cell r="W3798">
            <v>0</v>
          </cell>
          <cell r="X3798">
            <v>0</v>
          </cell>
          <cell r="Y3798" t="str">
            <v>EST ALMOFADA LIVERPOOL MATTE - 0,5x0,5x0H</v>
          </cell>
          <cell r="Z3798">
            <v>1012.09</v>
          </cell>
          <cell r="AA3798">
            <v>0.35</v>
          </cell>
          <cell r="AB3798">
            <v>657.85850000000005</v>
          </cell>
          <cell r="AC3798"/>
          <cell r="AD3798"/>
          <cell r="AE3798"/>
          <cell r="AF3798">
            <v>1012.09</v>
          </cell>
          <cell r="AG3798">
            <v>1012.09</v>
          </cell>
          <cell r="AH3798">
            <v>0</v>
          </cell>
          <cell r="AI3798">
            <v>1012.09</v>
          </cell>
          <cell r="AJ3798" t="str">
            <v>REF: 314829</v>
          </cell>
          <cell r="AK3798"/>
          <cell r="AL3798">
            <v>314829</v>
          </cell>
          <cell r="AM3798" t="str">
            <v>EST ALMOFADA LIVERPOOL MATTE</v>
          </cell>
          <cell r="AN3798"/>
          <cell r="AO3798">
            <v>0.5</v>
          </cell>
          <cell r="AP3798">
            <v>0.5</v>
          </cell>
          <cell r="AQ3798">
            <v>0</v>
          </cell>
          <cell r="AR3798">
            <v>0</v>
          </cell>
          <cell r="AS3798" t="str">
            <v>EST ALMOFADA LIVERPOOL MATTE - 0,5x0,5x0H</v>
          </cell>
          <cell r="AT3798">
            <v>1012.09</v>
          </cell>
          <cell r="AU3798">
            <v>1012.09</v>
          </cell>
          <cell r="AV3798">
            <v>1012.09</v>
          </cell>
          <cell r="AW3798">
            <v>0</v>
          </cell>
          <cell r="AX3798">
            <v>1012.09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>
            <v>0</v>
          </cell>
          <cell r="BT3798" t="str">
            <v/>
          </cell>
          <cell r="BU3798" t="str">
            <v/>
          </cell>
        </row>
        <row r="3799">
          <cell r="H3799">
            <v>0</v>
          </cell>
          <cell r="O3799">
            <v>312425</v>
          </cell>
          <cell r="P3799" t="str">
            <v>2022/039-0012-01</v>
          </cell>
          <cell r="Q3799" t="str">
            <v>EST QUADRO FLACK BLUE DIAGO (COD877)</v>
          </cell>
          <cell r="R3799"/>
          <cell r="S3799"/>
          <cell r="T3799"/>
          <cell r="U3799">
            <v>1.2</v>
          </cell>
          <cell r="V3799">
            <v>1.2</v>
          </cell>
          <cell r="W3799">
            <v>0</v>
          </cell>
          <cell r="X3799">
            <v>0</v>
          </cell>
          <cell r="Y3799" t="str">
            <v>EST QUADRO FLACK BLUE DIAGO (COD877) - 1,2x1,2x0H</v>
          </cell>
          <cell r="Z3799">
            <v>4144</v>
          </cell>
          <cell r="AA3799">
            <v>0.5</v>
          </cell>
          <cell r="AB3799">
            <v>2072</v>
          </cell>
          <cell r="AC3799"/>
          <cell r="AD3799"/>
          <cell r="AE3799"/>
          <cell r="AF3799">
            <v>4144</v>
          </cell>
          <cell r="AG3799">
            <v>4144</v>
          </cell>
          <cell r="AH3799">
            <v>0</v>
          </cell>
          <cell r="AI3799">
            <v>4144</v>
          </cell>
          <cell r="AJ3799" t="str">
            <v>REF: 312425</v>
          </cell>
          <cell r="AK3799"/>
          <cell r="AL3799">
            <v>312425</v>
          </cell>
          <cell r="AM3799" t="str">
            <v>EST QUADRO FLACK BLUE DIAGO (COD877)</v>
          </cell>
          <cell r="AN3799"/>
          <cell r="AO3799">
            <v>1.2</v>
          </cell>
          <cell r="AP3799">
            <v>1.2</v>
          </cell>
          <cell r="AQ3799">
            <v>0</v>
          </cell>
          <cell r="AR3799">
            <v>0</v>
          </cell>
          <cell r="AS3799" t="str">
            <v>EST QUADRO FLACK BLUE DIAGO (COD877) - 1,2x1,2x0H</v>
          </cell>
          <cell r="AT3799">
            <v>4144</v>
          </cell>
          <cell r="AU3799">
            <v>4144</v>
          </cell>
          <cell r="AV3799">
            <v>4144</v>
          </cell>
          <cell r="AW3799">
            <v>0</v>
          </cell>
          <cell r="AX3799">
            <v>4144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12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>
            <v>0</v>
          </cell>
          <cell r="BT3799" t="str">
            <v/>
          </cell>
          <cell r="BU3799" t="str">
            <v/>
          </cell>
        </row>
        <row r="3800">
          <cell r="H3800">
            <v>0</v>
          </cell>
          <cell r="O3800">
            <v>300096</v>
          </cell>
          <cell r="P3800" t="str">
            <v>2021/308-0019-01</v>
          </cell>
          <cell r="Q3800" t="str">
            <v>EST MESA CENTRO WHITE (ACO ENV) (TC LISO BRUN BEGE) (TP CER)</v>
          </cell>
          <cell r="R3800"/>
          <cell r="S3800"/>
          <cell r="T3800"/>
          <cell r="U3800">
            <v>1.4</v>
          </cell>
          <cell r="V3800">
            <v>0.95</v>
          </cell>
          <cell r="W3800">
            <v>0.34</v>
          </cell>
          <cell r="X3800">
            <v>0</v>
          </cell>
          <cell r="Y3800" t="str">
            <v>EST MESA CENTRO WHITE (ACO ENV) (TC LISO BRUN BEGE) (TP CER) - 1,4x0,95x0,34H</v>
          </cell>
          <cell r="Z3800">
            <v>18063.13</v>
          </cell>
          <cell r="AA3800">
            <v>0.35</v>
          </cell>
          <cell r="AB3800">
            <v>11741.034500000002</v>
          </cell>
          <cell r="AC3800"/>
          <cell r="AD3800"/>
          <cell r="AE3800"/>
          <cell r="AF3800">
            <v>18063.13</v>
          </cell>
          <cell r="AG3800">
            <v>18063.13</v>
          </cell>
          <cell r="AH3800">
            <v>0</v>
          </cell>
          <cell r="AI3800">
            <v>18063.13</v>
          </cell>
          <cell r="AJ3800" t="str">
            <v>REF: 300096</v>
          </cell>
          <cell r="AK3800" t="str">
            <v>PRODUTO FORA DE LINHA</v>
          </cell>
          <cell r="AL3800">
            <v>300096</v>
          </cell>
          <cell r="AM3800" t="str">
            <v>EST MESA CENTRO WHITE (ACO ENV) (TC LISO BRUN BEGE) (TP CER)</v>
          </cell>
          <cell r="AN3800"/>
          <cell r="AO3800">
            <v>1.4</v>
          </cell>
          <cell r="AP3800">
            <v>0.95</v>
          </cell>
          <cell r="AQ3800">
            <v>0.34</v>
          </cell>
          <cell r="AR3800">
            <v>0</v>
          </cell>
          <cell r="AS3800" t="str">
            <v>EST MESA CENTRO WHITE (ACO ENV) (TC LISO BRUN BEGE) (TP CER) - 1,4x0,95x0,34H</v>
          </cell>
          <cell r="AT3800">
            <v>18063.13</v>
          </cell>
          <cell r="AU3800">
            <v>18063.13</v>
          </cell>
          <cell r="AV3800">
            <v>18063.13</v>
          </cell>
          <cell r="AW3800">
            <v>0</v>
          </cell>
          <cell r="AX3800">
            <v>18063.13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>
            <v>0</v>
          </cell>
          <cell r="BT3800" t="str">
            <v/>
          </cell>
          <cell r="BU3800" t="str">
            <v/>
          </cell>
        </row>
        <row r="3801">
          <cell r="H3801">
            <v>0</v>
          </cell>
          <cell r="O3801">
            <v>300096</v>
          </cell>
          <cell r="P3801" t="str">
            <v>2022/014-0007-01</v>
          </cell>
          <cell r="Q3801" t="str">
            <v>EST MESA CENTRO WHITE (ACO ENV) (TC LISO BRUN BEGE) (TP CER)</v>
          </cell>
          <cell r="R3801"/>
          <cell r="S3801"/>
          <cell r="T3801"/>
          <cell r="U3801">
            <v>1.4</v>
          </cell>
          <cell r="V3801">
            <v>0.95</v>
          </cell>
          <cell r="W3801">
            <v>0.34</v>
          </cell>
          <cell r="X3801">
            <v>0</v>
          </cell>
          <cell r="Y3801" t="str">
            <v>EST MESA CENTRO WHITE (ACO ENV) (TC LISO BRUN BEGE) (TP CER) - 1,4x0,95x0,34H</v>
          </cell>
          <cell r="Z3801">
            <v>18063.13</v>
          </cell>
          <cell r="AA3801">
            <v>0.35</v>
          </cell>
          <cell r="AB3801">
            <v>11741.034500000002</v>
          </cell>
          <cell r="AC3801"/>
          <cell r="AD3801"/>
          <cell r="AE3801"/>
          <cell r="AF3801">
            <v>18063.13</v>
          </cell>
          <cell r="AG3801">
            <v>18063.13</v>
          </cell>
          <cell r="AH3801">
            <v>0</v>
          </cell>
          <cell r="AI3801">
            <v>18063.13</v>
          </cell>
          <cell r="AJ3801" t="str">
            <v>REF: 300096</v>
          </cell>
          <cell r="AK3801" t="str">
            <v>PRODUTO FORA DE LINHA</v>
          </cell>
          <cell r="AL3801">
            <v>300096</v>
          </cell>
          <cell r="AM3801" t="str">
            <v>EST MESA CENTRO WHITE (ACO ENV) (TC LISO BRUN BEGE) (TP CER)</v>
          </cell>
          <cell r="AN3801"/>
          <cell r="AO3801">
            <v>1.4</v>
          </cell>
          <cell r="AP3801">
            <v>0.95</v>
          </cell>
          <cell r="AQ3801">
            <v>0.34</v>
          </cell>
          <cell r="AR3801">
            <v>0</v>
          </cell>
          <cell r="AS3801" t="str">
            <v>EST MESA CENTRO WHITE (ACO ENV) (TC LISO BRUN BEGE) (TP CER) - 1,4x0,95x0,34H</v>
          </cell>
          <cell r="AT3801">
            <v>18063.13</v>
          </cell>
          <cell r="AU3801">
            <v>18063.13</v>
          </cell>
          <cell r="AV3801">
            <v>18063.13</v>
          </cell>
          <cell r="AW3801">
            <v>0</v>
          </cell>
          <cell r="AX3801">
            <v>18063.13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>
            <v>0</v>
          </cell>
          <cell r="BT3801" t="str">
            <v/>
          </cell>
          <cell r="BU3801" t="str">
            <v/>
          </cell>
        </row>
        <row r="3802">
          <cell r="H3802">
            <v>0</v>
          </cell>
          <cell r="O3802">
            <v>274944</v>
          </cell>
          <cell r="P3802" t="str">
            <v>2023/030-0023-01</v>
          </cell>
          <cell r="Q3802" t="str">
            <v>EST MESA LATERAL LURI H50 (TP GREY FSC/BS MTZ CINZA GRAFITE)</v>
          </cell>
          <cell r="R3802"/>
          <cell r="S3802"/>
          <cell r="T3802"/>
          <cell r="U3802">
            <v>0.4</v>
          </cell>
          <cell r="V3802">
            <v>0</v>
          </cell>
          <cell r="W3802">
            <v>0.5</v>
          </cell>
          <cell r="X3802">
            <v>0.4</v>
          </cell>
          <cell r="Y3802" t="str">
            <v>EST MESA LATERAL LURI H50 (TP GREY FSC/BS MTZ CINZA GRAFITE) - Ø0,4x0,5H</v>
          </cell>
          <cell r="Z3802">
            <v>2601.31</v>
          </cell>
          <cell r="AA3802">
            <v>0.35</v>
          </cell>
          <cell r="AB3802">
            <v>1690.8515</v>
          </cell>
          <cell r="AC3802"/>
          <cell r="AD3802"/>
          <cell r="AE3802"/>
          <cell r="AF3802">
            <v>2601.31</v>
          </cell>
          <cell r="AG3802">
            <v>2601.31</v>
          </cell>
          <cell r="AH3802">
            <v>0</v>
          </cell>
          <cell r="AI3802">
            <v>2601.31</v>
          </cell>
          <cell r="AJ3802" t="str">
            <v>REF: 274944</v>
          </cell>
          <cell r="AK3802" t="str">
            <v>PRODUTO FORA DE LINHA</v>
          </cell>
          <cell r="AL3802">
            <v>274944</v>
          </cell>
          <cell r="AM3802" t="str">
            <v>EST MESA LATERAL LURI H50 (TP GREY FSC/BS MTZ CINZA GRAFITE)</v>
          </cell>
          <cell r="AN3802"/>
          <cell r="AO3802">
            <v>0.4</v>
          </cell>
          <cell r="AP3802">
            <v>0</v>
          </cell>
          <cell r="AQ3802">
            <v>0.5</v>
          </cell>
          <cell r="AR3802">
            <v>0.4</v>
          </cell>
          <cell r="AS3802" t="str">
            <v>EST MESA LATERAL LURI H50 (TP GREY FSC/BS MTZ CINZA GRAFITE) - Ø0,4x0,5H</v>
          </cell>
          <cell r="AT3802">
            <v>2601.31</v>
          </cell>
          <cell r="AU3802">
            <v>2601.31</v>
          </cell>
          <cell r="AV3802">
            <v>2601.31</v>
          </cell>
          <cell r="AW3802">
            <v>0</v>
          </cell>
          <cell r="AX3802">
            <v>2601.31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>
            <v>0</v>
          </cell>
          <cell r="BT3802" t="str">
            <v/>
          </cell>
          <cell r="BU3802" t="str">
            <v/>
          </cell>
        </row>
        <row r="3803">
          <cell r="H3803">
            <v>0</v>
          </cell>
          <cell r="O3803">
            <v>274942</v>
          </cell>
          <cell r="P3803" t="str">
            <v>2021/078-0045-01</v>
          </cell>
          <cell r="Q3803" t="str">
            <v>EST MESA LATERAL AYLA H50 (SUP1 PT) (TP CRV PT/TS CORTEN) LT</v>
          </cell>
          <cell r="R3803"/>
          <cell r="S3803"/>
          <cell r="T3803"/>
          <cell r="U3803">
            <v>0.57999999999999996</v>
          </cell>
          <cell r="V3803">
            <v>0</v>
          </cell>
          <cell r="W3803">
            <v>0.5</v>
          </cell>
          <cell r="X3803">
            <v>0.57999999999999996</v>
          </cell>
          <cell r="Y3803" t="str">
            <v>EST MESA LATERAL AYLA H50 (SUP1 PT) (TP CRV PT/TS CORTEN) LT - Ø0,58x0,5H</v>
          </cell>
          <cell r="Z3803">
            <v>4723.3599999999997</v>
          </cell>
          <cell r="AA3803">
            <v>0.5</v>
          </cell>
          <cell r="AB3803">
            <v>2361.6799999999998</v>
          </cell>
          <cell r="AC3803"/>
          <cell r="AD3803"/>
          <cell r="AE3803"/>
          <cell r="AF3803">
            <v>4723.3599999999997</v>
          </cell>
          <cell r="AG3803">
            <v>4723.3599999999997</v>
          </cell>
          <cell r="AH3803">
            <v>0</v>
          </cell>
          <cell r="AI3803">
            <v>4723.3599999999997</v>
          </cell>
          <cell r="AJ3803" t="str">
            <v>REF: 274942</v>
          </cell>
          <cell r="AK3803" t="str">
            <v>PRODUTO FORA DE LINHA</v>
          </cell>
          <cell r="AL3803">
            <v>274942</v>
          </cell>
          <cell r="AM3803" t="str">
            <v>EST MESA LATERAL AYLA H50 (SUP1 PT) (TP CRV PT/TS CORTEN) LT</v>
          </cell>
          <cell r="AN3803"/>
          <cell r="AO3803">
            <v>0.57999999999999996</v>
          </cell>
          <cell r="AP3803">
            <v>0</v>
          </cell>
          <cell r="AQ3803">
            <v>0.5</v>
          </cell>
          <cell r="AR3803">
            <v>0.57999999999999996</v>
          </cell>
          <cell r="AS3803" t="str">
            <v>EST MESA LATERAL AYLA H50 (SUP1 PT) (TP CRV PT/TS CORTEN) LT - Ø0,58x0,5H</v>
          </cell>
          <cell r="AT3803">
            <v>4723.3599999999997</v>
          </cell>
          <cell r="AU3803">
            <v>4723.3599999999997</v>
          </cell>
          <cell r="AV3803">
            <v>4723.3599999999997</v>
          </cell>
          <cell r="AW3803">
            <v>0</v>
          </cell>
          <cell r="AX3803">
            <v>4723.3599999999997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>
            <v>0</v>
          </cell>
          <cell r="BT3803" t="str">
            <v/>
          </cell>
          <cell r="BU3803" t="str">
            <v/>
          </cell>
        </row>
        <row r="3804">
          <cell r="H3804">
            <v>0</v>
          </cell>
          <cell r="O3804">
            <v>270442</v>
          </cell>
          <cell r="P3804"/>
          <cell r="Q3804" t="str">
            <v>EST LUMINARIA UNICA MESA/DOURADO/VD FSC SOPRADO</v>
          </cell>
          <cell r="R3804"/>
          <cell r="S3804"/>
          <cell r="T3804"/>
          <cell r="U3804">
            <v>0.23</v>
          </cell>
          <cell r="V3804">
            <v>0</v>
          </cell>
          <cell r="W3804">
            <v>0.48</v>
          </cell>
          <cell r="X3804">
            <v>0.23</v>
          </cell>
          <cell r="Y3804" t="str">
            <v>EST LUMINARIA UNICA MESA/DOURADO/VD FSC SOPRADO - Ø0,23x0,48H</v>
          </cell>
          <cell r="Z3804">
            <v>4633.26</v>
          </cell>
          <cell r="AA3804">
            <v>0.35</v>
          </cell>
          <cell r="AB3804">
            <v>3011.6190000000001</v>
          </cell>
          <cell r="AC3804"/>
          <cell r="AD3804" t="str">
            <v>VALOR S/ LAMPADA</v>
          </cell>
          <cell r="AE3804"/>
          <cell r="AF3804">
            <v>4633.26</v>
          </cell>
          <cell r="AG3804">
            <v>4633.26</v>
          </cell>
          <cell r="AH3804">
            <v>0</v>
          </cell>
          <cell r="AI3804">
            <v>4633.26</v>
          </cell>
          <cell r="AJ3804" t="str">
            <v>REF: 270442</v>
          </cell>
          <cell r="AK3804" t="str">
            <v>PRODUTO FORA DE LINHA</v>
          </cell>
          <cell r="AL3804">
            <v>270442</v>
          </cell>
          <cell r="AM3804" t="str">
            <v>EST LUMINARIA UNICA MESA/DOURADO/VD FSC SOPRADO</v>
          </cell>
          <cell r="AN3804"/>
          <cell r="AO3804">
            <v>0.23</v>
          </cell>
          <cell r="AP3804">
            <v>0</v>
          </cell>
          <cell r="AQ3804">
            <v>0.48</v>
          </cell>
          <cell r="AR3804">
            <v>0.23</v>
          </cell>
          <cell r="AS3804" t="str">
            <v>EST LUMINARIA UNICA MESA/DOURADO/VD FSC SOPRADO - Ø0,23x0,48H</v>
          </cell>
          <cell r="AT3804">
            <v>4633.26</v>
          </cell>
          <cell r="AU3804">
            <v>4633.26</v>
          </cell>
          <cell r="AV3804">
            <v>4633.26</v>
          </cell>
          <cell r="AW3804">
            <v>0</v>
          </cell>
          <cell r="AX3804">
            <v>4633.26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>
            <v>0</v>
          </cell>
          <cell r="BT3804" t="str">
            <v/>
          </cell>
          <cell r="BU3804" t="str">
            <v/>
          </cell>
        </row>
        <row r="3805">
          <cell r="H3805">
            <v>0</v>
          </cell>
          <cell r="O3805">
            <v>266352</v>
          </cell>
          <cell r="P3805"/>
          <cell r="Q3805" t="str">
            <v>EST CADEIRA MIA (GIR C/RODIZIO) (BS LP903) (NOG/COURO BLACK)</v>
          </cell>
          <cell r="R3805"/>
          <cell r="S3805"/>
          <cell r="T3805"/>
          <cell r="U3805">
            <v>0.72</v>
          </cell>
          <cell r="V3805">
            <v>0.62</v>
          </cell>
          <cell r="W3805">
            <v>0.85</v>
          </cell>
          <cell r="X3805">
            <v>0</v>
          </cell>
          <cell r="Y3805" t="str">
            <v>EST CADEIRA MIA (GIR C/RODIZIO) (BS LP903) (NOG/COURO BLACK) - 0,72x0,62x0,85H</v>
          </cell>
          <cell r="Z3805">
            <v>28817.29</v>
          </cell>
          <cell r="AA3805">
            <v>0.5</v>
          </cell>
          <cell r="AB3805">
            <v>14408.645</v>
          </cell>
          <cell r="AC3805"/>
          <cell r="AD3805"/>
          <cell r="AE3805"/>
          <cell r="AF3805">
            <v>28817.29</v>
          </cell>
          <cell r="AG3805">
            <v>28817.29</v>
          </cell>
          <cell r="AH3805">
            <v>0</v>
          </cell>
          <cell r="AI3805">
            <v>28817.29</v>
          </cell>
          <cell r="AJ3805" t="str">
            <v>REF: 266352</v>
          </cell>
          <cell r="AK3805" t="str">
            <v>PRODUTO FORA DE LINHA</v>
          </cell>
          <cell r="AL3805">
            <v>266352</v>
          </cell>
          <cell r="AM3805" t="str">
            <v>EST CADEIRA MIA (GIR C/RODIZIO) (BS LP903) (NOG/COURO BLACK)</v>
          </cell>
          <cell r="AN3805"/>
          <cell r="AO3805">
            <v>0.72</v>
          </cell>
          <cell r="AP3805">
            <v>0.62</v>
          </cell>
          <cell r="AQ3805">
            <v>0.85</v>
          </cell>
          <cell r="AR3805">
            <v>0</v>
          </cell>
          <cell r="AS3805" t="str">
            <v>EST CADEIRA MIA (GIR C/RODIZIO) (BS LP903) (NOG/COURO BLACK) - 0,72x0,62x0,85H</v>
          </cell>
          <cell r="AT3805">
            <v>28817.29</v>
          </cell>
          <cell r="AU3805">
            <v>28817.29</v>
          </cell>
          <cell r="AV3805">
            <v>28817.29</v>
          </cell>
          <cell r="AW3805">
            <v>0</v>
          </cell>
          <cell r="AX3805">
            <v>28817.29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22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>
            <v>0</v>
          </cell>
          <cell r="BT3805" t="str">
            <v/>
          </cell>
          <cell r="BU3805" t="str">
            <v/>
          </cell>
        </row>
        <row r="3806">
          <cell r="H3806">
            <v>0</v>
          </cell>
          <cell r="O3806">
            <v>260993</v>
          </cell>
          <cell r="P3806" t="str">
            <v>2020/184-0029-01</v>
          </cell>
          <cell r="Q3806" t="str">
            <v>EST ALMOFADA DECORATIVA (COURO T4 CAMURCA MARRONE)</v>
          </cell>
          <cell r="R3806"/>
          <cell r="S3806"/>
          <cell r="T3806"/>
          <cell r="U3806">
            <v>0.6</v>
          </cell>
          <cell r="V3806">
            <v>0.6</v>
          </cell>
          <cell r="W3806">
            <v>0</v>
          </cell>
          <cell r="X3806">
            <v>0</v>
          </cell>
          <cell r="Y3806" t="str">
            <v>EST ALMOFADA DECORATIVA (COURO T4 CAMURCA MARRONE) - 0,6x0,6x0H</v>
          </cell>
          <cell r="Z3806">
            <v>2114.56</v>
          </cell>
          <cell r="AA3806">
            <v>0.5</v>
          </cell>
          <cell r="AB3806">
            <v>1057.28</v>
          </cell>
          <cell r="AC3806"/>
          <cell r="AD3806"/>
          <cell r="AE3806"/>
          <cell r="AF3806">
            <v>2114.56</v>
          </cell>
          <cell r="AG3806">
            <v>2114.56</v>
          </cell>
          <cell r="AH3806">
            <v>0</v>
          </cell>
          <cell r="AI3806">
            <v>2114.56</v>
          </cell>
          <cell r="AJ3806" t="str">
            <v>REF: 260993</v>
          </cell>
          <cell r="AK3806"/>
          <cell r="AL3806">
            <v>260993</v>
          </cell>
          <cell r="AM3806" t="str">
            <v>EST ALMOFADA DECORATIVA (COURO T4 CAMURCA MARRONE)</v>
          </cell>
          <cell r="AN3806"/>
          <cell r="AO3806">
            <v>0.6</v>
          </cell>
          <cell r="AP3806">
            <v>0.6</v>
          </cell>
          <cell r="AQ3806">
            <v>0</v>
          </cell>
          <cell r="AR3806">
            <v>0</v>
          </cell>
          <cell r="AS3806" t="str">
            <v>EST ALMOFADA DECORATIVA (COURO T4 CAMURCA MARRONE) - 0,6x0,6x0H</v>
          </cell>
          <cell r="AT3806">
            <v>2114.56</v>
          </cell>
          <cell r="AU3806">
            <v>2114.56</v>
          </cell>
          <cell r="AV3806">
            <v>2114.56</v>
          </cell>
          <cell r="AW3806">
            <v>0</v>
          </cell>
          <cell r="AX3806">
            <v>2114.56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>
            <v>0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260993</v>
          </cell>
          <cell r="P3807" t="str">
            <v>2020/184-0036-01</v>
          </cell>
          <cell r="Q3807" t="str">
            <v>EST ALMOFADA DECORATIVA (COURO T4 CAMURCA MARRONE)</v>
          </cell>
          <cell r="R3807"/>
          <cell r="S3807"/>
          <cell r="T3807"/>
          <cell r="U3807">
            <v>0.6</v>
          </cell>
          <cell r="V3807">
            <v>0.6</v>
          </cell>
          <cell r="W3807">
            <v>0</v>
          </cell>
          <cell r="X3807">
            <v>0</v>
          </cell>
          <cell r="Y3807" t="str">
            <v>EST ALMOFADA DECORATIVA (COURO T4 CAMURCA MARRONE) - 0,6x0,6x0H</v>
          </cell>
          <cell r="Z3807">
            <v>2114.56</v>
          </cell>
          <cell r="AA3807">
            <v>0.5</v>
          </cell>
          <cell r="AB3807">
            <v>1057.28</v>
          </cell>
          <cell r="AC3807"/>
          <cell r="AD3807"/>
          <cell r="AE3807"/>
          <cell r="AF3807">
            <v>2114.56</v>
          </cell>
          <cell r="AG3807">
            <v>2114.56</v>
          </cell>
          <cell r="AH3807">
            <v>0</v>
          </cell>
          <cell r="AI3807">
            <v>2114.56</v>
          </cell>
          <cell r="AJ3807" t="str">
            <v>REF: 260993</v>
          </cell>
          <cell r="AK3807"/>
          <cell r="AL3807">
            <v>260993</v>
          </cell>
          <cell r="AM3807" t="str">
            <v>EST ALMOFADA DECORATIVA (COURO T4 CAMURCA MARRONE)</v>
          </cell>
          <cell r="AN3807"/>
          <cell r="AO3807">
            <v>0.6</v>
          </cell>
          <cell r="AP3807">
            <v>0.6</v>
          </cell>
          <cell r="AQ3807">
            <v>0</v>
          </cell>
          <cell r="AR3807">
            <v>0</v>
          </cell>
          <cell r="AS3807" t="str">
            <v>EST ALMOFADA DECORATIVA (COURO T4 CAMURCA MARRONE) - 0,6x0,6x0H</v>
          </cell>
          <cell r="AT3807">
            <v>2114.56</v>
          </cell>
          <cell r="AU3807">
            <v>2114.56</v>
          </cell>
          <cell r="AV3807">
            <v>2114.56</v>
          </cell>
          <cell r="AW3807">
            <v>0</v>
          </cell>
          <cell r="AX3807">
            <v>2114.56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12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>
            <v>0</v>
          </cell>
          <cell r="BT3807" t="str">
            <v/>
          </cell>
          <cell r="BU3807" t="str">
            <v/>
          </cell>
        </row>
        <row r="3808">
          <cell r="H3808">
            <v>0</v>
          </cell>
          <cell r="O3808">
            <v>234070</v>
          </cell>
          <cell r="P3808" t="str">
            <v>2019/143-0090-01</v>
          </cell>
          <cell r="Q3808" t="str">
            <v>EST CADEIRA GOLF C/BRACO (TING EBANIZ/TELA SEXT NAT) TC213</v>
          </cell>
          <cell r="R3808"/>
          <cell r="S3808"/>
          <cell r="T3808"/>
          <cell r="U3808">
            <v>0.59</v>
          </cell>
          <cell r="V3808">
            <v>0.6</v>
          </cell>
          <cell r="W3808">
            <v>0.9</v>
          </cell>
          <cell r="X3808">
            <v>0</v>
          </cell>
          <cell r="Y3808" t="str">
            <v>EST CADEIRA GOLF C/BRACO (TING EBANIZ/TELA SEXT NAT) TC213 - 0,59x0,6x0,9H</v>
          </cell>
          <cell r="Z3808">
            <v>4283.42</v>
          </cell>
          <cell r="AA3808">
            <v>0.35</v>
          </cell>
          <cell r="AB3808">
            <v>2784.223</v>
          </cell>
          <cell r="AC3808"/>
          <cell r="AD3808"/>
          <cell r="AE3808"/>
          <cell r="AF3808">
            <v>4283.42</v>
          </cell>
          <cell r="AG3808">
            <v>4283.42</v>
          </cell>
          <cell r="AH3808">
            <v>0</v>
          </cell>
          <cell r="AI3808">
            <v>4283.42</v>
          </cell>
          <cell r="AJ3808" t="str">
            <v>REF: 234070</v>
          </cell>
          <cell r="AK3808" t="str">
            <v>PRODUTO FORA DE LINHA</v>
          </cell>
          <cell r="AL3808">
            <v>234070</v>
          </cell>
          <cell r="AM3808" t="str">
            <v>EST CADEIRA GOLF C/BRACO (TING EBANIZ/TELA SEXT NAT) TC213</v>
          </cell>
          <cell r="AN3808"/>
          <cell r="AO3808">
            <v>0.59</v>
          </cell>
          <cell r="AP3808">
            <v>0.6</v>
          </cell>
          <cell r="AQ3808">
            <v>0.9</v>
          </cell>
          <cell r="AR3808">
            <v>0</v>
          </cell>
          <cell r="AS3808" t="str">
            <v>EST CADEIRA GOLF C/BRACO (TING EBANIZ/TELA SEXT NAT) TC213 - 0,59x0,6x0,9H</v>
          </cell>
          <cell r="AT3808">
            <v>4283.42</v>
          </cell>
          <cell r="AU3808">
            <v>4283.42</v>
          </cell>
          <cell r="AV3808">
            <v>4283.42</v>
          </cell>
          <cell r="AW3808">
            <v>0</v>
          </cell>
          <cell r="AX3808">
            <v>4283.42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>
            <v>0</v>
          </cell>
          <cell r="BT3808" t="str">
            <v/>
          </cell>
          <cell r="BU3808" t="str">
            <v/>
          </cell>
        </row>
        <row r="3809">
          <cell r="H3809">
            <v>0</v>
          </cell>
          <cell r="O3809">
            <v>234070</v>
          </cell>
          <cell r="P3809" t="str">
            <v>2019/143-0091-01</v>
          </cell>
          <cell r="Q3809" t="str">
            <v>EST CADEIRA GOLF C/BRACO (TING EBANIZ/TELA SEXT NAT) TC213</v>
          </cell>
          <cell r="R3809"/>
          <cell r="S3809"/>
          <cell r="T3809"/>
          <cell r="U3809">
            <v>0.59</v>
          </cell>
          <cell r="V3809">
            <v>0.6</v>
          </cell>
          <cell r="W3809">
            <v>0.9</v>
          </cell>
          <cell r="X3809">
            <v>0</v>
          </cell>
          <cell r="Y3809" t="str">
            <v>EST CADEIRA GOLF C/BRACO (TING EBANIZ/TELA SEXT NAT) TC213 - 0,59x0,6x0,9H</v>
          </cell>
          <cell r="Z3809">
            <v>4283.42</v>
          </cell>
          <cell r="AA3809">
            <v>0.35</v>
          </cell>
          <cell r="AB3809">
            <v>2784.223</v>
          </cell>
          <cell r="AC3809"/>
          <cell r="AD3809"/>
          <cell r="AE3809"/>
          <cell r="AF3809">
            <v>4283.42</v>
          </cell>
          <cell r="AG3809">
            <v>4283.42</v>
          </cell>
          <cell r="AH3809">
            <v>0</v>
          </cell>
          <cell r="AI3809">
            <v>4283.42</v>
          </cell>
          <cell r="AJ3809" t="str">
            <v>REF: 234070</v>
          </cell>
          <cell r="AK3809" t="str">
            <v>PRODUTO FORA DE LINHA</v>
          </cell>
          <cell r="AL3809">
            <v>234070</v>
          </cell>
          <cell r="AM3809" t="str">
            <v>EST CADEIRA GOLF C/BRACO (TING EBANIZ/TELA SEXT NAT) TC213</v>
          </cell>
          <cell r="AN3809"/>
          <cell r="AO3809">
            <v>0.59</v>
          </cell>
          <cell r="AP3809">
            <v>0.6</v>
          </cell>
          <cell r="AQ3809">
            <v>0.9</v>
          </cell>
          <cell r="AR3809">
            <v>0</v>
          </cell>
          <cell r="AS3809" t="str">
            <v>EST CADEIRA GOLF C/BRACO (TING EBANIZ/TELA SEXT NAT) TC213 - 0,59x0,6x0,9H</v>
          </cell>
          <cell r="AT3809">
            <v>4283.42</v>
          </cell>
          <cell r="AU3809">
            <v>4283.42</v>
          </cell>
          <cell r="AV3809">
            <v>4283.42</v>
          </cell>
          <cell r="AW3809">
            <v>0</v>
          </cell>
          <cell r="AX3809">
            <v>4283.42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>
            <v>0</v>
          </cell>
          <cell r="BT3809" t="str">
            <v/>
          </cell>
          <cell r="BU3809" t="str">
            <v/>
          </cell>
        </row>
        <row r="3810">
          <cell r="H3810">
            <v>0</v>
          </cell>
          <cell r="O3810">
            <v>234070</v>
          </cell>
          <cell r="P3810" t="str">
            <v>2020/205-0029-01</v>
          </cell>
          <cell r="Q3810" t="str">
            <v>EST CADEIRA GOLF C/BRACO (TING EBANIZ/TELA SEXT NAT) TC213</v>
          </cell>
          <cell r="R3810"/>
          <cell r="S3810"/>
          <cell r="T3810"/>
          <cell r="U3810">
            <v>0.59</v>
          </cell>
          <cell r="V3810">
            <v>0.6</v>
          </cell>
          <cell r="W3810">
            <v>0.9</v>
          </cell>
          <cell r="X3810">
            <v>0</v>
          </cell>
          <cell r="Y3810" t="str">
            <v>EST CADEIRA GOLF C/BRACO (TING EBANIZ/TELA SEXT NAT) TC213 - 0,59x0,6x0,9H</v>
          </cell>
          <cell r="Z3810">
            <v>4283.42</v>
          </cell>
          <cell r="AA3810">
            <v>0.35</v>
          </cell>
          <cell r="AB3810">
            <v>2784.223</v>
          </cell>
          <cell r="AC3810"/>
          <cell r="AD3810"/>
          <cell r="AE3810"/>
          <cell r="AF3810">
            <v>4283.42</v>
          </cell>
          <cell r="AG3810">
            <v>4283.42</v>
          </cell>
          <cell r="AH3810">
            <v>0</v>
          </cell>
          <cell r="AI3810">
            <v>4283.42</v>
          </cell>
          <cell r="AJ3810" t="str">
            <v>REF: 234070</v>
          </cell>
          <cell r="AK3810" t="str">
            <v>PRODUTO FORA DE LINHA</v>
          </cell>
          <cell r="AL3810">
            <v>234070</v>
          </cell>
          <cell r="AM3810" t="str">
            <v>EST CADEIRA GOLF C/BRACO (TING EBANIZ/TELA SEXT NAT) TC213</v>
          </cell>
          <cell r="AN3810"/>
          <cell r="AO3810">
            <v>0.59</v>
          </cell>
          <cell r="AP3810">
            <v>0.6</v>
          </cell>
          <cell r="AQ3810">
            <v>0.9</v>
          </cell>
          <cell r="AR3810">
            <v>0</v>
          </cell>
          <cell r="AS3810" t="str">
            <v>EST CADEIRA GOLF C/BRACO (TING EBANIZ/TELA SEXT NAT) TC213 - 0,59x0,6x0,9H</v>
          </cell>
          <cell r="AT3810">
            <v>4283.42</v>
          </cell>
          <cell r="AU3810">
            <v>4283.42</v>
          </cell>
          <cell r="AV3810">
            <v>4283.42</v>
          </cell>
          <cell r="AW3810">
            <v>0</v>
          </cell>
          <cell r="AX3810">
            <v>4283.42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>
            <v>0</v>
          </cell>
          <cell r="BT3810" t="str">
            <v/>
          </cell>
          <cell r="BU3810" t="str">
            <v/>
          </cell>
        </row>
        <row r="3811">
          <cell r="H3811">
            <v>0</v>
          </cell>
          <cell r="O3811">
            <v>234070</v>
          </cell>
          <cell r="P3811" t="str">
            <v>2020/205-0030-01</v>
          </cell>
          <cell r="Q3811" t="str">
            <v>EST CADEIRA GOLF C/BRACO (TING EBANIZ/TELA SEXT NAT) TC213</v>
          </cell>
          <cell r="R3811"/>
          <cell r="S3811"/>
          <cell r="T3811"/>
          <cell r="U3811">
            <v>0.59</v>
          </cell>
          <cell r="V3811">
            <v>0.6</v>
          </cell>
          <cell r="W3811">
            <v>0.9</v>
          </cell>
          <cell r="X3811">
            <v>0</v>
          </cell>
          <cell r="Y3811" t="str">
            <v>EST CADEIRA GOLF C/BRACO (TING EBANIZ/TELA SEXT NAT) TC213 - 0,59x0,6x0,9H</v>
          </cell>
          <cell r="Z3811">
            <v>4283.42</v>
          </cell>
          <cell r="AA3811">
            <v>0.35</v>
          </cell>
          <cell r="AB3811">
            <v>2784.223</v>
          </cell>
          <cell r="AC3811"/>
          <cell r="AD3811"/>
          <cell r="AE3811"/>
          <cell r="AF3811">
            <v>4283.42</v>
          </cell>
          <cell r="AG3811">
            <v>4283.42</v>
          </cell>
          <cell r="AH3811">
            <v>0</v>
          </cell>
          <cell r="AI3811">
            <v>4283.42</v>
          </cell>
          <cell r="AJ3811" t="str">
            <v>REF: 234070</v>
          </cell>
          <cell r="AK3811" t="str">
            <v>PRODUTO FORA DE LINHA</v>
          </cell>
          <cell r="AL3811">
            <v>234070</v>
          </cell>
          <cell r="AM3811" t="str">
            <v>EST CADEIRA GOLF C/BRACO (TING EBANIZ/TELA SEXT NAT) TC213</v>
          </cell>
          <cell r="AN3811"/>
          <cell r="AO3811">
            <v>0.59</v>
          </cell>
          <cell r="AP3811">
            <v>0.6</v>
          </cell>
          <cell r="AQ3811">
            <v>0.9</v>
          </cell>
          <cell r="AR3811">
            <v>0</v>
          </cell>
          <cell r="AS3811" t="str">
            <v>EST CADEIRA GOLF C/BRACO (TING EBANIZ/TELA SEXT NAT) TC213 - 0,59x0,6x0,9H</v>
          </cell>
          <cell r="AT3811">
            <v>4283.42</v>
          </cell>
          <cell r="AU3811">
            <v>4283.42</v>
          </cell>
          <cell r="AV3811">
            <v>4283.42</v>
          </cell>
          <cell r="AW3811">
            <v>0</v>
          </cell>
          <cell r="AX3811">
            <v>4283.42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>
            <v>0</v>
          </cell>
          <cell r="BT3811" t="str">
            <v/>
          </cell>
          <cell r="BU3811" t="str">
            <v/>
          </cell>
        </row>
        <row r="3812">
          <cell r="H3812">
            <v>0</v>
          </cell>
          <cell r="O3812">
            <v>234070</v>
          </cell>
          <cell r="P3812" t="str">
            <v>2020/205-0031-01</v>
          </cell>
          <cell r="Q3812" t="str">
            <v>EST CADEIRA GOLF C/BRACO (TING EBANIZ/TELA SEXT NAT) TC213</v>
          </cell>
          <cell r="R3812"/>
          <cell r="S3812"/>
          <cell r="T3812"/>
          <cell r="U3812">
            <v>0.59</v>
          </cell>
          <cell r="V3812">
            <v>0.6</v>
          </cell>
          <cell r="W3812">
            <v>0.9</v>
          </cell>
          <cell r="X3812">
            <v>0</v>
          </cell>
          <cell r="Y3812" t="str">
            <v>EST CADEIRA GOLF C/BRACO (TING EBANIZ/TELA SEXT NAT) TC213 - 0,59x0,6x0,9H</v>
          </cell>
          <cell r="Z3812">
            <v>4283.42</v>
          </cell>
          <cell r="AA3812">
            <v>0.35</v>
          </cell>
          <cell r="AB3812">
            <v>2784.223</v>
          </cell>
          <cell r="AC3812"/>
          <cell r="AD3812"/>
          <cell r="AE3812"/>
          <cell r="AF3812">
            <v>4283.42</v>
          </cell>
          <cell r="AG3812">
            <v>4283.42</v>
          </cell>
          <cell r="AH3812">
            <v>0</v>
          </cell>
          <cell r="AI3812">
            <v>4283.42</v>
          </cell>
          <cell r="AJ3812" t="str">
            <v>REF: 234070</v>
          </cell>
          <cell r="AK3812" t="str">
            <v>PRODUTO FORA DE LINHA</v>
          </cell>
          <cell r="AL3812">
            <v>234070</v>
          </cell>
          <cell r="AM3812" t="str">
            <v>EST CADEIRA GOLF C/BRACO (TING EBANIZ/TELA SEXT NAT) TC213</v>
          </cell>
          <cell r="AN3812"/>
          <cell r="AO3812">
            <v>0.59</v>
          </cell>
          <cell r="AP3812">
            <v>0.6</v>
          </cell>
          <cell r="AQ3812">
            <v>0.9</v>
          </cell>
          <cell r="AR3812">
            <v>0</v>
          </cell>
          <cell r="AS3812" t="str">
            <v>EST CADEIRA GOLF C/BRACO (TING EBANIZ/TELA SEXT NAT) TC213 - 0,59x0,6x0,9H</v>
          </cell>
          <cell r="AT3812">
            <v>4283.42</v>
          </cell>
          <cell r="AU3812">
            <v>4283.42</v>
          </cell>
          <cell r="AV3812">
            <v>4283.42</v>
          </cell>
          <cell r="AW3812">
            <v>0</v>
          </cell>
          <cell r="AX3812">
            <v>4283.42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>
            <v>0</v>
          </cell>
          <cell r="BT3812" t="str">
            <v/>
          </cell>
          <cell r="BU3812" t="str">
            <v/>
          </cell>
        </row>
        <row r="3813">
          <cell r="H3813">
            <v>0</v>
          </cell>
          <cell r="O3813">
            <v>234070</v>
          </cell>
          <cell r="P3813" t="str">
            <v>2020/205-0032-01</v>
          </cell>
          <cell r="Q3813" t="str">
            <v>EST CADEIRA GOLF C/BRACO (TING EBANIZ/TELA SEXT NAT) TC213</v>
          </cell>
          <cell r="R3813"/>
          <cell r="S3813"/>
          <cell r="T3813"/>
          <cell r="U3813">
            <v>0.59</v>
          </cell>
          <cell r="V3813">
            <v>0.6</v>
          </cell>
          <cell r="W3813">
            <v>0.9</v>
          </cell>
          <cell r="X3813">
            <v>0</v>
          </cell>
          <cell r="Y3813" t="str">
            <v>EST CADEIRA GOLF C/BRACO (TING EBANIZ/TELA SEXT NAT) TC213 - 0,59x0,6x0,9H</v>
          </cell>
          <cell r="Z3813">
            <v>4283.42</v>
          </cell>
          <cell r="AA3813">
            <v>0.35</v>
          </cell>
          <cell r="AB3813">
            <v>2784.223</v>
          </cell>
          <cell r="AC3813"/>
          <cell r="AD3813"/>
          <cell r="AE3813"/>
          <cell r="AF3813">
            <v>4283.42</v>
          </cell>
          <cell r="AG3813">
            <v>4283.42</v>
          </cell>
          <cell r="AH3813">
            <v>0</v>
          </cell>
          <cell r="AI3813">
            <v>4283.42</v>
          </cell>
          <cell r="AJ3813" t="str">
            <v>REF: 234070</v>
          </cell>
          <cell r="AK3813" t="str">
            <v>PRODUTO FORA DE LINHA</v>
          </cell>
          <cell r="AL3813">
            <v>234070</v>
          </cell>
          <cell r="AM3813" t="str">
            <v>EST CADEIRA GOLF C/BRACO (TING EBANIZ/TELA SEXT NAT) TC213</v>
          </cell>
          <cell r="AN3813"/>
          <cell r="AO3813">
            <v>0.59</v>
          </cell>
          <cell r="AP3813">
            <v>0.6</v>
          </cell>
          <cell r="AQ3813">
            <v>0.9</v>
          </cell>
          <cell r="AR3813">
            <v>0</v>
          </cell>
          <cell r="AS3813" t="str">
            <v>EST CADEIRA GOLF C/BRACO (TING EBANIZ/TELA SEXT NAT) TC213 - 0,59x0,6x0,9H</v>
          </cell>
          <cell r="AT3813">
            <v>4283.42</v>
          </cell>
          <cell r="AU3813">
            <v>4283.42</v>
          </cell>
          <cell r="AV3813">
            <v>4283.42</v>
          </cell>
          <cell r="AW3813">
            <v>0</v>
          </cell>
          <cell r="AX3813">
            <v>4283.42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14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>
            <v>0</v>
          </cell>
          <cell r="BT3813" t="str">
            <v/>
          </cell>
          <cell r="BU3813" t="str">
            <v/>
          </cell>
        </row>
        <row r="3814">
          <cell r="H3814">
            <v>0</v>
          </cell>
          <cell r="O3814">
            <v>233554</v>
          </cell>
          <cell r="P3814" t="str">
            <v>2019/149-0091-01</v>
          </cell>
          <cell r="Q3814" t="str">
            <v>EST MESA CENTRO BIZZET (GANE LP 903)</v>
          </cell>
          <cell r="R3814"/>
          <cell r="S3814"/>
          <cell r="T3814"/>
          <cell r="U3814">
            <v>0.7</v>
          </cell>
          <cell r="V3814">
            <v>0</v>
          </cell>
          <cell r="W3814">
            <v>0.35</v>
          </cell>
          <cell r="X3814">
            <v>0.7</v>
          </cell>
          <cell r="Y3814" t="str">
            <v>EST MESA CENTRO BIZZET (GANE LP 903) - Ø0,7x0,35H</v>
          </cell>
          <cell r="Z3814">
            <v>11001.98</v>
          </cell>
          <cell r="AA3814">
            <v>0</v>
          </cell>
          <cell r="AB3814">
            <v>11001.98</v>
          </cell>
          <cell r="AC3814"/>
          <cell r="AD3814"/>
          <cell r="AE3814"/>
          <cell r="AF3814">
            <v>11001.98</v>
          </cell>
          <cell r="AG3814">
            <v>11001.98</v>
          </cell>
          <cell r="AH3814">
            <v>0</v>
          </cell>
          <cell r="AI3814">
            <v>11001.98</v>
          </cell>
          <cell r="AJ3814" t="str">
            <v>REF: 233554</v>
          </cell>
          <cell r="AK3814" t="str">
            <v>PRODUTO FORA DE LINHA</v>
          </cell>
          <cell r="AL3814">
            <v>233554</v>
          </cell>
          <cell r="AM3814" t="str">
            <v>EST MESA CENTRO BIZZET (GANE LP 903)</v>
          </cell>
          <cell r="AN3814"/>
          <cell r="AO3814">
            <v>0.7</v>
          </cell>
          <cell r="AP3814">
            <v>0</v>
          </cell>
          <cell r="AQ3814">
            <v>0.35</v>
          </cell>
          <cell r="AR3814">
            <v>0.7</v>
          </cell>
          <cell r="AS3814" t="str">
            <v>EST MESA CENTRO BIZZET (GANE LP 903) - Ø0,7x0,35H</v>
          </cell>
          <cell r="AT3814">
            <v>11001.98</v>
          </cell>
          <cell r="AU3814">
            <v>11001.98</v>
          </cell>
          <cell r="AV3814">
            <v>11001.98</v>
          </cell>
          <cell r="AW3814">
            <v>0</v>
          </cell>
          <cell r="AX3814">
            <v>11001.98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22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>
            <v>0</v>
          </cell>
          <cell r="BT3814" t="str">
            <v/>
          </cell>
          <cell r="BU3814" t="str">
            <v/>
          </cell>
        </row>
        <row r="3815">
          <cell r="H3815">
            <v>0</v>
          </cell>
          <cell r="O3815">
            <v>226066</v>
          </cell>
          <cell r="P3815" t="str">
            <v>2018/281-0063-01</v>
          </cell>
          <cell r="Q3815" t="str">
            <v>EST LUMINARIA XINGU JEQUITIBA CUPULA LINHO PRETA</v>
          </cell>
          <cell r="R3815"/>
          <cell r="S3815"/>
          <cell r="T3815"/>
          <cell r="U3815">
            <v>0.55000000000000004</v>
          </cell>
          <cell r="V3815">
            <v>0</v>
          </cell>
          <cell r="W3815">
            <v>1.8</v>
          </cell>
          <cell r="X3815">
            <v>0.55000000000000004</v>
          </cell>
          <cell r="Y3815" t="str">
            <v>EST LUMINARIA XINGU JEQUITIBA CUPULA LINHO PRETA - Ø0,55x1,8H</v>
          </cell>
          <cell r="Z3815">
            <v>9187.39</v>
          </cell>
          <cell r="AA3815">
            <v>0.5</v>
          </cell>
          <cell r="AB3815">
            <v>4593.6949999999997</v>
          </cell>
          <cell r="AC3815"/>
          <cell r="AD3815"/>
          <cell r="AE3815"/>
          <cell r="AF3815">
            <v>9187.39</v>
          </cell>
          <cell r="AG3815">
            <v>9187.39</v>
          </cell>
          <cell r="AH3815">
            <v>0</v>
          </cell>
          <cell r="AI3815">
            <v>9187.39</v>
          </cell>
          <cell r="AJ3815" t="str">
            <v>REF: 226066</v>
          </cell>
          <cell r="AK3815" t="str">
            <v>PRODUTO FORA DE LINHA</v>
          </cell>
          <cell r="AL3815">
            <v>226066</v>
          </cell>
          <cell r="AM3815" t="str">
            <v>EST LUMINARIA XINGU JEQUITIBA CUPULA LINHO PRETA</v>
          </cell>
          <cell r="AN3815"/>
          <cell r="AO3815">
            <v>0.55000000000000004</v>
          </cell>
          <cell r="AP3815">
            <v>0</v>
          </cell>
          <cell r="AQ3815">
            <v>1.8</v>
          </cell>
          <cell r="AR3815">
            <v>0.55000000000000004</v>
          </cell>
          <cell r="AS3815" t="str">
            <v>EST LUMINARIA XINGU JEQUITIBA CUPULA LINHO PRETA - Ø0,55x1,8H</v>
          </cell>
          <cell r="AT3815">
            <v>9187.39</v>
          </cell>
          <cell r="AU3815">
            <v>9187.39</v>
          </cell>
          <cell r="AV3815">
            <v>9187.39</v>
          </cell>
          <cell r="AW3815">
            <v>0</v>
          </cell>
          <cell r="AX3815">
            <v>9187.39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>
            <v>0</v>
          </cell>
          <cell r="BT3815" t="str">
            <v/>
          </cell>
          <cell r="BU3815" t="str">
            <v/>
          </cell>
        </row>
        <row r="3816">
          <cell r="H3816">
            <v>0</v>
          </cell>
          <cell r="O3816">
            <v>223734</v>
          </cell>
          <cell r="P3816"/>
          <cell r="Q3816" t="str">
            <v>EST CADEIRA DINNA 145 (IMBUIA MEL) (TING NOG) (VELUDO NAT)</v>
          </cell>
          <cell r="R3816"/>
          <cell r="S3816"/>
          <cell r="T3816"/>
          <cell r="U3816">
            <v>0.54</v>
          </cell>
          <cell r="V3816">
            <v>0.56000000000000005</v>
          </cell>
          <cell r="W3816">
            <v>0.86</v>
          </cell>
          <cell r="X3816">
            <v>0</v>
          </cell>
          <cell r="Y3816" t="str">
            <v>EST CADEIRA DINNA 145 (IMBUIA MEL) (TING NOG) (VELUDO NAT) - 0,54x0,56x0,86H</v>
          </cell>
          <cell r="Z3816">
            <v>5798.55</v>
          </cell>
          <cell r="AA3816">
            <v>0.5</v>
          </cell>
          <cell r="AB3816">
            <v>2899.2750000000001</v>
          </cell>
          <cell r="AC3816"/>
          <cell r="AD3816"/>
          <cell r="AE3816"/>
          <cell r="AF3816">
            <v>5798.55</v>
          </cell>
          <cell r="AG3816">
            <v>5798.55</v>
          </cell>
          <cell r="AH3816">
            <v>0</v>
          </cell>
          <cell r="AI3816">
            <v>5798.55</v>
          </cell>
          <cell r="AJ3816" t="str">
            <v>REF: 223734</v>
          </cell>
          <cell r="AK3816" t="str">
            <v>PRODUTO FORA DE LINHA</v>
          </cell>
          <cell r="AL3816">
            <v>223734</v>
          </cell>
          <cell r="AM3816" t="str">
            <v>EST CADEIRA DINNA 145 (IMBUIA MEL) (TING NOG) (VELUDO NAT)</v>
          </cell>
          <cell r="AN3816"/>
          <cell r="AO3816">
            <v>0.54</v>
          </cell>
          <cell r="AP3816">
            <v>0.56000000000000005</v>
          </cell>
          <cell r="AQ3816">
            <v>0.86</v>
          </cell>
          <cell r="AR3816">
            <v>0</v>
          </cell>
          <cell r="AS3816" t="str">
            <v>EST CADEIRA DINNA 145 (IMBUIA MEL) (TING NOG) (VELUDO NAT) - 0,54x0,56x0,86H</v>
          </cell>
          <cell r="AT3816">
            <v>5798.55</v>
          </cell>
          <cell r="AU3816">
            <v>5798.55</v>
          </cell>
          <cell r="AV3816">
            <v>5798.55</v>
          </cell>
          <cell r="AW3816">
            <v>0</v>
          </cell>
          <cell r="AX3816">
            <v>5798.55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22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>
            <v>0</v>
          </cell>
          <cell r="BT3816" t="str">
            <v/>
          </cell>
          <cell r="BU3816" t="str">
            <v/>
          </cell>
        </row>
        <row r="3817">
          <cell r="H3817">
            <v>0</v>
          </cell>
          <cell r="O3817">
            <v>223381</v>
          </cell>
          <cell r="P3817"/>
          <cell r="Q3817" t="str">
            <v>EST LUMINARIA JARDIM (LANTERNA) (LATAO) (BRILHO 110V)</v>
          </cell>
          <cell r="R3817"/>
          <cell r="S3817"/>
          <cell r="T3817"/>
          <cell r="U3817">
            <v>0.4</v>
          </cell>
          <cell r="V3817">
            <v>0</v>
          </cell>
          <cell r="W3817">
            <v>0.6</v>
          </cell>
          <cell r="X3817">
            <v>0.4</v>
          </cell>
          <cell r="Y3817" t="str">
            <v>EST LUMINARIA JARDIM (LANTERNA) (LATAO) (BRILHO 110V) - Ø0,4x0,6H</v>
          </cell>
          <cell r="Z3817">
            <v>8214.31</v>
          </cell>
          <cell r="AA3817">
            <v>0.5</v>
          </cell>
          <cell r="AB3817">
            <v>4107.1549999999997</v>
          </cell>
          <cell r="AC3817"/>
          <cell r="AD3817"/>
          <cell r="AE3817"/>
          <cell r="AF3817">
            <v>8214.31</v>
          </cell>
          <cell r="AG3817">
            <v>8214.31</v>
          </cell>
          <cell r="AH3817">
            <v>0</v>
          </cell>
          <cell r="AI3817">
            <v>8214.31</v>
          </cell>
          <cell r="AJ3817" t="str">
            <v>REF: 223381</v>
          </cell>
          <cell r="AK3817" t="str">
            <v>PRODUTO FORA DE LINHA</v>
          </cell>
          <cell r="AL3817">
            <v>223381</v>
          </cell>
          <cell r="AM3817" t="str">
            <v>EST LUMINARIA JARDIM (LANTERNA) (LATAO) (BRILHO 110V)</v>
          </cell>
          <cell r="AN3817"/>
          <cell r="AO3817">
            <v>0.4</v>
          </cell>
          <cell r="AP3817">
            <v>0</v>
          </cell>
          <cell r="AQ3817">
            <v>0.6</v>
          </cell>
          <cell r="AR3817">
            <v>0.4</v>
          </cell>
          <cell r="AS3817" t="str">
            <v>EST LUMINARIA JARDIM (LANTERNA) (LATAO) (BRILHO 110V) - Ø0,4x0,6H</v>
          </cell>
          <cell r="AT3817">
            <v>8214.31</v>
          </cell>
          <cell r="AU3817">
            <v>8214.31</v>
          </cell>
          <cell r="AV3817">
            <v>8214.31</v>
          </cell>
          <cell r="AW3817">
            <v>0</v>
          </cell>
          <cell r="AX3817">
            <v>8214.31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22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>
            <v>0</v>
          </cell>
          <cell r="BT3817" t="str">
            <v/>
          </cell>
          <cell r="BU3817" t="str">
            <v/>
          </cell>
        </row>
        <row r="3818">
          <cell r="H3818">
            <v>0</v>
          </cell>
          <cell r="O3818">
            <v>223313</v>
          </cell>
          <cell r="P3818"/>
          <cell r="Q3818" t="str">
            <v>EST PENDENTE PONTO LATAO 220V</v>
          </cell>
          <cell r="R3818"/>
          <cell r="S3818"/>
          <cell r="T3818"/>
          <cell r="U3818">
            <v>0.06</v>
          </cell>
          <cell r="V3818">
            <v>0</v>
          </cell>
          <cell r="W3818">
            <v>0.17</v>
          </cell>
          <cell r="X3818">
            <v>0</v>
          </cell>
          <cell r="Y3818" t="str">
            <v>EST PENDENTE PONTO LATAO 220V - Ø0x0,17H</v>
          </cell>
          <cell r="Z3818">
            <v>3283.94</v>
          </cell>
          <cell r="AA3818">
            <v>0.6</v>
          </cell>
          <cell r="AB3818">
            <v>1313.576</v>
          </cell>
          <cell r="AC3818"/>
          <cell r="AD3818"/>
          <cell r="AE3818"/>
          <cell r="AF3818">
            <v>3283.94</v>
          </cell>
          <cell r="AG3818">
            <v>3283.94</v>
          </cell>
          <cell r="AH3818">
            <v>0</v>
          </cell>
          <cell r="AI3818">
            <v>3283.94</v>
          </cell>
          <cell r="AJ3818" t="str">
            <v>REF: 223313</v>
          </cell>
          <cell r="AK3818" t="str">
            <v>PRODUTO FORA DE LINHA</v>
          </cell>
          <cell r="AL3818">
            <v>223313</v>
          </cell>
          <cell r="AM3818" t="str">
            <v>EST PENDENTE PONTO LATAO 220V</v>
          </cell>
          <cell r="AN3818"/>
          <cell r="AO3818">
            <v>0.06</v>
          </cell>
          <cell r="AP3818">
            <v>0</v>
          </cell>
          <cell r="AQ3818">
            <v>0.17</v>
          </cell>
          <cell r="AR3818">
            <v>0</v>
          </cell>
          <cell r="AS3818" t="str">
            <v>EST PENDENTE PONTO LATAO 220V - Ø0x0,17H</v>
          </cell>
          <cell r="AT3818">
            <v>3283.94</v>
          </cell>
          <cell r="AU3818">
            <v>3283.94</v>
          </cell>
          <cell r="AV3818">
            <v>3283.94</v>
          </cell>
          <cell r="AW3818">
            <v>0</v>
          </cell>
          <cell r="AX3818">
            <v>3283.94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22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>
            <v>0</v>
          </cell>
          <cell r="BT3818" t="str">
            <v/>
          </cell>
          <cell r="BU3818" t="str">
            <v/>
          </cell>
        </row>
        <row r="3819">
          <cell r="H3819">
            <v>0</v>
          </cell>
          <cell r="O3819">
            <v>210388</v>
          </cell>
          <cell r="P3819" t="str">
            <v>2017/187-0026-01</v>
          </cell>
          <cell r="Q3819" t="str">
            <v>EST BANQUETA BAR ZIG C/B (MISTA 520A/TELA SXT NT) NATURAL</v>
          </cell>
          <cell r="R3819"/>
          <cell r="S3819"/>
          <cell r="T3819"/>
          <cell r="U3819">
            <v>0.53</v>
          </cell>
          <cell r="V3819">
            <v>0.54</v>
          </cell>
          <cell r="W3819">
            <v>1.05</v>
          </cell>
          <cell r="X3819">
            <v>0</v>
          </cell>
          <cell r="Y3819" t="str">
            <v>EST BANQUETA BAR ZIG C/B (MISTA 520A/TELA SXT NT) NATURAL - 0,53x0,54x1,05H</v>
          </cell>
          <cell r="Z3819">
            <v>4588.99</v>
          </cell>
          <cell r="AA3819">
            <v>0.5</v>
          </cell>
          <cell r="AB3819">
            <v>2294.4949999999999</v>
          </cell>
          <cell r="AC3819"/>
          <cell r="AD3819"/>
          <cell r="AE3819"/>
          <cell r="AF3819">
            <v>4588.99</v>
          </cell>
          <cell r="AG3819">
            <v>4588.99</v>
          </cell>
          <cell r="AH3819">
            <v>0</v>
          </cell>
          <cell r="AI3819">
            <v>4588.99</v>
          </cell>
          <cell r="AJ3819" t="str">
            <v>REF: 210388</v>
          </cell>
          <cell r="AK3819" t="str">
            <v>PRODUTO FORA DE LINHA</v>
          </cell>
          <cell r="AL3819">
            <v>210388</v>
          </cell>
          <cell r="AM3819" t="str">
            <v>EST BANQUETA BAR ZIG C/B (MISTA 520A/TELA SXT NT) NATURAL</v>
          </cell>
          <cell r="AN3819"/>
          <cell r="AO3819">
            <v>0.53</v>
          </cell>
          <cell r="AP3819">
            <v>0.54</v>
          </cell>
          <cell r="AQ3819">
            <v>1.05</v>
          </cell>
          <cell r="AR3819">
            <v>0</v>
          </cell>
          <cell r="AS3819" t="str">
            <v>EST BANQUETA BAR ZIG C/B (MISTA 520A/TELA SXT NT) NATURAL - 0,53x0,54x1,05H</v>
          </cell>
          <cell r="AT3819">
            <v>4588.99</v>
          </cell>
          <cell r="AU3819">
            <v>4588.99</v>
          </cell>
          <cell r="AV3819">
            <v>4588.99</v>
          </cell>
          <cell r="AW3819">
            <v>0</v>
          </cell>
          <cell r="AX3819">
            <v>4588.99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>
            <v>0</v>
          </cell>
          <cell r="BT3819" t="str">
            <v/>
          </cell>
          <cell r="BU3819" t="str">
            <v/>
          </cell>
        </row>
        <row r="3820">
          <cell r="H3820">
            <v>0</v>
          </cell>
          <cell r="O3820">
            <v>204524</v>
          </cell>
          <cell r="P3820" t="str">
            <v>2016/321-0045-01</v>
          </cell>
          <cell r="Q3820" t="str">
            <v>EST MESA LATERAL BASILICA CARV NAT/TP LC BRIL BRANCO</v>
          </cell>
          <cell r="R3820"/>
          <cell r="S3820"/>
          <cell r="T3820"/>
          <cell r="U3820">
            <v>0.25</v>
          </cell>
          <cell r="V3820">
            <v>0</v>
          </cell>
          <cell r="W3820">
            <v>0.48</v>
          </cell>
          <cell r="X3820">
            <v>0.25</v>
          </cell>
          <cell r="Y3820" t="str">
            <v>EST MESA LATERAL BASILICA CARV NAT/TP LC BRIL BRANCO - Ø0,25x0,48H</v>
          </cell>
          <cell r="Z3820">
            <v>3567.3</v>
          </cell>
          <cell r="AA3820">
            <v>0.35</v>
          </cell>
          <cell r="AB3820">
            <v>2318.7449999999999</v>
          </cell>
          <cell r="AC3820"/>
          <cell r="AD3820"/>
          <cell r="AE3820"/>
          <cell r="AF3820">
            <v>3567.3</v>
          </cell>
          <cell r="AG3820">
            <v>3567.3</v>
          </cell>
          <cell r="AH3820">
            <v>0</v>
          </cell>
          <cell r="AI3820">
            <v>3567.3</v>
          </cell>
          <cell r="AJ3820" t="str">
            <v>REF: 204524</v>
          </cell>
          <cell r="AK3820" t="str">
            <v>PRODUTO FORA DE LINHA</v>
          </cell>
          <cell r="AL3820">
            <v>204524</v>
          </cell>
          <cell r="AM3820" t="str">
            <v>EST MESA LATERAL BASILICA CARV NAT/TP LC BRIL BRANCO</v>
          </cell>
          <cell r="AN3820"/>
          <cell r="AO3820">
            <v>0.25</v>
          </cell>
          <cell r="AP3820">
            <v>0</v>
          </cell>
          <cell r="AQ3820">
            <v>0.48</v>
          </cell>
          <cell r="AR3820">
            <v>0.25</v>
          </cell>
          <cell r="AS3820" t="str">
            <v>EST MESA LATERAL BASILICA CARV NAT/TP LC BRIL BRANCO - Ø0,25x0,48H</v>
          </cell>
          <cell r="AT3820">
            <v>3567.3</v>
          </cell>
          <cell r="AU3820">
            <v>3567.3</v>
          </cell>
          <cell r="AV3820">
            <v>3567.3</v>
          </cell>
          <cell r="AW3820">
            <v>0</v>
          </cell>
          <cell r="AX3820">
            <v>3567.3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14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>
            <v>0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191267</v>
          </cell>
          <cell r="P3821" t="str">
            <v>2017/333-0022-01</v>
          </cell>
          <cell r="Q3821" t="str">
            <v>EST MESA LATERAL VILLE MOD1 (NERO MARQUINA) (PTO FSC)</v>
          </cell>
          <cell r="R3821"/>
          <cell r="S3821"/>
          <cell r="T3821"/>
          <cell r="U3821">
            <v>0.7</v>
          </cell>
          <cell r="V3821">
            <v>0</v>
          </cell>
          <cell r="W3821">
            <v>0.7</v>
          </cell>
          <cell r="X3821">
            <v>0.7</v>
          </cell>
          <cell r="Y3821" t="str">
            <v>EST MESA LATERAL VILLE MOD1 (NERO MARQUINA) (PTO FSC) - Ø0,7x0,7H</v>
          </cell>
          <cell r="Z3821">
            <v>24693.14</v>
          </cell>
          <cell r="AA3821">
            <v>0</v>
          </cell>
          <cell r="AB3821">
            <v>24693.14</v>
          </cell>
          <cell r="AC3821"/>
          <cell r="AD3821"/>
          <cell r="AE3821"/>
          <cell r="AF3821">
            <v>24693.14</v>
          </cell>
          <cell r="AG3821">
            <v>24693.14</v>
          </cell>
          <cell r="AH3821">
            <v>0</v>
          </cell>
          <cell r="AI3821">
            <v>24693.14</v>
          </cell>
          <cell r="AJ3821" t="str">
            <v>REF: 191267</v>
          </cell>
          <cell r="AK3821" t="str">
            <v>PRODUTO FORA DE LINHA</v>
          </cell>
          <cell r="AL3821">
            <v>191267</v>
          </cell>
          <cell r="AM3821" t="str">
            <v>EST MESA LATERAL VILLE MOD1 (NERO MARQUINA) (PTO FSC)</v>
          </cell>
          <cell r="AN3821"/>
          <cell r="AO3821">
            <v>0.7</v>
          </cell>
          <cell r="AP3821">
            <v>0</v>
          </cell>
          <cell r="AQ3821">
            <v>0.7</v>
          </cell>
          <cell r="AR3821">
            <v>0.7</v>
          </cell>
          <cell r="AS3821" t="str">
            <v>EST MESA LATERAL VILLE MOD1 (NERO MARQUINA) (PTO FSC) - Ø0,7x0,7H</v>
          </cell>
          <cell r="AT3821">
            <v>24693.14</v>
          </cell>
          <cell r="AU3821">
            <v>24693.14</v>
          </cell>
          <cell r="AV3821">
            <v>24693.14</v>
          </cell>
          <cell r="AW3821">
            <v>0</v>
          </cell>
          <cell r="AX3821">
            <v>24693.14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22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>
            <v>0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191267</v>
          </cell>
          <cell r="P3822" t="str">
            <v>2017/333-0021-01</v>
          </cell>
          <cell r="Q3822" t="str">
            <v>EST MESA LATERAL VILLE MOD1 (NERO MARQUINA) (PTO FSC)</v>
          </cell>
          <cell r="R3822"/>
          <cell r="S3822"/>
          <cell r="T3822"/>
          <cell r="U3822">
            <v>0.7</v>
          </cell>
          <cell r="V3822">
            <v>0</v>
          </cell>
          <cell r="W3822">
            <v>0.7</v>
          </cell>
          <cell r="X3822">
            <v>0.7</v>
          </cell>
          <cell r="Y3822" t="str">
            <v>EST MESA LATERAL VILLE MOD1 (NERO MARQUINA) (PTO FSC) - Ø0,7x0,7H</v>
          </cell>
          <cell r="Z3822">
            <v>24693.14</v>
          </cell>
          <cell r="AA3822">
            <v>0.5</v>
          </cell>
          <cell r="AB3822">
            <v>12346.57</v>
          </cell>
          <cell r="AC3822"/>
          <cell r="AD3822"/>
          <cell r="AE3822"/>
          <cell r="AF3822">
            <v>24693.14</v>
          </cell>
          <cell r="AG3822">
            <v>24693.14</v>
          </cell>
          <cell r="AH3822">
            <v>0</v>
          </cell>
          <cell r="AI3822">
            <v>24693.14</v>
          </cell>
          <cell r="AJ3822" t="str">
            <v>REF: 191267</v>
          </cell>
          <cell r="AK3822" t="str">
            <v>PRODUTO FORA DE LINHA</v>
          </cell>
          <cell r="AL3822">
            <v>191267</v>
          </cell>
          <cell r="AM3822" t="str">
            <v>EST MESA LATERAL VILLE MOD1 (NERO MARQUINA) (PTO FSC)</v>
          </cell>
          <cell r="AN3822"/>
          <cell r="AO3822">
            <v>0.7</v>
          </cell>
          <cell r="AP3822">
            <v>0</v>
          </cell>
          <cell r="AQ3822">
            <v>0.7</v>
          </cell>
          <cell r="AR3822">
            <v>0.7</v>
          </cell>
          <cell r="AS3822" t="str">
            <v>EST MESA LATERAL VILLE MOD1 (NERO MARQUINA) (PTO FSC) - Ø0,7x0,7H</v>
          </cell>
          <cell r="AT3822">
            <v>24693.14</v>
          </cell>
          <cell r="AU3822">
            <v>24693.14</v>
          </cell>
          <cell r="AV3822">
            <v>24693.14</v>
          </cell>
          <cell r="AW3822">
            <v>0</v>
          </cell>
          <cell r="AX3822">
            <v>24693.14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22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>
            <v>0</v>
          </cell>
          <cell r="BT3822" t="str">
            <v/>
          </cell>
          <cell r="BU3822" t="str">
            <v/>
          </cell>
        </row>
        <row r="3823">
          <cell r="H3823">
            <v>0</v>
          </cell>
          <cell r="O3823">
            <v>191233</v>
          </cell>
          <cell r="P3823" t="str">
            <v>2016/175-0063-01</v>
          </cell>
          <cell r="Q3823" t="str">
            <v>EST MESA CENTRO DINN (LAMINA NOGUEIRA)</v>
          </cell>
          <cell r="R3823"/>
          <cell r="S3823"/>
          <cell r="T3823"/>
          <cell r="U3823">
            <v>1.8</v>
          </cell>
          <cell r="V3823">
            <v>0.8</v>
          </cell>
          <cell r="W3823">
            <v>0.25</v>
          </cell>
          <cell r="X3823">
            <v>0</v>
          </cell>
          <cell r="Y3823" t="str">
            <v>EST MESA CENTRO DINN (LAMINA NOGUEIRA) - 1,8x0,8x0,25H</v>
          </cell>
          <cell r="Z3823">
            <v>26290.38</v>
          </cell>
          <cell r="AA3823">
            <v>0.5</v>
          </cell>
          <cell r="AB3823">
            <v>13145.19</v>
          </cell>
          <cell r="AC3823"/>
          <cell r="AD3823"/>
          <cell r="AE3823"/>
          <cell r="AF3823">
            <v>26290.38</v>
          </cell>
          <cell r="AG3823">
            <v>26290.38</v>
          </cell>
          <cell r="AH3823">
            <v>0</v>
          </cell>
          <cell r="AI3823">
            <v>26290.38</v>
          </cell>
          <cell r="AJ3823" t="str">
            <v>REF: 191233</v>
          </cell>
          <cell r="AK3823" t="str">
            <v>PRODUTO FORA DE LINHA</v>
          </cell>
          <cell r="AL3823">
            <v>191233</v>
          </cell>
          <cell r="AM3823" t="str">
            <v>EST MESA CENTRO DINN (LAMINA NOGUEIRA)</v>
          </cell>
          <cell r="AN3823"/>
          <cell r="AO3823">
            <v>1.8</v>
          </cell>
          <cell r="AP3823">
            <v>0.8</v>
          </cell>
          <cell r="AQ3823">
            <v>0.25</v>
          </cell>
          <cell r="AR3823">
            <v>0</v>
          </cell>
          <cell r="AS3823" t="str">
            <v>EST MESA CENTRO DINN (LAMINA NOGUEIRA) - 1,8x0,8x0,25H</v>
          </cell>
          <cell r="AT3823">
            <v>26290.38</v>
          </cell>
          <cell r="AU3823">
            <v>26290.38</v>
          </cell>
          <cell r="AV3823">
            <v>26290.38</v>
          </cell>
          <cell r="AW3823">
            <v>0</v>
          </cell>
          <cell r="AX3823">
            <v>26290.38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22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>
            <v>0</v>
          </cell>
          <cell r="BT3823" t="str">
            <v/>
          </cell>
          <cell r="BU3823" t="str">
            <v/>
          </cell>
        </row>
        <row r="3824">
          <cell r="H3824">
            <v>0</v>
          </cell>
          <cell r="O3824">
            <v>158631</v>
          </cell>
          <cell r="P3824"/>
          <cell r="Q3824" t="str">
            <v>EST MESA CENTRO VIGG (LAMINA NOGUEIRA)</v>
          </cell>
          <cell r="R3824"/>
          <cell r="S3824"/>
          <cell r="T3824"/>
          <cell r="U3824">
            <v>1.5</v>
          </cell>
          <cell r="V3824">
            <v>0.3</v>
          </cell>
          <cell r="W3824">
            <v>0.3</v>
          </cell>
          <cell r="X3824">
            <v>0</v>
          </cell>
          <cell r="Y3824" t="str">
            <v>EST MESA CENTRO VIGG (LAMINA NOGUEIRA) - 1,5x0,3x0,3H</v>
          </cell>
          <cell r="Z3824">
            <v>13583</v>
          </cell>
          <cell r="AA3824">
            <v>0.5</v>
          </cell>
          <cell r="AB3824">
            <v>6791.5</v>
          </cell>
          <cell r="AC3824"/>
          <cell r="AD3824"/>
          <cell r="AE3824"/>
          <cell r="AF3824">
            <v>13583</v>
          </cell>
          <cell r="AG3824">
            <v>13583</v>
          </cell>
          <cell r="AH3824">
            <v>0</v>
          </cell>
          <cell r="AI3824">
            <v>13583</v>
          </cell>
          <cell r="AJ3824" t="str">
            <v>REF: 158631</v>
          </cell>
          <cell r="AK3824" t="str">
            <v>PRODUTO FORA DE LINHA</v>
          </cell>
          <cell r="AL3824">
            <v>158631</v>
          </cell>
          <cell r="AM3824" t="str">
            <v>EST MESA CENTRO VIGG (LAMINA NOGUEIRA)</v>
          </cell>
          <cell r="AN3824"/>
          <cell r="AO3824">
            <v>1.5</v>
          </cell>
          <cell r="AP3824">
            <v>0.3</v>
          </cell>
          <cell r="AQ3824">
            <v>0.3</v>
          </cell>
          <cell r="AR3824">
            <v>0</v>
          </cell>
          <cell r="AS3824" t="str">
            <v>EST MESA CENTRO VIGG (LAMINA NOGUEIRA) - 1,5x0,3x0,3H</v>
          </cell>
          <cell r="AT3824">
            <v>13583</v>
          </cell>
          <cell r="AU3824">
            <v>13583</v>
          </cell>
          <cell r="AV3824">
            <v>13583</v>
          </cell>
          <cell r="AW3824">
            <v>0</v>
          </cell>
          <cell r="AX3824">
            <v>13583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22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>
            <v>0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151653</v>
          </cell>
          <cell r="P3825" t="str">
            <v>2014/258-0028-01</v>
          </cell>
          <cell r="Q3825" t="str">
            <v>EST MESA JANTAR SICILIA (TP NOGUEIRA NAT) (BS LC PRETO FSC)</v>
          </cell>
          <cell r="R3825"/>
          <cell r="S3825"/>
          <cell r="T3825"/>
          <cell r="U3825">
            <v>2.4</v>
          </cell>
          <cell r="V3825">
            <v>1.1200000000000001</v>
          </cell>
          <cell r="W3825">
            <v>0.76</v>
          </cell>
          <cell r="X3825">
            <v>0</v>
          </cell>
          <cell r="Y3825" t="str">
            <v>EST MESA JANTAR SICILIA (TP NOGUEIRA NAT) (BS LC PRETO FSC) - 2,4x1,12x0,76H</v>
          </cell>
          <cell r="Z3825">
            <v>36148.22</v>
          </cell>
          <cell r="AA3825">
            <v>0.5</v>
          </cell>
          <cell r="AB3825">
            <v>18074.11</v>
          </cell>
          <cell r="AC3825"/>
          <cell r="AD3825"/>
          <cell r="AE3825"/>
          <cell r="AF3825">
            <v>36148.22</v>
          </cell>
          <cell r="AG3825">
            <v>36148.22</v>
          </cell>
          <cell r="AH3825">
            <v>0</v>
          </cell>
          <cell r="AI3825">
            <v>36148.22</v>
          </cell>
          <cell r="AJ3825" t="str">
            <v>REF: 151653</v>
          </cell>
          <cell r="AK3825" t="str">
            <v>PRODUTO FORA DE LINHA</v>
          </cell>
          <cell r="AL3825">
            <v>151653</v>
          </cell>
          <cell r="AM3825" t="str">
            <v>EST MESA JANTAR SICILIA (TP NOGUEIRA NAT) (BS LC PRETO FSC)</v>
          </cell>
          <cell r="AN3825"/>
          <cell r="AO3825">
            <v>2.4</v>
          </cell>
          <cell r="AP3825">
            <v>1.1200000000000001</v>
          </cell>
          <cell r="AQ3825">
            <v>0.76</v>
          </cell>
          <cell r="AR3825">
            <v>0</v>
          </cell>
          <cell r="AS3825" t="str">
            <v>EST MESA JANTAR SICILIA (TP NOGUEIRA NAT) (BS LC PRETO FSC) - 2,4x1,12x0,76H</v>
          </cell>
          <cell r="AT3825">
            <v>36148.22</v>
          </cell>
          <cell r="AU3825">
            <v>36148.22</v>
          </cell>
          <cell r="AV3825">
            <v>36148.22</v>
          </cell>
          <cell r="AW3825">
            <v>0</v>
          </cell>
          <cell r="AX3825">
            <v>36148.22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14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>
            <v>0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151567</v>
          </cell>
          <cell r="P3826" t="str">
            <v>2014/252-0096-01</v>
          </cell>
          <cell r="Q3826" t="str">
            <v>EST MESA LATERAL VOLAN (VD LC OFFWHITE/OFFWHITE H109)</v>
          </cell>
          <cell r="R3826"/>
          <cell r="S3826"/>
          <cell r="T3826"/>
          <cell r="U3826">
            <v>0.7</v>
          </cell>
          <cell r="V3826">
            <v>0.7</v>
          </cell>
          <cell r="W3826">
            <v>0.6</v>
          </cell>
          <cell r="X3826">
            <v>0</v>
          </cell>
          <cell r="Y3826" t="str">
            <v>EST MESA LATERAL VOLAN (VD LC OFFWHITE/OFFWHITE H109) - 0,7x0,7x0,6H</v>
          </cell>
          <cell r="Z3826">
            <v>12088.55</v>
          </cell>
          <cell r="AA3826">
            <v>0.35</v>
          </cell>
          <cell r="AB3826">
            <v>7857.5574999999999</v>
          </cell>
          <cell r="AC3826"/>
          <cell r="AD3826"/>
          <cell r="AE3826"/>
          <cell r="AF3826">
            <v>12088.55</v>
          </cell>
          <cell r="AG3826">
            <v>12088.55</v>
          </cell>
          <cell r="AH3826">
            <v>0</v>
          </cell>
          <cell r="AI3826">
            <v>12088.55</v>
          </cell>
          <cell r="AJ3826" t="str">
            <v>REF: 151567</v>
          </cell>
          <cell r="AK3826" t="str">
            <v>PRODUTO FORA DE LINHA</v>
          </cell>
          <cell r="AL3826">
            <v>151567</v>
          </cell>
          <cell r="AM3826" t="str">
            <v>EST MESA LATERAL VOLAN (VD LC OFFWHITE/OFFWHITE H109)</v>
          </cell>
          <cell r="AN3826"/>
          <cell r="AO3826">
            <v>0.7</v>
          </cell>
          <cell r="AP3826">
            <v>0.7</v>
          </cell>
          <cell r="AQ3826">
            <v>0.6</v>
          </cell>
          <cell r="AR3826">
            <v>0</v>
          </cell>
          <cell r="AS3826" t="str">
            <v>EST MESA LATERAL VOLAN (VD LC OFFWHITE/OFFWHITE H109) - 0,7x0,7x0,6H</v>
          </cell>
          <cell r="AT3826">
            <v>12088.55</v>
          </cell>
          <cell r="AU3826">
            <v>12088.55</v>
          </cell>
          <cell r="AV3826">
            <v>12088.55</v>
          </cell>
          <cell r="AW3826">
            <v>0</v>
          </cell>
          <cell r="AX3826">
            <v>12088.55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14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>
            <v>0</v>
          </cell>
          <cell r="BT3826" t="str">
            <v/>
          </cell>
          <cell r="BU3826" t="str">
            <v/>
          </cell>
        </row>
        <row r="3827">
          <cell r="H3827">
            <v>0</v>
          </cell>
          <cell r="O3827">
            <v>151020</v>
          </cell>
          <cell r="P3827"/>
          <cell r="Q3827" t="str">
            <v>EST CADEIRA GIO C/BRACO ESTOFADA (TAUARI COR 03) (TC 90#5)</v>
          </cell>
          <cell r="R3827"/>
          <cell r="S3827"/>
          <cell r="T3827"/>
          <cell r="U3827">
            <v>0.53</v>
          </cell>
          <cell r="V3827">
            <v>0.53</v>
          </cell>
          <cell r="W3827">
            <v>0.77</v>
          </cell>
          <cell r="X3827">
            <v>0</v>
          </cell>
          <cell r="Y3827" t="str">
            <v>EST CADEIRA GIO C/BRACO ESTOFADA (TAUARI COR 03) (TC 90#5) - 0,53x0,53x0,77H</v>
          </cell>
          <cell r="Z3827">
            <v>8765.9599999999991</v>
          </cell>
          <cell r="AA3827">
            <v>0.5</v>
          </cell>
          <cell r="AB3827">
            <v>4382.9799999999996</v>
          </cell>
          <cell r="AC3827"/>
          <cell r="AD3827"/>
          <cell r="AE3827"/>
          <cell r="AF3827">
            <v>8765.9599999999991</v>
          </cell>
          <cell r="AG3827">
            <v>8765.9599999999991</v>
          </cell>
          <cell r="AH3827">
            <v>0</v>
          </cell>
          <cell r="AI3827">
            <v>8765.9599999999991</v>
          </cell>
          <cell r="AJ3827" t="str">
            <v>REF: 151020</v>
          </cell>
          <cell r="AK3827" t="str">
            <v>PRODUTO FORA DE LINHA</v>
          </cell>
          <cell r="AL3827">
            <v>151020</v>
          </cell>
          <cell r="AM3827" t="str">
            <v>EST CADEIRA GIO C/BRACO ESTOFADA (TAUARI COR 03) (TC 90#5)</v>
          </cell>
          <cell r="AN3827"/>
          <cell r="AO3827">
            <v>0.53</v>
          </cell>
          <cell r="AP3827">
            <v>0.53</v>
          </cell>
          <cell r="AQ3827">
            <v>0.77</v>
          </cell>
          <cell r="AR3827">
            <v>0</v>
          </cell>
          <cell r="AS3827" t="str">
            <v>EST CADEIRA GIO C/BRACO ESTOFADA (TAUARI COR 03) (TC 90#5) - 0,53x0,53x0,77H</v>
          </cell>
          <cell r="AT3827">
            <v>8765.9599999999991</v>
          </cell>
          <cell r="AU3827">
            <v>8765.9599999999991</v>
          </cell>
          <cell r="AV3827">
            <v>8765.9599999999991</v>
          </cell>
          <cell r="AW3827">
            <v>0</v>
          </cell>
          <cell r="AX3827">
            <v>8765.9599999999991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22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>
            <v>0</v>
          </cell>
          <cell r="BT3827" t="str">
            <v/>
          </cell>
          <cell r="BU3827" t="str">
            <v/>
          </cell>
        </row>
        <row r="3828">
          <cell r="H3828">
            <v>0</v>
          </cell>
          <cell r="O3828">
            <v>147925</v>
          </cell>
          <cell r="P3828" t="str">
            <v>2014/188-0074-01</v>
          </cell>
          <cell r="Q3828" t="str">
            <v>EST POLTRONA PRIMA C/BRACO (NOGUEIRA) TC 105#05</v>
          </cell>
          <cell r="R3828"/>
          <cell r="S3828"/>
          <cell r="T3828"/>
          <cell r="U3828">
            <v>0</v>
          </cell>
          <cell r="V3828">
            <v>0</v>
          </cell>
          <cell r="W3828">
            <v>0</v>
          </cell>
          <cell r="X3828">
            <v>0</v>
          </cell>
          <cell r="Y3828" t="str">
            <v>EST POLTRONA PRIMA C/BRACO (NOGUEIRA) TC 105#05 - Ø0x0H</v>
          </cell>
          <cell r="Z3828">
            <v>13459.57</v>
          </cell>
          <cell r="AA3828">
            <v>0</v>
          </cell>
          <cell r="AB3828">
            <v>13459.57</v>
          </cell>
          <cell r="AC3828"/>
          <cell r="AD3828"/>
          <cell r="AE3828"/>
          <cell r="AF3828">
            <v>13459.57</v>
          </cell>
          <cell r="AG3828">
            <v>13459.57</v>
          </cell>
          <cell r="AH3828">
            <v>0</v>
          </cell>
          <cell r="AI3828">
            <v>13459.57</v>
          </cell>
          <cell r="AJ3828" t="str">
            <v>REF: 147925</v>
          </cell>
          <cell r="AK3828" t="str">
            <v>PRODUTO FORA DE LINHA</v>
          </cell>
          <cell r="AL3828">
            <v>147925</v>
          </cell>
          <cell r="AM3828" t="str">
            <v>EST POLTRONA PRIMA C/BRACO (NOGUEIRA) TC 105#05</v>
          </cell>
          <cell r="AN3828"/>
          <cell r="AO3828">
            <v>0</v>
          </cell>
          <cell r="AP3828">
            <v>0</v>
          </cell>
          <cell r="AQ3828">
            <v>0</v>
          </cell>
          <cell r="AR3828">
            <v>0</v>
          </cell>
          <cell r="AS3828" t="str">
            <v>EST POLTRONA PRIMA C/BRACO (NOGUEIRA) TC 105#05 - Ø0x0H</v>
          </cell>
          <cell r="AT3828">
            <v>13459.57</v>
          </cell>
          <cell r="AU3828">
            <v>13459.57</v>
          </cell>
          <cell r="AV3828">
            <v>13459.57</v>
          </cell>
          <cell r="AW3828">
            <v>0</v>
          </cell>
          <cell r="AX3828">
            <v>13459.57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22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>
            <v>0</v>
          </cell>
          <cell r="BT3828" t="str">
            <v/>
          </cell>
          <cell r="BU3828" t="str">
            <v/>
          </cell>
        </row>
        <row r="3829">
          <cell r="H3829">
            <v>0</v>
          </cell>
          <cell r="O3829">
            <v>145544</v>
          </cell>
          <cell r="P3829"/>
          <cell r="Q3829" t="str">
            <v>EST MESA JANTAR BOSQUE (CATUABA ENVELHECIDA) (INT LC PRETA)</v>
          </cell>
          <cell r="R3829"/>
          <cell r="S3829"/>
          <cell r="T3829"/>
          <cell r="U3829">
            <v>2.6</v>
          </cell>
          <cell r="V3829">
            <v>1.2</v>
          </cell>
          <cell r="W3829">
            <v>0.75</v>
          </cell>
          <cell r="X3829">
            <v>0</v>
          </cell>
          <cell r="Y3829" t="str">
            <v>EST MESA JANTAR BOSQUE (CATUABA ENVELHECIDA) (INT LC PRETA) - 2,6x1,2x0,75H</v>
          </cell>
          <cell r="Z3829">
            <v>14668.3</v>
          </cell>
          <cell r="AA3829">
            <v>0.35</v>
          </cell>
          <cell r="AB3829">
            <v>9534.3950000000004</v>
          </cell>
          <cell r="AC3829"/>
          <cell r="AD3829"/>
          <cell r="AE3829"/>
          <cell r="AF3829">
            <v>14668.3</v>
          </cell>
          <cell r="AG3829">
            <v>14668.3</v>
          </cell>
          <cell r="AH3829">
            <v>0</v>
          </cell>
          <cell r="AI3829">
            <v>14668.3</v>
          </cell>
          <cell r="AJ3829" t="str">
            <v>REF: 145544</v>
          </cell>
          <cell r="AK3829" t="str">
            <v>PRODUTO FORA DE LINHA</v>
          </cell>
          <cell r="AL3829">
            <v>145544</v>
          </cell>
          <cell r="AM3829" t="str">
            <v>EST MESA JANTAR BOSQUE (CATUABA ENVELHECIDA) (INT LC PRETA)</v>
          </cell>
          <cell r="AN3829"/>
          <cell r="AO3829">
            <v>2.6</v>
          </cell>
          <cell r="AP3829">
            <v>1.2</v>
          </cell>
          <cell r="AQ3829">
            <v>0.75</v>
          </cell>
          <cell r="AR3829">
            <v>0</v>
          </cell>
          <cell r="AS3829" t="str">
            <v>EST MESA JANTAR BOSQUE (CATUABA ENVELHECIDA) (INT LC PRETA) - 2,6x1,2x0,75H</v>
          </cell>
          <cell r="AT3829">
            <v>14668.3</v>
          </cell>
          <cell r="AU3829">
            <v>14668.3</v>
          </cell>
          <cell r="AV3829">
            <v>14668.3</v>
          </cell>
          <cell r="AW3829">
            <v>0</v>
          </cell>
          <cell r="AX3829">
            <v>14668.3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>
            <v>0</v>
          </cell>
          <cell r="BT3829" t="str">
            <v/>
          </cell>
          <cell r="BU3829" t="str">
            <v/>
          </cell>
        </row>
        <row r="3830">
          <cell r="H3830">
            <v>0</v>
          </cell>
          <cell r="O3830">
            <v>128483</v>
          </cell>
          <cell r="P3830"/>
          <cell r="Q3830" t="str">
            <v>EST CADEIRA 213 (TABACO) TC 402A</v>
          </cell>
          <cell r="R3830"/>
          <cell r="S3830"/>
          <cell r="T3830"/>
          <cell r="U3830">
            <v>0.52</v>
          </cell>
          <cell r="V3830">
            <v>0.56000000000000005</v>
          </cell>
          <cell r="W3830">
            <v>0.89</v>
          </cell>
          <cell r="X3830">
            <v>0</v>
          </cell>
          <cell r="Y3830" t="str">
            <v>EST CADEIRA 213 (TABACO) TC 402A - 0,52x0,56x0,89H</v>
          </cell>
          <cell r="Z3830">
            <v>2627</v>
          </cell>
          <cell r="AA3830">
            <v>0.35</v>
          </cell>
          <cell r="AB3830">
            <v>1707.5500000000002</v>
          </cell>
          <cell r="AC3830"/>
          <cell r="AD3830"/>
          <cell r="AE3830"/>
          <cell r="AF3830">
            <v>2627</v>
          </cell>
          <cell r="AG3830">
            <v>2627</v>
          </cell>
          <cell r="AH3830">
            <v>0</v>
          </cell>
          <cell r="AI3830">
            <v>2627</v>
          </cell>
          <cell r="AJ3830" t="str">
            <v>REF: 128483</v>
          </cell>
          <cell r="AK3830" t="str">
            <v>PRODUTO FORA DE LINHA</v>
          </cell>
          <cell r="AL3830">
            <v>128483</v>
          </cell>
          <cell r="AM3830" t="str">
            <v>EST CADEIRA 213 (TABACO) TC 402A</v>
          </cell>
          <cell r="AN3830"/>
          <cell r="AO3830">
            <v>0.52</v>
          </cell>
          <cell r="AP3830">
            <v>0.56000000000000005</v>
          </cell>
          <cell r="AQ3830">
            <v>0.89</v>
          </cell>
          <cell r="AR3830">
            <v>0</v>
          </cell>
          <cell r="AS3830" t="str">
            <v>EST CADEIRA 213 (TABACO) TC 402A - 0,52x0,56x0,89H</v>
          </cell>
          <cell r="AT3830">
            <v>2627</v>
          </cell>
          <cell r="AU3830">
            <v>2627</v>
          </cell>
          <cell r="AV3830">
            <v>2627</v>
          </cell>
          <cell r="AW3830">
            <v>0</v>
          </cell>
          <cell r="AX3830">
            <v>2627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14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>
            <v>0</v>
          </cell>
          <cell r="BT3830" t="str">
            <v/>
          </cell>
          <cell r="BU3830" t="str">
            <v/>
          </cell>
        </row>
        <row r="3831">
          <cell r="H3831">
            <v>0</v>
          </cell>
          <cell r="O3831">
            <v>128114</v>
          </cell>
          <cell r="P3831"/>
          <cell r="Q3831" t="str">
            <v>EST CADEIRA BOSSA CAPITONE C/BRACO (TAUARI COR 02) TC SEDA</v>
          </cell>
          <cell r="R3831"/>
          <cell r="S3831"/>
          <cell r="T3831"/>
          <cell r="U3831">
            <v>0.56999999999999995</v>
          </cell>
          <cell r="V3831">
            <v>0.52</v>
          </cell>
          <cell r="W3831">
            <v>0.87</v>
          </cell>
          <cell r="X3831">
            <v>0</v>
          </cell>
          <cell r="Y3831" t="str">
            <v>EST CADEIRA BOSSA CAPITONE C/BRACO (TAUARI COR 02) TC SEDA - 0,57x0,52x0,87H</v>
          </cell>
          <cell r="Z3831">
            <v>9478.18</v>
          </cell>
          <cell r="AA3831">
            <v>0.5</v>
          </cell>
          <cell r="AB3831">
            <v>4739.09</v>
          </cell>
          <cell r="AC3831"/>
          <cell r="AD3831"/>
          <cell r="AE3831"/>
          <cell r="AF3831">
            <v>9478.18</v>
          </cell>
          <cell r="AG3831">
            <v>9478.18</v>
          </cell>
          <cell r="AH3831">
            <v>0</v>
          </cell>
          <cell r="AI3831">
            <v>9478.18</v>
          </cell>
          <cell r="AJ3831" t="str">
            <v>REF: 128114</v>
          </cell>
          <cell r="AK3831" t="str">
            <v>PRODUTO FORA DE LINHA</v>
          </cell>
          <cell r="AL3831">
            <v>128114</v>
          </cell>
          <cell r="AM3831" t="str">
            <v>EST CADEIRA BOSSA CAPITONE C/BRACO (TAUARI COR 02) TC SEDA</v>
          </cell>
          <cell r="AN3831"/>
          <cell r="AO3831">
            <v>0.56999999999999995</v>
          </cell>
          <cell r="AP3831">
            <v>0.52</v>
          </cell>
          <cell r="AQ3831">
            <v>0.87</v>
          </cell>
          <cell r="AR3831">
            <v>0</v>
          </cell>
          <cell r="AS3831" t="str">
            <v>EST CADEIRA BOSSA CAPITONE C/BRACO (TAUARI COR 02) TC SEDA - 0,57x0,52x0,87H</v>
          </cell>
          <cell r="AT3831">
            <v>9478.18</v>
          </cell>
          <cell r="AU3831">
            <v>9478.18</v>
          </cell>
          <cell r="AV3831">
            <v>9478.18</v>
          </cell>
          <cell r="AW3831">
            <v>0</v>
          </cell>
          <cell r="AX3831">
            <v>9478.18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22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>
            <v>0</v>
          </cell>
          <cell r="BT3831" t="str">
            <v/>
          </cell>
          <cell r="BU3831" t="str">
            <v/>
          </cell>
        </row>
        <row r="3832">
          <cell r="H3832">
            <v>0</v>
          </cell>
          <cell r="O3832">
            <v>124393</v>
          </cell>
          <cell r="P3832"/>
          <cell r="Q3832" t="str">
            <v>EST MESA LATERAL FIX LACA BRILHANTE PACIFICO</v>
          </cell>
          <cell r="R3832"/>
          <cell r="S3832"/>
          <cell r="T3832"/>
          <cell r="U3832">
            <v>0.4</v>
          </cell>
          <cell r="V3832">
            <v>0.4</v>
          </cell>
          <cell r="W3832">
            <v>0.4</v>
          </cell>
          <cell r="X3832">
            <v>0</v>
          </cell>
          <cell r="Y3832" t="str">
            <v>EST MESA LATERAL FIX LACA BRILHANTE PACIFICO - 0,4x0,4x0,4H</v>
          </cell>
          <cell r="Z3832">
            <v>4936.5600000000004</v>
          </cell>
          <cell r="AA3832">
            <v>0.35</v>
          </cell>
          <cell r="AB3832">
            <v>3208.7640000000001</v>
          </cell>
          <cell r="AC3832"/>
          <cell r="AD3832"/>
          <cell r="AE3832"/>
          <cell r="AF3832">
            <v>4936.5600000000004</v>
          </cell>
          <cell r="AG3832">
            <v>4936.5600000000004</v>
          </cell>
          <cell r="AH3832">
            <v>0</v>
          </cell>
          <cell r="AI3832">
            <v>4936.5600000000004</v>
          </cell>
          <cell r="AJ3832" t="str">
            <v>REF: 124393</v>
          </cell>
          <cell r="AK3832" t="str">
            <v>PRODUTO FORA DE LINHA</v>
          </cell>
          <cell r="AL3832">
            <v>124393</v>
          </cell>
          <cell r="AM3832" t="str">
            <v>EST MESA LATERAL FIX LACA BRILHANTE PACIFICO</v>
          </cell>
          <cell r="AN3832"/>
          <cell r="AO3832">
            <v>0.4</v>
          </cell>
          <cell r="AP3832">
            <v>0.4</v>
          </cell>
          <cell r="AQ3832">
            <v>0.4</v>
          </cell>
          <cell r="AR3832">
            <v>0</v>
          </cell>
          <cell r="AS3832" t="str">
            <v>EST MESA LATERAL FIX LACA BRILHANTE PACIFICO - 0,4x0,4x0,4H</v>
          </cell>
          <cell r="AT3832">
            <v>4936.5600000000004</v>
          </cell>
          <cell r="AU3832">
            <v>4936.5600000000004</v>
          </cell>
          <cell r="AV3832">
            <v>4936.5600000000004</v>
          </cell>
          <cell r="AW3832">
            <v>0</v>
          </cell>
          <cell r="AX3832">
            <v>4936.5600000000004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>
            <v>0</v>
          </cell>
          <cell r="BT3832" t="str">
            <v/>
          </cell>
          <cell r="BU3832" t="str">
            <v/>
          </cell>
        </row>
        <row r="3833">
          <cell r="H3833">
            <v>0</v>
          </cell>
          <cell r="O3833">
            <v>112504</v>
          </cell>
          <cell r="P3833"/>
          <cell r="Q3833" t="str">
            <v>EST BANCO PHILLIPS (GANE LP-903)</v>
          </cell>
          <cell r="R3833"/>
          <cell r="S3833"/>
          <cell r="T3833"/>
          <cell r="U3833">
            <v>0.35</v>
          </cell>
          <cell r="V3833">
            <v>0</v>
          </cell>
          <cell r="W3833">
            <v>0.45</v>
          </cell>
          <cell r="X3833">
            <v>0.35</v>
          </cell>
          <cell r="Y3833" t="str">
            <v>EST BANCO PHILLIPS (GANE LP-903) - Ø0,35x0,45H</v>
          </cell>
          <cell r="Z3833">
            <v>11680.64</v>
          </cell>
          <cell r="AA3833">
            <v>0.5</v>
          </cell>
          <cell r="AB3833">
            <v>5840.32</v>
          </cell>
          <cell r="AC3833"/>
          <cell r="AD3833"/>
          <cell r="AE3833"/>
          <cell r="AF3833">
            <v>11680.64</v>
          </cell>
          <cell r="AG3833">
            <v>11680.64</v>
          </cell>
          <cell r="AH3833">
            <v>0</v>
          </cell>
          <cell r="AI3833">
            <v>11680.64</v>
          </cell>
          <cell r="AJ3833" t="str">
            <v>REF: 112504</v>
          </cell>
          <cell r="AK3833" t="str">
            <v>PRODUTO FORA DE LINHA</v>
          </cell>
          <cell r="AL3833">
            <v>112504</v>
          </cell>
          <cell r="AM3833" t="str">
            <v>EST BANCO PHILLIPS (GANE LP-903)</v>
          </cell>
          <cell r="AN3833"/>
          <cell r="AO3833">
            <v>0.35</v>
          </cell>
          <cell r="AP3833">
            <v>0</v>
          </cell>
          <cell r="AQ3833">
            <v>0.45</v>
          </cell>
          <cell r="AR3833">
            <v>0.35</v>
          </cell>
          <cell r="AS3833" t="str">
            <v>EST BANCO PHILLIPS (GANE LP-903) - Ø0,35x0,45H</v>
          </cell>
          <cell r="AT3833">
            <v>11680.64</v>
          </cell>
          <cell r="AU3833">
            <v>11680.64</v>
          </cell>
          <cell r="AV3833">
            <v>11680.64</v>
          </cell>
          <cell r="AW3833">
            <v>0</v>
          </cell>
          <cell r="AX3833">
            <v>11680.64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22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>
            <v>0</v>
          </cell>
          <cell r="BT3833" t="str">
            <v/>
          </cell>
          <cell r="BU3833" t="str">
            <v/>
          </cell>
        </row>
        <row r="3834">
          <cell r="H3834">
            <v>0</v>
          </cell>
          <cell r="O3834">
            <v>88909</v>
          </cell>
          <cell r="P3834"/>
          <cell r="Q3834" t="str">
            <v>EST BANCO PHILLIPS (LACA BRANCA)</v>
          </cell>
          <cell r="R3834"/>
          <cell r="S3834"/>
          <cell r="T3834"/>
          <cell r="U3834">
            <v>0.35</v>
          </cell>
          <cell r="V3834">
            <v>0</v>
          </cell>
          <cell r="W3834">
            <v>0.45</v>
          </cell>
          <cell r="X3834">
            <v>0.35</v>
          </cell>
          <cell r="Y3834" t="str">
            <v>EST BANCO PHILLIPS (LACA BRANCA) - Ø0,35x0,45H</v>
          </cell>
          <cell r="Z3834">
            <v>7343.74</v>
          </cell>
          <cell r="AA3834">
            <v>0.5</v>
          </cell>
          <cell r="AB3834">
            <v>3671.87</v>
          </cell>
          <cell r="AC3834"/>
          <cell r="AD3834"/>
          <cell r="AE3834"/>
          <cell r="AF3834">
            <v>7343.74</v>
          </cell>
          <cell r="AG3834">
            <v>7343.74</v>
          </cell>
          <cell r="AH3834">
            <v>0</v>
          </cell>
          <cell r="AI3834">
            <v>7343.74</v>
          </cell>
          <cell r="AJ3834" t="str">
            <v>REF: 88909</v>
          </cell>
          <cell r="AK3834" t="str">
            <v>PRODUTO FORA DE LINHA</v>
          </cell>
          <cell r="AL3834">
            <v>88909</v>
          </cell>
          <cell r="AM3834" t="str">
            <v>EST BANCO PHILLIPS (LACA BRANCA)</v>
          </cell>
          <cell r="AN3834"/>
          <cell r="AO3834">
            <v>0.35</v>
          </cell>
          <cell r="AP3834">
            <v>0</v>
          </cell>
          <cell r="AQ3834">
            <v>0.45</v>
          </cell>
          <cell r="AR3834">
            <v>0.35</v>
          </cell>
          <cell r="AS3834" t="str">
            <v>EST BANCO PHILLIPS (LACA BRANCA) - Ø0,35x0,45H</v>
          </cell>
          <cell r="AT3834">
            <v>7343.74</v>
          </cell>
          <cell r="AU3834">
            <v>7343.74</v>
          </cell>
          <cell r="AV3834">
            <v>7343.74</v>
          </cell>
          <cell r="AW3834">
            <v>0</v>
          </cell>
          <cell r="AX3834">
            <v>7343.74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22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>
            <v>0</v>
          </cell>
          <cell r="BT3834" t="str">
            <v/>
          </cell>
          <cell r="BU3834" t="str">
            <v/>
          </cell>
        </row>
        <row r="3835">
          <cell r="H3835">
            <v>0</v>
          </cell>
          <cell r="O3835">
            <v>80355</v>
          </cell>
          <cell r="P3835"/>
          <cell r="Q3835" t="str">
            <v>EST CADEIRA BOSSA PALHA (IMBUIA MEL) TELA NATURAL</v>
          </cell>
          <cell r="R3835"/>
          <cell r="S3835"/>
          <cell r="T3835"/>
          <cell r="U3835">
            <v>0.5</v>
          </cell>
          <cell r="V3835">
            <v>0.57999999999999996</v>
          </cell>
          <cell r="W3835">
            <v>0.88</v>
          </cell>
          <cell r="X3835">
            <v>0</v>
          </cell>
          <cell r="Y3835" t="str">
            <v>EST CADEIRA BOSSA PALHA (IMBUIA MEL) TELA NATURAL - 0,5x0,58x0,88H</v>
          </cell>
          <cell r="Z3835">
            <v>3561.29</v>
          </cell>
          <cell r="AA3835">
            <v>0.5</v>
          </cell>
          <cell r="AB3835">
            <v>1780.645</v>
          </cell>
          <cell r="AC3835"/>
          <cell r="AD3835"/>
          <cell r="AE3835"/>
          <cell r="AF3835">
            <v>3561.29</v>
          </cell>
          <cell r="AG3835">
            <v>3561.29</v>
          </cell>
          <cell r="AH3835">
            <v>0</v>
          </cell>
          <cell r="AI3835">
            <v>3561.29</v>
          </cell>
          <cell r="AJ3835" t="str">
            <v>REF: 80355</v>
          </cell>
          <cell r="AK3835" t="str">
            <v>PRODUTO FORA DE LINHA</v>
          </cell>
          <cell r="AL3835">
            <v>80355</v>
          </cell>
          <cell r="AM3835" t="str">
            <v>EST CADEIRA BOSSA PALHA (IMBUIA MEL) TELA NATURAL</v>
          </cell>
          <cell r="AN3835"/>
          <cell r="AO3835">
            <v>0.5</v>
          </cell>
          <cell r="AP3835">
            <v>0.57999999999999996</v>
          </cell>
          <cell r="AQ3835">
            <v>0.88</v>
          </cell>
          <cell r="AR3835">
            <v>0</v>
          </cell>
          <cell r="AS3835" t="str">
            <v>EST CADEIRA BOSSA PALHA (IMBUIA MEL) TELA NATURAL - 0,5x0,58x0,88H</v>
          </cell>
          <cell r="AT3835">
            <v>3561.29</v>
          </cell>
          <cell r="AU3835">
            <v>3561.29</v>
          </cell>
          <cell r="AV3835">
            <v>3561.29</v>
          </cell>
          <cell r="AW3835">
            <v>0</v>
          </cell>
          <cell r="AX3835">
            <v>3561.29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>
            <v>0</v>
          </cell>
          <cell r="BT3835" t="str">
            <v/>
          </cell>
          <cell r="BU3835" t="str">
            <v/>
          </cell>
        </row>
        <row r="3836">
          <cell r="H3836">
            <v>0</v>
          </cell>
          <cell r="O3836">
            <v>68196</v>
          </cell>
          <cell r="P3836"/>
          <cell r="Q3836" t="str">
            <v>EST CADEIRA BOSSA PALHA (LACA LARANJA) TELA BRONZE</v>
          </cell>
          <cell r="R3836"/>
          <cell r="S3836"/>
          <cell r="T3836"/>
          <cell r="U3836">
            <v>0.5</v>
          </cell>
          <cell r="V3836">
            <v>0.57999999999999996</v>
          </cell>
          <cell r="W3836">
            <v>0.88</v>
          </cell>
          <cell r="X3836">
            <v>0</v>
          </cell>
          <cell r="Y3836" t="str">
            <v>EST CADEIRA BOSSA PALHA (LACA LARANJA) TELA BRONZE - 0,5x0,58x0,88H</v>
          </cell>
          <cell r="Z3836">
            <v>7605.17</v>
          </cell>
          <cell r="AA3836">
            <v>0.5</v>
          </cell>
          <cell r="AB3836">
            <v>3802.585</v>
          </cell>
          <cell r="AC3836"/>
          <cell r="AD3836"/>
          <cell r="AE3836"/>
          <cell r="AF3836">
            <v>7605.17</v>
          </cell>
          <cell r="AG3836">
            <v>7605.17</v>
          </cell>
          <cell r="AH3836">
            <v>0</v>
          </cell>
          <cell r="AI3836">
            <v>7605.17</v>
          </cell>
          <cell r="AJ3836" t="str">
            <v>REF: 68196</v>
          </cell>
          <cell r="AK3836" t="str">
            <v>PRODUTO FORA DE LINHA</v>
          </cell>
          <cell r="AL3836">
            <v>68196</v>
          </cell>
          <cell r="AM3836" t="str">
            <v>EST CADEIRA BOSSA PALHA (LACA LARANJA) TELA BRONZE</v>
          </cell>
          <cell r="AN3836"/>
          <cell r="AO3836">
            <v>0.5</v>
          </cell>
          <cell r="AP3836">
            <v>0.57999999999999996</v>
          </cell>
          <cell r="AQ3836">
            <v>0.88</v>
          </cell>
          <cell r="AR3836">
            <v>0</v>
          </cell>
          <cell r="AS3836" t="str">
            <v>EST CADEIRA BOSSA PALHA (LACA LARANJA) TELA BRONZE - 0,5x0,58x0,88H</v>
          </cell>
          <cell r="AT3836">
            <v>7605.17</v>
          </cell>
          <cell r="AU3836">
            <v>7605.17</v>
          </cell>
          <cell r="AV3836">
            <v>7605.17</v>
          </cell>
          <cell r="AW3836">
            <v>0</v>
          </cell>
          <cell r="AX3836">
            <v>7605.17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22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>
            <v>0</v>
          </cell>
          <cell r="BT3836" t="str">
            <v/>
          </cell>
          <cell r="BU3836" t="str">
            <v/>
          </cell>
        </row>
        <row r="3837">
          <cell r="H3837">
            <v>0</v>
          </cell>
          <cell r="O3837">
            <v>379896</v>
          </cell>
          <cell r="P3837" t="str">
            <v>2024/099-0036-01</v>
          </cell>
          <cell r="Q3837" t="str">
            <v>EST MODULO S/BRACO NEW ARAGON (MTZ CAPU) TC B2271</v>
          </cell>
          <cell r="R3837">
            <v>3.4</v>
          </cell>
          <cell r="S3837">
            <v>1.6</v>
          </cell>
          <cell r="T3837">
            <v>0.92</v>
          </cell>
          <cell r="U3837">
            <v>1</v>
          </cell>
          <cell r="V3837">
            <v>1</v>
          </cell>
          <cell r="W3837">
            <v>0.92</v>
          </cell>
          <cell r="X3837">
            <v>0</v>
          </cell>
          <cell r="Y3837" t="str">
            <v>EST MODULO S/BRACO NEW ARAGON (MTZ CAPU) TC B2271 - 1x1x0,92H</v>
          </cell>
          <cell r="Z3837">
            <v>65109.1</v>
          </cell>
          <cell r="AA3837">
            <v>0.35</v>
          </cell>
          <cell r="AB3837">
            <v>42320.915000000001</v>
          </cell>
          <cell r="AC3837" t="str">
            <v>IV</v>
          </cell>
          <cell r="AD3837" t="str">
            <v>SOFA COMPLETO</v>
          </cell>
          <cell r="AE3837" t="str">
            <v>VALOR MODULO</v>
          </cell>
          <cell r="AF3837">
            <v>10717.15</v>
          </cell>
          <cell r="AG3837">
            <v>10717.15</v>
          </cell>
          <cell r="AH3837">
            <v>0</v>
          </cell>
          <cell r="AI3837">
            <v>65109.1</v>
          </cell>
          <cell r="AJ3837" t="str">
            <v>REF: 376933</v>
          </cell>
          <cell r="AK3837"/>
          <cell r="AL3837">
            <v>376933</v>
          </cell>
          <cell r="AM3837" t="str">
            <v>MODULO S/BRACO NEW ARAGON (1AS) (MTZ) (FX B)</v>
          </cell>
          <cell r="AN3837"/>
          <cell r="AO3837">
            <v>1</v>
          </cell>
          <cell r="AP3837">
            <v>1</v>
          </cell>
          <cell r="AQ3837">
            <v>0.92</v>
          </cell>
          <cell r="AR3837">
            <v>0</v>
          </cell>
          <cell r="AS3837" t="str">
            <v>MODULO S/BRACO NEW ARAGON (1AS) (MTZ) (FX B) - 1x1x0,92H</v>
          </cell>
          <cell r="AT3837">
            <v>10717.15</v>
          </cell>
          <cell r="AU3837">
            <v>10717.15</v>
          </cell>
          <cell r="AV3837">
            <v>10717.15</v>
          </cell>
          <cell r="AW3837">
            <v>0</v>
          </cell>
          <cell r="AX3837">
            <v>10717.15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12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>
            <v>0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379895</v>
          </cell>
          <cell r="P3838" t="str">
            <v>2024/099-0035-01</v>
          </cell>
          <cell r="Q3838" t="str">
            <v>EST MODULO B/ESQ NEW ARAGON (B20) (MTZ CAPU) TC B2271</v>
          </cell>
          <cell r="R3838">
            <v>3.4</v>
          </cell>
          <cell r="S3838">
            <v>1.6</v>
          </cell>
          <cell r="T3838">
            <v>0.92</v>
          </cell>
          <cell r="U3838">
            <v>1.2</v>
          </cell>
          <cell r="V3838">
            <v>1</v>
          </cell>
          <cell r="W3838">
            <v>0.92</v>
          </cell>
          <cell r="X3838">
            <v>0</v>
          </cell>
          <cell r="Y3838" t="str">
            <v>EST MODULO B/ESQ NEW ARAGON (B20) (MTZ CAPU) TC B2271 - 1,2x1x0,92H</v>
          </cell>
          <cell r="Z3838">
            <v>65109.1</v>
          </cell>
          <cell r="AA3838">
            <v>0.35</v>
          </cell>
          <cell r="AB3838">
            <v>42320.915000000001</v>
          </cell>
          <cell r="AC3838" t="str">
            <v>IV</v>
          </cell>
          <cell r="AD3838" t="str">
            <v>SOFA COMPLETO</v>
          </cell>
          <cell r="AE3838" t="str">
            <v>VALOR MODULO</v>
          </cell>
          <cell r="AF3838">
            <v>14805.01</v>
          </cell>
          <cell r="AG3838">
            <v>14805.01</v>
          </cell>
          <cell r="AH3838">
            <v>0</v>
          </cell>
          <cell r="AI3838">
            <v>65109.1</v>
          </cell>
          <cell r="AJ3838" t="str">
            <v>REF: 375393</v>
          </cell>
          <cell r="AK3838"/>
          <cell r="AL3838">
            <v>375393</v>
          </cell>
          <cell r="AM3838" t="str">
            <v>MODULO BRACO NEW ARAGON (1AS) (B20) (MTZ) (FX B)</v>
          </cell>
          <cell r="AN3838"/>
          <cell r="AO3838">
            <v>1.2</v>
          </cell>
          <cell r="AP3838">
            <v>1</v>
          </cell>
          <cell r="AQ3838">
            <v>0.92</v>
          </cell>
          <cell r="AR3838">
            <v>0</v>
          </cell>
          <cell r="AS3838" t="str">
            <v>MODULO BRACO NEW ARAGON (1AS) (B20) (MTZ) (FX B) - 1,2x1x0,92H</v>
          </cell>
          <cell r="AT3838">
            <v>14805.01</v>
          </cell>
          <cell r="AU3838">
            <v>14805.01</v>
          </cell>
          <cell r="AV3838">
            <v>14805.01</v>
          </cell>
          <cell r="AW3838">
            <v>0</v>
          </cell>
          <cell r="AX3838">
            <v>14805.01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>
            <v>0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379681</v>
          </cell>
          <cell r="P3839" t="str">
            <v>2024/099-0034-01</v>
          </cell>
          <cell r="Q3839" t="str">
            <v>EST MODULO PUFF C/AP NEW ARAGON (WALNUT/CAPU) TC B2271</v>
          </cell>
          <cell r="R3839">
            <v>3.4</v>
          </cell>
          <cell r="S3839">
            <v>1.6</v>
          </cell>
          <cell r="T3839">
            <v>0.92</v>
          </cell>
          <cell r="U3839">
            <v>1.25</v>
          </cell>
          <cell r="V3839">
            <v>1.25</v>
          </cell>
          <cell r="W3839">
            <v>0.45</v>
          </cell>
          <cell r="X3839">
            <v>0</v>
          </cell>
          <cell r="Y3839" t="str">
            <v>EST MODULO PUFF C/AP NEW ARAGON (WALNUT/CAPU) TC B2271 - 1,25x1,25x0,45H</v>
          </cell>
          <cell r="Z3839">
            <v>65109.1</v>
          </cell>
          <cell r="AA3839">
            <v>0.35</v>
          </cell>
          <cell r="AB3839">
            <v>42320.915000000001</v>
          </cell>
          <cell r="AC3839" t="str">
            <v>IV</v>
          </cell>
          <cell r="AD3839" t="str">
            <v>SOFA COMPLETO</v>
          </cell>
          <cell r="AE3839" t="str">
            <v>VALOR MODULO</v>
          </cell>
          <cell r="AF3839">
            <v>18963.62</v>
          </cell>
          <cell r="AG3839">
            <v>18963.62</v>
          </cell>
          <cell r="AH3839">
            <v>0</v>
          </cell>
          <cell r="AI3839">
            <v>65109.1</v>
          </cell>
          <cell r="AJ3839" t="str">
            <v>REF: 376261</v>
          </cell>
          <cell r="AK3839"/>
          <cell r="AL3839">
            <v>376261</v>
          </cell>
          <cell r="AM3839" t="str">
            <v>PUFF C/AP NEW ARAGON (MTZ) (FX B)</v>
          </cell>
          <cell r="AN3839"/>
          <cell r="AO3839">
            <v>1.25</v>
          </cell>
          <cell r="AP3839">
            <v>1.25</v>
          </cell>
          <cell r="AQ3839">
            <v>0.45</v>
          </cell>
          <cell r="AR3839">
            <v>0</v>
          </cell>
          <cell r="AS3839" t="str">
            <v>PUFF C/AP NEW ARAGON (MTZ) (FX B) - 1,25x1,25x0,45H</v>
          </cell>
          <cell r="AT3839">
            <v>18963.62</v>
          </cell>
          <cell r="AU3839">
            <v>18963.62</v>
          </cell>
          <cell r="AV3839">
            <v>18963.62</v>
          </cell>
          <cell r="AW3839">
            <v>0</v>
          </cell>
          <cell r="AX3839">
            <v>18963.62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12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>
            <v>0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379663</v>
          </cell>
          <cell r="P3840" t="str">
            <v>2024/099-0033-01</v>
          </cell>
          <cell r="Q3840" t="str">
            <v>EST MODULO CHAISE B/DIR NEW ARAGON (B20) (MTZ CAPU) TC B2271</v>
          </cell>
          <cell r="R3840">
            <v>3.4</v>
          </cell>
          <cell r="S3840">
            <v>1.6</v>
          </cell>
          <cell r="T3840">
            <v>0.92</v>
          </cell>
          <cell r="U3840">
            <v>1.2</v>
          </cell>
          <cell r="V3840">
            <v>1.6</v>
          </cell>
          <cell r="W3840">
            <v>0.92</v>
          </cell>
          <cell r="X3840">
            <v>0</v>
          </cell>
          <cell r="Y3840" t="str">
            <v>EST MODULO CHAISE B/DIR NEW ARAGON (B20) (MTZ CAPU) TC B2271 - 1,2x1,6x0,92H</v>
          </cell>
          <cell r="Z3840">
            <v>65109.1</v>
          </cell>
          <cell r="AA3840">
            <v>0.35</v>
          </cell>
          <cell r="AB3840">
            <v>42320.915000000001</v>
          </cell>
          <cell r="AC3840" t="str">
            <v>IV</v>
          </cell>
          <cell r="AD3840" t="str">
            <v>SOFA COMPLETO</v>
          </cell>
          <cell r="AE3840" t="str">
            <v>VALOR MODULO</v>
          </cell>
          <cell r="AF3840">
            <v>20623.32</v>
          </cell>
          <cell r="AG3840">
            <v>20623.32</v>
          </cell>
          <cell r="AH3840">
            <v>0</v>
          </cell>
          <cell r="AI3840">
            <v>65109.1</v>
          </cell>
          <cell r="AJ3840" t="str">
            <v>REF: 375953</v>
          </cell>
          <cell r="AK3840"/>
          <cell r="AL3840">
            <v>375953</v>
          </cell>
          <cell r="AM3840" t="str">
            <v>MODULO CHAISE BRACO NEW ARAGON (B20) (MTZ) (FX B)</v>
          </cell>
          <cell r="AN3840"/>
          <cell r="AO3840">
            <v>1.2</v>
          </cell>
          <cell r="AP3840">
            <v>1.6</v>
          </cell>
          <cell r="AQ3840">
            <v>0.92</v>
          </cell>
          <cell r="AR3840">
            <v>0</v>
          </cell>
          <cell r="AS3840" t="str">
            <v>MODULO CHAISE BRACO NEW ARAGON (B20) (MTZ) (FX B) - 1,2x1,6x0,92H</v>
          </cell>
          <cell r="AT3840">
            <v>20623.32</v>
          </cell>
          <cell r="AU3840">
            <v>20623.32</v>
          </cell>
          <cell r="AV3840">
            <v>20623.32</v>
          </cell>
          <cell r="AW3840">
            <v>0</v>
          </cell>
          <cell r="AX3840">
            <v>20623.32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>
            <v>0</v>
          </cell>
          <cell r="BT3840" t="str">
            <v/>
          </cell>
          <cell r="BU3840" t="str">
            <v/>
          </cell>
        </row>
        <row r="3841">
          <cell r="H3841">
            <v>0</v>
          </cell>
          <cell r="O3841">
            <v>406188</v>
          </cell>
          <cell r="P3841" t="str">
            <v>2025/164-0058-01</v>
          </cell>
          <cell r="Q3841" t="str">
            <v>EST ALMOFADA CLAMI (VIVO) TC TRAMADO AZUL/LISO AZUL</v>
          </cell>
          <cell r="R3841"/>
          <cell r="S3841"/>
          <cell r="T3841"/>
          <cell r="U3841">
            <v>0.5</v>
          </cell>
          <cell r="V3841">
            <v>0.5</v>
          </cell>
          <cell r="W3841">
            <v>0</v>
          </cell>
          <cell r="X3841">
            <v>0</v>
          </cell>
          <cell r="Y3841" t="str">
            <v>EST ALMOFADA CLAMI (VIVO) TC TRAMADO AZUL/LISO AZUL - 0,5x0,5x0H</v>
          </cell>
          <cell r="Z3841">
            <v>443.52</v>
          </cell>
          <cell r="AA3841">
            <v>0.5</v>
          </cell>
          <cell r="AB3841">
            <v>221.76</v>
          </cell>
          <cell r="AC3841"/>
          <cell r="AD3841"/>
          <cell r="AE3841"/>
          <cell r="AF3841">
            <v>443.52</v>
          </cell>
          <cell r="AG3841">
            <v>443.52</v>
          </cell>
          <cell r="AH3841">
            <v>0</v>
          </cell>
          <cell r="AI3841">
            <v>443.52</v>
          </cell>
          <cell r="AJ3841" t="str">
            <v>REF: 406188</v>
          </cell>
          <cell r="AK3841" t="str">
            <v>PRODUTO PRONTA ENTREGA</v>
          </cell>
          <cell r="AL3841">
            <v>406188</v>
          </cell>
          <cell r="AM3841" t="str">
            <v>EST ALMOFADA CLAMI (VIVO) TC TRAMADO AZUL/LISO AZUL</v>
          </cell>
          <cell r="AN3841"/>
          <cell r="AO3841">
            <v>0.5</v>
          </cell>
          <cell r="AP3841">
            <v>0.5</v>
          </cell>
          <cell r="AQ3841">
            <v>0</v>
          </cell>
          <cell r="AR3841">
            <v>0</v>
          </cell>
          <cell r="AS3841" t="str">
            <v>EST ALMOFADA CLAMI (VIVO) TC TRAMADO AZUL/LISO AZUL - 0,5x0,5x0H</v>
          </cell>
          <cell r="AT3841">
            <v>443.52</v>
          </cell>
          <cell r="AU3841">
            <v>443.52</v>
          </cell>
          <cell r="AV3841">
            <v>443.52</v>
          </cell>
          <cell r="AW3841">
            <v>0</v>
          </cell>
          <cell r="AX3841">
            <v>443.52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>
            <v>0</v>
          </cell>
          <cell r="BT3841" t="str">
            <v>CLAMI ALMOFADA DECORATIVA</v>
          </cell>
          <cell r="BU3841" t="str">
            <v>ALMOFADA DECORATIVA</v>
          </cell>
        </row>
        <row r="3842">
          <cell r="H3842">
            <v>0</v>
          </cell>
          <cell r="O3842">
            <v>406188</v>
          </cell>
          <cell r="P3842" t="str">
            <v>2025/164-0059-01</v>
          </cell>
          <cell r="Q3842" t="str">
            <v>EST ALMOFADA CLAMI (VIVO) TC TRAMADO AZUL/LISO AZUL</v>
          </cell>
          <cell r="R3842"/>
          <cell r="S3842"/>
          <cell r="T3842"/>
          <cell r="U3842">
            <v>0.5</v>
          </cell>
          <cell r="V3842">
            <v>0.5</v>
          </cell>
          <cell r="W3842">
            <v>0</v>
          </cell>
          <cell r="X3842">
            <v>0</v>
          </cell>
          <cell r="Y3842" t="str">
            <v>EST ALMOFADA CLAMI (VIVO) TC TRAMADO AZUL/LISO AZUL - 0,5x0,5x0H</v>
          </cell>
          <cell r="Z3842">
            <v>443.52</v>
          </cell>
          <cell r="AA3842">
            <v>0.5</v>
          </cell>
          <cell r="AB3842">
            <v>221.76</v>
          </cell>
          <cell r="AC3842"/>
          <cell r="AD3842"/>
          <cell r="AE3842"/>
          <cell r="AF3842">
            <v>443.52</v>
          </cell>
          <cell r="AG3842">
            <v>443.52</v>
          </cell>
          <cell r="AH3842">
            <v>0</v>
          </cell>
          <cell r="AI3842">
            <v>443.52</v>
          </cell>
          <cell r="AJ3842" t="str">
            <v>REF: 406188</v>
          </cell>
          <cell r="AK3842" t="str">
            <v>PRODUTO PRONTA ENTREGA</v>
          </cell>
          <cell r="AL3842">
            <v>406188</v>
          </cell>
          <cell r="AM3842" t="str">
            <v>EST ALMOFADA CLAMI (VIVO) TC TRAMADO AZUL/LISO AZUL</v>
          </cell>
          <cell r="AN3842"/>
          <cell r="AO3842">
            <v>0.5</v>
          </cell>
          <cell r="AP3842">
            <v>0.5</v>
          </cell>
          <cell r="AQ3842">
            <v>0</v>
          </cell>
          <cell r="AR3842">
            <v>0</v>
          </cell>
          <cell r="AS3842" t="str">
            <v>EST ALMOFADA CLAMI (VIVO) TC TRAMADO AZUL/LISO AZUL - 0,5x0,5x0H</v>
          </cell>
          <cell r="AT3842">
            <v>443.52</v>
          </cell>
          <cell r="AU3842">
            <v>443.52</v>
          </cell>
          <cell r="AV3842">
            <v>443.52</v>
          </cell>
          <cell r="AW3842">
            <v>0</v>
          </cell>
          <cell r="AX3842">
            <v>443.52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12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>
            <v>0</v>
          </cell>
          <cell r="BT3842" t="str">
            <v>CLAMI ALMOFADA DECORATIVA</v>
          </cell>
          <cell r="BU3842" t="str">
            <v>ALMOFADA DECORATIVA</v>
          </cell>
        </row>
        <row r="3843">
          <cell r="H3843">
            <v>0</v>
          </cell>
          <cell r="O3843">
            <v>406188</v>
          </cell>
          <cell r="P3843" t="str">
            <v>2025/164-0060-01</v>
          </cell>
          <cell r="Q3843" t="str">
            <v>EST ALMOFADA CLAMI (VIVO) TC TRAMADO AZUL/LISO AZUL</v>
          </cell>
          <cell r="R3843"/>
          <cell r="S3843"/>
          <cell r="T3843"/>
          <cell r="U3843">
            <v>0.5</v>
          </cell>
          <cell r="V3843">
            <v>0.5</v>
          </cell>
          <cell r="W3843">
            <v>0</v>
          </cell>
          <cell r="X3843">
            <v>0</v>
          </cell>
          <cell r="Y3843" t="str">
            <v>EST ALMOFADA CLAMI (VIVO) TC TRAMADO AZUL/LISO AZUL - 0,5x0,5x0H</v>
          </cell>
          <cell r="Z3843">
            <v>443.52</v>
          </cell>
          <cell r="AA3843">
            <v>0.5</v>
          </cell>
          <cell r="AB3843">
            <v>221.76</v>
          </cell>
          <cell r="AC3843"/>
          <cell r="AD3843"/>
          <cell r="AE3843"/>
          <cell r="AF3843">
            <v>443.52</v>
          </cell>
          <cell r="AG3843">
            <v>443.52</v>
          </cell>
          <cell r="AH3843">
            <v>0</v>
          </cell>
          <cell r="AI3843">
            <v>443.52</v>
          </cell>
          <cell r="AJ3843" t="str">
            <v>REF: 406188</v>
          </cell>
          <cell r="AK3843" t="str">
            <v>PRODUTO PRONTA ENTREGA</v>
          </cell>
          <cell r="AL3843">
            <v>406188</v>
          </cell>
          <cell r="AM3843" t="str">
            <v>EST ALMOFADA CLAMI (VIVO) TC TRAMADO AZUL/LISO AZUL</v>
          </cell>
          <cell r="AN3843"/>
          <cell r="AO3843">
            <v>0.5</v>
          </cell>
          <cell r="AP3843">
            <v>0.5</v>
          </cell>
          <cell r="AQ3843">
            <v>0</v>
          </cell>
          <cell r="AR3843">
            <v>0</v>
          </cell>
          <cell r="AS3843" t="str">
            <v>EST ALMOFADA CLAMI (VIVO) TC TRAMADO AZUL/LISO AZUL - 0,5x0,5x0H</v>
          </cell>
          <cell r="AT3843">
            <v>443.52</v>
          </cell>
          <cell r="AU3843">
            <v>443.52</v>
          </cell>
          <cell r="AV3843">
            <v>443.52</v>
          </cell>
          <cell r="AW3843">
            <v>0</v>
          </cell>
          <cell r="AX3843">
            <v>443.52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12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>
            <v>0</v>
          </cell>
          <cell r="BT3843" t="str">
            <v>CLAMI ALMOFADA DECORATIVA</v>
          </cell>
          <cell r="BU3843" t="str">
            <v>ALMOFADA DECORATIVA</v>
          </cell>
        </row>
        <row r="3844">
          <cell r="H3844">
            <v>0</v>
          </cell>
          <cell r="O3844">
            <v>409982</v>
          </cell>
          <cell r="P3844" t="str">
            <v>2025/261-0024-01</v>
          </cell>
          <cell r="Q3844" t="str">
            <v>EST MESA LATERAL PIN (WALNUT MATT) (DET PINT CORTEN)</v>
          </cell>
          <cell r="R3844"/>
          <cell r="S3844"/>
          <cell r="T3844"/>
          <cell r="U3844">
            <v>0.35</v>
          </cell>
          <cell r="V3844">
            <v>0</v>
          </cell>
          <cell r="W3844">
            <v>0.52</v>
          </cell>
          <cell r="X3844">
            <v>0.35</v>
          </cell>
          <cell r="Y3844" t="str">
            <v>EST MESA LATERAL PIN (WALNUT MATT) (DET PINT CORTEN) - Ø0,35x0,52H</v>
          </cell>
          <cell r="Z3844">
            <v>5384.51</v>
          </cell>
          <cell r="AA3844">
            <v>0.35</v>
          </cell>
          <cell r="AB3844">
            <v>3499.9315000000006</v>
          </cell>
          <cell r="AC3844"/>
          <cell r="AD3844"/>
          <cell r="AE3844"/>
          <cell r="AF3844">
            <v>5384.51</v>
          </cell>
          <cell r="AG3844">
            <v>5384.51</v>
          </cell>
          <cell r="AH3844">
            <v>0</v>
          </cell>
          <cell r="AI3844">
            <v>5384.51</v>
          </cell>
          <cell r="AJ3844" t="str">
            <v>REF: 299569</v>
          </cell>
          <cell r="AK3844"/>
          <cell r="AL3844">
            <v>299569</v>
          </cell>
          <cell r="AM3844" t="str">
            <v>MESA LATERAL PIN (MADEIRA MACICA)</v>
          </cell>
          <cell r="AN3844"/>
          <cell r="AO3844">
            <v>0.35</v>
          </cell>
          <cell r="AP3844">
            <v>0</v>
          </cell>
          <cell r="AQ3844">
            <v>0.52</v>
          </cell>
          <cell r="AR3844">
            <v>0.35</v>
          </cell>
          <cell r="AS3844" t="str">
            <v>MESA LATERAL PIN (MADEIRA MACICA) - Ø0,35x0,52H</v>
          </cell>
          <cell r="AT3844">
            <v>5384.51</v>
          </cell>
          <cell r="AU3844">
            <v>5384.51</v>
          </cell>
          <cell r="AV3844">
            <v>5384.51</v>
          </cell>
          <cell r="AW3844">
            <v>0</v>
          </cell>
          <cell r="AX3844">
            <v>5384.51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>
            <v>0</v>
          </cell>
          <cell r="BT3844" t="str">
            <v/>
          </cell>
          <cell r="BU3844" t="str">
            <v/>
          </cell>
        </row>
        <row r="3845">
          <cell r="H3845">
            <v>0</v>
          </cell>
          <cell r="O3845">
            <v>409787</v>
          </cell>
          <cell r="P3845" t="str">
            <v>2025/283-0020-01</v>
          </cell>
          <cell r="Q3845" t="str">
            <v>EST POLTRONA AGHATA PLUS (GIRATORIA) (MTX MARROM) FX E5173</v>
          </cell>
          <cell r="R3845"/>
          <cell r="S3845"/>
          <cell r="T3845"/>
          <cell r="U3845">
            <v>0.68</v>
          </cell>
          <cell r="V3845">
            <v>0.8</v>
          </cell>
          <cell r="W3845">
            <v>0.76</v>
          </cell>
          <cell r="X3845">
            <v>0</v>
          </cell>
          <cell r="Y3845" t="str">
            <v>EST POLTRONA AGHATA PLUS (GIRATORIA) (MTX MARROM) FX E5173 - 0,68x0,8x0,76H</v>
          </cell>
          <cell r="Z3845">
            <v>10217.31</v>
          </cell>
          <cell r="AA3845">
            <v>0.35</v>
          </cell>
          <cell r="AB3845">
            <v>6641.2515000000003</v>
          </cell>
          <cell r="AC3845"/>
          <cell r="AD3845"/>
          <cell r="AE3845"/>
          <cell r="AF3845">
            <v>10217.31</v>
          </cell>
          <cell r="AG3845">
            <v>10217.31</v>
          </cell>
          <cell r="AH3845">
            <v>0</v>
          </cell>
          <cell r="AI3845">
            <v>10217.31</v>
          </cell>
          <cell r="AJ3845" t="str">
            <v>REF: 327706</v>
          </cell>
          <cell r="AK3845"/>
          <cell r="AL3845">
            <v>327706</v>
          </cell>
          <cell r="AM3845" t="str">
            <v>POLTRONA AGHATA PLUS (GIRATORIA) (MTX) (FX E)</v>
          </cell>
          <cell r="AN3845"/>
          <cell r="AO3845">
            <v>0.68</v>
          </cell>
          <cell r="AP3845">
            <v>0.8</v>
          </cell>
          <cell r="AQ3845">
            <v>0.76</v>
          </cell>
          <cell r="AR3845">
            <v>0</v>
          </cell>
          <cell r="AS3845" t="str">
            <v>POLTRONA AGHATA PLUS (GIRATORIA) (MTX) (FX E) - 0,68x0,8x0,76H</v>
          </cell>
          <cell r="AT3845">
            <v>10217.31</v>
          </cell>
          <cell r="AU3845">
            <v>10217.31</v>
          </cell>
          <cell r="AV3845">
            <v>10217.31</v>
          </cell>
          <cell r="AW3845">
            <v>0</v>
          </cell>
          <cell r="AX3845">
            <v>10217.31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12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>
            <v>0</v>
          </cell>
          <cell r="BT3845" t="str">
            <v/>
          </cell>
          <cell r="BU3845" t="str">
            <v/>
          </cell>
        </row>
        <row r="3846">
          <cell r="H3846">
            <v>0</v>
          </cell>
          <cell r="O3846">
            <v>409057</v>
          </cell>
          <cell r="P3846" t="str">
            <v>2025/232-0051-01</v>
          </cell>
          <cell r="Q3846" t="str">
            <v>EST TAMPO MARMORE (F10916) (SILVER FOSCO) (BIPARTIDO)</v>
          </cell>
          <cell r="R3846"/>
          <cell r="S3846"/>
          <cell r="T3846"/>
          <cell r="U3846">
            <v>3</v>
          </cell>
          <cell r="V3846">
            <v>1.1000000000000001</v>
          </cell>
          <cell r="W3846">
            <v>0.02</v>
          </cell>
          <cell r="X3846">
            <v>0</v>
          </cell>
          <cell r="Y3846" t="str">
            <v>EST TAMPO MARMORE (F10916) (SILVER FOSCO) (BIPARTIDO) - 3x1,1x0,02H</v>
          </cell>
          <cell r="Z3846">
            <v>42630.092999999993</v>
          </cell>
          <cell r="AA3846">
            <v>0.35</v>
          </cell>
          <cell r="AB3846">
            <v>27709.560449999997</v>
          </cell>
          <cell r="AC3846"/>
          <cell r="AD3846"/>
          <cell r="AE3846"/>
          <cell r="AF3846">
            <v>42630.092999999993</v>
          </cell>
          <cell r="AG3846">
            <v>42630.092999999993</v>
          </cell>
          <cell r="AH3846">
            <v>0</v>
          </cell>
          <cell r="AI3846">
            <v>42630.092999999993</v>
          </cell>
          <cell r="AJ3846" t="str">
            <v>REF: 409057</v>
          </cell>
          <cell r="AK3846"/>
          <cell r="AL3846">
            <v>409057</v>
          </cell>
          <cell r="AM3846" t="str">
            <v>EST TAMPO MARMORE (F10916) (SILVER FOSCO) (BIPARTIDO)</v>
          </cell>
          <cell r="AN3846"/>
          <cell r="AO3846">
            <v>3</v>
          </cell>
          <cell r="AP3846">
            <v>1.1000000000000001</v>
          </cell>
          <cell r="AQ3846">
            <v>0.02</v>
          </cell>
          <cell r="AR3846">
            <v>0</v>
          </cell>
          <cell r="AS3846" t="str">
            <v>EST TAMPO MARMORE (F10916) (SILVER FOSCO) (BIPARTIDO) - 3x1,1x0,02H</v>
          </cell>
          <cell r="AT3846">
            <v>42630.092999999993</v>
          </cell>
          <cell r="AU3846">
            <v>42630.092999999993</v>
          </cell>
          <cell r="AV3846">
            <v>42630.11</v>
          </cell>
          <cell r="AW3846">
            <v>-1.7000000007101335E-2</v>
          </cell>
          <cell r="AX3846">
            <v>42630.11</v>
          </cell>
          <cell r="AY3846">
            <v>-1.7000000007101335E-2</v>
          </cell>
          <cell r="AZ3846">
            <v>399355</v>
          </cell>
          <cell r="BA3846" t="str">
            <v>TAMPO MARMORE (F10916) (M²)</v>
          </cell>
          <cell r="BB3846" t="str">
            <v>(M²): TAMPO MARMORE (F10916) (M²) (SILVER FOSCO)</v>
          </cell>
          <cell r="BC3846">
            <v>3.3</v>
          </cell>
          <cell r="BD3846"/>
          <cell r="BE3846">
            <v>12918.21</v>
          </cell>
          <cell r="BF3846">
            <v>0</v>
          </cell>
          <cell r="BG3846">
            <v>-12918.21</v>
          </cell>
          <cell r="BH3846" t="str">
            <v>(M²)</v>
          </cell>
          <cell r="BI3846">
            <v>12</v>
          </cell>
          <cell r="BJ3846">
            <v>42630.092999999993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>
            <v>0</v>
          </cell>
          <cell r="BT3846" t="str">
            <v/>
          </cell>
          <cell r="BU3846" t="str">
            <v/>
          </cell>
        </row>
        <row r="3847">
          <cell r="H3847">
            <v>0</v>
          </cell>
          <cell r="O3847">
            <v>406198</v>
          </cell>
          <cell r="P3847" t="str">
            <v>2025/164-0089-01</v>
          </cell>
          <cell r="Q3847" t="str">
            <v>EST ALMOFADA CLAMI (SIMPLES) TC TRAMADO TERRACOTA</v>
          </cell>
          <cell r="R3847"/>
          <cell r="S3847"/>
          <cell r="T3847"/>
          <cell r="U3847">
            <v>0.5</v>
          </cell>
          <cell r="V3847">
            <v>0.5</v>
          </cell>
          <cell r="W3847">
            <v>0</v>
          </cell>
          <cell r="X3847">
            <v>0</v>
          </cell>
          <cell r="Y3847" t="str">
            <v>EST ALMOFADA CLAMI (SIMPLES) TC TRAMADO TERRACOTA - 0,5x0,5x0H</v>
          </cell>
          <cell r="Z3847">
            <v>443.52</v>
          </cell>
          <cell r="AA3847">
            <v>0.35</v>
          </cell>
          <cell r="AB3847">
            <v>288.28800000000001</v>
          </cell>
          <cell r="AC3847"/>
          <cell r="AD3847"/>
          <cell r="AE3847"/>
          <cell r="AF3847">
            <v>443.52</v>
          </cell>
          <cell r="AG3847">
            <v>443.52</v>
          </cell>
          <cell r="AH3847">
            <v>0</v>
          </cell>
          <cell r="AI3847">
            <v>443.52</v>
          </cell>
          <cell r="AJ3847" t="str">
            <v>REF: 406198</v>
          </cell>
          <cell r="AK3847" t="str">
            <v>PRODUTO PRONTA ENTREGA</v>
          </cell>
          <cell r="AL3847">
            <v>406198</v>
          </cell>
          <cell r="AM3847" t="str">
            <v>EST ALMOFADA CLAMI (SIMPLES) TC TRAMADO TERRACOTA</v>
          </cell>
          <cell r="AN3847"/>
          <cell r="AO3847">
            <v>0.5</v>
          </cell>
          <cell r="AP3847">
            <v>0.5</v>
          </cell>
          <cell r="AQ3847">
            <v>0</v>
          </cell>
          <cell r="AR3847">
            <v>0</v>
          </cell>
          <cell r="AS3847" t="str">
            <v>EST ALMOFADA CLAMI (SIMPLES) TC TRAMADO TERRACOTA - 0,5x0,5x0H</v>
          </cell>
          <cell r="AT3847">
            <v>443.52</v>
          </cell>
          <cell r="AU3847">
            <v>443.52</v>
          </cell>
          <cell r="AV3847">
            <v>443.52</v>
          </cell>
          <cell r="AW3847">
            <v>0</v>
          </cell>
          <cell r="AX3847">
            <v>443.52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>
            <v>0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406198</v>
          </cell>
          <cell r="P3848" t="str">
            <v>2025/164-0090-01</v>
          </cell>
          <cell r="Q3848" t="str">
            <v>EST ALMOFADA CLAMI (SIMPLES) TC TRAMADO TERRACOTA</v>
          </cell>
          <cell r="R3848"/>
          <cell r="S3848"/>
          <cell r="T3848"/>
          <cell r="U3848">
            <v>0.5</v>
          </cell>
          <cell r="V3848">
            <v>0.5</v>
          </cell>
          <cell r="W3848">
            <v>0</v>
          </cell>
          <cell r="X3848">
            <v>0</v>
          </cell>
          <cell r="Y3848" t="str">
            <v>EST ALMOFADA CLAMI (SIMPLES) TC TRAMADO TERRACOTA - 0,5x0,5x0H</v>
          </cell>
          <cell r="Z3848">
            <v>443.52</v>
          </cell>
          <cell r="AA3848">
            <v>0.35</v>
          </cell>
          <cell r="AB3848">
            <v>288.28800000000001</v>
          </cell>
          <cell r="AC3848"/>
          <cell r="AD3848"/>
          <cell r="AE3848"/>
          <cell r="AF3848">
            <v>443.52</v>
          </cell>
          <cell r="AG3848">
            <v>443.52</v>
          </cell>
          <cell r="AH3848">
            <v>0</v>
          </cell>
          <cell r="AI3848">
            <v>443.52</v>
          </cell>
          <cell r="AJ3848" t="str">
            <v>REF: 406198</v>
          </cell>
          <cell r="AK3848" t="str">
            <v>PRODUTO PRONTA ENTREGA</v>
          </cell>
          <cell r="AL3848">
            <v>406198</v>
          </cell>
          <cell r="AM3848" t="str">
            <v>EST ALMOFADA CLAMI (SIMPLES) TC TRAMADO TERRACOTA</v>
          </cell>
          <cell r="AN3848"/>
          <cell r="AO3848">
            <v>0.5</v>
          </cell>
          <cell r="AP3848">
            <v>0.5</v>
          </cell>
          <cell r="AQ3848">
            <v>0</v>
          </cell>
          <cell r="AR3848">
            <v>0</v>
          </cell>
          <cell r="AS3848" t="str">
            <v>EST ALMOFADA CLAMI (SIMPLES) TC TRAMADO TERRACOTA - 0,5x0,5x0H</v>
          </cell>
          <cell r="AT3848">
            <v>443.52</v>
          </cell>
          <cell r="AU3848">
            <v>443.52</v>
          </cell>
          <cell r="AV3848">
            <v>443.52</v>
          </cell>
          <cell r="AW3848">
            <v>0</v>
          </cell>
          <cell r="AX3848">
            <v>443.52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>
            <v>0</v>
          </cell>
          <cell r="BT3848" t="str">
            <v/>
          </cell>
          <cell r="BU3848" t="str">
            <v/>
          </cell>
        </row>
        <row r="3849">
          <cell r="H3849">
            <v>0</v>
          </cell>
          <cell r="O3849">
            <v>406198</v>
          </cell>
          <cell r="P3849" t="str">
            <v>2025/164-0091-01</v>
          </cell>
          <cell r="Q3849" t="str">
            <v>EST ALMOFADA CLAMI (SIMPLES) TC TRAMADO TERRACOTA</v>
          </cell>
          <cell r="R3849"/>
          <cell r="S3849"/>
          <cell r="T3849"/>
          <cell r="U3849">
            <v>0.5</v>
          </cell>
          <cell r="V3849">
            <v>0.5</v>
          </cell>
          <cell r="W3849">
            <v>0</v>
          </cell>
          <cell r="X3849">
            <v>0</v>
          </cell>
          <cell r="Y3849" t="str">
            <v>EST ALMOFADA CLAMI (SIMPLES) TC TRAMADO TERRACOTA - 0,5x0,5x0H</v>
          </cell>
          <cell r="Z3849">
            <v>443.52</v>
          </cell>
          <cell r="AA3849">
            <v>0.35</v>
          </cell>
          <cell r="AB3849">
            <v>288.28800000000001</v>
          </cell>
          <cell r="AC3849"/>
          <cell r="AD3849"/>
          <cell r="AE3849"/>
          <cell r="AF3849">
            <v>443.52</v>
          </cell>
          <cell r="AG3849">
            <v>443.52</v>
          </cell>
          <cell r="AH3849">
            <v>0</v>
          </cell>
          <cell r="AI3849">
            <v>443.52</v>
          </cell>
          <cell r="AJ3849" t="str">
            <v>REF: 406198</v>
          </cell>
          <cell r="AK3849" t="str">
            <v>PRODUTO PRONTA ENTREGA</v>
          </cell>
          <cell r="AL3849">
            <v>406198</v>
          </cell>
          <cell r="AM3849" t="str">
            <v>EST ALMOFADA CLAMI (SIMPLES) TC TRAMADO TERRACOTA</v>
          </cell>
          <cell r="AN3849"/>
          <cell r="AO3849">
            <v>0.5</v>
          </cell>
          <cell r="AP3849">
            <v>0.5</v>
          </cell>
          <cell r="AQ3849">
            <v>0</v>
          </cell>
          <cell r="AR3849">
            <v>0</v>
          </cell>
          <cell r="AS3849" t="str">
            <v>EST ALMOFADA CLAMI (SIMPLES) TC TRAMADO TERRACOTA - 0,5x0,5x0H</v>
          </cell>
          <cell r="AT3849">
            <v>443.52</v>
          </cell>
          <cell r="AU3849">
            <v>443.52</v>
          </cell>
          <cell r="AV3849">
            <v>443.52</v>
          </cell>
          <cell r="AW3849">
            <v>0</v>
          </cell>
          <cell r="AX3849">
            <v>443.52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/>
          </cell>
          <cell r="BU3849" t="str">
            <v/>
          </cell>
        </row>
        <row r="3850">
          <cell r="H3850">
            <v>0</v>
          </cell>
          <cell r="O3850">
            <v>406195</v>
          </cell>
          <cell r="P3850" t="str">
            <v>2025/164-0082-01</v>
          </cell>
          <cell r="Q3850" t="str">
            <v>EST ALMOFADA CLAMI (VIVO) TC TRAMADO BRANCO-CINZA/LISO CREME</v>
          </cell>
          <cell r="R3850"/>
          <cell r="S3850"/>
          <cell r="T3850"/>
          <cell r="U3850">
            <v>0.5</v>
          </cell>
          <cell r="V3850">
            <v>0.5</v>
          </cell>
          <cell r="W3850">
            <v>0</v>
          </cell>
          <cell r="X3850">
            <v>0</v>
          </cell>
          <cell r="Y3850" t="str">
            <v>EST ALMOFADA CLAMI (VIVO) TC TRAMADO BRANCO-CINZA/LISO CREME - 0,5x0,5x0H</v>
          </cell>
          <cell r="Z3850">
            <v>443.52</v>
          </cell>
          <cell r="AA3850">
            <v>0.35</v>
          </cell>
          <cell r="AB3850">
            <v>288.28800000000001</v>
          </cell>
          <cell r="AC3850"/>
          <cell r="AD3850"/>
          <cell r="AE3850"/>
          <cell r="AF3850">
            <v>443.52</v>
          </cell>
          <cell r="AG3850">
            <v>443.52</v>
          </cell>
          <cell r="AH3850">
            <v>0</v>
          </cell>
          <cell r="AI3850">
            <v>443.52</v>
          </cell>
          <cell r="AJ3850" t="str">
            <v>REF: 406195</v>
          </cell>
          <cell r="AK3850" t="str">
            <v>PRODUTO PRONTA ENTREGA</v>
          </cell>
          <cell r="AL3850">
            <v>406195</v>
          </cell>
          <cell r="AM3850" t="str">
            <v>EST ALMOFADA CLAMI (VIVO) TC TRAMADO BRANCO-CINZA/LISO CREME</v>
          </cell>
          <cell r="AN3850"/>
          <cell r="AO3850">
            <v>0.5</v>
          </cell>
          <cell r="AP3850">
            <v>0.5</v>
          </cell>
          <cell r="AQ3850">
            <v>0</v>
          </cell>
          <cell r="AR3850">
            <v>0</v>
          </cell>
          <cell r="AS3850" t="str">
            <v>EST ALMOFADA CLAMI (VIVO) TC TRAMADO BRANCO-CINZA/LISO CREME - 0,5x0,5x0H</v>
          </cell>
          <cell r="AT3850">
            <v>443.52</v>
          </cell>
          <cell r="AU3850">
            <v>443.52</v>
          </cell>
          <cell r="AV3850">
            <v>443.52</v>
          </cell>
          <cell r="AW3850">
            <v>0</v>
          </cell>
          <cell r="AX3850">
            <v>443.52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>
            <v>0</v>
          </cell>
          <cell r="BT3850" t="str">
            <v/>
          </cell>
          <cell r="BU3850" t="str">
            <v/>
          </cell>
        </row>
        <row r="3851">
          <cell r="H3851">
            <v>0</v>
          </cell>
          <cell r="O3851">
            <v>406195</v>
          </cell>
          <cell r="P3851" t="str">
            <v>2025/164-0083-01</v>
          </cell>
          <cell r="Q3851" t="str">
            <v>EST ALMOFADA CLAMI (VIVO) TC TRAMADO BRANCO-CINZA/LISO CREME</v>
          </cell>
          <cell r="R3851"/>
          <cell r="S3851"/>
          <cell r="T3851"/>
          <cell r="U3851">
            <v>0.5</v>
          </cell>
          <cell r="V3851">
            <v>0.5</v>
          </cell>
          <cell r="W3851">
            <v>0</v>
          </cell>
          <cell r="X3851">
            <v>0</v>
          </cell>
          <cell r="Y3851" t="str">
            <v>EST ALMOFADA CLAMI (VIVO) TC TRAMADO BRANCO-CINZA/LISO CREME - 0,5x0,5x0H</v>
          </cell>
          <cell r="Z3851">
            <v>443.52</v>
          </cell>
          <cell r="AA3851">
            <v>0.35</v>
          </cell>
          <cell r="AB3851">
            <v>288.28800000000001</v>
          </cell>
          <cell r="AC3851"/>
          <cell r="AD3851"/>
          <cell r="AE3851"/>
          <cell r="AF3851">
            <v>443.52</v>
          </cell>
          <cell r="AG3851">
            <v>443.52</v>
          </cell>
          <cell r="AH3851">
            <v>0</v>
          </cell>
          <cell r="AI3851">
            <v>443.52</v>
          </cell>
          <cell r="AJ3851" t="str">
            <v>REF: 406195</v>
          </cell>
          <cell r="AK3851" t="str">
            <v>PRODUTO PRONTA ENTREGA</v>
          </cell>
          <cell r="AL3851">
            <v>406195</v>
          </cell>
          <cell r="AM3851" t="str">
            <v>EST ALMOFADA CLAMI (VIVO) TC TRAMADO BRANCO-CINZA/LISO CREME</v>
          </cell>
          <cell r="AN3851"/>
          <cell r="AO3851">
            <v>0.5</v>
          </cell>
          <cell r="AP3851">
            <v>0.5</v>
          </cell>
          <cell r="AQ3851">
            <v>0</v>
          </cell>
          <cell r="AR3851">
            <v>0</v>
          </cell>
          <cell r="AS3851" t="str">
            <v>EST ALMOFADA CLAMI (VIVO) TC TRAMADO BRANCO-CINZA/LISO CREME - 0,5x0,5x0H</v>
          </cell>
          <cell r="AT3851">
            <v>443.52</v>
          </cell>
          <cell r="AU3851">
            <v>443.52</v>
          </cell>
          <cell r="AV3851">
            <v>443.52</v>
          </cell>
          <cell r="AW3851">
            <v>0</v>
          </cell>
          <cell r="AX3851">
            <v>443.52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>
            <v>0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406195</v>
          </cell>
          <cell r="P3852" t="str">
            <v>2025/164-0084-01</v>
          </cell>
          <cell r="Q3852" t="str">
            <v>EST ALMOFADA CLAMI (VIVO) TC TRAMADO BRANCO-CINZA/LISO CREME</v>
          </cell>
          <cell r="R3852"/>
          <cell r="S3852"/>
          <cell r="T3852"/>
          <cell r="U3852">
            <v>0.5</v>
          </cell>
          <cell r="V3852">
            <v>0.5</v>
          </cell>
          <cell r="W3852">
            <v>0</v>
          </cell>
          <cell r="X3852">
            <v>0</v>
          </cell>
          <cell r="Y3852" t="str">
            <v>EST ALMOFADA CLAMI (VIVO) TC TRAMADO BRANCO-CINZA/LISO CREME - 0,5x0,5x0H</v>
          </cell>
          <cell r="Z3852">
            <v>443.52</v>
          </cell>
          <cell r="AA3852">
            <v>0.35</v>
          </cell>
          <cell r="AB3852">
            <v>288.28800000000001</v>
          </cell>
          <cell r="AC3852"/>
          <cell r="AD3852"/>
          <cell r="AE3852"/>
          <cell r="AF3852">
            <v>443.52</v>
          </cell>
          <cell r="AG3852">
            <v>443.52</v>
          </cell>
          <cell r="AH3852">
            <v>0</v>
          </cell>
          <cell r="AI3852">
            <v>443.52</v>
          </cell>
          <cell r="AJ3852" t="str">
            <v>REF: 406195</v>
          </cell>
          <cell r="AK3852" t="str">
            <v>PRODUTO PRONTA ENTREGA</v>
          </cell>
          <cell r="AL3852">
            <v>406195</v>
          </cell>
          <cell r="AM3852" t="str">
            <v>EST ALMOFADA CLAMI (VIVO) TC TRAMADO BRANCO-CINZA/LISO CREME</v>
          </cell>
          <cell r="AN3852"/>
          <cell r="AO3852">
            <v>0.5</v>
          </cell>
          <cell r="AP3852">
            <v>0.5</v>
          </cell>
          <cell r="AQ3852">
            <v>0</v>
          </cell>
          <cell r="AR3852">
            <v>0</v>
          </cell>
          <cell r="AS3852" t="str">
            <v>EST ALMOFADA CLAMI (VIVO) TC TRAMADO BRANCO-CINZA/LISO CREME - 0,5x0,5x0H</v>
          </cell>
          <cell r="AT3852">
            <v>443.52</v>
          </cell>
          <cell r="AU3852">
            <v>443.52</v>
          </cell>
          <cell r="AV3852">
            <v>443.52</v>
          </cell>
          <cell r="AW3852">
            <v>0</v>
          </cell>
          <cell r="AX3852">
            <v>443.52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>
            <v>0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406193</v>
          </cell>
          <cell r="P3853" t="str">
            <v>2025/184-0028-01</v>
          </cell>
          <cell r="Q3853" t="str">
            <v>EST ALMOFADA CLAMI (VIVO) TC TRAMADO BR-LARANJA/COURO MARROM</v>
          </cell>
          <cell r="R3853"/>
          <cell r="S3853"/>
          <cell r="T3853"/>
          <cell r="U3853">
            <v>0.5</v>
          </cell>
          <cell r="V3853">
            <v>0.5</v>
          </cell>
          <cell r="W3853">
            <v>0</v>
          </cell>
          <cell r="X3853">
            <v>0</v>
          </cell>
          <cell r="Y3853" t="str">
            <v>EST ALMOFADA CLAMI (VIVO) TC TRAMADO BR-LARANJA/COURO MARROM - 0,5x0,5x0H</v>
          </cell>
          <cell r="Z3853">
            <v>443.52</v>
          </cell>
          <cell r="AA3853">
            <v>0.35</v>
          </cell>
          <cell r="AB3853">
            <v>288.28800000000001</v>
          </cell>
          <cell r="AC3853"/>
          <cell r="AD3853"/>
          <cell r="AE3853"/>
          <cell r="AF3853">
            <v>443.52</v>
          </cell>
          <cell r="AG3853">
            <v>443.52</v>
          </cell>
          <cell r="AH3853">
            <v>0</v>
          </cell>
          <cell r="AI3853">
            <v>443.52</v>
          </cell>
          <cell r="AJ3853" t="str">
            <v>REF: 406193</v>
          </cell>
          <cell r="AK3853" t="str">
            <v>PRODUTO PRONTA ENTREGA</v>
          </cell>
          <cell r="AL3853">
            <v>406193</v>
          </cell>
          <cell r="AM3853" t="str">
            <v>EST ALMOFADA CLAMI (VIVO) TC TRAMADO BR-LARANJA/COURO MARROM</v>
          </cell>
          <cell r="AN3853"/>
          <cell r="AO3853">
            <v>0.5</v>
          </cell>
          <cell r="AP3853">
            <v>0.5</v>
          </cell>
          <cell r="AQ3853">
            <v>0</v>
          </cell>
          <cell r="AR3853">
            <v>0</v>
          </cell>
          <cell r="AS3853" t="str">
            <v>EST ALMOFADA CLAMI (VIVO) TC TRAMADO BR-LARANJA/COURO MARROM - 0,5x0,5x0H</v>
          </cell>
          <cell r="AT3853">
            <v>443.52</v>
          </cell>
          <cell r="AU3853">
            <v>443.52</v>
          </cell>
          <cell r="AV3853">
            <v>443.52</v>
          </cell>
          <cell r="AW3853">
            <v>0</v>
          </cell>
          <cell r="AX3853">
            <v>443.52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12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>
            <v>0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406193</v>
          </cell>
          <cell r="P3854" t="str">
            <v>2025/184-0029-01</v>
          </cell>
          <cell r="Q3854" t="str">
            <v>EST ALMOFADA CLAMI (VIVO) TC TRAMADO BR-LARANJA/COURO MARROM</v>
          </cell>
          <cell r="R3854"/>
          <cell r="S3854"/>
          <cell r="T3854"/>
          <cell r="U3854">
            <v>0.5</v>
          </cell>
          <cell r="V3854">
            <v>0.5</v>
          </cell>
          <cell r="W3854">
            <v>0</v>
          </cell>
          <cell r="X3854">
            <v>0</v>
          </cell>
          <cell r="Y3854" t="str">
            <v>EST ALMOFADA CLAMI (VIVO) TC TRAMADO BR-LARANJA/COURO MARROM - 0,5x0,5x0H</v>
          </cell>
          <cell r="Z3854">
            <v>443.52</v>
          </cell>
          <cell r="AA3854">
            <v>0.35</v>
          </cell>
          <cell r="AB3854">
            <v>288.28800000000001</v>
          </cell>
          <cell r="AC3854"/>
          <cell r="AD3854"/>
          <cell r="AE3854"/>
          <cell r="AF3854">
            <v>443.52</v>
          </cell>
          <cell r="AG3854">
            <v>443.52</v>
          </cell>
          <cell r="AH3854">
            <v>0</v>
          </cell>
          <cell r="AI3854">
            <v>443.52</v>
          </cell>
          <cell r="AJ3854" t="str">
            <v>REF: 406193</v>
          </cell>
          <cell r="AK3854" t="str">
            <v>PRODUTO PRONTA ENTREGA</v>
          </cell>
          <cell r="AL3854">
            <v>406193</v>
          </cell>
          <cell r="AM3854" t="str">
            <v>EST ALMOFADA CLAMI (VIVO) TC TRAMADO BR-LARANJA/COURO MARROM</v>
          </cell>
          <cell r="AN3854"/>
          <cell r="AO3854">
            <v>0.5</v>
          </cell>
          <cell r="AP3854">
            <v>0.5</v>
          </cell>
          <cell r="AQ3854">
            <v>0</v>
          </cell>
          <cell r="AR3854">
            <v>0</v>
          </cell>
          <cell r="AS3854" t="str">
            <v>EST ALMOFADA CLAMI (VIVO) TC TRAMADO BR-LARANJA/COURO MARROM - 0,5x0,5x0H</v>
          </cell>
          <cell r="AT3854">
            <v>443.52</v>
          </cell>
          <cell r="AU3854">
            <v>443.52</v>
          </cell>
          <cell r="AV3854">
            <v>443.52</v>
          </cell>
          <cell r="AW3854">
            <v>0</v>
          </cell>
          <cell r="AX3854">
            <v>443.52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>
            <v>0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406193</v>
          </cell>
          <cell r="P3855" t="str">
            <v>2025/184-0031-01</v>
          </cell>
          <cell r="Q3855" t="str">
            <v>EST ALMOFADA CLAMI (VIVO) TC TRAMADO BR-LARANJA/COURO MARROM</v>
          </cell>
          <cell r="R3855"/>
          <cell r="S3855"/>
          <cell r="T3855"/>
          <cell r="U3855">
            <v>0.5</v>
          </cell>
          <cell r="V3855">
            <v>0.5</v>
          </cell>
          <cell r="W3855">
            <v>0</v>
          </cell>
          <cell r="X3855">
            <v>0</v>
          </cell>
          <cell r="Y3855" t="str">
            <v>EST ALMOFADA CLAMI (VIVO) TC TRAMADO BR-LARANJA/COURO MARROM - 0,5x0,5x0H</v>
          </cell>
          <cell r="Z3855">
            <v>443.52</v>
          </cell>
          <cell r="AA3855">
            <v>0.35</v>
          </cell>
          <cell r="AB3855">
            <v>288.28800000000001</v>
          </cell>
          <cell r="AC3855"/>
          <cell r="AD3855"/>
          <cell r="AE3855"/>
          <cell r="AF3855">
            <v>443.52</v>
          </cell>
          <cell r="AG3855">
            <v>443.52</v>
          </cell>
          <cell r="AH3855">
            <v>0</v>
          </cell>
          <cell r="AI3855">
            <v>443.52</v>
          </cell>
          <cell r="AJ3855" t="str">
            <v>REF: 406193</v>
          </cell>
          <cell r="AK3855" t="str">
            <v>PRODUTO PRONTA ENTREGA</v>
          </cell>
          <cell r="AL3855">
            <v>406193</v>
          </cell>
          <cell r="AM3855" t="str">
            <v>EST ALMOFADA CLAMI (VIVO) TC TRAMADO BR-LARANJA/COURO MARROM</v>
          </cell>
          <cell r="AN3855"/>
          <cell r="AO3855">
            <v>0.5</v>
          </cell>
          <cell r="AP3855">
            <v>0.5</v>
          </cell>
          <cell r="AQ3855">
            <v>0</v>
          </cell>
          <cell r="AR3855">
            <v>0</v>
          </cell>
          <cell r="AS3855" t="str">
            <v>EST ALMOFADA CLAMI (VIVO) TC TRAMADO BR-LARANJA/COURO MARROM - 0,5x0,5x0H</v>
          </cell>
          <cell r="AT3855">
            <v>443.52</v>
          </cell>
          <cell r="AU3855">
            <v>443.52</v>
          </cell>
          <cell r="AV3855">
            <v>443.52</v>
          </cell>
          <cell r="AW3855">
            <v>0</v>
          </cell>
          <cell r="AX3855">
            <v>443.52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406190</v>
          </cell>
          <cell r="P3856" t="str">
            <v>2025/184-0022-01</v>
          </cell>
          <cell r="Q3856" t="str">
            <v>EST ALMOFADA CLAMI (SIMPLES) TC TRAMADO VERDE</v>
          </cell>
          <cell r="R3856"/>
          <cell r="S3856"/>
          <cell r="T3856"/>
          <cell r="U3856">
            <v>0.5</v>
          </cell>
          <cell r="V3856">
            <v>0.5</v>
          </cell>
          <cell r="W3856">
            <v>0</v>
          </cell>
          <cell r="X3856">
            <v>0</v>
          </cell>
          <cell r="Y3856" t="str">
            <v>EST ALMOFADA CLAMI (SIMPLES) TC TRAMADO VERDE - 0,5x0,5x0H</v>
          </cell>
          <cell r="Z3856" t="str">
            <v>EST</v>
          </cell>
          <cell r="AA3856">
            <v>0.35</v>
          </cell>
          <cell r="AB3856" t="e">
            <v>#VALUE!</v>
          </cell>
          <cell r="AC3856"/>
          <cell r="AD3856"/>
          <cell r="AE3856"/>
          <cell r="AF3856" t="e">
            <v>#VALUE!</v>
          </cell>
          <cell r="AG3856" t="str">
            <v>EST</v>
          </cell>
          <cell r="AH3856">
            <v>0</v>
          </cell>
          <cell r="AI3856" t="str">
            <v>EST</v>
          </cell>
          <cell r="AJ3856" t="str">
            <v xml:space="preserve">REF: </v>
          </cell>
          <cell r="AK3856"/>
          <cell r="AL3856"/>
          <cell r="AM3856" t="str">
            <v>ETIQUETA DE ESTOQUE</v>
          </cell>
          <cell r="AN3856"/>
          <cell r="AO3856" t="str">
            <v/>
          </cell>
          <cell r="AP3856" t="str">
            <v/>
          </cell>
          <cell r="AQ3856" t="str">
            <v/>
          </cell>
          <cell r="AR3856" t="str">
            <v/>
          </cell>
          <cell r="AS3856" t="str">
            <v>ETIQUETA DE ESTOQUE - xxH</v>
          </cell>
          <cell r="AT3856" t="str">
            <v>EST</v>
          </cell>
          <cell r="AU3856" t="str">
            <v>EST</v>
          </cell>
          <cell r="AV3856" t="str">
            <v>EST</v>
          </cell>
          <cell r="AW3856" t="str">
            <v/>
          </cell>
          <cell r="AX3856">
            <v>443.52</v>
          </cell>
          <cell r="AY3856" t="e">
            <v>#VALUE!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406190</v>
          </cell>
          <cell r="P3857" t="str">
            <v>2025/184-0023-01</v>
          </cell>
          <cell r="Q3857" t="str">
            <v>EST ALMOFADA CLAMI (SIMPLES) TC TRAMADO VERDE</v>
          </cell>
          <cell r="R3857"/>
          <cell r="S3857"/>
          <cell r="T3857"/>
          <cell r="U3857">
            <v>0.5</v>
          </cell>
          <cell r="V3857">
            <v>0.5</v>
          </cell>
          <cell r="W3857">
            <v>0</v>
          </cell>
          <cell r="X3857">
            <v>0</v>
          </cell>
          <cell r="Y3857" t="str">
            <v>EST ALMOFADA CLAMI (SIMPLES) TC TRAMADO VERDE - 0,5x0,5x0H</v>
          </cell>
          <cell r="Z3857" t="str">
            <v>EST</v>
          </cell>
          <cell r="AA3857">
            <v>0.35</v>
          </cell>
          <cell r="AB3857" t="e">
            <v>#VALUE!</v>
          </cell>
          <cell r="AC3857"/>
          <cell r="AD3857"/>
          <cell r="AE3857"/>
          <cell r="AF3857" t="e">
            <v>#VALUE!</v>
          </cell>
          <cell r="AG3857" t="str">
            <v>EST</v>
          </cell>
          <cell r="AH3857">
            <v>0</v>
          </cell>
          <cell r="AI3857" t="str">
            <v>EST</v>
          </cell>
          <cell r="AJ3857" t="str">
            <v xml:space="preserve">REF: </v>
          </cell>
          <cell r="AK3857"/>
          <cell r="AL3857"/>
          <cell r="AM3857" t="str">
            <v>ETIQUETA DE ESTOQUE</v>
          </cell>
          <cell r="AN3857"/>
          <cell r="AO3857" t="str">
            <v/>
          </cell>
          <cell r="AP3857" t="str">
            <v/>
          </cell>
          <cell r="AQ3857" t="str">
            <v/>
          </cell>
          <cell r="AR3857" t="str">
            <v/>
          </cell>
          <cell r="AS3857" t="str">
            <v>ETIQUETA DE ESTOQUE - xxH</v>
          </cell>
          <cell r="AT3857" t="str">
            <v>EST</v>
          </cell>
          <cell r="AU3857" t="str">
            <v>EST</v>
          </cell>
          <cell r="AV3857" t="str">
            <v>EST</v>
          </cell>
          <cell r="AW3857" t="str">
            <v/>
          </cell>
          <cell r="AX3857">
            <v>443.52</v>
          </cell>
          <cell r="AY3857" t="e">
            <v>#VALUE!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>
            <v>0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404610</v>
          </cell>
          <cell r="P3858" t="str">
            <v>2025/154-0018-01</v>
          </cell>
          <cell r="Q3858" t="str">
            <v>EST MESA LATERAL BELLAGIO (FORMICA TS CORDA) (ALU C29)</v>
          </cell>
          <cell r="R3858"/>
          <cell r="S3858"/>
          <cell r="T3858"/>
          <cell r="U3858">
            <v>0.5</v>
          </cell>
          <cell r="V3858">
            <v>0</v>
          </cell>
          <cell r="W3858">
            <v>0.45</v>
          </cell>
          <cell r="X3858">
            <v>0.5</v>
          </cell>
          <cell r="Y3858" t="str">
            <v>EST MESA LATERAL BELLAGIO (FORMICA TS CORDA) (ALU C29) - Ø0,5x0,45H</v>
          </cell>
          <cell r="Z3858">
            <v>8226.94</v>
          </cell>
          <cell r="AA3858">
            <v>0.35</v>
          </cell>
          <cell r="AB3858">
            <v>5347.5110000000004</v>
          </cell>
          <cell r="AC3858"/>
          <cell r="AD3858"/>
          <cell r="AE3858"/>
          <cell r="AF3858">
            <v>8226.94</v>
          </cell>
          <cell r="AG3858">
            <v>8226.94</v>
          </cell>
          <cell r="AH3858">
            <v>0</v>
          </cell>
          <cell r="AI3858">
            <v>8226.94</v>
          </cell>
          <cell r="AJ3858" t="str">
            <v>REF: 409031</v>
          </cell>
          <cell r="AK3858"/>
          <cell r="AL3858">
            <v>409031</v>
          </cell>
          <cell r="AM3858" t="str">
            <v>MESA LATERAL BELLAGIO (FORMICA TS)</v>
          </cell>
          <cell r="AN3858"/>
          <cell r="AO3858">
            <v>0.5</v>
          </cell>
          <cell r="AP3858">
            <v>0</v>
          </cell>
          <cell r="AQ3858">
            <v>0.45</v>
          </cell>
          <cell r="AR3858">
            <v>0.5</v>
          </cell>
          <cell r="AS3858" t="str">
            <v>MESA LATERAL BELLAGIO (FORMICA TS) - Ø0,5x0,45H</v>
          </cell>
          <cell r="AT3858">
            <v>8226.94</v>
          </cell>
          <cell r="AU3858">
            <v>8226.94</v>
          </cell>
          <cell r="AV3858">
            <v>8226.94</v>
          </cell>
          <cell r="AW3858">
            <v>0</v>
          </cell>
          <cell r="AX3858">
            <v>8226.94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>
            <v>0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404607</v>
          </cell>
          <cell r="P3859" t="str">
            <v>2025/246-0035-01</v>
          </cell>
          <cell r="Q3859" t="str">
            <v>EST MESA CENTRO BELLAGIO (ALU C32)</v>
          </cell>
          <cell r="R3859"/>
          <cell r="S3859"/>
          <cell r="T3859"/>
          <cell r="U3859">
            <v>1.2</v>
          </cell>
          <cell r="V3859">
            <v>0</v>
          </cell>
          <cell r="W3859">
            <v>0.35</v>
          </cell>
          <cell r="X3859">
            <v>1.2</v>
          </cell>
          <cell r="Y3859" t="str">
            <v>EST MESA CENTRO BELLAGIO (ALU C32) - Ø1,2x0,35H</v>
          </cell>
          <cell r="Z3859">
            <v>22279.71</v>
          </cell>
          <cell r="AA3859">
            <v>0.35</v>
          </cell>
          <cell r="AB3859">
            <v>14481.8115</v>
          </cell>
          <cell r="AC3859"/>
          <cell r="AD3859"/>
          <cell r="AE3859"/>
          <cell r="AF3859">
            <v>22279.71</v>
          </cell>
          <cell r="AG3859">
            <v>22279.71</v>
          </cell>
          <cell r="AH3859">
            <v>0</v>
          </cell>
          <cell r="AI3859">
            <v>22279.71</v>
          </cell>
          <cell r="AJ3859" t="str">
            <v>REF: 408977</v>
          </cell>
          <cell r="AK3859"/>
          <cell r="AL3859">
            <v>408977</v>
          </cell>
          <cell r="AM3859" t="str">
            <v>MESA CENTRO BELLAGIO (ALUMINIO)</v>
          </cell>
          <cell r="AN3859"/>
          <cell r="AO3859">
            <v>1.2</v>
          </cell>
          <cell r="AP3859">
            <v>0</v>
          </cell>
          <cell r="AQ3859">
            <v>0.35</v>
          </cell>
          <cell r="AR3859">
            <v>1.2</v>
          </cell>
          <cell r="AS3859" t="str">
            <v>MESA CENTRO BELLAGIO (ALUMINIO) - Ø1,2x0,35H</v>
          </cell>
          <cell r="AT3859">
            <v>22279.71</v>
          </cell>
          <cell r="AU3859">
            <v>22279.71</v>
          </cell>
          <cell r="AV3859">
            <v>22279.71</v>
          </cell>
          <cell r="AW3859">
            <v>0</v>
          </cell>
          <cell r="AX3859">
            <v>22279.71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>
            <v>0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404602</v>
          </cell>
          <cell r="P3860" t="str">
            <v>2025/246-0034-01</v>
          </cell>
          <cell r="Q3860" t="str">
            <v>EST MESA CENTRO BELLAGIO (ALU C29)</v>
          </cell>
          <cell r="R3860"/>
          <cell r="S3860"/>
          <cell r="T3860"/>
          <cell r="U3860">
            <v>1.2</v>
          </cell>
          <cell r="V3860">
            <v>0</v>
          </cell>
          <cell r="W3860">
            <v>0.35</v>
          </cell>
          <cell r="X3860">
            <v>1.2</v>
          </cell>
          <cell r="Y3860" t="str">
            <v>EST MESA CENTRO BELLAGIO (ALU C29) - Ø1,2x0,35H</v>
          </cell>
          <cell r="Z3860">
            <v>22279.71</v>
          </cell>
          <cell r="AA3860">
            <v>0.35</v>
          </cell>
          <cell r="AB3860">
            <v>14481.8115</v>
          </cell>
          <cell r="AC3860"/>
          <cell r="AD3860"/>
          <cell r="AE3860"/>
          <cell r="AF3860">
            <v>22279.71</v>
          </cell>
          <cell r="AG3860">
            <v>22279.71</v>
          </cell>
          <cell r="AH3860">
            <v>0</v>
          </cell>
          <cell r="AI3860">
            <v>22279.71</v>
          </cell>
          <cell r="AJ3860" t="str">
            <v>REF: 408977</v>
          </cell>
          <cell r="AK3860"/>
          <cell r="AL3860">
            <v>408977</v>
          </cell>
          <cell r="AM3860" t="str">
            <v>MESA CENTRO BELLAGIO (ALUMINIO)</v>
          </cell>
          <cell r="AN3860"/>
          <cell r="AO3860">
            <v>1.2</v>
          </cell>
          <cell r="AP3860">
            <v>0</v>
          </cell>
          <cell r="AQ3860">
            <v>0.35</v>
          </cell>
          <cell r="AR3860">
            <v>1.2</v>
          </cell>
          <cell r="AS3860" t="str">
            <v>MESA CENTRO BELLAGIO (ALUMINIO) - Ø1,2x0,35H</v>
          </cell>
          <cell r="AT3860">
            <v>22279.71</v>
          </cell>
          <cell r="AU3860">
            <v>22279.71</v>
          </cell>
          <cell r="AV3860">
            <v>22279.71</v>
          </cell>
          <cell r="AW3860">
            <v>0</v>
          </cell>
          <cell r="AX3860">
            <v>22279.71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>
            <v>0</v>
          </cell>
          <cell r="BT3860" t="str">
            <v/>
          </cell>
          <cell r="BU3860" t="str">
            <v/>
          </cell>
        </row>
        <row r="3861">
          <cell r="H3861">
            <v>0</v>
          </cell>
          <cell r="O3861">
            <v>404174</v>
          </cell>
          <cell r="P3861" t="str">
            <v>2025/148-0043-01</v>
          </cell>
          <cell r="Q3861" t="str">
            <v>EST MOVEL AUXILIAR BARCELONA (MARM 1 NUVOLA GOLD) LAM WALNUT</v>
          </cell>
          <cell r="R3861"/>
          <cell r="S3861"/>
          <cell r="T3861"/>
          <cell r="U3861">
            <v>0.5</v>
          </cell>
          <cell r="V3861">
            <v>0</v>
          </cell>
          <cell r="W3861">
            <v>0.55000000000000004</v>
          </cell>
          <cell r="X3861">
            <v>0.5</v>
          </cell>
          <cell r="Y3861" t="str">
            <v>EST MOVEL AUXILIAR BARCELONA (MARM 1 NUVOLA GOLD) LAM WALNUT - Ø0,5x0,55H</v>
          </cell>
          <cell r="Z3861">
            <v>16629.45</v>
          </cell>
          <cell r="AA3861">
            <v>0.35</v>
          </cell>
          <cell r="AB3861">
            <v>10809.142500000002</v>
          </cell>
          <cell r="AC3861"/>
          <cell r="AD3861"/>
          <cell r="AE3861"/>
          <cell r="AF3861">
            <v>16629.45</v>
          </cell>
          <cell r="AG3861">
            <v>16629.45</v>
          </cell>
          <cell r="AH3861">
            <v>0</v>
          </cell>
          <cell r="AI3861">
            <v>16629.45</v>
          </cell>
          <cell r="AJ3861" t="str">
            <v>REF: 388339</v>
          </cell>
          <cell r="AK3861"/>
          <cell r="AL3861">
            <v>388339</v>
          </cell>
          <cell r="AM3861" t="str">
            <v>MOVEL AUXILIAR BARCELONA (MARMORE 1)</v>
          </cell>
          <cell r="AN3861"/>
          <cell r="AO3861">
            <v>0.5</v>
          </cell>
          <cell r="AP3861">
            <v>0</v>
          </cell>
          <cell r="AQ3861">
            <v>0.55000000000000004</v>
          </cell>
          <cell r="AR3861">
            <v>0.5</v>
          </cell>
          <cell r="AS3861" t="str">
            <v>MOVEL AUXILIAR BARCELONA (MARMORE 1) - Ø0,5x0,55H</v>
          </cell>
          <cell r="AT3861">
            <v>16629.45</v>
          </cell>
          <cell r="AU3861">
            <v>16629.45</v>
          </cell>
          <cell r="AV3861">
            <v>16629.45</v>
          </cell>
          <cell r="AW3861">
            <v>0</v>
          </cell>
          <cell r="AX3861">
            <v>16629.45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12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>
            <v>0</v>
          </cell>
          <cell r="BT3861" t="str">
            <v/>
          </cell>
          <cell r="BU3861" t="str">
            <v/>
          </cell>
        </row>
        <row r="3862">
          <cell r="H3862">
            <v>0</v>
          </cell>
          <cell r="O3862">
            <v>404174</v>
          </cell>
          <cell r="P3862" t="str">
            <v>2025/148-0045-01</v>
          </cell>
          <cell r="Q3862" t="str">
            <v>EST MOVEL AUXILIAR BARCELONA (MARM 1 NUVOLA GOLD) LAM WALNUT</v>
          </cell>
          <cell r="R3862"/>
          <cell r="S3862"/>
          <cell r="T3862"/>
          <cell r="U3862">
            <v>0.5</v>
          </cell>
          <cell r="V3862">
            <v>0</v>
          </cell>
          <cell r="W3862">
            <v>0.55000000000000004</v>
          </cell>
          <cell r="X3862">
            <v>0.5</v>
          </cell>
          <cell r="Y3862" t="str">
            <v>EST MOVEL AUXILIAR BARCELONA (MARM 1 NUVOLA GOLD) LAM WALNUT - Ø0,5x0,55H</v>
          </cell>
          <cell r="Z3862">
            <v>16629.45</v>
          </cell>
          <cell r="AA3862">
            <v>0.35</v>
          </cell>
          <cell r="AB3862">
            <v>10809.142500000002</v>
          </cell>
          <cell r="AC3862"/>
          <cell r="AD3862"/>
          <cell r="AE3862"/>
          <cell r="AF3862">
            <v>16629.45</v>
          </cell>
          <cell r="AG3862">
            <v>16629.45</v>
          </cell>
          <cell r="AH3862">
            <v>0</v>
          </cell>
          <cell r="AI3862">
            <v>16629.45</v>
          </cell>
          <cell r="AJ3862" t="str">
            <v>REF: 388339</v>
          </cell>
          <cell r="AK3862"/>
          <cell r="AL3862">
            <v>388339</v>
          </cell>
          <cell r="AM3862" t="str">
            <v>MOVEL AUXILIAR BARCELONA (MARMORE 1)</v>
          </cell>
          <cell r="AN3862"/>
          <cell r="AO3862">
            <v>0.5</v>
          </cell>
          <cell r="AP3862">
            <v>0</v>
          </cell>
          <cell r="AQ3862">
            <v>0.55000000000000004</v>
          </cell>
          <cell r="AR3862">
            <v>0.5</v>
          </cell>
          <cell r="AS3862" t="str">
            <v>MOVEL AUXILIAR BARCELONA (MARMORE 1) - Ø0,5x0,55H</v>
          </cell>
          <cell r="AT3862">
            <v>16629.45</v>
          </cell>
          <cell r="AU3862">
            <v>16629.45</v>
          </cell>
          <cell r="AV3862">
            <v>16629.45</v>
          </cell>
          <cell r="AW3862">
            <v>0</v>
          </cell>
          <cell r="AX3862">
            <v>16629.45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>
            <v>0</v>
          </cell>
          <cell r="BT3862" t="str">
            <v/>
          </cell>
          <cell r="BU3862" t="str">
            <v/>
          </cell>
        </row>
        <row r="3863">
          <cell r="H3863">
            <v>0</v>
          </cell>
          <cell r="O3863">
            <v>402539</v>
          </cell>
          <cell r="P3863" t="str">
            <v>2025/125-0048-01</v>
          </cell>
          <cell r="Q3863" t="str">
            <v>EST LUMINARIA PENDENTE NOVENTA (G) (DIRETA) (PRETA)</v>
          </cell>
          <cell r="R3863"/>
          <cell r="S3863"/>
          <cell r="T3863"/>
          <cell r="U3863">
            <v>0.65</v>
          </cell>
          <cell r="V3863">
            <v>0.56000000000000005</v>
          </cell>
          <cell r="W3863">
            <v>0.3</v>
          </cell>
          <cell r="X3863">
            <v>0</v>
          </cell>
          <cell r="Y3863" t="str">
            <v>EST LUMINARIA PENDENTE NOVENTA (G) (DIRETA) (PRETA) - 0,65x0,56x0,3H</v>
          </cell>
          <cell r="Z3863">
            <v>7192.46</v>
          </cell>
          <cell r="AA3863">
            <v>0.35</v>
          </cell>
          <cell r="AB3863">
            <v>4675.0990000000002</v>
          </cell>
          <cell r="AC3863"/>
          <cell r="AD3863"/>
          <cell r="AE3863"/>
          <cell r="AF3863">
            <v>7192.46</v>
          </cell>
          <cell r="AG3863">
            <v>7192.46</v>
          </cell>
          <cell r="AH3863">
            <v>0</v>
          </cell>
          <cell r="AI3863">
            <v>7192.46</v>
          </cell>
          <cell r="AJ3863" t="str">
            <v>REF: 407046</v>
          </cell>
          <cell r="AK3863"/>
          <cell r="AL3863">
            <v>407046</v>
          </cell>
          <cell r="AM3863" t="str">
            <v>LUMINARIA PENDENTE NOVENTA (G) (DIRETA) (3W - 300LM)</v>
          </cell>
          <cell r="AN3863"/>
          <cell r="AO3863">
            <v>0.65</v>
          </cell>
          <cell r="AP3863">
            <v>0.56000000000000005</v>
          </cell>
          <cell r="AQ3863">
            <v>0.3</v>
          </cell>
          <cell r="AR3863">
            <v>0</v>
          </cell>
          <cell r="AS3863" t="str">
            <v>LUMINARIA PENDENTE NOVENTA (G) (DIRETA) (3W - 300LM) - 0,65x0,56x0,3H</v>
          </cell>
          <cell r="AT3863">
            <v>7192.46</v>
          </cell>
          <cell r="AU3863">
            <v>7192.46</v>
          </cell>
          <cell r="AV3863">
            <v>7192.46</v>
          </cell>
          <cell r="AW3863">
            <v>0</v>
          </cell>
          <cell r="AX3863">
            <v>7192.46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>
            <v>0</v>
          </cell>
          <cell r="BT3863" t="str">
            <v/>
          </cell>
          <cell r="BU3863" t="str">
            <v/>
          </cell>
        </row>
        <row r="3864">
          <cell r="H3864">
            <v>0</v>
          </cell>
          <cell r="O3864">
            <v>274746</v>
          </cell>
          <cell r="P3864" t="str">
            <v>2021/116-0057-01</v>
          </cell>
          <cell r="Q3864" t="str">
            <v>EST MESA CENTRO PISAC (RED) (MTZ CAPUCCINO) (LAMINA WALNUT)</v>
          </cell>
          <cell r="R3864"/>
          <cell r="S3864"/>
          <cell r="T3864"/>
          <cell r="U3864">
            <v>0.9</v>
          </cell>
          <cell r="V3864">
            <v>0</v>
          </cell>
          <cell r="W3864">
            <v>0.3</v>
          </cell>
          <cell r="X3864">
            <v>0.9</v>
          </cell>
          <cell r="Y3864" t="str">
            <v>EST MESA CENTRO PISAC (RED) (MTZ CAPUCCINO) (LAMINA WALNUT) - Ø0,9x0,3H</v>
          </cell>
          <cell r="Z3864">
            <v>15007.73</v>
          </cell>
          <cell r="AA3864">
            <v>0.4</v>
          </cell>
          <cell r="AB3864">
            <v>9004.637999999999</v>
          </cell>
          <cell r="AC3864"/>
          <cell r="AD3864"/>
          <cell r="AE3864"/>
          <cell r="AF3864">
            <v>15007.73</v>
          </cell>
          <cell r="AG3864">
            <v>15007.73</v>
          </cell>
          <cell r="AH3864">
            <v>0</v>
          </cell>
          <cell r="AI3864">
            <v>15007.73</v>
          </cell>
          <cell r="AJ3864" t="str">
            <v>REF: 291071</v>
          </cell>
          <cell r="AK3864"/>
          <cell r="AL3864">
            <v>291071</v>
          </cell>
          <cell r="AM3864" t="str">
            <v>MESA CENTRO PISAC (CIRCULAR) (LAMINA)</v>
          </cell>
          <cell r="AN3864"/>
          <cell r="AO3864">
            <v>0.9</v>
          </cell>
          <cell r="AP3864">
            <v>0</v>
          </cell>
          <cell r="AQ3864">
            <v>0.3</v>
          </cell>
          <cell r="AR3864">
            <v>0.9</v>
          </cell>
          <cell r="AS3864" t="str">
            <v>MESA CENTRO PISAC (CIRCULAR) (LAMINA) - Ø0,9x0,3H</v>
          </cell>
          <cell r="AT3864">
            <v>15007.73</v>
          </cell>
          <cell r="AU3864">
            <v>15007.73</v>
          </cell>
          <cell r="AV3864">
            <v>15007.73</v>
          </cell>
          <cell r="AW3864">
            <v>0</v>
          </cell>
          <cell r="AX3864">
            <v>15007.73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>
            <v>0</v>
          </cell>
          <cell r="BT3864" t="str">
            <v>CLAMI MESA CENTRO</v>
          </cell>
          <cell r="BU3864" t="str">
            <v>MESA CENTRO PISAC</v>
          </cell>
        </row>
        <row r="3865">
          <cell r="H3865">
            <v>0</v>
          </cell>
          <cell r="O3865">
            <v>389956</v>
          </cell>
          <cell r="P3865" t="str">
            <v>2024/267-0083-01</v>
          </cell>
          <cell r="Q3865" t="str">
            <v>EST CAPA PUFF LENCOIS M OUTDOOR (CAPA LISO) TC 8599</v>
          </cell>
          <cell r="R3865"/>
          <cell r="S3865"/>
          <cell r="T3865"/>
          <cell r="U3865">
            <v>1.7</v>
          </cell>
          <cell r="V3865">
            <v>0</v>
          </cell>
          <cell r="W3865">
            <v>0</v>
          </cell>
          <cell r="X3865">
            <v>0</v>
          </cell>
          <cell r="Y3865" t="str">
            <v>EST CAPA PUFF LENCOIS M OUTDOOR (CAPA LISO) TC 8599 - Ø0x0H</v>
          </cell>
          <cell r="Z3865">
            <v>5320.99</v>
          </cell>
          <cell r="AA3865">
            <v>0.35</v>
          </cell>
          <cell r="AB3865">
            <v>3458.6435000000001</v>
          </cell>
          <cell r="AC3865"/>
          <cell r="AD3865"/>
          <cell r="AE3865"/>
          <cell r="AF3865">
            <v>5320.99</v>
          </cell>
          <cell r="AG3865">
            <v>5320.99</v>
          </cell>
          <cell r="AH3865">
            <v>0</v>
          </cell>
          <cell r="AI3865">
            <v>5320.99</v>
          </cell>
          <cell r="AJ3865" t="str">
            <v>REF: 373293</v>
          </cell>
          <cell r="AK3865"/>
          <cell r="AL3865">
            <v>373293</v>
          </cell>
          <cell r="AM3865" t="str">
            <v>CAPA PUFF LENCOIS M OUTDOOR (CAPA LISO) (FX8000)</v>
          </cell>
          <cell r="AN3865"/>
          <cell r="AO3865">
            <v>1.7</v>
          </cell>
          <cell r="AP3865">
            <v>0</v>
          </cell>
          <cell r="AQ3865">
            <v>0</v>
          </cell>
          <cell r="AR3865">
            <v>0</v>
          </cell>
          <cell r="AS3865" t="str">
            <v>CAPA PUFF LENCOIS M OUTDOOR (CAPA LISO) (FX8000) - Ø0x0H</v>
          </cell>
          <cell r="AT3865">
            <v>5320.99</v>
          </cell>
          <cell r="AU3865">
            <v>5320.99</v>
          </cell>
          <cell r="AV3865">
            <v>5320.99</v>
          </cell>
          <cell r="AW3865">
            <v>0</v>
          </cell>
          <cell r="AX3865">
            <v>5320.98</v>
          </cell>
          <cell r="AY3865">
            <v>1.0000000000218279E-2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>
            <v>0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387663</v>
          </cell>
          <cell r="P3866" t="str">
            <v>2024/206-0076-01</v>
          </cell>
          <cell r="Q3866" t="str">
            <v>EST CADEIRA BLANCA (DAMASCO) TC 1000 - 1272</v>
          </cell>
          <cell r="R3866"/>
          <cell r="S3866"/>
          <cell r="T3866"/>
          <cell r="U3866">
            <v>0.54</v>
          </cell>
          <cell r="V3866">
            <v>0.56000000000000005</v>
          </cell>
          <cell r="W3866">
            <v>0.79</v>
          </cell>
          <cell r="X3866">
            <v>0</v>
          </cell>
          <cell r="Y3866" t="str">
            <v>EST CADEIRA BLANCA (DAMASCO) TC 1000 - 1272 - 0,54x0,56x0,79H</v>
          </cell>
          <cell r="Z3866">
            <v>3536.15</v>
          </cell>
          <cell r="AA3866">
            <v>0.35</v>
          </cell>
          <cell r="AB3866">
            <v>2298.4975000000004</v>
          </cell>
          <cell r="AC3866"/>
          <cell r="AD3866"/>
          <cell r="AE3866"/>
          <cell r="AF3866">
            <v>3536.15</v>
          </cell>
          <cell r="AG3866">
            <v>3536.15</v>
          </cell>
          <cell r="AH3866">
            <v>0</v>
          </cell>
          <cell r="AI3866">
            <v>3536.15</v>
          </cell>
          <cell r="AJ3866" t="str">
            <v>REF: 387129</v>
          </cell>
          <cell r="AK3866"/>
          <cell r="AL3866">
            <v>387129</v>
          </cell>
          <cell r="AM3866" t="str">
            <v>CADEIRA BLANCA (S/B) (FX 1000)</v>
          </cell>
          <cell r="AN3866"/>
          <cell r="AO3866">
            <v>0.54</v>
          </cell>
          <cell r="AP3866">
            <v>0.56000000000000005</v>
          </cell>
          <cell r="AQ3866">
            <v>0.79</v>
          </cell>
          <cell r="AR3866">
            <v>0</v>
          </cell>
          <cell r="AS3866" t="str">
            <v>CADEIRA BLANCA (S/B) (FX 1000) - 0,54x0,56x0,79H</v>
          </cell>
          <cell r="AT3866">
            <v>3536.15</v>
          </cell>
          <cell r="AU3866">
            <v>3536.15</v>
          </cell>
          <cell r="AV3866">
            <v>3536.15</v>
          </cell>
          <cell r="AW3866">
            <v>0</v>
          </cell>
          <cell r="AX3866">
            <v>3536.15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>
            <v>0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387661</v>
          </cell>
          <cell r="P3867" t="str">
            <v>2024/206-0064-01</v>
          </cell>
          <cell r="Q3867" t="str">
            <v>EST CADEIRA BLANCA (CASTANHO) TC 3000 - 3336</v>
          </cell>
          <cell r="R3867"/>
          <cell r="S3867"/>
          <cell r="T3867"/>
          <cell r="U3867">
            <v>0.54</v>
          </cell>
          <cell r="V3867">
            <v>0.56000000000000005</v>
          </cell>
          <cell r="W3867">
            <v>0.79</v>
          </cell>
          <cell r="X3867">
            <v>0</v>
          </cell>
          <cell r="Y3867" t="str">
            <v>EST CADEIRA BLANCA (CASTANHO) TC 3000 - 3336 - 0,54x0,56x0,79H</v>
          </cell>
          <cell r="Z3867">
            <v>3460.76</v>
          </cell>
          <cell r="AA3867">
            <v>0.35</v>
          </cell>
          <cell r="AB3867">
            <v>2249.4940000000001</v>
          </cell>
          <cell r="AC3867"/>
          <cell r="AD3867"/>
          <cell r="AE3867"/>
          <cell r="AF3867">
            <v>3460.76</v>
          </cell>
          <cell r="AG3867">
            <v>3460.76</v>
          </cell>
          <cell r="AH3867">
            <v>0</v>
          </cell>
          <cell r="AI3867">
            <v>3460.76</v>
          </cell>
          <cell r="AJ3867" t="str">
            <v>REF: 387131</v>
          </cell>
          <cell r="AK3867"/>
          <cell r="AL3867">
            <v>387131</v>
          </cell>
          <cell r="AM3867" t="str">
            <v>CADEIRA BLANCA (S/B) (FX 3000)</v>
          </cell>
          <cell r="AN3867"/>
          <cell r="AO3867">
            <v>0.54</v>
          </cell>
          <cell r="AP3867">
            <v>0.56000000000000005</v>
          </cell>
          <cell r="AQ3867">
            <v>0.79</v>
          </cell>
          <cell r="AR3867">
            <v>0</v>
          </cell>
          <cell r="AS3867" t="str">
            <v>CADEIRA BLANCA (S/B) (FX 3000) - 0,54x0,56x0,79H</v>
          </cell>
          <cell r="AT3867">
            <v>3460.76</v>
          </cell>
          <cell r="AU3867">
            <v>3460.76</v>
          </cell>
          <cell r="AV3867">
            <v>3460.76</v>
          </cell>
          <cell r="AW3867">
            <v>0</v>
          </cell>
          <cell r="AX3867">
            <v>3460.76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>
            <v>0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387661</v>
          </cell>
          <cell r="P3868" t="str">
            <v>2024/206-0061-01</v>
          </cell>
          <cell r="Q3868" t="str">
            <v>EST CADEIRA BLANCA (CASTANHO) TC 3000 - 3336</v>
          </cell>
          <cell r="R3868"/>
          <cell r="S3868"/>
          <cell r="T3868"/>
          <cell r="U3868">
            <v>0.54</v>
          </cell>
          <cell r="V3868">
            <v>0.56000000000000005</v>
          </cell>
          <cell r="W3868">
            <v>0.79</v>
          </cell>
          <cell r="X3868">
            <v>0</v>
          </cell>
          <cell r="Y3868" t="str">
            <v>EST CADEIRA BLANCA (CASTANHO) TC 3000 - 3336 - 0,54x0,56x0,79H</v>
          </cell>
          <cell r="Z3868">
            <v>3460.76</v>
          </cell>
          <cell r="AA3868">
            <v>0.35</v>
          </cell>
          <cell r="AB3868">
            <v>2249.4940000000001</v>
          </cell>
          <cell r="AC3868"/>
          <cell r="AD3868"/>
          <cell r="AE3868"/>
          <cell r="AF3868">
            <v>3460.76</v>
          </cell>
          <cell r="AG3868">
            <v>3460.76</v>
          </cell>
          <cell r="AH3868">
            <v>0</v>
          </cell>
          <cell r="AI3868">
            <v>3460.76</v>
          </cell>
          <cell r="AJ3868" t="str">
            <v>REF: 387131</v>
          </cell>
          <cell r="AK3868"/>
          <cell r="AL3868">
            <v>387131</v>
          </cell>
          <cell r="AM3868" t="str">
            <v>CADEIRA BLANCA (S/B) (FX 3000)</v>
          </cell>
          <cell r="AN3868"/>
          <cell r="AO3868">
            <v>0.54</v>
          </cell>
          <cell r="AP3868">
            <v>0.56000000000000005</v>
          </cell>
          <cell r="AQ3868">
            <v>0.79</v>
          </cell>
          <cell r="AR3868">
            <v>0</v>
          </cell>
          <cell r="AS3868" t="str">
            <v>CADEIRA BLANCA (S/B) (FX 3000) - 0,54x0,56x0,79H</v>
          </cell>
          <cell r="AT3868">
            <v>3460.76</v>
          </cell>
          <cell r="AU3868">
            <v>3460.76</v>
          </cell>
          <cell r="AV3868">
            <v>3460.76</v>
          </cell>
          <cell r="AW3868">
            <v>0</v>
          </cell>
          <cell r="AX3868">
            <v>3460.76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12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>
            <v>0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387661</v>
          </cell>
          <cell r="P3869" t="str">
            <v>2024/206-0062-01</v>
          </cell>
          <cell r="Q3869" t="str">
            <v>EST CADEIRA BLANCA (CASTANHO) TC 3000 - 3336</v>
          </cell>
          <cell r="R3869"/>
          <cell r="S3869"/>
          <cell r="T3869"/>
          <cell r="U3869">
            <v>0.54</v>
          </cell>
          <cell r="V3869">
            <v>0.56000000000000005</v>
          </cell>
          <cell r="W3869">
            <v>0.79</v>
          </cell>
          <cell r="X3869">
            <v>0</v>
          </cell>
          <cell r="Y3869" t="str">
            <v>EST CADEIRA BLANCA (CASTANHO) TC 3000 - 3336 - 0,54x0,56x0,79H</v>
          </cell>
          <cell r="Z3869">
            <v>3460.76</v>
          </cell>
          <cell r="AA3869">
            <v>0.35</v>
          </cell>
          <cell r="AB3869">
            <v>2249.4940000000001</v>
          </cell>
          <cell r="AC3869"/>
          <cell r="AD3869"/>
          <cell r="AE3869"/>
          <cell r="AF3869">
            <v>3460.76</v>
          </cell>
          <cell r="AG3869">
            <v>3460.76</v>
          </cell>
          <cell r="AH3869">
            <v>0</v>
          </cell>
          <cell r="AI3869">
            <v>3460.76</v>
          </cell>
          <cell r="AJ3869" t="str">
            <v>REF: 387131</v>
          </cell>
          <cell r="AK3869"/>
          <cell r="AL3869">
            <v>387131</v>
          </cell>
          <cell r="AM3869" t="str">
            <v>CADEIRA BLANCA (S/B) (FX 3000)</v>
          </cell>
          <cell r="AN3869"/>
          <cell r="AO3869">
            <v>0.54</v>
          </cell>
          <cell r="AP3869">
            <v>0.56000000000000005</v>
          </cell>
          <cell r="AQ3869">
            <v>0.79</v>
          </cell>
          <cell r="AR3869">
            <v>0</v>
          </cell>
          <cell r="AS3869" t="str">
            <v>CADEIRA BLANCA (S/B) (FX 3000) - 0,54x0,56x0,79H</v>
          </cell>
          <cell r="AT3869">
            <v>3460.76</v>
          </cell>
          <cell r="AU3869">
            <v>3460.76</v>
          </cell>
          <cell r="AV3869">
            <v>3460.76</v>
          </cell>
          <cell r="AW3869">
            <v>0</v>
          </cell>
          <cell r="AX3869">
            <v>3460.76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387661</v>
          </cell>
          <cell r="P3870" t="str">
            <v>2024/206-0063-01</v>
          </cell>
          <cell r="Q3870" t="str">
            <v>EST CADEIRA BLANCA (CASTANHO) TC 3000 - 3336</v>
          </cell>
          <cell r="R3870"/>
          <cell r="S3870"/>
          <cell r="T3870"/>
          <cell r="U3870">
            <v>0.54</v>
          </cell>
          <cell r="V3870">
            <v>0.56000000000000005</v>
          </cell>
          <cell r="W3870">
            <v>0.79</v>
          </cell>
          <cell r="X3870">
            <v>0</v>
          </cell>
          <cell r="Y3870" t="str">
            <v>EST CADEIRA BLANCA (CASTANHO) TC 3000 - 3336 - 0,54x0,56x0,79H</v>
          </cell>
          <cell r="Z3870">
            <v>3460.76</v>
          </cell>
          <cell r="AA3870">
            <v>0.35</v>
          </cell>
          <cell r="AB3870">
            <v>2249.4940000000001</v>
          </cell>
          <cell r="AC3870"/>
          <cell r="AD3870"/>
          <cell r="AE3870"/>
          <cell r="AF3870">
            <v>3460.76</v>
          </cell>
          <cell r="AG3870">
            <v>3460.76</v>
          </cell>
          <cell r="AH3870">
            <v>0</v>
          </cell>
          <cell r="AI3870">
            <v>3460.76</v>
          </cell>
          <cell r="AJ3870" t="str">
            <v>REF: 387131</v>
          </cell>
          <cell r="AK3870"/>
          <cell r="AL3870">
            <v>387131</v>
          </cell>
          <cell r="AM3870" t="str">
            <v>CADEIRA BLANCA (S/B) (FX 3000)</v>
          </cell>
          <cell r="AN3870"/>
          <cell r="AO3870">
            <v>0.54</v>
          </cell>
          <cell r="AP3870">
            <v>0.56000000000000005</v>
          </cell>
          <cell r="AQ3870">
            <v>0.79</v>
          </cell>
          <cell r="AR3870">
            <v>0</v>
          </cell>
          <cell r="AS3870" t="str">
            <v>CADEIRA BLANCA (S/B) (FX 3000) - 0,54x0,56x0,79H</v>
          </cell>
          <cell r="AT3870">
            <v>3460.76</v>
          </cell>
          <cell r="AU3870">
            <v>3460.76</v>
          </cell>
          <cell r="AV3870">
            <v>3460.76</v>
          </cell>
          <cell r="AW3870">
            <v>0</v>
          </cell>
          <cell r="AX3870">
            <v>3460.76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383975</v>
          </cell>
          <cell r="P3871" t="str">
            <v>2024/073-0039-01</v>
          </cell>
          <cell r="Q3871" t="str">
            <v>EST QUADRO (1210 PRETO)</v>
          </cell>
          <cell r="R3871"/>
          <cell r="S3871"/>
          <cell r="T3871"/>
          <cell r="U3871">
            <v>0.8</v>
          </cell>
          <cell r="V3871">
            <v>1.1000000000000001</v>
          </cell>
          <cell r="W3871">
            <v>0.06</v>
          </cell>
          <cell r="X3871">
            <v>0</v>
          </cell>
          <cell r="Y3871" t="str">
            <v>EST QUADRO (1210 PRETO) - 0,8x1,1x0,06H</v>
          </cell>
          <cell r="Z3871">
            <v>1747.2</v>
          </cell>
          <cell r="AA3871">
            <v>0.35</v>
          </cell>
          <cell r="AB3871">
            <v>1135.68</v>
          </cell>
          <cell r="AC3871"/>
          <cell r="AD3871"/>
          <cell r="AE3871"/>
          <cell r="AF3871">
            <v>1747.2</v>
          </cell>
          <cell r="AG3871">
            <v>1747.2</v>
          </cell>
          <cell r="AH3871">
            <v>0</v>
          </cell>
          <cell r="AI3871">
            <v>1747.2</v>
          </cell>
          <cell r="AJ3871" t="str">
            <v>REF: 383975</v>
          </cell>
          <cell r="AK3871"/>
          <cell r="AL3871">
            <v>383975</v>
          </cell>
          <cell r="AM3871" t="str">
            <v>EST QUADRO (1210 PRETO)</v>
          </cell>
          <cell r="AN3871"/>
          <cell r="AO3871">
            <v>0.8</v>
          </cell>
          <cell r="AP3871">
            <v>1.1000000000000001</v>
          </cell>
          <cell r="AQ3871">
            <v>0.06</v>
          </cell>
          <cell r="AR3871">
            <v>0</v>
          </cell>
          <cell r="AS3871" t="str">
            <v>EST QUADRO (1210 PRETO) - 0,8x1,1x0,06H</v>
          </cell>
          <cell r="AT3871">
            <v>1747.2</v>
          </cell>
          <cell r="AU3871">
            <v>1747.2</v>
          </cell>
          <cell r="AV3871">
            <v>1747.2</v>
          </cell>
          <cell r="AW3871">
            <v>0</v>
          </cell>
          <cell r="AX3871">
            <v>1747.2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12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>
            <v>0</v>
          </cell>
          <cell r="BT3871" t="str">
            <v/>
          </cell>
          <cell r="BU3871" t="str">
            <v/>
          </cell>
        </row>
        <row r="3872">
          <cell r="H3872">
            <v>0</v>
          </cell>
          <cell r="O3872">
            <v>383975</v>
          </cell>
          <cell r="P3872" t="str">
            <v>2024/073-0040-01</v>
          </cell>
          <cell r="Q3872" t="str">
            <v>EST QUADRO (1210 PRETO)</v>
          </cell>
          <cell r="R3872"/>
          <cell r="S3872"/>
          <cell r="T3872"/>
          <cell r="U3872">
            <v>0.8</v>
          </cell>
          <cell r="V3872">
            <v>1.1000000000000001</v>
          </cell>
          <cell r="W3872">
            <v>0.06</v>
          </cell>
          <cell r="X3872">
            <v>0</v>
          </cell>
          <cell r="Y3872" t="str">
            <v>EST QUADRO (1210 PRETO) - 0,8x1,1x0,06H</v>
          </cell>
          <cell r="Z3872">
            <v>1747.2</v>
          </cell>
          <cell r="AA3872">
            <v>0.35</v>
          </cell>
          <cell r="AB3872">
            <v>1135.68</v>
          </cell>
          <cell r="AC3872"/>
          <cell r="AD3872"/>
          <cell r="AE3872"/>
          <cell r="AF3872">
            <v>1747.2</v>
          </cell>
          <cell r="AG3872">
            <v>1747.2</v>
          </cell>
          <cell r="AH3872">
            <v>0</v>
          </cell>
          <cell r="AI3872">
            <v>1747.2</v>
          </cell>
          <cell r="AJ3872" t="str">
            <v>REF: 383975</v>
          </cell>
          <cell r="AK3872"/>
          <cell r="AL3872">
            <v>383975</v>
          </cell>
          <cell r="AM3872" t="str">
            <v>EST QUADRO (1210 PRETO)</v>
          </cell>
          <cell r="AN3872"/>
          <cell r="AO3872">
            <v>0.8</v>
          </cell>
          <cell r="AP3872">
            <v>1.1000000000000001</v>
          </cell>
          <cell r="AQ3872">
            <v>0.06</v>
          </cell>
          <cell r="AR3872">
            <v>0</v>
          </cell>
          <cell r="AS3872" t="str">
            <v>EST QUADRO (1210 PRETO) - 0,8x1,1x0,06H</v>
          </cell>
          <cell r="AT3872">
            <v>1747.2</v>
          </cell>
          <cell r="AU3872">
            <v>1747.2</v>
          </cell>
          <cell r="AV3872">
            <v>1747.2</v>
          </cell>
          <cell r="AW3872">
            <v>0</v>
          </cell>
          <cell r="AX3872">
            <v>1747.2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12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>
            <v>0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383975</v>
          </cell>
          <cell r="P3873" t="str">
            <v>2024/073-0041-01</v>
          </cell>
          <cell r="Q3873" t="str">
            <v>EST QUADRO (1210 PRETO)</v>
          </cell>
          <cell r="R3873"/>
          <cell r="S3873"/>
          <cell r="T3873"/>
          <cell r="U3873">
            <v>0.8</v>
          </cell>
          <cell r="V3873">
            <v>1.1000000000000001</v>
          </cell>
          <cell r="W3873">
            <v>0.06</v>
          </cell>
          <cell r="X3873">
            <v>0</v>
          </cell>
          <cell r="Y3873" t="str">
            <v>EST QUADRO (1210 PRETO) - 0,8x1,1x0,06H</v>
          </cell>
          <cell r="Z3873">
            <v>1747.2</v>
          </cell>
          <cell r="AA3873">
            <v>0.35</v>
          </cell>
          <cell r="AB3873">
            <v>1135.68</v>
          </cell>
          <cell r="AC3873"/>
          <cell r="AD3873"/>
          <cell r="AE3873"/>
          <cell r="AF3873">
            <v>1747.2</v>
          </cell>
          <cell r="AG3873">
            <v>1747.2</v>
          </cell>
          <cell r="AH3873">
            <v>0</v>
          </cell>
          <cell r="AI3873">
            <v>1747.2</v>
          </cell>
          <cell r="AJ3873" t="str">
            <v>REF: 383975</v>
          </cell>
          <cell r="AK3873"/>
          <cell r="AL3873">
            <v>383975</v>
          </cell>
          <cell r="AM3873" t="str">
            <v>EST QUADRO (1210 PRETO)</v>
          </cell>
          <cell r="AN3873"/>
          <cell r="AO3873">
            <v>0.8</v>
          </cell>
          <cell r="AP3873">
            <v>1.1000000000000001</v>
          </cell>
          <cell r="AQ3873">
            <v>0.06</v>
          </cell>
          <cell r="AR3873">
            <v>0</v>
          </cell>
          <cell r="AS3873" t="str">
            <v>EST QUADRO (1210 PRETO) - 0,8x1,1x0,06H</v>
          </cell>
          <cell r="AT3873">
            <v>1747.2</v>
          </cell>
          <cell r="AU3873">
            <v>1747.2</v>
          </cell>
          <cell r="AV3873">
            <v>1747.2</v>
          </cell>
          <cell r="AW3873">
            <v>0</v>
          </cell>
          <cell r="AX3873">
            <v>1747.2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12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>
            <v>0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383975</v>
          </cell>
          <cell r="P3874" t="str">
            <v>2024/073-0042-01</v>
          </cell>
          <cell r="Q3874" t="str">
            <v>EST QUADRO (1210 PRETO)</v>
          </cell>
          <cell r="R3874"/>
          <cell r="S3874"/>
          <cell r="T3874"/>
          <cell r="U3874">
            <v>0.8</v>
          </cell>
          <cell r="V3874">
            <v>1.1000000000000001</v>
          </cell>
          <cell r="W3874">
            <v>0.06</v>
          </cell>
          <cell r="X3874">
            <v>0</v>
          </cell>
          <cell r="Y3874" t="str">
            <v>EST QUADRO (1210 PRETO) - 0,8x1,1x0,06H</v>
          </cell>
          <cell r="Z3874">
            <v>1747.2</v>
          </cell>
          <cell r="AA3874">
            <v>0.35</v>
          </cell>
          <cell r="AB3874">
            <v>1135.68</v>
          </cell>
          <cell r="AC3874"/>
          <cell r="AD3874"/>
          <cell r="AE3874"/>
          <cell r="AF3874">
            <v>1747.2</v>
          </cell>
          <cell r="AG3874">
            <v>1747.2</v>
          </cell>
          <cell r="AH3874">
            <v>0</v>
          </cell>
          <cell r="AI3874">
            <v>1747.2</v>
          </cell>
          <cell r="AJ3874" t="str">
            <v>REF: 383975</v>
          </cell>
          <cell r="AK3874"/>
          <cell r="AL3874">
            <v>383975</v>
          </cell>
          <cell r="AM3874" t="str">
            <v>EST QUADRO (1210 PRETO)</v>
          </cell>
          <cell r="AN3874"/>
          <cell r="AO3874">
            <v>0.8</v>
          </cell>
          <cell r="AP3874">
            <v>1.1000000000000001</v>
          </cell>
          <cell r="AQ3874">
            <v>0.06</v>
          </cell>
          <cell r="AR3874">
            <v>0</v>
          </cell>
          <cell r="AS3874" t="str">
            <v>EST QUADRO (1210 PRETO) - 0,8x1,1x0,06H</v>
          </cell>
          <cell r="AT3874">
            <v>1747.2</v>
          </cell>
          <cell r="AU3874">
            <v>1747.2</v>
          </cell>
          <cell r="AV3874">
            <v>1747.2</v>
          </cell>
          <cell r="AW3874">
            <v>0</v>
          </cell>
          <cell r="AX3874">
            <v>1747.2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>
            <v>0</v>
          </cell>
          <cell r="BT3874" t="str">
            <v/>
          </cell>
          <cell r="BU3874" t="str">
            <v/>
          </cell>
        </row>
        <row r="3875">
          <cell r="H3875">
            <v>0</v>
          </cell>
          <cell r="O3875">
            <v>383974</v>
          </cell>
          <cell r="P3875" t="str">
            <v>2024/073-0034-01</v>
          </cell>
          <cell r="Q3875" t="str">
            <v>EST QUADRO (1510 PRETO)</v>
          </cell>
          <cell r="R3875"/>
          <cell r="S3875"/>
          <cell r="T3875"/>
          <cell r="U3875">
            <v>1.5</v>
          </cell>
          <cell r="V3875">
            <v>2</v>
          </cell>
          <cell r="W3875">
            <v>0.06</v>
          </cell>
          <cell r="X3875">
            <v>0</v>
          </cell>
          <cell r="Y3875" t="str">
            <v>EST QUADRO (1510 PRETO) - 1,5x2x0,06H</v>
          </cell>
          <cell r="Z3875">
            <v>5376</v>
          </cell>
          <cell r="AA3875">
            <v>0.35</v>
          </cell>
          <cell r="AB3875">
            <v>3494.4</v>
          </cell>
          <cell r="AC3875"/>
          <cell r="AD3875"/>
          <cell r="AE3875"/>
          <cell r="AF3875">
            <v>5376</v>
          </cell>
          <cell r="AG3875">
            <v>5376</v>
          </cell>
          <cell r="AH3875">
            <v>0</v>
          </cell>
          <cell r="AI3875">
            <v>5376</v>
          </cell>
          <cell r="AJ3875" t="str">
            <v>REF: 383974</v>
          </cell>
          <cell r="AK3875"/>
          <cell r="AL3875">
            <v>383974</v>
          </cell>
          <cell r="AM3875" t="str">
            <v>EST QUADRO (1510 PRETO)</v>
          </cell>
          <cell r="AN3875"/>
          <cell r="AO3875">
            <v>1.5</v>
          </cell>
          <cell r="AP3875">
            <v>2</v>
          </cell>
          <cell r="AQ3875">
            <v>0.06</v>
          </cell>
          <cell r="AR3875">
            <v>0</v>
          </cell>
          <cell r="AS3875" t="str">
            <v>EST QUADRO (1510 PRETO) - 1,5x2x0,06H</v>
          </cell>
          <cell r="AT3875">
            <v>5376</v>
          </cell>
          <cell r="AU3875">
            <v>5376</v>
          </cell>
          <cell r="AV3875">
            <v>5376</v>
          </cell>
          <cell r="AW3875">
            <v>0</v>
          </cell>
          <cell r="AX3875">
            <v>5376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>
            <v>0</v>
          </cell>
          <cell r="BT3875" t="str">
            <v/>
          </cell>
          <cell r="BU3875" t="str">
            <v/>
          </cell>
        </row>
        <row r="3876">
          <cell r="H3876">
            <v>0</v>
          </cell>
          <cell r="O3876">
            <v>383974</v>
          </cell>
          <cell r="P3876" t="str">
            <v>2024/073-0035-01</v>
          </cell>
          <cell r="Q3876" t="str">
            <v>EST QUADRO (1510 PRETO)</v>
          </cell>
          <cell r="R3876"/>
          <cell r="S3876"/>
          <cell r="T3876"/>
          <cell r="U3876">
            <v>1.5</v>
          </cell>
          <cell r="V3876">
            <v>2</v>
          </cell>
          <cell r="W3876">
            <v>0.06</v>
          </cell>
          <cell r="X3876">
            <v>0</v>
          </cell>
          <cell r="Y3876" t="str">
            <v>EST QUADRO (1510 PRETO) - 1,5x2x0,06H</v>
          </cell>
          <cell r="Z3876">
            <v>5376</v>
          </cell>
          <cell r="AA3876">
            <v>0.35</v>
          </cell>
          <cell r="AB3876">
            <v>3494.4</v>
          </cell>
          <cell r="AC3876"/>
          <cell r="AD3876"/>
          <cell r="AE3876"/>
          <cell r="AF3876">
            <v>5376</v>
          </cell>
          <cell r="AG3876">
            <v>5376</v>
          </cell>
          <cell r="AH3876">
            <v>0</v>
          </cell>
          <cell r="AI3876">
            <v>5376</v>
          </cell>
          <cell r="AJ3876" t="str">
            <v>REF: 383974</v>
          </cell>
          <cell r="AK3876"/>
          <cell r="AL3876">
            <v>383974</v>
          </cell>
          <cell r="AM3876" t="str">
            <v>EST QUADRO (1510 PRETO)</v>
          </cell>
          <cell r="AN3876"/>
          <cell r="AO3876">
            <v>1.5</v>
          </cell>
          <cell r="AP3876">
            <v>2</v>
          </cell>
          <cell r="AQ3876">
            <v>0.06</v>
          </cell>
          <cell r="AR3876">
            <v>0</v>
          </cell>
          <cell r="AS3876" t="str">
            <v>EST QUADRO (1510 PRETO) - 1,5x2x0,06H</v>
          </cell>
          <cell r="AT3876">
            <v>5376</v>
          </cell>
          <cell r="AU3876">
            <v>5376</v>
          </cell>
          <cell r="AV3876">
            <v>5376</v>
          </cell>
          <cell r="AW3876">
            <v>0</v>
          </cell>
          <cell r="AX3876">
            <v>5376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12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>
            <v>0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383227</v>
          </cell>
          <cell r="P3877" t="str">
            <v>2024/093-0076-01</v>
          </cell>
          <cell r="Q3877" t="str">
            <v>EST ALMOFADA DECORATIVA HIMALAYA (G) (SOFT) TC CRAFTED GLAZE</v>
          </cell>
          <cell r="R3877"/>
          <cell r="S3877"/>
          <cell r="T3877"/>
          <cell r="U3877">
            <v>0.9</v>
          </cell>
          <cell r="V3877">
            <v>0.7</v>
          </cell>
          <cell r="W3877">
            <v>0</v>
          </cell>
          <cell r="X3877">
            <v>0</v>
          </cell>
          <cell r="Y3877" t="str">
            <v>EST ALMOFADA DECORATIVA HIMALAYA (G) (SOFT) TC CRAFTED GLAZE - 0,9x0,7x0H</v>
          </cell>
          <cell r="Z3877">
            <v>2915.6380600000002</v>
          </cell>
          <cell r="AA3877">
            <v>0.35</v>
          </cell>
          <cell r="AB3877">
            <v>1895.1647390000003</v>
          </cell>
          <cell r="AC3877"/>
          <cell r="AD3877" t="str">
            <v>PROD C/RVST FORN</v>
          </cell>
          <cell r="AE3877" t="str">
            <v>REVESTIMENTO FORN</v>
          </cell>
          <cell r="AF3877">
            <v>2915.6380600000002</v>
          </cell>
          <cell r="AG3877">
            <v>2915.6380600000002</v>
          </cell>
          <cell r="AH3877">
            <v>0</v>
          </cell>
          <cell r="AI3877">
            <v>2915.6380600000002</v>
          </cell>
          <cell r="AJ3877" t="str">
            <v>REF: 381754</v>
          </cell>
          <cell r="AK3877"/>
          <cell r="AL3877">
            <v>381754</v>
          </cell>
          <cell r="AM3877" t="str">
            <v>ALMOFADA DECORATIVA HIMALAYA (G) (SOFT) (TC FORN)</v>
          </cell>
          <cell r="AN3877"/>
          <cell r="AO3877">
            <v>0.9</v>
          </cell>
          <cell r="AP3877">
            <v>0.7</v>
          </cell>
          <cell r="AQ3877">
            <v>0.3</v>
          </cell>
          <cell r="AR3877">
            <v>0</v>
          </cell>
          <cell r="AS3877" t="str">
            <v>ALMOFADA DECORATIVA HIMALAYA (G) (SOFT) (TC FORN) - 0,9x0,7x0,3H</v>
          </cell>
          <cell r="AT3877">
            <v>2915.6380600000002</v>
          </cell>
          <cell r="AU3877">
            <v>2915.6380600000002</v>
          </cell>
          <cell r="AV3877">
            <v>1704.64</v>
          </cell>
          <cell r="AW3877">
            <v>1210.9980600000001</v>
          </cell>
          <cell r="AX3877">
            <v>2915.59</v>
          </cell>
          <cell r="AY3877">
            <v>4.8060000000077707E-2</v>
          </cell>
          <cell r="AZ3877">
            <v>337923</v>
          </cell>
          <cell r="BA3877" t="str">
            <v>TECIDO CRAFTED -</v>
          </cell>
          <cell r="BB3877" t="str">
            <v>RVST FORN: TECIDO CRAFTED - GLAZE</v>
          </cell>
          <cell r="BC3877">
            <v>1.7</v>
          </cell>
          <cell r="BD3877"/>
          <cell r="BE3877">
            <v>453.15</v>
          </cell>
          <cell r="BF3877">
            <v>0</v>
          </cell>
          <cell r="BG3877">
            <v>-453.15</v>
          </cell>
          <cell r="BH3877" t="str">
            <v>RVST FORN</v>
          </cell>
          <cell r="BI3877">
            <v>12</v>
          </cell>
          <cell r="BJ3877">
            <v>1210.9980599999999</v>
          </cell>
          <cell r="BK3877">
            <v>0</v>
          </cell>
          <cell r="BL3877">
            <v>0.57200000000000006</v>
          </cell>
          <cell r="BM3877"/>
          <cell r="BN3877"/>
          <cell r="BO3877"/>
          <cell r="BP3877"/>
          <cell r="BR3877">
            <v>0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383227</v>
          </cell>
          <cell r="P3878" t="str">
            <v>2024/093-0078-01</v>
          </cell>
          <cell r="Q3878" t="str">
            <v>EST ALMOFADA DECORATIVA HIMALAYA (G) (SOFT) TC CRAFTED GLAZE</v>
          </cell>
          <cell r="R3878"/>
          <cell r="S3878"/>
          <cell r="T3878"/>
          <cell r="U3878">
            <v>0.9</v>
          </cell>
          <cell r="V3878">
            <v>0.7</v>
          </cell>
          <cell r="W3878">
            <v>0</v>
          </cell>
          <cell r="X3878">
            <v>0</v>
          </cell>
          <cell r="Y3878" t="str">
            <v>EST ALMOFADA DECORATIVA HIMALAYA (G) (SOFT) TC CRAFTED GLAZE - 0,9x0,7x0H</v>
          </cell>
          <cell r="Z3878">
            <v>2915.6380600000002</v>
          </cell>
          <cell r="AA3878">
            <v>0.35</v>
          </cell>
          <cell r="AB3878">
            <v>1895.1647390000003</v>
          </cell>
          <cell r="AC3878"/>
          <cell r="AD3878" t="str">
            <v>PROD C/RVST FORN</v>
          </cell>
          <cell r="AE3878" t="str">
            <v>REVESTIMENTO FORN</v>
          </cell>
          <cell r="AF3878">
            <v>2915.6380600000002</v>
          </cell>
          <cell r="AG3878">
            <v>2915.6380600000002</v>
          </cell>
          <cell r="AH3878">
            <v>0</v>
          </cell>
          <cell r="AI3878">
            <v>2915.6380600000002</v>
          </cell>
          <cell r="AJ3878" t="str">
            <v>REF: 381754</v>
          </cell>
          <cell r="AK3878"/>
          <cell r="AL3878">
            <v>381754</v>
          </cell>
          <cell r="AM3878" t="str">
            <v>ALMOFADA DECORATIVA HIMALAYA (G) (SOFT) (TC FORN)</v>
          </cell>
          <cell r="AN3878"/>
          <cell r="AO3878">
            <v>0.9</v>
          </cell>
          <cell r="AP3878">
            <v>0.7</v>
          </cell>
          <cell r="AQ3878">
            <v>0.3</v>
          </cell>
          <cell r="AR3878">
            <v>0</v>
          </cell>
          <cell r="AS3878" t="str">
            <v>ALMOFADA DECORATIVA HIMALAYA (G) (SOFT) (TC FORN) - 0,9x0,7x0,3H</v>
          </cell>
          <cell r="AT3878">
            <v>2915.6380600000002</v>
          </cell>
          <cell r="AU3878">
            <v>2915.6380600000002</v>
          </cell>
          <cell r="AV3878">
            <v>1704.64</v>
          </cell>
          <cell r="AW3878">
            <v>1210.9980600000001</v>
          </cell>
          <cell r="AX3878">
            <v>2915.59</v>
          </cell>
          <cell r="AY3878">
            <v>4.8060000000077707E-2</v>
          </cell>
          <cell r="AZ3878">
            <v>337923</v>
          </cell>
          <cell r="BA3878" t="str">
            <v>TECIDO CRAFTED -</v>
          </cell>
          <cell r="BB3878" t="str">
            <v>RVST FORN: TECIDO CRAFTED - GLAZE</v>
          </cell>
          <cell r="BC3878">
            <v>1.7</v>
          </cell>
          <cell r="BD3878"/>
          <cell r="BE3878">
            <v>453.15</v>
          </cell>
          <cell r="BF3878">
            <v>0</v>
          </cell>
          <cell r="BG3878">
            <v>-453.15</v>
          </cell>
          <cell r="BH3878" t="str">
            <v>RVST FORN</v>
          </cell>
          <cell r="BI3878">
            <v>12</v>
          </cell>
          <cell r="BJ3878">
            <v>1210.9980599999999</v>
          </cell>
          <cell r="BK3878">
            <v>0</v>
          </cell>
          <cell r="BL3878">
            <v>0.57200000000000006</v>
          </cell>
          <cell r="BM3878"/>
          <cell r="BN3878"/>
          <cell r="BO3878"/>
          <cell r="BP3878"/>
          <cell r="BR3878">
            <v>0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383227</v>
          </cell>
          <cell r="P3879" t="str">
            <v>2024/093-0079-01</v>
          </cell>
          <cell r="Q3879" t="str">
            <v>EST ALMOFADA DECORATIVA HIMALAYA (G) (SOFT) TC CRAFTED GLAZE</v>
          </cell>
          <cell r="R3879"/>
          <cell r="S3879"/>
          <cell r="T3879"/>
          <cell r="U3879">
            <v>0.9</v>
          </cell>
          <cell r="V3879">
            <v>0.7</v>
          </cell>
          <cell r="W3879">
            <v>0</v>
          </cell>
          <cell r="X3879">
            <v>0</v>
          </cell>
          <cell r="Y3879" t="str">
            <v>EST ALMOFADA DECORATIVA HIMALAYA (G) (SOFT) TC CRAFTED GLAZE - 0,9x0,7x0H</v>
          </cell>
          <cell r="Z3879">
            <v>2915.6380600000002</v>
          </cell>
          <cell r="AA3879">
            <v>0.35</v>
          </cell>
          <cell r="AB3879">
            <v>1895.1647390000003</v>
          </cell>
          <cell r="AC3879"/>
          <cell r="AD3879" t="str">
            <v>PROD C/RVST FORN</v>
          </cell>
          <cell r="AE3879" t="str">
            <v>REVESTIMENTO FORN</v>
          </cell>
          <cell r="AF3879">
            <v>2915.6380600000002</v>
          </cell>
          <cell r="AG3879">
            <v>2915.6380600000002</v>
          </cell>
          <cell r="AH3879">
            <v>0</v>
          </cell>
          <cell r="AI3879">
            <v>2915.6380600000002</v>
          </cell>
          <cell r="AJ3879" t="str">
            <v>REF: 381754</v>
          </cell>
          <cell r="AK3879"/>
          <cell r="AL3879">
            <v>381754</v>
          </cell>
          <cell r="AM3879" t="str">
            <v>ALMOFADA DECORATIVA HIMALAYA (G) (SOFT) (TC FORN)</v>
          </cell>
          <cell r="AN3879"/>
          <cell r="AO3879">
            <v>0.9</v>
          </cell>
          <cell r="AP3879">
            <v>0.7</v>
          </cell>
          <cell r="AQ3879">
            <v>0.3</v>
          </cell>
          <cell r="AR3879">
            <v>0</v>
          </cell>
          <cell r="AS3879" t="str">
            <v>ALMOFADA DECORATIVA HIMALAYA (G) (SOFT) (TC FORN) - 0,9x0,7x0,3H</v>
          </cell>
          <cell r="AT3879">
            <v>2915.6380600000002</v>
          </cell>
          <cell r="AU3879">
            <v>2915.6380600000002</v>
          </cell>
          <cell r="AV3879">
            <v>1704.64</v>
          </cell>
          <cell r="AW3879">
            <v>1210.9980600000001</v>
          </cell>
          <cell r="AX3879">
            <v>2915.59</v>
          </cell>
          <cell r="AY3879">
            <v>4.8060000000077707E-2</v>
          </cell>
          <cell r="AZ3879">
            <v>337923</v>
          </cell>
          <cell r="BA3879" t="str">
            <v>TECIDO CRAFTED -</v>
          </cell>
          <cell r="BB3879" t="str">
            <v>RVST FORN: TECIDO CRAFTED - GLAZE</v>
          </cell>
          <cell r="BC3879">
            <v>1.7</v>
          </cell>
          <cell r="BD3879"/>
          <cell r="BE3879">
            <v>453.15</v>
          </cell>
          <cell r="BF3879">
            <v>0</v>
          </cell>
          <cell r="BG3879">
            <v>-453.15</v>
          </cell>
          <cell r="BH3879" t="str">
            <v>RVST FORN</v>
          </cell>
          <cell r="BI3879">
            <v>12</v>
          </cell>
          <cell r="BJ3879">
            <v>1210.9980599999999</v>
          </cell>
          <cell r="BK3879">
            <v>0</v>
          </cell>
          <cell r="BL3879">
            <v>0.57200000000000006</v>
          </cell>
          <cell r="BM3879"/>
          <cell r="BN3879"/>
          <cell r="BO3879"/>
          <cell r="BP3879"/>
          <cell r="BR3879">
            <v>0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383227</v>
          </cell>
          <cell r="P3880" t="str">
            <v>2024/093-0077-01</v>
          </cell>
          <cell r="Q3880" t="str">
            <v>EST ALMOFADA DECORATIVA HIMALAYA (G) (SOFT) TC CRAFTED GLAZE</v>
          </cell>
          <cell r="R3880"/>
          <cell r="S3880"/>
          <cell r="T3880"/>
          <cell r="U3880">
            <v>0.9</v>
          </cell>
          <cell r="V3880">
            <v>0.7</v>
          </cell>
          <cell r="W3880">
            <v>0</v>
          </cell>
          <cell r="X3880">
            <v>0</v>
          </cell>
          <cell r="Y3880" t="str">
            <v>EST ALMOFADA DECORATIVA HIMALAYA (G) (SOFT) TC CRAFTED GLAZE - 0,9x0,7x0H</v>
          </cell>
          <cell r="Z3880">
            <v>2915.6380600000002</v>
          </cell>
          <cell r="AA3880">
            <v>0.35</v>
          </cell>
          <cell r="AB3880">
            <v>1895.1647390000003</v>
          </cell>
          <cell r="AC3880"/>
          <cell r="AD3880" t="str">
            <v>PROD C/RVST FORN</v>
          </cell>
          <cell r="AE3880" t="str">
            <v>REVESTIMENTO FORN</v>
          </cell>
          <cell r="AF3880">
            <v>2915.6380600000002</v>
          </cell>
          <cell r="AG3880">
            <v>2915.6380600000002</v>
          </cell>
          <cell r="AH3880">
            <v>0</v>
          </cell>
          <cell r="AI3880">
            <v>2915.6380600000002</v>
          </cell>
          <cell r="AJ3880" t="str">
            <v>REF: 381754</v>
          </cell>
          <cell r="AK3880"/>
          <cell r="AL3880">
            <v>381754</v>
          </cell>
          <cell r="AM3880" t="str">
            <v>ALMOFADA DECORATIVA HIMALAYA (G) (SOFT) (TC FORN)</v>
          </cell>
          <cell r="AN3880"/>
          <cell r="AO3880">
            <v>0.9</v>
          </cell>
          <cell r="AP3880">
            <v>0.7</v>
          </cell>
          <cell r="AQ3880">
            <v>0.3</v>
          </cell>
          <cell r="AR3880">
            <v>0</v>
          </cell>
          <cell r="AS3880" t="str">
            <v>ALMOFADA DECORATIVA HIMALAYA (G) (SOFT) (TC FORN) - 0,9x0,7x0,3H</v>
          </cell>
          <cell r="AT3880">
            <v>2915.6380600000002</v>
          </cell>
          <cell r="AU3880">
            <v>2915.6380600000002</v>
          </cell>
          <cell r="AV3880">
            <v>1704.64</v>
          </cell>
          <cell r="AW3880">
            <v>1210.9980600000001</v>
          </cell>
          <cell r="AX3880">
            <v>2915.59</v>
          </cell>
          <cell r="AY3880">
            <v>4.8060000000077707E-2</v>
          </cell>
          <cell r="AZ3880">
            <v>337923</v>
          </cell>
          <cell r="BA3880" t="str">
            <v>TECIDO CRAFTED -</v>
          </cell>
          <cell r="BB3880" t="str">
            <v>RVST FORN: TECIDO CRAFTED - GLAZE</v>
          </cell>
          <cell r="BC3880">
            <v>1.7</v>
          </cell>
          <cell r="BD3880"/>
          <cell r="BE3880">
            <v>453.15</v>
          </cell>
          <cell r="BF3880">
            <v>0</v>
          </cell>
          <cell r="BG3880">
            <v>-453.15</v>
          </cell>
          <cell r="BH3880" t="str">
            <v>RVST FORN</v>
          </cell>
          <cell r="BI3880">
            <v>12</v>
          </cell>
          <cell r="BJ3880">
            <v>1210.9980599999999</v>
          </cell>
          <cell r="BK3880">
            <v>0</v>
          </cell>
          <cell r="BL3880">
            <v>0.57200000000000006</v>
          </cell>
          <cell r="BM3880"/>
          <cell r="BN3880"/>
          <cell r="BO3880"/>
          <cell r="BP3880"/>
          <cell r="BR3880">
            <v>0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379548</v>
          </cell>
          <cell r="P3881" t="str">
            <v>2024/080-0011-01</v>
          </cell>
          <cell r="Q3881" t="str">
            <v>EST POLTRONA HIMALAYA (JANTAR) (CON) (C3008) NOG</v>
          </cell>
          <cell r="R3881"/>
          <cell r="S3881"/>
          <cell r="T3881"/>
          <cell r="U3881">
            <v>0.7</v>
          </cell>
          <cell r="V3881">
            <v>0.7</v>
          </cell>
          <cell r="W3881">
            <v>0.76</v>
          </cell>
          <cell r="X3881">
            <v>0</v>
          </cell>
          <cell r="Y3881" t="str">
            <v>EST POLTRONA HIMALAYA (JANTAR) (CON) (C3008) NOG - 0,7x0,7x0,76H</v>
          </cell>
          <cell r="Z3881">
            <v>10182.82</v>
          </cell>
          <cell r="AA3881">
            <v>0.35</v>
          </cell>
          <cell r="AB3881">
            <v>6618.8330000000005</v>
          </cell>
          <cell r="AC3881"/>
          <cell r="AD3881"/>
          <cell r="AE3881"/>
          <cell r="AF3881">
            <v>10182.82</v>
          </cell>
          <cell r="AG3881">
            <v>10182.82</v>
          </cell>
          <cell r="AH3881">
            <v>0</v>
          </cell>
          <cell r="AI3881">
            <v>10182.82</v>
          </cell>
          <cell r="AJ3881" t="str">
            <v>REF: 381797</v>
          </cell>
          <cell r="AK3881"/>
          <cell r="AL3881">
            <v>381797</v>
          </cell>
          <cell r="AM3881" t="str">
            <v>POLTRONA HIMALAYA (JANTAR) (CONTEMP) (COURO)</v>
          </cell>
          <cell r="AN3881"/>
          <cell r="AO3881">
            <v>0.7</v>
          </cell>
          <cell r="AP3881">
            <v>0.7</v>
          </cell>
          <cell r="AQ3881">
            <v>0.76</v>
          </cell>
          <cell r="AR3881">
            <v>0</v>
          </cell>
          <cell r="AS3881" t="str">
            <v>POLTRONA HIMALAYA (JANTAR) (CONTEMP) (COURO) - 0,7x0,7x0,76H</v>
          </cell>
          <cell r="AT3881">
            <v>10182.82</v>
          </cell>
          <cell r="AU3881">
            <v>10182.82</v>
          </cell>
          <cell r="AV3881">
            <v>10182.82</v>
          </cell>
          <cell r="AW3881">
            <v>0</v>
          </cell>
          <cell r="AX3881">
            <v>10182.82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>
            <v>0</v>
          </cell>
          <cell r="BT3881" t="str">
            <v/>
          </cell>
          <cell r="BU3881" t="str">
            <v/>
          </cell>
        </row>
        <row r="3882">
          <cell r="H3882">
            <v>0</v>
          </cell>
          <cell r="O3882">
            <v>379548</v>
          </cell>
          <cell r="P3882" t="str">
            <v>2024/080-0010-01</v>
          </cell>
          <cell r="Q3882" t="str">
            <v>EST POLTRONA HIMALAYA (JANTAR) (CON) (C3008) NOG</v>
          </cell>
          <cell r="R3882"/>
          <cell r="S3882"/>
          <cell r="T3882"/>
          <cell r="U3882">
            <v>0.7</v>
          </cell>
          <cell r="V3882">
            <v>0.7</v>
          </cell>
          <cell r="W3882">
            <v>0.76</v>
          </cell>
          <cell r="X3882">
            <v>0</v>
          </cell>
          <cell r="Y3882" t="str">
            <v>EST POLTRONA HIMALAYA (JANTAR) (CON) (C3008) NOG - 0,7x0,7x0,76H</v>
          </cell>
          <cell r="Z3882">
            <v>10182.82</v>
          </cell>
          <cell r="AA3882">
            <v>0.35</v>
          </cell>
          <cell r="AB3882">
            <v>6618.8330000000005</v>
          </cell>
          <cell r="AC3882"/>
          <cell r="AD3882"/>
          <cell r="AE3882"/>
          <cell r="AF3882">
            <v>10182.82</v>
          </cell>
          <cell r="AG3882">
            <v>10182.82</v>
          </cell>
          <cell r="AH3882">
            <v>0</v>
          </cell>
          <cell r="AI3882">
            <v>10182.82</v>
          </cell>
          <cell r="AJ3882" t="str">
            <v>REF: 381797</v>
          </cell>
          <cell r="AK3882"/>
          <cell r="AL3882">
            <v>381797</v>
          </cell>
          <cell r="AM3882" t="str">
            <v>POLTRONA HIMALAYA (JANTAR) (CONTEMP) (COURO)</v>
          </cell>
          <cell r="AN3882"/>
          <cell r="AO3882">
            <v>0.7</v>
          </cell>
          <cell r="AP3882">
            <v>0.7</v>
          </cell>
          <cell r="AQ3882">
            <v>0.76</v>
          </cell>
          <cell r="AR3882">
            <v>0</v>
          </cell>
          <cell r="AS3882" t="str">
            <v>POLTRONA HIMALAYA (JANTAR) (CONTEMP) (COURO) - 0,7x0,7x0,76H</v>
          </cell>
          <cell r="AT3882">
            <v>10182.82</v>
          </cell>
          <cell r="AU3882">
            <v>10182.82</v>
          </cell>
          <cell r="AV3882">
            <v>10182.82</v>
          </cell>
          <cell r="AW3882">
            <v>0</v>
          </cell>
          <cell r="AX3882">
            <v>10182.82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>
            <v>0</v>
          </cell>
          <cell r="BT3882" t="str">
            <v/>
          </cell>
          <cell r="BU3882" t="str">
            <v/>
          </cell>
        </row>
        <row r="3883">
          <cell r="H3883">
            <v>0</v>
          </cell>
          <cell r="O3883">
            <v>379527</v>
          </cell>
          <cell r="P3883" t="str">
            <v>2024/068-0007-01</v>
          </cell>
          <cell r="Q3883" t="str">
            <v>EST POLTRONA MONDRIAN (LAM) (C1 CREME/CARV BR) (TC 6649)</v>
          </cell>
          <cell r="R3883"/>
          <cell r="S3883"/>
          <cell r="T3883"/>
          <cell r="U3883">
            <v>0.98</v>
          </cell>
          <cell r="V3883">
            <v>1.05</v>
          </cell>
          <cell r="W3883">
            <v>0.71</v>
          </cell>
          <cell r="X3883">
            <v>0</v>
          </cell>
          <cell r="Y3883" t="str">
            <v>EST POLTRONA MONDRIAN (LAM) (C1 CREME/CARV BR) (TC 6649) - 0,98x1,05x0,71H</v>
          </cell>
          <cell r="Z3883">
            <v>49714.02</v>
          </cell>
          <cell r="AA3883">
            <v>0.35</v>
          </cell>
          <cell r="AB3883">
            <v>32314.112999999998</v>
          </cell>
          <cell r="AC3883"/>
          <cell r="AD3883"/>
          <cell r="AE3883"/>
          <cell r="AF3883">
            <v>49714.02</v>
          </cell>
          <cell r="AG3883">
            <v>49714.02</v>
          </cell>
          <cell r="AH3883">
            <v>0</v>
          </cell>
          <cell r="AI3883">
            <v>49714.02</v>
          </cell>
          <cell r="AJ3883" t="str">
            <v>REF: 382606</v>
          </cell>
          <cell r="AK3883"/>
          <cell r="AL3883">
            <v>382606</v>
          </cell>
          <cell r="AM3883" t="str">
            <v>POLTRONA MONDRIAN (LAMINADO) (COURO 1) (FX6000)</v>
          </cell>
          <cell r="AN3883"/>
          <cell r="AO3883">
            <v>0.98</v>
          </cell>
          <cell r="AP3883">
            <v>1.05</v>
          </cell>
          <cell r="AQ3883">
            <v>0.71</v>
          </cell>
          <cell r="AR3883">
            <v>0</v>
          </cell>
          <cell r="AS3883" t="str">
            <v>POLTRONA MONDRIAN (LAMINADO) (COURO 1) (FX6000) - 0,98x1,05x0,71H</v>
          </cell>
          <cell r="AT3883">
            <v>49714.02</v>
          </cell>
          <cell r="AU3883">
            <v>49714.02</v>
          </cell>
          <cell r="AV3883">
            <v>49714.02</v>
          </cell>
          <cell r="AW3883">
            <v>0</v>
          </cell>
          <cell r="AX3883">
            <v>49714.02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12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>
            <v>0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378829</v>
          </cell>
          <cell r="P3884" t="str">
            <v>2024/065-0023-01</v>
          </cell>
          <cell r="Q3884" t="str">
            <v>EST CADEIRA DYLAN III (CINAMOMO AMENDOA NOCE) COURO CH 32</v>
          </cell>
          <cell r="R3884"/>
          <cell r="S3884"/>
          <cell r="T3884"/>
          <cell r="U3884">
            <v>0.5</v>
          </cell>
          <cell r="V3884">
            <v>0.57999999999999996</v>
          </cell>
          <cell r="W3884">
            <v>0.8</v>
          </cell>
          <cell r="X3884">
            <v>0</v>
          </cell>
          <cell r="Y3884" t="str">
            <v>EST CADEIRA DYLAN III (CINAMOMO AMENDOA NOCE) COURO CH 32 - 0,5x0,58x0,8H</v>
          </cell>
          <cell r="Z3884">
            <v>4387.8899999999994</v>
          </cell>
          <cell r="AA3884">
            <v>0.35</v>
          </cell>
          <cell r="AB3884">
            <v>2852.1284999999998</v>
          </cell>
          <cell r="AC3884"/>
          <cell r="AD3884" t="str">
            <v>PROD C/RVST FORN</v>
          </cell>
          <cell r="AE3884" t="str">
            <v>REVESTIMENTO FORN</v>
          </cell>
          <cell r="AF3884">
            <v>4387.8899999999994</v>
          </cell>
          <cell r="AG3884">
            <v>4387.8899999999994</v>
          </cell>
          <cell r="AH3884">
            <v>0</v>
          </cell>
          <cell r="AI3884">
            <v>4387.8899999999994</v>
          </cell>
          <cell r="AJ3884" t="str">
            <v>REF: 379804</v>
          </cell>
          <cell r="AK3884"/>
          <cell r="AL3884">
            <v>379804</v>
          </cell>
          <cell r="AM3884" t="str">
            <v>CADEIRA DYLAN III (S/B) (CINAMOMO) (RVST FORN)</v>
          </cell>
          <cell r="AN3884"/>
          <cell r="AO3884">
            <v>0.5</v>
          </cell>
          <cell r="AP3884">
            <v>0.57999999999999996</v>
          </cell>
          <cell r="AQ3884">
            <v>0.8</v>
          </cell>
          <cell r="AR3884">
            <v>0</v>
          </cell>
          <cell r="AS3884" t="str">
            <v>CADEIRA DYLAN III (S/B) (CINAMOMO) (RVST FORN) - 0,5x0,58x0,8H</v>
          </cell>
          <cell r="AT3884">
            <v>4387.8899999999994</v>
          </cell>
          <cell r="AU3884">
            <v>4387.8899999999994</v>
          </cell>
          <cell r="AV3884">
            <v>2801.97</v>
          </cell>
          <cell r="AW3884">
            <v>1585.9199999999996</v>
          </cell>
          <cell r="AX3884">
            <v>4387.8900000000003</v>
          </cell>
          <cell r="AY3884">
            <v>0</v>
          </cell>
          <cell r="AZ3884">
            <v>328273</v>
          </cell>
          <cell r="BA3884" t="str">
            <v>COURO NATURAL CH ENVELHECIDO (F378)</v>
          </cell>
          <cell r="BB3884" t="str">
            <v>RVST FORN: COURO NATURAL CH ENVELHECIDO (F378) - CH 32</v>
          </cell>
          <cell r="BC3884">
            <v>2</v>
          </cell>
          <cell r="BD3884"/>
          <cell r="BE3884">
            <v>792.96</v>
          </cell>
          <cell r="BF3884">
            <v>0</v>
          </cell>
          <cell r="BG3884">
            <v>-792.96</v>
          </cell>
          <cell r="BH3884" t="str">
            <v>RVST FORN</v>
          </cell>
          <cell r="BI3884">
            <v>12</v>
          </cell>
          <cell r="BJ3884">
            <v>1585.92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>
            <v>0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378711</v>
          </cell>
          <cell r="P3885" t="str">
            <v>2024/031-0035-01</v>
          </cell>
          <cell r="Q3885" t="str">
            <v>EST CADEIRA CACAU C/BRACO (AMENDOA) (LATAO) TC 1000 - 1374</v>
          </cell>
          <cell r="R3885"/>
          <cell r="S3885"/>
          <cell r="T3885"/>
          <cell r="U3885">
            <v>0.61</v>
          </cell>
          <cell r="V3885">
            <v>0.61</v>
          </cell>
          <cell r="W3885">
            <v>0.84</v>
          </cell>
          <cell r="X3885">
            <v>0</v>
          </cell>
          <cell r="Y3885" t="str">
            <v>EST CADEIRA CACAU C/BRACO (AMENDOA) (LATAO) TC 1000 - 1374 - 0,61x0,61x0,84H</v>
          </cell>
          <cell r="Z3885">
            <v>6616.15</v>
          </cell>
          <cell r="AA3885">
            <v>0.5</v>
          </cell>
          <cell r="AB3885">
            <v>3308.0749999999998</v>
          </cell>
          <cell r="AC3885"/>
          <cell r="AD3885"/>
          <cell r="AE3885"/>
          <cell r="AF3885">
            <v>6616.15</v>
          </cell>
          <cell r="AG3885">
            <v>6616.15</v>
          </cell>
          <cell r="AH3885">
            <v>0</v>
          </cell>
          <cell r="AI3885">
            <v>6616.15</v>
          </cell>
          <cell r="AJ3885" t="str">
            <v>REF: 362495</v>
          </cell>
          <cell r="AK3885"/>
          <cell r="AL3885">
            <v>362495</v>
          </cell>
          <cell r="AM3885" t="str">
            <v>CADEIRA CACAU (C/B) (FX 1000)</v>
          </cell>
          <cell r="AN3885"/>
          <cell r="AO3885">
            <v>0.61</v>
          </cell>
          <cell r="AP3885">
            <v>0.61</v>
          </cell>
          <cell r="AQ3885">
            <v>0.84</v>
          </cell>
          <cell r="AR3885">
            <v>0</v>
          </cell>
          <cell r="AS3885" t="str">
            <v>CADEIRA CACAU (C/B) (FX 1000) - 0,61x0,61x0,84H</v>
          </cell>
          <cell r="AT3885">
            <v>6616.15</v>
          </cell>
          <cell r="AU3885">
            <v>6616.15</v>
          </cell>
          <cell r="AV3885">
            <v>6616.15</v>
          </cell>
          <cell r="AW3885">
            <v>0</v>
          </cell>
          <cell r="AX3885">
            <v>6616.15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12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>
            <v>0</v>
          </cell>
          <cell r="BT3885" t="str">
            <v/>
          </cell>
          <cell r="BU3885" t="str">
            <v/>
          </cell>
        </row>
        <row r="3886">
          <cell r="H3886">
            <v>0</v>
          </cell>
          <cell r="O3886">
            <v>378346</v>
          </cell>
          <cell r="P3886" t="str">
            <v>2024/032-0034-01</v>
          </cell>
          <cell r="Q3886" t="str">
            <v>EST POLTRONA AGHATA PLUS (GIRATORIA) (MTX MARROM) FX B2220</v>
          </cell>
          <cell r="R3886"/>
          <cell r="S3886"/>
          <cell r="T3886"/>
          <cell r="U3886">
            <v>0.68</v>
          </cell>
          <cell r="V3886">
            <v>0.8</v>
          </cell>
          <cell r="W3886">
            <v>0.76</v>
          </cell>
          <cell r="X3886">
            <v>0</v>
          </cell>
          <cell r="Y3886" t="str">
            <v>EST POLTRONA AGHATA PLUS (GIRATORIA) (MTX MARROM) FX B2220 - 0,68x0,8x0,76H</v>
          </cell>
          <cell r="Z3886">
            <v>9627.9699999999993</v>
          </cell>
          <cell r="AA3886">
            <v>0.35</v>
          </cell>
          <cell r="AB3886">
            <v>6258.1805000000004</v>
          </cell>
          <cell r="AC3886"/>
          <cell r="AD3886"/>
          <cell r="AE3886"/>
          <cell r="AF3886">
            <v>9627.9699999999993</v>
          </cell>
          <cell r="AG3886">
            <v>9627.9699999999993</v>
          </cell>
          <cell r="AH3886">
            <v>0</v>
          </cell>
          <cell r="AI3886">
            <v>9627.9699999999993</v>
          </cell>
          <cell r="AJ3886" t="str">
            <v>REF: 327703</v>
          </cell>
          <cell r="AK3886"/>
          <cell r="AL3886">
            <v>327703</v>
          </cell>
          <cell r="AM3886" t="str">
            <v>POLTRONA AGHATA PLUS (GIRATORIA) (MTX) (FX B)</v>
          </cell>
          <cell r="AN3886"/>
          <cell r="AO3886">
            <v>0.68</v>
          </cell>
          <cell r="AP3886">
            <v>0.8</v>
          </cell>
          <cell r="AQ3886">
            <v>0.76</v>
          </cell>
          <cell r="AR3886">
            <v>0</v>
          </cell>
          <cell r="AS3886" t="str">
            <v>POLTRONA AGHATA PLUS (GIRATORIA) (MTX) (FX B) - 0,68x0,8x0,76H</v>
          </cell>
          <cell r="AT3886">
            <v>9627.9699999999993</v>
          </cell>
          <cell r="AU3886">
            <v>9627.9699999999993</v>
          </cell>
          <cell r="AV3886">
            <v>9627.9699999999993</v>
          </cell>
          <cell r="AW3886">
            <v>0</v>
          </cell>
          <cell r="AX3886">
            <v>9627.9699999999993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12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>
            <v>0</v>
          </cell>
          <cell r="BT3886" t="str">
            <v/>
          </cell>
          <cell r="BU3886" t="str">
            <v/>
          </cell>
        </row>
        <row r="3887">
          <cell r="H3887">
            <v>0</v>
          </cell>
          <cell r="O3887">
            <v>378346</v>
          </cell>
          <cell r="P3887" t="str">
            <v>2024/032-0035-01</v>
          </cell>
          <cell r="Q3887" t="str">
            <v>EST POLTRONA AGHATA PLUS (GIRATORIA) (MTX MARROM) FX B2220</v>
          </cell>
          <cell r="R3887"/>
          <cell r="S3887"/>
          <cell r="T3887"/>
          <cell r="U3887">
            <v>0.68</v>
          </cell>
          <cell r="V3887">
            <v>0.8</v>
          </cell>
          <cell r="W3887">
            <v>0.76</v>
          </cell>
          <cell r="X3887">
            <v>0</v>
          </cell>
          <cell r="Y3887" t="str">
            <v>EST POLTRONA AGHATA PLUS (GIRATORIA) (MTX MARROM) FX B2220 - 0,68x0,8x0,76H</v>
          </cell>
          <cell r="Z3887">
            <v>9627.9699999999993</v>
          </cell>
          <cell r="AA3887">
            <v>0.35</v>
          </cell>
          <cell r="AB3887">
            <v>6258.1805000000004</v>
          </cell>
          <cell r="AC3887"/>
          <cell r="AD3887"/>
          <cell r="AE3887"/>
          <cell r="AF3887">
            <v>9627.9699999999993</v>
          </cell>
          <cell r="AG3887">
            <v>9627.9699999999993</v>
          </cell>
          <cell r="AH3887">
            <v>0</v>
          </cell>
          <cell r="AI3887">
            <v>9627.9699999999993</v>
          </cell>
          <cell r="AJ3887" t="str">
            <v>REF: 327703</v>
          </cell>
          <cell r="AK3887"/>
          <cell r="AL3887">
            <v>327703</v>
          </cell>
          <cell r="AM3887" t="str">
            <v>POLTRONA AGHATA PLUS (GIRATORIA) (MTX) (FX B)</v>
          </cell>
          <cell r="AN3887"/>
          <cell r="AO3887">
            <v>0.68</v>
          </cell>
          <cell r="AP3887">
            <v>0.8</v>
          </cell>
          <cell r="AQ3887">
            <v>0.76</v>
          </cell>
          <cell r="AR3887">
            <v>0</v>
          </cell>
          <cell r="AS3887" t="str">
            <v>POLTRONA AGHATA PLUS (GIRATORIA) (MTX) (FX B) - 0,68x0,8x0,76H</v>
          </cell>
          <cell r="AT3887">
            <v>9627.9699999999993</v>
          </cell>
          <cell r="AU3887">
            <v>9627.9699999999993</v>
          </cell>
          <cell r="AV3887">
            <v>9627.9699999999993</v>
          </cell>
          <cell r="AW3887">
            <v>0</v>
          </cell>
          <cell r="AX3887">
            <v>9627.9699999999993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12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>
            <v>0</v>
          </cell>
          <cell r="BT3887" t="str">
            <v/>
          </cell>
          <cell r="BU3887" t="str">
            <v/>
          </cell>
        </row>
        <row r="3888">
          <cell r="H3888">
            <v>0</v>
          </cell>
          <cell r="O3888">
            <v>378174</v>
          </cell>
          <cell r="P3888" t="str">
            <v>2024/023-0012-01</v>
          </cell>
          <cell r="Q3888" t="str">
            <v>EST TAPETE SISAL C44 (BARRA VIRADA)</v>
          </cell>
          <cell r="R3888"/>
          <cell r="S3888"/>
          <cell r="T3888"/>
          <cell r="U3888">
            <v>3.9</v>
          </cell>
          <cell r="V3888">
            <v>0</v>
          </cell>
          <cell r="W3888">
            <v>0</v>
          </cell>
          <cell r="X3888">
            <v>3.9</v>
          </cell>
          <cell r="Y3888" t="str">
            <v>EST TAPETE SISAL C44 (BARRA VIRADA) - Ø3,9x0H</v>
          </cell>
          <cell r="Z3888">
            <v>7123.2</v>
          </cell>
          <cell r="AA3888">
            <v>0.35</v>
          </cell>
          <cell r="AB3888">
            <v>4630.08</v>
          </cell>
          <cell r="AC3888"/>
          <cell r="AD3888"/>
          <cell r="AE3888"/>
          <cell r="AF3888">
            <v>7123.2</v>
          </cell>
          <cell r="AG3888">
            <v>7123.2</v>
          </cell>
          <cell r="AH3888">
            <v>0</v>
          </cell>
          <cell r="AI3888">
            <v>7123.2</v>
          </cell>
          <cell r="AJ3888" t="str">
            <v>REF: 378174</v>
          </cell>
          <cell r="AK3888"/>
          <cell r="AL3888">
            <v>378174</v>
          </cell>
          <cell r="AM3888" t="str">
            <v>EST TAPETE SISAL C44 (BARRA VIRADA)</v>
          </cell>
          <cell r="AN3888"/>
          <cell r="AO3888">
            <v>3.9</v>
          </cell>
          <cell r="AP3888">
            <v>0</v>
          </cell>
          <cell r="AQ3888">
            <v>0</v>
          </cell>
          <cell r="AR3888">
            <v>3.9</v>
          </cell>
          <cell r="AS3888" t="str">
            <v>EST TAPETE SISAL C44 (BARRA VIRADA) - Ø3,9x0H</v>
          </cell>
          <cell r="AT3888">
            <v>7123.2</v>
          </cell>
          <cell r="AU3888">
            <v>7123.2</v>
          </cell>
          <cell r="AV3888">
            <v>7123.2</v>
          </cell>
          <cell r="AW3888">
            <v>0</v>
          </cell>
          <cell r="AX3888">
            <v>7123.2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/>
          </cell>
          <cell r="BU3888" t="str">
            <v/>
          </cell>
        </row>
        <row r="3889">
          <cell r="H3889">
            <v>0</v>
          </cell>
          <cell r="O3889">
            <v>378168</v>
          </cell>
          <cell r="P3889" t="str">
            <v>2024/023-0004-01</v>
          </cell>
          <cell r="Q3889" t="str">
            <v>EST TAPETE SISAL CY (BARRA VIRADA)</v>
          </cell>
          <cell r="R3889"/>
          <cell r="S3889"/>
          <cell r="T3889"/>
          <cell r="U3889">
            <v>6</v>
          </cell>
          <cell r="V3889">
            <v>4</v>
          </cell>
          <cell r="W3889">
            <v>0</v>
          </cell>
          <cell r="X3889">
            <v>0</v>
          </cell>
          <cell r="Y3889" t="str">
            <v>EST TAPETE SISAL CY (BARRA VIRADA) - 6x4x0H</v>
          </cell>
          <cell r="Z3889">
            <v>10662.4</v>
          </cell>
          <cell r="AA3889">
            <v>0.35</v>
          </cell>
          <cell r="AB3889">
            <v>6930.5599999999995</v>
          </cell>
          <cell r="AC3889"/>
          <cell r="AD3889"/>
          <cell r="AE3889"/>
          <cell r="AF3889">
            <v>10662.4</v>
          </cell>
          <cell r="AG3889">
            <v>10662.4</v>
          </cell>
          <cell r="AH3889">
            <v>0</v>
          </cell>
          <cell r="AI3889">
            <v>10662.4</v>
          </cell>
          <cell r="AJ3889" t="str">
            <v>REF: 378168</v>
          </cell>
          <cell r="AK3889"/>
          <cell r="AL3889">
            <v>378168</v>
          </cell>
          <cell r="AM3889" t="str">
            <v>EST TAPETE SISAL CY (BARRA VIRADA)</v>
          </cell>
          <cell r="AN3889"/>
          <cell r="AO3889">
            <v>6</v>
          </cell>
          <cell r="AP3889">
            <v>4</v>
          </cell>
          <cell r="AQ3889">
            <v>0</v>
          </cell>
          <cell r="AR3889">
            <v>0</v>
          </cell>
          <cell r="AS3889" t="str">
            <v>EST TAPETE SISAL CY (BARRA VIRADA) - 6x4x0H</v>
          </cell>
          <cell r="AT3889">
            <v>10662.4</v>
          </cell>
          <cell r="AU3889">
            <v>10662.4</v>
          </cell>
          <cell r="AV3889">
            <v>10662.4</v>
          </cell>
          <cell r="AW3889">
            <v>0</v>
          </cell>
          <cell r="AX3889">
            <v>10662.4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/>
          </cell>
          <cell r="BU3889" t="str">
            <v/>
          </cell>
        </row>
        <row r="3890">
          <cell r="H3890">
            <v>0</v>
          </cell>
          <cell r="O3890">
            <v>374364</v>
          </cell>
          <cell r="P3890" t="str">
            <v>2024/026-0029-01</v>
          </cell>
          <cell r="Q3890" t="str">
            <v>EST POLTRONA HIMALAYA (JANTAR) (CLA) (C3002/DB3001) NOG</v>
          </cell>
          <cell r="R3890"/>
          <cell r="S3890"/>
          <cell r="T3890"/>
          <cell r="U3890">
            <v>0.7</v>
          </cell>
          <cell r="V3890">
            <v>0.7</v>
          </cell>
          <cell r="W3890">
            <v>0.76</v>
          </cell>
          <cell r="X3890">
            <v>0</v>
          </cell>
          <cell r="Y3890" t="str">
            <v>EST POLTRONA HIMALAYA (JANTAR) (CLA) (C3002/DB3001) NOG - 0,7x0,7x0,76H</v>
          </cell>
          <cell r="Z3890">
            <v>11584.681500000001</v>
          </cell>
          <cell r="AA3890">
            <v>0.35</v>
          </cell>
          <cell r="AB3890">
            <v>7530.0429750000003</v>
          </cell>
          <cell r="AC3890"/>
          <cell r="AD3890" t="str">
            <v>5% ACRES DEBRUM</v>
          </cell>
          <cell r="AE3890"/>
          <cell r="AF3890">
            <v>11584.681500000001</v>
          </cell>
          <cell r="AG3890">
            <v>11584.681500000001</v>
          </cell>
          <cell r="AH3890">
            <v>0</v>
          </cell>
          <cell r="AI3890">
            <v>11584.681500000001</v>
          </cell>
          <cell r="AJ3890" t="str">
            <v>REF: 381788</v>
          </cell>
          <cell r="AK3890"/>
          <cell r="AL3890">
            <v>381788</v>
          </cell>
          <cell r="AM3890" t="str">
            <v>POLTRONA HIMALAYA (JANTAR) (CLASSICO) (COURO)</v>
          </cell>
          <cell r="AN3890"/>
          <cell r="AO3890">
            <v>0.7</v>
          </cell>
          <cell r="AP3890">
            <v>0.7</v>
          </cell>
          <cell r="AQ3890">
            <v>0.76</v>
          </cell>
          <cell r="AR3890">
            <v>0</v>
          </cell>
          <cell r="AS3890" t="str">
            <v>POLTRONA HIMALAYA (JANTAR) (CLASSICO) (COURO) - 0,7x0,7x0,76H</v>
          </cell>
          <cell r="AT3890">
            <v>11584.681500000001</v>
          </cell>
          <cell r="AU3890">
            <v>11584.681500000001</v>
          </cell>
          <cell r="AV3890">
            <v>11033.03</v>
          </cell>
          <cell r="AW3890">
            <v>551.65149999999994</v>
          </cell>
          <cell r="AX3890">
            <v>11584.7</v>
          </cell>
          <cell r="AY3890">
            <v>-1.8500000000130967E-2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12</v>
          </cell>
          <cell r="BJ3890" t="str">
            <v>0</v>
          </cell>
          <cell r="BK3890">
            <v>0.05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374364</v>
          </cell>
          <cell r="P3891" t="str">
            <v>2024/026-0030-01</v>
          </cell>
          <cell r="Q3891" t="str">
            <v>EST POLTRONA HIMALAYA (JANTAR) (CLA) (C3002/DB3001) NOG</v>
          </cell>
          <cell r="R3891"/>
          <cell r="S3891"/>
          <cell r="T3891"/>
          <cell r="U3891">
            <v>0.7</v>
          </cell>
          <cell r="V3891">
            <v>0.7</v>
          </cell>
          <cell r="W3891">
            <v>0.76</v>
          </cell>
          <cell r="X3891">
            <v>0</v>
          </cell>
          <cell r="Y3891" t="str">
            <v>EST POLTRONA HIMALAYA (JANTAR) (CLA) (C3002/DB3001) NOG - 0,7x0,7x0,76H</v>
          </cell>
          <cell r="Z3891">
            <v>11584.681500000001</v>
          </cell>
          <cell r="AA3891">
            <v>0.35</v>
          </cell>
          <cell r="AB3891">
            <v>7530.0429750000003</v>
          </cell>
          <cell r="AC3891"/>
          <cell r="AD3891" t="str">
            <v>5% ACRES DEBRUM</v>
          </cell>
          <cell r="AE3891"/>
          <cell r="AF3891">
            <v>11584.681500000001</v>
          </cell>
          <cell r="AG3891">
            <v>11584.681500000001</v>
          </cell>
          <cell r="AH3891">
            <v>0</v>
          </cell>
          <cell r="AI3891">
            <v>11584.681500000001</v>
          </cell>
          <cell r="AJ3891" t="str">
            <v>REF: 381788</v>
          </cell>
          <cell r="AK3891"/>
          <cell r="AL3891">
            <v>381788</v>
          </cell>
          <cell r="AM3891" t="str">
            <v>POLTRONA HIMALAYA (JANTAR) (CLASSICO) (COURO)</v>
          </cell>
          <cell r="AN3891"/>
          <cell r="AO3891">
            <v>0.7</v>
          </cell>
          <cell r="AP3891">
            <v>0.7</v>
          </cell>
          <cell r="AQ3891">
            <v>0.76</v>
          </cell>
          <cell r="AR3891">
            <v>0</v>
          </cell>
          <cell r="AS3891" t="str">
            <v>POLTRONA HIMALAYA (JANTAR) (CLASSICO) (COURO) - 0,7x0,7x0,76H</v>
          </cell>
          <cell r="AT3891">
            <v>11584.681500000001</v>
          </cell>
          <cell r="AU3891">
            <v>11584.681500000001</v>
          </cell>
          <cell r="AV3891">
            <v>11033.03</v>
          </cell>
          <cell r="AW3891">
            <v>551.65149999999994</v>
          </cell>
          <cell r="AX3891">
            <v>11584.7</v>
          </cell>
          <cell r="AY3891">
            <v>-1.8500000000130967E-2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12</v>
          </cell>
          <cell r="BJ3891" t="str">
            <v>0</v>
          </cell>
          <cell r="BK3891">
            <v>0.05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373424</v>
          </cell>
          <cell r="P3892" t="str">
            <v>2023/280-0015-01</v>
          </cell>
          <cell r="Q3892" t="str">
            <v>EST CADEIRA QUERO QUERO (FX 50010) (WALNUT MATT)</v>
          </cell>
          <cell r="R3892"/>
          <cell r="S3892"/>
          <cell r="T3892"/>
          <cell r="U3892">
            <v>0.49</v>
          </cell>
          <cell r="V3892">
            <v>0.54</v>
          </cell>
          <cell r="W3892">
            <v>0.8</v>
          </cell>
          <cell r="X3892">
            <v>0</v>
          </cell>
          <cell r="Y3892" t="str">
            <v>EST CADEIRA QUERO QUERO (FX 50010) (WALNUT MATT) - 0,49x0,54x0,8H</v>
          </cell>
          <cell r="Z3892">
            <v>6223.93</v>
          </cell>
          <cell r="AA3892">
            <v>0.35</v>
          </cell>
          <cell r="AB3892">
            <v>4045.5545000000002</v>
          </cell>
          <cell r="AC3892"/>
          <cell r="AD3892"/>
          <cell r="AE3892"/>
          <cell r="AF3892">
            <v>6223.93</v>
          </cell>
          <cell r="AG3892">
            <v>6223.93</v>
          </cell>
          <cell r="AH3892">
            <v>0</v>
          </cell>
          <cell r="AI3892">
            <v>6223.93</v>
          </cell>
          <cell r="AJ3892" t="str">
            <v>REF: 371324</v>
          </cell>
          <cell r="AK3892"/>
          <cell r="AL3892">
            <v>371324</v>
          </cell>
          <cell r="AM3892" t="str">
            <v>CADEIRA QUERO QUERO (S/B) (FX 5)</v>
          </cell>
          <cell r="AN3892"/>
          <cell r="AO3892">
            <v>0.49</v>
          </cell>
          <cell r="AP3892">
            <v>0.54</v>
          </cell>
          <cell r="AQ3892">
            <v>0.8</v>
          </cell>
          <cell r="AR3892">
            <v>0</v>
          </cell>
          <cell r="AS3892" t="str">
            <v>CADEIRA QUERO QUERO (S/B) (FX 5) - 0,49x0,54x0,8H</v>
          </cell>
          <cell r="AT3892">
            <v>6223.93</v>
          </cell>
          <cell r="AU3892">
            <v>6223.93</v>
          </cell>
          <cell r="AV3892">
            <v>6223.93</v>
          </cell>
          <cell r="AW3892">
            <v>0</v>
          </cell>
          <cell r="AX3892">
            <v>6223.93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>
            <v>0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373424</v>
          </cell>
          <cell r="P3893" t="str">
            <v>2023/280-0019-01</v>
          </cell>
          <cell r="Q3893" t="str">
            <v>EST CADEIRA QUERO QUERO (FX 50010) (WALNUT MATT)</v>
          </cell>
          <cell r="R3893"/>
          <cell r="S3893"/>
          <cell r="T3893"/>
          <cell r="U3893">
            <v>0.49</v>
          </cell>
          <cell r="V3893">
            <v>0.54</v>
          </cell>
          <cell r="W3893">
            <v>0.8</v>
          </cell>
          <cell r="X3893">
            <v>0</v>
          </cell>
          <cell r="Y3893" t="str">
            <v>EST CADEIRA QUERO QUERO (FX 50010) (WALNUT MATT) - 0,49x0,54x0,8H</v>
          </cell>
          <cell r="Z3893">
            <v>6223.93</v>
          </cell>
          <cell r="AA3893">
            <v>0.35</v>
          </cell>
          <cell r="AB3893">
            <v>4045.5545000000002</v>
          </cell>
          <cell r="AC3893"/>
          <cell r="AD3893"/>
          <cell r="AE3893"/>
          <cell r="AF3893">
            <v>6223.93</v>
          </cell>
          <cell r="AG3893">
            <v>6223.93</v>
          </cell>
          <cell r="AH3893">
            <v>0</v>
          </cell>
          <cell r="AI3893">
            <v>6223.93</v>
          </cell>
          <cell r="AJ3893" t="str">
            <v>REF: 371324</v>
          </cell>
          <cell r="AK3893"/>
          <cell r="AL3893">
            <v>371324</v>
          </cell>
          <cell r="AM3893" t="str">
            <v>CADEIRA QUERO QUERO (S/B) (FX 5)</v>
          </cell>
          <cell r="AN3893"/>
          <cell r="AO3893">
            <v>0.49</v>
          </cell>
          <cell r="AP3893">
            <v>0.54</v>
          </cell>
          <cell r="AQ3893">
            <v>0.8</v>
          </cell>
          <cell r="AR3893">
            <v>0</v>
          </cell>
          <cell r="AS3893" t="str">
            <v>CADEIRA QUERO QUERO (S/B) (FX 5) - 0,49x0,54x0,8H</v>
          </cell>
          <cell r="AT3893">
            <v>6223.93</v>
          </cell>
          <cell r="AU3893">
            <v>6223.93</v>
          </cell>
          <cell r="AV3893">
            <v>6223.93</v>
          </cell>
          <cell r="AW3893">
            <v>0</v>
          </cell>
          <cell r="AX3893">
            <v>6223.93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/>
          </cell>
          <cell r="BU3893" t="str">
            <v/>
          </cell>
        </row>
        <row r="3894">
          <cell r="H3894">
            <v>0</v>
          </cell>
          <cell r="O3894">
            <v>371604</v>
          </cell>
          <cell r="P3894" t="str">
            <v>2023/258-0044-01</v>
          </cell>
          <cell r="Q3894" t="str">
            <v>EST MESA CENTRO ECLIPSE (MARM 1 ARMANI/ESP BZ) (MTZ COSMIC)</v>
          </cell>
          <cell r="R3894"/>
          <cell r="S3894"/>
          <cell r="T3894"/>
          <cell r="U3894">
            <v>1.6</v>
          </cell>
          <cell r="V3894">
            <v>1.2</v>
          </cell>
          <cell r="W3894">
            <v>0.35</v>
          </cell>
          <cell r="X3894">
            <v>0</v>
          </cell>
          <cell r="Y3894" t="str">
            <v>EST MESA CENTRO ECLIPSE (MARM 1 ARMANI/ESP BZ) (MTZ COSMIC) - 1,6x1,2x0,35H</v>
          </cell>
          <cell r="Z3894">
            <v>49454.32</v>
          </cell>
          <cell r="AA3894">
            <v>0.35</v>
          </cell>
          <cell r="AB3894">
            <v>32145.308000000001</v>
          </cell>
          <cell r="AC3894"/>
          <cell r="AD3894"/>
          <cell r="AE3894"/>
          <cell r="AF3894">
            <v>49454.32</v>
          </cell>
          <cell r="AG3894">
            <v>49454.32</v>
          </cell>
          <cell r="AH3894">
            <v>0</v>
          </cell>
          <cell r="AI3894">
            <v>49454.32</v>
          </cell>
          <cell r="AJ3894" t="str">
            <v>REF: 388328</v>
          </cell>
          <cell r="AK3894"/>
          <cell r="AL3894">
            <v>388328</v>
          </cell>
          <cell r="AM3894" t="str">
            <v>MESA CENTRO ECLIPSE (MARMORE 1)</v>
          </cell>
          <cell r="AN3894"/>
          <cell r="AO3894">
            <v>1.6</v>
          </cell>
          <cell r="AP3894">
            <v>1.2</v>
          </cell>
          <cell r="AQ3894">
            <v>0.35</v>
          </cell>
          <cell r="AR3894">
            <v>0</v>
          </cell>
          <cell r="AS3894" t="str">
            <v>MESA CENTRO ECLIPSE (MARMORE 1) - 1,6x1,2x0,35H</v>
          </cell>
          <cell r="AT3894">
            <v>49454.32</v>
          </cell>
          <cell r="AU3894">
            <v>49454.32</v>
          </cell>
          <cell r="AV3894">
            <v>49454.32</v>
          </cell>
          <cell r="AW3894">
            <v>0</v>
          </cell>
          <cell r="AX3894">
            <v>49454.32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/>
          </cell>
          <cell r="BU3894" t="str">
            <v/>
          </cell>
        </row>
        <row r="3895">
          <cell r="H3895">
            <v>0</v>
          </cell>
          <cell r="O3895">
            <v>359686</v>
          </cell>
          <cell r="P3895" t="str">
            <v>2022/347-0036-01</v>
          </cell>
          <cell r="Q3895" t="str">
            <v>EST VASO MATISSE III (TRANSPARENTE)</v>
          </cell>
          <cell r="R3895"/>
          <cell r="S3895"/>
          <cell r="T3895"/>
          <cell r="U3895">
            <v>0.15</v>
          </cell>
          <cell r="V3895">
            <v>0.1</v>
          </cell>
          <cell r="W3895">
            <v>0.16</v>
          </cell>
          <cell r="X3895">
            <v>0</v>
          </cell>
          <cell r="Y3895" t="str">
            <v>EST VASO MATISSE III (TRANSPARENTE) - 0,15x0,1x0,16H</v>
          </cell>
          <cell r="Z3895">
            <v>380.8</v>
          </cell>
          <cell r="AA3895">
            <v>0.5</v>
          </cell>
          <cell r="AB3895">
            <v>190.4</v>
          </cell>
          <cell r="AC3895"/>
          <cell r="AD3895"/>
          <cell r="AE3895"/>
          <cell r="AF3895">
            <v>380.8</v>
          </cell>
          <cell r="AG3895">
            <v>380.8</v>
          </cell>
          <cell r="AH3895">
            <v>0</v>
          </cell>
          <cell r="AI3895">
            <v>380.8</v>
          </cell>
          <cell r="AJ3895" t="str">
            <v>REF: 359686</v>
          </cell>
          <cell r="AK3895" t="str">
            <v>PRODUTO PRONTA ENTREGA</v>
          </cell>
          <cell r="AL3895">
            <v>359686</v>
          </cell>
          <cell r="AM3895" t="str">
            <v>EST VASO MATISSE III (TRANSPARENTE)</v>
          </cell>
          <cell r="AN3895"/>
          <cell r="AO3895">
            <v>0.15</v>
          </cell>
          <cell r="AP3895">
            <v>0.1</v>
          </cell>
          <cell r="AQ3895">
            <v>0.16</v>
          </cell>
          <cell r="AR3895">
            <v>0</v>
          </cell>
          <cell r="AS3895" t="str">
            <v>EST VASO MATISSE III (TRANSPARENTE) - 0,15x0,1x0,16H</v>
          </cell>
          <cell r="AT3895">
            <v>380.8</v>
          </cell>
          <cell r="AU3895">
            <v>380.8</v>
          </cell>
          <cell r="AV3895">
            <v>380.8</v>
          </cell>
          <cell r="AW3895">
            <v>0</v>
          </cell>
          <cell r="AX3895">
            <v>380.8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>
            <v>0</v>
          </cell>
          <cell r="BT3895" t="str">
            <v/>
          </cell>
          <cell r="BU3895" t="str">
            <v/>
          </cell>
        </row>
        <row r="3896">
          <cell r="H3896">
            <v>0</v>
          </cell>
          <cell r="O3896">
            <v>359685</v>
          </cell>
          <cell r="P3896" t="str">
            <v>2022/347-0030-01</v>
          </cell>
          <cell r="Q3896" t="str">
            <v>EST VASO MATISSE II (TRANSPARENTE)</v>
          </cell>
          <cell r="R3896"/>
          <cell r="S3896"/>
          <cell r="T3896"/>
          <cell r="U3896">
            <v>0.16</v>
          </cell>
          <cell r="V3896">
            <v>0.14000000000000001</v>
          </cell>
          <cell r="W3896">
            <v>0.24</v>
          </cell>
          <cell r="X3896">
            <v>0</v>
          </cell>
          <cell r="Y3896" t="str">
            <v>EST VASO MATISSE II (TRANSPARENTE) - 0,16x0,14x0,24H</v>
          </cell>
          <cell r="Z3896">
            <v>492.8</v>
          </cell>
          <cell r="AA3896">
            <v>0.5</v>
          </cell>
          <cell r="AB3896">
            <v>246.4</v>
          </cell>
          <cell r="AC3896"/>
          <cell r="AD3896"/>
          <cell r="AE3896"/>
          <cell r="AF3896">
            <v>492.8</v>
          </cell>
          <cell r="AG3896">
            <v>492.8</v>
          </cell>
          <cell r="AH3896">
            <v>0</v>
          </cell>
          <cell r="AI3896">
            <v>492.8</v>
          </cell>
          <cell r="AJ3896" t="str">
            <v>REF: 359685</v>
          </cell>
          <cell r="AK3896" t="str">
            <v>PRODUTO PRONTA ENTREGA</v>
          </cell>
          <cell r="AL3896">
            <v>359685</v>
          </cell>
          <cell r="AM3896" t="str">
            <v>EST VASO MATISSE II (TRANSPARENTE)</v>
          </cell>
          <cell r="AN3896"/>
          <cell r="AO3896">
            <v>0.16</v>
          </cell>
          <cell r="AP3896">
            <v>0.14000000000000001</v>
          </cell>
          <cell r="AQ3896">
            <v>0.24</v>
          </cell>
          <cell r="AR3896">
            <v>0</v>
          </cell>
          <cell r="AS3896" t="str">
            <v>EST VASO MATISSE II (TRANSPARENTE) - 0,16x0,14x0,24H</v>
          </cell>
          <cell r="AT3896">
            <v>492.8</v>
          </cell>
          <cell r="AU3896">
            <v>492.8</v>
          </cell>
          <cell r="AV3896">
            <v>492.8</v>
          </cell>
          <cell r="AW3896">
            <v>0</v>
          </cell>
          <cell r="AX3896">
            <v>492.8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359684</v>
          </cell>
          <cell r="P3897" t="str">
            <v>2022/347-0027-01</v>
          </cell>
          <cell r="Q3897" t="str">
            <v>EST VASO MATISSE I (TRANSPARENTE)</v>
          </cell>
          <cell r="R3897"/>
          <cell r="S3897"/>
          <cell r="T3897"/>
          <cell r="U3897">
            <v>0.19</v>
          </cell>
          <cell r="V3897">
            <v>0.17</v>
          </cell>
          <cell r="W3897">
            <v>0.28000000000000003</v>
          </cell>
          <cell r="X3897">
            <v>0</v>
          </cell>
          <cell r="Y3897" t="str">
            <v>EST VASO MATISSE I (TRANSPARENTE) - 0,19x0,17x0,28H</v>
          </cell>
          <cell r="Z3897">
            <v>582.4</v>
          </cell>
          <cell r="AA3897">
            <v>0.5</v>
          </cell>
          <cell r="AB3897">
            <v>291.2</v>
          </cell>
          <cell r="AC3897"/>
          <cell r="AD3897"/>
          <cell r="AE3897"/>
          <cell r="AF3897">
            <v>582.4</v>
          </cell>
          <cell r="AG3897">
            <v>582.4</v>
          </cell>
          <cell r="AH3897">
            <v>0</v>
          </cell>
          <cell r="AI3897">
            <v>582.4</v>
          </cell>
          <cell r="AJ3897" t="str">
            <v>REF: 359684</v>
          </cell>
          <cell r="AK3897" t="str">
            <v>PRODUTO PRONTA ENTREGA</v>
          </cell>
          <cell r="AL3897">
            <v>359684</v>
          </cell>
          <cell r="AM3897" t="str">
            <v>EST VASO MATISSE I (TRANSPARENTE)</v>
          </cell>
          <cell r="AN3897"/>
          <cell r="AO3897">
            <v>0.19</v>
          </cell>
          <cell r="AP3897">
            <v>0.17</v>
          </cell>
          <cell r="AQ3897">
            <v>0.28000000000000003</v>
          </cell>
          <cell r="AR3897">
            <v>0</v>
          </cell>
          <cell r="AS3897" t="str">
            <v>EST VASO MATISSE I (TRANSPARENTE) - 0,19x0,17x0,28H</v>
          </cell>
          <cell r="AT3897">
            <v>582.4</v>
          </cell>
          <cell r="AU3897">
            <v>582.4</v>
          </cell>
          <cell r="AV3897">
            <v>582.4</v>
          </cell>
          <cell r="AW3897">
            <v>0</v>
          </cell>
          <cell r="AX3897">
            <v>582.4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359591</v>
          </cell>
          <cell r="P3898" t="str">
            <v>2022/347-0001-01</v>
          </cell>
          <cell r="Q3898" t="str">
            <v>EST VASO MATISSE III (OURO VELHO)</v>
          </cell>
          <cell r="R3898"/>
          <cell r="S3898"/>
          <cell r="T3898"/>
          <cell r="U3898">
            <v>0.15</v>
          </cell>
          <cell r="V3898">
            <v>0.1</v>
          </cell>
          <cell r="W3898">
            <v>0.16</v>
          </cell>
          <cell r="X3898">
            <v>0</v>
          </cell>
          <cell r="Y3898" t="str">
            <v>EST VASO MATISSE III (OURO VELHO) - 0,15x0,1x0,16H</v>
          </cell>
          <cell r="Z3898">
            <v>380.8</v>
          </cell>
          <cell r="AA3898">
            <v>0.5</v>
          </cell>
          <cell r="AB3898">
            <v>190.4</v>
          </cell>
          <cell r="AC3898"/>
          <cell r="AD3898"/>
          <cell r="AE3898"/>
          <cell r="AF3898">
            <v>380.8</v>
          </cell>
          <cell r="AG3898">
            <v>380.8</v>
          </cell>
          <cell r="AH3898">
            <v>0</v>
          </cell>
          <cell r="AI3898">
            <v>380.8</v>
          </cell>
          <cell r="AJ3898" t="str">
            <v>REF: 359591</v>
          </cell>
          <cell r="AK3898" t="str">
            <v>PRODUTO PRONTA ENTREGA</v>
          </cell>
          <cell r="AL3898">
            <v>359591</v>
          </cell>
          <cell r="AM3898" t="str">
            <v>EST VASO MATISSE III (OURO VELHO)</v>
          </cell>
          <cell r="AN3898"/>
          <cell r="AO3898">
            <v>0.15</v>
          </cell>
          <cell r="AP3898">
            <v>0.1</v>
          </cell>
          <cell r="AQ3898">
            <v>0.16</v>
          </cell>
          <cell r="AR3898">
            <v>0</v>
          </cell>
          <cell r="AS3898" t="str">
            <v>EST VASO MATISSE III (OURO VELHO) - 0,15x0,1x0,16H</v>
          </cell>
          <cell r="AT3898">
            <v>380.8</v>
          </cell>
          <cell r="AU3898">
            <v>380.8</v>
          </cell>
          <cell r="AV3898">
            <v>380.8</v>
          </cell>
          <cell r="AW3898">
            <v>0</v>
          </cell>
          <cell r="AX3898">
            <v>380.8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>
            <v>0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351723</v>
          </cell>
          <cell r="P3899" t="str">
            <v>2022/242-0077-01</v>
          </cell>
          <cell r="Q3899" t="str">
            <v>EST ALMOFADA CLAMI 2 (PLUMA SINT) (MAQUINETADO CRU/PRETO)</v>
          </cell>
          <cell r="R3899"/>
          <cell r="S3899"/>
          <cell r="T3899"/>
          <cell r="U3899">
            <v>0.7</v>
          </cell>
          <cell r="V3899">
            <v>0.3</v>
          </cell>
          <cell r="W3899">
            <v>0.15</v>
          </cell>
          <cell r="X3899">
            <v>0</v>
          </cell>
          <cell r="Y3899" t="str">
            <v>EST ALMOFADA CLAMI 2 (PLUMA SINT) (MAQUINETADO CRU/PRETO) - 0,7x0,3x0,15H</v>
          </cell>
          <cell r="Z3899">
            <v>770.52</v>
          </cell>
          <cell r="AA3899">
            <v>0.35</v>
          </cell>
          <cell r="AB3899">
            <v>500.83800000000002</v>
          </cell>
          <cell r="AC3899"/>
          <cell r="AD3899"/>
          <cell r="AE3899"/>
          <cell r="AF3899">
            <v>770.52</v>
          </cell>
          <cell r="AG3899">
            <v>770.52</v>
          </cell>
          <cell r="AH3899">
            <v>0</v>
          </cell>
          <cell r="AI3899">
            <v>770.52</v>
          </cell>
          <cell r="AJ3899" t="str">
            <v>REF: 351723</v>
          </cell>
          <cell r="AK3899"/>
          <cell r="AL3899">
            <v>351723</v>
          </cell>
          <cell r="AM3899" t="str">
            <v>EST ALMOFADA CLAMI 2 (PLUMA SINT) (MAQUINETADO CRU/PRETO)</v>
          </cell>
          <cell r="AN3899"/>
          <cell r="AO3899">
            <v>0.7</v>
          </cell>
          <cell r="AP3899">
            <v>0.3</v>
          </cell>
          <cell r="AQ3899">
            <v>0.15</v>
          </cell>
          <cell r="AR3899">
            <v>0</v>
          </cell>
          <cell r="AS3899" t="str">
            <v>EST ALMOFADA CLAMI 2 (PLUMA SINT) (MAQUINETADO CRU/PRETO) - 0,7x0,3x0,15H</v>
          </cell>
          <cell r="AT3899">
            <v>770.52</v>
          </cell>
          <cell r="AU3899">
            <v>770.52</v>
          </cell>
          <cell r="AV3899">
            <v>770.52</v>
          </cell>
          <cell r="AW3899">
            <v>0</v>
          </cell>
          <cell r="AX3899">
            <v>770.52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>
            <v>0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351723</v>
          </cell>
          <cell r="P3900" t="str">
            <v>2022/242-0078-01</v>
          </cell>
          <cell r="Q3900" t="str">
            <v>EST ALMOFADA CLAMI 2 (PLUMA SINT) (MAQUINETADO CRU/PRETO)</v>
          </cell>
          <cell r="R3900"/>
          <cell r="S3900"/>
          <cell r="T3900"/>
          <cell r="U3900">
            <v>0.7</v>
          </cell>
          <cell r="V3900">
            <v>0.3</v>
          </cell>
          <cell r="W3900">
            <v>0.15</v>
          </cell>
          <cell r="X3900">
            <v>0</v>
          </cell>
          <cell r="Y3900" t="str">
            <v>EST ALMOFADA CLAMI 2 (PLUMA SINT) (MAQUINETADO CRU/PRETO) - 0,7x0,3x0,15H</v>
          </cell>
          <cell r="Z3900">
            <v>770.52</v>
          </cell>
          <cell r="AA3900">
            <v>0.35</v>
          </cell>
          <cell r="AB3900">
            <v>500.83800000000002</v>
          </cell>
          <cell r="AC3900"/>
          <cell r="AD3900"/>
          <cell r="AE3900"/>
          <cell r="AF3900">
            <v>770.52</v>
          </cell>
          <cell r="AG3900">
            <v>770.52</v>
          </cell>
          <cell r="AH3900">
            <v>0</v>
          </cell>
          <cell r="AI3900">
            <v>770.52</v>
          </cell>
          <cell r="AJ3900" t="str">
            <v>REF: 351723</v>
          </cell>
          <cell r="AK3900"/>
          <cell r="AL3900">
            <v>351723</v>
          </cell>
          <cell r="AM3900" t="str">
            <v>EST ALMOFADA CLAMI 2 (PLUMA SINT) (MAQUINETADO CRU/PRETO)</v>
          </cell>
          <cell r="AN3900"/>
          <cell r="AO3900">
            <v>0.7</v>
          </cell>
          <cell r="AP3900">
            <v>0.3</v>
          </cell>
          <cell r="AQ3900">
            <v>0.15</v>
          </cell>
          <cell r="AR3900">
            <v>0</v>
          </cell>
          <cell r="AS3900" t="str">
            <v>EST ALMOFADA CLAMI 2 (PLUMA SINT) (MAQUINETADO CRU/PRETO) - 0,7x0,3x0,15H</v>
          </cell>
          <cell r="AT3900">
            <v>770.52</v>
          </cell>
          <cell r="AU3900">
            <v>770.52</v>
          </cell>
          <cell r="AV3900">
            <v>770.52</v>
          </cell>
          <cell r="AW3900">
            <v>0</v>
          </cell>
          <cell r="AX3900">
            <v>770.52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>
            <v>0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351711</v>
          </cell>
          <cell r="P3901"/>
          <cell r="Q3901" t="str">
            <v>EST ALMOFADA CLAMI 1 (PLUMA SINT) (PALLA CINZA/CINZA)</v>
          </cell>
          <cell r="R3901"/>
          <cell r="S3901"/>
          <cell r="T3901"/>
          <cell r="U3901">
            <v>0.6</v>
          </cell>
          <cell r="V3901">
            <v>0.25</v>
          </cell>
          <cell r="W3901">
            <v>0.15</v>
          </cell>
          <cell r="X3901">
            <v>0</v>
          </cell>
          <cell r="Y3901" t="str">
            <v>EST ALMOFADA CLAMI 1 (PLUMA SINT) (PALLA CINZA/CINZA) - 0,6x0,25x0,15H</v>
          </cell>
          <cell r="Z3901">
            <v>550.37</v>
          </cell>
          <cell r="AA3901">
            <v>0.35</v>
          </cell>
          <cell r="AB3901">
            <v>357.7405</v>
          </cell>
          <cell r="AC3901"/>
          <cell r="AD3901"/>
          <cell r="AE3901"/>
          <cell r="AF3901">
            <v>550.37</v>
          </cell>
          <cell r="AG3901">
            <v>550.37</v>
          </cell>
          <cell r="AH3901">
            <v>0</v>
          </cell>
          <cell r="AI3901">
            <v>550.37</v>
          </cell>
          <cell r="AJ3901" t="str">
            <v>REF: 351711</v>
          </cell>
          <cell r="AK3901"/>
          <cell r="AL3901">
            <v>351711</v>
          </cell>
          <cell r="AM3901" t="str">
            <v>EST ALMOFADA CLAMI 1 (PLUMA SINT) (PALLA CINZA/CINZA)</v>
          </cell>
          <cell r="AN3901"/>
          <cell r="AO3901">
            <v>0.6</v>
          </cell>
          <cell r="AP3901">
            <v>0.25</v>
          </cell>
          <cell r="AQ3901">
            <v>0.15</v>
          </cell>
          <cell r="AR3901">
            <v>0</v>
          </cell>
          <cell r="AS3901" t="str">
            <v>EST ALMOFADA CLAMI 1 (PLUMA SINT) (PALLA CINZA/CINZA) - 0,6x0,25x0,15H</v>
          </cell>
          <cell r="AT3901">
            <v>550.37</v>
          </cell>
          <cell r="AU3901">
            <v>550.37</v>
          </cell>
          <cell r="AV3901">
            <v>550.37</v>
          </cell>
          <cell r="AW3901">
            <v>0</v>
          </cell>
          <cell r="AX3901">
            <v>550.37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351710</v>
          </cell>
          <cell r="P3902"/>
          <cell r="Q3902" t="str">
            <v>EST ALMOFADA CLAMI 1 (PLUMA SINT) (PALLA CINZA/CINZA)</v>
          </cell>
          <cell r="R3902"/>
          <cell r="S3902"/>
          <cell r="T3902"/>
          <cell r="U3902">
            <v>0.7</v>
          </cell>
          <cell r="V3902">
            <v>0.3</v>
          </cell>
          <cell r="W3902">
            <v>0.15</v>
          </cell>
          <cell r="X3902">
            <v>0</v>
          </cell>
          <cell r="Y3902" t="str">
            <v>EST ALMOFADA CLAMI 1 (PLUMA SINT) (PALLA CINZA/CINZA) - 0,7x0,3x0,15H</v>
          </cell>
          <cell r="Z3902">
            <v>770.52</v>
          </cell>
          <cell r="AA3902">
            <v>0.35</v>
          </cell>
          <cell r="AB3902">
            <v>500.83800000000002</v>
          </cell>
          <cell r="AC3902"/>
          <cell r="AD3902"/>
          <cell r="AE3902"/>
          <cell r="AF3902">
            <v>770.52</v>
          </cell>
          <cell r="AG3902">
            <v>770.52</v>
          </cell>
          <cell r="AH3902">
            <v>0</v>
          </cell>
          <cell r="AI3902">
            <v>770.52</v>
          </cell>
          <cell r="AJ3902" t="str">
            <v>REF: 351710</v>
          </cell>
          <cell r="AK3902"/>
          <cell r="AL3902">
            <v>351710</v>
          </cell>
          <cell r="AM3902" t="str">
            <v>EST ALMOFADA CLAMI 1 (PLUMA SINT) (PALLA CINZA/CINZA)</v>
          </cell>
          <cell r="AN3902"/>
          <cell r="AO3902">
            <v>0.7</v>
          </cell>
          <cell r="AP3902">
            <v>0.3</v>
          </cell>
          <cell r="AQ3902">
            <v>0.15</v>
          </cell>
          <cell r="AR3902">
            <v>0</v>
          </cell>
          <cell r="AS3902" t="str">
            <v>EST ALMOFADA CLAMI 1 (PLUMA SINT) (PALLA CINZA/CINZA) - 0,7x0,3x0,15H</v>
          </cell>
          <cell r="AT3902">
            <v>770.52</v>
          </cell>
          <cell r="AU3902">
            <v>770.52</v>
          </cell>
          <cell r="AV3902">
            <v>770.52</v>
          </cell>
          <cell r="AW3902">
            <v>0</v>
          </cell>
          <cell r="AX3902">
            <v>770.52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>
            <v>0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351696</v>
          </cell>
          <cell r="P3903" t="str">
            <v>2022/242-0035-01</v>
          </cell>
          <cell r="Q3903" t="str">
            <v>EST ALMOFADA CLAMI 2 (PLUMA SINT) (BISTROL NUVEM/CINZA)</v>
          </cell>
          <cell r="R3903"/>
          <cell r="S3903"/>
          <cell r="T3903"/>
          <cell r="U3903">
            <v>0.7</v>
          </cell>
          <cell r="V3903">
            <v>0.3</v>
          </cell>
          <cell r="W3903">
            <v>0.15</v>
          </cell>
          <cell r="X3903">
            <v>0</v>
          </cell>
          <cell r="Y3903" t="str">
            <v>EST ALMOFADA CLAMI 2 (PLUMA SINT) (BISTROL NUVEM/CINZA) - 0,7x0,3x0,15H</v>
          </cell>
          <cell r="Z3903">
            <v>770.52</v>
          </cell>
          <cell r="AA3903">
            <v>0.35</v>
          </cell>
          <cell r="AB3903">
            <v>500.83800000000002</v>
          </cell>
          <cell r="AC3903"/>
          <cell r="AD3903"/>
          <cell r="AE3903"/>
          <cell r="AF3903">
            <v>770.52</v>
          </cell>
          <cell r="AG3903">
            <v>770.52</v>
          </cell>
          <cell r="AH3903">
            <v>0</v>
          </cell>
          <cell r="AI3903">
            <v>770.52</v>
          </cell>
          <cell r="AJ3903" t="str">
            <v>REF: 351696</v>
          </cell>
          <cell r="AK3903" t="str">
            <v>PRODUTO PRONTA ENTREGA</v>
          </cell>
          <cell r="AL3903">
            <v>351696</v>
          </cell>
          <cell r="AM3903" t="str">
            <v>EST ALMOFADA CLAMI 2 (PLUMA SINT) (BISTROL NUVEM/CINZA)</v>
          </cell>
          <cell r="AN3903"/>
          <cell r="AO3903">
            <v>0.7</v>
          </cell>
          <cell r="AP3903">
            <v>0.3</v>
          </cell>
          <cell r="AQ3903">
            <v>0.15</v>
          </cell>
          <cell r="AR3903">
            <v>0</v>
          </cell>
          <cell r="AS3903" t="str">
            <v>EST ALMOFADA CLAMI 2 (PLUMA SINT) (BISTROL NUVEM/CINZA) - 0,7x0,3x0,15H</v>
          </cell>
          <cell r="AT3903">
            <v>770.52</v>
          </cell>
          <cell r="AU3903">
            <v>770.52</v>
          </cell>
          <cell r="AV3903">
            <v>770.52</v>
          </cell>
          <cell r="AW3903">
            <v>0</v>
          </cell>
          <cell r="AX3903">
            <v>770.52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>
            <v>0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351696</v>
          </cell>
          <cell r="P3904"/>
          <cell r="Q3904" t="str">
            <v>EST ALMOFADA CLAMI 2 (PLUMA SINT) (BISTROL NUVEM/CINZA)</v>
          </cell>
          <cell r="R3904"/>
          <cell r="S3904"/>
          <cell r="T3904"/>
          <cell r="U3904">
            <v>0.7</v>
          </cell>
          <cell r="V3904">
            <v>0.3</v>
          </cell>
          <cell r="W3904">
            <v>0.15</v>
          </cell>
          <cell r="X3904">
            <v>0</v>
          </cell>
          <cell r="Y3904" t="str">
            <v>EST ALMOFADA CLAMI 2 (PLUMA SINT) (BISTROL NUVEM/CINZA) - 0,7x0,3x0,15H</v>
          </cell>
          <cell r="Z3904">
            <v>770.52</v>
          </cell>
          <cell r="AA3904">
            <v>0.35</v>
          </cell>
          <cell r="AB3904">
            <v>500.83800000000002</v>
          </cell>
          <cell r="AC3904"/>
          <cell r="AD3904"/>
          <cell r="AE3904"/>
          <cell r="AF3904">
            <v>770.52</v>
          </cell>
          <cell r="AG3904">
            <v>770.52</v>
          </cell>
          <cell r="AH3904">
            <v>0</v>
          </cell>
          <cell r="AI3904">
            <v>770.52</v>
          </cell>
          <cell r="AJ3904" t="str">
            <v>REF: 351696</v>
          </cell>
          <cell r="AK3904" t="str">
            <v>PRODUTO PRONTA ENTREGA</v>
          </cell>
          <cell r="AL3904">
            <v>351696</v>
          </cell>
          <cell r="AM3904" t="str">
            <v>EST ALMOFADA CLAMI 2 (PLUMA SINT) (BISTROL NUVEM/CINZA)</v>
          </cell>
          <cell r="AN3904"/>
          <cell r="AO3904">
            <v>0.7</v>
          </cell>
          <cell r="AP3904">
            <v>0.3</v>
          </cell>
          <cell r="AQ3904">
            <v>0.15</v>
          </cell>
          <cell r="AR3904">
            <v>0</v>
          </cell>
          <cell r="AS3904" t="str">
            <v>EST ALMOFADA CLAMI 2 (PLUMA SINT) (BISTROL NUVEM/CINZA) - 0,7x0,3x0,15H</v>
          </cell>
          <cell r="AT3904">
            <v>770.52</v>
          </cell>
          <cell r="AU3904">
            <v>770.52</v>
          </cell>
          <cell r="AV3904">
            <v>770.52</v>
          </cell>
          <cell r="AW3904">
            <v>0</v>
          </cell>
          <cell r="AX3904">
            <v>770.52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>
            <v>0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351688</v>
          </cell>
          <cell r="P3905" t="str">
            <v>2022/242-0019-01</v>
          </cell>
          <cell r="Q3905" t="str">
            <v>EST ALMOFADA CLAMI 1 (PLUMA SINT) (BISTROL NUVEM/CINZA)</v>
          </cell>
          <cell r="R3905"/>
          <cell r="S3905"/>
          <cell r="T3905"/>
          <cell r="U3905">
            <v>0.7</v>
          </cell>
          <cell r="V3905">
            <v>0.3</v>
          </cell>
          <cell r="W3905">
            <v>0.15</v>
          </cell>
          <cell r="X3905">
            <v>0</v>
          </cell>
          <cell r="Y3905" t="str">
            <v>EST ALMOFADA CLAMI 1 (PLUMA SINT) (BISTROL NUVEM/CINZA) - 0,7x0,3x0,15H</v>
          </cell>
          <cell r="Z3905">
            <v>770.52</v>
          </cell>
          <cell r="AA3905">
            <v>0.35</v>
          </cell>
          <cell r="AB3905">
            <v>500.83800000000002</v>
          </cell>
          <cell r="AC3905"/>
          <cell r="AD3905"/>
          <cell r="AE3905"/>
          <cell r="AF3905">
            <v>770.52</v>
          </cell>
          <cell r="AG3905">
            <v>770.52</v>
          </cell>
          <cell r="AH3905">
            <v>0</v>
          </cell>
          <cell r="AI3905">
            <v>770.52</v>
          </cell>
          <cell r="AJ3905" t="str">
            <v>REF: 351688</v>
          </cell>
          <cell r="AK3905"/>
          <cell r="AL3905">
            <v>351688</v>
          </cell>
          <cell r="AM3905" t="str">
            <v>EST ALMOFADA CLAMI 1 (PLUMA SINT) (BISTROL NUVEM/CINZA)</v>
          </cell>
          <cell r="AN3905"/>
          <cell r="AO3905">
            <v>0.7</v>
          </cell>
          <cell r="AP3905">
            <v>0.3</v>
          </cell>
          <cell r="AQ3905">
            <v>0.15</v>
          </cell>
          <cell r="AR3905">
            <v>0</v>
          </cell>
          <cell r="AS3905" t="str">
            <v>EST ALMOFADA CLAMI 1 (PLUMA SINT) (BISTROL NUVEM/CINZA) - 0,7x0,3x0,15H</v>
          </cell>
          <cell r="AT3905">
            <v>770.52</v>
          </cell>
          <cell r="AU3905">
            <v>770.52</v>
          </cell>
          <cell r="AV3905">
            <v>770.52</v>
          </cell>
          <cell r="AW3905">
            <v>0</v>
          </cell>
          <cell r="AX3905">
            <v>770.52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>
            <v>0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351688</v>
          </cell>
          <cell r="P3906" t="str">
            <v>2022/242-0020-01</v>
          </cell>
          <cell r="Q3906" t="str">
            <v>EST ALMOFADA CLAMI 1 (PLUMA SINT) (BISTROL NUVEM/CINZA)</v>
          </cell>
          <cell r="R3906"/>
          <cell r="S3906"/>
          <cell r="T3906"/>
          <cell r="U3906">
            <v>0.7</v>
          </cell>
          <cell r="V3906">
            <v>0.3</v>
          </cell>
          <cell r="W3906">
            <v>0.15</v>
          </cell>
          <cell r="X3906">
            <v>0</v>
          </cell>
          <cell r="Y3906" t="str">
            <v>EST ALMOFADA CLAMI 1 (PLUMA SINT) (BISTROL NUVEM/CINZA) - 0,7x0,3x0,15H</v>
          </cell>
          <cell r="Z3906">
            <v>770.52</v>
          </cell>
          <cell r="AA3906">
            <v>0.35</v>
          </cell>
          <cell r="AB3906">
            <v>500.83800000000002</v>
          </cell>
          <cell r="AC3906"/>
          <cell r="AD3906"/>
          <cell r="AE3906"/>
          <cell r="AF3906">
            <v>770.52</v>
          </cell>
          <cell r="AG3906">
            <v>770.52</v>
          </cell>
          <cell r="AH3906">
            <v>0</v>
          </cell>
          <cell r="AI3906">
            <v>770.52</v>
          </cell>
          <cell r="AJ3906" t="str">
            <v>REF: 351688</v>
          </cell>
          <cell r="AK3906"/>
          <cell r="AL3906">
            <v>351688</v>
          </cell>
          <cell r="AM3906" t="str">
            <v>EST ALMOFADA CLAMI 1 (PLUMA SINT) (BISTROL NUVEM/CINZA)</v>
          </cell>
          <cell r="AN3906"/>
          <cell r="AO3906">
            <v>0.7</v>
          </cell>
          <cell r="AP3906">
            <v>0.3</v>
          </cell>
          <cell r="AQ3906">
            <v>0.15</v>
          </cell>
          <cell r="AR3906">
            <v>0</v>
          </cell>
          <cell r="AS3906" t="str">
            <v>EST ALMOFADA CLAMI 1 (PLUMA SINT) (BISTROL NUVEM/CINZA) - 0,7x0,3x0,15H</v>
          </cell>
          <cell r="AT3906">
            <v>770.52</v>
          </cell>
          <cell r="AU3906">
            <v>770.52</v>
          </cell>
          <cell r="AV3906">
            <v>770.52</v>
          </cell>
          <cell r="AW3906">
            <v>0</v>
          </cell>
          <cell r="AX3906">
            <v>770.52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>
            <v>0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351678</v>
          </cell>
          <cell r="P3907"/>
          <cell r="Q3907" t="str">
            <v>EST ALMOFADA CLAMI 1 (PLUMA SINT) (BISTROL AMARELO/CINZA)</v>
          </cell>
          <cell r="R3907"/>
          <cell r="S3907"/>
          <cell r="T3907"/>
          <cell r="U3907">
            <v>0.6</v>
          </cell>
          <cell r="V3907">
            <v>0.25</v>
          </cell>
          <cell r="W3907">
            <v>0.15</v>
          </cell>
          <cell r="X3907">
            <v>0</v>
          </cell>
          <cell r="Y3907" t="str">
            <v>EST ALMOFADA CLAMI 1 (PLUMA SINT) (BISTROL AMARELO/CINZA) - 0,6x0,25x0,15H</v>
          </cell>
          <cell r="Z3907">
            <v>550.37</v>
          </cell>
          <cell r="AA3907">
            <v>0.35</v>
          </cell>
          <cell r="AB3907">
            <v>357.7405</v>
          </cell>
          <cell r="AC3907"/>
          <cell r="AD3907"/>
          <cell r="AE3907"/>
          <cell r="AF3907">
            <v>550.37</v>
          </cell>
          <cell r="AG3907">
            <v>550.37</v>
          </cell>
          <cell r="AH3907">
            <v>0</v>
          </cell>
          <cell r="AI3907">
            <v>550.37</v>
          </cell>
          <cell r="AJ3907" t="str">
            <v>REF: 351678</v>
          </cell>
          <cell r="AK3907"/>
          <cell r="AL3907">
            <v>351678</v>
          </cell>
          <cell r="AM3907" t="str">
            <v>EST ALMOFADA CLAMI 1 (PLUMA SINT) (BISTROL AMARELO/CINZA)</v>
          </cell>
          <cell r="AN3907"/>
          <cell r="AO3907">
            <v>0.6</v>
          </cell>
          <cell r="AP3907">
            <v>0.25</v>
          </cell>
          <cell r="AQ3907">
            <v>0.15</v>
          </cell>
          <cell r="AR3907">
            <v>0</v>
          </cell>
          <cell r="AS3907" t="str">
            <v>EST ALMOFADA CLAMI 1 (PLUMA SINT) (BISTROL AMARELO/CINZA) - 0,6x0,25x0,15H</v>
          </cell>
          <cell r="AT3907">
            <v>550.37</v>
          </cell>
          <cell r="AU3907">
            <v>550.37</v>
          </cell>
          <cell r="AV3907">
            <v>550.37</v>
          </cell>
          <cell r="AW3907">
            <v>0</v>
          </cell>
          <cell r="AX3907">
            <v>550.37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>
            <v>0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351677</v>
          </cell>
          <cell r="P3908" t="str">
            <v>2022/242-0009-01</v>
          </cell>
          <cell r="Q3908" t="str">
            <v>EST ALMOFADA CLAMI 1 (PLUMA SINT) (BISTROL AMARELO/CINZA)</v>
          </cell>
          <cell r="R3908"/>
          <cell r="S3908"/>
          <cell r="T3908"/>
          <cell r="U3908">
            <v>0.7</v>
          </cell>
          <cell r="V3908">
            <v>0.3</v>
          </cell>
          <cell r="W3908">
            <v>0.15</v>
          </cell>
          <cell r="X3908">
            <v>0</v>
          </cell>
          <cell r="Y3908" t="str">
            <v>EST ALMOFADA CLAMI 1 (PLUMA SINT) (BISTROL AMARELO/CINZA) - 0,7x0,3x0,15H</v>
          </cell>
          <cell r="Z3908">
            <v>770.52</v>
          </cell>
          <cell r="AA3908">
            <v>0.35</v>
          </cell>
          <cell r="AB3908">
            <v>500.83800000000002</v>
          </cell>
          <cell r="AC3908"/>
          <cell r="AD3908"/>
          <cell r="AE3908"/>
          <cell r="AF3908">
            <v>770.52</v>
          </cell>
          <cell r="AG3908">
            <v>770.52</v>
          </cell>
          <cell r="AH3908">
            <v>0</v>
          </cell>
          <cell r="AI3908">
            <v>770.52</v>
          </cell>
          <cell r="AJ3908" t="str">
            <v>REF: 351677</v>
          </cell>
          <cell r="AK3908" t="str">
            <v>PRODUTO PRONTA ENTREGA</v>
          </cell>
          <cell r="AL3908">
            <v>351677</v>
          </cell>
          <cell r="AM3908" t="str">
            <v>EST ALMOFADA CLAMI 1 (PLUMA SINT) (BISTROL AMARELO/CINZA)</v>
          </cell>
          <cell r="AN3908"/>
          <cell r="AO3908">
            <v>0.7</v>
          </cell>
          <cell r="AP3908">
            <v>0.3</v>
          </cell>
          <cell r="AQ3908">
            <v>0.15</v>
          </cell>
          <cell r="AR3908">
            <v>0</v>
          </cell>
          <cell r="AS3908" t="str">
            <v>EST ALMOFADA CLAMI 1 (PLUMA SINT) (BISTROL AMARELO/CINZA) - 0,7x0,3x0,15H</v>
          </cell>
          <cell r="AT3908">
            <v>770.52</v>
          </cell>
          <cell r="AU3908">
            <v>770.52</v>
          </cell>
          <cell r="AV3908">
            <v>770.52</v>
          </cell>
          <cell r="AW3908">
            <v>0</v>
          </cell>
          <cell r="AX3908">
            <v>770.52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>
            <v>0</v>
          </cell>
          <cell r="BT3908" t="str">
            <v/>
          </cell>
          <cell r="BU3908" t="str">
            <v/>
          </cell>
        </row>
        <row r="3909">
          <cell r="H3909">
            <v>0</v>
          </cell>
          <cell r="O3909">
            <v>351424</v>
          </cell>
          <cell r="P3909"/>
          <cell r="Q3909" t="str">
            <v>EST ACESSORIO VASO CERAMICA CLAY II</v>
          </cell>
          <cell r="R3909"/>
          <cell r="S3909"/>
          <cell r="T3909"/>
          <cell r="U3909">
            <v>0</v>
          </cell>
          <cell r="V3909">
            <v>0</v>
          </cell>
          <cell r="W3909">
            <v>0</v>
          </cell>
          <cell r="X3909">
            <v>0</v>
          </cell>
          <cell r="Y3909" t="str">
            <v>EST ACESSORIO VASO CERAMICA CLAY II - Ø0x0H</v>
          </cell>
          <cell r="Z3909">
            <v>2229.5700000000002</v>
          </cell>
          <cell r="AA3909">
            <v>0.5</v>
          </cell>
          <cell r="AB3909">
            <v>1114.7850000000001</v>
          </cell>
          <cell r="AC3909"/>
          <cell r="AD3909"/>
          <cell r="AE3909"/>
          <cell r="AF3909">
            <v>2229.5700000000002</v>
          </cell>
          <cell r="AG3909">
            <v>2229.5700000000002</v>
          </cell>
          <cell r="AH3909">
            <v>0</v>
          </cell>
          <cell r="AI3909">
            <v>2229.5700000000002</v>
          </cell>
          <cell r="AJ3909" t="str">
            <v>REF: 351424</v>
          </cell>
          <cell r="AK3909"/>
          <cell r="AL3909">
            <v>351424</v>
          </cell>
          <cell r="AM3909" t="str">
            <v>EST ACESSORIO VASO CERAMICA CLAY II</v>
          </cell>
          <cell r="AN3909"/>
          <cell r="AO3909">
            <v>0</v>
          </cell>
          <cell r="AP3909">
            <v>0</v>
          </cell>
          <cell r="AQ3909">
            <v>0</v>
          </cell>
          <cell r="AR3909">
            <v>0</v>
          </cell>
          <cell r="AS3909" t="str">
            <v>EST ACESSORIO VASO CERAMICA CLAY II - Ø0x0H</v>
          </cell>
          <cell r="AT3909">
            <v>2229.5700000000002</v>
          </cell>
          <cell r="AU3909">
            <v>2229.5700000000002</v>
          </cell>
          <cell r="AV3909">
            <v>2229.5700000000002</v>
          </cell>
          <cell r="AW3909">
            <v>0</v>
          </cell>
          <cell r="AX3909">
            <v>2229.5700000000002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14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>
            <v>0</v>
          </cell>
          <cell r="BT3909" t="str">
            <v>CLAMI ACESSORIOS</v>
          </cell>
          <cell r="BU3909" t="str">
            <v>ACESSORIO DECORATIVO</v>
          </cell>
        </row>
        <row r="3910">
          <cell r="H3910">
            <v>0</v>
          </cell>
          <cell r="O3910">
            <v>351423</v>
          </cell>
          <cell r="P3910"/>
          <cell r="Q3910" t="str">
            <v>EST ACESSORIO VASO VIDRO GOYA</v>
          </cell>
          <cell r="R3910"/>
          <cell r="S3910"/>
          <cell r="T3910"/>
          <cell r="U3910">
            <v>0</v>
          </cell>
          <cell r="V3910">
            <v>0</v>
          </cell>
          <cell r="W3910">
            <v>0</v>
          </cell>
          <cell r="X3910">
            <v>0</v>
          </cell>
          <cell r="Y3910" t="str">
            <v>EST ACESSORIO VASO VIDRO GOYA - Ø0x0H</v>
          </cell>
          <cell r="Z3910">
            <v>2102.02</v>
          </cell>
          <cell r="AA3910">
            <v>0.5</v>
          </cell>
          <cell r="AB3910">
            <v>1051.01</v>
          </cell>
          <cell r="AC3910"/>
          <cell r="AD3910"/>
          <cell r="AE3910"/>
          <cell r="AF3910">
            <v>2102.02</v>
          </cell>
          <cell r="AG3910">
            <v>2102.02</v>
          </cell>
          <cell r="AH3910">
            <v>0</v>
          </cell>
          <cell r="AI3910">
            <v>2102.02</v>
          </cell>
          <cell r="AJ3910" t="str">
            <v>REF: 351423</v>
          </cell>
          <cell r="AK3910"/>
          <cell r="AL3910">
            <v>351423</v>
          </cell>
          <cell r="AM3910" t="str">
            <v>EST ACESSORIO VASO VIDRO GOYA</v>
          </cell>
          <cell r="AN3910"/>
          <cell r="AO3910">
            <v>0</v>
          </cell>
          <cell r="AP3910">
            <v>0</v>
          </cell>
          <cell r="AQ3910">
            <v>0</v>
          </cell>
          <cell r="AR3910">
            <v>0</v>
          </cell>
          <cell r="AS3910" t="str">
            <v>EST ACESSORIO VASO VIDRO GOYA - Ø0x0H</v>
          </cell>
          <cell r="AT3910">
            <v>2102.02</v>
          </cell>
          <cell r="AU3910">
            <v>2102.02</v>
          </cell>
          <cell r="AV3910">
            <v>2102.02</v>
          </cell>
          <cell r="AW3910">
            <v>0</v>
          </cell>
          <cell r="AX3910">
            <v>2102.02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14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>
            <v>0</v>
          </cell>
          <cell r="BT3910" t="str">
            <v>CLAMI ACESSORIOS</v>
          </cell>
          <cell r="BU3910" t="str">
            <v>ACESSORIO DECORATIVO</v>
          </cell>
        </row>
        <row r="3911">
          <cell r="H3911">
            <v>0</v>
          </cell>
          <cell r="O3911">
            <v>343994</v>
          </cell>
          <cell r="P3911"/>
          <cell r="Q3911" t="str">
            <v>EST LIVRO VITALINO E VERGER ARTE DO BARRO E O OLHAR DA ARTE</v>
          </cell>
          <cell r="R3911"/>
          <cell r="S3911"/>
          <cell r="T3911"/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 t="str">
            <v>EST LIVRO VITALINO E VERGER ARTE DO BARRO E O OLHAR DA ARTE - Ø0x0H</v>
          </cell>
          <cell r="Z3911">
            <v>219.52</v>
          </cell>
          <cell r="AA3911">
            <v>0.35</v>
          </cell>
          <cell r="AB3911">
            <v>142.68800000000002</v>
          </cell>
          <cell r="AC3911"/>
          <cell r="AD3911"/>
          <cell r="AE3911"/>
          <cell r="AF3911">
            <v>219.52</v>
          </cell>
          <cell r="AG3911">
            <v>219.52</v>
          </cell>
          <cell r="AH3911">
            <v>0</v>
          </cell>
          <cell r="AI3911">
            <v>219.52</v>
          </cell>
          <cell r="AJ3911" t="str">
            <v>REF: 343994</v>
          </cell>
          <cell r="AK3911"/>
          <cell r="AL3911">
            <v>343994</v>
          </cell>
          <cell r="AM3911" t="str">
            <v>EST LIVRO VITALINO E VERGER ARTE DO BARRO E O OLHAR DA ARTE</v>
          </cell>
          <cell r="AN3911"/>
          <cell r="AO3911">
            <v>0</v>
          </cell>
          <cell r="AP3911">
            <v>0</v>
          </cell>
          <cell r="AQ3911">
            <v>0</v>
          </cell>
          <cell r="AR3911">
            <v>0</v>
          </cell>
          <cell r="AS3911" t="str">
            <v>EST LIVRO VITALINO E VERGER ARTE DO BARRO E O OLHAR DA ARTE - Ø0x0H</v>
          </cell>
          <cell r="AT3911">
            <v>219.52</v>
          </cell>
          <cell r="AU3911">
            <v>219.52</v>
          </cell>
          <cell r="AV3911">
            <v>219.52</v>
          </cell>
          <cell r="AW3911">
            <v>0</v>
          </cell>
          <cell r="AX3911">
            <v>219.52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>
            <v>0</v>
          </cell>
          <cell r="BT3911" t="str">
            <v/>
          </cell>
          <cell r="BU3911" t="str">
            <v/>
          </cell>
        </row>
        <row r="3912">
          <cell r="H3912">
            <v>0</v>
          </cell>
          <cell r="O3912">
            <v>343993</v>
          </cell>
          <cell r="P3912"/>
          <cell r="Q3912" t="str">
            <v>EST LIVRO VINICIUS DE MORAES - POETA DENTRO DA VIDA</v>
          </cell>
          <cell r="R3912"/>
          <cell r="S3912"/>
          <cell r="T3912"/>
          <cell r="U3912">
            <v>0</v>
          </cell>
          <cell r="V3912">
            <v>0</v>
          </cell>
          <cell r="W3912">
            <v>0</v>
          </cell>
          <cell r="X3912">
            <v>0</v>
          </cell>
          <cell r="Y3912" t="str">
            <v>EST LIVRO VINICIUS DE MORAES - POETA DENTRO DA VIDA - Ø0x0H</v>
          </cell>
          <cell r="Z3912">
            <v>376.32</v>
          </cell>
          <cell r="AA3912">
            <v>0.35</v>
          </cell>
          <cell r="AB3912">
            <v>244.608</v>
          </cell>
          <cell r="AC3912"/>
          <cell r="AD3912"/>
          <cell r="AE3912"/>
          <cell r="AF3912">
            <v>376.32</v>
          </cell>
          <cell r="AG3912">
            <v>376.32</v>
          </cell>
          <cell r="AH3912">
            <v>0</v>
          </cell>
          <cell r="AI3912">
            <v>376.32</v>
          </cell>
          <cell r="AJ3912" t="str">
            <v>REF: 343993</v>
          </cell>
          <cell r="AK3912"/>
          <cell r="AL3912">
            <v>343993</v>
          </cell>
          <cell r="AM3912" t="str">
            <v>EST LIVRO VINICIUS DE MORAES - POETA DENTRO DA VIDA</v>
          </cell>
          <cell r="AN3912"/>
          <cell r="AO3912">
            <v>0</v>
          </cell>
          <cell r="AP3912">
            <v>0</v>
          </cell>
          <cell r="AQ3912">
            <v>0</v>
          </cell>
          <cell r="AR3912">
            <v>0</v>
          </cell>
          <cell r="AS3912" t="str">
            <v>EST LIVRO VINICIUS DE MORAES - POETA DENTRO DA VIDA - Ø0x0H</v>
          </cell>
          <cell r="AT3912">
            <v>376.32</v>
          </cell>
          <cell r="AU3912">
            <v>376.32</v>
          </cell>
          <cell r="AV3912">
            <v>376.32</v>
          </cell>
          <cell r="AW3912">
            <v>0</v>
          </cell>
          <cell r="AX3912">
            <v>376.32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>
            <v>0</v>
          </cell>
          <cell r="BT3912" t="str">
            <v/>
          </cell>
          <cell r="BU3912" t="str">
            <v/>
          </cell>
        </row>
        <row r="3913">
          <cell r="H3913">
            <v>0</v>
          </cell>
          <cell r="O3913">
            <v>343992</v>
          </cell>
          <cell r="P3913" t="str">
            <v>2022/208-0090-01</v>
          </cell>
          <cell r="Q3913" t="str">
            <v>EST LIVRO VICTOR BRECHERET 1894-1955 - CHIARELLI</v>
          </cell>
          <cell r="R3913"/>
          <cell r="S3913"/>
          <cell r="T3913"/>
          <cell r="U3913">
            <v>0</v>
          </cell>
          <cell r="V3913">
            <v>0</v>
          </cell>
          <cell r="W3913">
            <v>0</v>
          </cell>
          <cell r="X3913">
            <v>0</v>
          </cell>
          <cell r="Y3913" t="str">
            <v>EST LIVRO VICTOR BRECHERET 1894-1955 - CHIARELLI - Ø0x0H</v>
          </cell>
          <cell r="Z3913">
            <v>250.88</v>
          </cell>
          <cell r="AA3913">
            <v>0.35</v>
          </cell>
          <cell r="AB3913">
            <v>163.072</v>
          </cell>
          <cell r="AC3913"/>
          <cell r="AD3913"/>
          <cell r="AE3913"/>
          <cell r="AF3913">
            <v>250.88</v>
          </cell>
          <cell r="AG3913">
            <v>250.88</v>
          </cell>
          <cell r="AH3913">
            <v>0</v>
          </cell>
          <cell r="AI3913">
            <v>250.88</v>
          </cell>
          <cell r="AJ3913" t="str">
            <v>REF: 343992</v>
          </cell>
          <cell r="AK3913"/>
          <cell r="AL3913">
            <v>343992</v>
          </cell>
          <cell r="AM3913" t="str">
            <v>EST LIVRO VICTOR BRECHERET 1894-1955 - CHIARELLI</v>
          </cell>
          <cell r="AN3913"/>
          <cell r="AO3913">
            <v>0</v>
          </cell>
          <cell r="AP3913">
            <v>0</v>
          </cell>
          <cell r="AQ3913">
            <v>0</v>
          </cell>
          <cell r="AR3913">
            <v>0</v>
          </cell>
          <cell r="AS3913" t="str">
            <v>EST LIVRO VICTOR BRECHERET 1894-1955 - CHIARELLI - Ø0x0H</v>
          </cell>
          <cell r="AT3913">
            <v>250.88</v>
          </cell>
          <cell r="AU3913">
            <v>250.88</v>
          </cell>
          <cell r="AV3913">
            <v>250.88</v>
          </cell>
          <cell r="AW3913">
            <v>0</v>
          </cell>
          <cell r="AX3913">
            <v>250.88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>
            <v>0</v>
          </cell>
          <cell r="BT3913" t="str">
            <v/>
          </cell>
          <cell r="BU3913" t="str">
            <v/>
          </cell>
        </row>
        <row r="3914">
          <cell r="H3914">
            <v>0</v>
          </cell>
          <cell r="O3914">
            <v>343992</v>
          </cell>
          <cell r="P3914" t="str">
            <v>2022/208-0091-01</v>
          </cell>
          <cell r="Q3914" t="str">
            <v>EST LIVRO VICTOR BRECHERET 1894-1955 - CHIARELLI</v>
          </cell>
          <cell r="R3914"/>
          <cell r="S3914"/>
          <cell r="T3914"/>
          <cell r="U3914">
            <v>0</v>
          </cell>
          <cell r="V3914">
            <v>0</v>
          </cell>
          <cell r="W3914">
            <v>0</v>
          </cell>
          <cell r="X3914">
            <v>0</v>
          </cell>
          <cell r="Y3914" t="str">
            <v>EST LIVRO VICTOR BRECHERET 1894-1955 - CHIARELLI - Ø0x0H</v>
          </cell>
          <cell r="Z3914">
            <v>250.88</v>
          </cell>
          <cell r="AA3914">
            <v>0.35</v>
          </cell>
          <cell r="AB3914">
            <v>163.072</v>
          </cell>
          <cell r="AC3914"/>
          <cell r="AD3914"/>
          <cell r="AE3914"/>
          <cell r="AF3914">
            <v>250.88</v>
          </cell>
          <cell r="AG3914">
            <v>250.88</v>
          </cell>
          <cell r="AH3914">
            <v>0</v>
          </cell>
          <cell r="AI3914">
            <v>250.88</v>
          </cell>
          <cell r="AJ3914" t="str">
            <v>REF: 343992</v>
          </cell>
          <cell r="AK3914"/>
          <cell r="AL3914">
            <v>343992</v>
          </cell>
          <cell r="AM3914" t="str">
            <v>EST LIVRO VICTOR BRECHERET 1894-1955 - CHIARELLI</v>
          </cell>
          <cell r="AN3914"/>
          <cell r="AO3914">
            <v>0</v>
          </cell>
          <cell r="AP3914">
            <v>0</v>
          </cell>
          <cell r="AQ3914">
            <v>0</v>
          </cell>
          <cell r="AR3914">
            <v>0</v>
          </cell>
          <cell r="AS3914" t="str">
            <v>EST LIVRO VICTOR BRECHERET 1894-1955 - CHIARELLI - Ø0x0H</v>
          </cell>
          <cell r="AT3914">
            <v>250.88</v>
          </cell>
          <cell r="AU3914">
            <v>250.88</v>
          </cell>
          <cell r="AV3914">
            <v>250.88</v>
          </cell>
          <cell r="AW3914">
            <v>0</v>
          </cell>
          <cell r="AX3914">
            <v>250.88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343992</v>
          </cell>
          <cell r="P3915" t="str">
            <v>2022/208-0092-01</v>
          </cell>
          <cell r="Q3915" t="str">
            <v>EST LIVRO VICTOR BRECHERET 1894-1955 - CHIARELLI</v>
          </cell>
          <cell r="R3915"/>
          <cell r="S3915"/>
          <cell r="T3915"/>
          <cell r="U3915">
            <v>0</v>
          </cell>
          <cell r="V3915">
            <v>0</v>
          </cell>
          <cell r="W3915">
            <v>0</v>
          </cell>
          <cell r="X3915">
            <v>0</v>
          </cell>
          <cell r="Y3915" t="str">
            <v>EST LIVRO VICTOR BRECHERET 1894-1955 - CHIARELLI - Ø0x0H</v>
          </cell>
          <cell r="Z3915">
            <v>250.88</v>
          </cell>
          <cell r="AA3915">
            <v>0.35</v>
          </cell>
          <cell r="AB3915">
            <v>163.072</v>
          </cell>
          <cell r="AC3915"/>
          <cell r="AD3915"/>
          <cell r="AE3915"/>
          <cell r="AF3915">
            <v>250.88</v>
          </cell>
          <cell r="AG3915">
            <v>250.88</v>
          </cell>
          <cell r="AH3915">
            <v>0</v>
          </cell>
          <cell r="AI3915">
            <v>250.88</v>
          </cell>
          <cell r="AJ3915" t="str">
            <v>REF: 343992</v>
          </cell>
          <cell r="AK3915"/>
          <cell r="AL3915">
            <v>343992</v>
          </cell>
          <cell r="AM3915" t="str">
            <v>EST LIVRO VICTOR BRECHERET 1894-1955 - CHIARELLI</v>
          </cell>
          <cell r="AN3915"/>
          <cell r="AO3915">
            <v>0</v>
          </cell>
          <cell r="AP3915">
            <v>0</v>
          </cell>
          <cell r="AQ3915">
            <v>0</v>
          </cell>
          <cell r="AR3915">
            <v>0</v>
          </cell>
          <cell r="AS3915" t="str">
            <v>EST LIVRO VICTOR BRECHERET 1894-1955 - CHIARELLI - Ø0x0H</v>
          </cell>
          <cell r="AT3915">
            <v>250.88</v>
          </cell>
          <cell r="AU3915">
            <v>250.88</v>
          </cell>
          <cell r="AV3915">
            <v>250.88</v>
          </cell>
          <cell r="AW3915">
            <v>0</v>
          </cell>
          <cell r="AX3915">
            <v>250.88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343991</v>
          </cell>
          <cell r="P3916"/>
          <cell r="Q3916" t="str">
            <v>EST LIVRO UMA OUTRA MISSAO FRANCESA 1917-1918</v>
          </cell>
          <cell r="R3916"/>
          <cell r="S3916"/>
          <cell r="T3916"/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 t="str">
            <v>EST LIVRO UMA OUTRA MISSAO FRANCESA 1917-1918 - Ø0x0H</v>
          </cell>
          <cell r="Z3916">
            <v>282.24</v>
          </cell>
          <cell r="AA3916">
            <v>0.35</v>
          </cell>
          <cell r="AB3916">
            <v>183.45600000000002</v>
          </cell>
          <cell r="AC3916"/>
          <cell r="AD3916"/>
          <cell r="AE3916"/>
          <cell r="AF3916">
            <v>282.24</v>
          </cell>
          <cell r="AG3916">
            <v>282.24</v>
          </cell>
          <cell r="AH3916">
            <v>0</v>
          </cell>
          <cell r="AI3916">
            <v>282.24</v>
          </cell>
          <cell r="AJ3916" t="str">
            <v>REF: 343991</v>
          </cell>
          <cell r="AK3916"/>
          <cell r="AL3916">
            <v>343991</v>
          </cell>
          <cell r="AM3916" t="str">
            <v>EST LIVRO UMA OUTRA MISSAO FRANCESA 1917-1918</v>
          </cell>
          <cell r="AN3916"/>
          <cell r="AO3916">
            <v>0</v>
          </cell>
          <cell r="AP3916">
            <v>0</v>
          </cell>
          <cell r="AQ3916">
            <v>0</v>
          </cell>
          <cell r="AR3916">
            <v>0</v>
          </cell>
          <cell r="AS3916" t="str">
            <v>EST LIVRO UMA OUTRA MISSAO FRANCESA 1917-1918 - Ø0x0H</v>
          </cell>
          <cell r="AT3916">
            <v>282.24</v>
          </cell>
          <cell r="AU3916">
            <v>282.24</v>
          </cell>
          <cell r="AV3916">
            <v>282.24</v>
          </cell>
          <cell r="AW3916">
            <v>0</v>
          </cell>
          <cell r="AX3916">
            <v>282.24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12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T3916" t="str">
            <v/>
          </cell>
          <cell r="BU3916" t="str">
            <v/>
          </cell>
        </row>
        <row r="3917">
          <cell r="H3917">
            <v>0</v>
          </cell>
          <cell r="O3917">
            <v>343990</v>
          </cell>
          <cell r="P3917"/>
          <cell r="Q3917" t="str">
            <v>EST LIVRO TIRADENTES - TIRADENTES</v>
          </cell>
          <cell r="R3917"/>
          <cell r="S3917"/>
          <cell r="T3917"/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 t="str">
            <v>EST LIVRO TIRADENTES - TIRADENTES - Ø0x0H</v>
          </cell>
          <cell r="Z3917">
            <v>196</v>
          </cell>
          <cell r="AA3917">
            <v>0.35</v>
          </cell>
          <cell r="AB3917">
            <v>127.4</v>
          </cell>
          <cell r="AC3917"/>
          <cell r="AD3917"/>
          <cell r="AE3917"/>
          <cell r="AF3917">
            <v>196</v>
          </cell>
          <cell r="AG3917">
            <v>196</v>
          </cell>
          <cell r="AH3917">
            <v>0</v>
          </cell>
          <cell r="AI3917">
            <v>196</v>
          </cell>
          <cell r="AJ3917" t="str">
            <v>REF: 343990</v>
          </cell>
          <cell r="AK3917"/>
          <cell r="AL3917">
            <v>343990</v>
          </cell>
          <cell r="AM3917" t="str">
            <v>EST LIVRO TIRADENTES - TIRADENTES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EST LIVRO TIRADENTES - TIRADENTES - Ø0x0H</v>
          </cell>
          <cell r="AT3917">
            <v>196</v>
          </cell>
          <cell r="AU3917">
            <v>196</v>
          </cell>
          <cell r="AV3917">
            <v>196</v>
          </cell>
          <cell r="AW3917">
            <v>0</v>
          </cell>
          <cell r="AX3917">
            <v>196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12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T3917" t="str">
            <v/>
          </cell>
          <cell r="BU3917" t="str">
            <v/>
          </cell>
        </row>
        <row r="3918">
          <cell r="H3918">
            <v>0</v>
          </cell>
          <cell r="O3918">
            <v>343989</v>
          </cell>
          <cell r="P3918"/>
          <cell r="Q3918" t="str">
            <v>EST LIVRO RONALDO BARBOSA: 40 ANOS DE ARTE E DESIGN</v>
          </cell>
          <cell r="R3918"/>
          <cell r="S3918"/>
          <cell r="T3918"/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 t="str">
            <v>EST LIVRO RONALDO BARBOSA: 40 ANOS DE ARTE E DESIGN - Ø0x0H</v>
          </cell>
          <cell r="Z3918">
            <v>627.20000000000005</v>
          </cell>
          <cell r="AA3918">
            <v>0.35</v>
          </cell>
          <cell r="AB3918">
            <v>407.68000000000006</v>
          </cell>
          <cell r="AC3918"/>
          <cell r="AD3918"/>
          <cell r="AE3918"/>
          <cell r="AF3918">
            <v>627.20000000000005</v>
          </cell>
          <cell r="AG3918">
            <v>627.20000000000005</v>
          </cell>
          <cell r="AH3918">
            <v>0</v>
          </cell>
          <cell r="AI3918">
            <v>627.20000000000005</v>
          </cell>
          <cell r="AJ3918" t="str">
            <v>REF: 343989</v>
          </cell>
          <cell r="AK3918"/>
          <cell r="AL3918">
            <v>343989</v>
          </cell>
          <cell r="AM3918" t="str">
            <v>EST LIVRO RONALDO BARBOSA: 40 ANOS DE ARTE E DESIGN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EST LIVRO RONALDO BARBOSA: 40 ANOS DE ARTE E DESIGN - Ø0x0H</v>
          </cell>
          <cell r="AT3918">
            <v>627.20000000000005</v>
          </cell>
          <cell r="AU3918">
            <v>627.20000000000005</v>
          </cell>
          <cell r="AV3918">
            <v>627.20000000000005</v>
          </cell>
          <cell r="AW3918">
            <v>0</v>
          </cell>
          <cell r="AX3918">
            <v>627.20000000000005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>
            <v>0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343988</v>
          </cell>
          <cell r="P3919"/>
          <cell r="Q3919" t="str">
            <v>EST LIVRO PIERRE VERGER - GOMES</v>
          </cell>
          <cell r="R3919"/>
          <cell r="S3919"/>
          <cell r="T3919"/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 t="str">
            <v>EST LIVRO PIERRE VERGER - GOMES - Ø0x0H</v>
          </cell>
          <cell r="Z3919">
            <v>376.32</v>
          </cell>
          <cell r="AA3919">
            <v>0.35</v>
          </cell>
          <cell r="AB3919">
            <v>244.608</v>
          </cell>
          <cell r="AC3919"/>
          <cell r="AD3919"/>
          <cell r="AE3919"/>
          <cell r="AF3919">
            <v>376.32</v>
          </cell>
          <cell r="AG3919">
            <v>376.32</v>
          </cell>
          <cell r="AH3919">
            <v>0</v>
          </cell>
          <cell r="AI3919">
            <v>376.32</v>
          </cell>
          <cell r="AJ3919" t="str">
            <v>REF: 343988</v>
          </cell>
          <cell r="AK3919"/>
          <cell r="AL3919">
            <v>343988</v>
          </cell>
          <cell r="AM3919" t="str">
            <v>EST LIVRO PIERRE VERGER - GOMES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EST LIVRO PIERRE VERGER - GOMES - Ø0x0H</v>
          </cell>
          <cell r="AT3919">
            <v>376.32</v>
          </cell>
          <cell r="AU3919">
            <v>376.32</v>
          </cell>
          <cell r="AV3919">
            <v>376.32</v>
          </cell>
          <cell r="AW3919">
            <v>0</v>
          </cell>
          <cell r="AX3919">
            <v>376.32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>
            <v>0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343987</v>
          </cell>
          <cell r="P3920"/>
          <cell r="Q3920" t="str">
            <v>EST LIVRO PAO DA PAZ -RECEITAS DE PAISES MEMBROS DA ONU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LIVRO PAO DA PAZ -RECEITAS DE PAISES MEMBROS DA ONU - Ø0x0H</v>
          </cell>
          <cell r="Z3920">
            <v>624.05999999999995</v>
          </cell>
          <cell r="AA3920">
            <v>0.35</v>
          </cell>
          <cell r="AB3920">
            <v>405.63900000000001</v>
          </cell>
          <cell r="AC3920"/>
          <cell r="AD3920"/>
          <cell r="AE3920"/>
          <cell r="AF3920">
            <v>624.05999999999995</v>
          </cell>
          <cell r="AG3920">
            <v>624.05999999999995</v>
          </cell>
          <cell r="AH3920">
            <v>0</v>
          </cell>
          <cell r="AI3920">
            <v>624.05999999999995</v>
          </cell>
          <cell r="AJ3920" t="str">
            <v>REF: 343987</v>
          </cell>
          <cell r="AK3920"/>
          <cell r="AL3920">
            <v>343987</v>
          </cell>
          <cell r="AM3920" t="str">
            <v>EST LIVRO PAO DA PAZ -RECEITAS DE PAISES MEMBROS DA ONU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LIVRO PAO DA PAZ -RECEITAS DE PAISES MEMBROS DA ONU - Ø0x0H</v>
          </cell>
          <cell r="AT3920">
            <v>624.05999999999995</v>
          </cell>
          <cell r="AU3920">
            <v>624.05999999999995</v>
          </cell>
          <cell r="AV3920">
            <v>624.05999999999995</v>
          </cell>
          <cell r="AW3920">
            <v>0</v>
          </cell>
          <cell r="AX3920">
            <v>624.05999999999995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>
            <v>0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343986</v>
          </cell>
          <cell r="P3921"/>
          <cell r="Q3921" t="str">
            <v>EST LIVRO O LIVRO DA MATEMATICA - KINDERSLEY</v>
          </cell>
          <cell r="R3921"/>
          <cell r="S3921"/>
          <cell r="T3921"/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 t="str">
            <v>EST LIVRO O LIVRO DA MATEMATICA - KINDERSLEY - Ø0x0H</v>
          </cell>
          <cell r="Z3921">
            <v>247.74</v>
          </cell>
          <cell r="AA3921">
            <v>0.35</v>
          </cell>
          <cell r="AB3921">
            <v>161.03100000000001</v>
          </cell>
          <cell r="AC3921"/>
          <cell r="AD3921"/>
          <cell r="AE3921"/>
          <cell r="AF3921">
            <v>247.74</v>
          </cell>
          <cell r="AG3921">
            <v>247.74</v>
          </cell>
          <cell r="AH3921">
            <v>0</v>
          </cell>
          <cell r="AI3921">
            <v>247.74</v>
          </cell>
          <cell r="AJ3921" t="str">
            <v>REF: 343986</v>
          </cell>
          <cell r="AK3921"/>
          <cell r="AL3921">
            <v>343986</v>
          </cell>
          <cell r="AM3921" t="str">
            <v>EST LIVRO O LIVRO DA MATEMATICA - KINDERSLEY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EST LIVRO O LIVRO DA MATEMATICA - KINDERSLEY - Ø0x0H</v>
          </cell>
          <cell r="AT3921">
            <v>247.74</v>
          </cell>
          <cell r="AU3921">
            <v>247.74</v>
          </cell>
          <cell r="AV3921">
            <v>247.74</v>
          </cell>
          <cell r="AW3921">
            <v>0</v>
          </cell>
          <cell r="AX3921">
            <v>247.74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>
            <v>0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343985</v>
          </cell>
          <cell r="P3922"/>
          <cell r="Q3922" t="str">
            <v>EST LIVRO MINAS EM FOCO - MARCIO CARVALHO</v>
          </cell>
          <cell r="R3922"/>
          <cell r="S3922"/>
          <cell r="T3922"/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 t="str">
            <v>EST LIVRO MINAS EM FOCO - MARCIO CARVALHO - Ø0x0H</v>
          </cell>
          <cell r="Z3922">
            <v>439.04</v>
          </cell>
          <cell r="AA3922">
            <v>0.35</v>
          </cell>
          <cell r="AB3922">
            <v>285.37600000000003</v>
          </cell>
          <cell r="AC3922"/>
          <cell r="AD3922"/>
          <cell r="AE3922"/>
          <cell r="AF3922">
            <v>439.04</v>
          </cell>
          <cell r="AG3922">
            <v>439.04</v>
          </cell>
          <cell r="AH3922">
            <v>0</v>
          </cell>
          <cell r="AI3922">
            <v>439.04</v>
          </cell>
          <cell r="AJ3922" t="str">
            <v>REF: 343985</v>
          </cell>
          <cell r="AK3922"/>
          <cell r="AL3922">
            <v>343985</v>
          </cell>
          <cell r="AM3922" t="str">
            <v>EST LIVRO MINAS EM FOCO - MARCIO CARVALHO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EST LIVRO MINAS EM FOCO - MARCIO CARVALHO - Ø0x0H</v>
          </cell>
          <cell r="AT3922">
            <v>439.04</v>
          </cell>
          <cell r="AU3922">
            <v>439.04</v>
          </cell>
          <cell r="AV3922">
            <v>439.04</v>
          </cell>
          <cell r="AW3922">
            <v>0</v>
          </cell>
          <cell r="AX3922">
            <v>439.04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>
            <v>0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343984</v>
          </cell>
          <cell r="P3923"/>
          <cell r="Q3923" t="str">
            <v>EST LIVRO MARCELO MOSCHETA - MOSCHETA</v>
          </cell>
          <cell r="R3923"/>
          <cell r="S3923"/>
          <cell r="T3923"/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 t="str">
            <v>EST LIVRO MARCELO MOSCHETA - MOSCHETA - Ø0x0H</v>
          </cell>
          <cell r="Z3923">
            <v>282.24</v>
          </cell>
          <cell r="AA3923">
            <v>0.35</v>
          </cell>
          <cell r="AB3923">
            <v>183.45600000000002</v>
          </cell>
          <cell r="AC3923"/>
          <cell r="AD3923"/>
          <cell r="AE3923"/>
          <cell r="AF3923">
            <v>282.24</v>
          </cell>
          <cell r="AG3923">
            <v>282.24</v>
          </cell>
          <cell r="AH3923">
            <v>0</v>
          </cell>
          <cell r="AI3923">
            <v>282.24</v>
          </cell>
          <cell r="AJ3923" t="str">
            <v>REF: 343984</v>
          </cell>
          <cell r="AK3923"/>
          <cell r="AL3923">
            <v>343984</v>
          </cell>
          <cell r="AM3923" t="str">
            <v>EST LIVRO MARCELO MOSCHETA - MOSCHETA</v>
          </cell>
          <cell r="AN3923"/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 t="str">
            <v>EST LIVRO MARCELO MOSCHETA - MOSCHETA - Ø0x0H</v>
          </cell>
          <cell r="AT3923">
            <v>282.24</v>
          </cell>
          <cell r="AU3923">
            <v>282.24</v>
          </cell>
          <cell r="AV3923">
            <v>282.24</v>
          </cell>
          <cell r="AW3923">
            <v>0</v>
          </cell>
          <cell r="AX3923">
            <v>282.24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343983</v>
          </cell>
          <cell r="P3924"/>
          <cell r="Q3924" t="str">
            <v>EST LIVRO LASAR SEGALL (1891-1957) OBRAS SOBRE PAPEL</v>
          </cell>
          <cell r="R3924"/>
          <cell r="S3924"/>
          <cell r="T3924"/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 t="str">
            <v>EST LIVRO LASAR SEGALL (1891-1957) OBRAS SOBRE PAPEL - Ø0x0H</v>
          </cell>
          <cell r="Z3924">
            <v>279.10000000000002</v>
          </cell>
          <cell r="AA3924">
            <v>0.35</v>
          </cell>
          <cell r="AB3924">
            <v>181.41500000000002</v>
          </cell>
          <cell r="AC3924"/>
          <cell r="AD3924"/>
          <cell r="AE3924"/>
          <cell r="AF3924">
            <v>279.10000000000002</v>
          </cell>
          <cell r="AG3924">
            <v>279.10000000000002</v>
          </cell>
          <cell r="AH3924">
            <v>0</v>
          </cell>
          <cell r="AI3924">
            <v>279.10000000000002</v>
          </cell>
          <cell r="AJ3924" t="str">
            <v>REF: 343983</v>
          </cell>
          <cell r="AK3924"/>
          <cell r="AL3924">
            <v>343983</v>
          </cell>
          <cell r="AM3924" t="str">
            <v>EST LIVRO LASAR SEGALL (1891-1957) OBRAS SOBRE PAPEL</v>
          </cell>
          <cell r="AN3924"/>
          <cell r="AO3924">
            <v>0</v>
          </cell>
          <cell r="AP3924">
            <v>0</v>
          </cell>
          <cell r="AQ3924">
            <v>0</v>
          </cell>
          <cell r="AR3924">
            <v>0</v>
          </cell>
          <cell r="AS3924" t="str">
            <v>EST LIVRO LASAR SEGALL (1891-1957) OBRAS SOBRE PAPEL - Ø0x0H</v>
          </cell>
          <cell r="AT3924">
            <v>279.10000000000002</v>
          </cell>
          <cell r="AU3924">
            <v>279.10000000000002</v>
          </cell>
          <cell r="AV3924">
            <v>279.10000000000002</v>
          </cell>
          <cell r="AW3924">
            <v>0</v>
          </cell>
          <cell r="AX3924">
            <v>279.10000000000002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343982</v>
          </cell>
          <cell r="P3925"/>
          <cell r="Q3925" t="str">
            <v>EST LIVRO LASAR SEGALL (1889-1957)</v>
          </cell>
          <cell r="R3925"/>
          <cell r="S3925"/>
          <cell r="T3925"/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 t="str">
            <v>EST LIVRO LASAR SEGALL (1889-1957) - Ø0x0H</v>
          </cell>
          <cell r="Z3925">
            <v>156.80000000000001</v>
          </cell>
          <cell r="AA3925">
            <v>0.35</v>
          </cell>
          <cell r="AB3925">
            <v>101.92000000000002</v>
          </cell>
          <cell r="AC3925"/>
          <cell r="AD3925"/>
          <cell r="AE3925"/>
          <cell r="AF3925">
            <v>156.80000000000001</v>
          </cell>
          <cell r="AG3925">
            <v>156.80000000000001</v>
          </cell>
          <cell r="AH3925">
            <v>0</v>
          </cell>
          <cell r="AI3925">
            <v>156.80000000000001</v>
          </cell>
          <cell r="AJ3925" t="str">
            <v>REF: 343982</v>
          </cell>
          <cell r="AK3925"/>
          <cell r="AL3925">
            <v>343982</v>
          </cell>
          <cell r="AM3925" t="str">
            <v>EST LIVRO LASAR SEGALL (1889-1957)</v>
          </cell>
          <cell r="AN3925"/>
          <cell r="AO3925">
            <v>0</v>
          </cell>
          <cell r="AP3925">
            <v>0</v>
          </cell>
          <cell r="AQ3925">
            <v>0</v>
          </cell>
          <cell r="AR3925">
            <v>0</v>
          </cell>
          <cell r="AS3925" t="str">
            <v>EST LIVRO LASAR SEGALL (1889-1957) - Ø0x0H</v>
          </cell>
          <cell r="AT3925">
            <v>156.80000000000001</v>
          </cell>
          <cell r="AU3925">
            <v>156.80000000000001</v>
          </cell>
          <cell r="AV3925">
            <v>156.80000000000001</v>
          </cell>
          <cell r="AW3925">
            <v>0</v>
          </cell>
          <cell r="AX3925">
            <v>156.80000000000001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>
            <v>0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343981</v>
          </cell>
          <cell r="P3926"/>
          <cell r="Q3926" t="str">
            <v>EST LIVRO JUN SAKAMOTO-O VIRTUOSE DO SUSHI</v>
          </cell>
          <cell r="R3926"/>
          <cell r="S3926"/>
          <cell r="T3926"/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 t="str">
            <v>EST LIVRO JUN SAKAMOTO-O VIRTUOSE DO SUSHI - Ø0x0H</v>
          </cell>
          <cell r="Z3926">
            <v>548.79999999999995</v>
          </cell>
          <cell r="AA3926">
            <v>0.35</v>
          </cell>
          <cell r="AB3926">
            <v>356.71999999999997</v>
          </cell>
          <cell r="AC3926"/>
          <cell r="AD3926"/>
          <cell r="AE3926"/>
          <cell r="AF3926">
            <v>548.79999999999995</v>
          </cell>
          <cell r="AG3926">
            <v>548.79999999999995</v>
          </cell>
          <cell r="AH3926">
            <v>0</v>
          </cell>
          <cell r="AI3926">
            <v>548.79999999999995</v>
          </cell>
          <cell r="AJ3926" t="str">
            <v>REF: 343981</v>
          </cell>
          <cell r="AK3926"/>
          <cell r="AL3926">
            <v>343981</v>
          </cell>
          <cell r="AM3926" t="str">
            <v>EST LIVRO JUN SAKAMOTO-O VIRTUOSE DO SUSHI</v>
          </cell>
          <cell r="AN3926"/>
          <cell r="AO3926">
            <v>0</v>
          </cell>
          <cell r="AP3926">
            <v>0</v>
          </cell>
          <cell r="AQ3926">
            <v>0</v>
          </cell>
          <cell r="AR3926">
            <v>0</v>
          </cell>
          <cell r="AS3926" t="str">
            <v>EST LIVRO JUN SAKAMOTO-O VIRTUOSE DO SUSHI - Ø0x0H</v>
          </cell>
          <cell r="AT3926">
            <v>548.79999999999995</v>
          </cell>
          <cell r="AU3926">
            <v>548.79999999999995</v>
          </cell>
          <cell r="AV3926">
            <v>548.79999999999995</v>
          </cell>
          <cell r="AW3926">
            <v>0</v>
          </cell>
          <cell r="AX3926">
            <v>548.79999999999995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>
            <v>0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343980</v>
          </cell>
          <cell r="P3927"/>
          <cell r="Q3927" t="str">
            <v>EST LIVRO ICONOGRAFIA DAS AVES DO BRASIL: BIOMA CERRADO</v>
          </cell>
          <cell r="R3927"/>
          <cell r="S3927"/>
          <cell r="T3927"/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 t="str">
            <v>EST LIVRO ICONOGRAFIA DAS AVES DO BRASIL: BIOMA CERRADO - Ø0x0H</v>
          </cell>
          <cell r="Z3927">
            <v>874.94</v>
          </cell>
          <cell r="AA3927">
            <v>0.35</v>
          </cell>
          <cell r="AB3927">
            <v>568.71100000000001</v>
          </cell>
          <cell r="AC3927"/>
          <cell r="AD3927"/>
          <cell r="AE3927"/>
          <cell r="AF3927">
            <v>874.94</v>
          </cell>
          <cell r="AG3927">
            <v>874.94</v>
          </cell>
          <cell r="AH3927">
            <v>0</v>
          </cell>
          <cell r="AI3927">
            <v>874.94</v>
          </cell>
          <cell r="AJ3927" t="str">
            <v>REF: 343980</v>
          </cell>
          <cell r="AK3927"/>
          <cell r="AL3927">
            <v>343980</v>
          </cell>
          <cell r="AM3927" t="str">
            <v>EST LIVRO ICONOGRAFIA DAS AVES DO BRASIL: BIOMA CERRADO</v>
          </cell>
          <cell r="AN3927"/>
          <cell r="AO3927">
            <v>0</v>
          </cell>
          <cell r="AP3927">
            <v>0</v>
          </cell>
          <cell r="AQ3927">
            <v>0</v>
          </cell>
          <cell r="AR3927">
            <v>0</v>
          </cell>
          <cell r="AS3927" t="str">
            <v>EST LIVRO ICONOGRAFIA DAS AVES DO BRASIL: BIOMA CERRADO - Ø0x0H</v>
          </cell>
          <cell r="AT3927">
            <v>874.94</v>
          </cell>
          <cell r="AU3927">
            <v>874.94</v>
          </cell>
          <cell r="AV3927">
            <v>874.94</v>
          </cell>
          <cell r="AW3927">
            <v>0</v>
          </cell>
          <cell r="AX3927">
            <v>874.94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>
            <v>0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343979</v>
          </cell>
          <cell r="P3928"/>
          <cell r="Q3928" t="str">
            <v>EST LIVRO HISTORIA DAS AGUAS RIO NEGRO - ADRIANO GAMBARINI</v>
          </cell>
          <cell r="R3928"/>
          <cell r="S3928"/>
          <cell r="T3928"/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 t="str">
            <v>EST LIVRO HISTORIA DAS AGUAS RIO NEGRO - ADRIANO GAMBARINI - Ø0x0H</v>
          </cell>
          <cell r="Z3928">
            <v>470.4</v>
          </cell>
          <cell r="AA3928">
            <v>0.35</v>
          </cell>
          <cell r="AB3928">
            <v>305.76</v>
          </cell>
          <cell r="AC3928"/>
          <cell r="AD3928"/>
          <cell r="AE3928"/>
          <cell r="AF3928">
            <v>470.4</v>
          </cell>
          <cell r="AG3928">
            <v>470.4</v>
          </cell>
          <cell r="AH3928">
            <v>0</v>
          </cell>
          <cell r="AI3928">
            <v>470.4</v>
          </cell>
          <cell r="AJ3928" t="str">
            <v>REF: 343979</v>
          </cell>
          <cell r="AK3928"/>
          <cell r="AL3928">
            <v>343979</v>
          </cell>
          <cell r="AM3928" t="str">
            <v>EST LIVRO HISTORIA DAS AGUAS RIO NEGRO - ADRIANO GAMBARINI</v>
          </cell>
          <cell r="AN3928"/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 t="str">
            <v>EST LIVRO HISTORIA DAS AGUAS RIO NEGRO - ADRIANO GAMBARINI - Ø0x0H</v>
          </cell>
          <cell r="AT3928">
            <v>470.4</v>
          </cell>
          <cell r="AU3928">
            <v>470.4</v>
          </cell>
          <cell r="AV3928">
            <v>470.4</v>
          </cell>
          <cell r="AW3928">
            <v>0</v>
          </cell>
          <cell r="AX3928">
            <v>470.4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>
            <v>0</v>
          </cell>
          <cell r="BT3928" t="str">
            <v/>
          </cell>
          <cell r="BU3928" t="str">
            <v/>
          </cell>
        </row>
        <row r="3929">
          <cell r="H3929">
            <v>0</v>
          </cell>
          <cell r="O3929">
            <v>343978</v>
          </cell>
          <cell r="P3929"/>
          <cell r="Q3929" t="str">
            <v>EST LIVRO GENEVIEVE NAYLOR - ERMAKOFF GEORGE</v>
          </cell>
          <cell r="R3929"/>
          <cell r="S3929"/>
          <cell r="T3929"/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 t="str">
            <v>EST LIVRO GENEVIEVE NAYLOR - ERMAKOFF GEORGE - Ø0x0H</v>
          </cell>
          <cell r="Z3929">
            <v>373.18</v>
          </cell>
          <cell r="AA3929">
            <v>0.35</v>
          </cell>
          <cell r="AB3929">
            <v>242.56700000000001</v>
          </cell>
          <cell r="AC3929"/>
          <cell r="AD3929"/>
          <cell r="AE3929"/>
          <cell r="AF3929">
            <v>373.18</v>
          </cell>
          <cell r="AG3929">
            <v>373.18</v>
          </cell>
          <cell r="AH3929">
            <v>0</v>
          </cell>
          <cell r="AI3929">
            <v>373.18</v>
          </cell>
          <cell r="AJ3929" t="str">
            <v>REF: 343978</v>
          </cell>
          <cell r="AK3929"/>
          <cell r="AL3929">
            <v>343978</v>
          </cell>
          <cell r="AM3929" t="str">
            <v>EST LIVRO GENEVIEVE NAYLOR - ERMAKOFF GEORGE</v>
          </cell>
          <cell r="AN3929"/>
          <cell r="AO3929">
            <v>0</v>
          </cell>
          <cell r="AP3929">
            <v>0</v>
          </cell>
          <cell r="AQ3929">
            <v>0</v>
          </cell>
          <cell r="AR3929">
            <v>0</v>
          </cell>
          <cell r="AS3929" t="str">
            <v>EST LIVRO GENEVIEVE NAYLOR - ERMAKOFF GEORGE - Ø0x0H</v>
          </cell>
          <cell r="AT3929">
            <v>373.18</v>
          </cell>
          <cell r="AU3929">
            <v>373.18</v>
          </cell>
          <cell r="AV3929">
            <v>373.18</v>
          </cell>
          <cell r="AW3929">
            <v>0</v>
          </cell>
          <cell r="AX3929">
            <v>373.18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>
            <v>0</v>
          </cell>
          <cell r="BT3929" t="str">
            <v/>
          </cell>
          <cell r="BU3929" t="str">
            <v/>
          </cell>
        </row>
        <row r="3930">
          <cell r="H3930">
            <v>0</v>
          </cell>
          <cell r="O3930">
            <v>343977</v>
          </cell>
          <cell r="P3930"/>
          <cell r="Q3930" t="str">
            <v>EST LIVRO GABRIEL WICKBOLD - WICKBOLD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LIVRO GABRIEL WICKBOLD - WICKBOLD - Ø0x0H</v>
          </cell>
          <cell r="Z3930">
            <v>1097.5999999999999</v>
          </cell>
          <cell r="AA3930">
            <v>0.35</v>
          </cell>
          <cell r="AB3930">
            <v>713.43999999999994</v>
          </cell>
          <cell r="AC3930"/>
          <cell r="AD3930"/>
          <cell r="AE3930"/>
          <cell r="AF3930">
            <v>1097.5999999999999</v>
          </cell>
          <cell r="AG3930">
            <v>1097.5999999999999</v>
          </cell>
          <cell r="AH3930">
            <v>0</v>
          </cell>
          <cell r="AI3930">
            <v>1097.5999999999999</v>
          </cell>
          <cell r="AJ3930" t="str">
            <v>REF: 343977</v>
          </cell>
          <cell r="AK3930"/>
          <cell r="AL3930">
            <v>343977</v>
          </cell>
          <cell r="AM3930" t="str">
            <v>EST LIVRO GABRIEL WICKBOLD - WICKBOLD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LIVRO GABRIEL WICKBOLD - WICKBOLD - Ø0x0H</v>
          </cell>
          <cell r="AT3930">
            <v>1097.5999999999999</v>
          </cell>
          <cell r="AU3930">
            <v>1097.5999999999999</v>
          </cell>
          <cell r="AV3930">
            <v>1097.5999999999999</v>
          </cell>
          <cell r="AW3930">
            <v>0</v>
          </cell>
          <cell r="AX3930">
            <v>1097.5999999999999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>
            <v>0</v>
          </cell>
          <cell r="BT3930" t="str">
            <v/>
          </cell>
          <cell r="BU3930" t="str">
            <v/>
          </cell>
        </row>
        <row r="3931">
          <cell r="H3931">
            <v>0</v>
          </cell>
          <cell r="O3931">
            <v>343976</v>
          </cell>
          <cell r="P3931"/>
          <cell r="Q3931" t="str">
            <v>EST LIVRO COPACABANA - CAFI</v>
          </cell>
          <cell r="R3931"/>
          <cell r="S3931"/>
          <cell r="T3931"/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 t="str">
            <v>EST LIVRO COPACABANA - CAFI - Ø0x0H</v>
          </cell>
          <cell r="Z3931">
            <v>156.80000000000001</v>
          </cell>
          <cell r="AA3931">
            <v>0.35</v>
          </cell>
          <cell r="AB3931">
            <v>101.92000000000002</v>
          </cell>
          <cell r="AC3931"/>
          <cell r="AD3931"/>
          <cell r="AE3931"/>
          <cell r="AF3931">
            <v>156.80000000000001</v>
          </cell>
          <cell r="AG3931">
            <v>156.80000000000001</v>
          </cell>
          <cell r="AH3931">
            <v>0</v>
          </cell>
          <cell r="AI3931">
            <v>156.80000000000001</v>
          </cell>
          <cell r="AJ3931" t="str">
            <v>REF: 343976</v>
          </cell>
          <cell r="AK3931"/>
          <cell r="AL3931">
            <v>343976</v>
          </cell>
          <cell r="AM3931" t="str">
            <v>EST LIVRO COPACABANA - CAFI</v>
          </cell>
          <cell r="AN3931"/>
          <cell r="AO3931">
            <v>0</v>
          </cell>
          <cell r="AP3931">
            <v>0</v>
          </cell>
          <cell r="AQ3931">
            <v>0</v>
          </cell>
          <cell r="AR3931">
            <v>0</v>
          </cell>
          <cell r="AS3931" t="str">
            <v>EST LIVRO COPACABANA - CAFI - Ø0x0H</v>
          </cell>
          <cell r="AT3931">
            <v>156.80000000000001</v>
          </cell>
          <cell r="AU3931">
            <v>156.80000000000001</v>
          </cell>
          <cell r="AV3931">
            <v>156.80000000000001</v>
          </cell>
          <cell r="AW3931">
            <v>0</v>
          </cell>
          <cell r="AX3931">
            <v>156.80000000000001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>
            <v>0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343975</v>
          </cell>
          <cell r="P3932"/>
          <cell r="Q3932" t="str">
            <v>EST LIVRO COFFEA - O CAFE NO BRASIL - MARCOS PIFFER</v>
          </cell>
          <cell r="R3932"/>
          <cell r="S3932"/>
          <cell r="T3932"/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 t="str">
            <v>EST LIVRO COFFEA - O CAFE NO BRASIL - MARCOS PIFFER - Ø0x0H</v>
          </cell>
          <cell r="Z3932">
            <v>341.82</v>
          </cell>
          <cell r="AA3932">
            <v>0.35</v>
          </cell>
          <cell r="AB3932">
            <v>222.18299999999999</v>
          </cell>
          <cell r="AC3932"/>
          <cell r="AD3932"/>
          <cell r="AE3932"/>
          <cell r="AF3932">
            <v>341.82</v>
          </cell>
          <cell r="AG3932">
            <v>341.82</v>
          </cell>
          <cell r="AH3932">
            <v>0</v>
          </cell>
          <cell r="AI3932">
            <v>341.82</v>
          </cell>
          <cell r="AJ3932" t="str">
            <v>REF: 343975</v>
          </cell>
          <cell r="AK3932"/>
          <cell r="AL3932">
            <v>343975</v>
          </cell>
          <cell r="AM3932" t="str">
            <v>EST LIVRO COFFEA - O CAFE NO BRASIL - MARCOS PIFFER</v>
          </cell>
          <cell r="AN3932"/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 t="str">
            <v>EST LIVRO COFFEA - O CAFE NO BRASIL - MARCOS PIFFER - Ø0x0H</v>
          </cell>
          <cell r="AT3932">
            <v>341.82</v>
          </cell>
          <cell r="AU3932">
            <v>341.82</v>
          </cell>
          <cell r="AV3932">
            <v>341.82</v>
          </cell>
          <cell r="AW3932">
            <v>0</v>
          </cell>
          <cell r="AX3932">
            <v>341.82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>
            <v>0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343974</v>
          </cell>
          <cell r="P3933"/>
          <cell r="Q3933" t="str">
            <v>EST LIVRO CATAS ALTAS DO MATTO DENTRO MINAS GERAES</v>
          </cell>
          <cell r="R3933"/>
          <cell r="S3933"/>
          <cell r="T3933"/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 t="str">
            <v>EST LIVRO CATAS ALTAS DO MATTO DENTRO MINAS GERAES - Ø0x0H</v>
          </cell>
          <cell r="Z3933">
            <v>297.92</v>
          </cell>
          <cell r="AA3933">
            <v>0.35</v>
          </cell>
          <cell r="AB3933">
            <v>193.64800000000002</v>
          </cell>
          <cell r="AC3933"/>
          <cell r="AD3933"/>
          <cell r="AE3933"/>
          <cell r="AF3933">
            <v>297.92</v>
          </cell>
          <cell r="AG3933">
            <v>297.92</v>
          </cell>
          <cell r="AH3933">
            <v>0</v>
          </cell>
          <cell r="AI3933">
            <v>297.92</v>
          </cell>
          <cell r="AJ3933" t="str">
            <v>REF: 343974</v>
          </cell>
          <cell r="AK3933"/>
          <cell r="AL3933">
            <v>343974</v>
          </cell>
          <cell r="AM3933" t="str">
            <v>EST LIVRO CATAS ALTAS DO MATTO DENTRO MINAS GERAES</v>
          </cell>
          <cell r="AN3933"/>
          <cell r="AO3933">
            <v>0</v>
          </cell>
          <cell r="AP3933">
            <v>0</v>
          </cell>
          <cell r="AQ3933">
            <v>0</v>
          </cell>
          <cell r="AR3933">
            <v>0</v>
          </cell>
          <cell r="AS3933" t="str">
            <v>EST LIVRO CATAS ALTAS DO MATTO DENTRO MINAS GERAES - Ø0x0H</v>
          </cell>
          <cell r="AT3933">
            <v>297.92</v>
          </cell>
          <cell r="AU3933">
            <v>297.92</v>
          </cell>
          <cell r="AV3933">
            <v>297.92</v>
          </cell>
          <cell r="AW3933">
            <v>0</v>
          </cell>
          <cell r="AX3933">
            <v>297.92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>
            <v>0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343973</v>
          </cell>
          <cell r="P3934"/>
          <cell r="Q3934" t="str">
            <v>EST LIVRO CAIS - ADERI COSTA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LIVRO CAIS - ADERI COSTA - Ø0x0H</v>
          </cell>
          <cell r="Z3934">
            <v>564.48</v>
          </cell>
          <cell r="AA3934">
            <v>0.35</v>
          </cell>
          <cell r="AB3934">
            <v>366.91200000000003</v>
          </cell>
          <cell r="AC3934"/>
          <cell r="AD3934"/>
          <cell r="AE3934"/>
          <cell r="AF3934">
            <v>564.48</v>
          </cell>
          <cell r="AG3934">
            <v>564.48</v>
          </cell>
          <cell r="AH3934">
            <v>0</v>
          </cell>
          <cell r="AI3934">
            <v>564.48</v>
          </cell>
          <cell r="AJ3934" t="str">
            <v>REF: 343973</v>
          </cell>
          <cell r="AK3934"/>
          <cell r="AL3934">
            <v>343973</v>
          </cell>
          <cell r="AM3934" t="str">
            <v>EST LIVRO CAIS - ADERI COSTA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LIVRO CAIS - ADERI COSTA - Ø0x0H</v>
          </cell>
          <cell r="AT3934">
            <v>564.48</v>
          </cell>
          <cell r="AU3934">
            <v>564.48</v>
          </cell>
          <cell r="AV3934">
            <v>564.48</v>
          </cell>
          <cell r="AW3934">
            <v>0</v>
          </cell>
          <cell r="AX3934">
            <v>564.48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>
            <v>0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343972</v>
          </cell>
          <cell r="P3935"/>
          <cell r="Q3935" t="str">
            <v>EST LIVRO BRASILIA -HISTORIA E MODERNIDADE-LEONARDO FINOTTI</v>
          </cell>
          <cell r="R3935"/>
          <cell r="S3935"/>
          <cell r="T3935"/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 t="str">
            <v>EST LIVRO BRASILIA -HISTORIA E MODERNIDADE-LEONARDO FINOTTI - Ø0x0H</v>
          </cell>
          <cell r="Z3935">
            <v>219.52</v>
          </cell>
          <cell r="AA3935">
            <v>0.35</v>
          </cell>
          <cell r="AB3935">
            <v>142.68800000000002</v>
          </cell>
          <cell r="AC3935"/>
          <cell r="AD3935"/>
          <cell r="AE3935"/>
          <cell r="AF3935">
            <v>219.52</v>
          </cell>
          <cell r="AG3935">
            <v>219.52</v>
          </cell>
          <cell r="AH3935">
            <v>0</v>
          </cell>
          <cell r="AI3935">
            <v>219.52</v>
          </cell>
          <cell r="AJ3935" t="str">
            <v>REF: 343972</v>
          </cell>
          <cell r="AK3935"/>
          <cell r="AL3935">
            <v>343972</v>
          </cell>
          <cell r="AM3935" t="str">
            <v>EST LIVRO BRASILIA -HISTORIA E MODERNIDADE-LEONARDO FINOTTI</v>
          </cell>
          <cell r="AN3935"/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 t="str">
            <v>EST LIVRO BRASILIA -HISTORIA E MODERNIDADE-LEONARDO FINOTTI - Ø0x0H</v>
          </cell>
          <cell r="AT3935">
            <v>219.52</v>
          </cell>
          <cell r="AU3935">
            <v>219.52</v>
          </cell>
          <cell r="AV3935">
            <v>219.52</v>
          </cell>
          <cell r="AW3935">
            <v>0</v>
          </cell>
          <cell r="AX3935">
            <v>219.52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>
            <v>0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343971</v>
          </cell>
          <cell r="P3936"/>
          <cell r="Q3936" t="str">
            <v>EST LIVRO BRASIL: DUAS DECADAS, DUAS CAPITAIS-NACIONAL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LIVRO BRASIL: DUAS DECADAS, DUAS CAPITAIS-NACIONAL - Ø0x0H</v>
          </cell>
          <cell r="Z3936">
            <v>250.57</v>
          </cell>
          <cell r="AA3936">
            <v>0.35</v>
          </cell>
          <cell r="AB3936">
            <v>162.87049999999999</v>
          </cell>
          <cell r="AC3936"/>
          <cell r="AD3936"/>
          <cell r="AE3936"/>
          <cell r="AF3936">
            <v>250.57</v>
          </cell>
          <cell r="AG3936">
            <v>250.57</v>
          </cell>
          <cell r="AH3936">
            <v>0</v>
          </cell>
          <cell r="AI3936">
            <v>250.57</v>
          </cell>
          <cell r="AJ3936" t="str">
            <v>REF: 343971</v>
          </cell>
          <cell r="AK3936"/>
          <cell r="AL3936">
            <v>343971</v>
          </cell>
          <cell r="AM3936" t="str">
            <v>EST LIVRO BRASIL: DUAS DECADAS, DUAS CAPITAIS-NACIONAL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LIVRO BRASIL: DUAS DECADAS, DUAS CAPITAIS-NACIONAL - Ø0x0H</v>
          </cell>
          <cell r="AT3936">
            <v>250.57</v>
          </cell>
          <cell r="AU3936">
            <v>250.57</v>
          </cell>
          <cell r="AV3936">
            <v>250.57</v>
          </cell>
          <cell r="AW3936">
            <v>0</v>
          </cell>
          <cell r="AX3936">
            <v>250.57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>
            <v>0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343970</v>
          </cell>
          <cell r="P3937"/>
          <cell r="Q3937" t="str">
            <v>EST LIVRO BRASIL: DUAS DECADAS, DUAS CAPITAIS- INTERNACIONAL</v>
          </cell>
          <cell r="R3937"/>
          <cell r="S3937"/>
          <cell r="T3937"/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 t="str">
            <v>EST LIVRO BRASIL: DUAS DECADAS, DUAS CAPITAIS- INTERNACIONAL - Ø0x0H</v>
          </cell>
          <cell r="Z3937">
            <v>250.57</v>
          </cell>
          <cell r="AA3937">
            <v>0.35</v>
          </cell>
          <cell r="AB3937">
            <v>162.87049999999999</v>
          </cell>
          <cell r="AC3937"/>
          <cell r="AD3937"/>
          <cell r="AE3937"/>
          <cell r="AF3937">
            <v>250.57</v>
          </cell>
          <cell r="AG3937">
            <v>250.57</v>
          </cell>
          <cell r="AH3937">
            <v>0</v>
          </cell>
          <cell r="AI3937">
            <v>250.57</v>
          </cell>
          <cell r="AJ3937" t="str">
            <v>REF: 343970</v>
          </cell>
          <cell r="AK3937"/>
          <cell r="AL3937">
            <v>343970</v>
          </cell>
          <cell r="AM3937" t="str">
            <v>EST LIVRO BRASIL: DUAS DECADAS, DUAS CAPITAIS- INTERNACIONAL</v>
          </cell>
          <cell r="AN3937"/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 t="str">
            <v>EST LIVRO BRASIL: DUAS DECADAS, DUAS CAPITAIS- INTERNACIONAL - Ø0x0H</v>
          </cell>
          <cell r="AT3937">
            <v>250.57</v>
          </cell>
          <cell r="AU3937">
            <v>250.57</v>
          </cell>
          <cell r="AV3937">
            <v>250.57</v>
          </cell>
          <cell r="AW3937">
            <v>0</v>
          </cell>
          <cell r="AX3937">
            <v>250.57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>
            <v>0</v>
          </cell>
          <cell r="BT3937" t="str">
            <v/>
          </cell>
          <cell r="BU3937" t="str">
            <v/>
          </cell>
        </row>
        <row r="3938">
          <cell r="H3938">
            <v>0</v>
          </cell>
          <cell r="O3938">
            <v>343969</v>
          </cell>
          <cell r="P3938"/>
          <cell r="Q3938" t="str">
            <v>EST LIVRO BONITO - CONFINS DO NOVO MUNDO - CRUZ</v>
          </cell>
          <cell r="R3938"/>
          <cell r="S3938"/>
          <cell r="T3938"/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 t="str">
            <v>EST LIVRO BONITO - CONFINS DO NOVO MUNDO - CRUZ - Ø0x0H</v>
          </cell>
          <cell r="Z3938">
            <v>376.32</v>
          </cell>
          <cell r="AA3938">
            <v>0.35</v>
          </cell>
          <cell r="AB3938">
            <v>244.608</v>
          </cell>
          <cell r="AC3938"/>
          <cell r="AD3938"/>
          <cell r="AE3938"/>
          <cell r="AF3938">
            <v>376.32</v>
          </cell>
          <cell r="AG3938">
            <v>376.32</v>
          </cell>
          <cell r="AH3938">
            <v>0</v>
          </cell>
          <cell r="AI3938">
            <v>376.32</v>
          </cell>
          <cell r="AJ3938" t="str">
            <v>REF: 343969</v>
          </cell>
          <cell r="AK3938"/>
          <cell r="AL3938">
            <v>343969</v>
          </cell>
          <cell r="AM3938" t="str">
            <v>EST LIVRO BONITO - CONFINS DO NOVO MUNDO - CRUZ</v>
          </cell>
          <cell r="AN3938"/>
          <cell r="AO3938">
            <v>0</v>
          </cell>
          <cell r="AP3938">
            <v>0</v>
          </cell>
          <cell r="AQ3938">
            <v>0</v>
          </cell>
          <cell r="AR3938">
            <v>0</v>
          </cell>
          <cell r="AS3938" t="str">
            <v>EST LIVRO BONITO - CONFINS DO NOVO MUNDO - CRUZ - Ø0x0H</v>
          </cell>
          <cell r="AT3938">
            <v>376.32</v>
          </cell>
          <cell r="AU3938">
            <v>376.32</v>
          </cell>
          <cell r="AV3938">
            <v>376.32</v>
          </cell>
          <cell r="AW3938">
            <v>0</v>
          </cell>
          <cell r="AX3938">
            <v>376.32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>
            <v>0</v>
          </cell>
          <cell r="BT3938" t="str">
            <v/>
          </cell>
          <cell r="BU3938" t="str">
            <v/>
          </cell>
        </row>
        <row r="3939">
          <cell r="H3939">
            <v>0</v>
          </cell>
          <cell r="O3939">
            <v>343968</v>
          </cell>
          <cell r="P3939"/>
          <cell r="Q3939" t="str">
            <v>EST LIVRO BEIJA-FLORES DO BRASIL - SILVEIRA, LUIS FABIO</v>
          </cell>
          <cell r="R3939"/>
          <cell r="S3939"/>
          <cell r="T3939"/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 t="str">
            <v>EST LIVRO BEIJA-FLORES DO BRASIL - SILVEIRA, LUIS FABIO - Ø0x0H</v>
          </cell>
          <cell r="Z3939">
            <v>937.66</v>
          </cell>
          <cell r="AA3939">
            <v>0.35</v>
          </cell>
          <cell r="AB3939">
            <v>609.47900000000004</v>
          </cell>
          <cell r="AC3939"/>
          <cell r="AD3939"/>
          <cell r="AE3939"/>
          <cell r="AF3939">
            <v>937.66</v>
          </cell>
          <cell r="AG3939">
            <v>937.66</v>
          </cell>
          <cell r="AH3939">
            <v>0</v>
          </cell>
          <cell r="AI3939">
            <v>937.66</v>
          </cell>
          <cell r="AJ3939" t="str">
            <v>REF: 343968</v>
          </cell>
          <cell r="AK3939"/>
          <cell r="AL3939">
            <v>343968</v>
          </cell>
          <cell r="AM3939" t="str">
            <v>EST LIVRO BEIJA-FLORES DO BRASIL - SILVEIRA, LUIS FABIO</v>
          </cell>
          <cell r="AN3939"/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 t="str">
            <v>EST LIVRO BEIJA-FLORES DO BRASIL - SILVEIRA, LUIS FABIO - Ø0x0H</v>
          </cell>
          <cell r="AT3939">
            <v>937.66</v>
          </cell>
          <cell r="AU3939">
            <v>937.66</v>
          </cell>
          <cell r="AV3939">
            <v>937.66</v>
          </cell>
          <cell r="AW3939">
            <v>0</v>
          </cell>
          <cell r="AX3939">
            <v>937.66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>
            <v>0</v>
          </cell>
          <cell r="BT3939" t="str">
            <v/>
          </cell>
          <cell r="BU3939" t="str">
            <v/>
          </cell>
        </row>
        <row r="3940">
          <cell r="H3940">
            <v>0</v>
          </cell>
          <cell r="O3940">
            <v>343967</v>
          </cell>
          <cell r="P3940"/>
          <cell r="Q3940" t="str">
            <v>EST LIVRO BEATRIZ MILHAZES, COLAGENS - PAUL/ARMSTRONG</v>
          </cell>
          <cell r="R3940"/>
          <cell r="S3940"/>
          <cell r="T3940"/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 t="str">
            <v>EST LIVRO BEATRIZ MILHAZES, COLAGENS - PAUL/ARMSTRONG - Ø0x0H</v>
          </cell>
          <cell r="Z3940">
            <v>392</v>
          </cell>
          <cell r="AA3940">
            <v>0.35</v>
          </cell>
          <cell r="AB3940">
            <v>254.8</v>
          </cell>
          <cell r="AC3940"/>
          <cell r="AD3940"/>
          <cell r="AE3940"/>
          <cell r="AF3940">
            <v>392</v>
          </cell>
          <cell r="AG3940">
            <v>392</v>
          </cell>
          <cell r="AH3940">
            <v>0</v>
          </cell>
          <cell r="AI3940">
            <v>392</v>
          </cell>
          <cell r="AJ3940" t="str">
            <v>REF: 343967</v>
          </cell>
          <cell r="AK3940"/>
          <cell r="AL3940">
            <v>343967</v>
          </cell>
          <cell r="AM3940" t="str">
            <v>EST LIVRO BEATRIZ MILHAZES, COLAGENS - PAUL/ARMSTRONG</v>
          </cell>
          <cell r="AN3940"/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 t="str">
            <v>EST LIVRO BEATRIZ MILHAZES, COLAGENS - PAUL/ARMSTRONG - Ø0x0H</v>
          </cell>
          <cell r="AT3940">
            <v>392</v>
          </cell>
          <cell r="AU3940">
            <v>392</v>
          </cell>
          <cell r="AV3940">
            <v>392</v>
          </cell>
          <cell r="AW3940">
            <v>0</v>
          </cell>
          <cell r="AX3940">
            <v>392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>
            <v>0</v>
          </cell>
          <cell r="BT3940" t="str">
            <v/>
          </cell>
          <cell r="BU3940" t="str">
            <v/>
          </cell>
        </row>
        <row r="3941">
          <cell r="H3941">
            <v>0</v>
          </cell>
          <cell r="O3941">
            <v>343966</v>
          </cell>
          <cell r="P3941"/>
          <cell r="Q3941" t="str">
            <v>EST LIVRO AVES / BIRDS AQUARELAS DE TOMAS SIGRIST</v>
          </cell>
          <cell r="R3941"/>
          <cell r="S3941"/>
          <cell r="T3941"/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 t="str">
            <v>EST LIVRO AVES / BIRDS AQUARELAS DE TOMAS SIGRIST - Ø0x0H</v>
          </cell>
          <cell r="Z3941">
            <v>658.56</v>
          </cell>
          <cell r="AA3941">
            <v>0.35</v>
          </cell>
          <cell r="AB3941">
            <v>428.06399999999996</v>
          </cell>
          <cell r="AC3941"/>
          <cell r="AD3941"/>
          <cell r="AE3941"/>
          <cell r="AF3941">
            <v>658.56</v>
          </cell>
          <cell r="AG3941">
            <v>658.56</v>
          </cell>
          <cell r="AH3941">
            <v>0</v>
          </cell>
          <cell r="AI3941">
            <v>658.56</v>
          </cell>
          <cell r="AJ3941" t="str">
            <v>REF: 343966</v>
          </cell>
          <cell r="AK3941"/>
          <cell r="AL3941">
            <v>343966</v>
          </cell>
          <cell r="AM3941" t="str">
            <v>EST LIVRO AVES / BIRDS AQUARELAS DE TOMAS SIGRIST</v>
          </cell>
          <cell r="AN3941"/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 t="str">
            <v>EST LIVRO AVES / BIRDS AQUARELAS DE TOMAS SIGRIST - Ø0x0H</v>
          </cell>
          <cell r="AT3941">
            <v>658.56</v>
          </cell>
          <cell r="AU3941">
            <v>658.56</v>
          </cell>
          <cell r="AV3941">
            <v>658.56</v>
          </cell>
          <cell r="AW3941">
            <v>0</v>
          </cell>
          <cell r="AX3941">
            <v>658.56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>
            <v>0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343965</v>
          </cell>
          <cell r="P3942"/>
          <cell r="Q3942" t="str">
            <v>EST LIVRO ATHLETAS - GUSTAVO MALHEIROS</v>
          </cell>
          <cell r="R3942"/>
          <cell r="S3942"/>
          <cell r="T3942"/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 t="str">
            <v>EST LIVRO ATHLETAS - GUSTAVO MALHEIROS - Ø0x0H</v>
          </cell>
          <cell r="Z3942">
            <v>282.24</v>
          </cell>
          <cell r="AA3942">
            <v>0.35</v>
          </cell>
          <cell r="AB3942">
            <v>183.45600000000002</v>
          </cell>
          <cell r="AC3942"/>
          <cell r="AD3942"/>
          <cell r="AE3942"/>
          <cell r="AF3942">
            <v>282.24</v>
          </cell>
          <cell r="AG3942">
            <v>282.24</v>
          </cell>
          <cell r="AH3942">
            <v>0</v>
          </cell>
          <cell r="AI3942">
            <v>282.24</v>
          </cell>
          <cell r="AJ3942" t="str">
            <v>REF: 343965</v>
          </cell>
          <cell r="AK3942"/>
          <cell r="AL3942">
            <v>343965</v>
          </cell>
          <cell r="AM3942" t="str">
            <v>EST LIVRO ATHLETAS - GUSTAVO MALHEIROS</v>
          </cell>
          <cell r="AN3942"/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 t="str">
            <v>EST LIVRO ATHLETAS - GUSTAVO MALHEIROS - Ø0x0H</v>
          </cell>
          <cell r="AT3942">
            <v>282.24</v>
          </cell>
          <cell r="AU3942">
            <v>282.24</v>
          </cell>
          <cell r="AV3942">
            <v>282.24</v>
          </cell>
          <cell r="AW3942">
            <v>0</v>
          </cell>
          <cell r="AX3942">
            <v>282.24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>
            <v>0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343964</v>
          </cell>
          <cell r="P3943"/>
          <cell r="Q3943" t="str">
            <v>EST LIVRO ART DECO NO BRASIL - COL FULVIA E ADOLPHO LEIRNER</v>
          </cell>
          <cell r="R3943"/>
          <cell r="S3943"/>
          <cell r="T3943"/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 t="str">
            <v>EST LIVRO ART DECO NO BRASIL - COL FULVIA E ADOLPHO LEIRNER - Ø0x0H</v>
          </cell>
          <cell r="Z3943">
            <v>564.48</v>
          </cell>
          <cell r="AA3943">
            <v>0.35</v>
          </cell>
          <cell r="AB3943">
            <v>366.91200000000003</v>
          </cell>
          <cell r="AC3943"/>
          <cell r="AD3943"/>
          <cell r="AE3943"/>
          <cell r="AF3943">
            <v>564.48</v>
          </cell>
          <cell r="AG3943">
            <v>564.48</v>
          </cell>
          <cell r="AH3943">
            <v>0</v>
          </cell>
          <cell r="AI3943">
            <v>564.48</v>
          </cell>
          <cell r="AJ3943" t="str">
            <v>REF: 343964</v>
          </cell>
          <cell r="AK3943"/>
          <cell r="AL3943">
            <v>343964</v>
          </cell>
          <cell r="AM3943" t="str">
            <v>EST LIVRO ART DECO NO BRASIL - COL FULVIA E ADOLPHO LEIRNER</v>
          </cell>
          <cell r="AN3943"/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 t="str">
            <v>EST LIVRO ART DECO NO BRASIL - COL FULVIA E ADOLPHO LEIRNER - Ø0x0H</v>
          </cell>
          <cell r="AT3943">
            <v>564.48</v>
          </cell>
          <cell r="AU3943">
            <v>564.48</v>
          </cell>
          <cell r="AV3943">
            <v>564.48</v>
          </cell>
          <cell r="AW3943">
            <v>0</v>
          </cell>
          <cell r="AX3943">
            <v>564.48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>
            <v>0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343963</v>
          </cell>
          <cell r="P3944"/>
          <cell r="Q3944" t="str">
            <v>EST LIVRO ARAUCARIA - A FLORESTA DO BRASIL MERIDIONAL</v>
          </cell>
          <cell r="R3944"/>
          <cell r="S3944"/>
          <cell r="T3944"/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 t="str">
            <v>EST LIVRO ARAUCARIA - A FLORESTA DO BRASIL MERIDIONAL - Ø0x0H</v>
          </cell>
          <cell r="Z3944">
            <v>376.32</v>
          </cell>
          <cell r="AA3944">
            <v>0.35</v>
          </cell>
          <cell r="AB3944">
            <v>244.608</v>
          </cell>
          <cell r="AC3944"/>
          <cell r="AD3944"/>
          <cell r="AE3944"/>
          <cell r="AF3944">
            <v>376.32</v>
          </cell>
          <cell r="AG3944">
            <v>376.32</v>
          </cell>
          <cell r="AH3944">
            <v>0</v>
          </cell>
          <cell r="AI3944">
            <v>376.32</v>
          </cell>
          <cell r="AJ3944" t="str">
            <v>REF: 343963</v>
          </cell>
          <cell r="AK3944"/>
          <cell r="AL3944">
            <v>343963</v>
          </cell>
          <cell r="AM3944" t="str">
            <v>EST LIVRO ARAUCARIA - A FLORESTA DO BRASIL MERIDIONAL</v>
          </cell>
          <cell r="AN3944"/>
          <cell r="AO3944">
            <v>0</v>
          </cell>
          <cell r="AP3944">
            <v>0</v>
          </cell>
          <cell r="AQ3944">
            <v>0</v>
          </cell>
          <cell r="AR3944">
            <v>0</v>
          </cell>
          <cell r="AS3944" t="str">
            <v>EST LIVRO ARAUCARIA - A FLORESTA DO BRASIL MERIDIONAL - Ø0x0H</v>
          </cell>
          <cell r="AT3944">
            <v>376.32</v>
          </cell>
          <cell r="AU3944">
            <v>376.32</v>
          </cell>
          <cell r="AV3944">
            <v>376.32</v>
          </cell>
          <cell r="AW3944">
            <v>0</v>
          </cell>
          <cell r="AX3944">
            <v>376.32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>
            <v>0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343962</v>
          </cell>
          <cell r="P3945"/>
          <cell r="Q3945" t="str">
            <v>EST LIVRO ANTONIO DIAS - ANTONIO DIAS</v>
          </cell>
          <cell r="R3945"/>
          <cell r="S3945"/>
          <cell r="T3945"/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 t="str">
            <v>EST LIVRO ANTONIO DIAS - ANTONIO DIAS - Ø0x0H</v>
          </cell>
          <cell r="Z3945">
            <v>373.18</v>
          </cell>
          <cell r="AA3945">
            <v>0.35</v>
          </cell>
          <cell r="AB3945">
            <v>242.56700000000001</v>
          </cell>
          <cell r="AC3945"/>
          <cell r="AD3945"/>
          <cell r="AE3945"/>
          <cell r="AF3945">
            <v>373.18</v>
          </cell>
          <cell r="AG3945">
            <v>373.18</v>
          </cell>
          <cell r="AH3945">
            <v>0</v>
          </cell>
          <cell r="AI3945">
            <v>373.18</v>
          </cell>
          <cell r="AJ3945" t="str">
            <v>REF: 343962</v>
          </cell>
          <cell r="AK3945"/>
          <cell r="AL3945">
            <v>343962</v>
          </cell>
          <cell r="AM3945" t="str">
            <v>EST LIVRO ANTONIO DIAS - ANTONIO DIAS</v>
          </cell>
          <cell r="AN3945"/>
          <cell r="AO3945">
            <v>0</v>
          </cell>
          <cell r="AP3945">
            <v>0</v>
          </cell>
          <cell r="AQ3945">
            <v>0</v>
          </cell>
          <cell r="AR3945">
            <v>0</v>
          </cell>
          <cell r="AS3945" t="str">
            <v>EST LIVRO ANTONIO DIAS - ANTONIO DIAS - Ø0x0H</v>
          </cell>
          <cell r="AT3945">
            <v>373.18</v>
          </cell>
          <cell r="AU3945">
            <v>373.18</v>
          </cell>
          <cell r="AV3945">
            <v>373.18</v>
          </cell>
          <cell r="AW3945">
            <v>0</v>
          </cell>
          <cell r="AX3945">
            <v>373.18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>
            <v>0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343961</v>
          </cell>
          <cell r="P3946"/>
          <cell r="Q3946" t="str">
            <v>EST LIVRO ANNA MARIA MAIOLINO: PSSSIIIUUU... - MIYADA</v>
          </cell>
          <cell r="R3946"/>
          <cell r="S3946"/>
          <cell r="T3946"/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 t="str">
            <v>EST LIVRO ANNA MARIA MAIOLINO: PSSSIIIUUU... - MIYADA - Ø0x0H</v>
          </cell>
          <cell r="Z3946">
            <v>467.26</v>
          </cell>
          <cell r="AA3946">
            <v>0.35</v>
          </cell>
          <cell r="AB3946">
            <v>303.71899999999999</v>
          </cell>
          <cell r="AC3946"/>
          <cell r="AD3946"/>
          <cell r="AE3946"/>
          <cell r="AF3946">
            <v>467.26</v>
          </cell>
          <cell r="AG3946">
            <v>467.26</v>
          </cell>
          <cell r="AH3946">
            <v>0</v>
          </cell>
          <cell r="AI3946">
            <v>467.26</v>
          </cell>
          <cell r="AJ3946" t="str">
            <v>REF: 343961</v>
          </cell>
          <cell r="AK3946"/>
          <cell r="AL3946">
            <v>343961</v>
          </cell>
          <cell r="AM3946" t="str">
            <v>EST LIVRO ANNA MARIA MAIOLINO: PSSSIIIUUU... - MIYADA</v>
          </cell>
          <cell r="AN3946"/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 t="str">
            <v>EST LIVRO ANNA MARIA MAIOLINO: PSSSIIIUUU... - MIYADA - Ø0x0H</v>
          </cell>
          <cell r="AT3946">
            <v>467.26</v>
          </cell>
          <cell r="AU3946">
            <v>467.26</v>
          </cell>
          <cell r="AV3946">
            <v>467.26</v>
          </cell>
          <cell r="AW3946">
            <v>0</v>
          </cell>
          <cell r="AX3946">
            <v>467.26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343960</v>
          </cell>
          <cell r="P3947"/>
          <cell r="Q3947" t="str">
            <v>EST LIVRO AMANTIKIR - PATRIMONIO NATURAL DO BRASIL</v>
          </cell>
          <cell r="R3947"/>
          <cell r="S3947"/>
          <cell r="T3947"/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 t="str">
            <v>EST LIVRO AMANTIKIR - PATRIMONIO NATURAL DO BRASIL - Ø0x0H</v>
          </cell>
          <cell r="Z3947">
            <v>279.10000000000002</v>
          </cell>
          <cell r="AA3947">
            <v>0.35</v>
          </cell>
          <cell r="AB3947">
            <v>181.41500000000002</v>
          </cell>
          <cell r="AC3947"/>
          <cell r="AD3947"/>
          <cell r="AE3947"/>
          <cell r="AF3947">
            <v>279.10000000000002</v>
          </cell>
          <cell r="AG3947">
            <v>279.10000000000002</v>
          </cell>
          <cell r="AH3947">
            <v>0</v>
          </cell>
          <cell r="AI3947">
            <v>279.10000000000002</v>
          </cell>
          <cell r="AJ3947" t="str">
            <v>REF: 343960</v>
          </cell>
          <cell r="AK3947"/>
          <cell r="AL3947">
            <v>343960</v>
          </cell>
          <cell r="AM3947" t="str">
            <v>EST LIVRO AMANTIKIR - PATRIMONIO NATURAL DO BRASIL</v>
          </cell>
          <cell r="AN3947"/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 t="str">
            <v>EST LIVRO AMANTIKIR - PATRIMONIO NATURAL DO BRASIL - Ø0x0H</v>
          </cell>
          <cell r="AT3947">
            <v>279.10000000000002</v>
          </cell>
          <cell r="AU3947">
            <v>279.10000000000002</v>
          </cell>
          <cell r="AV3947">
            <v>279.10000000000002</v>
          </cell>
          <cell r="AW3947">
            <v>0</v>
          </cell>
          <cell r="AX3947">
            <v>279.10000000000002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343959</v>
          </cell>
          <cell r="P3948"/>
          <cell r="Q3948" t="str">
            <v>EST LIVRO A ORIGEM DO HOMEM E SEUS DEUSES-ADRIANO GAMBARINI</v>
          </cell>
          <cell r="R3948"/>
          <cell r="S3948"/>
          <cell r="T3948"/>
          <cell r="U3948">
            <v>0</v>
          </cell>
          <cell r="V3948">
            <v>0</v>
          </cell>
          <cell r="W3948">
            <v>0</v>
          </cell>
          <cell r="X3948">
            <v>0</v>
          </cell>
          <cell r="Y3948" t="str">
            <v>EST LIVRO A ORIGEM DO HOMEM E SEUS DEUSES-ADRIANO GAMBARINI - Ø0x0H</v>
          </cell>
          <cell r="Z3948">
            <v>470.09</v>
          </cell>
          <cell r="AA3948">
            <v>0.35</v>
          </cell>
          <cell r="AB3948">
            <v>305.55849999999998</v>
          </cell>
          <cell r="AC3948"/>
          <cell r="AD3948"/>
          <cell r="AE3948"/>
          <cell r="AF3948">
            <v>470.09</v>
          </cell>
          <cell r="AG3948">
            <v>470.09</v>
          </cell>
          <cell r="AH3948">
            <v>0</v>
          </cell>
          <cell r="AI3948">
            <v>470.09</v>
          </cell>
          <cell r="AJ3948" t="str">
            <v>REF: 343959</v>
          </cell>
          <cell r="AK3948"/>
          <cell r="AL3948">
            <v>343959</v>
          </cell>
          <cell r="AM3948" t="str">
            <v>EST LIVRO A ORIGEM DO HOMEM E SEUS DEUSES-ADRIANO GAMBARINI</v>
          </cell>
          <cell r="AN3948"/>
          <cell r="AO3948">
            <v>0</v>
          </cell>
          <cell r="AP3948">
            <v>0</v>
          </cell>
          <cell r="AQ3948">
            <v>0</v>
          </cell>
          <cell r="AR3948">
            <v>0</v>
          </cell>
          <cell r="AS3948" t="str">
            <v>EST LIVRO A ORIGEM DO HOMEM E SEUS DEUSES-ADRIANO GAMBARINI - Ø0x0H</v>
          </cell>
          <cell r="AT3948">
            <v>470.09</v>
          </cell>
          <cell r="AU3948">
            <v>470.09</v>
          </cell>
          <cell r="AV3948">
            <v>470.09</v>
          </cell>
          <cell r="AW3948">
            <v>0</v>
          </cell>
          <cell r="AX3948">
            <v>470.09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>
            <v>0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342304</v>
          </cell>
          <cell r="P3949" t="str">
            <v>2022/217-0013-01</v>
          </cell>
          <cell r="Q3949" t="str">
            <v>EST TAPETE MATISSE ETERNITY 2 (10MM) F:918/D:1057/73</v>
          </cell>
          <cell r="R3949"/>
          <cell r="S3949"/>
          <cell r="T3949"/>
          <cell r="U3949">
            <v>4</v>
          </cell>
          <cell r="V3949">
            <v>0</v>
          </cell>
          <cell r="W3949">
            <v>0.01</v>
          </cell>
          <cell r="X3949">
            <v>4</v>
          </cell>
          <cell r="Y3949" t="str">
            <v>EST TAPETE MATISSE ETERNITY 2 (10MM) F:918/D:1057/73 - Ø4x0,01H</v>
          </cell>
          <cell r="Z3949">
            <v>81428.479999999996</v>
          </cell>
          <cell r="AA3949">
            <v>0.35</v>
          </cell>
          <cell r="AB3949">
            <v>52928.512000000002</v>
          </cell>
          <cell r="AC3949"/>
          <cell r="AD3949"/>
          <cell r="AE3949"/>
          <cell r="AF3949">
            <v>81428.479999999996</v>
          </cell>
          <cell r="AG3949">
            <v>81428.479999999996</v>
          </cell>
          <cell r="AH3949">
            <v>0</v>
          </cell>
          <cell r="AI3949">
            <v>81428.479999999996</v>
          </cell>
          <cell r="AJ3949" t="str">
            <v>REF: 342292</v>
          </cell>
          <cell r="AK3949" t="str">
            <v>VALOR A PATIR DE DO M²</v>
          </cell>
          <cell r="AL3949">
            <v>342292</v>
          </cell>
          <cell r="AM3949" t="str">
            <v>TAPETE MATISSE ETERNITY 2 (10MM)</v>
          </cell>
          <cell r="AN3949"/>
          <cell r="AO3949">
            <v>0</v>
          </cell>
          <cell r="AP3949">
            <v>0</v>
          </cell>
          <cell r="AQ3949">
            <v>0</v>
          </cell>
          <cell r="AR3949">
            <v>0</v>
          </cell>
          <cell r="AS3949" t="str">
            <v>TAPETE MATISSE ETERNITY 2 (10MM) - Ø0x0H</v>
          </cell>
          <cell r="AT3949">
            <v>81428.479999999996</v>
          </cell>
          <cell r="AU3949">
            <v>81428.479999999996</v>
          </cell>
          <cell r="AV3949">
            <v>5089.28</v>
          </cell>
          <cell r="AW3949">
            <v>76339.199999999997</v>
          </cell>
          <cell r="AX3949">
            <v>81428.479999999996</v>
          </cell>
          <cell r="AY3949">
            <v>0</v>
          </cell>
          <cell r="AZ3949">
            <v>342292</v>
          </cell>
          <cell r="BA3949" t="str">
            <v>TAPETE MATISSE ETERNITY 2 (10MM)</v>
          </cell>
          <cell r="BB3949" t="str">
            <v>(M²): TAPETE MATISSE ETERNITY 2 (10MM)</v>
          </cell>
          <cell r="BC3949">
            <v>16</v>
          </cell>
          <cell r="BD3949"/>
          <cell r="BE3949">
            <v>5089.28</v>
          </cell>
          <cell r="BF3949">
            <v>0</v>
          </cell>
          <cell r="BG3949">
            <v>-5089.28</v>
          </cell>
          <cell r="BH3949" t="str">
            <v>(M²)</v>
          </cell>
          <cell r="BI3949">
            <v>12</v>
          </cell>
          <cell r="BJ3949">
            <v>81428.479999999996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>
            <v>0</v>
          </cell>
          <cell r="BT3949" t="str">
            <v/>
          </cell>
          <cell r="BU3949" t="str">
            <v/>
          </cell>
        </row>
        <row r="3950">
          <cell r="H3950">
            <v>0</v>
          </cell>
          <cell r="O3950">
            <v>342300</v>
          </cell>
          <cell r="P3950" t="str">
            <v>2022/217-0008-01</v>
          </cell>
          <cell r="Q3950" t="str">
            <v>EST TAPETE MATISSE CURTAIN (10MM) F:1469/D:6 CORES</v>
          </cell>
          <cell r="R3950"/>
          <cell r="S3950"/>
          <cell r="T3950"/>
          <cell r="U3950">
            <v>4</v>
          </cell>
          <cell r="V3950">
            <v>0</v>
          </cell>
          <cell r="W3950">
            <v>0.01</v>
          </cell>
          <cell r="X3950">
            <v>4</v>
          </cell>
          <cell r="Y3950" t="str">
            <v>EST TAPETE MATISSE CURTAIN (10MM) F:1469/D:6 CORES - Ø4x0,01H</v>
          </cell>
          <cell r="Z3950">
            <v>49817.599999999999</v>
          </cell>
          <cell r="AA3950">
            <v>0.35</v>
          </cell>
          <cell r="AB3950">
            <v>32381.439999999999</v>
          </cell>
          <cell r="AC3950"/>
          <cell r="AD3950"/>
          <cell r="AE3950"/>
          <cell r="AF3950">
            <v>49817.599999999999</v>
          </cell>
          <cell r="AG3950">
            <v>49817.599999999999</v>
          </cell>
          <cell r="AH3950">
            <v>0</v>
          </cell>
          <cell r="AI3950">
            <v>49817.599999999999</v>
          </cell>
          <cell r="AJ3950" t="str">
            <v>REF: 342284</v>
          </cell>
          <cell r="AK3950" t="str">
            <v>VALOR A PATIR DE DO M²</v>
          </cell>
          <cell r="AL3950">
            <v>342284</v>
          </cell>
          <cell r="AM3950" t="str">
            <v>TAPETE MATISSE CURTAIN (10MM)</v>
          </cell>
          <cell r="AN3950"/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 t="str">
            <v>TAPETE MATISSE CURTAIN (10MM) - Ø0x0H</v>
          </cell>
          <cell r="AT3950">
            <v>49817.599999999999</v>
          </cell>
          <cell r="AU3950">
            <v>49817.599999999999</v>
          </cell>
          <cell r="AV3950">
            <v>3113.6</v>
          </cell>
          <cell r="AW3950">
            <v>46704</v>
          </cell>
          <cell r="AX3950">
            <v>49817.599999999999</v>
          </cell>
          <cell r="AY3950">
            <v>0</v>
          </cell>
          <cell r="AZ3950">
            <v>342284</v>
          </cell>
          <cell r="BA3950" t="str">
            <v>TAPETE MATISSE CURTAIN (10MM)</v>
          </cell>
          <cell r="BB3950" t="str">
            <v>(M²): TAPETE MATISSE CURTAIN (10MM)</v>
          </cell>
          <cell r="BC3950">
            <v>16</v>
          </cell>
          <cell r="BD3950"/>
          <cell r="BE3950">
            <v>3113.6</v>
          </cell>
          <cell r="BF3950">
            <v>0</v>
          </cell>
          <cell r="BG3950">
            <v>-3113.6</v>
          </cell>
          <cell r="BH3950" t="str">
            <v>(M²)</v>
          </cell>
          <cell r="BI3950">
            <v>12</v>
          </cell>
          <cell r="BJ3950">
            <v>49817.599999999999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/>
          </cell>
          <cell r="BU3950" t="str">
            <v/>
          </cell>
        </row>
        <row r="3951">
          <cell r="H3951">
            <v>0</v>
          </cell>
          <cell r="O3951">
            <v>342298</v>
          </cell>
          <cell r="P3951" t="str">
            <v>2022/217-0006-01</v>
          </cell>
          <cell r="Q3951" t="str">
            <v>EST TAPETE MATISSE STRIPES ZIG ZAG (10MM) F:918/D:94</v>
          </cell>
          <cell r="R3951"/>
          <cell r="S3951"/>
          <cell r="T3951"/>
          <cell r="U3951">
            <v>6</v>
          </cell>
          <cell r="V3951">
            <v>4</v>
          </cell>
          <cell r="W3951">
            <v>0.01</v>
          </cell>
          <cell r="X3951">
            <v>0</v>
          </cell>
          <cell r="Y3951" t="str">
            <v>EST TAPETE MATISSE STRIPES ZIG ZAG (10MM) F:918/D:94 - 6x4x0,01H</v>
          </cell>
          <cell r="Z3951">
            <v>87736.319999999992</v>
          </cell>
          <cell r="AA3951">
            <v>0.35</v>
          </cell>
          <cell r="AB3951">
            <v>57028.607999999993</v>
          </cell>
          <cell r="AC3951"/>
          <cell r="AD3951"/>
          <cell r="AE3951"/>
          <cell r="AF3951">
            <v>87736.319999999992</v>
          </cell>
          <cell r="AG3951">
            <v>87736.319999999992</v>
          </cell>
          <cell r="AH3951">
            <v>0</v>
          </cell>
          <cell r="AI3951">
            <v>87736.319999999992</v>
          </cell>
          <cell r="AJ3951" t="str">
            <v>REF: 342287</v>
          </cell>
          <cell r="AK3951" t="str">
            <v>VALOR A PATIR DE DO M²</v>
          </cell>
          <cell r="AL3951">
            <v>342287</v>
          </cell>
          <cell r="AM3951" t="str">
            <v>TAPETE MATISSE STRIPES ZIG ZAG (10MM)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TAPETE MATISSE STRIPES ZIG ZAG (10MM) - Ø0x0H</v>
          </cell>
          <cell r="AT3951">
            <v>87736.319999999992</v>
          </cell>
          <cell r="AU3951">
            <v>87736.319999999992</v>
          </cell>
          <cell r="AV3951">
            <v>3655.68</v>
          </cell>
          <cell r="AW3951">
            <v>84080.639999999999</v>
          </cell>
          <cell r="AX3951">
            <v>87736.320000000007</v>
          </cell>
          <cell r="AY3951">
            <v>0</v>
          </cell>
          <cell r="AZ3951">
            <v>342287</v>
          </cell>
          <cell r="BA3951" t="str">
            <v>TAPETE MATISSE STRIPES ZIG ZAG (10MM)</v>
          </cell>
          <cell r="BB3951" t="str">
            <v>(M²): TAPETE MATISSE STRIPES ZIG ZAG (10MM)</v>
          </cell>
          <cell r="BC3951">
            <v>24</v>
          </cell>
          <cell r="BD3951"/>
          <cell r="BE3951">
            <v>3655.68</v>
          </cell>
          <cell r="BF3951">
            <v>0</v>
          </cell>
          <cell r="BG3951">
            <v>-3655.68</v>
          </cell>
          <cell r="BH3951" t="str">
            <v>(M²)</v>
          </cell>
          <cell r="BI3951">
            <v>12</v>
          </cell>
          <cell r="BJ3951">
            <v>87736.319999999992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/>
          </cell>
          <cell r="BU3951" t="str">
            <v/>
          </cell>
        </row>
        <row r="3952">
          <cell r="H3952">
            <v>0</v>
          </cell>
          <cell r="O3952">
            <v>342297</v>
          </cell>
          <cell r="P3952" t="str">
            <v>2022/217-0005-01</v>
          </cell>
          <cell r="Q3952" t="str">
            <v>EST TAPETE MATISSE WAVES ROUND 1 (CENT) (10MM) F:1280/D:94</v>
          </cell>
          <cell r="R3952"/>
          <cell r="S3952"/>
          <cell r="T3952"/>
          <cell r="U3952">
            <v>4</v>
          </cell>
          <cell r="V3952">
            <v>0</v>
          </cell>
          <cell r="W3952">
            <v>0.01</v>
          </cell>
          <cell r="X3952">
            <v>4</v>
          </cell>
          <cell r="Y3952" t="str">
            <v>EST TAPETE MATISSE WAVES ROUND 1 (CENT) (10MM) F:1280/D:94 - Ø4x0,01H</v>
          </cell>
          <cell r="Z3952">
            <v>58490.879999999997</v>
          </cell>
          <cell r="AA3952">
            <v>0.35</v>
          </cell>
          <cell r="AB3952">
            <v>38019.072</v>
          </cell>
          <cell r="AC3952"/>
          <cell r="AD3952"/>
          <cell r="AE3952"/>
          <cell r="AF3952">
            <v>58490.879999999997</v>
          </cell>
          <cell r="AG3952">
            <v>58490.879999999997</v>
          </cell>
          <cell r="AH3952">
            <v>0</v>
          </cell>
          <cell r="AI3952">
            <v>58490.879999999997</v>
          </cell>
          <cell r="AJ3952" t="str">
            <v>REF: 342288</v>
          </cell>
          <cell r="AK3952" t="str">
            <v>VALOR A PATIR DE DO M²</v>
          </cell>
          <cell r="AL3952">
            <v>342288</v>
          </cell>
          <cell r="AM3952" t="str">
            <v>TAPETE MATISSE WAVES ROUND 1 (CENTRALIZADO) (2 CORES) (10MM)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TAPETE MATISSE WAVES ROUND 1 (CENTRALIZADO) (2 CORES) (10MM) - Ø0x0H</v>
          </cell>
          <cell r="AT3952">
            <v>58490.879999999997</v>
          </cell>
          <cell r="AU3952">
            <v>58490.879999999997</v>
          </cell>
          <cell r="AV3952">
            <v>3655.68</v>
          </cell>
          <cell r="AW3952">
            <v>54835.199999999997</v>
          </cell>
          <cell r="AX3952">
            <v>58490.879999999997</v>
          </cell>
          <cell r="AY3952">
            <v>0</v>
          </cell>
          <cell r="AZ3952">
            <v>342288</v>
          </cell>
          <cell r="BA3952" t="str">
            <v>TAPETE MATISSE WAVES ROUND 1 (CENTRALIZADO) (2 CORES) (10MM)</v>
          </cell>
          <cell r="BB3952" t="str">
            <v>(M²): TAPETE MATISSE WAVES ROUND 1 (CENTRALIZADO) (2 CORES) (10MM)</v>
          </cell>
          <cell r="BC3952">
            <v>16</v>
          </cell>
          <cell r="BD3952"/>
          <cell r="BE3952">
            <v>3655.68</v>
          </cell>
          <cell r="BF3952">
            <v>0</v>
          </cell>
          <cell r="BG3952">
            <v>-3655.68</v>
          </cell>
          <cell r="BH3952" t="str">
            <v>(M²)</v>
          </cell>
          <cell r="BI3952">
            <v>12</v>
          </cell>
          <cell r="BJ3952">
            <v>58490.879999999997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>
            <v>0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342296</v>
          </cell>
          <cell r="P3953" t="str">
            <v>2022/217-0004-01</v>
          </cell>
          <cell r="Q3953" t="str">
            <v>EST TAPETE MATISSE ETERNITY 1 (10MM) F:918/D:94</v>
          </cell>
          <cell r="R3953"/>
          <cell r="S3953"/>
          <cell r="T3953"/>
          <cell r="U3953">
            <v>3</v>
          </cell>
          <cell r="V3953">
            <v>0</v>
          </cell>
          <cell r="W3953">
            <v>0.01</v>
          </cell>
          <cell r="X3953">
            <v>3</v>
          </cell>
          <cell r="Y3953" t="str">
            <v>EST TAPETE MATISSE ETERNITY 1 (10MM) F:918/D:94 - Ø3x0,01H</v>
          </cell>
          <cell r="Z3953">
            <v>28022.399999999998</v>
          </cell>
          <cell r="AA3953">
            <v>0.35</v>
          </cell>
          <cell r="AB3953">
            <v>18214.559999999998</v>
          </cell>
          <cell r="AC3953"/>
          <cell r="AD3953"/>
          <cell r="AE3953"/>
          <cell r="AF3953">
            <v>28022.399999999998</v>
          </cell>
          <cell r="AG3953">
            <v>28022.399999999998</v>
          </cell>
          <cell r="AH3953">
            <v>0</v>
          </cell>
          <cell r="AI3953">
            <v>28022.399999999998</v>
          </cell>
          <cell r="AJ3953" t="str">
            <v>REF: 342283</v>
          </cell>
          <cell r="AK3953" t="str">
            <v>VALOR A PATIR DE DO M²</v>
          </cell>
          <cell r="AL3953">
            <v>342283</v>
          </cell>
          <cell r="AM3953" t="str">
            <v>TAPETE MATISSE ETERNITY 1 (10MM)</v>
          </cell>
          <cell r="AN3953"/>
          <cell r="AO3953">
            <v>0</v>
          </cell>
          <cell r="AP3953">
            <v>0</v>
          </cell>
          <cell r="AQ3953">
            <v>0</v>
          </cell>
          <cell r="AR3953">
            <v>0</v>
          </cell>
          <cell r="AS3953" t="str">
            <v>TAPETE MATISSE ETERNITY 1 (10MM) - Ø0x0H</v>
          </cell>
          <cell r="AT3953">
            <v>28022.399999999998</v>
          </cell>
          <cell r="AU3953">
            <v>28022.399999999998</v>
          </cell>
          <cell r="AV3953">
            <v>3113.6</v>
          </cell>
          <cell r="AW3953">
            <v>24908.799999999999</v>
          </cell>
          <cell r="AX3953">
            <v>28022.400000000001</v>
          </cell>
          <cell r="AY3953">
            <v>0</v>
          </cell>
          <cell r="AZ3953">
            <v>342283</v>
          </cell>
          <cell r="BA3953" t="str">
            <v>TAPETE MATISSE ETERNITY 1 (10MM)</v>
          </cell>
          <cell r="BB3953" t="str">
            <v>(M²): TAPETE MATISSE ETERNITY 1 (10MM)</v>
          </cell>
          <cell r="BC3953">
            <v>9</v>
          </cell>
          <cell r="BD3953"/>
          <cell r="BE3953">
            <v>3113.6</v>
          </cell>
          <cell r="BF3953">
            <v>0</v>
          </cell>
          <cell r="BG3953">
            <v>-3113.6</v>
          </cell>
          <cell r="BH3953" t="str">
            <v>(M²)</v>
          </cell>
          <cell r="BI3953">
            <v>12</v>
          </cell>
          <cell r="BJ3953">
            <v>28022.399999999998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>
            <v>0</v>
          </cell>
          <cell r="BT3953" t="str">
            <v/>
          </cell>
          <cell r="BU3953" t="str">
            <v/>
          </cell>
        </row>
        <row r="3954">
          <cell r="H3954">
            <v>0</v>
          </cell>
          <cell r="O3954">
            <v>336640</v>
          </cell>
          <cell r="P3954" t="str">
            <v>2022/251-0026-01</v>
          </cell>
          <cell r="Q3954" t="str">
            <v>EST MESA JANTAR VELL (FREIJO NT) (TP FREIJO NT) (CHAMPAGNE)</v>
          </cell>
          <cell r="R3954"/>
          <cell r="S3954"/>
          <cell r="T3954"/>
          <cell r="U3954">
            <v>1.6</v>
          </cell>
          <cell r="V3954">
            <v>1.6</v>
          </cell>
          <cell r="W3954">
            <v>0.75</v>
          </cell>
          <cell r="X3954">
            <v>0</v>
          </cell>
          <cell r="Y3954" t="str">
            <v>EST MESA JANTAR VELL (FREIJO NT) (TP FREIJO NT) (CHAMPAGNE) - 1,6x1,6x0,75H</v>
          </cell>
          <cell r="Z3954">
            <v>49715.99</v>
          </cell>
          <cell r="AA3954">
            <v>0.5</v>
          </cell>
          <cell r="AB3954">
            <v>24857.994999999999</v>
          </cell>
          <cell r="AC3954"/>
          <cell r="AD3954"/>
          <cell r="AE3954"/>
          <cell r="AF3954">
            <v>49715.99</v>
          </cell>
          <cell r="AG3954">
            <v>49715.99</v>
          </cell>
          <cell r="AH3954">
            <v>0</v>
          </cell>
          <cell r="AI3954">
            <v>49715.99</v>
          </cell>
          <cell r="AJ3954" t="str">
            <v>REF: 336640</v>
          </cell>
          <cell r="AK3954" t="str">
            <v>ACABAMENTO FORA DE LINHA</v>
          </cell>
          <cell r="AL3954">
            <v>336640</v>
          </cell>
          <cell r="AM3954" t="str">
            <v>EST MESA JANTAR VELL (FREIJO NT) (TP FREIJO NT) (CHAMPAGNE)</v>
          </cell>
          <cell r="AN3954"/>
          <cell r="AO3954">
            <v>1.6</v>
          </cell>
          <cell r="AP3954">
            <v>1.6</v>
          </cell>
          <cell r="AQ3954">
            <v>0.75</v>
          </cell>
          <cell r="AR3954">
            <v>0</v>
          </cell>
          <cell r="AS3954" t="str">
            <v>EST MESA JANTAR VELL (FREIJO NT) (TP FREIJO NT) (CHAMPAGNE) - 1,6x1,6x0,75H</v>
          </cell>
          <cell r="AT3954">
            <v>49715.99</v>
          </cell>
          <cell r="AU3954">
            <v>49715.99</v>
          </cell>
          <cell r="AV3954">
            <v>49715.99</v>
          </cell>
          <cell r="AW3954">
            <v>0</v>
          </cell>
          <cell r="AX3954">
            <v>49715.99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>
            <v>0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334653</v>
          </cell>
          <cell r="P3955" t="str">
            <v>2022/210-0136-01</v>
          </cell>
          <cell r="Q3955" t="str">
            <v>EST MESA LATERAL CANCUN (MAD PINT AUT GREY) (TP AUT GREY)</v>
          </cell>
          <cell r="R3955"/>
          <cell r="S3955"/>
          <cell r="T3955"/>
          <cell r="U3955">
            <v>0.55000000000000004</v>
          </cell>
          <cell r="V3955">
            <v>0</v>
          </cell>
          <cell r="W3955">
            <v>0.52</v>
          </cell>
          <cell r="X3955">
            <v>0.55000000000000004</v>
          </cell>
          <cell r="Y3955" t="str">
            <v>EST MESA LATERAL CANCUN (MAD PINT AUT GREY) (TP AUT GREY) - Ø0,55x0,52H</v>
          </cell>
          <cell r="Z3955">
            <v>8089.85</v>
          </cell>
          <cell r="AA3955">
            <v>0.35</v>
          </cell>
          <cell r="AB3955">
            <v>5258.4025000000001</v>
          </cell>
          <cell r="AC3955"/>
          <cell r="AD3955"/>
          <cell r="AE3955"/>
          <cell r="AF3955">
            <v>8089.85</v>
          </cell>
          <cell r="AG3955">
            <v>8089.85</v>
          </cell>
          <cell r="AH3955">
            <v>0</v>
          </cell>
          <cell r="AI3955">
            <v>8089.85</v>
          </cell>
          <cell r="AJ3955" t="str">
            <v>REF: 334653</v>
          </cell>
          <cell r="AK3955" t="str">
            <v>PRODUTO FORA DE LINHA</v>
          </cell>
          <cell r="AL3955">
            <v>334653</v>
          </cell>
          <cell r="AM3955" t="str">
            <v>EST MESA LATERAL CANCUN (MAD PINT AUT GREY) (TP AUT GREY)</v>
          </cell>
          <cell r="AN3955"/>
          <cell r="AO3955">
            <v>0.55000000000000004</v>
          </cell>
          <cell r="AP3955">
            <v>0</v>
          </cell>
          <cell r="AQ3955">
            <v>0.52</v>
          </cell>
          <cell r="AR3955">
            <v>0.55000000000000004</v>
          </cell>
          <cell r="AS3955" t="str">
            <v>EST MESA LATERAL CANCUN (MAD PINT AUT GREY) (TP AUT GREY) - Ø0,55x0,52H</v>
          </cell>
          <cell r="AT3955">
            <v>8089.85</v>
          </cell>
          <cell r="AU3955">
            <v>8089.85</v>
          </cell>
          <cell r="AV3955">
            <v>8089.85</v>
          </cell>
          <cell r="AW3955">
            <v>0</v>
          </cell>
          <cell r="AX3955">
            <v>8089.85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12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>
            <v>0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334464</v>
          </cell>
          <cell r="P3956" t="str">
            <v>2022/200-0054-01</v>
          </cell>
          <cell r="Q3956" t="str">
            <v>EST MESA JANTAR MONIZ (C/GIR) (CZ FENDI ESC M157 C/VD 4MM)</v>
          </cell>
          <cell r="R3956"/>
          <cell r="S3956"/>
          <cell r="T3956"/>
          <cell r="U3956">
            <v>1.5</v>
          </cell>
          <cell r="V3956">
            <v>0</v>
          </cell>
          <cell r="W3956">
            <v>0.75</v>
          </cell>
          <cell r="X3956">
            <v>1.5</v>
          </cell>
          <cell r="Y3956" t="str">
            <v>EST MESA JANTAR MONIZ (C/GIR) (CZ FENDI ESC M157 C/VD 4MM) - Ø1,5x0,75H</v>
          </cell>
          <cell r="Z3956">
            <v>37265.360000000001</v>
          </cell>
          <cell r="AA3956">
            <v>0.35</v>
          </cell>
          <cell r="AB3956">
            <v>24222.484</v>
          </cell>
          <cell r="AC3956"/>
          <cell r="AD3956"/>
          <cell r="AE3956"/>
          <cell r="AF3956">
            <v>37265.360000000001</v>
          </cell>
          <cell r="AG3956">
            <v>37265.360000000001</v>
          </cell>
          <cell r="AH3956">
            <v>0</v>
          </cell>
          <cell r="AI3956">
            <v>37265.360000000001</v>
          </cell>
          <cell r="AJ3956" t="str">
            <v>REF: 369772</v>
          </cell>
          <cell r="AK3956"/>
          <cell r="AL3956">
            <v>369772</v>
          </cell>
          <cell r="AM3956" t="str">
            <v>MESA JANTAR MONIZ (C/GIR) (PINTURA C/VD COMUM 4MM)</v>
          </cell>
          <cell r="AN3956"/>
          <cell r="AO3956">
            <v>1.5</v>
          </cell>
          <cell r="AP3956">
            <v>0</v>
          </cell>
          <cell r="AQ3956">
            <v>0.75</v>
          </cell>
          <cell r="AR3956">
            <v>1.5</v>
          </cell>
          <cell r="AS3956" t="str">
            <v>MESA JANTAR MONIZ (C/GIR) (PINTURA C/VD COMUM 4MM) - Ø1,5x0,75H</v>
          </cell>
          <cell r="AT3956">
            <v>37265.360000000001</v>
          </cell>
          <cell r="AU3956">
            <v>37265.360000000001</v>
          </cell>
          <cell r="AV3956">
            <v>37265.360000000001</v>
          </cell>
          <cell r="AW3956">
            <v>0</v>
          </cell>
          <cell r="AX3956">
            <v>37265.360000000001</v>
          </cell>
          <cell r="AY3956">
            <v>0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12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>
            <v>0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334463</v>
          </cell>
          <cell r="P3957" t="str">
            <v>2022/222-0040-01</v>
          </cell>
          <cell r="Q3957" t="str">
            <v>EST ESCRIVANINHA REGIA (LAMINA 3 LOURO PRETO)</v>
          </cell>
          <cell r="R3957"/>
          <cell r="S3957"/>
          <cell r="T3957"/>
          <cell r="U3957">
            <v>1.8</v>
          </cell>
          <cell r="V3957">
            <v>0.7</v>
          </cell>
          <cell r="W3957">
            <v>0.75</v>
          </cell>
          <cell r="X3957">
            <v>0</v>
          </cell>
          <cell r="Y3957" t="str">
            <v>EST ESCRIVANINHA REGIA (LAMINA 3 LOURO PRETO) - 1,8x0,7x0,75H</v>
          </cell>
          <cell r="Z3957">
            <v>36477.949999999997</v>
          </cell>
          <cell r="AA3957">
            <v>0.5</v>
          </cell>
          <cell r="AB3957">
            <v>18238.974999999999</v>
          </cell>
          <cell r="AC3957"/>
          <cell r="AD3957"/>
          <cell r="AE3957"/>
          <cell r="AF3957">
            <v>36477.949999999997</v>
          </cell>
          <cell r="AG3957">
            <v>36477.949999999997</v>
          </cell>
          <cell r="AH3957">
            <v>0</v>
          </cell>
          <cell r="AI3957">
            <v>36477.949999999997</v>
          </cell>
          <cell r="AJ3957" t="str">
            <v>REF: 369620</v>
          </cell>
          <cell r="AK3957"/>
          <cell r="AL3957">
            <v>369620</v>
          </cell>
          <cell r="AM3957" t="str">
            <v>ESCRIVANINHA REGIA (LAMINA 3)</v>
          </cell>
          <cell r="AN3957"/>
          <cell r="AO3957">
            <v>1.8</v>
          </cell>
          <cell r="AP3957">
            <v>0.7</v>
          </cell>
          <cell r="AQ3957">
            <v>0.75</v>
          </cell>
          <cell r="AR3957">
            <v>0</v>
          </cell>
          <cell r="AS3957" t="str">
            <v>ESCRIVANINHA REGIA (LAMINA 3) - 1,8x0,7x0,75H</v>
          </cell>
          <cell r="AT3957">
            <v>36477.949999999997</v>
          </cell>
          <cell r="AU3957">
            <v>36477.949999999997</v>
          </cell>
          <cell r="AV3957">
            <v>36477.949999999997</v>
          </cell>
          <cell r="AW3957">
            <v>0</v>
          </cell>
          <cell r="AX3957">
            <v>36477.949999999997</v>
          </cell>
          <cell r="AY3957">
            <v>0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12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>
            <v>0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334244</v>
          </cell>
          <cell r="P3958" t="str">
            <v>2022/210-0115-01</v>
          </cell>
          <cell r="Q3958" t="str">
            <v>EST MESA CENTRO IPANEMA (LAM EBANIZADO C/CRIS PINT PT)</v>
          </cell>
          <cell r="R3958"/>
          <cell r="S3958"/>
          <cell r="T3958"/>
          <cell r="U3958">
            <v>0.9</v>
          </cell>
          <cell r="V3958">
            <v>0</v>
          </cell>
          <cell r="W3958">
            <v>0.35</v>
          </cell>
          <cell r="X3958">
            <v>0.9</v>
          </cell>
          <cell r="Y3958" t="str">
            <v>EST MESA CENTRO IPANEMA (LAM EBANIZADO C/CRIS PINT PT) - Ø0,9x0,35H</v>
          </cell>
          <cell r="Z3958">
            <v>9114.11</v>
          </cell>
          <cell r="AA3958">
            <v>0.5</v>
          </cell>
          <cell r="AB3958">
            <v>4557.0550000000003</v>
          </cell>
          <cell r="AC3958"/>
          <cell r="AD3958"/>
          <cell r="AE3958"/>
          <cell r="AF3958">
            <v>9114.11</v>
          </cell>
          <cell r="AG3958">
            <v>9114.11</v>
          </cell>
          <cell r="AH3958">
            <v>0</v>
          </cell>
          <cell r="AI3958">
            <v>9114.11</v>
          </cell>
          <cell r="AJ3958" t="str">
            <v>REF: 334244</v>
          </cell>
          <cell r="AK3958" t="str">
            <v>ACABAMENTO FORA DE LINHA</v>
          </cell>
          <cell r="AL3958">
            <v>334244</v>
          </cell>
          <cell r="AM3958" t="str">
            <v>EST MESA CENTRO IPANEMA (LAM EBANIZADO C/CRIS PINT PT)</v>
          </cell>
          <cell r="AN3958"/>
          <cell r="AO3958">
            <v>0.9</v>
          </cell>
          <cell r="AP3958">
            <v>0</v>
          </cell>
          <cell r="AQ3958">
            <v>0.35</v>
          </cell>
          <cell r="AR3958">
            <v>0.9</v>
          </cell>
          <cell r="AS3958" t="str">
            <v>EST MESA CENTRO IPANEMA (LAM EBANIZADO C/CRIS PINT PT) - Ø0,9x0,35H</v>
          </cell>
          <cell r="AT3958">
            <v>9114.11</v>
          </cell>
          <cell r="AU3958">
            <v>9114.11</v>
          </cell>
          <cell r="AV3958">
            <v>9114.11</v>
          </cell>
          <cell r="AW3958">
            <v>0</v>
          </cell>
          <cell r="AX3958">
            <v>9114.11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12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>
            <v>0</v>
          </cell>
          <cell r="BT3958" t="str">
            <v/>
          </cell>
          <cell r="BU3958" t="str">
            <v/>
          </cell>
        </row>
        <row r="3959">
          <cell r="H3959">
            <v>0</v>
          </cell>
          <cell r="O3959">
            <v>334166</v>
          </cell>
          <cell r="P3959" t="str">
            <v>2022/200-0053-01</v>
          </cell>
          <cell r="Q3959" t="str">
            <v>EST MESA JANTAR MONIZ (C/GIR) (ESPINHADA D) (LAM 2 NOGUEIRA)</v>
          </cell>
          <cell r="R3959"/>
          <cell r="S3959"/>
          <cell r="T3959"/>
          <cell r="U3959">
            <v>1.8</v>
          </cell>
          <cell r="V3959">
            <v>0</v>
          </cell>
          <cell r="W3959">
            <v>0.75</v>
          </cell>
          <cell r="X3959">
            <v>1.8</v>
          </cell>
          <cell r="Y3959" t="str">
            <v>EST MESA JANTAR MONIZ (C/GIR) (ESPINHADA D) (LAM 2 NOGUEIRA) - Ø1,8x0,75H</v>
          </cell>
          <cell r="Z3959">
            <v>44771.28</v>
          </cell>
          <cell r="AA3959">
            <v>0.35</v>
          </cell>
          <cell r="AB3959">
            <v>29101.332000000002</v>
          </cell>
          <cell r="AC3959"/>
          <cell r="AD3959"/>
          <cell r="AE3959"/>
          <cell r="AF3959">
            <v>44771.28</v>
          </cell>
          <cell r="AG3959">
            <v>44771.28</v>
          </cell>
          <cell r="AH3959">
            <v>0</v>
          </cell>
          <cell r="AI3959">
            <v>44771.28</v>
          </cell>
          <cell r="AJ3959" t="str">
            <v>REF: 369799</v>
          </cell>
          <cell r="AK3959"/>
          <cell r="AL3959">
            <v>369799</v>
          </cell>
          <cell r="AM3959" t="str">
            <v>MESA JANTAR MONIZ (C/GIR) (ESPINHADA D) (LAMINA 2)</v>
          </cell>
          <cell r="AN3959"/>
          <cell r="AO3959">
            <v>1.8</v>
          </cell>
          <cell r="AP3959">
            <v>0</v>
          </cell>
          <cell r="AQ3959">
            <v>0.75</v>
          </cell>
          <cell r="AR3959">
            <v>1.8</v>
          </cell>
          <cell r="AS3959" t="str">
            <v>MESA JANTAR MONIZ (C/GIR) (ESPINHADA D) (LAMINA 2) - Ø1,8x0,75H</v>
          </cell>
          <cell r="AT3959">
            <v>44771.28</v>
          </cell>
          <cell r="AU3959">
            <v>44771.28</v>
          </cell>
          <cell r="AV3959">
            <v>44771.28</v>
          </cell>
          <cell r="AW3959">
            <v>0</v>
          </cell>
          <cell r="AX3959">
            <v>44771.28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12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>
            <v>0</v>
          </cell>
          <cell r="BT3959" t="str">
            <v/>
          </cell>
          <cell r="BU3959" t="str">
            <v/>
          </cell>
        </row>
        <row r="3960">
          <cell r="H3960">
            <v>0</v>
          </cell>
          <cell r="O3960">
            <v>334164</v>
          </cell>
          <cell r="P3960" t="str">
            <v>2022/175-0009-01</v>
          </cell>
          <cell r="Q3960" t="str">
            <v>EST CADEIRA JULIETA (JEQ PECAN) (COURO PIGUIMENTADO AREIA)</v>
          </cell>
          <cell r="R3960"/>
          <cell r="S3960"/>
          <cell r="T3960"/>
          <cell r="U3960">
            <v>0.6</v>
          </cell>
          <cell r="V3960">
            <v>0.54</v>
          </cell>
          <cell r="W3960">
            <v>0.71</v>
          </cell>
          <cell r="X3960">
            <v>0</v>
          </cell>
          <cell r="Y3960" t="str">
            <v>EST CADEIRA JULIETA (JEQ PECAN) (COURO PIGUIMENTADO AREIA) - 0,6x0,54x0,71H</v>
          </cell>
          <cell r="Z3960">
            <v>9657.4</v>
          </cell>
          <cell r="AA3960">
            <v>0.35</v>
          </cell>
          <cell r="AB3960">
            <v>6277.3099999999995</v>
          </cell>
          <cell r="AC3960"/>
          <cell r="AD3960"/>
          <cell r="AE3960"/>
          <cell r="AF3960">
            <v>9657.4</v>
          </cell>
          <cell r="AG3960">
            <v>9657.4</v>
          </cell>
          <cell r="AH3960">
            <v>0</v>
          </cell>
          <cell r="AI3960">
            <v>9657.4</v>
          </cell>
          <cell r="AJ3960" t="str">
            <v>REF: 314954</v>
          </cell>
          <cell r="AK3960"/>
          <cell r="AL3960">
            <v>314954</v>
          </cell>
          <cell r="AM3960" t="str">
            <v>CADEIRA JULIETA (C/B) (JEQUITIBA) (COURO)</v>
          </cell>
          <cell r="AN3960"/>
          <cell r="AO3960">
            <v>0.6</v>
          </cell>
          <cell r="AP3960">
            <v>0.54</v>
          </cell>
          <cell r="AQ3960">
            <v>0.71</v>
          </cell>
          <cell r="AR3960">
            <v>0</v>
          </cell>
          <cell r="AS3960" t="str">
            <v>CADEIRA JULIETA (C/B) (JEQUITIBA) (COURO) - 0,6x0,54x0,71H</v>
          </cell>
          <cell r="AT3960">
            <v>9657.4</v>
          </cell>
          <cell r="AU3960">
            <v>9657.4</v>
          </cell>
          <cell r="AV3960">
            <v>9657.4</v>
          </cell>
          <cell r="AW3960">
            <v>0</v>
          </cell>
          <cell r="AX3960">
            <v>9657.4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>
            <v>0</v>
          </cell>
          <cell r="BT3960" t="str">
            <v>CLAMI CADEIRA</v>
          </cell>
          <cell r="BU3960" t="str">
            <v>CADEIRA JULIETA</v>
          </cell>
        </row>
        <row r="3961">
          <cell r="H3961">
            <v>0</v>
          </cell>
          <cell r="O3961">
            <v>334164</v>
          </cell>
          <cell r="P3961" t="str">
            <v>2022/175-0011-01</v>
          </cell>
          <cell r="Q3961" t="str">
            <v>EST CADEIRA JULIETA (JEQ PECAN) (COURO PIGUIMENTADO AREIA)</v>
          </cell>
          <cell r="R3961"/>
          <cell r="S3961"/>
          <cell r="T3961"/>
          <cell r="U3961">
            <v>0.6</v>
          </cell>
          <cell r="V3961">
            <v>0.54</v>
          </cell>
          <cell r="W3961">
            <v>0.71</v>
          </cell>
          <cell r="X3961">
            <v>0</v>
          </cell>
          <cell r="Y3961" t="str">
            <v>EST CADEIRA JULIETA (JEQ PECAN) (COURO PIGUIMENTADO AREIA) - 0,6x0,54x0,71H</v>
          </cell>
          <cell r="Z3961">
            <v>9657.4</v>
          </cell>
          <cell r="AA3961">
            <v>0.35</v>
          </cell>
          <cell r="AB3961">
            <v>6277.3099999999995</v>
          </cell>
          <cell r="AC3961"/>
          <cell r="AD3961"/>
          <cell r="AE3961"/>
          <cell r="AF3961">
            <v>9657.4</v>
          </cell>
          <cell r="AG3961">
            <v>9657.4</v>
          </cell>
          <cell r="AH3961">
            <v>0</v>
          </cell>
          <cell r="AI3961">
            <v>9657.4</v>
          </cell>
          <cell r="AJ3961" t="str">
            <v>REF: 314954</v>
          </cell>
          <cell r="AK3961"/>
          <cell r="AL3961">
            <v>314954</v>
          </cell>
          <cell r="AM3961" t="str">
            <v>CADEIRA JULIETA (C/B) (JEQUITIBA) (COURO)</v>
          </cell>
          <cell r="AN3961"/>
          <cell r="AO3961">
            <v>0.6</v>
          </cell>
          <cell r="AP3961">
            <v>0.54</v>
          </cell>
          <cell r="AQ3961">
            <v>0.71</v>
          </cell>
          <cell r="AR3961">
            <v>0</v>
          </cell>
          <cell r="AS3961" t="str">
            <v>CADEIRA JULIETA (C/B) (JEQUITIBA) (COURO) - 0,6x0,54x0,71H</v>
          </cell>
          <cell r="AT3961">
            <v>9657.4</v>
          </cell>
          <cell r="AU3961">
            <v>9657.4</v>
          </cell>
          <cell r="AV3961">
            <v>9657.4</v>
          </cell>
          <cell r="AW3961">
            <v>0</v>
          </cell>
          <cell r="AX3961">
            <v>9657.4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>
            <v>0</v>
          </cell>
          <cell r="BT3961" t="str">
            <v>CLAMI CADEIRA</v>
          </cell>
          <cell r="BU3961" t="str">
            <v>CADEIRA JULIETA</v>
          </cell>
        </row>
        <row r="3962">
          <cell r="H3962">
            <v>0</v>
          </cell>
          <cell r="O3962">
            <v>328747</v>
          </cell>
          <cell r="P3962" t="str">
            <v>2022/182-0007-01</v>
          </cell>
          <cell r="Q3962" t="str">
            <v>EST SOFA ANDROS (2B) FX C3092(BASE LAMINA WALNUT)</v>
          </cell>
          <cell r="R3962"/>
          <cell r="S3962"/>
          <cell r="T3962"/>
          <cell r="U3962">
            <v>3</v>
          </cell>
          <cell r="V3962">
            <v>1.5</v>
          </cell>
          <cell r="W3962">
            <v>0.76</v>
          </cell>
          <cell r="X3962">
            <v>0</v>
          </cell>
          <cell r="Y3962" t="str">
            <v>EST SOFA ANDROS (2B) FX C3092(BASE LAMINA WALNUT) - 3x1,5x0,76H</v>
          </cell>
          <cell r="Z3962">
            <v>48220.08</v>
          </cell>
          <cell r="AA3962">
            <v>0.5</v>
          </cell>
          <cell r="AB3962">
            <v>24110.04</v>
          </cell>
          <cell r="AC3962"/>
          <cell r="AD3962"/>
          <cell r="AE3962"/>
          <cell r="AF3962">
            <v>48220.08</v>
          </cell>
          <cell r="AG3962">
            <v>48220.08</v>
          </cell>
          <cell r="AH3962">
            <v>0</v>
          </cell>
          <cell r="AI3962">
            <v>48220.08</v>
          </cell>
          <cell r="AJ3962" t="str">
            <v>REF: 398770</v>
          </cell>
          <cell r="AK3962" t="str">
            <v>VERSAO FORA DE LINHA</v>
          </cell>
          <cell r="AL3962">
            <v>398770</v>
          </cell>
          <cell r="AM3962" t="str">
            <v>SOFA NEW ANDROS (2B) (LAMINA) (FX C)</v>
          </cell>
          <cell r="AN3962"/>
          <cell r="AO3962">
            <v>3</v>
          </cell>
          <cell r="AP3962">
            <v>1.5</v>
          </cell>
          <cell r="AQ3962">
            <v>0.76</v>
          </cell>
          <cell r="AR3962">
            <v>0</v>
          </cell>
          <cell r="AS3962" t="str">
            <v>SOFA NEW ANDROS (2B) (LAMINA) (FX C) - 3x1,5x0,76H</v>
          </cell>
          <cell r="AT3962">
            <v>48220.08</v>
          </cell>
          <cell r="AU3962">
            <v>48220.08</v>
          </cell>
          <cell r="AV3962">
            <v>48220.08</v>
          </cell>
          <cell r="AW3962">
            <v>0</v>
          </cell>
          <cell r="AX3962">
            <v>48220.08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>
            <v>0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324028</v>
          </cell>
          <cell r="P3963" t="str">
            <v>2022/101-0072-01</v>
          </cell>
          <cell r="Q3963" t="str">
            <v>EST TAPETE LUA (ORGANIC) (2 CORES) (10MM) F:139/FX:1137</v>
          </cell>
          <cell r="R3963"/>
          <cell r="S3963"/>
          <cell r="T3963"/>
          <cell r="U3963">
            <v>2.8</v>
          </cell>
          <cell r="V3963">
            <v>2.8</v>
          </cell>
          <cell r="W3963">
            <v>0.01</v>
          </cell>
          <cell r="X3963">
            <v>0</v>
          </cell>
          <cell r="Y3963" t="str">
            <v>EST TAPETE LUA (ORGANIC) (2 CORES) (10MM) F:139/FX:1137 - 2,8x2,8x0,01H</v>
          </cell>
          <cell r="Z3963">
            <v>28660.531199999994</v>
          </cell>
          <cell r="AA3963">
            <v>0.35</v>
          </cell>
          <cell r="AB3963">
            <v>18629.345279999994</v>
          </cell>
          <cell r="AC3963"/>
          <cell r="AD3963"/>
          <cell r="AE3963"/>
          <cell r="AF3963">
            <v>28660.531199999994</v>
          </cell>
          <cell r="AG3963">
            <v>28660.531199999994</v>
          </cell>
          <cell r="AH3963">
            <v>0</v>
          </cell>
          <cell r="AI3963">
            <v>28660.531199999994</v>
          </cell>
          <cell r="AJ3963" t="str">
            <v>REF: 369314</v>
          </cell>
          <cell r="AK3963" t="str">
            <v>VALOR A PATIR DE DO M²</v>
          </cell>
          <cell r="AL3963">
            <v>369314</v>
          </cell>
          <cell r="AM3963" t="str">
            <v>TAPETE LUA (ORGANIC) (2 CORES) (10MM)</v>
          </cell>
          <cell r="AN3963"/>
          <cell r="AO3963">
            <v>0</v>
          </cell>
          <cell r="AP3963">
            <v>0</v>
          </cell>
          <cell r="AQ3963">
            <v>0</v>
          </cell>
          <cell r="AR3963">
            <v>0</v>
          </cell>
          <cell r="AS3963" t="str">
            <v>TAPETE LUA (ORGANIC) (2 CORES) (10MM) - Ø0x0H</v>
          </cell>
          <cell r="AT3963">
            <v>28660.531199999994</v>
          </cell>
          <cell r="AU3963">
            <v>28660.531199999994</v>
          </cell>
          <cell r="AV3963">
            <v>3655.68</v>
          </cell>
          <cell r="AW3963">
            <v>25004.851199999994</v>
          </cell>
          <cell r="AX3963">
            <v>28660.53</v>
          </cell>
          <cell r="AY3963">
            <v>1.1999999951513018E-3</v>
          </cell>
          <cell r="AZ3963">
            <v>369314</v>
          </cell>
          <cell r="BA3963" t="str">
            <v>TAPETE LUA (ORGANIC) (2 CORES) (10MM)</v>
          </cell>
          <cell r="BB3963" t="str">
            <v>(M²): TAPETE LUA (ORGANIC) (2 CORES) (10MM)</v>
          </cell>
          <cell r="BC3963">
            <v>7.839999999999999</v>
          </cell>
          <cell r="BD3963"/>
          <cell r="BE3963">
            <v>3655.68</v>
          </cell>
          <cell r="BF3963">
            <v>0</v>
          </cell>
          <cell r="BG3963">
            <v>-3655.68</v>
          </cell>
          <cell r="BH3963" t="str">
            <v>(M²)</v>
          </cell>
          <cell r="BI3963">
            <v>12</v>
          </cell>
          <cell r="BJ3963">
            <v>28660.531199999994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>
            <v>0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324019</v>
          </cell>
          <cell r="P3964" t="str">
            <v>2022/090-0048-01</v>
          </cell>
          <cell r="Q3964" t="str">
            <v>EST TAPETE PEROLA (LIST DENSO) (2 CORES) (10MM) F:1236/5061</v>
          </cell>
          <cell r="R3964"/>
          <cell r="S3964"/>
          <cell r="T3964"/>
          <cell r="U3964">
            <v>4</v>
          </cell>
          <cell r="V3964">
            <v>5</v>
          </cell>
          <cell r="W3964">
            <v>0.01</v>
          </cell>
          <cell r="X3964">
            <v>0</v>
          </cell>
          <cell r="Y3964" t="str">
            <v>EST TAPETE PEROLA (LIST DENSO) (2 CORES) (10MM) F:1236/5061 - 4x5x0,01H</v>
          </cell>
          <cell r="Z3964">
            <v>44620.800000000003</v>
          </cell>
          <cell r="AA3964">
            <v>0.35</v>
          </cell>
          <cell r="AB3964">
            <v>29003.520000000004</v>
          </cell>
          <cell r="AC3964"/>
          <cell r="AD3964"/>
          <cell r="AE3964"/>
          <cell r="AF3964">
            <v>44620.800000000003</v>
          </cell>
          <cell r="AG3964">
            <v>44620.800000000003</v>
          </cell>
          <cell r="AH3964">
            <v>0</v>
          </cell>
          <cell r="AI3964">
            <v>44620.800000000003</v>
          </cell>
          <cell r="AJ3964" t="str">
            <v>REF: 369313</v>
          </cell>
          <cell r="AK3964" t="str">
            <v>VALOR A PATIR DE DO M²</v>
          </cell>
          <cell r="AL3964">
            <v>369313</v>
          </cell>
          <cell r="AM3964" t="str">
            <v>TAPETE PEROLA (LISTRADO DENSO) (2 CORES) (10MM)</v>
          </cell>
          <cell r="AN3964"/>
          <cell r="AO3964">
            <v>0</v>
          </cell>
          <cell r="AP3964">
            <v>0</v>
          </cell>
          <cell r="AQ3964">
            <v>0</v>
          </cell>
          <cell r="AR3964">
            <v>0</v>
          </cell>
          <cell r="AS3964" t="str">
            <v>TAPETE PEROLA (LISTRADO DENSO) (2 CORES) (10MM) - Ø0x0H</v>
          </cell>
          <cell r="AT3964">
            <v>44620.800000000003</v>
          </cell>
          <cell r="AU3964">
            <v>44620.800000000003</v>
          </cell>
          <cell r="AV3964">
            <v>2231.04</v>
          </cell>
          <cell r="AW3964">
            <v>42389.760000000002</v>
          </cell>
          <cell r="AX3964">
            <v>44620.800000000003</v>
          </cell>
          <cell r="AY3964">
            <v>0</v>
          </cell>
          <cell r="AZ3964">
            <v>369313</v>
          </cell>
          <cell r="BA3964" t="str">
            <v>TAPETE PEROLA (LISTRADO DENSO) (2 CORES) (10MM)</v>
          </cell>
          <cell r="BB3964" t="str">
            <v>(M²): TAPETE PEROLA (LISTRADO DENSO) (2 CORES) (10MM)</v>
          </cell>
          <cell r="BC3964">
            <v>20</v>
          </cell>
          <cell r="BD3964"/>
          <cell r="BE3964">
            <v>2231.04</v>
          </cell>
          <cell r="BF3964">
            <v>0</v>
          </cell>
          <cell r="BG3964">
            <v>-2231.04</v>
          </cell>
          <cell r="BH3964" t="str">
            <v>(M²)</v>
          </cell>
          <cell r="BI3964">
            <v>12</v>
          </cell>
          <cell r="BJ3964">
            <v>44620.800000000003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>
            <v>0</v>
          </cell>
          <cell r="BT3964" t="str">
            <v/>
          </cell>
          <cell r="BU3964" t="str">
            <v/>
          </cell>
        </row>
        <row r="3965">
          <cell r="H3965">
            <v>0</v>
          </cell>
          <cell r="O3965">
            <v>324015</v>
          </cell>
          <cell r="P3965" t="str">
            <v>2022/101-0068-01</v>
          </cell>
          <cell r="Q3965" t="str">
            <v>EST TAPETE MAR (QUADR) (2 CORES) (10MM) F:4090/1147</v>
          </cell>
          <cell r="R3965"/>
          <cell r="S3965"/>
          <cell r="T3965"/>
          <cell r="U3965">
            <v>3.5</v>
          </cell>
          <cell r="V3965">
            <v>5</v>
          </cell>
          <cell r="W3965">
            <v>0.01</v>
          </cell>
          <cell r="X3965">
            <v>0</v>
          </cell>
          <cell r="Y3965" t="str">
            <v>EST TAPETE MAR (QUADR) (2 CORES) (10MM) F:4090/1147 - 3,5x5x0,01H</v>
          </cell>
          <cell r="Z3965">
            <v>50646.400000000001</v>
          </cell>
          <cell r="AA3965">
            <v>0.35</v>
          </cell>
          <cell r="AB3965">
            <v>32920.160000000003</v>
          </cell>
          <cell r="AC3965"/>
          <cell r="AD3965"/>
          <cell r="AE3965"/>
          <cell r="AF3965">
            <v>50646.400000000001</v>
          </cell>
          <cell r="AG3965">
            <v>50646.400000000001</v>
          </cell>
          <cell r="AH3965">
            <v>0</v>
          </cell>
          <cell r="AI3965">
            <v>50646.400000000001</v>
          </cell>
          <cell r="AJ3965" t="str">
            <v>REF: 369315</v>
          </cell>
          <cell r="AK3965" t="str">
            <v>VALOR A PATIR DE DO M²</v>
          </cell>
          <cell r="AL3965">
            <v>369315</v>
          </cell>
          <cell r="AM3965" t="str">
            <v>TAPETE MAR (QUADRICULADO) (2 CORES) (10MM)</v>
          </cell>
          <cell r="AN3965"/>
          <cell r="AO3965">
            <v>0</v>
          </cell>
          <cell r="AP3965">
            <v>0</v>
          </cell>
          <cell r="AQ3965">
            <v>0</v>
          </cell>
          <cell r="AR3965">
            <v>0</v>
          </cell>
          <cell r="AS3965" t="str">
            <v>TAPETE MAR (QUADRICULADO) (2 CORES) (10MM) - Ø0x0H</v>
          </cell>
          <cell r="AT3965">
            <v>50646.400000000001</v>
          </cell>
          <cell r="AU3965">
            <v>50646.400000000001</v>
          </cell>
          <cell r="AV3965">
            <v>2894.08</v>
          </cell>
          <cell r="AW3965">
            <v>47752.32</v>
          </cell>
          <cell r="AX3965">
            <v>50646.400000000001</v>
          </cell>
          <cell r="AY3965">
            <v>0</v>
          </cell>
          <cell r="AZ3965">
            <v>369315</v>
          </cell>
          <cell r="BA3965" t="str">
            <v>TAPETE MAR (QUADRICULADO) (2 CORES) (10MM)</v>
          </cell>
          <cell r="BB3965" t="str">
            <v>(M²): TAPETE MAR (QUADRICULADO) (2 CORES) (10MM)</v>
          </cell>
          <cell r="BC3965">
            <v>17.5</v>
          </cell>
          <cell r="BD3965"/>
          <cell r="BE3965">
            <v>2894.08</v>
          </cell>
          <cell r="BF3965">
            <v>0</v>
          </cell>
          <cell r="BG3965">
            <v>-2894.08</v>
          </cell>
          <cell r="BH3965" t="str">
            <v>(M²)</v>
          </cell>
          <cell r="BI3965">
            <v>12</v>
          </cell>
          <cell r="BJ3965">
            <v>50646.400000000001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>
            <v>0</v>
          </cell>
          <cell r="BT3965" t="str">
            <v/>
          </cell>
          <cell r="BU3965" t="str">
            <v/>
          </cell>
        </row>
        <row r="3966">
          <cell r="H3966">
            <v>0</v>
          </cell>
          <cell r="O3966">
            <v>324010</v>
          </cell>
          <cell r="P3966"/>
          <cell r="Q3966" t="str">
            <v>EST TAPETE TROPICAL (LISO) (1 COR) (10MM) F:1205</v>
          </cell>
          <cell r="R3966"/>
          <cell r="S3966"/>
          <cell r="T3966"/>
          <cell r="U3966">
            <v>4</v>
          </cell>
          <cell r="V3966">
            <v>3.5</v>
          </cell>
          <cell r="W3966">
            <v>0.01</v>
          </cell>
          <cell r="X3966">
            <v>0</v>
          </cell>
          <cell r="Y3966" t="str">
            <v>EST TAPETE TROPICAL (LISO) (1 COR) (10MM) F:1205 - 4x3,5x0,01H</v>
          </cell>
          <cell r="Z3966">
            <v>23708.16</v>
          </cell>
          <cell r="AA3966">
            <v>0.35</v>
          </cell>
          <cell r="AB3966">
            <v>15410.304</v>
          </cell>
          <cell r="AC3966"/>
          <cell r="AD3966"/>
          <cell r="AE3966"/>
          <cell r="AF3966">
            <v>23708.16</v>
          </cell>
          <cell r="AG3966">
            <v>23708.16</v>
          </cell>
          <cell r="AH3966">
            <v>0</v>
          </cell>
          <cell r="AI3966">
            <v>23708.16</v>
          </cell>
          <cell r="AJ3966" t="str">
            <v>REF: 369260</v>
          </cell>
          <cell r="AK3966" t="str">
            <v>VALOR A PATIR DE DO M²</v>
          </cell>
          <cell r="AL3966">
            <v>369260</v>
          </cell>
          <cell r="AM3966" t="str">
            <v>TAPETE TROPICAL (LISO) (1 COR) (10MM)</v>
          </cell>
          <cell r="AN3966"/>
          <cell r="AO3966">
            <v>0</v>
          </cell>
          <cell r="AP3966">
            <v>0</v>
          </cell>
          <cell r="AQ3966">
            <v>0</v>
          </cell>
          <cell r="AR3966">
            <v>0</v>
          </cell>
          <cell r="AS3966" t="str">
            <v>TAPETE TROPICAL (LISO) (1 COR) (10MM) - Ø0x0H</v>
          </cell>
          <cell r="AT3966">
            <v>23708.16</v>
          </cell>
          <cell r="AU3966">
            <v>23708.16</v>
          </cell>
          <cell r="AV3966">
            <v>1693.44</v>
          </cell>
          <cell r="AW3966">
            <v>22014.720000000001</v>
          </cell>
          <cell r="AX3966">
            <v>23708.16</v>
          </cell>
          <cell r="AY3966">
            <v>0</v>
          </cell>
          <cell r="AZ3966">
            <v>369260</v>
          </cell>
          <cell r="BA3966" t="str">
            <v>TAPETE TROPICAL (LISO) (1 COR) (10MM)</v>
          </cell>
          <cell r="BB3966" t="str">
            <v>(M²): TAPETE TROPICAL (LISO) (1 COR) (10MM)</v>
          </cell>
          <cell r="BC3966">
            <v>14</v>
          </cell>
          <cell r="BD3966"/>
          <cell r="BE3966">
            <v>1693.44</v>
          </cell>
          <cell r="BF3966">
            <v>0</v>
          </cell>
          <cell r="BG3966">
            <v>-1693.44</v>
          </cell>
          <cell r="BH3966" t="str">
            <v>(M²)</v>
          </cell>
          <cell r="BI3966">
            <v>12</v>
          </cell>
          <cell r="BJ3966">
            <v>23708.16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>
            <v>0</v>
          </cell>
          <cell r="BT3966" t="str">
            <v/>
          </cell>
          <cell r="BU3966" t="str">
            <v/>
          </cell>
        </row>
        <row r="3967">
          <cell r="H3967">
            <v>0</v>
          </cell>
          <cell r="O3967">
            <v>324009</v>
          </cell>
          <cell r="P3967" t="str">
            <v>2022/090-0044-01</v>
          </cell>
          <cell r="Q3967" t="str">
            <v>EST TAPETE TROPICAL (LISO) (1 COR) (10MM) F:5056</v>
          </cell>
          <cell r="R3967"/>
          <cell r="S3967"/>
          <cell r="T3967"/>
          <cell r="U3967">
            <v>3.5</v>
          </cell>
          <cell r="V3967">
            <v>4.5</v>
          </cell>
          <cell r="W3967">
            <v>0.01</v>
          </cell>
          <cell r="X3967">
            <v>0</v>
          </cell>
          <cell r="Y3967" t="str">
            <v>EST TAPETE TROPICAL (LISO) (1 COR) (10MM) F:5056 - 3,5x4,5x0,01H</v>
          </cell>
          <cell r="Z3967">
            <v>26671.68</v>
          </cell>
          <cell r="AA3967">
            <v>0.35</v>
          </cell>
          <cell r="AB3967">
            <v>17336.592000000001</v>
          </cell>
          <cell r="AC3967"/>
          <cell r="AD3967"/>
          <cell r="AE3967"/>
          <cell r="AF3967">
            <v>26671.68</v>
          </cell>
          <cell r="AG3967">
            <v>26671.68</v>
          </cell>
          <cell r="AH3967">
            <v>0</v>
          </cell>
          <cell r="AI3967">
            <v>26671.68</v>
          </cell>
          <cell r="AJ3967" t="str">
            <v>REF: 369260</v>
          </cell>
          <cell r="AK3967" t="str">
            <v>VALOR A PATIR DE DO M²</v>
          </cell>
          <cell r="AL3967">
            <v>369260</v>
          </cell>
          <cell r="AM3967" t="str">
            <v>TAPETE TROPICAL (LISO) (1 COR) (10MM)</v>
          </cell>
          <cell r="AN3967"/>
          <cell r="AO3967">
            <v>0</v>
          </cell>
          <cell r="AP3967">
            <v>0</v>
          </cell>
          <cell r="AQ3967">
            <v>0</v>
          </cell>
          <cell r="AR3967">
            <v>0</v>
          </cell>
          <cell r="AS3967" t="str">
            <v>TAPETE TROPICAL (LISO) (1 COR) (10MM) - Ø0x0H</v>
          </cell>
          <cell r="AT3967">
            <v>26671.68</v>
          </cell>
          <cell r="AU3967">
            <v>26671.68</v>
          </cell>
          <cell r="AV3967">
            <v>1693.44</v>
          </cell>
          <cell r="AW3967">
            <v>24978.240000000002</v>
          </cell>
          <cell r="AX3967">
            <v>26671.68</v>
          </cell>
          <cell r="AY3967">
            <v>0</v>
          </cell>
          <cell r="AZ3967">
            <v>369260</v>
          </cell>
          <cell r="BA3967" t="str">
            <v>TAPETE TROPICAL (LISO) (1 COR) (10MM)</v>
          </cell>
          <cell r="BB3967" t="str">
            <v>(M²): TAPETE TROPICAL (LISO) (1 COR) (10MM)</v>
          </cell>
          <cell r="BC3967">
            <v>15.75</v>
          </cell>
          <cell r="BD3967"/>
          <cell r="BE3967">
            <v>1693.44</v>
          </cell>
          <cell r="BF3967">
            <v>0</v>
          </cell>
          <cell r="BG3967">
            <v>-1693.44</v>
          </cell>
          <cell r="BH3967" t="str">
            <v>(M²)</v>
          </cell>
          <cell r="BI3967">
            <v>12</v>
          </cell>
          <cell r="BJ3967">
            <v>26671.68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>
            <v>0</v>
          </cell>
          <cell r="BT3967" t="str">
            <v/>
          </cell>
          <cell r="BU3967" t="str">
            <v/>
          </cell>
        </row>
        <row r="3968">
          <cell r="H3968">
            <v>0</v>
          </cell>
          <cell r="O3968">
            <v>312414</v>
          </cell>
          <cell r="P3968"/>
          <cell r="Q3968" t="str">
            <v>EST LIVRO TRACOS CAPA DURA</v>
          </cell>
          <cell r="R3968"/>
          <cell r="S3968"/>
          <cell r="T3968"/>
          <cell r="U3968">
            <v>0</v>
          </cell>
          <cell r="V3968">
            <v>0</v>
          </cell>
          <cell r="W3968">
            <v>0</v>
          </cell>
          <cell r="X3968">
            <v>0</v>
          </cell>
          <cell r="Y3968" t="str">
            <v>EST LIVRO TRACOS CAPA DURA - Ø0x0H</v>
          </cell>
          <cell r="Z3968">
            <v>392</v>
          </cell>
          <cell r="AA3968">
            <v>0.35</v>
          </cell>
          <cell r="AB3968">
            <v>254.8</v>
          </cell>
          <cell r="AC3968"/>
          <cell r="AD3968"/>
          <cell r="AE3968"/>
          <cell r="AF3968">
            <v>392</v>
          </cell>
          <cell r="AG3968">
            <v>392</v>
          </cell>
          <cell r="AH3968">
            <v>0</v>
          </cell>
          <cell r="AI3968">
            <v>392</v>
          </cell>
          <cell r="AJ3968" t="str">
            <v>REF: 312414</v>
          </cell>
          <cell r="AK3968"/>
          <cell r="AL3968">
            <v>312414</v>
          </cell>
          <cell r="AM3968" t="str">
            <v>EST LIVRO TRACOS CAPA DURA</v>
          </cell>
          <cell r="AN3968"/>
          <cell r="AO3968">
            <v>0</v>
          </cell>
          <cell r="AP3968">
            <v>0</v>
          </cell>
          <cell r="AQ3968">
            <v>0</v>
          </cell>
          <cell r="AR3968">
            <v>0</v>
          </cell>
          <cell r="AS3968" t="str">
            <v>EST LIVRO TRACOS CAPA DURA - Ø0x0H</v>
          </cell>
          <cell r="AT3968">
            <v>392</v>
          </cell>
          <cell r="AU3968">
            <v>392</v>
          </cell>
          <cell r="AV3968">
            <v>392</v>
          </cell>
          <cell r="AW3968">
            <v>0</v>
          </cell>
          <cell r="AX3968">
            <v>392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>
            <v>0</v>
          </cell>
          <cell r="BT3968" t="str">
            <v/>
          </cell>
          <cell r="BU3968" t="str">
            <v/>
          </cell>
        </row>
        <row r="3969">
          <cell r="H3969">
            <v>0</v>
          </cell>
          <cell r="O3969">
            <v>312413</v>
          </cell>
          <cell r="P3969"/>
          <cell r="Q3969" t="str">
            <v>EST LIVRO SUPERYATCH BOOK CAPA DURA</v>
          </cell>
          <cell r="R3969"/>
          <cell r="S3969"/>
          <cell r="T3969"/>
          <cell r="U3969">
            <v>0</v>
          </cell>
          <cell r="V3969">
            <v>0</v>
          </cell>
          <cell r="W3969">
            <v>0</v>
          </cell>
          <cell r="X3969">
            <v>0</v>
          </cell>
          <cell r="Y3969" t="str">
            <v>EST LIVRO SUPERYATCH BOOK CAPA DURA - Ø0x0H</v>
          </cell>
          <cell r="Z3969">
            <v>846.72</v>
          </cell>
          <cell r="AA3969">
            <v>0.35</v>
          </cell>
          <cell r="AB3969">
            <v>550.36800000000005</v>
          </cell>
          <cell r="AC3969"/>
          <cell r="AD3969"/>
          <cell r="AE3969"/>
          <cell r="AF3969">
            <v>846.72</v>
          </cell>
          <cell r="AG3969">
            <v>846.72</v>
          </cell>
          <cell r="AH3969">
            <v>0</v>
          </cell>
          <cell r="AI3969">
            <v>846.72</v>
          </cell>
          <cell r="AJ3969" t="str">
            <v>REF: 312413</v>
          </cell>
          <cell r="AK3969"/>
          <cell r="AL3969">
            <v>312413</v>
          </cell>
          <cell r="AM3969" t="str">
            <v>EST LIVRO SUPERYATCH BOOK CAPA DURA</v>
          </cell>
          <cell r="AN3969"/>
          <cell r="AO3969">
            <v>0</v>
          </cell>
          <cell r="AP3969">
            <v>0</v>
          </cell>
          <cell r="AQ3969">
            <v>0</v>
          </cell>
          <cell r="AR3969">
            <v>0</v>
          </cell>
          <cell r="AS3969" t="str">
            <v>EST LIVRO SUPERYATCH BOOK CAPA DURA - Ø0x0H</v>
          </cell>
          <cell r="AT3969">
            <v>846.72</v>
          </cell>
          <cell r="AU3969">
            <v>846.72</v>
          </cell>
          <cell r="AV3969">
            <v>846.72</v>
          </cell>
          <cell r="AW3969">
            <v>0</v>
          </cell>
          <cell r="AX3969">
            <v>846.72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>
            <v>0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312411</v>
          </cell>
          <cell r="P3970"/>
          <cell r="Q3970" t="str">
            <v>EST LIVRO RUY OTHAKE - ARQUITETURA E A CIDADE CAPA DURA</v>
          </cell>
          <cell r="R3970"/>
          <cell r="S3970"/>
          <cell r="T3970"/>
          <cell r="U3970">
            <v>0</v>
          </cell>
          <cell r="V3970">
            <v>0</v>
          </cell>
          <cell r="W3970">
            <v>0</v>
          </cell>
          <cell r="X3970">
            <v>0</v>
          </cell>
          <cell r="Y3970" t="str">
            <v>EST LIVRO RUY OTHAKE - ARQUITETURA E A CIDADE CAPA DURA - Ø0x0H</v>
          </cell>
          <cell r="Z3970">
            <v>564.48</v>
          </cell>
          <cell r="AA3970">
            <v>0.35</v>
          </cell>
          <cell r="AB3970">
            <v>366.91200000000003</v>
          </cell>
          <cell r="AC3970"/>
          <cell r="AD3970"/>
          <cell r="AE3970"/>
          <cell r="AF3970">
            <v>564.48</v>
          </cell>
          <cell r="AG3970">
            <v>564.48</v>
          </cell>
          <cell r="AH3970">
            <v>0</v>
          </cell>
          <cell r="AI3970">
            <v>564.48</v>
          </cell>
          <cell r="AJ3970" t="str">
            <v>REF: 312411</v>
          </cell>
          <cell r="AK3970"/>
          <cell r="AL3970">
            <v>312411</v>
          </cell>
          <cell r="AM3970" t="str">
            <v>EST LIVRO RUY OTHAKE - ARQUITETURA E A CIDADE CAPA DURA</v>
          </cell>
          <cell r="AN3970"/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 t="str">
            <v>EST LIVRO RUY OTHAKE - ARQUITETURA E A CIDADE CAPA DURA - Ø0x0H</v>
          </cell>
          <cell r="AT3970">
            <v>564.48</v>
          </cell>
          <cell r="AU3970">
            <v>564.48</v>
          </cell>
          <cell r="AV3970">
            <v>564.48</v>
          </cell>
          <cell r="AW3970">
            <v>0</v>
          </cell>
          <cell r="AX3970">
            <v>564.48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T3970" t="str">
            <v/>
          </cell>
          <cell r="BU3970" t="str">
            <v/>
          </cell>
        </row>
        <row r="3971">
          <cell r="H3971">
            <v>0</v>
          </cell>
          <cell r="O3971">
            <v>312410</v>
          </cell>
          <cell r="P3971"/>
          <cell r="Q3971" t="str">
            <v>EST LIVRO MODERN MACRAME CAPA DURA</v>
          </cell>
          <cell r="R3971"/>
          <cell r="S3971"/>
          <cell r="T3971"/>
          <cell r="U3971">
            <v>0</v>
          </cell>
          <cell r="V3971">
            <v>0</v>
          </cell>
          <cell r="W3971">
            <v>0</v>
          </cell>
          <cell r="X3971">
            <v>0</v>
          </cell>
          <cell r="Y3971" t="str">
            <v>EST LIVRO MODERN MACRAME CAPA DURA - Ø0x0H</v>
          </cell>
          <cell r="Z3971">
            <v>533.12</v>
          </cell>
          <cell r="AA3971">
            <v>0.35</v>
          </cell>
          <cell r="AB3971">
            <v>346.52800000000002</v>
          </cell>
          <cell r="AC3971"/>
          <cell r="AD3971"/>
          <cell r="AE3971"/>
          <cell r="AF3971">
            <v>533.12</v>
          </cell>
          <cell r="AG3971">
            <v>533.12</v>
          </cell>
          <cell r="AH3971">
            <v>0</v>
          </cell>
          <cell r="AI3971">
            <v>533.12</v>
          </cell>
          <cell r="AJ3971" t="str">
            <v>REF: 312410</v>
          </cell>
          <cell r="AK3971"/>
          <cell r="AL3971">
            <v>312410</v>
          </cell>
          <cell r="AM3971" t="str">
            <v>EST LIVRO MODERN MACRAME CAPA DURA</v>
          </cell>
          <cell r="AN3971"/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 t="str">
            <v>EST LIVRO MODERN MACRAME CAPA DURA - Ø0x0H</v>
          </cell>
          <cell r="AT3971">
            <v>533.12</v>
          </cell>
          <cell r="AU3971">
            <v>533.12</v>
          </cell>
          <cell r="AV3971">
            <v>533.12</v>
          </cell>
          <cell r="AW3971">
            <v>0</v>
          </cell>
          <cell r="AX3971">
            <v>533.12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T3971" t="str">
            <v/>
          </cell>
          <cell r="BU3971" t="str">
            <v/>
          </cell>
        </row>
        <row r="3972">
          <cell r="H3972">
            <v>0</v>
          </cell>
          <cell r="O3972">
            <v>312409</v>
          </cell>
          <cell r="P3972"/>
          <cell r="Q3972" t="str">
            <v>EST LIVRO OCA - ARQUITETURA DO BRASIL VOL. 16 CAPA DURA</v>
          </cell>
          <cell r="R3972"/>
          <cell r="S3972"/>
          <cell r="T3972"/>
          <cell r="U3972">
            <v>0</v>
          </cell>
          <cell r="V3972">
            <v>0</v>
          </cell>
          <cell r="W3972">
            <v>0</v>
          </cell>
          <cell r="X3972">
            <v>0</v>
          </cell>
          <cell r="Y3972" t="str">
            <v>EST LIVRO OCA - ARQUITETURA DO BRASIL VOL. 16 CAPA DURA - Ø0x0H</v>
          </cell>
          <cell r="Z3972">
            <v>874.94</v>
          </cell>
          <cell r="AA3972">
            <v>0.35</v>
          </cell>
          <cell r="AB3972">
            <v>568.71100000000001</v>
          </cell>
          <cell r="AC3972"/>
          <cell r="AD3972"/>
          <cell r="AE3972"/>
          <cell r="AF3972">
            <v>874.94</v>
          </cell>
          <cell r="AG3972">
            <v>874.94</v>
          </cell>
          <cell r="AH3972">
            <v>0</v>
          </cell>
          <cell r="AI3972">
            <v>874.94</v>
          </cell>
          <cell r="AJ3972" t="str">
            <v>REF: 312409</v>
          </cell>
          <cell r="AK3972"/>
          <cell r="AL3972">
            <v>312409</v>
          </cell>
          <cell r="AM3972" t="str">
            <v>EST LIVRO OCA - ARQUITETURA DO BRASIL VOL. 16 CAPA DURA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EST LIVRO OCA - ARQUITETURA DO BRASIL VOL. 16 CAPA DURA - Ø0x0H</v>
          </cell>
          <cell r="AT3972">
            <v>874.94</v>
          </cell>
          <cell r="AU3972">
            <v>874.94</v>
          </cell>
          <cell r="AV3972">
            <v>874.94</v>
          </cell>
          <cell r="AW3972">
            <v>0</v>
          </cell>
          <cell r="AX3972">
            <v>874.94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>
            <v>0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312408</v>
          </cell>
          <cell r="P3973"/>
          <cell r="Q3973" t="str">
            <v>EST LIVRO JEAN GILLON CAPA DURA</v>
          </cell>
          <cell r="R3973"/>
          <cell r="S3973"/>
          <cell r="T3973"/>
          <cell r="U3973">
            <v>0</v>
          </cell>
          <cell r="V3973">
            <v>0</v>
          </cell>
          <cell r="W3973">
            <v>0</v>
          </cell>
          <cell r="X3973">
            <v>0</v>
          </cell>
          <cell r="Y3973" t="str">
            <v>EST LIVRO JEAN GILLON CAPA DURA - Ø0x0H</v>
          </cell>
          <cell r="Z3973">
            <v>529.98</v>
          </cell>
          <cell r="AA3973">
            <v>0.35</v>
          </cell>
          <cell r="AB3973">
            <v>344.48700000000002</v>
          </cell>
          <cell r="AC3973"/>
          <cell r="AD3973"/>
          <cell r="AE3973"/>
          <cell r="AF3973">
            <v>529.98</v>
          </cell>
          <cell r="AG3973">
            <v>529.98</v>
          </cell>
          <cell r="AH3973">
            <v>0</v>
          </cell>
          <cell r="AI3973">
            <v>529.98</v>
          </cell>
          <cell r="AJ3973" t="str">
            <v>REF: 312408</v>
          </cell>
          <cell r="AK3973"/>
          <cell r="AL3973">
            <v>312408</v>
          </cell>
          <cell r="AM3973" t="str">
            <v>EST LIVRO JEAN GILLON CAPA DURA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EST LIVRO JEAN GILLON CAPA DURA - Ø0x0H</v>
          </cell>
          <cell r="AT3973">
            <v>529.98</v>
          </cell>
          <cell r="AU3973">
            <v>529.98</v>
          </cell>
          <cell r="AV3973">
            <v>529.98</v>
          </cell>
          <cell r="AW3973">
            <v>0</v>
          </cell>
          <cell r="AX3973">
            <v>529.98</v>
          </cell>
          <cell r="AY3973">
            <v>0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12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>
            <v>0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312407</v>
          </cell>
          <cell r="P3974"/>
          <cell r="Q3974" t="str">
            <v>EST LIVRO MMM ROBERTO CAPA DURA</v>
          </cell>
          <cell r="R3974"/>
          <cell r="S3974"/>
          <cell r="T3974"/>
          <cell r="U3974">
            <v>0</v>
          </cell>
          <cell r="V3974">
            <v>0</v>
          </cell>
          <cell r="W3974">
            <v>0</v>
          </cell>
          <cell r="X3974">
            <v>0</v>
          </cell>
          <cell r="Y3974" t="str">
            <v>EST LIVRO MMM ROBERTO CAPA DURA - Ø0x0H</v>
          </cell>
          <cell r="Z3974">
            <v>470.4</v>
          </cell>
          <cell r="AA3974">
            <v>0.35</v>
          </cell>
          <cell r="AB3974">
            <v>305.76</v>
          </cell>
          <cell r="AC3974"/>
          <cell r="AD3974"/>
          <cell r="AE3974"/>
          <cell r="AF3974">
            <v>470.4</v>
          </cell>
          <cell r="AG3974">
            <v>470.4</v>
          </cell>
          <cell r="AH3974">
            <v>0</v>
          </cell>
          <cell r="AI3974">
            <v>470.4</v>
          </cell>
          <cell r="AJ3974" t="str">
            <v>REF: 312407</v>
          </cell>
          <cell r="AK3974"/>
          <cell r="AL3974">
            <v>312407</v>
          </cell>
          <cell r="AM3974" t="str">
            <v>EST LIVRO MMM ROBERTO CAPA DURA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EST LIVRO MMM ROBERTO CAPA DURA - Ø0x0H</v>
          </cell>
          <cell r="AT3974">
            <v>470.4</v>
          </cell>
          <cell r="AU3974">
            <v>470.4</v>
          </cell>
          <cell r="AV3974">
            <v>470.4</v>
          </cell>
          <cell r="AW3974">
            <v>0</v>
          </cell>
          <cell r="AX3974">
            <v>470.4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>
            <v>0</v>
          </cell>
          <cell r="BT3974" t="str">
            <v/>
          </cell>
          <cell r="BU3974" t="str">
            <v/>
          </cell>
        </row>
        <row r="3975">
          <cell r="H3975">
            <v>0</v>
          </cell>
          <cell r="O3975">
            <v>312406</v>
          </cell>
          <cell r="P3975"/>
          <cell r="Q3975" t="str">
            <v>EST LIVRO LIVING WITH COLOR CAPA DURA</v>
          </cell>
          <cell r="R3975"/>
          <cell r="S3975"/>
          <cell r="T3975"/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 t="str">
            <v>EST LIVRO LIVING WITH COLOR CAPA DURA - Ø0x0H</v>
          </cell>
          <cell r="Z3975">
            <v>799.68</v>
          </cell>
          <cell r="AA3975">
            <v>0.35</v>
          </cell>
          <cell r="AB3975">
            <v>519.79199999999992</v>
          </cell>
          <cell r="AC3975"/>
          <cell r="AD3975"/>
          <cell r="AE3975"/>
          <cell r="AF3975">
            <v>799.68</v>
          </cell>
          <cell r="AG3975">
            <v>799.68</v>
          </cell>
          <cell r="AH3975">
            <v>0</v>
          </cell>
          <cell r="AI3975">
            <v>799.68</v>
          </cell>
          <cell r="AJ3975" t="str">
            <v>REF: 312406</v>
          </cell>
          <cell r="AK3975"/>
          <cell r="AL3975">
            <v>312406</v>
          </cell>
          <cell r="AM3975" t="str">
            <v>EST LIVRO LIVING WITH COLOR CAPA DURA</v>
          </cell>
          <cell r="AN3975"/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 t="str">
            <v>EST LIVRO LIVING WITH COLOR CAPA DURA - Ø0x0H</v>
          </cell>
          <cell r="AT3975">
            <v>799.68</v>
          </cell>
          <cell r="AU3975">
            <v>799.68</v>
          </cell>
          <cell r="AV3975">
            <v>799.68</v>
          </cell>
          <cell r="AW3975">
            <v>0</v>
          </cell>
          <cell r="AX3975">
            <v>799.68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/>
          </cell>
          <cell r="BU3975" t="str">
            <v/>
          </cell>
        </row>
        <row r="3976">
          <cell r="H3976">
            <v>0</v>
          </cell>
          <cell r="O3976">
            <v>312405</v>
          </cell>
          <cell r="P3976"/>
          <cell r="Q3976" t="str">
            <v>EST LIVRO INTERIORS - INSIDE THE AMERICAN HOME CAPA DURA</v>
          </cell>
          <cell r="R3976"/>
          <cell r="S3976"/>
          <cell r="T3976"/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 t="str">
            <v>EST LIVRO INTERIORS - INSIDE THE AMERICAN HOME CAPA DURA - Ø0x0H</v>
          </cell>
          <cell r="Z3976">
            <v>937.66</v>
          </cell>
          <cell r="AA3976">
            <v>0.35</v>
          </cell>
          <cell r="AB3976">
            <v>609.47900000000004</v>
          </cell>
          <cell r="AC3976"/>
          <cell r="AD3976"/>
          <cell r="AE3976"/>
          <cell r="AF3976">
            <v>937.66</v>
          </cell>
          <cell r="AG3976">
            <v>937.66</v>
          </cell>
          <cell r="AH3976">
            <v>0</v>
          </cell>
          <cell r="AI3976">
            <v>937.66</v>
          </cell>
          <cell r="AJ3976" t="str">
            <v>REF: 312405</v>
          </cell>
          <cell r="AK3976"/>
          <cell r="AL3976">
            <v>312405</v>
          </cell>
          <cell r="AM3976" t="str">
            <v>EST LIVRO INTERIORS - INSIDE THE AMERICAN HOME CAPA DURA</v>
          </cell>
          <cell r="AN3976"/>
          <cell r="AO3976">
            <v>0</v>
          </cell>
          <cell r="AP3976">
            <v>0</v>
          </cell>
          <cell r="AQ3976">
            <v>0</v>
          </cell>
          <cell r="AR3976">
            <v>0</v>
          </cell>
          <cell r="AS3976" t="str">
            <v>EST LIVRO INTERIORS - INSIDE THE AMERICAN HOME CAPA DURA - Ø0x0H</v>
          </cell>
          <cell r="AT3976">
            <v>937.66</v>
          </cell>
          <cell r="AU3976">
            <v>937.66</v>
          </cell>
          <cell r="AV3976">
            <v>937.66</v>
          </cell>
          <cell r="AW3976">
            <v>0</v>
          </cell>
          <cell r="AX3976">
            <v>937.66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/>
          </cell>
          <cell r="BU3976" t="str">
            <v/>
          </cell>
        </row>
        <row r="3977">
          <cell r="H3977">
            <v>0</v>
          </cell>
          <cell r="O3977">
            <v>312404</v>
          </cell>
          <cell r="P3977"/>
          <cell r="Q3977" t="str">
            <v>EST LIVRO HISTORIA GLOBAL DA ARQUITETURA CAPA DURA</v>
          </cell>
          <cell r="R3977"/>
          <cell r="S3977"/>
          <cell r="T3977"/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 t="str">
            <v>EST LIVRO HISTORIA GLOBAL DA ARQUITETURA CAPA DURA - Ø0x0H</v>
          </cell>
          <cell r="Z3977">
            <v>780.86</v>
          </cell>
          <cell r="AA3977">
            <v>0.35</v>
          </cell>
          <cell r="AB3977">
            <v>507.55900000000003</v>
          </cell>
          <cell r="AC3977"/>
          <cell r="AD3977"/>
          <cell r="AE3977"/>
          <cell r="AF3977">
            <v>780.86</v>
          </cell>
          <cell r="AG3977">
            <v>780.86</v>
          </cell>
          <cell r="AH3977">
            <v>0</v>
          </cell>
          <cell r="AI3977">
            <v>780.86</v>
          </cell>
          <cell r="AJ3977" t="str">
            <v>REF: 312404</v>
          </cell>
          <cell r="AK3977"/>
          <cell r="AL3977">
            <v>312404</v>
          </cell>
          <cell r="AM3977" t="str">
            <v>EST LIVRO HISTORIA GLOBAL DA ARQUITETURA CAPA DURA</v>
          </cell>
          <cell r="AN3977"/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 t="str">
            <v>EST LIVRO HISTORIA GLOBAL DA ARQUITETURA CAPA DURA - Ø0x0H</v>
          </cell>
          <cell r="AT3977">
            <v>780.86</v>
          </cell>
          <cell r="AU3977">
            <v>780.86</v>
          </cell>
          <cell r="AV3977">
            <v>780.86</v>
          </cell>
          <cell r="AW3977">
            <v>0</v>
          </cell>
          <cell r="AX3977">
            <v>780.86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/>
          </cell>
          <cell r="BU3977" t="str">
            <v/>
          </cell>
        </row>
        <row r="3978">
          <cell r="H3978">
            <v>0</v>
          </cell>
          <cell r="O3978">
            <v>312403</v>
          </cell>
          <cell r="P3978"/>
          <cell r="Q3978" t="str">
            <v>EST LIVRO DIOR FOR EVER CAPA DURA</v>
          </cell>
          <cell r="R3978"/>
          <cell r="S3978"/>
          <cell r="T3978"/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 t="str">
            <v>EST LIVRO DIOR FOR EVER CAPA DURA - Ø0x0H</v>
          </cell>
          <cell r="Z3978">
            <v>752.64</v>
          </cell>
          <cell r="AA3978">
            <v>0.35</v>
          </cell>
          <cell r="AB3978">
            <v>489.21600000000001</v>
          </cell>
          <cell r="AC3978"/>
          <cell r="AD3978"/>
          <cell r="AE3978"/>
          <cell r="AF3978">
            <v>752.64</v>
          </cell>
          <cell r="AG3978">
            <v>752.64</v>
          </cell>
          <cell r="AH3978">
            <v>0</v>
          </cell>
          <cell r="AI3978">
            <v>752.64</v>
          </cell>
          <cell r="AJ3978" t="str">
            <v>REF: 312403</v>
          </cell>
          <cell r="AK3978"/>
          <cell r="AL3978">
            <v>312403</v>
          </cell>
          <cell r="AM3978" t="str">
            <v>EST LIVRO DIOR FOR EVER CAPA DURA</v>
          </cell>
          <cell r="AN3978"/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 t="str">
            <v>EST LIVRO DIOR FOR EVER CAPA DURA - Ø0x0H</v>
          </cell>
          <cell r="AT3978">
            <v>752.64</v>
          </cell>
          <cell r="AU3978">
            <v>752.64</v>
          </cell>
          <cell r="AV3978">
            <v>752.64</v>
          </cell>
          <cell r="AW3978">
            <v>0</v>
          </cell>
          <cell r="AX3978">
            <v>752.64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T3978" t="str">
            <v/>
          </cell>
          <cell r="BU3978" t="str">
            <v/>
          </cell>
        </row>
        <row r="3979">
          <cell r="H3979">
            <v>0</v>
          </cell>
          <cell r="O3979">
            <v>312402</v>
          </cell>
          <cell r="P3979"/>
          <cell r="Q3979" t="str">
            <v>EST LIVRO DEBRET E O BRASIL CAPA DURA</v>
          </cell>
          <cell r="R3979"/>
          <cell r="S3979"/>
          <cell r="T3979"/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LIVRO DEBRET E O BRASIL CAPA DURA - Ø0x0H</v>
          </cell>
          <cell r="Z3979">
            <v>611.52</v>
          </cell>
          <cell r="AA3979">
            <v>0.35</v>
          </cell>
          <cell r="AB3979">
            <v>397.488</v>
          </cell>
          <cell r="AC3979"/>
          <cell r="AD3979"/>
          <cell r="AE3979"/>
          <cell r="AF3979">
            <v>611.52</v>
          </cell>
          <cell r="AG3979">
            <v>611.52</v>
          </cell>
          <cell r="AH3979">
            <v>0</v>
          </cell>
          <cell r="AI3979">
            <v>611.52</v>
          </cell>
          <cell r="AJ3979" t="str">
            <v>REF: 312402</v>
          </cell>
          <cell r="AK3979"/>
          <cell r="AL3979">
            <v>312402</v>
          </cell>
          <cell r="AM3979" t="str">
            <v>EST LIVRO DEBRET E O BRASIL CAPA DURA</v>
          </cell>
          <cell r="AN3979"/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 t="str">
            <v>EST LIVRO DEBRET E O BRASIL CAPA DURA - Ø0x0H</v>
          </cell>
          <cell r="AT3979">
            <v>611.52</v>
          </cell>
          <cell r="AU3979">
            <v>611.52</v>
          </cell>
          <cell r="AV3979">
            <v>611.52</v>
          </cell>
          <cell r="AW3979">
            <v>0</v>
          </cell>
          <cell r="AX3979">
            <v>611.52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T3979" t="str">
            <v/>
          </cell>
          <cell r="BU3979" t="str">
            <v/>
          </cell>
        </row>
        <row r="3980">
          <cell r="H3980">
            <v>0</v>
          </cell>
          <cell r="O3980">
            <v>312401</v>
          </cell>
          <cell r="P3980"/>
          <cell r="Q3980" t="str">
            <v>EST LIVRO YVES SAINT LAURENT- THE SCANDALL COLLETIONS</v>
          </cell>
          <cell r="R3980"/>
          <cell r="S3980"/>
          <cell r="T3980"/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 t="str">
            <v>EST LIVRO YVES SAINT LAURENT- THE SCANDALL COLLETIONS - Ø0x0H</v>
          </cell>
          <cell r="Z3980">
            <v>780.86</v>
          </cell>
          <cell r="AA3980">
            <v>0.35</v>
          </cell>
          <cell r="AB3980">
            <v>507.55900000000003</v>
          </cell>
          <cell r="AC3980"/>
          <cell r="AD3980"/>
          <cell r="AE3980"/>
          <cell r="AF3980">
            <v>780.86</v>
          </cell>
          <cell r="AG3980">
            <v>780.86</v>
          </cell>
          <cell r="AH3980">
            <v>0</v>
          </cell>
          <cell r="AI3980">
            <v>780.86</v>
          </cell>
          <cell r="AJ3980" t="str">
            <v>REF: 312401</v>
          </cell>
          <cell r="AK3980"/>
          <cell r="AL3980">
            <v>312401</v>
          </cell>
          <cell r="AM3980" t="str">
            <v>EST LIVRO YVES SAINT LAURENT- THE SCANDALL COLLETIONS</v>
          </cell>
          <cell r="AN3980"/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 t="str">
            <v>EST LIVRO YVES SAINT LAURENT- THE SCANDALL COLLETIONS - Ø0x0H</v>
          </cell>
          <cell r="AT3980">
            <v>780.86</v>
          </cell>
          <cell r="AU3980">
            <v>780.86</v>
          </cell>
          <cell r="AV3980">
            <v>780.86</v>
          </cell>
          <cell r="AW3980">
            <v>0</v>
          </cell>
          <cell r="AX3980">
            <v>780.86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>
            <v>0</v>
          </cell>
          <cell r="BT3980" t="str">
            <v/>
          </cell>
          <cell r="BU3980" t="str">
            <v/>
          </cell>
        </row>
        <row r="3981">
          <cell r="H3981">
            <v>0</v>
          </cell>
          <cell r="O3981">
            <v>312400</v>
          </cell>
          <cell r="P3981"/>
          <cell r="Q3981" t="str">
            <v>EST LIVRO BRASIL ARQUITETURA E DECORACAO CAPA DURA</v>
          </cell>
          <cell r="R3981"/>
          <cell r="S3981"/>
          <cell r="T3981"/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 t="str">
            <v>EST LIVRO BRASIL ARQUITETURA E DECORACAO CAPA DURA - Ø0x0H</v>
          </cell>
          <cell r="Z3981">
            <v>1094.46</v>
          </cell>
          <cell r="AA3981">
            <v>0.35</v>
          </cell>
          <cell r="AB3981">
            <v>711.39900000000011</v>
          </cell>
          <cell r="AC3981"/>
          <cell r="AD3981"/>
          <cell r="AE3981"/>
          <cell r="AF3981">
            <v>1094.46</v>
          </cell>
          <cell r="AG3981">
            <v>1094.46</v>
          </cell>
          <cell r="AH3981">
            <v>0</v>
          </cell>
          <cell r="AI3981">
            <v>1094.46</v>
          </cell>
          <cell r="AJ3981" t="str">
            <v>REF: 312400</v>
          </cell>
          <cell r="AK3981"/>
          <cell r="AL3981">
            <v>312400</v>
          </cell>
          <cell r="AM3981" t="str">
            <v>EST LIVRO BRASIL ARQUITETURA E DECORACAO CAPA DURA</v>
          </cell>
          <cell r="AN3981"/>
          <cell r="AO3981">
            <v>0</v>
          </cell>
          <cell r="AP3981">
            <v>0</v>
          </cell>
          <cell r="AQ3981">
            <v>0</v>
          </cell>
          <cell r="AR3981">
            <v>0</v>
          </cell>
          <cell r="AS3981" t="str">
            <v>EST LIVRO BRASIL ARQUITETURA E DECORACAO CAPA DURA - Ø0x0H</v>
          </cell>
          <cell r="AT3981">
            <v>1094.46</v>
          </cell>
          <cell r="AU3981">
            <v>1094.46</v>
          </cell>
          <cell r="AV3981">
            <v>1094.46</v>
          </cell>
          <cell r="AW3981">
            <v>0</v>
          </cell>
          <cell r="AX3981">
            <v>1094.46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312399</v>
          </cell>
          <cell r="P3982"/>
          <cell r="Q3982" t="str">
            <v>EST LIVRO ARQUITETURA GUSTAVO PENNA IMPRESSOES CAPA DURA</v>
          </cell>
          <cell r="R3982"/>
          <cell r="S3982"/>
          <cell r="T3982"/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 t="str">
            <v>EST LIVRO ARQUITETURA GUSTAVO PENNA IMPRESSOES CAPA DURA - Ø0x0H</v>
          </cell>
          <cell r="Z3982">
            <v>376.32</v>
          </cell>
          <cell r="AA3982">
            <v>0.35</v>
          </cell>
          <cell r="AB3982">
            <v>244.608</v>
          </cell>
          <cell r="AC3982"/>
          <cell r="AD3982"/>
          <cell r="AE3982"/>
          <cell r="AF3982">
            <v>376.32</v>
          </cell>
          <cell r="AG3982">
            <v>376.32</v>
          </cell>
          <cell r="AH3982">
            <v>0</v>
          </cell>
          <cell r="AI3982">
            <v>376.32</v>
          </cell>
          <cell r="AJ3982" t="str">
            <v>REF: 312399</v>
          </cell>
          <cell r="AK3982"/>
          <cell r="AL3982">
            <v>312399</v>
          </cell>
          <cell r="AM3982" t="str">
            <v>EST LIVRO ARQUITETURA GUSTAVO PENNA IMPRESSOES CAPA DURA</v>
          </cell>
          <cell r="AN3982"/>
          <cell r="AO3982">
            <v>0</v>
          </cell>
          <cell r="AP3982">
            <v>0</v>
          </cell>
          <cell r="AQ3982">
            <v>0</v>
          </cell>
          <cell r="AR3982">
            <v>0</v>
          </cell>
          <cell r="AS3982" t="str">
            <v>EST LIVRO ARQUITETURA GUSTAVO PENNA IMPRESSOES CAPA DURA - Ø0x0H</v>
          </cell>
          <cell r="AT3982">
            <v>376.32</v>
          </cell>
          <cell r="AU3982">
            <v>376.32</v>
          </cell>
          <cell r="AV3982">
            <v>376.32</v>
          </cell>
          <cell r="AW3982">
            <v>0</v>
          </cell>
          <cell r="AX3982">
            <v>376.32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300084</v>
          </cell>
          <cell r="P3983" t="str">
            <v>2022/034-0021-01</v>
          </cell>
          <cell r="Q3983" t="str">
            <v>EST MESA JANTAR ABACATE (LAM 2 NOGUEIRA) (MARM 2 ROSA PARAN)</v>
          </cell>
          <cell r="R3983"/>
          <cell r="S3983"/>
          <cell r="T3983"/>
          <cell r="U3983">
            <v>2.7</v>
          </cell>
          <cell r="V3983">
            <v>1.6</v>
          </cell>
          <cell r="W3983">
            <v>0.75</v>
          </cell>
          <cell r="X3983">
            <v>0</v>
          </cell>
          <cell r="Y3983" t="str">
            <v>EST MESA JANTAR ABACATE (LAM 2 NOGUEIRA) (MARM 2 ROSA PARAN) - 2,7x1,6x0,75H</v>
          </cell>
          <cell r="Z3983">
            <v>151242.60999999999</v>
          </cell>
          <cell r="AA3983">
            <v>0.35</v>
          </cell>
          <cell r="AB3983">
            <v>98307.696499999991</v>
          </cell>
          <cell r="AC3983"/>
          <cell r="AD3983" t="str">
            <v>TAMPO + BASE</v>
          </cell>
          <cell r="AE3983" t="str">
            <v>VALOR BASE</v>
          </cell>
          <cell r="AF3983">
            <v>151242.60999999999</v>
          </cell>
          <cell r="AG3983">
            <v>151242.60999999999</v>
          </cell>
          <cell r="AH3983">
            <v>0</v>
          </cell>
          <cell r="AI3983">
            <v>151242.60999999999</v>
          </cell>
          <cell r="AJ3983" t="str">
            <v>REF: 365818</v>
          </cell>
          <cell r="AK3983"/>
          <cell r="AL3983">
            <v>365818</v>
          </cell>
          <cell r="AM3983" t="str">
            <v>BASE JANTAR ABACATE (LAMINA 2)</v>
          </cell>
          <cell r="AN3983"/>
          <cell r="AO3983">
            <v>2.7</v>
          </cell>
          <cell r="AP3983">
            <v>1.6</v>
          </cell>
          <cell r="AQ3983">
            <v>0.75</v>
          </cell>
          <cell r="AR3983">
            <v>0</v>
          </cell>
          <cell r="AS3983" t="str">
            <v>BASE JANTAR ABACATE (LAMINA 2) - 2,7x1,6x0,75H</v>
          </cell>
          <cell r="AT3983">
            <v>151242.60999999999</v>
          </cell>
          <cell r="AU3983">
            <v>151242.60999999999</v>
          </cell>
          <cell r="AV3983">
            <v>60296.77</v>
          </cell>
          <cell r="AW3983">
            <v>90945.84</v>
          </cell>
          <cell r="AX3983">
            <v>151242.6</v>
          </cell>
          <cell r="AY3983">
            <v>9.9999999802093953E-3</v>
          </cell>
          <cell r="AZ3983">
            <v>365891</v>
          </cell>
          <cell r="BA3983" t="str">
            <v>TAMPO JANTAR ABACATE (MARMORE 2)</v>
          </cell>
          <cell r="BB3983"/>
          <cell r="BC3983">
            <v>1</v>
          </cell>
          <cell r="BD3983"/>
          <cell r="BE3983">
            <v>90945.84</v>
          </cell>
          <cell r="BF3983">
            <v>0</v>
          </cell>
          <cell r="BG3983">
            <v>-90945.84</v>
          </cell>
          <cell r="BH3983" t="str">
            <v/>
          </cell>
          <cell r="BI3983">
            <v>12</v>
          </cell>
          <cell r="BJ3983">
            <v>90945.84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299555</v>
          </cell>
          <cell r="P3984" t="str">
            <v>2022/034-0003-01</v>
          </cell>
          <cell r="Q3984" t="str">
            <v>EST ESTANTE BURLE (MTX MARROM FSC) (LAM 2 PRAT FREIJO NAT)</v>
          </cell>
          <cell r="R3984"/>
          <cell r="S3984"/>
          <cell r="T3984"/>
          <cell r="U3984">
            <v>1.3</v>
          </cell>
          <cell r="V3984">
            <v>0.45</v>
          </cell>
          <cell r="W3984">
            <v>1.83</v>
          </cell>
          <cell r="X3984">
            <v>0</v>
          </cell>
          <cell r="Y3984" t="str">
            <v>EST ESTANTE BURLE (MTX MARROM FSC) (LAM 2 PRAT FREIJO NAT) - 1,3x0,45x1,83H</v>
          </cell>
          <cell r="Z3984">
            <v>44856.36</v>
          </cell>
          <cell r="AA3984">
            <v>0.35</v>
          </cell>
          <cell r="AB3984">
            <v>29156.634000000002</v>
          </cell>
          <cell r="AC3984"/>
          <cell r="AD3984"/>
          <cell r="AE3984"/>
          <cell r="AF3984">
            <v>44856.36</v>
          </cell>
          <cell r="AG3984">
            <v>44856.36</v>
          </cell>
          <cell r="AH3984">
            <v>0</v>
          </cell>
          <cell r="AI3984">
            <v>44856.36</v>
          </cell>
          <cell r="AJ3984" t="str">
            <v>REF: 369588</v>
          </cell>
          <cell r="AK3984"/>
          <cell r="AL3984">
            <v>369588</v>
          </cell>
          <cell r="AM3984" t="str">
            <v>ESTANTE BURLE (LAMINA 2)</v>
          </cell>
          <cell r="AN3984"/>
          <cell r="AO3984">
            <v>1.3</v>
          </cell>
          <cell r="AP3984">
            <v>0.45</v>
          </cell>
          <cell r="AQ3984">
            <v>1.83</v>
          </cell>
          <cell r="AR3984">
            <v>0</v>
          </cell>
          <cell r="AS3984" t="str">
            <v>ESTANTE BURLE (LAMINA 2) - 1,3x0,45x1,83H</v>
          </cell>
          <cell r="AT3984">
            <v>44856.36</v>
          </cell>
          <cell r="AU3984">
            <v>44856.36</v>
          </cell>
          <cell r="AV3984">
            <v>44856.36</v>
          </cell>
          <cell r="AW3984">
            <v>0</v>
          </cell>
          <cell r="AX3984">
            <v>44856.36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280523</v>
          </cell>
          <cell r="P3985"/>
          <cell r="Q3985" t="str">
            <v>EST MESA CENTRO CLIPS TP CRISTAL LAQU TITANIUM/PES TITANIUM</v>
          </cell>
          <cell r="R3985"/>
          <cell r="S3985"/>
          <cell r="T3985"/>
          <cell r="U3985">
            <v>1.8</v>
          </cell>
          <cell r="V3985">
            <v>0.8</v>
          </cell>
          <cell r="W3985">
            <v>0.32</v>
          </cell>
          <cell r="X3985">
            <v>0</v>
          </cell>
          <cell r="Y3985" t="str">
            <v>EST MESA CENTRO CLIPS TP CRISTAL LAQU TITANIUM/PES TITANIUM - 1,8x0,8x0,32H</v>
          </cell>
          <cell r="Z3985">
            <v>13080.26</v>
          </cell>
          <cell r="AA3985">
            <v>0.35</v>
          </cell>
          <cell r="AB3985">
            <v>8502.1690000000017</v>
          </cell>
          <cell r="AC3985"/>
          <cell r="AD3985"/>
          <cell r="AE3985"/>
          <cell r="AF3985">
            <v>13080.26</v>
          </cell>
          <cell r="AG3985">
            <v>13080.26</v>
          </cell>
          <cell r="AH3985">
            <v>0</v>
          </cell>
          <cell r="AI3985">
            <v>13080.26</v>
          </cell>
          <cell r="AJ3985" t="str">
            <v>REF: 280523</v>
          </cell>
          <cell r="AK3985" t="str">
            <v>PRODUTO FORA DE LINHA</v>
          </cell>
          <cell r="AL3985">
            <v>280523</v>
          </cell>
          <cell r="AM3985" t="str">
            <v>EST MESA CENTRO CLIPS TP CRISTAL LAQU TITANIUM/PES TITANIUM</v>
          </cell>
          <cell r="AN3985"/>
          <cell r="AO3985">
            <v>1.8</v>
          </cell>
          <cell r="AP3985">
            <v>0.8</v>
          </cell>
          <cell r="AQ3985">
            <v>0.32</v>
          </cell>
          <cell r="AR3985">
            <v>0</v>
          </cell>
          <cell r="AS3985" t="str">
            <v>EST MESA CENTRO CLIPS TP CRISTAL LAQU TITANIUM/PES TITANIUM - 1,8x0,8x0,32H</v>
          </cell>
          <cell r="AT3985">
            <v>13080.26</v>
          </cell>
          <cell r="AU3985">
            <v>13080.26</v>
          </cell>
          <cell r="AV3985">
            <v>13080.26</v>
          </cell>
          <cell r="AW3985">
            <v>0</v>
          </cell>
          <cell r="AX3985">
            <v>13080.26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14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>
            <v>0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274999</v>
          </cell>
          <cell r="P3986" t="str">
            <v>2021/162-0030-01</v>
          </cell>
          <cell r="Q3986" t="str">
            <v>EST MESA LATERAL BUZIOS 350 (TP/BS CONC CHANF NAT/HST PT)</v>
          </cell>
          <cell r="R3986"/>
          <cell r="S3986"/>
          <cell r="T3986"/>
          <cell r="U3986">
            <v>0.35</v>
          </cell>
          <cell r="V3986">
            <v>0</v>
          </cell>
          <cell r="W3986">
            <v>0.55000000000000004</v>
          </cell>
          <cell r="X3986">
            <v>0.35</v>
          </cell>
          <cell r="Y3986" t="str">
            <v>EST MESA LATERAL BUZIOS 350 (TP/BS CONC CHANF NAT/HST PT) - Ø0,35x0,55H</v>
          </cell>
          <cell r="Z3986">
            <v>5559.68</v>
          </cell>
          <cell r="AA3986">
            <v>0.35</v>
          </cell>
          <cell r="AB3986">
            <v>3613.7920000000004</v>
          </cell>
          <cell r="AC3986"/>
          <cell r="AD3986"/>
          <cell r="AE3986"/>
          <cell r="AF3986">
            <v>5559.68</v>
          </cell>
          <cell r="AG3986">
            <v>5559.68</v>
          </cell>
          <cell r="AH3986">
            <v>0</v>
          </cell>
          <cell r="AI3986">
            <v>5559.68</v>
          </cell>
          <cell r="AJ3986" t="str">
            <v>REF: 274999</v>
          </cell>
          <cell r="AK3986" t="str">
            <v>ACABAMENTO FORA DE LINHA</v>
          </cell>
          <cell r="AL3986">
            <v>274999</v>
          </cell>
          <cell r="AM3986" t="str">
            <v>EST MESA LATERAL BUZIOS 350 (TP/BS CONC CHANF NAT/HST PT)</v>
          </cell>
          <cell r="AN3986"/>
          <cell r="AO3986">
            <v>0.35</v>
          </cell>
          <cell r="AP3986">
            <v>0</v>
          </cell>
          <cell r="AQ3986">
            <v>0.55000000000000004</v>
          </cell>
          <cell r="AR3986">
            <v>0.35</v>
          </cell>
          <cell r="AS3986" t="str">
            <v>EST MESA LATERAL BUZIOS 350 (TP/BS CONC CHANF NAT/HST PT) - Ø0,35x0,55H</v>
          </cell>
          <cell r="AT3986">
            <v>5559.68</v>
          </cell>
          <cell r="AU3986">
            <v>5559.68</v>
          </cell>
          <cell r="AV3986">
            <v>5559.68</v>
          </cell>
          <cell r="AW3986">
            <v>0</v>
          </cell>
          <cell r="AX3986">
            <v>5559.68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>
            <v>0</v>
          </cell>
          <cell r="BT3986" t="str">
            <v/>
          </cell>
          <cell r="BU3986" t="str">
            <v/>
          </cell>
        </row>
        <row r="3987">
          <cell r="H3987">
            <v>0</v>
          </cell>
          <cell r="O3987">
            <v>274002</v>
          </cell>
          <cell r="P3987" t="str">
            <v>2020/354-0056-01</v>
          </cell>
          <cell r="Q3987" t="str">
            <v>EST BANQUETA BAR CAVALETTA H65 (JEQUITIBA IMBUIA CLARO)</v>
          </cell>
          <cell r="R3987"/>
          <cell r="S3987"/>
          <cell r="T3987"/>
          <cell r="U3987">
            <v>0.43</v>
          </cell>
          <cell r="V3987">
            <v>0.46</v>
          </cell>
          <cell r="W3987">
            <v>0.65</v>
          </cell>
          <cell r="X3987">
            <v>0</v>
          </cell>
          <cell r="Y3987" t="str">
            <v>EST BANQUETA BAR CAVALETTA H65 (JEQUITIBA IMBUIA CLARO) - 0,43x0,46x0,65H</v>
          </cell>
          <cell r="Z3987">
            <v>6456.31</v>
          </cell>
          <cell r="AA3987">
            <v>0.35</v>
          </cell>
          <cell r="AB3987">
            <v>4196.6015000000007</v>
          </cell>
          <cell r="AC3987"/>
          <cell r="AD3987"/>
          <cell r="AE3987"/>
          <cell r="AF3987">
            <v>6456.31</v>
          </cell>
          <cell r="AG3987">
            <v>6456.31</v>
          </cell>
          <cell r="AH3987">
            <v>0</v>
          </cell>
          <cell r="AI3987">
            <v>6456.31</v>
          </cell>
          <cell r="AJ3987" t="str">
            <v>REF: 303982</v>
          </cell>
          <cell r="AK3987"/>
          <cell r="AL3987">
            <v>303982</v>
          </cell>
          <cell r="AM3987" t="str">
            <v>BANQUETA BAR CAVALETTA H60 (JEQUITIBA)</v>
          </cell>
          <cell r="AN3987"/>
          <cell r="AO3987">
            <v>0.42</v>
          </cell>
          <cell r="AP3987">
            <v>0.46</v>
          </cell>
          <cell r="AQ3987">
            <v>0.65</v>
          </cell>
          <cell r="AR3987">
            <v>0</v>
          </cell>
          <cell r="AS3987" t="str">
            <v>BANQUETA BAR CAVALETTA H60 (JEQUITIBA) - 0,42x0,46x0,65H</v>
          </cell>
          <cell r="AT3987">
            <v>6456.31</v>
          </cell>
          <cell r="AU3987">
            <v>6456.31</v>
          </cell>
          <cell r="AV3987">
            <v>6456.31</v>
          </cell>
          <cell r="AW3987">
            <v>0</v>
          </cell>
          <cell r="AX3987">
            <v>6456.31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>
            <v>0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271415</v>
          </cell>
          <cell r="P3988" t="str">
            <v>2020/343-0080-01</v>
          </cell>
          <cell r="Q3988" t="str">
            <v>EST QUADRO RAFIA MUSGO M6 (1383) MOLD BRONZE</v>
          </cell>
          <cell r="R3988"/>
          <cell r="S3988"/>
          <cell r="T3988"/>
          <cell r="U3988">
            <v>0.6</v>
          </cell>
          <cell r="V3988">
            <v>0.6</v>
          </cell>
          <cell r="W3988">
            <v>0</v>
          </cell>
          <cell r="X3988">
            <v>0</v>
          </cell>
          <cell r="Y3988" t="str">
            <v>EST QUADRO RAFIA MUSGO M6 (1383) MOLD BRONZE - 0,6x0,6x0H</v>
          </cell>
          <cell r="Z3988" t="str">
            <v>EST</v>
          </cell>
          <cell r="AA3988">
            <v>0.35</v>
          </cell>
          <cell r="AB3988" t="e">
            <v>#VALUE!</v>
          </cell>
          <cell r="AC3988"/>
          <cell r="AD3988"/>
          <cell r="AE3988"/>
          <cell r="AF3988" t="e">
            <v>#VALUE!</v>
          </cell>
          <cell r="AG3988" t="str">
            <v>EST</v>
          </cell>
          <cell r="AH3988">
            <v>0</v>
          </cell>
          <cell r="AI3988" t="str">
            <v>EST</v>
          </cell>
          <cell r="AJ3988" t="str">
            <v>REF: 271415</v>
          </cell>
          <cell r="AK3988" t="str">
            <v>PRODUTO FORA DE LINHA</v>
          </cell>
          <cell r="AL3988">
            <v>271415</v>
          </cell>
          <cell r="AM3988" t="str">
            <v>ETIQUETA DE ESTOQUE</v>
          </cell>
          <cell r="AN3988"/>
          <cell r="AO3988" t="str">
            <v/>
          </cell>
          <cell r="AP3988" t="str">
            <v/>
          </cell>
          <cell r="AQ3988" t="str">
            <v/>
          </cell>
          <cell r="AR3988" t="str">
            <v/>
          </cell>
          <cell r="AS3988" t="str">
            <v>ETIQUETA DE ESTOQUE - xxH</v>
          </cell>
          <cell r="AT3988" t="str">
            <v>EST</v>
          </cell>
          <cell r="AU3988" t="str">
            <v>EST</v>
          </cell>
          <cell r="AV3988" t="str">
            <v>EST</v>
          </cell>
          <cell r="AW3988" t="str">
            <v/>
          </cell>
          <cell r="AX3988">
            <v>1447.6</v>
          </cell>
          <cell r="AY3988" t="e">
            <v>#VALUE!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>
            <v>0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271414</v>
          </cell>
          <cell r="P3989" t="str">
            <v>2020/343-0079-01</v>
          </cell>
          <cell r="Q3989" t="str">
            <v>EST QUADRO RAFIA MOSTARDA M6 (1382) MOLDURA BRONZE</v>
          </cell>
          <cell r="R3989"/>
          <cell r="S3989"/>
          <cell r="T3989"/>
          <cell r="U3989">
            <v>0.6</v>
          </cell>
          <cell r="V3989">
            <v>0.6</v>
          </cell>
          <cell r="W3989">
            <v>0</v>
          </cell>
          <cell r="X3989">
            <v>0</v>
          </cell>
          <cell r="Y3989" t="str">
            <v>EST QUADRO RAFIA MOSTARDA M6 (1382) MOLDURA BRONZE - 0,6x0,6x0H</v>
          </cell>
          <cell r="Z3989" t="str">
            <v>EST</v>
          </cell>
          <cell r="AA3989">
            <v>0.35</v>
          </cell>
          <cell r="AB3989" t="e">
            <v>#VALUE!</v>
          </cell>
          <cell r="AC3989"/>
          <cell r="AD3989"/>
          <cell r="AE3989"/>
          <cell r="AF3989" t="e">
            <v>#VALUE!</v>
          </cell>
          <cell r="AG3989" t="str">
            <v>EST</v>
          </cell>
          <cell r="AH3989">
            <v>0</v>
          </cell>
          <cell r="AI3989" t="str">
            <v>EST</v>
          </cell>
          <cell r="AJ3989" t="str">
            <v>REF: 271414</v>
          </cell>
          <cell r="AK3989" t="str">
            <v>PRODUTO FORA DE LINHA</v>
          </cell>
          <cell r="AL3989">
            <v>271414</v>
          </cell>
          <cell r="AM3989" t="str">
            <v>ETIQUETA DE ESTOQUE</v>
          </cell>
          <cell r="AN3989"/>
          <cell r="AO3989" t="str">
            <v/>
          </cell>
          <cell r="AP3989" t="str">
            <v/>
          </cell>
          <cell r="AQ3989" t="str">
            <v/>
          </cell>
          <cell r="AR3989" t="str">
            <v/>
          </cell>
          <cell r="AS3989" t="str">
            <v>ETIQUETA DE ESTOQUE - xxH</v>
          </cell>
          <cell r="AT3989" t="str">
            <v>EST</v>
          </cell>
          <cell r="AU3989" t="str">
            <v>EST</v>
          </cell>
          <cell r="AV3989" t="str">
            <v>EST</v>
          </cell>
          <cell r="AW3989" t="str">
            <v/>
          </cell>
          <cell r="AX3989">
            <v>1628</v>
          </cell>
          <cell r="AY3989" t="e">
            <v>#VALUE!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>
            <v>0</v>
          </cell>
          <cell r="BT3989" t="str">
            <v/>
          </cell>
          <cell r="BU3989" t="str">
            <v/>
          </cell>
        </row>
        <row r="3990">
          <cell r="H3990">
            <v>0</v>
          </cell>
          <cell r="O3990">
            <v>271414</v>
          </cell>
          <cell r="P3990" t="str">
            <v>2020/343-0017-01</v>
          </cell>
          <cell r="Q3990" t="str">
            <v>EST QUADRO RAFIA MOSTARDA M6 (1382) MOLDURA BRONZE</v>
          </cell>
          <cell r="R3990"/>
          <cell r="S3990"/>
          <cell r="T3990"/>
          <cell r="U3990">
            <v>0.6</v>
          </cell>
          <cell r="V3990">
            <v>0.6</v>
          </cell>
          <cell r="W3990">
            <v>0</v>
          </cell>
          <cell r="X3990">
            <v>0</v>
          </cell>
          <cell r="Y3990" t="str">
            <v>EST QUADRO RAFIA MOSTARDA M6 (1382) MOLDURA BRONZE - 0,6x0,6x0H</v>
          </cell>
          <cell r="Z3990" t="str">
            <v>EST</v>
          </cell>
          <cell r="AA3990">
            <v>0.35</v>
          </cell>
          <cell r="AB3990" t="e">
            <v>#VALUE!</v>
          </cell>
          <cell r="AC3990"/>
          <cell r="AD3990"/>
          <cell r="AE3990"/>
          <cell r="AF3990" t="e">
            <v>#VALUE!</v>
          </cell>
          <cell r="AG3990" t="str">
            <v>EST</v>
          </cell>
          <cell r="AH3990">
            <v>0</v>
          </cell>
          <cell r="AI3990" t="str">
            <v>EST</v>
          </cell>
          <cell r="AJ3990" t="str">
            <v>REF: 271414</v>
          </cell>
          <cell r="AK3990" t="str">
            <v>PRODUTO FORA DE LINHA</v>
          </cell>
          <cell r="AL3990">
            <v>271414</v>
          </cell>
          <cell r="AM3990" t="str">
            <v>ETIQUETA DE ESTOQUE</v>
          </cell>
          <cell r="AN3990"/>
          <cell r="AO3990" t="str">
            <v/>
          </cell>
          <cell r="AP3990" t="str">
            <v/>
          </cell>
          <cell r="AQ3990" t="str">
            <v/>
          </cell>
          <cell r="AR3990" t="str">
            <v/>
          </cell>
          <cell r="AS3990" t="str">
            <v>ETIQUETA DE ESTOQUE - xxH</v>
          </cell>
          <cell r="AT3990" t="str">
            <v>EST</v>
          </cell>
          <cell r="AU3990" t="str">
            <v>EST</v>
          </cell>
          <cell r="AV3990" t="str">
            <v>EST</v>
          </cell>
          <cell r="AW3990" t="str">
            <v/>
          </cell>
          <cell r="AX3990">
            <v>1628</v>
          </cell>
          <cell r="AY3990" t="e">
            <v>#VALUE!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>
            <v>0</v>
          </cell>
          <cell r="BT3990" t="str">
            <v/>
          </cell>
          <cell r="BU3990" t="str">
            <v/>
          </cell>
        </row>
        <row r="3991">
          <cell r="H3991">
            <v>0</v>
          </cell>
          <cell r="O3991">
            <v>266080</v>
          </cell>
          <cell r="P3991"/>
          <cell r="Q3991" t="str">
            <v>EST QUADRO MALI LAAL (740) MOL F23 SEM PASP</v>
          </cell>
          <cell r="R3991"/>
          <cell r="S3991"/>
          <cell r="T3991"/>
          <cell r="U3991">
            <v>1</v>
          </cell>
          <cell r="V3991">
            <v>1</v>
          </cell>
          <cell r="W3991">
            <v>0.03</v>
          </cell>
          <cell r="X3991">
            <v>0</v>
          </cell>
          <cell r="Y3991" t="str">
            <v>EST QUADRO MALI LAAL (740) MOL F23 SEM PASP - 1x1x0,03H</v>
          </cell>
          <cell r="Z3991" t="str">
            <v>EST</v>
          </cell>
          <cell r="AA3991">
            <v>0.35</v>
          </cell>
          <cell r="AB3991" t="e">
            <v>#VALUE!</v>
          </cell>
          <cell r="AC3991"/>
          <cell r="AD3991"/>
          <cell r="AE3991"/>
          <cell r="AF3991" t="e">
            <v>#VALUE!</v>
          </cell>
          <cell r="AG3991" t="str">
            <v>EST</v>
          </cell>
          <cell r="AH3991">
            <v>0</v>
          </cell>
          <cell r="AI3991" t="str">
            <v>EST</v>
          </cell>
          <cell r="AJ3991" t="str">
            <v>REF: 266080</v>
          </cell>
          <cell r="AK3991" t="str">
            <v>PRODUTO FORA DE LINHA</v>
          </cell>
          <cell r="AL3991">
            <v>266080</v>
          </cell>
          <cell r="AM3991" t="str">
            <v>ETIQUETA DE ESTOQUE</v>
          </cell>
          <cell r="AN3991"/>
          <cell r="AO3991" t="str">
            <v/>
          </cell>
          <cell r="AP3991" t="str">
            <v/>
          </cell>
          <cell r="AQ3991" t="str">
            <v/>
          </cell>
          <cell r="AR3991" t="str">
            <v/>
          </cell>
          <cell r="AS3991" t="str">
            <v>ETIQUETA DE ESTOQUE - xxH</v>
          </cell>
          <cell r="AT3991" t="str">
            <v>EST</v>
          </cell>
          <cell r="AU3991" t="str">
            <v>EST</v>
          </cell>
          <cell r="AV3991" t="str">
            <v>EST</v>
          </cell>
          <cell r="AW3991" t="str">
            <v/>
          </cell>
          <cell r="AX3991">
            <v>3075.6</v>
          </cell>
          <cell r="AY3991" t="e">
            <v>#VALUE!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>
            <v>0</v>
          </cell>
          <cell r="BT3991" t="str">
            <v/>
          </cell>
          <cell r="BU3991" t="str">
            <v/>
          </cell>
        </row>
        <row r="3992">
          <cell r="H3992">
            <v>0</v>
          </cell>
          <cell r="O3992">
            <v>260950</v>
          </cell>
          <cell r="P3992" t="str">
            <v>2020/343-0153-01</v>
          </cell>
          <cell r="Q3992" t="str">
            <v>EST CADEIRA LOGAN C/B JANTAR (FREIJO) (ESTOF) COURO CH 32</v>
          </cell>
          <cell r="R3992"/>
          <cell r="S3992"/>
          <cell r="T3992"/>
          <cell r="U3992">
            <v>0.62</v>
          </cell>
          <cell r="V3992">
            <v>0.6</v>
          </cell>
          <cell r="W3992">
            <v>0.84</v>
          </cell>
          <cell r="X3992">
            <v>0</v>
          </cell>
          <cell r="Y3992" t="str">
            <v>EST CADEIRA LOGAN C/B JANTAR (FREIJO) (ESTOF) COURO CH 32 - 0,62x0,6x0,84H</v>
          </cell>
          <cell r="Z3992">
            <v>13913.720000000001</v>
          </cell>
          <cell r="AA3992">
            <v>0.5</v>
          </cell>
          <cell r="AB3992">
            <v>6956.8600000000006</v>
          </cell>
          <cell r="AC3992"/>
          <cell r="AD3992" t="str">
            <v>PROD C/RVST FORN</v>
          </cell>
          <cell r="AE3992" t="str">
            <v>REVESTIMENTO FORN</v>
          </cell>
          <cell r="AF3992">
            <v>13913.720000000001</v>
          </cell>
          <cell r="AG3992">
            <v>13913.720000000001</v>
          </cell>
          <cell r="AH3992">
            <v>0</v>
          </cell>
          <cell r="AI3992">
            <v>13913.720000000001</v>
          </cell>
          <cell r="AJ3992" t="str">
            <v>REF: 302227</v>
          </cell>
          <cell r="AK3992"/>
          <cell r="AL3992">
            <v>302227</v>
          </cell>
          <cell r="AM3992" t="str">
            <v>CADEIRA LOGAN JANTAR (C/B) (ESTOFADA) (FREIJO) (RVST FORN)</v>
          </cell>
          <cell r="AN3992"/>
          <cell r="AO3992">
            <v>0.62</v>
          </cell>
          <cell r="AP3992">
            <v>0.6</v>
          </cell>
          <cell r="AQ3992">
            <v>0.84</v>
          </cell>
          <cell r="AR3992">
            <v>0</v>
          </cell>
          <cell r="AS3992" t="str">
            <v>CADEIRA LOGAN JANTAR (C/B) (ESTOFADA) (FREIJO) (RVST FORN) - 0,62x0,6x0,84H</v>
          </cell>
          <cell r="AT3992">
            <v>13913.720000000001</v>
          </cell>
          <cell r="AU3992">
            <v>13913.720000000001</v>
          </cell>
          <cell r="AV3992">
            <v>11534.84</v>
          </cell>
          <cell r="AW3992">
            <v>2378.880000000001</v>
          </cell>
          <cell r="AX3992">
            <v>13913.72</v>
          </cell>
          <cell r="AY3992">
            <v>0</v>
          </cell>
          <cell r="AZ3992">
            <v>328273</v>
          </cell>
          <cell r="BA3992" t="str">
            <v>COURO NATURAL CH ENVELHECIDO (F378)</v>
          </cell>
          <cell r="BB3992" t="str">
            <v>RVST FORN: COURO NATURAL CH ENVELHECIDO (F378) - CH 32</v>
          </cell>
          <cell r="BC3992">
            <v>3</v>
          </cell>
          <cell r="BD3992"/>
          <cell r="BE3992">
            <v>792.96</v>
          </cell>
          <cell r="BF3992">
            <v>0</v>
          </cell>
          <cell r="BG3992">
            <v>-792.96</v>
          </cell>
          <cell r="BH3992" t="str">
            <v>RVST FORN</v>
          </cell>
          <cell r="BI3992">
            <v>12</v>
          </cell>
          <cell r="BJ3992">
            <v>2378.88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0</v>
          </cell>
          <cell r="O3993">
            <v>260950</v>
          </cell>
          <cell r="P3993" t="str">
            <v>2020/343-0151-01</v>
          </cell>
          <cell r="Q3993" t="str">
            <v>EST CADEIRA LOGAN C/B JANTAR (FREIJO) (ESTOF) COURO CH 32</v>
          </cell>
          <cell r="R3993"/>
          <cell r="S3993"/>
          <cell r="T3993"/>
          <cell r="U3993">
            <v>0.62</v>
          </cell>
          <cell r="V3993">
            <v>0.6</v>
          </cell>
          <cell r="W3993">
            <v>0.84</v>
          </cell>
          <cell r="X3993">
            <v>0</v>
          </cell>
          <cell r="Y3993" t="str">
            <v>EST CADEIRA LOGAN C/B JANTAR (FREIJO) (ESTOF) COURO CH 32 - 0,62x0,6x0,84H</v>
          </cell>
          <cell r="Z3993">
            <v>13913.720000000001</v>
          </cell>
          <cell r="AA3993">
            <v>0.5</v>
          </cell>
          <cell r="AB3993">
            <v>6956.8600000000006</v>
          </cell>
          <cell r="AC3993"/>
          <cell r="AD3993" t="str">
            <v>PROD C/RVST FORN</v>
          </cell>
          <cell r="AE3993" t="str">
            <v>REVESTIMENTO FORN</v>
          </cell>
          <cell r="AF3993">
            <v>13913.720000000001</v>
          </cell>
          <cell r="AG3993">
            <v>13913.720000000001</v>
          </cell>
          <cell r="AH3993">
            <v>0</v>
          </cell>
          <cell r="AI3993">
            <v>13913.720000000001</v>
          </cell>
          <cell r="AJ3993" t="str">
            <v>REF: 302227</v>
          </cell>
          <cell r="AK3993"/>
          <cell r="AL3993">
            <v>302227</v>
          </cell>
          <cell r="AM3993" t="str">
            <v>CADEIRA LOGAN JANTAR (C/B) (ESTOFADA) (FREIJO) (RVST FORN)</v>
          </cell>
          <cell r="AN3993"/>
          <cell r="AO3993">
            <v>0.62</v>
          </cell>
          <cell r="AP3993">
            <v>0.6</v>
          </cell>
          <cell r="AQ3993">
            <v>0.84</v>
          </cell>
          <cell r="AR3993">
            <v>0</v>
          </cell>
          <cell r="AS3993" t="str">
            <v>CADEIRA LOGAN JANTAR (C/B) (ESTOFADA) (FREIJO) (RVST FORN) - 0,62x0,6x0,84H</v>
          </cell>
          <cell r="AT3993">
            <v>13913.720000000001</v>
          </cell>
          <cell r="AU3993">
            <v>13913.720000000001</v>
          </cell>
          <cell r="AV3993">
            <v>11534.84</v>
          </cell>
          <cell r="AW3993">
            <v>2378.880000000001</v>
          </cell>
          <cell r="AX3993">
            <v>13913.72</v>
          </cell>
          <cell r="AY3993">
            <v>0</v>
          </cell>
          <cell r="AZ3993">
            <v>328273</v>
          </cell>
          <cell r="BA3993" t="str">
            <v>COURO NATURAL CH ENVELHECIDO (F378)</v>
          </cell>
          <cell r="BB3993" t="str">
            <v>RVST FORN: COURO NATURAL CH ENVELHECIDO (F378) - CH 32</v>
          </cell>
          <cell r="BC3993">
            <v>3</v>
          </cell>
          <cell r="BD3993"/>
          <cell r="BE3993">
            <v>792.96</v>
          </cell>
          <cell r="BF3993">
            <v>0</v>
          </cell>
          <cell r="BG3993">
            <v>-792.96</v>
          </cell>
          <cell r="BH3993" t="str">
            <v>RVST FORN</v>
          </cell>
          <cell r="BI3993">
            <v>12</v>
          </cell>
          <cell r="BJ3993">
            <v>2378.88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>
            <v>0</v>
          </cell>
          <cell r="BT3993" t="str">
            <v/>
          </cell>
          <cell r="BU3993" t="str">
            <v/>
          </cell>
        </row>
        <row r="3994">
          <cell r="H3994">
            <v>0</v>
          </cell>
          <cell r="O3994">
            <v>260950</v>
          </cell>
          <cell r="P3994" t="str">
            <v>2020/343-0152-01</v>
          </cell>
          <cell r="Q3994" t="str">
            <v>EST CADEIRA LOGAN C/B JANTAR (FREIJO) (ESTOF) COURO CH 32</v>
          </cell>
          <cell r="R3994"/>
          <cell r="S3994"/>
          <cell r="T3994"/>
          <cell r="U3994">
            <v>0.62</v>
          </cell>
          <cell r="V3994">
            <v>0.6</v>
          </cell>
          <cell r="W3994">
            <v>0.84</v>
          </cell>
          <cell r="X3994">
            <v>0</v>
          </cell>
          <cell r="Y3994" t="str">
            <v>EST CADEIRA LOGAN C/B JANTAR (FREIJO) (ESTOF) COURO CH 32 - 0,62x0,6x0,84H</v>
          </cell>
          <cell r="Z3994">
            <v>13913.720000000001</v>
          </cell>
          <cell r="AA3994">
            <v>0.5</v>
          </cell>
          <cell r="AB3994">
            <v>6956.8600000000006</v>
          </cell>
          <cell r="AC3994"/>
          <cell r="AD3994" t="str">
            <v>PROD C/RVST FORN</v>
          </cell>
          <cell r="AE3994" t="str">
            <v>REVESTIMENTO FORN</v>
          </cell>
          <cell r="AF3994">
            <v>13913.720000000001</v>
          </cell>
          <cell r="AG3994">
            <v>13913.720000000001</v>
          </cell>
          <cell r="AH3994">
            <v>0</v>
          </cell>
          <cell r="AI3994">
            <v>13913.720000000001</v>
          </cell>
          <cell r="AJ3994" t="str">
            <v>REF: 302227</v>
          </cell>
          <cell r="AK3994"/>
          <cell r="AL3994">
            <v>302227</v>
          </cell>
          <cell r="AM3994" t="str">
            <v>CADEIRA LOGAN JANTAR (C/B) (ESTOFADA) (FREIJO) (RVST FORN)</v>
          </cell>
          <cell r="AN3994"/>
          <cell r="AO3994">
            <v>0.62</v>
          </cell>
          <cell r="AP3994">
            <v>0.6</v>
          </cell>
          <cell r="AQ3994">
            <v>0.84</v>
          </cell>
          <cell r="AR3994">
            <v>0</v>
          </cell>
          <cell r="AS3994" t="str">
            <v>CADEIRA LOGAN JANTAR (C/B) (ESTOFADA) (FREIJO) (RVST FORN) - 0,62x0,6x0,84H</v>
          </cell>
          <cell r="AT3994">
            <v>13913.720000000001</v>
          </cell>
          <cell r="AU3994">
            <v>13913.720000000001</v>
          </cell>
          <cell r="AV3994">
            <v>11534.84</v>
          </cell>
          <cell r="AW3994">
            <v>2378.880000000001</v>
          </cell>
          <cell r="AX3994">
            <v>13913.72</v>
          </cell>
          <cell r="AY3994">
            <v>0</v>
          </cell>
          <cell r="AZ3994">
            <v>328273</v>
          </cell>
          <cell r="BA3994" t="str">
            <v>COURO NATURAL CH ENVELHECIDO (F378)</v>
          </cell>
          <cell r="BB3994" t="str">
            <v>RVST FORN: COURO NATURAL CH ENVELHECIDO (F378) - CH 32</v>
          </cell>
          <cell r="BC3994">
            <v>3</v>
          </cell>
          <cell r="BD3994"/>
          <cell r="BE3994">
            <v>792.96</v>
          </cell>
          <cell r="BF3994">
            <v>0</v>
          </cell>
          <cell r="BG3994">
            <v>-792.96</v>
          </cell>
          <cell r="BH3994" t="str">
            <v>RVST FORN</v>
          </cell>
          <cell r="BI3994">
            <v>12</v>
          </cell>
          <cell r="BJ3994">
            <v>2378.88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>
            <v>0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260950</v>
          </cell>
          <cell r="P3995" t="str">
            <v>2020/343-0154-01</v>
          </cell>
          <cell r="Q3995" t="str">
            <v>EST CADEIRA LOGAN C/B JANTAR (FREIJO) (ESTOF) COURO CH 32</v>
          </cell>
          <cell r="R3995"/>
          <cell r="S3995"/>
          <cell r="T3995"/>
          <cell r="U3995">
            <v>0.62</v>
          </cell>
          <cell r="V3995">
            <v>0.6</v>
          </cell>
          <cell r="W3995">
            <v>0.84</v>
          </cell>
          <cell r="X3995">
            <v>0</v>
          </cell>
          <cell r="Y3995" t="str">
            <v>EST CADEIRA LOGAN C/B JANTAR (FREIJO) (ESTOF) COURO CH 32 - 0,62x0,6x0,84H</v>
          </cell>
          <cell r="Z3995">
            <v>13913.720000000001</v>
          </cell>
          <cell r="AA3995">
            <v>0.5</v>
          </cell>
          <cell r="AB3995">
            <v>6956.8600000000006</v>
          </cell>
          <cell r="AC3995"/>
          <cell r="AD3995" t="str">
            <v>PROD C/RVST FORN</v>
          </cell>
          <cell r="AE3995" t="str">
            <v>REVESTIMENTO FORN</v>
          </cell>
          <cell r="AF3995">
            <v>13913.720000000001</v>
          </cell>
          <cell r="AG3995">
            <v>13913.720000000001</v>
          </cell>
          <cell r="AH3995">
            <v>0</v>
          </cell>
          <cell r="AI3995">
            <v>13913.720000000001</v>
          </cell>
          <cell r="AJ3995" t="str">
            <v>REF: 302227</v>
          </cell>
          <cell r="AK3995"/>
          <cell r="AL3995">
            <v>302227</v>
          </cell>
          <cell r="AM3995" t="str">
            <v>CADEIRA LOGAN JANTAR (C/B) (ESTOFADA) (FREIJO) (RVST FORN)</v>
          </cell>
          <cell r="AN3995"/>
          <cell r="AO3995">
            <v>0.62</v>
          </cell>
          <cell r="AP3995">
            <v>0.6</v>
          </cell>
          <cell r="AQ3995">
            <v>0.84</v>
          </cell>
          <cell r="AR3995">
            <v>0</v>
          </cell>
          <cell r="AS3995" t="str">
            <v>CADEIRA LOGAN JANTAR (C/B) (ESTOFADA) (FREIJO) (RVST FORN) - 0,62x0,6x0,84H</v>
          </cell>
          <cell r="AT3995">
            <v>13913.720000000001</v>
          </cell>
          <cell r="AU3995">
            <v>13913.720000000001</v>
          </cell>
          <cell r="AV3995">
            <v>11534.84</v>
          </cell>
          <cell r="AW3995">
            <v>2378.880000000001</v>
          </cell>
          <cell r="AX3995">
            <v>13913.72</v>
          </cell>
          <cell r="AY3995">
            <v>0</v>
          </cell>
          <cell r="AZ3995">
            <v>328273</v>
          </cell>
          <cell r="BA3995" t="str">
            <v>COURO NATURAL CH ENVELHECIDO (F378)</v>
          </cell>
          <cell r="BB3995" t="str">
            <v>RVST FORN: COURO NATURAL CH ENVELHECIDO (F378) - CH 32</v>
          </cell>
          <cell r="BC3995">
            <v>3</v>
          </cell>
          <cell r="BD3995"/>
          <cell r="BE3995">
            <v>792.96</v>
          </cell>
          <cell r="BF3995">
            <v>0</v>
          </cell>
          <cell r="BG3995">
            <v>-792.96</v>
          </cell>
          <cell r="BH3995" t="str">
            <v>RVST FORN</v>
          </cell>
          <cell r="BI3995">
            <v>12</v>
          </cell>
          <cell r="BJ3995">
            <v>2378.88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>
            <v>0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260950</v>
          </cell>
          <cell r="P3996" t="str">
            <v>2020/343-0150-01</v>
          </cell>
          <cell r="Q3996" t="str">
            <v>EST CADEIRA LOGAN C/B JANTAR (FREIJO) (ESTOF) COURO CH 32</v>
          </cell>
          <cell r="R3996"/>
          <cell r="S3996"/>
          <cell r="T3996"/>
          <cell r="U3996">
            <v>0.62</v>
          </cell>
          <cell r="V3996">
            <v>0.6</v>
          </cell>
          <cell r="W3996">
            <v>0.84</v>
          </cell>
          <cell r="X3996">
            <v>0</v>
          </cell>
          <cell r="Y3996" t="str">
            <v>EST CADEIRA LOGAN C/B JANTAR (FREIJO) (ESTOF) COURO CH 32 - 0,62x0,6x0,84H</v>
          </cell>
          <cell r="Z3996">
            <v>13913.720000000001</v>
          </cell>
          <cell r="AA3996">
            <v>0.5</v>
          </cell>
          <cell r="AB3996">
            <v>6956.8600000000006</v>
          </cell>
          <cell r="AC3996"/>
          <cell r="AD3996" t="str">
            <v>PROD C/RVST FORN</v>
          </cell>
          <cell r="AE3996" t="str">
            <v>REVESTIMENTO FORN</v>
          </cell>
          <cell r="AF3996">
            <v>13913.720000000001</v>
          </cell>
          <cell r="AG3996">
            <v>13913.720000000001</v>
          </cell>
          <cell r="AH3996">
            <v>0</v>
          </cell>
          <cell r="AI3996">
            <v>13913.720000000001</v>
          </cell>
          <cell r="AJ3996" t="str">
            <v>REF: 302227</v>
          </cell>
          <cell r="AK3996"/>
          <cell r="AL3996">
            <v>302227</v>
          </cell>
          <cell r="AM3996" t="str">
            <v>CADEIRA LOGAN JANTAR (C/B) (ESTOFADA) (FREIJO) (RVST FORN)</v>
          </cell>
          <cell r="AN3996"/>
          <cell r="AO3996">
            <v>0.62</v>
          </cell>
          <cell r="AP3996">
            <v>0.6</v>
          </cell>
          <cell r="AQ3996">
            <v>0.84</v>
          </cell>
          <cell r="AR3996">
            <v>0</v>
          </cell>
          <cell r="AS3996" t="str">
            <v>CADEIRA LOGAN JANTAR (C/B) (ESTOFADA) (FREIJO) (RVST FORN) - 0,62x0,6x0,84H</v>
          </cell>
          <cell r="AT3996">
            <v>13913.720000000001</v>
          </cell>
          <cell r="AU3996">
            <v>13913.720000000001</v>
          </cell>
          <cell r="AV3996">
            <v>11534.84</v>
          </cell>
          <cell r="AW3996">
            <v>2378.880000000001</v>
          </cell>
          <cell r="AX3996">
            <v>13913.72</v>
          </cell>
          <cell r="AY3996">
            <v>0</v>
          </cell>
          <cell r="AZ3996">
            <v>328273</v>
          </cell>
          <cell r="BA3996" t="str">
            <v>COURO NATURAL CH ENVELHECIDO (F378)</v>
          </cell>
          <cell r="BB3996" t="str">
            <v>RVST FORN: COURO NATURAL CH ENVELHECIDO (F378) - CH 32</v>
          </cell>
          <cell r="BC3996">
            <v>3</v>
          </cell>
          <cell r="BD3996"/>
          <cell r="BE3996">
            <v>792.96</v>
          </cell>
          <cell r="BF3996">
            <v>0</v>
          </cell>
          <cell r="BG3996">
            <v>-792.96</v>
          </cell>
          <cell r="BH3996" t="str">
            <v>RVST FORN</v>
          </cell>
          <cell r="BI3996">
            <v>12</v>
          </cell>
          <cell r="BJ3996">
            <v>2378.88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>
            <v>0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256006</v>
          </cell>
          <cell r="P3997" t="str">
            <v>2021/203-0008-01</v>
          </cell>
          <cell r="Q3997" t="str">
            <v>EST POLTRONA ARCO (JEQ CAST CLARO) COURO 2-8001</v>
          </cell>
          <cell r="R3997"/>
          <cell r="S3997"/>
          <cell r="T3997"/>
          <cell r="U3997">
            <v>0.75</v>
          </cell>
          <cell r="V3997">
            <v>0.91</v>
          </cell>
          <cell r="W3997">
            <v>0.7</v>
          </cell>
          <cell r="X3997">
            <v>0</v>
          </cell>
          <cell r="Y3997" t="str">
            <v>EST POLTRONA ARCO (JEQ CAST CLARO) COURO 2-8001 - 0,75x0,91x0,7H</v>
          </cell>
          <cell r="Z3997">
            <v>19000.259999999998</v>
          </cell>
          <cell r="AA3997">
            <v>0.35</v>
          </cell>
          <cell r="AB3997">
            <v>12350.168999999998</v>
          </cell>
          <cell r="AC3997"/>
          <cell r="AD3997"/>
          <cell r="AE3997"/>
          <cell r="AF3997">
            <v>19000.259999999998</v>
          </cell>
          <cell r="AG3997">
            <v>19000.259999999998</v>
          </cell>
          <cell r="AH3997">
            <v>0</v>
          </cell>
          <cell r="AI3997">
            <v>19000.259999999998</v>
          </cell>
          <cell r="AJ3997" t="str">
            <v>REF: 303916</v>
          </cell>
          <cell r="AK3997" t="str">
            <v>ACABAMENTO FORA DE LINHA</v>
          </cell>
          <cell r="AL3997">
            <v>303916</v>
          </cell>
          <cell r="AM3997" t="str">
            <v>POLTRONA ARCO (COURO 2)</v>
          </cell>
          <cell r="AN3997"/>
          <cell r="AO3997">
            <v>0.75</v>
          </cell>
          <cell r="AP3997">
            <v>0.91</v>
          </cell>
          <cell r="AQ3997">
            <v>0.7</v>
          </cell>
          <cell r="AR3997">
            <v>0</v>
          </cell>
          <cell r="AS3997" t="str">
            <v>POLTRONA ARCO (COURO 2) - 0,75x0,91x0,7H</v>
          </cell>
          <cell r="AT3997">
            <v>19000.259999999998</v>
          </cell>
          <cell r="AU3997">
            <v>19000.259999999998</v>
          </cell>
          <cell r="AV3997">
            <v>19000.259999999998</v>
          </cell>
          <cell r="AW3997">
            <v>0</v>
          </cell>
          <cell r="AX3997">
            <v>19000.259999999998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256006</v>
          </cell>
          <cell r="P3998" t="str">
            <v>2021/203-0009-01</v>
          </cell>
          <cell r="Q3998" t="str">
            <v>EST POLTRONA ARCO (JEQ CAST CLARO) COURO 2-8001</v>
          </cell>
          <cell r="R3998"/>
          <cell r="S3998"/>
          <cell r="T3998"/>
          <cell r="U3998">
            <v>0.75</v>
          </cell>
          <cell r="V3998">
            <v>0.91</v>
          </cell>
          <cell r="W3998">
            <v>0.7</v>
          </cell>
          <cell r="X3998">
            <v>0</v>
          </cell>
          <cell r="Y3998" t="str">
            <v>EST POLTRONA ARCO (JEQ CAST CLARO) COURO 2-8001 - 0,75x0,91x0,7H</v>
          </cell>
          <cell r="Z3998">
            <v>19000.259999999998</v>
          </cell>
          <cell r="AA3998">
            <v>0.35</v>
          </cell>
          <cell r="AB3998">
            <v>12350.168999999998</v>
          </cell>
          <cell r="AC3998"/>
          <cell r="AD3998"/>
          <cell r="AE3998"/>
          <cell r="AF3998">
            <v>19000.259999999998</v>
          </cell>
          <cell r="AG3998">
            <v>19000.259999999998</v>
          </cell>
          <cell r="AH3998">
            <v>0</v>
          </cell>
          <cell r="AI3998">
            <v>19000.259999999998</v>
          </cell>
          <cell r="AJ3998" t="str">
            <v>REF: 303916</v>
          </cell>
          <cell r="AK3998" t="str">
            <v>ACABAMENTO FORA DE LINHA</v>
          </cell>
          <cell r="AL3998">
            <v>303916</v>
          </cell>
          <cell r="AM3998" t="str">
            <v>POLTRONA ARCO (COURO 2)</v>
          </cell>
          <cell r="AN3998"/>
          <cell r="AO3998">
            <v>0.75</v>
          </cell>
          <cell r="AP3998">
            <v>0.91</v>
          </cell>
          <cell r="AQ3998">
            <v>0.7</v>
          </cell>
          <cell r="AR3998">
            <v>0</v>
          </cell>
          <cell r="AS3998" t="str">
            <v>POLTRONA ARCO (COURO 2) - 0,75x0,91x0,7H</v>
          </cell>
          <cell r="AT3998">
            <v>19000.259999999998</v>
          </cell>
          <cell r="AU3998">
            <v>19000.259999999998</v>
          </cell>
          <cell r="AV3998">
            <v>19000.259999999998</v>
          </cell>
          <cell r="AW3998">
            <v>0</v>
          </cell>
          <cell r="AX3998">
            <v>19000.259999999998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>
            <v>0</v>
          </cell>
          <cell r="BT3998" t="str">
            <v/>
          </cell>
          <cell r="BU3998" t="str">
            <v/>
          </cell>
        </row>
        <row r="3999">
          <cell r="H3999">
            <v>0</v>
          </cell>
          <cell r="O3999">
            <v>255066</v>
          </cell>
          <cell r="P3999" t="str">
            <v>2020/051-0046-01</v>
          </cell>
          <cell r="Q3999" t="str">
            <v>EST MESA LATERAL ARCHI (FREIJO CLARO)</v>
          </cell>
          <cell r="R3999"/>
          <cell r="S3999"/>
          <cell r="T3999"/>
          <cell r="U3999">
            <v>0.8</v>
          </cell>
          <cell r="V3999">
            <v>0.8</v>
          </cell>
          <cell r="W3999">
            <v>0.6</v>
          </cell>
          <cell r="X3999">
            <v>0</v>
          </cell>
          <cell r="Y3999" t="str">
            <v>EST MESA LATERAL ARCHI (FREIJO CLARO) - 0,8x0,8x0,6H</v>
          </cell>
          <cell r="Z3999">
            <v>16959.080000000002</v>
          </cell>
          <cell r="AA3999">
            <v>0.5</v>
          </cell>
          <cell r="AB3999">
            <v>8479.5400000000009</v>
          </cell>
          <cell r="AC3999"/>
          <cell r="AD3999"/>
          <cell r="AE3999"/>
          <cell r="AF3999">
            <v>16959.080000000002</v>
          </cell>
          <cell r="AG3999">
            <v>16959.080000000002</v>
          </cell>
          <cell r="AH3999">
            <v>0</v>
          </cell>
          <cell r="AI3999">
            <v>16959.080000000002</v>
          </cell>
          <cell r="AJ3999" t="str">
            <v>REF: 255066</v>
          </cell>
          <cell r="AK3999" t="str">
            <v>PRODUTO FORA DE LINHA</v>
          </cell>
          <cell r="AL3999">
            <v>255066</v>
          </cell>
          <cell r="AM3999" t="str">
            <v>EST MESA LATERAL ARCHI (FREIJO CLARO)</v>
          </cell>
          <cell r="AN3999"/>
          <cell r="AO3999">
            <v>0.8</v>
          </cell>
          <cell r="AP3999">
            <v>0.8</v>
          </cell>
          <cell r="AQ3999">
            <v>0.6</v>
          </cell>
          <cell r="AR3999">
            <v>0</v>
          </cell>
          <cell r="AS3999" t="str">
            <v>EST MESA LATERAL ARCHI (FREIJO CLARO) - 0,8x0,8x0,6H</v>
          </cell>
          <cell r="AT3999">
            <v>16959.080000000002</v>
          </cell>
          <cell r="AU3999">
            <v>16959.080000000002</v>
          </cell>
          <cell r="AV3999">
            <v>16959.080000000002</v>
          </cell>
          <cell r="AW3999">
            <v>0</v>
          </cell>
          <cell r="AX3999">
            <v>16959.080000000002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14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>
            <v>0</v>
          </cell>
          <cell r="BT3999" t="str">
            <v/>
          </cell>
          <cell r="BU3999" t="str">
            <v/>
          </cell>
        </row>
        <row r="4000">
          <cell r="H4000">
            <v>0</v>
          </cell>
          <cell r="O4000">
            <v>254166</v>
          </cell>
          <cell r="P4000" t="str">
            <v>2019/316-0045-01</v>
          </cell>
          <cell r="Q4000" t="str">
            <v>EST BANCO EVO (MADEIRA NATURAL) GRAVADO LOGO</v>
          </cell>
          <cell r="R4000"/>
          <cell r="S4000"/>
          <cell r="T4000"/>
          <cell r="U4000">
            <v>0.39</v>
          </cell>
          <cell r="V4000">
            <v>0.37</v>
          </cell>
          <cell r="W4000">
            <v>0.45</v>
          </cell>
          <cell r="X4000">
            <v>0</v>
          </cell>
          <cell r="Y4000" t="str">
            <v>EST BANCO EVO (MADEIRA NATURAL) GRAVADO LOGO - 0,39x0,37x0,45H</v>
          </cell>
          <cell r="Z4000">
            <v>3046.4</v>
          </cell>
          <cell r="AA4000">
            <v>0.75</v>
          </cell>
          <cell r="AB4000">
            <v>761.59999999999991</v>
          </cell>
          <cell r="AC4000"/>
          <cell r="AD4000"/>
          <cell r="AE4000"/>
          <cell r="AF4000">
            <v>3046.4</v>
          </cell>
          <cell r="AG4000">
            <v>3046.4</v>
          </cell>
          <cell r="AH4000">
            <v>0</v>
          </cell>
          <cell r="AI4000">
            <v>3046.4</v>
          </cell>
          <cell r="AJ4000" t="str">
            <v>REF: 254166</v>
          </cell>
          <cell r="AK4000" t="str">
            <v>PRODUTO FORA DE LINHA</v>
          </cell>
          <cell r="AL4000">
            <v>254166</v>
          </cell>
          <cell r="AM4000" t="str">
            <v>EST BANCO EVO (MADEIRA NATURAL) GRAVADO LOGO</v>
          </cell>
          <cell r="AN4000"/>
          <cell r="AO4000">
            <v>0.39</v>
          </cell>
          <cell r="AP4000">
            <v>0.37</v>
          </cell>
          <cell r="AQ4000">
            <v>0.45</v>
          </cell>
          <cell r="AR4000">
            <v>0</v>
          </cell>
          <cell r="AS4000" t="str">
            <v>EST BANCO EVO (MADEIRA NATURAL) GRAVADO LOGO - 0,39x0,37x0,45H</v>
          </cell>
          <cell r="AT4000">
            <v>3046.4</v>
          </cell>
          <cell r="AU4000">
            <v>3046.4</v>
          </cell>
          <cell r="AV4000">
            <v>3046.4</v>
          </cell>
          <cell r="AW4000">
            <v>0</v>
          </cell>
          <cell r="AX4000">
            <v>3046.4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14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>
            <v>0</v>
          </cell>
          <cell r="BT4000" t="str">
            <v/>
          </cell>
          <cell r="BU4000" t="str">
            <v/>
          </cell>
        </row>
        <row r="4001">
          <cell r="H4001">
            <v>0</v>
          </cell>
          <cell r="O4001">
            <v>233531</v>
          </cell>
          <cell r="P4001" t="str">
            <v>2019/120-0129-01</v>
          </cell>
          <cell r="Q4001" t="str">
            <v>EST CADEIRA CLAD C/BRACO (TAUARI TINGIDO FROST)</v>
          </cell>
          <cell r="R4001"/>
          <cell r="S4001"/>
          <cell r="T4001"/>
          <cell r="U4001">
            <v>0.53</v>
          </cell>
          <cell r="V4001">
            <v>0.56999999999999995</v>
          </cell>
          <cell r="W4001">
            <v>0.77</v>
          </cell>
          <cell r="X4001">
            <v>0</v>
          </cell>
          <cell r="Y4001" t="str">
            <v>EST CADEIRA CLAD C/BRACO (TAUARI TINGIDO FROST) - 0,53x0,57x0,77H</v>
          </cell>
          <cell r="Z4001">
            <v>12213.35</v>
          </cell>
          <cell r="AA4001">
            <v>0.5</v>
          </cell>
          <cell r="AB4001">
            <v>6106.6750000000002</v>
          </cell>
          <cell r="AC4001"/>
          <cell r="AD4001"/>
          <cell r="AE4001"/>
          <cell r="AF4001">
            <v>12213.35</v>
          </cell>
          <cell r="AG4001">
            <v>12213.35</v>
          </cell>
          <cell r="AH4001">
            <v>0</v>
          </cell>
          <cell r="AI4001">
            <v>12213.35</v>
          </cell>
          <cell r="AJ4001" t="str">
            <v>REF: 233531</v>
          </cell>
          <cell r="AK4001" t="str">
            <v>PRODUTO FORA DE LINHA</v>
          </cell>
          <cell r="AL4001">
            <v>233531</v>
          </cell>
          <cell r="AM4001" t="str">
            <v>EST CADEIRA CLAD C/BRACO (TAUARI TINGIDO FROST)</v>
          </cell>
          <cell r="AN4001"/>
          <cell r="AO4001">
            <v>0.53</v>
          </cell>
          <cell r="AP4001">
            <v>0.56999999999999995</v>
          </cell>
          <cell r="AQ4001">
            <v>0.77</v>
          </cell>
          <cell r="AR4001">
            <v>0</v>
          </cell>
          <cell r="AS4001" t="str">
            <v>EST CADEIRA CLAD C/BRACO (TAUARI TINGIDO FROST) - 0,53x0,57x0,77H</v>
          </cell>
          <cell r="AT4001">
            <v>12213.35</v>
          </cell>
          <cell r="AU4001">
            <v>12213.35</v>
          </cell>
          <cell r="AV4001">
            <v>12213.35</v>
          </cell>
          <cell r="AW4001">
            <v>0</v>
          </cell>
          <cell r="AX4001">
            <v>12213.35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22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>
            <v>0</v>
          </cell>
          <cell r="BT4001" t="str">
            <v>CLAMI CADEIRA</v>
          </cell>
          <cell r="BU4001" t="str">
            <v>CADEIRA CLAD (FL)</v>
          </cell>
        </row>
        <row r="4002">
          <cell r="H4002">
            <v>0</v>
          </cell>
          <cell r="O4002">
            <v>232000</v>
          </cell>
          <cell r="P4002"/>
          <cell r="Q4002" t="str">
            <v>EST MESA LATERAL MUD (PAU FERRO PRE COMP BRILHO) (PRETO FSC)</v>
          </cell>
          <cell r="R4002"/>
          <cell r="S4002"/>
          <cell r="T4002"/>
          <cell r="U4002">
            <v>0.6</v>
          </cell>
          <cell r="V4002">
            <v>0</v>
          </cell>
          <cell r="W4002">
            <v>0.61</v>
          </cell>
          <cell r="X4002">
            <v>0.6</v>
          </cell>
          <cell r="Y4002" t="str">
            <v>EST MESA LATERAL MUD (PAU FERRO PRE COMP BRILHO) (PRETO FSC) - Ø0,6x0,61H</v>
          </cell>
          <cell r="Z4002">
            <v>6048</v>
          </cell>
          <cell r="AA4002">
            <v>0.35</v>
          </cell>
          <cell r="AB4002">
            <v>3931.2000000000003</v>
          </cell>
          <cell r="AC4002"/>
          <cell r="AD4002"/>
          <cell r="AE4002"/>
          <cell r="AF4002">
            <v>6048</v>
          </cell>
          <cell r="AG4002">
            <v>6048</v>
          </cell>
          <cell r="AH4002">
            <v>0</v>
          </cell>
          <cell r="AI4002">
            <v>6048</v>
          </cell>
          <cell r="AJ4002" t="str">
            <v>REF: 232000</v>
          </cell>
          <cell r="AK4002" t="str">
            <v>PRODUTO FORA DE LINHA</v>
          </cell>
          <cell r="AL4002">
            <v>232000</v>
          </cell>
          <cell r="AM4002" t="str">
            <v>EST MESA LATERAL MUD (PAU FERRO PRE COMP BRILHO) (PRETO FSC)</v>
          </cell>
          <cell r="AN4002"/>
          <cell r="AO4002">
            <v>0.6</v>
          </cell>
          <cell r="AP4002">
            <v>0</v>
          </cell>
          <cell r="AQ4002">
            <v>0.61</v>
          </cell>
          <cell r="AR4002">
            <v>0.6</v>
          </cell>
          <cell r="AS4002" t="str">
            <v>EST MESA LATERAL MUD (PAU FERRO PRE COMP BRILHO) (PRETO FSC) - Ø0,6x0,61H</v>
          </cell>
          <cell r="AT4002">
            <v>6048</v>
          </cell>
          <cell r="AU4002">
            <v>6048</v>
          </cell>
          <cell r="AV4002">
            <v>6048</v>
          </cell>
          <cell r="AW4002">
            <v>0</v>
          </cell>
          <cell r="AX4002">
            <v>6048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14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>
            <v>0</v>
          </cell>
          <cell r="BT4002" t="str">
            <v/>
          </cell>
          <cell r="BU4002" t="str">
            <v/>
          </cell>
        </row>
        <row r="4003">
          <cell r="H4003">
            <v>0</v>
          </cell>
          <cell r="O4003">
            <v>230438</v>
          </cell>
          <cell r="P4003" t="str">
            <v>2021/026-0062-01</v>
          </cell>
          <cell r="Q4003" t="str">
            <v>EST MESA LATERAL 3D TP PAU FERRO/PINT PRETO</v>
          </cell>
          <cell r="R4003"/>
          <cell r="S4003"/>
          <cell r="T4003"/>
          <cell r="U4003">
            <v>0.65</v>
          </cell>
          <cell r="V4003">
            <v>0</v>
          </cell>
          <cell r="W4003">
            <v>0.49</v>
          </cell>
          <cell r="X4003">
            <v>0.65</v>
          </cell>
          <cell r="Y4003" t="str">
            <v>EST MESA LATERAL 3D TP PAU FERRO/PINT PRETO - Ø0,65x0,49H</v>
          </cell>
          <cell r="Z4003">
            <v>6073.04</v>
          </cell>
          <cell r="AA4003">
            <v>0.5</v>
          </cell>
          <cell r="AB4003">
            <v>3036.52</v>
          </cell>
          <cell r="AC4003"/>
          <cell r="AD4003"/>
          <cell r="AE4003"/>
          <cell r="AF4003">
            <v>6073.04</v>
          </cell>
          <cell r="AG4003">
            <v>6073.04</v>
          </cell>
          <cell r="AH4003">
            <v>0</v>
          </cell>
          <cell r="AI4003">
            <v>6073.04</v>
          </cell>
          <cell r="AJ4003" t="str">
            <v>REF: 230438</v>
          </cell>
          <cell r="AK4003" t="str">
            <v>PRODUTO FORA DE LINHA</v>
          </cell>
          <cell r="AL4003">
            <v>230438</v>
          </cell>
          <cell r="AM4003" t="str">
            <v>EST MESA LATERAL 3D TP PAU FERRO/PINT PRETO</v>
          </cell>
          <cell r="AN4003"/>
          <cell r="AO4003">
            <v>0.65</v>
          </cell>
          <cell r="AP4003">
            <v>0</v>
          </cell>
          <cell r="AQ4003">
            <v>0.49</v>
          </cell>
          <cell r="AR4003">
            <v>0.65</v>
          </cell>
          <cell r="AS4003" t="str">
            <v>EST MESA LATERAL 3D TP PAU FERRO/PINT PRETO - Ø0,65x0,49H</v>
          </cell>
          <cell r="AT4003">
            <v>6073.04</v>
          </cell>
          <cell r="AU4003">
            <v>6073.04</v>
          </cell>
          <cell r="AV4003">
            <v>6073.04</v>
          </cell>
          <cell r="AW4003">
            <v>0</v>
          </cell>
          <cell r="AX4003">
            <v>6073.04</v>
          </cell>
          <cell r="AY4003">
            <v>0</v>
          </cell>
          <cell r="AZ4003"/>
          <cell r="BA4003" t="str">
            <v/>
          </cell>
          <cell r="BB4003"/>
          <cell r="BC4003"/>
          <cell r="BD4003">
            <v>0</v>
          </cell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14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>
            <v>0</v>
          </cell>
          <cell r="BT4003" t="str">
            <v/>
          </cell>
          <cell r="BU4003" t="str">
            <v/>
          </cell>
        </row>
        <row r="4004">
          <cell r="H4004">
            <v>0</v>
          </cell>
          <cell r="O4004">
            <v>226597</v>
          </cell>
          <cell r="P4004"/>
          <cell r="Q4004" t="str">
            <v>EST CADEIRA EVO C/BRACO (TAP DISTRESS 20363) MAD MEL CLARO</v>
          </cell>
          <cell r="R4004"/>
          <cell r="S4004"/>
          <cell r="T4004"/>
          <cell r="U4004">
            <v>0.53</v>
          </cell>
          <cell r="V4004">
            <v>0.47</v>
          </cell>
          <cell r="W4004">
            <v>0.82</v>
          </cell>
          <cell r="X4004">
            <v>0</v>
          </cell>
          <cell r="Y4004" t="str">
            <v>EST CADEIRA EVO C/BRACO (TAP DISTRESS 20363) MAD MEL CLARO - 0,53x0,47x0,82H</v>
          </cell>
          <cell r="Z4004">
            <v>6988.67</v>
          </cell>
          <cell r="AA4004">
            <v>0.35</v>
          </cell>
          <cell r="AB4004">
            <v>4542.6355000000003</v>
          </cell>
          <cell r="AC4004"/>
          <cell r="AD4004"/>
          <cell r="AE4004"/>
          <cell r="AF4004">
            <v>6988.67</v>
          </cell>
          <cell r="AG4004">
            <v>6988.67</v>
          </cell>
          <cell r="AH4004">
            <v>0</v>
          </cell>
          <cell r="AI4004">
            <v>6988.67</v>
          </cell>
          <cell r="AJ4004" t="str">
            <v>REF: 226597</v>
          </cell>
          <cell r="AK4004" t="str">
            <v>PRODUTO FORA DE LINHA</v>
          </cell>
          <cell r="AL4004">
            <v>226597</v>
          </cell>
          <cell r="AM4004" t="str">
            <v>EST CADEIRA EVO C/BRACO (TAP DISTRESS 20363) MAD MEL CLARO</v>
          </cell>
          <cell r="AN4004"/>
          <cell r="AO4004">
            <v>0.53</v>
          </cell>
          <cell r="AP4004">
            <v>0.47</v>
          </cell>
          <cell r="AQ4004">
            <v>0.82</v>
          </cell>
          <cell r="AR4004">
            <v>0</v>
          </cell>
          <cell r="AS4004" t="str">
            <v>EST CADEIRA EVO C/BRACO (TAP DISTRESS 20363) MAD MEL CLARO - 0,53x0,47x0,82H</v>
          </cell>
          <cell r="AT4004">
            <v>6988.67</v>
          </cell>
          <cell r="AU4004">
            <v>6988.67</v>
          </cell>
          <cell r="AV4004">
            <v>6988.67</v>
          </cell>
          <cell r="AW4004">
            <v>0</v>
          </cell>
          <cell r="AX4004">
            <v>6988.67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14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>
            <v>0</v>
          </cell>
          <cell r="BT4004" t="str">
            <v/>
          </cell>
          <cell r="BU4004" t="str">
            <v/>
          </cell>
        </row>
        <row r="4005">
          <cell r="H4005">
            <v>0</v>
          </cell>
          <cell r="O4005">
            <v>210438</v>
          </cell>
          <cell r="P4005" t="str">
            <v>2017/181-0069-01</v>
          </cell>
          <cell r="Q4005" t="str">
            <v>EST MESA LATERAL DUOMO (LACA BRILHO BRANCA)</v>
          </cell>
          <cell r="R4005"/>
          <cell r="S4005"/>
          <cell r="T4005"/>
          <cell r="U4005">
            <v>0.5</v>
          </cell>
          <cell r="V4005">
            <v>0</v>
          </cell>
          <cell r="W4005">
            <v>0.5</v>
          </cell>
          <cell r="X4005">
            <v>0.5</v>
          </cell>
          <cell r="Y4005" t="str">
            <v>EST MESA LATERAL DUOMO (LACA BRILHO BRANCA) - Ø0,5x0,5H</v>
          </cell>
          <cell r="Z4005">
            <v>10214.4</v>
          </cell>
          <cell r="AA4005">
            <v>0.5</v>
          </cell>
          <cell r="AB4005">
            <v>5107.2</v>
          </cell>
          <cell r="AC4005"/>
          <cell r="AD4005"/>
          <cell r="AE4005"/>
          <cell r="AF4005">
            <v>10214.4</v>
          </cell>
          <cell r="AG4005">
            <v>10214.4</v>
          </cell>
          <cell r="AH4005">
            <v>0</v>
          </cell>
          <cell r="AI4005">
            <v>10214.4</v>
          </cell>
          <cell r="AJ4005" t="str">
            <v>REF: 210438</v>
          </cell>
          <cell r="AK4005" t="str">
            <v>PRODUTO FORA DE LINHA</v>
          </cell>
          <cell r="AL4005">
            <v>210438</v>
          </cell>
          <cell r="AM4005" t="str">
            <v>EST MESA LATERAL DUOMO (LACA BRILHO BRANCA)</v>
          </cell>
          <cell r="AN4005"/>
          <cell r="AO4005">
            <v>0.5</v>
          </cell>
          <cell r="AP4005">
            <v>0</v>
          </cell>
          <cell r="AQ4005">
            <v>0.5</v>
          </cell>
          <cell r="AR4005">
            <v>0.5</v>
          </cell>
          <cell r="AS4005" t="str">
            <v>EST MESA LATERAL DUOMO (LACA BRILHO BRANCA) - Ø0,5x0,5H</v>
          </cell>
          <cell r="AT4005">
            <v>10214.4</v>
          </cell>
          <cell r="AU4005">
            <v>10214.4</v>
          </cell>
          <cell r="AV4005">
            <v>10214.4</v>
          </cell>
          <cell r="AW4005">
            <v>0</v>
          </cell>
          <cell r="AX4005">
            <v>10214.4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22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>
            <v>0</v>
          </cell>
          <cell r="BT4005" t="str">
            <v/>
          </cell>
          <cell r="BU4005" t="str">
            <v/>
          </cell>
        </row>
        <row r="4006">
          <cell r="H4006">
            <v>0</v>
          </cell>
          <cell r="O4006">
            <v>206605</v>
          </cell>
          <cell r="P4006" t="str">
            <v>2020/276-0122-01</v>
          </cell>
          <cell r="Q4006" t="str">
            <v>EST MESA CENTRO LEED H26 (LAMINA CARV ESTONADO) (S/VIDRO)</v>
          </cell>
          <cell r="R4006"/>
          <cell r="S4006"/>
          <cell r="T4006"/>
          <cell r="U4006">
            <v>2</v>
          </cell>
          <cell r="V4006">
            <v>0.7</v>
          </cell>
          <cell r="W4006">
            <v>0.26</v>
          </cell>
          <cell r="X4006">
            <v>0</v>
          </cell>
          <cell r="Y4006" t="str">
            <v>EST MESA CENTRO LEED H26 (LAMINA CARV ESTONADO) (S/VIDRO) - 2x0,7x0,26H</v>
          </cell>
          <cell r="Z4006">
            <v>24933.75</v>
          </cell>
          <cell r="AA4006">
            <v>0.5</v>
          </cell>
          <cell r="AB4006">
            <v>12466.875</v>
          </cell>
          <cell r="AC4006"/>
          <cell r="AD4006"/>
          <cell r="AE4006"/>
          <cell r="AF4006">
            <v>24933.75</v>
          </cell>
          <cell r="AG4006">
            <v>24933.75</v>
          </cell>
          <cell r="AH4006">
            <v>0</v>
          </cell>
          <cell r="AI4006">
            <v>24933.75</v>
          </cell>
          <cell r="AJ4006" t="str">
            <v>REF: 387093</v>
          </cell>
          <cell r="AK4006"/>
          <cell r="AL4006">
            <v>387093</v>
          </cell>
          <cell r="AM4006" t="str">
            <v>MESA CENTRO LEED H26 (LAMINA) (S/VIDRO)</v>
          </cell>
          <cell r="AN4006"/>
          <cell r="AO4006">
            <v>2</v>
          </cell>
          <cell r="AP4006">
            <v>0.7</v>
          </cell>
          <cell r="AQ4006">
            <v>0.26</v>
          </cell>
          <cell r="AR4006">
            <v>0</v>
          </cell>
          <cell r="AS4006" t="str">
            <v>MESA CENTRO LEED H26 (LAMINA) (S/VIDRO) - 2x0,7x0,26H</v>
          </cell>
          <cell r="AT4006">
            <v>24933.75</v>
          </cell>
          <cell r="AU4006">
            <v>24933.75</v>
          </cell>
          <cell r="AV4006">
            <v>24933.75</v>
          </cell>
          <cell r="AW4006">
            <v>0</v>
          </cell>
          <cell r="AX4006">
            <v>24933.75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>
            <v>0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174533</v>
          </cell>
          <cell r="P4007"/>
          <cell r="Q4007" t="str">
            <v>EST APARADOR PHOENIX (LACA POLIESTER BRILHO BRANCA)</v>
          </cell>
          <cell r="R4007"/>
          <cell r="S4007"/>
          <cell r="T4007"/>
          <cell r="U4007">
            <v>1.2</v>
          </cell>
          <cell r="V4007">
            <v>0.55000000000000004</v>
          </cell>
          <cell r="W4007">
            <v>0.6</v>
          </cell>
          <cell r="X4007">
            <v>0</v>
          </cell>
          <cell r="Y4007" t="str">
            <v>EST APARADOR PHOENIX (LACA POLIESTER BRILHO BRANCA) - 1,2x0,55x0,6H</v>
          </cell>
          <cell r="Z4007">
            <v>16025.5</v>
          </cell>
          <cell r="AA4007">
            <v>0.35</v>
          </cell>
          <cell r="AB4007">
            <v>10416.575000000001</v>
          </cell>
          <cell r="AC4007"/>
          <cell r="AD4007"/>
          <cell r="AE4007"/>
          <cell r="AF4007">
            <v>16025.5</v>
          </cell>
          <cell r="AG4007">
            <v>16025.5</v>
          </cell>
          <cell r="AH4007">
            <v>0</v>
          </cell>
          <cell r="AI4007">
            <v>16025.5</v>
          </cell>
          <cell r="AJ4007" t="str">
            <v>REF: 302911</v>
          </cell>
          <cell r="AK4007"/>
          <cell r="AL4007">
            <v>302911</v>
          </cell>
          <cell r="AM4007" t="str">
            <v>APARADOR PHOENIX (PINTURA)</v>
          </cell>
          <cell r="AN4007"/>
          <cell r="AO4007">
            <v>1.2</v>
          </cell>
          <cell r="AP4007">
            <v>0.55000000000000004</v>
          </cell>
          <cell r="AQ4007">
            <v>0.77</v>
          </cell>
          <cell r="AR4007">
            <v>0</v>
          </cell>
          <cell r="AS4007" t="str">
            <v>APARADOR PHOENIX (PINTURA) - 1,2x0,55x0,77H</v>
          </cell>
          <cell r="AT4007">
            <v>16025.5</v>
          </cell>
          <cell r="AU4007">
            <v>16025.5</v>
          </cell>
          <cell r="AV4007">
            <v>16025.5</v>
          </cell>
          <cell r="AW4007">
            <v>0</v>
          </cell>
          <cell r="AX4007">
            <v>16025.5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>
            <v>0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151336</v>
          </cell>
          <cell r="P4008" t="str">
            <v>2014/203-0186-01</v>
          </cell>
          <cell r="Q4008" t="str">
            <v>EST CADEIRA JULIETA (JEQ BS DAGUA) (COURO SINTETICO CAFE)</v>
          </cell>
          <cell r="R4008"/>
          <cell r="S4008"/>
          <cell r="T4008"/>
          <cell r="U4008">
            <v>0.6</v>
          </cell>
          <cell r="V4008">
            <v>0.5</v>
          </cell>
          <cell r="W4008">
            <v>0.7</v>
          </cell>
          <cell r="X4008">
            <v>0</v>
          </cell>
          <cell r="Y4008" t="str">
            <v>EST CADEIRA JULIETA (JEQ BS DAGUA) (COURO SINTETICO CAFE) - 0,6x0,5x0,7H</v>
          </cell>
          <cell r="Z4008">
            <v>7749.28</v>
          </cell>
          <cell r="AA4008">
            <v>0.35</v>
          </cell>
          <cell r="AB4008">
            <v>5037.0320000000002</v>
          </cell>
          <cell r="AC4008"/>
          <cell r="AD4008"/>
          <cell r="AE4008"/>
          <cell r="AF4008">
            <v>7749.28</v>
          </cell>
          <cell r="AG4008">
            <v>7749.28</v>
          </cell>
          <cell r="AH4008">
            <v>0</v>
          </cell>
          <cell r="AI4008">
            <v>7749.28</v>
          </cell>
          <cell r="AJ4008" t="str">
            <v>REF: 314955</v>
          </cell>
          <cell r="AK4008"/>
          <cell r="AL4008">
            <v>314955</v>
          </cell>
          <cell r="AM4008" t="str">
            <v>CADEIRA JULIETA (C/B) (JEQUITIBA) (COURO SINTETICO)</v>
          </cell>
          <cell r="AN4008"/>
          <cell r="AO4008">
            <v>0.6</v>
          </cell>
          <cell r="AP4008">
            <v>0.54</v>
          </cell>
          <cell r="AQ4008">
            <v>0.71</v>
          </cell>
          <cell r="AR4008">
            <v>0</v>
          </cell>
          <cell r="AS4008" t="str">
            <v>CADEIRA JULIETA (C/B) (JEQUITIBA) (COURO SINTETICO) - 0,6x0,54x0,71H</v>
          </cell>
          <cell r="AT4008">
            <v>7749.28</v>
          </cell>
          <cell r="AU4008">
            <v>7749.28</v>
          </cell>
          <cell r="AV4008">
            <v>7749.28</v>
          </cell>
          <cell r="AW4008">
            <v>0</v>
          </cell>
          <cell r="AX4008">
            <v>7749.28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>
            <v>0</v>
          </cell>
          <cell r="BT4008" t="str">
            <v/>
          </cell>
          <cell r="BU4008" t="str">
            <v/>
          </cell>
        </row>
        <row r="4009">
          <cell r="H4009">
            <v>0</v>
          </cell>
          <cell r="O4009">
            <v>151336</v>
          </cell>
          <cell r="P4009" t="str">
            <v>2014/219-0113-01</v>
          </cell>
          <cell r="Q4009" t="str">
            <v>EST CADEIRA JULIETA (JEQ BS DAGUA) (COURO SINTETICO CAFE)</v>
          </cell>
          <cell r="R4009"/>
          <cell r="S4009"/>
          <cell r="T4009"/>
          <cell r="U4009">
            <v>0.6</v>
          </cell>
          <cell r="V4009">
            <v>0.5</v>
          </cell>
          <cell r="W4009">
            <v>0.7</v>
          </cell>
          <cell r="X4009">
            <v>0</v>
          </cell>
          <cell r="Y4009" t="str">
            <v>EST CADEIRA JULIETA (JEQ BS DAGUA) (COURO SINTETICO CAFE) - 0,6x0,5x0,7H</v>
          </cell>
          <cell r="Z4009">
            <v>7749.28</v>
          </cell>
          <cell r="AA4009">
            <v>0.35</v>
          </cell>
          <cell r="AB4009">
            <v>5037.0320000000002</v>
          </cell>
          <cell r="AC4009"/>
          <cell r="AD4009"/>
          <cell r="AE4009"/>
          <cell r="AF4009">
            <v>7749.28</v>
          </cell>
          <cell r="AG4009">
            <v>7749.28</v>
          </cell>
          <cell r="AH4009">
            <v>0</v>
          </cell>
          <cell r="AI4009">
            <v>7749.28</v>
          </cell>
          <cell r="AJ4009" t="str">
            <v>REF: 314955</v>
          </cell>
          <cell r="AK4009"/>
          <cell r="AL4009">
            <v>314955</v>
          </cell>
          <cell r="AM4009" t="str">
            <v>CADEIRA JULIETA (C/B) (JEQUITIBA) (COURO SINTETICO)</v>
          </cell>
          <cell r="AN4009"/>
          <cell r="AO4009">
            <v>0.6</v>
          </cell>
          <cell r="AP4009">
            <v>0.54</v>
          </cell>
          <cell r="AQ4009">
            <v>0.71</v>
          </cell>
          <cell r="AR4009">
            <v>0</v>
          </cell>
          <cell r="AS4009" t="str">
            <v>CADEIRA JULIETA (C/B) (JEQUITIBA) (COURO SINTETICO) - 0,6x0,54x0,71H</v>
          </cell>
          <cell r="AT4009">
            <v>7749.28</v>
          </cell>
          <cell r="AU4009">
            <v>7749.28</v>
          </cell>
          <cell r="AV4009">
            <v>7749.28</v>
          </cell>
          <cell r="AW4009">
            <v>0</v>
          </cell>
          <cell r="AX4009">
            <v>7749.28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/>
          </cell>
          <cell r="BU4009" t="str">
            <v/>
          </cell>
        </row>
        <row r="4010">
          <cell r="H4010">
            <v>0</v>
          </cell>
          <cell r="O4010">
            <v>410408</v>
          </cell>
          <cell r="P4010"/>
          <cell r="Q4010" t="str">
            <v>EST CADEIRA ANTURIO (C/B) (JEQ 04) TC RUSTICO TREVISO 357</v>
          </cell>
          <cell r="R4010"/>
          <cell r="S4010"/>
          <cell r="T4010"/>
          <cell r="U4010">
            <v>0.53</v>
          </cell>
          <cell r="V4010">
            <v>0.59</v>
          </cell>
          <cell r="W4010">
            <v>0.81</v>
          </cell>
          <cell r="X4010">
            <v>0</v>
          </cell>
          <cell r="Y4010" t="str">
            <v>EST CADEIRA ANTURIO (C/B) (JEQ 04) TC RUSTICO TREVISO 357 - 0,53x0,59x0,81H</v>
          </cell>
          <cell r="Z4010">
            <v>0</v>
          </cell>
          <cell r="AA4010">
            <v>0</v>
          </cell>
          <cell r="AB4010">
            <v>0</v>
          </cell>
          <cell r="AC4010"/>
          <cell r="AD4010"/>
          <cell r="AE4010"/>
          <cell r="AF4010">
            <v>0</v>
          </cell>
          <cell r="AG4010">
            <v>0</v>
          </cell>
          <cell r="AH4010">
            <v>0</v>
          </cell>
          <cell r="AI4010">
            <v>0</v>
          </cell>
          <cell r="AJ4010" t="str">
            <v xml:space="preserve">REF: </v>
          </cell>
          <cell r="AK4010"/>
          <cell r="AL4010"/>
          <cell r="AM4010" t="str">
            <v>ETIQUETA DE ESTOQUE</v>
          </cell>
          <cell r="AN4010"/>
          <cell r="AO4010" t="str">
            <v/>
          </cell>
          <cell r="AP4010" t="str">
            <v/>
          </cell>
          <cell r="AQ4010" t="str">
            <v/>
          </cell>
          <cell r="AR4010" t="str">
            <v/>
          </cell>
          <cell r="AS4010" t="str">
            <v>ETIQUETA DE ESTOQUE - xxH</v>
          </cell>
          <cell r="AT4010"/>
          <cell r="AU4010" t="str">
            <v>EST</v>
          </cell>
          <cell r="AV4010" t="str">
            <v>EST</v>
          </cell>
          <cell r="AW4010" t="str">
            <v/>
          </cell>
          <cell r="AX4010">
            <v>3963.81</v>
          </cell>
          <cell r="AY4010">
            <v>-3963.81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12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>
            <v>0</v>
          </cell>
          <cell r="BT4010" t="str">
            <v/>
          </cell>
          <cell r="BU4010" t="str">
            <v/>
          </cell>
        </row>
        <row r="4011">
          <cell r="H4011">
            <v>0</v>
          </cell>
          <cell r="O4011">
            <v>410409</v>
          </cell>
          <cell r="P4011"/>
          <cell r="Q4011" t="str">
            <v>EST CADEIRA ANTURIO (C/B) (JEQ 03) TC GRAMADO 400</v>
          </cell>
          <cell r="R4011"/>
          <cell r="S4011"/>
          <cell r="T4011"/>
          <cell r="U4011">
            <v>0.53</v>
          </cell>
          <cell r="V4011">
            <v>0.59</v>
          </cell>
          <cell r="W4011">
            <v>0.81</v>
          </cell>
          <cell r="X4011">
            <v>0</v>
          </cell>
          <cell r="Y4011" t="str">
            <v>EST CADEIRA ANTURIO (C/B) (JEQ 03) TC GRAMADO 400 - 0,53x0,59x0,81H</v>
          </cell>
          <cell r="Z4011">
            <v>0</v>
          </cell>
          <cell r="AA4011">
            <v>0</v>
          </cell>
          <cell r="AB4011">
            <v>0</v>
          </cell>
          <cell r="AC4011"/>
          <cell r="AD4011"/>
          <cell r="AE4011"/>
          <cell r="AF4011">
            <v>0</v>
          </cell>
          <cell r="AG4011">
            <v>0</v>
          </cell>
          <cell r="AH4011">
            <v>0</v>
          </cell>
          <cell r="AI4011">
            <v>0</v>
          </cell>
          <cell r="AJ4011" t="str">
            <v xml:space="preserve">REF: </v>
          </cell>
          <cell r="AK4011"/>
          <cell r="AL4011"/>
          <cell r="AM4011" t="str">
            <v>ETIQUETA DE ESTOQUE</v>
          </cell>
          <cell r="AN4011"/>
          <cell r="AO4011" t="str">
            <v/>
          </cell>
          <cell r="AP4011" t="str">
            <v/>
          </cell>
          <cell r="AQ4011" t="str">
            <v/>
          </cell>
          <cell r="AR4011" t="str">
            <v/>
          </cell>
          <cell r="AS4011" t="str">
            <v>ETIQUETA DE ESTOQUE - xxH</v>
          </cell>
          <cell r="AT4011"/>
          <cell r="AU4011" t="str">
            <v>EST</v>
          </cell>
          <cell r="AV4011" t="str">
            <v>EST</v>
          </cell>
          <cell r="AW4011" t="str">
            <v/>
          </cell>
          <cell r="AX4011">
            <v>3874.44</v>
          </cell>
          <cell r="AY4011">
            <v>-3874.44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T4011" t="str">
            <v/>
          </cell>
          <cell r="BU4011" t="str">
            <v/>
          </cell>
        </row>
        <row r="4012">
          <cell r="H4012">
            <v>0</v>
          </cell>
          <cell r="O4012">
            <v>410410</v>
          </cell>
          <cell r="P4012"/>
          <cell r="Q4012" t="str">
            <v>EST CADEIRA ANTURIO (C/B) (JEQ 02) TC RUSTICO PRIMO 527</v>
          </cell>
          <cell r="R4012"/>
          <cell r="S4012"/>
          <cell r="T4012"/>
          <cell r="U4012">
            <v>0.53</v>
          </cell>
          <cell r="V4012">
            <v>0.59</v>
          </cell>
          <cell r="W4012">
            <v>0.81</v>
          </cell>
          <cell r="X4012">
            <v>0</v>
          </cell>
          <cell r="Y4012" t="str">
            <v>EST CADEIRA ANTURIO (C/B) (JEQ 02) TC RUSTICO PRIMO 527 - 0,53x0,59x0,81H</v>
          </cell>
          <cell r="Z4012">
            <v>0</v>
          </cell>
          <cell r="AA4012">
            <v>0</v>
          </cell>
          <cell r="AB4012">
            <v>0</v>
          </cell>
          <cell r="AC4012"/>
          <cell r="AD4012"/>
          <cell r="AE4012"/>
          <cell r="AF4012">
            <v>0</v>
          </cell>
          <cell r="AG4012">
            <v>0</v>
          </cell>
          <cell r="AH4012">
            <v>0</v>
          </cell>
          <cell r="AI4012">
            <v>0</v>
          </cell>
          <cell r="AJ4012" t="str">
            <v xml:space="preserve">REF: </v>
          </cell>
          <cell r="AK4012"/>
          <cell r="AL4012"/>
          <cell r="AM4012" t="str">
            <v>ETIQUETA DE ESTOQUE</v>
          </cell>
          <cell r="AN4012"/>
          <cell r="AO4012" t="str">
            <v/>
          </cell>
          <cell r="AP4012" t="str">
            <v/>
          </cell>
          <cell r="AQ4012" t="str">
            <v/>
          </cell>
          <cell r="AR4012" t="str">
            <v/>
          </cell>
          <cell r="AS4012" t="str">
            <v>ETIQUETA DE ESTOQUE - xxH</v>
          </cell>
          <cell r="AT4012"/>
          <cell r="AU4012" t="str">
            <v>EST</v>
          </cell>
          <cell r="AV4012" t="str">
            <v>EST</v>
          </cell>
          <cell r="AW4012" t="str">
            <v/>
          </cell>
          <cell r="AX4012">
            <v>3853.56</v>
          </cell>
          <cell r="AY4012">
            <v>-3853.56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T4012" t="str">
            <v/>
          </cell>
          <cell r="BU4012" t="str">
            <v/>
          </cell>
        </row>
        <row r="4013">
          <cell r="H4013">
            <v>0</v>
          </cell>
          <cell r="O4013">
            <v>410411</v>
          </cell>
          <cell r="P4013" t="str">
            <v>2025/289-0055-01</v>
          </cell>
          <cell r="Q4013" t="str">
            <v>EST BANQUETA BAR ANTURIO H72 (JEQ 02) TC RUSTICO PRIMO 527</v>
          </cell>
          <cell r="R4013"/>
          <cell r="S4013"/>
          <cell r="T4013"/>
          <cell r="U4013">
            <v>0.51</v>
          </cell>
          <cell r="V4013">
            <v>0.55000000000000004</v>
          </cell>
          <cell r="W4013">
            <v>1.01</v>
          </cell>
          <cell r="X4013">
            <v>0</v>
          </cell>
          <cell r="Y4013" t="str">
            <v>EST BANQUETA BAR ANTURIO H72 (JEQ 02) TC RUSTICO PRIMO 527 - 0,51x0,55x1,01H</v>
          </cell>
          <cell r="Z4013">
            <v>4638.01</v>
          </cell>
          <cell r="AA4013">
            <v>0</v>
          </cell>
          <cell r="AB4013">
            <v>4638.01</v>
          </cell>
          <cell r="AC4013"/>
          <cell r="AD4013" t="str">
            <v>PROD C/RVST FORN</v>
          </cell>
          <cell r="AE4013" t="str">
            <v>REVESTIMENTO FORN</v>
          </cell>
          <cell r="AF4013">
            <v>4638.01</v>
          </cell>
          <cell r="AG4013">
            <v>4638.01</v>
          </cell>
          <cell r="AH4013">
            <v>0</v>
          </cell>
          <cell r="AI4013">
            <v>4638.01</v>
          </cell>
          <cell r="AJ4013" t="str">
            <v>REF: 410023</v>
          </cell>
          <cell r="AK4013"/>
          <cell r="AL4013">
            <v>410023</v>
          </cell>
          <cell r="AM4013" t="str">
            <v>BANQUETA BAR ANTURIO H72 (RVST FORN)</v>
          </cell>
          <cell r="AN4013"/>
          <cell r="AO4013">
            <v>0.51</v>
          </cell>
          <cell r="AP4013">
            <v>0.55000000000000004</v>
          </cell>
          <cell r="AQ4013">
            <v>1.01</v>
          </cell>
          <cell r="AR4013">
            <v>0</v>
          </cell>
          <cell r="AS4013" t="str">
            <v>BANQUETA BAR ANTURIO H72 (RVST FORN) - 0,51x0,55x1,01H</v>
          </cell>
          <cell r="AT4013">
            <v>4638.01</v>
          </cell>
          <cell r="AU4013">
            <v>4638.01</v>
          </cell>
          <cell r="AV4013">
            <v>4346.05</v>
          </cell>
          <cell r="AW4013">
            <v>291.96000000000004</v>
          </cell>
          <cell r="AX4013">
            <v>4518.3900000000003</v>
          </cell>
          <cell r="AY4013">
            <v>119.61999999999989</v>
          </cell>
          <cell r="AZ4013">
            <v>373900</v>
          </cell>
          <cell r="BA4013" t="str">
            <v>TECIDO RUSTICO PRIMO (COD 5260) (EASY &amp; CLEAN - RUSTICO) -</v>
          </cell>
          <cell r="BB4013" t="str">
            <v>RVST FORN: TECIDO RUSTICO PRIMO (COD 5260) (EASY &amp; CLEAN - RUSTICO) - COR 527</v>
          </cell>
          <cell r="BC4013">
            <v>1</v>
          </cell>
          <cell r="BD4013"/>
          <cell r="BE4013">
            <v>291.95999999999998</v>
          </cell>
          <cell r="BF4013">
            <v>0</v>
          </cell>
          <cell r="BG4013">
            <v>-291.95999999999998</v>
          </cell>
          <cell r="BH4013" t="str">
            <v>RVST FORN</v>
          </cell>
          <cell r="BI4013">
            <v>12</v>
          </cell>
          <cell r="BJ4013">
            <v>291.95999999999998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T4013" t="str">
            <v/>
          </cell>
          <cell r="BU4013" t="str">
            <v/>
          </cell>
        </row>
        <row r="4014">
          <cell r="H4014">
            <v>0</v>
          </cell>
          <cell r="O4014">
            <v>410412</v>
          </cell>
          <cell r="P4014"/>
          <cell r="Q4014" t="str">
            <v>EST CADEIRA GENEBRA (C/B) (MISTA) (JEQ 02) TC BRUNELLO 210</v>
          </cell>
          <cell r="R4014"/>
          <cell r="S4014"/>
          <cell r="T4014"/>
          <cell r="U4014">
            <v>0.57999999999999996</v>
          </cell>
          <cell r="V4014">
            <v>0.64</v>
          </cell>
          <cell r="W4014">
            <v>0.81</v>
          </cell>
          <cell r="X4014">
            <v>0</v>
          </cell>
          <cell r="Y4014" t="str">
            <v>EST CADEIRA GENEBRA (C/B) (MISTA) (JEQ 02) TC BRUNELLO 210 - 0,58x0,64x0,81H</v>
          </cell>
          <cell r="Z4014">
            <v>0</v>
          </cell>
          <cell r="AA4014">
            <v>0</v>
          </cell>
          <cell r="AB4014">
            <v>0</v>
          </cell>
          <cell r="AC4014"/>
          <cell r="AD4014"/>
          <cell r="AE4014"/>
          <cell r="AF4014">
            <v>0</v>
          </cell>
          <cell r="AG4014">
            <v>0</v>
          </cell>
          <cell r="AH4014">
            <v>0</v>
          </cell>
          <cell r="AI4014">
            <v>0</v>
          </cell>
          <cell r="AJ4014" t="str">
            <v xml:space="preserve">REF: </v>
          </cell>
          <cell r="AK4014"/>
          <cell r="AL4014"/>
          <cell r="AM4014" t="str">
            <v>ETIQUETA DE ESTOQUE</v>
          </cell>
          <cell r="AN4014"/>
          <cell r="AO4014" t="str">
            <v/>
          </cell>
          <cell r="AP4014" t="str">
            <v/>
          </cell>
          <cell r="AQ4014" t="str">
            <v/>
          </cell>
          <cell r="AR4014" t="str">
            <v/>
          </cell>
          <cell r="AS4014" t="str">
            <v>ETIQUETA DE ESTOQUE - xxH</v>
          </cell>
          <cell r="AT4014"/>
          <cell r="AU4014" t="str">
            <v>EST</v>
          </cell>
          <cell r="AV4014" t="str">
            <v>EST</v>
          </cell>
          <cell r="AW4014" t="str">
            <v/>
          </cell>
          <cell r="AX4014">
            <v>4896.7299999999996</v>
          </cell>
          <cell r="AY4014">
            <v>-4896.7299999999996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>
            <v>0</v>
          </cell>
          <cell r="BT4014" t="str">
            <v/>
          </cell>
          <cell r="BU4014" t="str">
            <v/>
          </cell>
        </row>
        <row r="4015">
          <cell r="H4015">
            <v>0</v>
          </cell>
          <cell r="O4015">
            <v>410413</v>
          </cell>
          <cell r="P4015"/>
          <cell r="Q4015" t="str">
            <v>EST CADEIRA GENEBRA (C/B) (ESTOF) (JEQ 02) TC BRUNELLO 210</v>
          </cell>
          <cell r="R4015"/>
          <cell r="S4015"/>
          <cell r="T4015"/>
          <cell r="U4015">
            <v>0.57999999999999996</v>
          </cell>
          <cell r="V4015">
            <v>0.64</v>
          </cell>
          <cell r="W4015">
            <v>0.81</v>
          </cell>
          <cell r="X4015">
            <v>0</v>
          </cell>
          <cell r="Y4015" t="str">
            <v>EST CADEIRA GENEBRA (C/B) (ESTOF) (JEQ 02) TC BRUNELLO 210 - 0,58x0,64x0,81H</v>
          </cell>
          <cell r="Z4015">
            <v>0</v>
          </cell>
          <cell r="AA4015">
            <v>0</v>
          </cell>
          <cell r="AB4015">
            <v>0</v>
          </cell>
          <cell r="AC4015"/>
          <cell r="AD4015"/>
          <cell r="AE4015"/>
          <cell r="AF4015">
            <v>0</v>
          </cell>
          <cell r="AG4015">
            <v>0</v>
          </cell>
          <cell r="AH4015">
            <v>0</v>
          </cell>
          <cell r="AI4015">
            <v>0</v>
          </cell>
          <cell r="AJ4015" t="str">
            <v xml:space="preserve">REF: </v>
          </cell>
          <cell r="AK4015"/>
          <cell r="AL4015"/>
          <cell r="AM4015" t="str">
            <v>ETIQUETA DE ESTOQUE</v>
          </cell>
          <cell r="AN4015"/>
          <cell r="AO4015" t="str">
            <v/>
          </cell>
          <cell r="AP4015" t="str">
            <v/>
          </cell>
          <cell r="AQ4015" t="str">
            <v/>
          </cell>
          <cell r="AR4015" t="str">
            <v/>
          </cell>
          <cell r="AS4015" t="str">
            <v>ETIQUETA DE ESTOQUE - xxH</v>
          </cell>
          <cell r="AT4015"/>
          <cell r="AU4015" t="str">
            <v>EST</v>
          </cell>
          <cell r="AV4015" t="str">
            <v>EST</v>
          </cell>
          <cell r="AW4015" t="str">
            <v/>
          </cell>
          <cell r="AX4015">
            <v>4763.76</v>
          </cell>
          <cell r="AY4015">
            <v>-4763.76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>
            <v>0</v>
          </cell>
          <cell r="BT4015" t="str">
            <v/>
          </cell>
          <cell r="BU4015" t="str">
            <v/>
          </cell>
        </row>
        <row r="4016">
          <cell r="H4016">
            <v>0</v>
          </cell>
          <cell r="O4016">
            <v>410414</v>
          </cell>
          <cell r="P4016"/>
          <cell r="Q4016" t="str">
            <v>EST CADEIRA GENEBRA (C/B) (MISTA) (JEQ 03) TC KOURO E 967</v>
          </cell>
          <cell r="R4016"/>
          <cell r="S4016"/>
          <cell r="T4016"/>
          <cell r="U4016">
            <v>0.57999999999999996</v>
          </cell>
          <cell r="V4016">
            <v>0.64</v>
          </cell>
          <cell r="W4016">
            <v>0.81</v>
          </cell>
          <cell r="X4016">
            <v>0</v>
          </cell>
          <cell r="Y4016" t="str">
            <v>EST CADEIRA GENEBRA (C/B) (MISTA) (JEQ 03) TC KOURO E 967 - 0,58x0,64x0,81H</v>
          </cell>
          <cell r="Z4016">
            <v>0</v>
          </cell>
          <cell r="AA4016">
            <v>0</v>
          </cell>
          <cell r="AB4016">
            <v>0</v>
          </cell>
          <cell r="AC4016"/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/>
          <cell r="AU4016" t="str">
            <v>EST</v>
          </cell>
          <cell r="AV4016" t="str">
            <v>EST</v>
          </cell>
          <cell r="AW4016" t="str">
            <v/>
          </cell>
          <cell r="AX4016">
            <v>4852.0200000000004</v>
          </cell>
          <cell r="AY4016">
            <v>-4852.0200000000004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>
            <v>0</v>
          </cell>
          <cell r="BT4016" t="str">
            <v/>
          </cell>
          <cell r="BU4016" t="str">
            <v/>
          </cell>
        </row>
        <row r="4017">
          <cell r="H4017">
            <v>0</v>
          </cell>
          <cell r="O4017">
            <v>410424</v>
          </cell>
          <cell r="P4017"/>
          <cell r="Q4017" t="str">
            <v>EST CADEIRA GENEBRA (C/B) (ESTOF) (JEQ 03) TC KOURO ES 967</v>
          </cell>
          <cell r="R4017"/>
          <cell r="S4017"/>
          <cell r="T4017"/>
          <cell r="U4017">
            <v>0.57999999999999996</v>
          </cell>
          <cell r="V4017">
            <v>0.64</v>
          </cell>
          <cell r="W4017">
            <v>0.81</v>
          </cell>
          <cell r="X4017">
            <v>0</v>
          </cell>
          <cell r="Y4017" t="str">
            <v>EST CADEIRA GENEBRA (C/B) (ESTOF) (JEQ 03) TC KOURO ES 967 - 0,58x0,64x0,81H</v>
          </cell>
          <cell r="Z4017">
            <v>0</v>
          </cell>
          <cell r="AA4017">
            <v>0</v>
          </cell>
          <cell r="AB4017">
            <v>0</v>
          </cell>
          <cell r="AC4017"/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/>
          <cell r="AU4017" t="str">
            <v>EST</v>
          </cell>
          <cell r="AV4017" t="str">
            <v>EST</v>
          </cell>
          <cell r="AW4017" t="str">
            <v/>
          </cell>
          <cell r="AX4017">
            <v>4719.05</v>
          </cell>
          <cell r="AY4017">
            <v>-4719.05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>
            <v>0</v>
          </cell>
          <cell r="BT4017" t="str">
            <v/>
          </cell>
          <cell r="BU4017" t="str">
            <v/>
          </cell>
        </row>
        <row r="4018">
          <cell r="H4018">
            <v>0</v>
          </cell>
          <cell r="O4018">
            <v>410425</v>
          </cell>
          <cell r="P4018"/>
          <cell r="Q4018" t="str">
            <v>EST CADEIRA GENEBRA (C/B) (MISTA) (JEQ 04) TC KOURO D 817</v>
          </cell>
          <cell r="R4018"/>
          <cell r="S4018"/>
          <cell r="T4018"/>
          <cell r="U4018">
            <v>0.57999999999999996</v>
          </cell>
          <cell r="V4018">
            <v>0.64</v>
          </cell>
          <cell r="W4018">
            <v>0.81</v>
          </cell>
          <cell r="X4018">
            <v>0</v>
          </cell>
          <cell r="Y4018" t="str">
            <v>EST CADEIRA GENEBRA (C/B) (MISTA) (JEQ 04) TC KOURO D 817 - 0,58x0,64x0,81H</v>
          </cell>
          <cell r="Z4018">
            <v>0</v>
          </cell>
          <cell r="AA4018">
            <v>0</v>
          </cell>
          <cell r="AB4018">
            <v>0</v>
          </cell>
          <cell r="AC4018"/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/>
          <cell r="AU4018" t="str">
            <v>EST</v>
          </cell>
          <cell r="AV4018" t="str">
            <v>EST</v>
          </cell>
          <cell r="AW4018" t="str">
            <v/>
          </cell>
          <cell r="AX4018">
            <v>4807.3500000000004</v>
          </cell>
          <cell r="AY4018">
            <v>-4807.3500000000004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>
            <v>0</v>
          </cell>
          <cell r="BT4018" t="str">
            <v/>
          </cell>
          <cell r="BU4018" t="str">
            <v/>
          </cell>
        </row>
        <row r="4019">
          <cell r="H4019">
            <v>0</v>
          </cell>
          <cell r="O4019">
            <v>410426</v>
          </cell>
          <cell r="P4019"/>
          <cell r="Q4019" t="str">
            <v>EST CADEIRA GENEBRA (C/B) (ESTOF) (JEQ 04) TC KOURO D 817</v>
          </cell>
          <cell r="R4019"/>
          <cell r="S4019"/>
          <cell r="T4019"/>
          <cell r="U4019">
            <v>0.57999999999999996</v>
          </cell>
          <cell r="V4019">
            <v>0.64</v>
          </cell>
          <cell r="W4019">
            <v>0.81</v>
          </cell>
          <cell r="X4019">
            <v>0</v>
          </cell>
          <cell r="Y4019" t="str">
            <v>EST CADEIRA GENEBRA (C/B) (ESTOF) (JEQ 04) TC KOURO D 817 - 0,58x0,64x0,81H</v>
          </cell>
          <cell r="Z4019">
            <v>0</v>
          </cell>
          <cell r="AA4019">
            <v>0</v>
          </cell>
          <cell r="AB4019">
            <v>0</v>
          </cell>
          <cell r="AC4019"/>
          <cell r="AD4019"/>
          <cell r="AE4019"/>
          <cell r="AF4019">
            <v>0</v>
          </cell>
          <cell r="AG4019">
            <v>0</v>
          </cell>
          <cell r="AH4019">
            <v>0</v>
          </cell>
          <cell r="AI4019">
            <v>0</v>
          </cell>
          <cell r="AJ4019" t="str">
            <v xml:space="preserve">REF: </v>
          </cell>
          <cell r="AK4019"/>
          <cell r="AL4019"/>
          <cell r="AM4019" t="str">
            <v>ETIQUETA DE ESTOQUE</v>
          </cell>
          <cell r="AN4019"/>
          <cell r="AO4019" t="str">
            <v/>
          </cell>
          <cell r="AP4019" t="str">
            <v/>
          </cell>
          <cell r="AQ4019" t="str">
            <v/>
          </cell>
          <cell r="AR4019" t="str">
            <v/>
          </cell>
          <cell r="AS4019" t="str">
            <v>ETIQUETA DE ESTOQUE - xxH</v>
          </cell>
          <cell r="AT4019"/>
          <cell r="AU4019" t="str">
            <v>EST</v>
          </cell>
          <cell r="AV4019" t="str">
            <v>EST</v>
          </cell>
          <cell r="AW4019" t="str">
            <v/>
          </cell>
          <cell r="AX4019">
            <v>4674.3900000000003</v>
          </cell>
          <cell r="AY4019">
            <v>-4674.3900000000003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>
            <v>0</v>
          </cell>
          <cell r="BT4019" t="str">
            <v/>
          </cell>
          <cell r="BU4019" t="str">
            <v/>
          </cell>
        </row>
        <row r="4020">
          <cell r="H4020">
            <v>0</v>
          </cell>
          <cell r="O4020">
            <v>410439</v>
          </cell>
          <cell r="P4020"/>
          <cell r="Q4020" t="str">
            <v>EST CADEIRA GENEBRA (C/B) (MISTA) (JEQ 04) TC VAT FLINT</v>
          </cell>
          <cell r="R4020"/>
          <cell r="S4020"/>
          <cell r="T4020"/>
          <cell r="U4020">
            <v>0.57999999999999996</v>
          </cell>
          <cell r="V4020">
            <v>0.64</v>
          </cell>
          <cell r="W4020">
            <v>0.81</v>
          </cell>
          <cell r="X4020">
            <v>0</v>
          </cell>
          <cell r="Y4020" t="str">
            <v>EST CADEIRA GENEBRA (C/B) (MISTA) (JEQ 04) TC VAT FLINT - 0,58x0,64x0,81H</v>
          </cell>
          <cell r="Z4020">
            <v>0</v>
          </cell>
          <cell r="AA4020">
            <v>0</v>
          </cell>
          <cell r="AB4020">
            <v>0</v>
          </cell>
          <cell r="AC4020"/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/>
          <cell r="AU4020" t="str">
            <v>EST</v>
          </cell>
          <cell r="AV4020" t="str">
            <v>EST</v>
          </cell>
          <cell r="AW4020" t="str">
            <v/>
          </cell>
          <cell r="AX4020">
            <v>4866.9399999999996</v>
          </cell>
          <cell r="AY4020">
            <v>-4866.9399999999996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>
            <v>0</v>
          </cell>
          <cell r="BT4020" t="str">
            <v/>
          </cell>
          <cell r="BU4020" t="str">
            <v/>
          </cell>
        </row>
        <row r="4021">
          <cell r="H4021">
            <v>0</v>
          </cell>
          <cell r="O4021">
            <v>410440</v>
          </cell>
          <cell r="P4021"/>
          <cell r="Q4021" t="str">
            <v>EST CADEIRA GENEBRA (C/B) (ESTOF) (JEQ 04) TC VAT FLINT</v>
          </cell>
          <cell r="R4021"/>
          <cell r="S4021"/>
          <cell r="T4021"/>
          <cell r="U4021">
            <v>0.57999999999999996</v>
          </cell>
          <cell r="V4021">
            <v>0.64</v>
          </cell>
          <cell r="W4021">
            <v>0.81</v>
          </cell>
          <cell r="X4021">
            <v>0</v>
          </cell>
          <cell r="Y4021" t="str">
            <v>EST CADEIRA GENEBRA (C/B) (ESTOF) (JEQ 04) TC VAT FLINT - 0,58x0,64x0,81H</v>
          </cell>
          <cell r="Z4021">
            <v>0</v>
          </cell>
          <cell r="AA4021">
            <v>0</v>
          </cell>
          <cell r="AB4021">
            <v>0</v>
          </cell>
          <cell r="AC4021"/>
          <cell r="AD4021"/>
          <cell r="AE4021"/>
          <cell r="AF4021">
            <v>0</v>
          </cell>
          <cell r="AG4021">
            <v>0</v>
          </cell>
          <cell r="AH4021">
            <v>0</v>
          </cell>
          <cell r="AI4021">
            <v>0</v>
          </cell>
          <cell r="AJ4021" t="str">
            <v xml:space="preserve">REF: </v>
          </cell>
          <cell r="AK4021"/>
          <cell r="AL4021"/>
          <cell r="AM4021" t="str">
            <v>ETIQUETA DE ESTOQUE</v>
          </cell>
          <cell r="AN4021"/>
          <cell r="AO4021" t="str">
            <v/>
          </cell>
          <cell r="AP4021" t="str">
            <v/>
          </cell>
          <cell r="AQ4021" t="str">
            <v/>
          </cell>
          <cell r="AR4021" t="str">
            <v/>
          </cell>
          <cell r="AS4021" t="str">
            <v>ETIQUETA DE ESTOQUE - xxH</v>
          </cell>
          <cell r="AT4021"/>
          <cell r="AU4021" t="str">
            <v>EST</v>
          </cell>
          <cell r="AV4021" t="str">
            <v>EST</v>
          </cell>
          <cell r="AW4021" t="str">
            <v/>
          </cell>
          <cell r="AX4021">
            <v>4733.97</v>
          </cell>
          <cell r="AY4021">
            <v>-4733.97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>
            <v>0</v>
          </cell>
          <cell r="BT4021" t="str">
            <v/>
          </cell>
          <cell r="BU4021" t="str">
            <v/>
          </cell>
        </row>
        <row r="4022">
          <cell r="H4022">
            <v>1</v>
          </cell>
          <cell r="O4022">
            <v>406192</v>
          </cell>
          <cell r="P4022" t="str">
            <v>2025/164-0074-01</v>
          </cell>
          <cell r="Q4022" t="str">
            <v>EST ALMOFADA CLAMI (SIMPLES) TC TRAMADO BR-LARANJA</v>
          </cell>
          <cell r="R4022"/>
          <cell r="S4022"/>
          <cell r="T4022"/>
          <cell r="U4022">
            <v>0.5</v>
          </cell>
          <cell r="V4022">
            <v>0.5</v>
          </cell>
          <cell r="W4022">
            <v>0</v>
          </cell>
          <cell r="X4022">
            <v>0</v>
          </cell>
          <cell r="Y4022" t="str">
            <v>EST ALMOFADA CLAMI (SIMPLES) TC TRAMADO BR-LARANJA - 0,5x0,5x0H</v>
          </cell>
          <cell r="Z4022">
            <v>443.52</v>
          </cell>
          <cell r="AA4022">
            <v>0.35</v>
          </cell>
          <cell r="AB4022">
            <v>288.28800000000001</v>
          </cell>
          <cell r="AC4022"/>
          <cell r="AD4022"/>
          <cell r="AE4022"/>
          <cell r="AF4022">
            <v>443.52</v>
          </cell>
          <cell r="AG4022">
            <v>443.52</v>
          </cell>
          <cell r="AH4022">
            <v>0</v>
          </cell>
          <cell r="AI4022">
            <v>443.52</v>
          </cell>
          <cell r="AJ4022" t="str">
            <v>REF: 406192</v>
          </cell>
          <cell r="AK4022" t="str">
            <v>PRODUTO PRONTA ENTREGA</v>
          </cell>
          <cell r="AL4022">
            <v>406192</v>
          </cell>
          <cell r="AM4022" t="str">
            <v>EST ALMOFADA CLAMI (SIMPLES) TC TRAMADO BR-LARANJA</v>
          </cell>
          <cell r="AN4022"/>
          <cell r="AO4022">
            <v>0.5</v>
          </cell>
          <cell r="AP4022">
            <v>0.5</v>
          </cell>
          <cell r="AQ4022">
            <v>0</v>
          </cell>
          <cell r="AR4022">
            <v>0</v>
          </cell>
          <cell r="AS4022" t="str">
            <v>EST ALMOFADA CLAMI (SIMPLES) TC TRAMADO BR-LARANJA - 0,5x0,5x0H</v>
          </cell>
          <cell r="AT4022">
            <v>443.52</v>
          </cell>
          <cell r="AU4022">
            <v>443.52</v>
          </cell>
          <cell r="AV4022">
            <v>443.52</v>
          </cell>
          <cell r="AW4022">
            <v>0</v>
          </cell>
          <cell r="AX4022">
            <v>443.52</v>
          </cell>
          <cell r="AY4022">
            <v>0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>
            <v>0</v>
          </cell>
          <cell r="BT4022" t="str">
            <v>CLAMI ALMOFADA DECORATIVA</v>
          </cell>
          <cell r="BU4022" t="str">
            <v>ALMOFADA DECORATIVA</v>
          </cell>
        </row>
        <row r="4023">
          <cell r="H4023">
            <v>1</v>
          </cell>
          <cell r="O4023">
            <v>381908</v>
          </cell>
          <cell r="P4023" t="str">
            <v>2024/117-0003-01</v>
          </cell>
          <cell r="Q4023" t="str">
            <v>EST MODULO ANGULAR DIR S/B HIMALAYA (CON) COURO FIRENZE 12</v>
          </cell>
          <cell r="R4023">
            <v>4.78</v>
          </cell>
          <cell r="S4023">
            <v>1.9</v>
          </cell>
          <cell r="T4023">
            <v>0.74</v>
          </cell>
          <cell r="U4023">
            <v>2</v>
          </cell>
          <cell r="V4023">
            <v>1.05</v>
          </cell>
          <cell r="W4023">
            <v>0.74</v>
          </cell>
          <cell r="X4023">
            <v>0</v>
          </cell>
          <cell r="Y4023" t="str">
            <v>EST MODULO ANGULAR DIR S/B HIMALAYA (CON) COURO FIRENZE 12 - 2x1,05x0,74H</v>
          </cell>
          <cell r="Z4023">
            <v>94963.58</v>
          </cell>
          <cell r="AA4023">
            <v>0.5</v>
          </cell>
          <cell r="AB4023">
            <v>47481.79</v>
          </cell>
          <cell r="AC4023" t="str">
            <v>AC</v>
          </cell>
          <cell r="AD4023" t="str">
            <v>PROD C/RVST FORN</v>
          </cell>
          <cell r="AE4023" t="str">
            <v>VALOR MODULO</v>
          </cell>
          <cell r="AF4023">
            <v>40951.72</v>
          </cell>
          <cell r="AG4023">
            <v>40951.72</v>
          </cell>
          <cell r="AH4023">
            <v>0</v>
          </cell>
          <cell r="AI4023">
            <v>94963.58</v>
          </cell>
          <cell r="AJ4023" t="str">
            <v>REF: 383923</v>
          </cell>
          <cell r="AK4023"/>
          <cell r="AL4023">
            <v>383923</v>
          </cell>
          <cell r="AM4023" t="str">
            <v>MODULO ANGULAR S/BRACO HIMALAYA (CONTEMP) (COURO FORN)</v>
          </cell>
          <cell r="AN4023"/>
          <cell r="AO4023">
            <v>2</v>
          </cell>
          <cell r="AP4023">
            <v>1.05</v>
          </cell>
          <cell r="AQ4023">
            <v>0.74</v>
          </cell>
          <cell r="AR4023">
            <v>0</v>
          </cell>
          <cell r="AS4023" t="str">
            <v>MODULO ANGULAR S/BRACO HIMALAYA (CONTEMP) (COURO FORN) - 2x1,05x0,74H</v>
          </cell>
          <cell r="AT4023">
            <v>40951.72</v>
          </cell>
          <cell r="AU4023">
            <v>40951.72</v>
          </cell>
          <cell r="AV4023">
            <v>22713.64</v>
          </cell>
          <cell r="AW4023">
            <v>18238.080000000002</v>
          </cell>
          <cell r="AX4023">
            <v>40951.72</v>
          </cell>
          <cell r="AY4023">
            <v>0</v>
          </cell>
          <cell r="AZ4023">
            <v>328274</v>
          </cell>
          <cell r="BA4023" t="str">
            <v>COURO NATURAL FIRENZE (F378)</v>
          </cell>
          <cell r="BB4023" t="str">
            <v>RVST FORN: COURO NATURAL FIRENZE (F378) - COR 12</v>
          </cell>
          <cell r="BC4023">
            <v>23</v>
          </cell>
          <cell r="BD4023"/>
          <cell r="BE4023">
            <v>792.96</v>
          </cell>
          <cell r="BF4023">
            <v>0</v>
          </cell>
          <cell r="BG4023">
            <v>-792.96</v>
          </cell>
          <cell r="BH4023" t="str">
            <v>RVST FORN</v>
          </cell>
          <cell r="BI4023">
            <v>12</v>
          </cell>
          <cell r="BJ4023">
            <v>18238.080000000002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S4023" t="str">
            <v>381908 | 381907 | 381905</v>
          </cell>
          <cell r="BT4023" t="str">
            <v>CLAMI SOFA</v>
          </cell>
          <cell r="BU4023" t="str">
            <v>SOFA HIMALAYA (RBD)</v>
          </cell>
        </row>
        <row r="4024">
          <cell r="H4024">
            <v>1</v>
          </cell>
          <cell r="O4024">
            <v>381907</v>
          </cell>
          <cell r="P4024" t="str">
            <v>2024/117-0002-01</v>
          </cell>
          <cell r="Q4024" t="str">
            <v>EST MODULO ANGULAR ESQ S/B HIMALAYA (CON) COURO FIRENZE12</v>
          </cell>
          <cell r="R4024">
            <v>4.78</v>
          </cell>
          <cell r="S4024">
            <v>1.9</v>
          </cell>
          <cell r="T4024">
            <v>0.74</v>
          </cell>
          <cell r="U4024">
            <v>2</v>
          </cell>
          <cell r="V4024">
            <v>1.05</v>
          </cell>
          <cell r="W4024">
            <v>0.74</v>
          </cell>
          <cell r="X4024">
            <v>0</v>
          </cell>
          <cell r="Y4024" t="str">
            <v>EST MODULO ANGULAR ESQ S/B HIMALAYA (CON) COURO FIRENZE12 - 2x1,05x0,74H</v>
          </cell>
          <cell r="Z4024">
            <v>94963.58</v>
          </cell>
          <cell r="AA4024">
            <v>0.5</v>
          </cell>
          <cell r="AB4024">
            <v>47481.79</v>
          </cell>
          <cell r="AC4024" t="str">
            <v>AC</v>
          </cell>
          <cell r="AD4024" t="str">
            <v>PROD C/RVST FORN</v>
          </cell>
          <cell r="AE4024" t="str">
            <v>VALOR MODULO</v>
          </cell>
          <cell r="AF4024">
            <v>40951.72</v>
          </cell>
          <cell r="AG4024">
            <v>40951.72</v>
          </cell>
          <cell r="AH4024">
            <v>0</v>
          </cell>
          <cell r="AI4024">
            <v>94963.58</v>
          </cell>
          <cell r="AJ4024" t="str">
            <v>REF: 383923</v>
          </cell>
          <cell r="AK4024"/>
          <cell r="AL4024">
            <v>383923</v>
          </cell>
          <cell r="AM4024" t="str">
            <v>MODULO ANGULAR S/BRACO HIMALAYA (CONTEMP) (COURO FORN)</v>
          </cell>
          <cell r="AN4024"/>
          <cell r="AO4024">
            <v>2</v>
          </cell>
          <cell r="AP4024">
            <v>1.05</v>
          </cell>
          <cell r="AQ4024">
            <v>0.74</v>
          </cell>
          <cell r="AR4024">
            <v>0</v>
          </cell>
          <cell r="AS4024" t="str">
            <v>MODULO ANGULAR S/BRACO HIMALAYA (CONTEMP) (COURO FORN) - 2x1,05x0,74H</v>
          </cell>
          <cell r="AT4024">
            <v>40951.72</v>
          </cell>
          <cell r="AU4024">
            <v>40951.72</v>
          </cell>
          <cell r="AV4024">
            <v>22713.64</v>
          </cell>
          <cell r="AW4024">
            <v>18238.080000000002</v>
          </cell>
          <cell r="AX4024">
            <v>40951.72</v>
          </cell>
          <cell r="AY4024">
            <v>0</v>
          </cell>
          <cell r="AZ4024">
            <v>328274</v>
          </cell>
          <cell r="BA4024" t="str">
            <v>COURO NATURAL FIRENZE (F378)</v>
          </cell>
          <cell r="BB4024" t="str">
            <v>RVST FORN: COURO NATURAL FIRENZE (F378) - COR 12</v>
          </cell>
          <cell r="BC4024">
            <v>23</v>
          </cell>
          <cell r="BD4024"/>
          <cell r="BE4024">
            <v>792.96</v>
          </cell>
          <cell r="BF4024">
            <v>0</v>
          </cell>
          <cell r="BG4024">
            <v>-792.96</v>
          </cell>
          <cell r="BH4024" t="str">
            <v>RVST FORN</v>
          </cell>
          <cell r="BI4024">
            <v>12</v>
          </cell>
          <cell r="BJ4024">
            <v>18238.080000000002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>
            <v>0</v>
          </cell>
          <cell r="BS4024" t="str">
            <v>381908 | 381907 | 381905</v>
          </cell>
          <cell r="BT4024" t="str">
            <v>CLAMI SOFA</v>
          </cell>
          <cell r="BU4024" t="str">
            <v>SOFA HIMALAYA (RBD)</v>
          </cell>
        </row>
        <row r="4025">
          <cell r="H4025">
            <v>1</v>
          </cell>
          <cell r="O4025">
            <v>381905</v>
          </cell>
          <cell r="P4025" t="str">
            <v>2024/117-0001-01</v>
          </cell>
          <cell r="Q4025" t="str">
            <v>EST MODULO PUFF HIMALAYA (CON) COURO FIRENZE 12</v>
          </cell>
          <cell r="R4025">
            <v>4.78</v>
          </cell>
          <cell r="S4025">
            <v>1.9</v>
          </cell>
          <cell r="T4025">
            <v>0.74</v>
          </cell>
          <cell r="U4025">
            <v>1.05</v>
          </cell>
          <cell r="V4025">
            <v>1.05</v>
          </cell>
          <cell r="W4025">
            <v>0.42</v>
          </cell>
          <cell r="X4025">
            <v>0</v>
          </cell>
          <cell r="Y4025" t="str">
            <v>EST MODULO PUFF HIMALAYA (CON) COURO FIRENZE 12 - 1,05x1,05x0,42H</v>
          </cell>
          <cell r="Z4025">
            <v>94963.58</v>
          </cell>
          <cell r="AA4025">
            <v>0.5</v>
          </cell>
          <cell r="AB4025">
            <v>47481.79</v>
          </cell>
          <cell r="AC4025" t="str">
            <v>AC</v>
          </cell>
          <cell r="AD4025" t="str">
            <v>PROD C/RVST FORN</v>
          </cell>
          <cell r="AE4025" t="str">
            <v>VALOR MODULO</v>
          </cell>
          <cell r="AF4025">
            <v>13060.14</v>
          </cell>
          <cell r="AG4025">
            <v>13060.14</v>
          </cell>
          <cell r="AH4025">
            <v>0</v>
          </cell>
          <cell r="AI4025">
            <v>94963.58</v>
          </cell>
          <cell r="AJ4025" t="str">
            <v>REF: 383909</v>
          </cell>
          <cell r="AK4025"/>
          <cell r="AL4025">
            <v>383909</v>
          </cell>
          <cell r="AM4025" t="str">
            <v>MODULO PUFF HIMALAYA (CONTEMP) (COURO FORN)</v>
          </cell>
          <cell r="AN4025"/>
          <cell r="AO4025">
            <v>1.05</v>
          </cell>
          <cell r="AP4025">
            <v>1.05</v>
          </cell>
          <cell r="AQ4025">
            <v>0.42</v>
          </cell>
          <cell r="AR4025">
            <v>0</v>
          </cell>
          <cell r="AS4025" t="str">
            <v>MODULO PUFF HIMALAYA (CONTEMP) (COURO FORN) - 1,05x1,05x0,42H</v>
          </cell>
          <cell r="AT4025">
            <v>13060.14</v>
          </cell>
          <cell r="AU4025">
            <v>13060.14</v>
          </cell>
          <cell r="AV4025">
            <v>9095.34</v>
          </cell>
          <cell r="AW4025">
            <v>3964.7999999999993</v>
          </cell>
          <cell r="AX4025">
            <v>13060.14</v>
          </cell>
          <cell r="AY4025">
            <v>0</v>
          </cell>
          <cell r="AZ4025">
            <v>328274</v>
          </cell>
          <cell r="BA4025" t="str">
            <v>COURO NATURAL FIRENZE (F378)</v>
          </cell>
          <cell r="BB4025" t="str">
            <v>RVST FORN: COURO NATURAL FIRENZE (F378) - COR 12</v>
          </cell>
          <cell r="BC4025">
            <v>5</v>
          </cell>
          <cell r="BD4025"/>
          <cell r="BE4025">
            <v>792.96</v>
          </cell>
          <cell r="BF4025">
            <v>0</v>
          </cell>
          <cell r="BG4025">
            <v>-792.96</v>
          </cell>
          <cell r="BH4025" t="str">
            <v>RVST FORN</v>
          </cell>
          <cell r="BI4025">
            <v>12</v>
          </cell>
          <cell r="BJ4025">
            <v>3964.8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>
            <v>0</v>
          </cell>
          <cell r="BS4025" t="str">
            <v>381908 | 381907 | 381905</v>
          </cell>
          <cell r="BT4025" t="str">
            <v>CLAMI SOFA</v>
          </cell>
          <cell r="BU4025" t="str">
            <v>SOFA HIMALAYA (RBD)</v>
          </cell>
        </row>
        <row r="4026">
          <cell r="H4026">
            <v>1</v>
          </cell>
          <cell r="O4026">
            <v>178912</v>
          </cell>
          <cell r="P4026" t="str">
            <v>2015/316-0015-01</v>
          </cell>
          <cell r="Q4026" t="str">
            <v>EST MODULO BRACO DIR CLICK (B25) TC B2034 C/KIT MOTOR TOUCH</v>
          </cell>
          <cell r="R4026">
            <v>2.9</v>
          </cell>
          <cell r="S4026">
            <v>1.3</v>
          </cell>
          <cell r="T4026">
            <v>0.66</v>
          </cell>
          <cell r="U4026">
            <v>1.45</v>
          </cell>
          <cell r="V4026">
            <v>1.3</v>
          </cell>
          <cell r="W4026">
            <v>0.66</v>
          </cell>
          <cell r="X4026">
            <v>0</v>
          </cell>
          <cell r="Y4026" t="str">
            <v>EST MODULO BRACO DIR CLICK (B25) TC B2034 C/KIT MOTOR TOUCH - 1,45x1,3x0,66H</v>
          </cell>
          <cell r="Z4026">
            <v>31889.22</v>
          </cell>
          <cell r="AA4026">
            <v>0.75</v>
          </cell>
          <cell r="AB4026">
            <v>7972.3050000000003</v>
          </cell>
          <cell r="AC4026" t="str">
            <v>AE</v>
          </cell>
          <cell r="AD4026" t="str">
            <v>SOFA COMPLETO</v>
          </cell>
          <cell r="AE4026" t="str">
            <v>VALOR MODULO</v>
          </cell>
          <cell r="AF4026">
            <v>15944.61</v>
          </cell>
          <cell r="AG4026">
            <v>15944.61</v>
          </cell>
          <cell r="AH4026">
            <v>0</v>
          </cell>
          <cell r="AI4026">
            <v>31889.22</v>
          </cell>
          <cell r="AJ4026" t="str">
            <v>REF: 178912</v>
          </cell>
          <cell r="AK4026" t="str">
            <v>PRODUTO FORA DE LINHA</v>
          </cell>
          <cell r="AL4026">
            <v>178912</v>
          </cell>
          <cell r="AM4026" t="str">
            <v>EST MODULO BRACO DIR CLICK (B25) TC B2034 C/KIT MOTOR TOUCH</v>
          </cell>
          <cell r="AN4026"/>
          <cell r="AO4026">
            <v>1.45</v>
          </cell>
          <cell r="AP4026">
            <v>1.3</v>
          </cell>
          <cell r="AQ4026">
            <v>0.66</v>
          </cell>
          <cell r="AR4026">
            <v>0</v>
          </cell>
          <cell r="AS4026" t="str">
            <v>EST MODULO BRACO DIR CLICK (B25) TC B2034 C/KIT MOTOR TOUCH - 1,45x1,3x0,66H</v>
          </cell>
          <cell r="AT4026">
            <v>15944.61</v>
          </cell>
          <cell r="AU4026">
            <v>15944.61</v>
          </cell>
          <cell r="AV4026">
            <v>15944.61</v>
          </cell>
          <cell r="AW4026">
            <v>0</v>
          </cell>
          <cell r="AX4026">
            <v>15944.61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14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S4026" t="str">
            <v>178912 | 178910</v>
          </cell>
          <cell r="BT4026" t="str">
            <v>CLAMI SOFA</v>
          </cell>
          <cell r="BU4026" t="str">
            <v>SOFA CLICK (FL)</v>
          </cell>
        </row>
        <row r="4027">
          <cell r="H4027">
            <v>1</v>
          </cell>
          <cell r="O4027">
            <v>178910</v>
          </cell>
          <cell r="P4027" t="str">
            <v>2015/316-0014-01</v>
          </cell>
          <cell r="Q4027" t="str">
            <v>EST MODULO BRACO ESQ CLICK (B25) TC B2034 C/KIT MOTOR TOUCH</v>
          </cell>
          <cell r="R4027">
            <v>2.9</v>
          </cell>
          <cell r="S4027">
            <v>1.3</v>
          </cell>
          <cell r="T4027">
            <v>0.66</v>
          </cell>
          <cell r="U4027">
            <v>1.45</v>
          </cell>
          <cell r="V4027">
            <v>1.3</v>
          </cell>
          <cell r="W4027">
            <v>0.66</v>
          </cell>
          <cell r="X4027">
            <v>0</v>
          </cell>
          <cell r="Y4027" t="str">
            <v>EST MODULO BRACO ESQ CLICK (B25) TC B2034 C/KIT MOTOR TOUCH - 1,45x1,3x0,66H</v>
          </cell>
          <cell r="Z4027">
            <v>31889.22</v>
          </cell>
          <cell r="AA4027">
            <v>0.75</v>
          </cell>
          <cell r="AB4027">
            <v>7972.3050000000003</v>
          </cell>
          <cell r="AC4027" t="str">
            <v>AE</v>
          </cell>
          <cell r="AD4027" t="str">
            <v>SOFA COMPLETO</v>
          </cell>
          <cell r="AE4027" t="str">
            <v>VALOR MODULO</v>
          </cell>
          <cell r="AF4027">
            <v>15944.61</v>
          </cell>
          <cell r="AG4027">
            <v>15944.61</v>
          </cell>
          <cell r="AH4027">
            <v>0</v>
          </cell>
          <cell r="AI4027">
            <v>31889.22</v>
          </cell>
          <cell r="AJ4027" t="str">
            <v>REF: 178910</v>
          </cell>
          <cell r="AK4027" t="str">
            <v>PRODUTO FORA DE LINHA</v>
          </cell>
          <cell r="AL4027">
            <v>178910</v>
          </cell>
          <cell r="AM4027" t="str">
            <v>EST MODULO BRACO ESQ CLICK (B25) TC B2034 C/KIT MOTOR TOUCH</v>
          </cell>
          <cell r="AN4027"/>
          <cell r="AO4027">
            <v>1.45</v>
          </cell>
          <cell r="AP4027">
            <v>1.3</v>
          </cell>
          <cell r="AQ4027">
            <v>0.66</v>
          </cell>
          <cell r="AR4027">
            <v>0</v>
          </cell>
          <cell r="AS4027" t="str">
            <v>EST MODULO BRACO ESQ CLICK (B25) TC B2034 C/KIT MOTOR TOUCH - 1,45x1,3x0,66H</v>
          </cell>
          <cell r="AT4027">
            <v>15944.61</v>
          </cell>
          <cell r="AU4027">
            <v>15944.61</v>
          </cell>
          <cell r="AV4027">
            <v>15944.61</v>
          </cell>
          <cell r="AW4027">
            <v>0</v>
          </cell>
          <cell r="AX4027">
            <v>15944.61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14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 t="str">
            <v>PE</v>
          </cell>
          <cell r="BS4027" t="str">
            <v>178912 | 178910</v>
          </cell>
          <cell r="BT4027" t="str">
            <v>CLAMI SOFA</v>
          </cell>
          <cell r="BU4027" t="str">
            <v>SOFA CLICK (FL)</v>
          </cell>
        </row>
        <row r="4028">
          <cell r="H4028">
            <v>1</v>
          </cell>
          <cell r="O4028">
            <v>233163</v>
          </cell>
          <cell r="P4028" t="str">
            <v>2022/230-0105-01</v>
          </cell>
          <cell r="Q4028" t="str">
            <v>EST MODULO S/BRACO C/APARADOR NEW PADOVA FX B2177/MARM NERO</v>
          </cell>
          <cell r="R4028">
            <v>3</v>
          </cell>
          <cell r="S4028">
            <v>1.02</v>
          </cell>
          <cell r="T4028">
            <v>0.82</v>
          </cell>
          <cell r="U4028">
            <v>1.6</v>
          </cell>
          <cell r="V4028">
            <v>1.02</v>
          </cell>
          <cell r="W4028">
            <v>0.82</v>
          </cell>
          <cell r="X4028">
            <v>0</v>
          </cell>
          <cell r="Y4028" t="str">
            <v>EST MODULO S/BRACO C/APARADOR NEW PADOVA FX B2177/MARM NERO - 1,6x1,02x0,82H</v>
          </cell>
          <cell r="Z4028">
            <v>38272.639999999999</v>
          </cell>
          <cell r="AA4028">
            <v>0.7</v>
          </cell>
          <cell r="AB4028">
            <v>11481.792000000001</v>
          </cell>
          <cell r="AC4028" t="str">
            <v>AG</v>
          </cell>
          <cell r="AD4028" t="str">
            <v>SOFA COMPLETO</v>
          </cell>
          <cell r="AE4028" t="str">
            <v>VALOR MODULO</v>
          </cell>
          <cell r="AF4028">
            <v>23209.98</v>
          </cell>
          <cell r="AG4028">
            <v>23209.98</v>
          </cell>
          <cell r="AH4028">
            <v>0</v>
          </cell>
          <cell r="AI4028">
            <v>38272.639999999999</v>
          </cell>
          <cell r="AJ4028" t="str">
            <v>REF: 233163</v>
          </cell>
          <cell r="AK4028" t="str">
            <v>PRODUTO FORA DE LINHA</v>
          </cell>
          <cell r="AL4028">
            <v>233163</v>
          </cell>
          <cell r="AM4028" t="str">
            <v>EST MODULO S/BRACO C/APARADOR NEW PADOVA FX B2177/MARM NERO</v>
          </cell>
          <cell r="AN4028"/>
          <cell r="AO4028">
            <v>1.6</v>
          </cell>
          <cell r="AP4028">
            <v>1.02</v>
          </cell>
          <cell r="AQ4028">
            <v>0.82</v>
          </cell>
          <cell r="AR4028">
            <v>0</v>
          </cell>
          <cell r="AS4028" t="str">
            <v>EST MODULO S/BRACO C/APARADOR NEW PADOVA FX B2177/MARM NERO - 1,6x1,02x0,82H</v>
          </cell>
          <cell r="AT4028">
            <v>23209.98</v>
          </cell>
          <cell r="AU4028">
            <v>23209.98</v>
          </cell>
          <cell r="AV4028">
            <v>23209.98</v>
          </cell>
          <cell r="AW4028">
            <v>0</v>
          </cell>
          <cell r="AX4028">
            <v>23209.98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14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>
            <v>0</v>
          </cell>
          <cell r="BS4028" t="str">
            <v>233163 | 233162</v>
          </cell>
          <cell r="BT4028" t="str">
            <v>CLAMI SOFA</v>
          </cell>
          <cell r="BU4028" t="str">
            <v>SOFA NEW PADOVA (FL)</v>
          </cell>
        </row>
        <row r="4029">
          <cell r="H4029">
            <v>1</v>
          </cell>
          <cell r="O4029">
            <v>233162</v>
          </cell>
          <cell r="P4029" t="str">
            <v>2019/092-0025-01</v>
          </cell>
          <cell r="Q4029" t="str">
            <v>EST MODULO BRACO ESQUERDO NEW PADOVA FX B2177</v>
          </cell>
          <cell r="R4029">
            <v>3</v>
          </cell>
          <cell r="S4029">
            <v>1.02</v>
          </cell>
          <cell r="T4029">
            <v>0.82</v>
          </cell>
          <cell r="U4029">
            <v>1.4</v>
          </cell>
          <cell r="V4029">
            <v>1.02</v>
          </cell>
          <cell r="W4029">
            <v>0.82</v>
          </cell>
          <cell r="X4029">
            <v>0</v>
          </cell>
          <cell r="Y4029" t="str">
            <v>EST MODULO BRACO ESQUERDO NEW PADOVA FX B2177 - 1,4x1,02x0,82H</v>
          </cell>
          <cell r="Z4029">
            <v>38272.639999999999</v>
          </cell>
          <cell r="AA4029">
            <v>0.7</v>
          </cell>
          <cell r="AB4029">
            <v>11481.792000000001</v>
          </cell>
          <cell r="AC4029" t="str">
            <v>AG</v>
          </cell>
          <cell r="AD4029" t="str">
            <v>SOFA COMPLETO</v>
          </cell>
          <cell r="AE4029" t="str">
            <v>VALOR MODULO</v>
          </cell>
          <cell r="AF4029">
            <v>15062.66</v>
          </cell>
          <cell r="AG4029">
            <v>15062.66</v>
          </cell>
          <cell r="AH4029">
            <v>0</v>
          </cell>
          <cell r="AI4029">
            <v>38272.639999999999</v>
          </cell>
          <cell r="AJ4029" t="str">
            <v>REF: 233162</v>
          </cell>
          <cell r="AK4029" t="str">
            <v>PRODUTO FORA DE LINHA</v>
          </cell>
          <cell r="AL4029">
            <v>233162</v>
          </cell>
          <cell r="AM4029" t="str">
            <v>EST MODULO BRACO ESQUERDO NEW PADOVA FX B2177</v>
          </cell>
          <cell r="AN4029"/>
          <cell r="AO4029">
            <v>1.4</v>
          </cell>
          <cell r="AP4029">
            <v>1.02</v>
          </cell>
          <cell r="AQ4029">
            <v>0.82</v>
          </cell>
          <cell r="AR4029">
            <v>0</v>
          </cell>
          <cell r="AS4029" t="str">
            <v>EST MODULO BRACO ESQUERDO NEW PADOVA FX B2177 - 1,4x1,02x0,82H</v>
          </cell>
          <cell r="AT4029">
            <v>15062.66</v>
          </cell>
          <cell r="AU4029">
            <v>15062.66</v>
          </cell>
          <cell r="AV4029">
            <v>15062.66</v>
          </cell>
          <cell r="AW4029">
            <v>0</v>
          </cell>
          <cell r="AX4029">
            <v>15062.66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14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>
            <v>0</v>
          </cell>
          <cell r="BS4029" t="str">
            <v>233163 | 233162</v>
          </cell>
          <cell r="BT4029" t="str">
            <v>CLAMI SOFA</v>
          </cell>
          <cell r="BU4029" t="str">
            <v>SOFA NEW PADOVA (FL)</v>
          </cell>
        </row>
        <row r="4030">
          <cell r="H4030">
            <v>1</v>
          </cell>
          <cell r="O4030">
            <v>270720</v>
          </cell>
          <cell r="P4030" t="str">
            <v>2020/303-0247-01</v>
          </cell>
          <cell r="Q4030" t="str">
            <v>EST MODULO ILHA RECAMIER BELO HORIZONTE FX D4193</v>
          </cell>
          <cell r="R4030">
            <v>4</v>
          </cell>
          <cell r="S4030">
            <v>2.4</v>
          </cell>
          <cell r="T4030">
            <v>0.9</v>
          </cell>
          <cell r="U4030">
            <v>1.6</v>
          </cell>
          <cell r="V4030">
            <v>1.8</v>
          </cell>
          <cell r="W4030">
            <v>0.9</v>
          </cell>
          <cell r="X4030">
            <v>0</v>
          </cell>
          <cell r="Y4030" t="str">
            <v>EST MODULO ILHA RECAMIER BELO HORIZONTE FX D4193 - 1,6x1,8x0,9H</v>
          </cell>
          <cell r="Z4030">
            <v>91827.62999999999</v>
          </cell>
          <cell r="AA4030">
            <v>0.65</v>
          </cell>
          <cell r="AB4030">
            <v>32139.670499999993</v>
          </cell>
          <cell r="AC4030" t="str">
            <v>AI</v>
          </cell>
          <cell r="AD4030" t="str">
            <v>SOFA COMPLETO</v>
          </cell>
          <cell r="AE4030" t="str">
            <v>VALOR MODULO</v>
          </cell>
          <cell r="AF4030">
            <v>33197.019999999997</v>
          </cell>
          <cell r="AG4030">
            <v>33197.019999999997</v>
          </cell>
          <cell r="AH4030">
            <v>0</v>
          </cell>
          <cell r="AI4030">
            <v>91827.62999999999</v>
          </cell>
          <cell r="AJ4030" t="str">
            <v>REF: 270720</v>
          </cell>
          <cell r="AK4030" t="str">
            <v>PRODUTO FORA DE LINHA</v>
          </cell>
          <cell r="AL4030">
            <v>270720</v>
          </cell>
          <cell r="AM4030" t="str">
            <v>EST MODULO ILHA RECAMIER BELO HORIZONTE FX D4193</v>
          </cell>
          <cell r="AN4030"/>
          <cell r="AO4030">
            <v>1.6</v>
          </cell>
          <cell r="AP4030">
            <v>1.8</v>
          </cell>
          <cell r="AQ4030">
            <v>0.9</v>
          </cell>
          <cell r="AR4030">
            <v>0</v>
          </cell>
          <cell r="AS4030" t="str">
            <v>EST MODULO ILHA RECAMIER BELO HORIZONTE FX D4193 - 1,6x1,8x0,9H</v>
          </cell>
          <cell r="AT4030">
            <v>33197.019999999997</v>
          </cell>
          <cell r="AU4030">
            <v>33197.019999999997</v>
          </cell>
          <cell r="AV4030">
            <v>33197.019999999997</v>
          </cell>
          <cell r="AW4030">
            <v>0</v>
          </cell>
          <cell r="AX4030">
            <v>33197.019999999997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14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S4030" t="str">
            <v>270720 | 270719 | 270718</v>
          </cell>
          <cell r="BT4030" t="str">
            <v>CLAMI SOFA</v>
          </cell>
          <cell r="BU4030" t="str">
            <v>SOFA BELO HORIZONTE (FL)</v>
          </cell>
        </row>
        <row r="4031">
          <cell r="H4031">
            <v>1</v>
          </cell>
          <cell r="O4031">
            <v>270719</v>
          </cell>
          <cell r="P4031" t="str">
            <v>2020/303-0246-01</v>
          </cell>
          <cell r="Q4031" t="str">
            <v>EST MODULO ILHA S/BRACO BELO HORIZONTE FX D4193</v>
          </cell>
          <cell r="R4031">
            <v>4</v>
          </cell>
          <cell r="S4031">
            <v>2.4</v>
          </cell>
          <cell r="T4031">
            <v>0.9</v>
          </cell>
          <cell r="U4031">
            <v>1.1000000000000001</v>
          </cell>
          <cell r="V4031">
            <v>1.8</v>
          </cell>
          <cell r="W4031">
            <v>0.9</v>
          </cell>
          <cell r="X4031">
            <v>0</v>
          </cell>
          <cell r="Y4031" t="str">
            <v>EST MODULO ILHA S/BRACO BELO HORIZONTE FX D4193 - 1,1x1,8x0,9H</v>
          </cell>
          <cell r="Z4031">
            <v>91827.62999999999</v>
          </cell>
          <cell r="AA4031">
            <v>0.65</v>
          </cell>
          <cell r="AB4031">
            <v>32139.670499999993</v>
          </cell>
          <cell r="AC4031" t="str">
            <v>AI</v>
          </cell>
          <cell r="AD4031" t="str">
            <v>SOFA COMPLETO</v>
          </cell>
          <cell r="AE4031" t="str">
            <v>VALOR MODULO</v>
          </cell>
          <cell r="AF4031">
            <v>24573.16</v>
          </cell>
          <cell r="AG4031">
            <v>24573.16</v>
          </cell>
          <cell r="AH4031">
            <v>0</v>
          </cell>
          <cell r="AI4031">
            <v>91827.62999999999</v>
          </cell>
          <cell r="AJ4031" t="str">
            <v>REF: 270719</v>
          </cell>
          <cell r="AK4031" t="str">
            <v>PRODUTO FORA DE LINHA</v>
          </cell>
          <cell r="AL4031">
            <v>270719</v>
          </cell>
          <cell r="AM4031" t="str">
            <v>EST MODULO ILHA S/BRACO BELO HORIZONTE FX D4193</v>
          </cell>
          <cell r="AN4031"/>
          <cell r="AO4031">
            <v>1.1000000000000001</v>
          </cell>
          <cell r="AP4031">
            <v>1.8</v>
          </cell>
          <cell r="AQ4031">
            <v>0.9</v>
          </cell>
          <cell r="AR4031">
            <v>0</v>
          </cell>
          <cell r="AS4031" t="str">
            <v>EST MODULO ILHA S/BRACO BELO HORIZONTE FX D4193 - 1,1x1,8x0,9H</v>
          </cell>
          <cell r="AT4031">
            <v>24573.16</v>
          </cell>
          <cell r="AU4031">
            <v>24573.16</v>
          </cell>
          <cell r="AV4031">
            <v>24573.16</v>
          </cell>
          <cell r="AW4031">
            <v>0</v>
          </cell>
          <cell r="AX4031">
            <v>24573.16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14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S4031" t="str">
            <v>270720 | 270719 | 270718</v>
          </cell>
          <cell r="BT4031" t="str">
            <v>CLAMI SOFA</v>
          </cell>
          <cell r="BU4031" t="str">
            <v>SOFA BELO HORIZONTE (FL)</v>
          </cell>
        </row>
        <row r="4032">
          <cell r="H4032">
            <v>1</v>
          </cell>
          <cell r="O4032">
            <v>270718</v>
          </cell>
          <cell r="P4032" t="str">
            <v>2020/303-0245-01</v>
          </cell>
          <cell r="Q4032" t="str">
            <v>EST MODULO ILHA BRACO C/CHAISE BRAC DIR BELO HORIZONTE D4193</v>
          </cell>
          <cell r="R4032">
            <v>4</v>
          </cell>
          <cell r="S4032">
            <v>2.4</v>
          </cell>
          <cell r="T4032">
            <v>0.9</v>
          </cell>
          <cell r="U4032">
            <v>1.3</v>
          </cell>
          <cell r="V4032">
            <v>2.4</v>
          </cell>
          <cell r="W4032">
            <v>0.9</v>
          </cell>
          <cell r="X4032">
            <v>0</v>
          </cell>
          <cell r="Y4032" t="str">
            <v>EST MODULO ILHA BRACO C/CHAISE BRAC DIR BELO HORIZONTE D4193 - 1,3x2,4x0,9H</v>
          </cell>
          <cell r="Z4032">
            <v>91827.62999999999</v>
          </cell>
          <cell r="AA4032">
            <v>0.65</v>
          </cell>
          <cell r="AB4032">
            <v>32139.670499999993</v>
          </cell>
          <cell r="AC4032" t="str">
            <v>AI</v>
          </cell>
          <cell r="AD4032" t="str">
            <v>SOFA COMPLETO</v>
          </cell>
          <cell r="AE4032" t="str">
            <v>VALOR MODULO</v>
          </cell>
          <cell r="AF4032">
            <v>34057.449999999997</v>
          </cell>
          <cell r="AG4032">
            <v>34057.449999999997</v>
          </cell>
          <cell r="AH4032">
            <v>0</v>
          </cell>
          <cell r="AI4032">
            <v>91827.62999999999</v>
          </cell>
          <cell r="AJ4032" t="str">
            <v>REF: 270718</v>
          </cell>
          <cell r="AK4032" t="str">
            <v>PRODUTO FORA DE LINHA</v>
          </cell>
          <cell r="AL4032">
            <v>270718</v>
          </cell>
          <cell r="AM4032" t="str">
            <v>EST MODULO ILHA BRACO C/CHAISE BRAC DIR BELO HORIZONTE D4193</v>
          </cell>
          <cell r="AN4032"/>
          <cell r="AO4032">
            <v>1.3</v>
          </cell>
          <cell r="AP4032">
            <v>2.4</v>
          </cell>
          <cell r="AQ4032">
            <v>0.9</v>
          </cell>
          <cell r="AR4032">
            <v>0</v>
          </cell>
          <cell r="AS4032" t="str">
            <v>EST MODULO ILHA BRACO C/CHAISE BRAC DIR BELO HORIZONTE D4193 - 1,3x2,4x0,9H</v>
          </cell>
          <cell r="AT4032">
            <v>34057.449999999997</v>
          </cell>
          <cell r="AU4032">
            <v>34057.449999999997</v>
          </cell>
          <cell r="AV4032">
            <v>34057.449999999997</v>
          </cell>
          <cell r="AW4032">
            <v>0</v>
          </cell>
          <cell r="AX4032">
            <v>34057.449999999997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14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S4032" t="str">
            <v>270720 | 270719 | 270718</v>
          </cell>
          <cell r="BT4032" t="str">
            <v>CLAMI SOFA</v>
          </cell>
          <cell r="BU4032" t="str">
            <v>SOFA BELO HORIZONTE (FL)</v>
          </cell>
        </row>
        <row r="4033">
          <cell r="H4033">
            <v>1</v>
          </cell>
          <cell r="O4033">
            <v>406192</v>
          </cell>
          <cell r="P4033" t="str">
            <v>2025/164-0075-01</v>
          </cell>
          <cell r="Q4033" t="str">
            <v>EST ALMOFADA CLAMI (SIMPLES) TC TRAMADO BR-LARANJA</v>
          </cell>
          <cell r="R4033"/>
          <cell r="S4033"/>
          <cell r="T4033"/>
          <cell r="U4033">
            <v>0.5</v>
          </cell>
          <cell r="V4033">
            <v>0.5</v>
          </cell>
          <cell r="W4033">
            <v>0</v>
          </cell>
          <cell r="X4033">
            <v>0</v>
          </cell>
          <cell r="Y4033" t="str">
            <v>EST ALMOFADA CLAMI (SIMPLES) TC TRAMADO BR-LARANJA - 0,5x0,5x0H</v>
          </cell>
          <cell r="Z4033">
            <v>443.52</v>
          </cell>
          <cell r="AA4033">
            <v>0.35</v>
          </cell>
          <cell r="AB4033">
            <v>288.28800000000001</v>
          </cell>
          <cell r="AC4033"/>
          <cell r="AD4033"/>
          <cell r="AE4033"/>
          <cell r="AF4033">
            <v>443.52</v>
          </cell>
          <cell r="AG4033">
            <v>443.52</v>
          </cell>
          <cell r="AH4033">
            <v>0</v>
          </cell>
          <cell r="AI4033">
            <v>443.52</v>
          </cell>
          <cell r="AJ4033" t="str">
            <v>REF: 406192</v>
          </cell>
          <cell r="AK4033" t="str">
            <v>PRODUTO PRONTA ENTREGA</v>
          </cell>
          <cell r="AL4033">
            <v>406192</v>
          </cell>
          <cell r="AM4033" t="str">
            <v>EST ALMOFADA CLAMI (SIMPLES) TC TRAMADO BR-LARANJA</v>
          </cell>
          <cell r="AN4033"/>
          <cell r="AO4033">
            <v>0.5</v>
          </cell>
          <cell r="AP4033">
            <v>0.5</v>
          </cell>
          <cell r="AQ4033">
            <v>0</v>
          </cell>
          <cell r="AR4033">
            <v>0</v>
          </cell>
          <cell r="AS4033" t="str">
            <v>EST ALMOFADA CLAMI (SIMPLES) TC TRAMADO BR-LARANJA - 0,5x0,5x0H</v>
          </cell>
          <cell r="AT4033">
            <v>443.52</v>
          </cell>
          <cell r="AU4033">
            <v>443.52</v>
          </cell>
          <cell r="AV4033">
            <v>443.52</v>
          </cell>
          <cell r="AW4033">
            <v>0</v>
          </cell>
          <cell r="AX4033">
            <v>443.52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>
            <v>0</v>
          </cell>
          <cell r="BT4033" t="str">
            <v>CLAMI ALMOFADA DECORATIVA</v>
          </cell>
          <cell r="BU4033" t="str">
            <v>ALMOFADA DECORATIVA</v>
          </cell>
        </row>
        <row r="4034">
          <cell r="H4034">
            <v>1</v>
          </cell>
          <cell r="O4034">
            <v>402424</v>
          </cell>
          <cell r="P4034" t="str">
            <v>2025/048-0001-01</v>
          </cell>
          <cell r="Q4034" t="str">
            <v>EST MODULO B/DIR HIMALAYA (CLA) (NOG) FX 50070</v>
          </cell>
          <cell r="R4034">
            <v>3.5</v>
          </cell>
          <cell r="S4034">
            <v>1.05</v>
          </cell>
          <cell r="T4034">
            <v>0.74</v>
          </cell>
          <cell r="U4034">
            <v>1.75</v>
          </cell>
          <cell r="V4034">
            <v>1.05</v>
          </cell>
          <cell r="W4034">
            <v>0.74</v>
          </cell>
          <cell r="X4034">
            <v>0</v>
          </cell>
          <cell r="Y4034" t="str">
            <v>EST MODULO B/DIR HIMALAYA (CLA) (NOG) FX 50070 - 1,75x1,05x0,74H</v>
          </cell>
          <cell r="Z4034">
            <v>47216.7</v>
          </cell>
          <cell r="AA4034">
            <v>0.4</v>
          </cell>
          <cell r="AB4034">
            <v>28330.019999999997</v>
          </cell>
          <cell r="AC4034" t="str">
            <v>AP</v>
          </cell>
          <cell r="AD4034" t="str">
            <v>SOFA COMPLETO</v>
          </cell>
          <cell r="AE4034" t="str">
            <v>VALOR MODULO</v>
          </cell>
          <cell r="AF4034">
            <v>23608.35</v>
          </cell>
          <cell r="AG4034">
            <v>23608.35</v>
          </cell>
          <cell r="AH4034">
            <v>0</v>
          </cell>
          <cell r="AI4034">
            <v>47216.7</v>
          </cell>
          <cell r="AJ4034" t="str">
            <v>REF: 380983</v>
          </cell>
          <cell r="AK4034"/>
          <cell r="AL4034">
            <v>380983</v>
          </cell>
          <cell r="AM4034" t="str">
            <v>MODULO BRACO HIMALAYA (CLASSICO) (FX 5)</v>
          </cell>
          <cell r="AN4034"/>
          <cell r="AO4034">
            <v>1.75</v>
          </cell>
          <cell r="AP4034">
            <v>1.05</v>
          </cell>
          <cell r="AQ4034">
            <v>0.74</v>
          </cell>
          <cell r="AR4034">
            <v>0</v>
          </cell>
          <cell r="AS4034" t="str">
            <v>MODULO BRACO HIMALAYA (CLASSICO) (FX 5) - 1,75x1,05x0,74H</v>
          </cell>
          <cell r="AT4034">
            <v>23608.35</v>
          </cell>
          <cell r="AU4034">
            <v>23608.35</v>
          </cell>
          <cell r="AV4034">
            <v>23608.35</v>
          </cell>
          <cell r="AW4034">
            <v>0</v>
          </cell>
          <cell r="AX4034">
            <v>23608.35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>
            <v>0</v>
          </cell>
          <cell r="BS4034" t="str">
            <v>402424 | 402423</v>
          </cell>
          <cell r="BT4034" t="str">
            <v>CLAMI SOFA</v>
          </cell>
          <cell r="BU4034" t="str">
            <v>SOFA HIMALAYA (RBD)</v>
          </cell>
        </row>
        <row r="4035">
          <cell r="H4035">
            <v>1</v>
          </cell>
          <cell r="O4035">
            <v>402423</v>
          </cell>
          <cell r="P4035" t="str">
            <v>2025/048-0002-01</v>
          </cell>
          <cell r="Q4035" t="str">
            <v>EST MODULO B/ESQ HIMALAYA (CLA) (NOG) FX 50070</v>
          </cell>
          <cell r="R4035">
            <v>3.5</v>
          </cell>
          <cell r="S4035">
            <v>1.05</v>
          </cell>
          <cell r="T4035">
            <v>0.74</v>
          </cell>
          <cell r="U4035">
            <v>1.75</v>
          </cell>
          <cell r="V4035">
            <v>1.05</v>
          </cell>
          <cell r="W4035">
            <v>0.74</v>
          </cell>
          <cell r="X4035">
            <v>0</v>
          </cell>
          <cell r="Y4035" t="str">
            <v>EST MODULO B/ESQ HIMALAYA (CLA) (NOG) FX 50070 - 1,75x1,05x0,74H</v>
          </cell>
          <cell r="Z4035">
            <v>47216.7</v>
          </cell>
          <cell r="AA4035">
            <v>0.4</v>
          </cell>
          <cell r="AB4035">
            <v>28330.019999999997</v>
          </cell>
          <cell r="AC4035" t="str">
            <v>AP</v>
          </cell>
          <cell r="AD4035" t="str">
            <v>SOFA COMPLETO</v>
          </cell>
          <cell r="AE4035" t="str">
            <v>VALOR MODULO</v>
          </cell>
          <cell r="AF4035">
            <v>23608.35</v>
          </cell>
          <cell r="AG4035">
            <v>23608.35</v>
          </cell>
          <cell r="AH4035">
            <v>0</v>
          </cell>
          <cell r="AI4035">
            <v>47216.7</v>
          </cell>
          <cell r="AJ4035" t="str">
            <v>REF: 380983</v>
          </cell>
          <cell r="AK4035"/>
          <cell r="AL4035">
            <v>380983</v>
          </cell>
          <cell r="AM4035" t="str">
            <v>MODULO BRACO HIMALAYA (CLASSICO) (FX 5)</v>
          </cell>
          <cell r="AN4035"/>
          <cell r="AO4035">
            <v>1.75</v>
          </cell>
          <cell r="AP4035">
            <v>1.05</v>
          </cell>
          <cell r="AQ4035">
            <v>0.74</v>
          </cell>
          <cell r="AR4035">
            <v>0</v>
          </cell>
          <cell r="AS4035" t="str">
            <v>MODULO BRACO HIMALAYA (CLASSICO) (FX 5) - 1,75x1,05x0,74H</v>
          </cell>
          <cell r="AT4035">
            <v>23608.35</v>
          </cell>
          <cell r="AU4035">
            <v>23608.35</v>
          </cell>
          <cell r="AV4035">
            <v>23608.35</v>
          </cell>
          <cell r="AW4035">
            <v>0</v>
          </cell>
          <cell r="AX4035">
            <v>23608.35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>
            <v>0</v>
          </cell>
          <cell r="BS4035" t="str">
            <v>402424 | 402423</v>
          </cell>
          <cell r="BT4035" t="str">
            <v>CLAMI SOFA</v>
          </cell>
          <cell r="BU4035" t="str">
            <v>SOFA HIMALAYA (RBD)</v>
          </cell>
        </row>
        <row r="4036">
          <cell r="H4036">
            <v>1</v>
          </cell>
          <cell r="O4036">
            <v>406192</v>
          </cell>
          <cell r="P4036" t="str">
            <v>2025/164-0076-01</v>
          </cell>
          <cell r="Q4036" t="str">
            <v>EST ALMOFADA CLAMI (SIMPLES) TC TRAMADO BR-LARANJA</v>
          </cell>
          <cell r="R4036"/>
          <cell r="S4036"/>
          <cell r="T4036"/>
          <cell r="U4036">
            <v>0.5</v>
          </cell>
          <cell r="V4036">
            <v>0.5</v>
          </cell>
          <cell r="W4036">
            <v>0</v>
          </cell>
          <cell r="X4036">
            <v>0</v>
          </cell>
          <cell r="Y4036" t="str">
            <v>EST ALMOFADA CLAMI (SIMPLES) TC TRAMADO BR-LARANJA - 0,5x0,5x0H</v>
          </cell>
          <cell r="Z4036">
            <v>443.52</v>
          </cell>
          <cell r="AA4036">
            <v>0.35</v>
          </cell>
          <cell r="AB4036">
            <v>288.28800000000001</v>
          </cell>
          <cell r="AC4036"/>
          <cell r="AD4036"/>
          <cell r="AE4036"/>
          <cell r="AF4036">
            <v>443.52</v>
          </cell>
          <cell r="AG4036">
            <v>443.52</v>
          </cell>
          <cell r="AH4036">
            <v>0</v>
          </cell>
          <cell r="AI4036">
            <v>443.52</v>
          </cell>
          <cell r="AJ4036" t="str">
            <v>REF: 406192</v>
          </cell>
          <cell r="AK4036" t="str">
            <v>PRODUTO PRONTA ENTREGA</v>
          </cell>
          <cell r="AL4036">
            <v>406192</v>
          </cell>
          <cell r="AM4036" t="str">
            <v>EST ALMOFADA CLAMI (SIMPLES) TC TRAMADO BR-LARANJA</v>
          </cell>
          <cell r="AN4036"/>
          <cell r="AO4036">
            <v>0.5</v>
          </cell>
          <cell r="AP4036">
            <v>0.5</v>
          </cell>
          <cell r="AQ4036">
            <v>0</v>
          </cell>
          <cell r="AR4036">
            <v>0</v>
          </cell>
          <cell r="AS4036" t="str">
            <v>EST ALMOFADA CLAMI (SIMPLES) TC TRAMADO BR-LARANJA - 0,5x0,5x0H</v>
          </cell>
          <cell r="AT4036">
            <v>443.52</v>
          </cell>
          <cell r="AU4036">
            <v>443.52</v>
          </cell>
          <cell r="AV4036">
            <v>443.52</v>
          </cell>
          <cell r="AW4036">
            <v>0</v>
          </cell>
          <cell r="AX4036">
            <v>443.52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>
            <v>0</v>
          </cell>
          <cell r="BT4036" t="str">
            <v>CLAMI ALMOFADA DECORATIVA</v>
          </cell>
          <cell r="BU4036" t="str">
            <v>ALMOFADA DECORATIVA</v>
          </cell>
        </row>
        <row r="4037">
          <cell r="H4037">
            <v>1</v>
          </cell>
          <cell r="O4037">
            <v>337717</v>
          </cell>
          <cell r="P4037" t="str">
            <v>2022/222-0047-01</v>
          </cell>
          <cell r="Q4037" t="str">
            <v>EST BANQUETA PATER (IMBUIA) TAURUS 30/ ALMOF FX6363</v>
          </cell>
          <cell r="R4037">
            <v>0.82</v>
          </cell>
          <cell r="S4037">
            <v>1.45</v>
          </cell>
          <cell r="T4037">
            <v>0.83</v>
          </cell>
          <cell r="U4037">
            <v>0.66</v>
          </cell>
          <cell r="V4037">
            <v>0.51</v>
          </cell>
          <cell r="W4037">
            <v>0.47</v>
          </cell>
          <cell r="X4037">
            <v>0</v>
          </cell>
          <cell r="Y4037" t="str">
            <v>EST BANQUETA PATER (IMBUIA) TAURUS 30/ ALMOF FX6363 - 0,66x0,51x0,47H</v>
          </cell>
          <cell r="Z4037">
            <v>46458.14</v>
          </cell>
          <cell r="AA4037">
            <v>0.5</v>
          </cell>
          <cell r="AB4037">
            <v>23229.07</v>
          </cell>
          <cell r="AC4037" t="str">
            <v>XX</v>
          </cell>
          <cell r="AD4037" t="str">
            <v>POLTRONA + BANQUETA</v>
          </cell>
          <cell r="AE4037" t="str">
            <v>VALOR BANQUETA</v>
          </cell>
          <cell r="AF4037">
            <v>15911.39</v>
          </cell>
          <cell r="AG4037">
            <v>15911.39</v>
          </cell>
          <cell r="AH4037">
            <v>0</v>
          </cell>
          <cell r="AI4037">
            <v>46458.14</v>
          </cell>
          <cell r="AJ4037" t="str">
            <v>REF: 337717</v>
          </cell>
          <cell r="AK4037" t="str">
            <v>ACABAMENTO FORA DE LINHA</v>
          </cell>
          <cell r="AL4037">
            <v>337717</v>
          </cell>
          <cell r="AM4037" t="str">
            <v>EST BANQUETA PATER (IMBUIA) TAURUS 30/ ALMOF FX6363</v>
          </cell>
          <cell r="AN4037"/>
          <cell r="AO4037">
            <v>0.66</v>
          </cell>
          <cell r="AP4037">
            <v>0.51</v>
          </cell>
          <cell r="AQ4037">
            <v>0.47</v>
          </cell>
          <cell r="AR4037">
            <v>0</v>
          </cell>
          <cell r="AS4037" t="str">
            <v>EST BANQUETA PATER (IMBUIA) TAURUS 30/ ALMOF FX6363 - 0,66x0,51x0,47H</v>
          </cell>
          <cell r="AT4037">
            <v>15911.39</v>
          </cell>
          <cell r="AU4037">
            <v>15911.39</v>
          </cell>
          <cell r="AV4037">
            <v>15911.39</v>
          </cell>
          <cell r="AW4037">
            <v>0</v>
          </cell>
          <cell r="AX4037">
            <v>15911.39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12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S4037" t="str">
            <v>337717 | 320759</v>
          </cell>
          <cell r="BT4037" t="str">
            <v>CLAMI POLTRONA</v>
          </cell>
          <cell r="BU4037" t="str">
            <v>POLTRONA + BANQUETA PATER</v>
          </cell>
        </row>
        <row r="4038">
          <cell r="H4038">
            <v>1</v>
          </cell>
          <cell r="O4038">
            <v>274732</v>
          </cell>
          <cell r="P4038" t="str">
            <v>2021/120-0105-01</v>
          </cell>
          <cell r="Q4038" t="str">
            <v>EST MODULO CHAISE BRACO DIR ARAGON (BC30) (MTX PRETO) E5123</v>
          </cell>
          <cell r="R4038">
            <v>4.2</v>
          </cell>
          <cell r="S4038">
            <v>2.6</v>
          </cell>
          <cell r="T4038">
            <v>0.92</v>
          </cell>
          <cell r="U4038">
            <v>1.2</v>
          </cell>
          <cell r="V4038">
            <v>1.6</v>
          </cell>
          <cell r="W4038">
            <v>0.92</v>
          </cell>
          <cell r="X4038">
            <v>0</v>
          </cell>
          <cell r="Y4038" t="str">
            <v>EST MODULO CHAISE BRACO DIR ARAGON (BC30) (MTX PRETO) E5123 - 1,2x1,6x0,92H</v>
          </cell>
          <cell r="Z4038">
            <v>72759.19</v>
          </cell>
          <cell r="AA4038">
            <v>0.5</v>
          </cell>
          <cell r="AB4038">
            <v>36379.595000000001</v>
          </cell>
          <cell r="AC4038" t="str">
            <v>CG</v>
          </cell>
          <cell r="AD4038" t="str">
            <v>SOFA COMPLETO</v>
          </cell>
          <cell r="AE4038" t="str">
            <v>VALOR MODULO</v>
          </cell>
          <cell r="AF4038">
            <v>24817.32</v>
          </cell>
          <cell r="AG4038">
            <v>24817.32</v>
          </cell>
          <cell r="AH4038">
            <v>0</v>
          </cell>
          <cell r="AI4038">
            <v>72759.19</v>
          </cell>
          <cell r="AJ4038" t="str">
            <v>REF: 274732</v>
          </cell>
          <cell r="AK4038" t="str">
            <v>VERSAO FORA DE LINHA</v>
          </cell>
          <cell r="AL4038">
            <v>274732</v>
          </cell>
          <cell r="AM4038" t="str">
            <v>EST MODULO CHAISE BRACO DIR ARAGON (BC30) (MTX PRETO) E5123</v>
          </cell>
          <cell r="AN4038"/>
          <cell r="AO4038">
            <v>1.2</v>
          </cell>
          <cell r="AP4038">
            <v>1.6</v>
          </cell>
          <cell r="AQ4038">
            <v>0.92</v>
          </cell>
          <cell r="AR4038">
            <v>0</v>
          </cell>
          <cell r="AS4038" t="str">
            <v>EST MODULO CHAISE BRACO DIR ARAGON (BC30) (MTX PRETO) E5123 - 1,2x1,6x0,92H</v>
          </cell>
          <cell r="AT4038">
            <v>24817.32</v>
          </cell>
          <cell r="AU4038">
            <v>24817.32</v>
          </cell>
          <cell r="AV4038">
            <v>24817.32</v>
          </cell>
          <cell r="AW4038">
            <v>0</v>
          </cell>
          <cell r="AX4038">
            <v>24817.32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14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>
            <v>0</v>
          </cell>
          <cell r="BS4038" t="str">
            <v>274729 | 274727 | 274732</v>
          </cell>
          <cell r="BT4038" t="str">
            <v>CLAMI SOFA</v>
          </cell>
          <cell r="BU4038" t="str">
            <v>SOFA ARAGON</v>
          </cell>
        </row>
        <row r="4039">
          <cell r="H4039">
            <v>1</v>
          </cell>
          <cell r="O4039">
            <v>274729</v>
          </cell>
          <cell r="P4039" t="str">
            <v>2021/120-0104-01</v>
          </cell>
          <cell r="Q4039" t="str">
            <v>EST MODULO CURVO ARAGON (MTX PRETO) E5123</v>
          </cell>
          <cell r="R4039">
            <v>4.2</v>
          </cell>
          <cell r="S4039">
            <v>2.6</v>
          </cell>
          <cell r="T4039">
            <v>0.92</v>
          </cell>
          <cell r="U4039">
            <v>2.1</v>
          </cell>
          <cell r="V4039">
            <v>1.4</v>
          </cell>
          <cell r="W4039">
            <v>0.92</v>
          </cell>
          <cell r="X4039">
            <v>0</v>
          </cell>
          <cell r="Y4039" t="str">
            <v>EST MODULO CURVO ARAGON (MTX PRETO) E5123 - 2,1x1,4x0,92H</v>
          </cell>
          <cell r="Z4039">
            <v>72759.19</v>
          </cell>
          <cell r="AA4039">
            <v>0.5</v>
          </cell>
          <cell r="AB4039">
            <v>36379.595000000001</v>
          </cell>
          <cell r="AC4039" t="str">
            <v>CG</v>
          </cell>
          <cell r="AD4039" t="str">
            <v>SOFA COMPLETO</v>
          </cell>
          <cell r="AE4039" t="str">
            <v>VALOR MODULO</v>
          </cell>
          <cell r="AF4039">
            <v>30614.35</v>
          </cell>
          <cell r="AG4039">
            <v>30614.35</v>
          </cell>
          <cell r="AH4039">
            <v>0</v>
          </cell>
          <cell r="AI4039">
            <v>72759.19</v>
          </cell>
          <cell r="AJ4039" t="str">
            <v>REF: 274729</v>
          </cell>
          <cell r="AK4039" t="str">
            <v>VERSAO FORA DE LINHA</v>
          </cell>
          <cell r="AL4039">
            <v>274729</v>
          </cell>
          <cell r="AM4039" t="str">
            <v>EST MODULO CURVO ARAGON (MTX PRETO) E5123</v>
          </cell>
          <cell r="AN4039"/>
          <cell r="AO4039">
            <v>2.1</v>
          </cell>
          <cell r="AP4039">
            <v>1.4</v>
          </cell>
          <cell r="AQ4039">
            <v>0.92</v>
          </cell>
          <cell r="AR4039">
            <v>0</v>
          </cell>
          <cell r="AS4039" t="str">
            <v>EST MODULO CURVO ARAGON (MTX PRETO) E5123 - 2,1x1,4x0,92H</v>
          </cell>
          <cell r="AT4039">
            <v>30614.35</v>
          </cell>
          <cell r="AU4039">
            <v>30614.35</v>
          </cell>
          <cell r="AV4039">
            <v>30614.35</v>
          </cell>
          <cell r="AW4039">
            <v>0</v>
          </cell>
          <cell r="AX4039">
            <v>30614.35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>
            <v>0</v>
          </cell>
          <cell r="BS4039" t="str">
            <v>274729 | 274727 | 274732</v>
          </cell>
          <cell r="BT4039" t="str">
            <v>CLAMI SOFA</v>
          </cell>
          <cell r="BU4039" t="str">
            <v>SOFA ARAGON</v>
          </cell>
        </row>
        <row r="4040">
          <cell r="H4040">
            <v>1</v>
          </cell>
          <cell r="O4040">
            <v>274727</v>
          </cell>
          <cell r="P4040" t="str">
            <v>2021/120-0103-01</v>
          </cell>
          <cell r="Q4040" t="str">
            <v>EST MODULO BRACO ESQ ARAGON (1AS) (BC10) (MTX PRETO) E5123</v>
          </cell>
          <cell r="R4040">
            <v>4.2</v>
          </cell>
          <cell r="S4040">
            <v>2.6</v>
          </cell>
          <cell r="T4040">
            <v>0.92</v>
          </cell>
          <cell r="U4040">
            <v>1.1000000000000001</v>
          </cell>
          <cell r="V4040">
            <v>1</v>
          </cell>
          <cell r="W4040">
            <v>0.92</v>
          </cell>
          <cell r="X4040">
            <v>0</v>
          </cell>
          <cell r="Y4040" t="str">
            <v>EST MODULO BRACO ESQ ARAGON (1AS) (BC10) (MTX PRETO) E5123 - 1,1x1x0,92H</v>
          </cell>
          <cell r="Z4040">
            <v>72759.19</v>
          </cell>
          <cell r="AA4040">
            <v>0.5</v>
          </cell>
          <cell r="AB4040">
            <v>36379.595000000001</v>
          </cell>
          <cell r="AC4040" t="str">
            <v>CG</v>
          </cell>
          <cell r="AD4040" t="str">
            <v>SOFA COMPLETO</v>
          </cell>
          <cell r="AE4040" t="str">
            <v>VALOR MODULO</v>
          </cell>
          <cell r="AF4040">
            <v>17327.52</v>
          </cell>
          <cell r="AG4040">
            <v>17327.52</v>
          </cell>
          <cell r="AH4040">
            <v>0</v>
          </cell>
          <cell r="AI4040">
            <v>72759.19</v>
          </cell>
          <cell r="AJ4040" t="str">
            <v>REF: 274727</v>
          </cell>
          <cell r="AK4040" t="str">
            <v>VERSAO FORA DE LINHA</v>
          </cell>
          <cell r="AL4040">
            <v>274727</v>
          </cell>
          <cell r="AM4040" t="str">
            <v>EST MODULO BRACO ESQ ARAGON (1AS) (BC10) (MTX PRETO) E5123</v>
          </cell>
          <cell r="AN4040"/>
          <cell r="AO4040">
            <v>1.1000000000000001</v>
          </cell>
          <cell r="AP4040">
            <v>1</v>
          </cell>
          <cell r="AQ4040">
            <v>0.92</v>
          </cell>
          <cell r="AR4040">
            <v>0</v>
          </cell>
          <cell r="AS4040" t="str">
            <v>EST MODULO BRACO ESQ ARAGON (1AS) (BC10) (MTX PRETO) E5123 - 1,1x1x0,92H</v>
          </cell>
          <cell r="AT4040">
            <v>17327.52</v>
          </cell>
          <cell r="AU4040">
            <v>17327.52</v>
          </cell>
          <cell r="AV4040">
            <v>17327.52</v>
          </cell>
          <cell r="AW4040">
            <v>0</v>
          </cell>
          <cell r="AX4040">
            <v>17327.52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12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>
            <v>0</v>
          </cell>
          <cell r="BS4040" t="str">
            <v>274729 | 274727 | 274732</v>
          </cell>
          <cell r="BT4040" t="str">
            <v>CLAMI SOFA</v>
          </cell>
          <cell r="BU4040" t="str">
            <v>SOFA ARAGON</v>
          </cell>
        </row>
        <row r="4041">
          <cell r="H4041">
            <v>1</v>
          </cell>
          <cell r="O4041">
            <v>78082</v>
          </cell>
          <cell r="P4041" t="str">
            <v>2016/054-0026-01</v>
          </cell>
          <cell r="Q4041" t="str">
            <v>EST TAMPO CRISTAL LAPIDADO (15MM) INCOLOR CANTO RETO</v>
          </cell>
          <cell r="R4041">
            <v>2</v>
          </cell>
          <cell r="S4041">
            <v>0.55000000000000004</v>
          </cell>
          <cell r="T4041">
            <v>0.76</v>
          </cell>
          <cell r="U4041">
            <v>2</v>
          </cell>
          <cell r="V4041">
            <v>0.55000000000000004</v>
          </cell>
          <cell r="W4041">
            <v>0.01</v>
          </cell>
          <cell r="X4041">
            <v>0</v>
          </cell>
          <cell r="Y4041" t="str">
            <v>EST TAMPO CRISTAL LAPIDADO (15MM) INCOLOR CANTO RETO - 2x0,55x0,01H</v>
          </cell>
          <cell r="Z4041">
            <v>27730.951000000001</v>
          </cell>
          <cell r="AA4041">
            <v>0.5</v>
          </cell>
          <cell r="AB4041">
            <v>13865.4755</v>
          </cell>
          <cell r="AC4041" t="str">
            <v>CJ</v>
          </cell>
          <cell r="AD4041" t="str">
            <v>APARADOR + TAMPO</v>
          </cell>
          <cell r="AE4041" t="str">
            <v>VALOR TAMPO</v>
          </cell>
          <cell r="AF4041">
            <v>6343.2709999999997</v>
          </cell>
          <cell r="AG4041">
            <v>6343.2709999999997</v>
          </cell>
          <cell r="AH4041">
            <v>0</v>
          </cell>
          <cell r="AI4041">
            <v>27730.951000000001</v>
          </cell>
          <cell r="AJ4041" t="str">
            <v>REF: 318837</v>
          </cell>
          <cell r="AK4041"/>
          <cell r="AL4041">
            <v>318837</v>
          </cell>
          <cell r="AM4041" t="str">
            <v>TAMPO CRISTAL LAPIDADO (15MM) INCOLOR (RETILINEO)</v>
          </cell>
          <cell r="AN4041"/>
          <cell r="AO4041">
            <v>0</v>
          </cell>
          <cell r="AP4041">
            <v>0</v>
          </cell>
          <cell r="AQ4041">
            <v>0</v>
          </cell>
          <cell r="AR4041">
            <v>0</v>
          </cell>
          <cell r="AS4041" t="str">
            <v>TAMPO CRISTAL LAPIDADO (15MM) INCOLOR (RETILINEO) - Ø0x0H</v>
          </cell>
          <cell r="AT4041">
            <v>6343.2709999999997</v>
          </cell>
          <cell r="AU4041">
            <v>6343.2709999999997</v>
          </cell>
          <cell r="AV4041">
            <v>5766.61</v>
          </cell>
          <cell r="AW4041">
            <v>576.66100000000006</v>
          </cell>
          <cell r="AX4041">
            <v>6343.27</v>
          </cell>
          <cell r="AY4041">
            <v>9.9999999929423211E-4</v>
          </cell>
          <cell r="AZ4041">
            <v>318837</v>
          </cell>
          <cell r="BA4041" t="str">
            <v>TAMPO CRISTAL LAPIDADO (15MM) INCOLOR (RETILINEO)</v>
          </cell>
          <cell r="BB4041" t="str">
            <v>TAMPO FORN: TAMPO CRISTAL LAPIDADO (15MM) INCOLOR (RETILINEO)</v>
          </cell>
          <cell r="BC4041">
            <v>1.1000000000000001</v>
          </cell>
          <cell r="BD4041"/>
          <cell r="BE4041">
            <v>5766.61</v>
          </cell>
          <cell r="BF4041">
            <v>0</v>
          </cell>
          <cell r="BG4041">
            <v>-5766.61</v>
          </cell>
          <cell r="BH4041" t="str">
            <v>TAMPO FORN</v>
          </cell>
          <cell r="BI4041">
            <v>12</v>
          </cell>
          <cell r="BJ4041">
            <v>6343.2709999999997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S4041" t="str">
            <v>78082 | 151718</v>
          </cell>
          <cell r="BT4041" t="str">
            <v>TAMPO CRISTAL</v>
          </cell>
          <cell r="BU4041" t="str">
            <v>APARADOR MAZAS (FL)</v>
          </cell>
        </row>
        <row r="4042">
          <cell r="H4042">
            <v>1</v>
          </cell>
          <cell r="O4042">
            <v>273693</v>
          </cell>
          <cell r="P4042" t="str">
            <v>2021/091-0066-01</v>
          </cell>
          <cell r="Q4042" t="str">
            <v>EST MODULO PUFF DIXON FX C3016/PES PRETO</v>
          </cell>
          <cell r="R4042">
            <v>3.77</v>
          </cell>
          <cell r="S4042">
            <v>2.67</v>
          </cell>
          <cell r="T4042">
            <v>0.8</v>
          </cell>
          <cell r="U4042">
            <v>1.01</v>
          </cell>
          <cell r="V4042">
            <v>1.01</v>
          </cell>
          <cell r="W4042">
            <v>0.44</v>
          </cell>
          <cell r="X4042">
            <v>0</v>
          </cell>
          <cell r="Y4042" t="str">
            <v>EST MODULO PUFF DIXON FX C3016/PES PRETO - 1,01x1,01x0,44H</v>
          </cell>
          <cell r="Z4042">
            <v>58146.820000000007</v>
          </cell>
          <cell r="AA4042">
            <v>0.5</v>
          </cell>
          <cell r="AB4042">
            <v>29073.410000000003</v>
          </cell>
          <cell r="AC4042" t="str">
            <v>CS</v>
          </cell>
          <cell r="AD4042" t="str">
            <v>SOFA COMPLETO</v>
          </cell>
          <cell r="AE4042" t="str">
            <v>VALOR ACESSORIO MESA</v>
          </cell>
          <cell r="AF4042">
            <v>8690.6200000000008</v>
          </cell>
          <cell r="AG4042">
            <v>8690.6200000000008</v>
          </cell>
          <cell r="AH4042">
            <v>0</v>
          </cell>
          <cell r="AI4042">
            <v>58146.820000000007</v>
          </cell>
          <cell r="AJ4042" t="str">
            <v>REF: 297334</v>
          </cell>
          <cell r="AK4042" t="str">
            <v>REVESTIMENTO FORA DE LINHA</v>
          </cell>
          <cell r="AL4042">
            <v>297334</v>
          </cell>
          <cell r="AM4042" t="str">
            <v>MODULO PUFF DIXON (FX C)</v>
          </cell>
          <cell r="AN4042"/>
          <cell r="AO4042">
            <v>1.01</v>
          </cell>
          <cell r="AP4042">
            <v>1.01</v>
          </cell>
          <cell r="AQ4042">
            <v>0.44</v>
          </cell>
          <cell r="AR4042">
            <v>0</v>
          </cell>
          <cell r="AS4042" t="str">
            <v>MODULO PUFF DIXON (FX C) - 1,01x1,01x0,44H</v>
          </cell>
          <cell r="AT4042">
            <v>8690.6200000000008</v>
          </cell>
          <cell r="AU4042">
            <v>8690.6200000000008</v>
          </cell>
          <cell r="AV4042">
            <v>8690.6200000000008</v>
          </cell>
          <cell r="AW4042">
            <v>0</v>
          </cell>
          <cell r="AX4042">
            <v>8690.6200000000008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S4042" t="str">
            <v>206603 | 273693 | 273692 | 273691</v>
          </cell>
          <cell r="BT4042" t="str">
            <v>CLAMI SOFA</v>
          </cell>
          <cell r="BU4042" t="str">
            <v>SOFA DIXON</v>
          </cell>
        </row>
        <row r="4043">
          <cell r="H4043">
            <v>1</v>
          </cell>
          <cell r="O4043">
            <v>273692</v>
          </cell>
          <cell r="P4043" t="str">
            <v>2021/091-0065-01</v>
          </cell>
          <cell r="Q4043" t="str">
            <v>EST MODULO S/BRACO C/AVANCO DIREITO DIXON FX C3016/PES PRETO</v>
          </cell>
          <cell r="R4043">
            <v>3.77</v>
          </cell>
          <cell r="S4043">
            <v>2.67</v>
          </cell>
          <cell r="T4043">
            <v>0.8</v>
          </cell>
          <cell r="U4043">
            <v>1.65</v>
          </cell>
          <cell r="V4043">
            <v>1.02</v>
          </cell>
          <cell r="W4043">
            <v>0.8</v>
          </cell>
          <cell r="X4043">
            <v>0</v>
          </cell>
          <cell r="Y4043" t="str">
            <v>EST MODULO S/BRACO C/AVANCO DIREITO DIXON FX C3016/PES PRETO - 1,65x1,02x0,8H</v>
          </cell>
          <cell r="Z4043">
            <v>58146.820000000007</v>
          </cell>
          <cell r="AA4043">
            <v>0.5</v>
          </cell>
          <cell r="AB4043">
            <v>29073.410000000003</v>
          </cell>
          <cell r="AC4043" t="str">
            <v>CS</v>
          </cell>
          <cell r="AD4043" t="str">
            <v>SOFA COMPLETO</v>
          </cell>
          <cell r="AE4043" t="str">
            <v>VALOR MODULO</v>
          </cell>
          <cell r="AF4043">
            <v>15548.02</v>
          </cell>
          <cell r="AG4043">
            <v>15548.02</v>
          </cell>
          <cell r="AH4043">
            <v>0</v>
          </cell>
          <cell r="AI4043">
            <v>58146.820000000007</v>
          </cell>
          <cell r="AJ4043" t="str">
            <v>REF: 297422</v>
          </cell>
          <cell r="AK4043" t="str">
            <v>REVESTIMENTO FORA DE LINHA</v>
          </cell>
          <cell r="AL4043">
            <v>297422</v>
          </cell>
          <cell r="AM4043" t="str">
            <v>MODULO S/BRACO C/AVANCO BASE DIXON (FX C)</v>
          </cell>
          <cell r="AN4043"/>
          <cell r="AO4043">
            <v>1.65</v>
          </cell>
          <cell r="AP4043">
            <v>1.02</v>
          </cell>
          <cell r="AQ4043">
            <v>0.8</v>
          </cell>
          <cell r="AR4043">
            <v>0</v>
          </cell>
          <cell r="AS4043" t="str">
            <v>MODULO S/BRACO C/AVANCO BASE DIXON (FX C) - 1,65x1,02x0,8H</v>
          </cell>
          <cell r="AT4043">
            <v>15548.02</v>
          </cell>
          <cell r="AU4043">
            <v>15548.02</v>
          </cell>
          <cell r="AV4043">
            <v>15548.02</v>
          </cell>
          <cell r="AW4043">
            <v>0</v>
          </cell>
          <cell r="AX4043">
            <v>15548.02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S4043" t="str">
            <v>206603 | 273693 | 273692 | 273691</v>
          </cell>
          <cell r="BT4043" t="str">
            <v>CLAMI SOFA</v>
          </cell>
          <cell r="BU4043" t="str">
            <v>SOFA DIXON</v>
          </cell>
        </row>
        <row r="4044">
          <cell r="H4044">
            <v>1</v>
          </cell>
          <cell r="O4044">
            <v>273691</v>
          </cell>
          <cell r="P4044" t="str">
            <v>2021/091-0064-01</v>
          </cell>
          <cell r="Q4044" t="str">
            <v>EST MODULO BRACO ESQUERDO DIXON FX C3016/PES PRETO</v>
          </cell>
          <cell r="R4044">
            <v>3.77</v>
          </cell>
          <cell r="S4044">
            <v>2.67</v>
          </cell>
          <cell r="T4044">
            <v>0.8</v>
          </cell>
          <cell r="U4044">
            <v>2.75</v>
          </cell>
          <cell r="V4044">
            <v>1.02</v>
          </cell>
          <cell r="W4044">
            <v>0.8</v>
          </cell>
          <cell r="X4044">
            <v>0</v>
          </cell>
          <cell r="Y4044" t="str">
            <v>EST MODULO BRACO ESQUERDO DIXON FX C3016/PES PRETO - 2,75x1,02x0,8H</v>
          </cell>
          <cell r="Z4044">
            <v>58146.820000000007</v>
          </cell>
          <cell r="AA4044">
            <v>0.5</v>
          </cell>
          <cell r="AB4044">
            <v>29073.410000000003</v>
          </cell>
          <cell r="AC4044" t="str">
            <v>CS</v>
          </cell>
          <cell r="AD4044" t="str">
            <v>SOFA COMPLETO</v>
          </cell>
          <cell r="AE4044" t="str">
            <v>VALOR MODULO</v>
          </cell>
          <cell r="AF4044">
            <v>23485.91</v>
          </cell>
          <cell r="AG4044">
            <v>23485.91</v>
          </cell>
          <cell r="AH4044">
            <v>0</v>
          </cell>
          <cell r="AI4044">
            <v>58146.820000000007</v>
          </cell>
          <cell r="AJ4044" t="str">
            <v>REF: 296718</v>
          </cell>
          <cell r="AK4044" t="str">
            <v>REVESTIMENTO FORA DE LINHA</v>
          </cell>
          <cell r="AL4044">
            <v>296718</v>
          </cell>
          <cell r="AM4044" t="str">
            <v>MODULO BRACO DIXON (FX C)</v>
          </cell>
          <cell r="AN4044"/>
          <cell r="AO4044">
            <v>2.75</v>
          </cell>
          <cell r="AP4044">
            <v>1.02</v>
          </cell>
          <cell r="AQ4044">
            <v>0.8</v>
          </cell>
          <cell r="AR4044">
            <v>0</v>
          </cell>
          <cell r="AS4044" t="str">
            <v>MODULO BRACO DIXON (FX C) - 2,75x1,02x0,8H</v>
          </cell>
          <cell r="AT4044">
            <v>23485.91</v>
          </cell>
          <cell r="AU4044">
            <v>23485.91</v>
          </cell>
          <cell r="AV4044">
            <v>23485.91</v>
          </cell>
          <cell r="AW4044">
            <v>0</v>
          </cell>
          <cell r="AX4044">
            <v>23485.91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S4044" t="str">
            <v>206603 | 273693 | 273692 | 273691</v>
          </cell>
          <cell r="BT4044" t="str">
            <v>CLAMI SOFA</v>
          </cell>
          <cell r="BU4044" t="str">
            <v>SOFA DIXON</v>
          </cell>
        </row>
        <row r="4045">
          <cell r="H4045">
            <v>1</v>
          </cell>
          <cell r="O4045">
            <v>206603</v>
          </cell>
          <cell r="P4045" t="str">
            <v>2019/137-0110-01</v>
          </cell>
          <cell r="Q4045" t="str">
            <v>EST ACESSORIO MESA DIXON (METAL/COURO CAMEL)</v>
          </cell>
          <cell r="R4045">
            <v>3.77</v>
          </cell>
          <cell r="S4045">
            <v>2.67</v>
          </cell>
          <cell r="T4045">
            <v>0.8</v>
          </cell>
          <cell r="U4045">
            <v>0</v>
          </cell>
          <cell r="V4045">
            <v>0</v>
          </cell>
          <cell r="W4045">
            <v>0</v>
          </cell>
          <cell r="X4045">
            <v>0</v>
          </cell>
          <cell r="Y4045" t="str">
            <v>EST ACESSORIO MESA DIXON (METAL/COURO CAMEL) - Ø0x0H</v>
          </cell>
          <cell r="Z4045">
            <v>58146.820000000007</v>
          </cell>
          <cell r="AA4045">
            <v>0.5</v>
          </cell>
          <cell r="AB4045">
            <v>29073.410000000003</v>
          </cell>
          <cell r="AC4045" t="str">
            <v>CS</v>
          </cell>
          <cell r="AD4045" t="str">
            <v>SOFA COMPLETO</v>
          </cell>
          <cell r="AE4045" t="str">
            <v>VALOR MODULO</v>
          </cell>
          <cell r="AF4045">
            <v>10422.27</v>
          </cell>
          <cell r="AG4045">
            <v>10422.27</v>
          </cell>
          <cell r="AH4045">
            <v>0</v>
          </cell>
          <cell r="AI4045">
            <v>58146.820000000007</v>
          </cell>
          <cell r="AJ4045" t="str">
            <v>REF: 308169</v>
          </cell>
          <cell r="AK4045"/>
          <cell r="AL4045">
            <v>308169</v>
          </cell>
          <cell r="AM4045" t="str">
            <v>ACESSORIO MESA DIXON (METAL /COURO)</v>
          </cell>
          <cell r="AN4045"/>
          <cell r="AO4045">
            <v>0</v>
          </cell>
          <cell r="AP4045">
            <v>0</v>
          </cell>
          <cell r="AQ4045">
            <v>0</v>
          </cell>
          <cell r="AR4045">
            <v>0</v>
          </cell>
          <cell r="AS4045" t="str">
            <v>ACESSORIO MESA DIXON (METAL /COURO) - Ø0x0H</v>
          </cell>
          <cell r="AT4045">
            <v>10422.27</v>
          </cell>
          <cell r="AU4045">
            <v>10422.27</v>
          </cell>
          <cell r="AV4045">
            <v>10422.27</v>
          </cell>
          <cell r="AW4045">
            <v>0</v>
          </cell>
          <cell r="AX4045">
            <v>10422.27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S4045" t="str">
            <v>206603 | 273693 | 273692 | 273691</v>
          </cell>
          <cell r="BT4045" t="str">
            <v>CLAMI SOFA</v>
          </cell>
          <cell r="BU4045" t="str">
            <v>SOFA DIXON</v>
          </cell>
        </row>
        <row r="4046">
          <cell r="H4046">
            <v>1</v>
          </cell>
          <cell r="O4046">
            <v>322235</v>
          </cell>
          <cell r="P4046" t="str">
            <v>2022/049-0030-01</v>
          </cell>
          <cell r="Q4046" t="str">
            <v>EST ACESSORIO MESA DIXON (METAL/COURO CAMEL)</v>
          </cell>
          <cell r="R4046">
            <v>3.77</v>
          </cell>
          <cell r="S4046">
            <v>2.67</v>
          </cell>
          <cell r="T4046">
            <v>0.8</v>
          </cell>
          <cell r="U4046">
            <v>0</v>
          </cell>
          <cell r="V4046">
            <v>0</v>
          </cell>
          <cell r="W4046">
            <v>0</v>
          </cell>
          <cell r="X4046">
            <v>0</v>
          </cell>
          <cell r="Y4046" t="str">
            <v>EST ACESSORIO MESA DIXON (METAL/COURO CAMEL) - Ø0x0H</v>
          </cell>
          <cell r="Z4046">
            <v>58146.820000000007</v>
          </cell>
          <cell r="AA4046">
            <v>0.5</v>
          </cell>
          <cell r="AB4046">
            <v>29073.410000000003</v>
          </cell>
          <cell r="AC4046" t="str">
            <v>CY</v>
          </cell>
          <cell r="AD4046" t="str">
            <v>SOFA COMPLETO</v>
          </cell>
          <cell r="AE4046" t="str">
            <v>VALOR BANDEJA</v>
          </cell>
          <cell r="AF4046">
            <v>10422.27</v>
          </cell>
          <cell r="AG4046">
            <v>10422.27</v>
          </cell>
          <cell r="AH4046">
            <v>0</v>
          </cell>
          <cell r="AI4046">
            <v>58146.820000000007</v>
          </cell>
          <cell r="AJ4046" t="str">
            <v>REF: 308169</v>
          </cell>
          <cell r="AK4046"/>
          <cell r="AL4046">
            <v>308169</v>
          </cell>
          <cell r="AM4046" t="str">
            <v>ACESSORIO MESA DIXON (METAL /COURO)</v>
          </cell>
          <cell r="AN4046"/>
          <cell r="AO4046">
            <v>0</v>
          </cell>
          <cell r="AP4046">
            <v>0</v>
          </cell>
          <cell r="AQ4046">
            <v>0</v>
          </cell>
          <cell r="AR4046">
            <v>0</v>
          </cell>
          <cell r="AS4046" t="str">
            <v>ACESSORIO MESA DIXON (METAL /COURO) - Ø0x0H</v>
          </cell>
          <cell r="AT4046">
            <v>10422.27</v>
          </cell>
          <cell r="AU4046">
            <v>10422.27</v>
          </cell>
          <cell r="AV4046">
            <v>10422.27</v>
          </cell>
          <cell r="AW4046">
            <v>0</v>
          </cell>
          <cell r="AX4046">
            <v>10422.27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S4046" t="str">
            <v>322235 | 206601 | 206600 | 206602</v>
          </cell>
          <cell r="BT4046" t="str">
            <v>CLAMI SOFA</v>
          </cell>
          <cell r="BU4046" t="str">
            <v>SOFA DIXON</v>
          </cell>
        </row>
        <row r="4047">
          <cell r="H4047">
            <v>1</v>
          </cell>
          <cell r="O4047">
            <v>206602</v>
          </cell>
          <cell r="P4047" t="str">
            <v>2017/055-0064-01</v>
          </cell>
          <cell r="Q4047" t="str">
            <v>EST MODULO PUFF DIXON FX C3001/PES PRETO</v>
          </cell>
          <cell r="R4047">
            <v>3.77</v>
          </cell>
          <cell r="S4047">
            <v>2.67</v>
          </cell>
          <cell r="T4047">
            <v>0.8</v>
          </cell>
          <cell r="U4047">
            <v>1.01</v>
          </cell>
          <cell r="V4047">
            <v>1.01</v>
          </cell>
          <cell r="W4047">
            <v>0.44</v>
          </cell>
          <cell r="X4047">
            <v>0</v>
          </cell>
          <cell r="Y4047" t="str">
            <v>EST MODULO PUFF DIXON FX C3001/PES PRETO - 1,01x1,01x0,44H</v>
          </cell>
          <cell r="Z4047">
            <v>58146.820000000007</v>
          </cell>
          <cell r="AA4047">
            <v>0.5</v>
          </cell>
          <cell r="AB4047">
            <v>29073.410000000003</v>
          </cell>
          <cell r="AC4047" t="str">
            <v>CY</v>
          </cell>
          <cell r="AD4047" t="str">
            <v>SOFA COMPLETO</v>
          </cell>
          <cell r="AE4047" t="str">
            <v>VALOR MODULO</v>
          </cell>
          <cell r="AF4047">
            <v>8690.6200000000008</v>
          </cell>
          <cell r="AG4047">
            <v>8690.6200000000008</v>
          </cell>
          <cell r="AH4047">
            <v>0</v>
          </cell>
          <cell r="AI4047">
            <v>58146.820000000007</v>
          </cell>
          <cell r="AJ4047" t="str">
            <v>REF: 297334</v>
          </cell>
          <cell r="AK4047"/>
          <cell r="AL4047">
            <v>297334</v>
          </cell>
          <cell r="AM4047" t="str">
            <v>MODULO PUFF DIXON (FX C)</v>
          </cell>
          <cell r="AN4047"/>
          <cell r="AO4047">
            <v>1.01</v>
          </cell>
          <cell r="AP4047">
            <v>1.01</v>
          </cell>
          <cell r="AQ4047">
            <v>0.44</v>
          </cell>
          <cell r="AR4047">
            <v>0</v>
          </cell>
          <cell r="AS4047" t="str">
            <v>MODULO PUFF DIXON (FX C) - 1,01x1,01x0,44H</v>
          </cell>
          <cell r="AT4047">
            <v>8690.6200000000008</v>
          </cell>
          <cell r="AU4047">
            <v>8690.6200000000008</v>
          </cell>
          <cell r="AV4047">
            <v>8690.6200000000008</v>
          </cell>
          <cell r="AW4047">
            <v>0</v>
          </cell>
          <cell r="AX4047">
            <v>8690.6200000000008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S4047" t="str">
            <v>322235 | 206601 | 206600 | 206602</v>
          </cell>
          <cell r="BT4047" t="str">
            <v>CLAMI SOFA</v>
          </cell>
          <cell r="BU4047" t="str">
            <v>SOFA DIXON</v>
          </cell>
        </row>
        <row r="4048">
          <cell r="H4048">
            <v>1</v>
          </cell>
          <cell r="O4048">
            <v>206601</v>
          </cell>
          <cell r="P4048" t="str">
            <v>2017/055-0063-01</v>
          </cell>
          <cell r="Q4048" t="str">
            <v>EST MODULO S/BRACO C/AVANCO DIREITO DIXON FX C3001/PES PRETO</v>
          </cell>
          <cell r="R4048">
            <v>3.77</v>
          </cell>
          <cell r="S4048">
            <v>2.67</v>
          </cell>
          <cell r="T4048">
            <v>0.8</v>
          </cell>
          <cell r="U4048">
            <v>1.65</v>
          </cell>
          <cell r="V4048">
            <v>1.02</v>
          </cell>
          <cell r="W4048">
            <v>0.8</v>
          </cell>
          <cell r="X4048">
            <v>0</v>
          </cell>
          <cell r="Y4048" t="str">
            <v>EST MODULO S/BRACO C/AVANCO DIREITO DIXON FX C3001/PES PRETO - 1,65x1,02x0,8H</v>
          </cell>
          <cell r="Z4048">
            <v>58146.820000000007</v>
          </cell>
          <cell r="AA4048">
            <v>0.5</v>
          </cell>
          <cell r="AB4048">
            <v>29073.410000000003</v>
          </cell>
          <cell r="AC4048" t="str">
            <v>CY</v>
          </cell>
          <cell r="AD4048" t="str">
            <v>SOFA COMPLETO</v>
          </cell>
          <cell r="AE4048" t="str">
            <v>VALOR MODULO</v>
          </cell>
          <cell r="AF4048">
            <v>15548.02</v>
          </cell>
          <cell r="AG4048">
            <v>15548.02</v>
          </cell>
          <cell r="AH4048">
            <v>0</v>
          </cell>
          <cell r="AI4048">
            <v>58146.820000000007</v>
          </cell>
          <cell r="AJ4048" t="str">
            <v>REF: 297422</v>
          </cell>
          <cell r="AK4048"/>
          <cell r="AL4048">
            <v>297422</v>
          </cell>
          <cell r="AM4048" t="str">
            <v>MODULO S/BRACO C/AVANCO BASE DIXON (FX C)</v>
          </cell>
          <cell r="AN4048"/>
          <cell r="AO4048">
            <v>1.65</v>
          </cell>
          <cell r="AP4048">
            <v>1.02</v>
          </cell>
          <cell r="AQ4048">
            <v>0.8</v>
          </cell>
          <cell r="AR4048">
            <v>0</v>
          </cell>
          <cell r="AS4048" t="str">
            <v>MODULO S/BRACO C/AVANCO BASE DIXON (FX C) - 1,65x1,02x0,8H</v>
          </cell>
          <cell r="AT4048">
            <v>15548.02</v>
          </cell>
          <cell r="AU4048">
            <v>15548.02</v>
          </cell>
          <cell r="AV4048">
            <v>15548.02</v>
          </cell>
          <cell r="AW4048">
            <v>0</v>
          </cell>
          <cell r="AX4048">
            <v>15548.02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S4048" t="str">
            <v>322235 | 206601 | 206600 | 206602</v>
          </cell>
          <cell r="BT4048" t="str">
            <v>CLAMI SOFA</v>
          </cell>
          <cell r="BU4048" t="str">
            <v>SOFA DIXON</v>
          </cell>
        </row>
        <row r="4049">
          <cell r="H4049">
            <v>1</v>
          </cell>
          <cell r="O4049">
            <v>206600</v>
          </cell>
          <cell r="P4049" t="str">
            <v>2017/055-0062-01</v>
          </cell>
          <cell r="Q4049" t="str">
            <v>EST MODULO BRACO ESQUERDO DIXON FX C3001/PES PRETO</v>
          </cell>
          <cell r="R4049">
            <v>3.77</v>
          </cell>
          <cell r="S4049">
            <v>2.67</v>
          </cell>
          <cell r="T4049">
            <v>0.8</v>
          </cell>
          <cell r="U4049">
            <v>2.75</v>
          </cell>
          <cell r="V4049">
            <v>1.02</v>
          </cell>
          <cell r="W4049">
            <v>0.8</v>
          </cell>
          <cell r="X4049">
            <v>0</v>
          </cell>
          <cell r="Y4049" t="str">
            <v>EST MODULO BRACO ESQUERDO DIXON FX C3001/PES PRETO - 2,75x1,02x0,8H</v>
          </cell>
          <cell r="Z4049">
            <v>58146.820000000007</v>
          </cell>
          <cell r="AA4049">
            <v>0.5</v>
          </cell>
          <cell r="AB4049">
            <v>29073.410000000003</v>
          </cell>
          <cell r="AC4049" t="str">
            <v>CY</v>
          </cell>
          <cell r="AD4049" t="str">
            <v>SOFA COMPLETO</v>
          </cell>
          <cell r="AE4049" t="str">
            <v>VALOR MODULO</v>
          </cell>
          <cell r="AF4049">
            <v>23485.91</v>
          </cell>
          <cell r="AG4049">
            <v>23485.91</v>
          </cell>
          <cell r="AH4049">
            <v>0</v>
          </cell>
          <cell r="AI4049">
            <v>58146.820000000007</v>
          </cell>
          <cell r="AJ4049" t="str">
            <v>REF: 296718</v>
          </cell>
          <cell r="AK4049"/>
          <cell r="AL4049">
            <v>296718</v>
          </cell>
          <cell r="AM4049" t="str">
            <v>MODULO BRACO DIXON (FX C)</v>
          </cell>
          <cell r="AN4049"/>
          <cell r="AO4049">
            <v>2.75</v>
          </cell>
          <cell r="AP4049">
            <v>1.02</v>
          </cell>
          <cell r="AQ4049">
            <v>0.8</v>
          </cell>
          <cell r="AR4049">
            <v>0</v>
          </cell>
          <cell r="AS4049" t="str">
            <v>MODULO BRACO DIXON (FX C) - 2,75x1,02x0,8H</v>
          </cell>
          <cell r="AT4049">
            <v>23485.91</v>
          </cell>
          <cell r="AU4049">
            <v>23485.91</v>
          </cell>
          <cell r="AV4049">
            <v>23485.91</v>
          </cell>
          <cell r="AW4049">
            <v>0</v>
          </cell>
          <cell r="AX4049">
            <v>23485.91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S4049" t="str">
            <v>322235 | 206601 | 206600 | 206602</v>
          </cell>
          <cell r="BT4049" t="str">
            <v>CLAMI SOFA</v>
          </cell>
          <cell r="BU4049" t="str">
            <v>SOFA DIXON</v>
          </cell>
        </row>
        <row r="4050">
          <cell r="H4050">
            <v>1</v>
          </cell>
          <cell r="O4050">
            <v>379864</v>
          </cell>
          <cell r="P4050" t="str">
            <v>2024/068-0028-01</v>
          </cell>
          <cell r="Q4050" t="str">
            <v>EST BASE CENTRO MONDRIAN (LAMINA NOGUEIRA)</v>
          </cell>
          <cell r="R4050">
            <v>0.9</v>
          </cell>
          <cell r="S4050">
            <v>0.9</v>
          </cell>
          <cell r="T4050">
            <v>0.25</v>
          </cell>
          <cell r="U4050">
            <v>0.9</v>
          </cell>
          <cell r="V4050">
            <v>0.9</v>
          </cell>
          <cell r="W4050">
            <v>0.24</v>
          </cell>
          <cell r="X4050">
            <v>0</v>
          </cell>
          <cell r="Y4050" t="str">
            <v>EST BASE CENTRO MONDRIAN (LAMINA NOGUEIRA) - 0,9x0,9x0,24H</v>
          </cell>
          <cell r="Z4050">
            <v>22325.91</v>
          </cell>
          <cell r="AA4050">
            <v>0.4</v>
          </cell>
          <cell r="AB4050">
            <v>13395.546</v>
          </cell>
          <cell r="AC4050" t="str">
            <v>DF</v>
          </cell>
          <cell r="AD4050" t="str">
            <v>BASE + TAMPO</v>
          </cell>
          <cell r="AE4050" t="str">
            <v>VALOR BASE</v>
          </cell>
          <cell r="AF4050">
            <v>12272.92</v>
          </cell>
          <cell r="AG4050">
            <v>12272.92</v>
          </cell>
          <cell r="AH4050">
            <v>0</v>
          </cell>
          <cell r="AI4050">
            <v>22325.91</v>
          </cell>
          <cell r="AJ4050" t="str">
            <v>REF: 383575</v>
          </cell>
          <cell r="AK4050"/>
          <cell r="AL4050">
            <v>383575</v>
          </cell>
          <cell r="AM4050" t="str">
            <v>BASE CENTRO MONDRIAN (TAMPO FORN)</v>
          </cell>
          <cell r="AN4050"/>
          <cell r="AO4050">
            <v>0.9</v>
          </cell>
          <cell r="AP4050">
            <v>0.9</v>
          </cell>
          <cell r="AQ4050">
            <v>0.24</v>
          </cell>
          <cell r="AR4050">
            <v>0</v>
          </cell>
          <cell r="AS4050" t="str">
            <v>BASE CENTRO MONDRIAN (TAMPO FORN) - 0,9x0,9x0,24H</v>
          </cell>
          <cell r="AT4050">
            <v>12272.92</v>
          </cell>
          <cell r="AU4050">
            <v>12272.92</v>
          </cell>
          <cell r="AV4050">
            <v>12272.92</v>
          </cell>
          <cell r="AW4050">
            <v>0</v>
          </cell>
          <cell r="AX4050">
            <v>12272.92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>
            <v>0</v>
          </cell>
          <cell r="BS4050" t="str">
            <v>379866 | 379864</v>
          </cell>
          <cell r="BT4050" t="str">
            <v>CLAMI MESA CENTRO</v>
          </cell>
          <cell r="BU4050" t="str">
            <v>MESA CENTRO MONDRIAN (RBD)</v>
          </cell>
        </row>
        <row r="4051">
          <cell r="H4051">
            <v>1</v>
          </cell>
          <cell r="O4051">
            <v>379866</v>
          </cell>
          <cell r="P4051" t="str">
            <v>2024/068-0030-01</v>
          </cell>
          <cell r="Q4051" t="str">
            <v>EST TAMPO MONDRIAN (PEDRA 1) (BRANCO PARANA LEVIGADO)</v>
          </cell>
          <cell r="R4051">
            <v>0.9</v>
          </cell>
          <cell r="S4051">
            <v>0.9</v>
          </cell>
          <cell r="T4051">
            <v>0.25</v>
          </cell>
          <cell r="U4051">
            <v>0.87</v>
          </cell>
          <cell r="V4051">
            <v>0.6</v>
          </cell>
          <cell r="W4051">
            <v>0.02</v>
          </cell>
          <cell r="X4051">
            <v>0</v>
          </cell>
          <cell r="Y4051" t="str">
            <v>EST TAMPO MONDRIAN (PEDRA 1) (BRANCO PARANA LEVIGADO) - 0,87x0,6x0,02H</v>
          </cell>
          <cell r="Z4051">
            <v>22325.91</v>
          </cell>
          <cell r="AA4051">
            <v>0.4</v>
          </cell>
          <cell r="AB4051">
            <v>13395.546</v>
          </cell>
          <cell r="AC4051" t="str">
            <v>DF</v>
          </cell>
          <cell r="AD4051" t="str">
            <v>BASE + TAMPO</v>
          </cell>
          <cell r="AE4051" t="str">
            <v>VALOR TAMPO</v>
          </cell>
          <cell r="AF4051">
            <v>10052.99</v>
          </cell>
          <cell r="AG4051">
            <v>10052.99</v>
          </cell>
          <cell r="AH4051">
            <v>0</v>
          </cell>
          <cell r="AI4051">
            <v>22325.91</v>
          </cell>
          <cell r="AJ4051" t="str">
            <v>REF: 383576</v>
          </cell>
          <cell r="AK4051"/>
          <cell r="AL4051">
            <v>383576</v>
          </cell>
          <cell r="AM4051" t="str">
            <v>TAMPO MONDRIAN (PEDRA 1)</v>
          </cell>
          <cell r="AN4051"/>
          <cell r="AO4051">
            <v>0.87</v>
          </cell>
          <cell r="AP4051">
            <v>0.6</v>
          </cell>
          <cell r="AQ4051">
            <v>0.02</v>
          </cell>
          <cell r="AR4051">
            <v>0</v>
          </cell>
          <cell r="AS4051" t="str">
            <v>TAMPO MONDRIAN (PEDRA 1) - 0,87x0,6x0,02H</v>
          </cell>
          <cell r="AT4051">
            <v>10052.99</v>
          </cell>
          <cell r="AU4051">
            <v>10052.99</v>
          </cell>
          <cell r="AV4051">
            <v>10052.99</v>
          </cell>
          <cell r="AW4051">
            <v>0</v>
          </cell>
          <cell r="AX4051">
            <v>10052.99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>
            <v>0</v>
          </cell>
          <cell r="BS4051" t="str">
            <v>379866 | 379864</v>
          </cell>
          <cell r="BT4051" t="str">
            <v>CLAMI MESA CENTRO</v>
          </cell>
          <cell r="BU4051" t="str">
            <v>MESA CENTRO MONDRIAN (RBD)</v>
          </cell>
        </row>
        <row r="4052">
          <cell r="H4052">
            <v>1</v>
          </cell>
          <cell r="O4052">
            <v>334184</v>
          </cell>
          <cell r="P4052" t="str">
            <v>2022/207-0031-01</v>
          </cell>
          <cell r="Q4052" t="str">
            <v>EST MODULO S/BRACO CURVO ARAGON (MTZ CAPUCC) D4140</v>
          </cell>
          <cell r="R4052">
            <v>4.1500000000000004</v>
          </cell>
          <cell r="S4052">
            <v>2</v>
          </cell>
          <cell r="T4052">
            <v>0.92</v>
          </cell>
          <cell r="U4052">
            <v>2.1</v>
          </cell>
          <cell r="V4052">
            <v>1.4</v>
          </cell>
          <cell r="W4052">
            <v>0.92</v>
          </cell>
          <cell r="X4052">
            <v>0</v>
          </cell>
          <cell r="Y4052" t="str">
            <v>EST MODULO S/BRACO CURVO ARAGON (MTZ CAPUCC) D4140 - 2,1x1,4x0,92H</v>
          </cell>
          <cell r="Z4052">
            <v>69574.19</v>
          </cell>
          <cell r="AA4052">
            <v>0.5</v>
          </cell>
          <cell r="AB4052">
            <v>34787.095000000001</v>
          </cell>
          <cell r="AC4052" t="str">
            <v>DP</v>
          </cell>
          <cell r="AD4052" t="str">
            <v>SOFA COMPLETO</v>
          </cell>
          <cell r="AE4052" t="str">
            <v>VALOR MODULO</v>
          </cell>
          <cell r="AF4052">
            <v>32269.31</v>
          </cell>
          <cell r="AG4052">
            <v>32269.31</v>
          </cell>
          <cell r="AH4052">
            <v>0</v>
          </cell>
          <cell r="AI4052">
            <v>69574.19</v>
          </cell>
          <cell r="AJ4052" t="str">
            <v>REF: 334184</v>
          </cell>
          <cell r="AK4052" t="str">
            <v>VERSAO FORA DE LINHA</v>
          </cell>
          <cell r="AL4052">
            <v>334184</v>
          </cell>
          <cell r="AM4052" t="str">
            <v>EST MODULO S/BRACO CURVO ARAGON (MTZ CAPUCC) D4140</v>
          </cell>
          <cell r="AN4052"/>
          <cell r="AO4052">
            <v>2.1</v>
          </cell>
          <cell r="AP4052">
            <v>1.4</v>
          </cell>
          <cell r="AQ4052">
            <v>0.92</v>
          </cell>
          <cell r="AR4052">
            <v>0</v>
          </cell>
          <cell r="AS4052" t="str">
            <v>EST MODULO S/BRACO CURVO ARAGON (MTZ CAPUCC) D4140 - 2,1x1,4x0,92H</v>
          </cell>
          <cell r="AT4052">
            <v>32269.31</v>
          </cell>
          <cell r="AU4052">
            <v>32269.31</v>
          </cell>
          <cell r="AV4052">
            <v>32269.31</v>
          </cell>
          <cell r="AW4052">
            <v>0</v>
          </cell>
          <cell r="AX4052">
            <v>32269.31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S4052" t="str">
            <v>334183 | 334182 | 334184</v>
          </cell>
          <cell r="BT4052" t="str">
            <v>CLAMI SOFA</v>
          </cell>
          <cell r="BU4052" t="str">
            <v>SOFA ARAGON</v>
          </cell>
        </row>
        <row r="4053">
          <cell r="H4053">
            <v>1</v>
          </cell>
          <cell r="O4053">
            <v>334183</v>
          </cell>
          <cell r="P4053" t="str">
            <v>2022/207-0030-01</v>
          </cell>
          <cell r="Q4053" t="str">
            <v>EST MODULO BRACO ESQ ARAGON (1AS) (BC10) (MTZ CAPPUC) D4140</v>
          </cell>
          <cell r="R4053">
            <v>4.1500000000000004</v>
          </cell>
          <cell r="S4053">
            <v>2</v>
          </cell>
          <cell r="T4053">
            <v>0.92</v>
          </cell>
          <cell r="U4053">
            <v>1.1000000000000001</v>
          </cell>
          <cell r="V4053">
            <v>1</v>
          </cell>
          <cell r="W4053">
            <v>0.92</v>
          </cell>
          <cell r="X4053">
            <v>0</v>
          </cell>
          <cell r="Y4053" t="str">
            <v>EST MODULO BRACO ESQ ARAGON (1AS) (BC10) (MTZ CAPPUC) D4140 - 1,1x1x0,92H</v>
          </cell>
          <cell r="Z4053">
            <v>69574.19</v>
          </cell>
          <cell r="AA4053">
            <v>0.5</v>
          </cell>
          <cell r="AB4053">
            <v>34787.095000000001</v>
          </cell>
          <cell r="AC4053" t="str">
            <v>DP</v>
          </cell>
          <cell r="AD4053" t="str">
            <v>SOFA COMPLETO</v>
          </cell>
          <cell r="AE4053" t="str">
            <v>VALOR MODULO</v>
          </cell>
          <cell r="AF4053">
            <v>18652.439999999999</v>
          </cell>
          <cell r="AG4053">
            <v>18652.439999999999</v>
          </cell>
          <cell r="AH4053">
            <v>0</v>
          </cell>
          <cell r="AI4053">
            <v>69574.19</v>
          </cell>
          <cell r="AJ4053" t="str">
            <v>REF: 334183</v>
          </cell>
          <cell r="AK4053" t="str">
            <v>VERSAO FORA DE LINHA</v>
          </cell>
          <cell r="AL4053">
            <v>334183</v>
          </cell>
          <cell r="AM4053" t="str">
            <v>EST MODULO BRACO ESQ ARAGON (1AS) (BC10) (MTZ CAPPUC) D4140</v>
          </cell>
          <cell r="AN4053"/>
          <cell r="AO4053">
            <v>1.1000000000000001</v>
          </cell>
          <cell r="AP4053">
            <v>1</v>
          </cell>
          <cell r="AQ4053">
            <v>0.92</v>
          </cell>
          <cell r="AR4053">
            <v>0</v>
          </cell>
          <cell r="AS4053" t="str">
            <v>EST MODULO BRACO ESQ ARAGON (1AS) (BC10) (MTZ CAPPUC) D4140 - 1,1x1x0,92H</v>
          </cell>
          <cell r="AT4053">
            <v>18652.439999999999</v>
          </cell>
          <cell r="AU4053">
            <v>18652.439999999999</v>
          </cell>
          <cell r="AV4053">
            <v>18652.439999999999</v>
          </cell>
          <cell r="AW4053">
            <v>0</v>
          </cell>
          <cell r="AX4053">
            <v>18652.439999999999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S4053" t="str">
            <v>334183 | 334182 | 334184</v>
          </cell>
          <cell r="BT4053" t="str">
            <v>CLAMI SOFA</v>
          </cell>
          <cell r="BU4053" t="str">
            <v>SOFA ARAGON</v>
          </cell>
        </row>
        <row r="4054">
          <cell r="H4054">
            <v>1</v>
          </cell>
          <cell r="O4054">
            <v>334182</v>
          </cell>
          <cell r="P4054" t="str">
            <v>2022/207-0029-01</v>
          </cell>
          <cell r="Q4054" t="str">
            <v>EST MODULO BRACO DIR ARAGON (1AS) (BC10) (MTZ CAPPUC) D4140</v>
          </cell>
          <cell r="R4054">
            <v>4.1500000000000004</v>
          </cell>
          <cell r="S4054">
            <v>2</v>
          </cell>
          <cell r="T4054">
            <v>0.92</v>
          </cell>
          <cell r="U4054">
            <v>1.1000000000000001</v>
          </cell>
          <cell r="V4054">
            <v>1</v>
          </cell>
          <cell r="W4054">
            <v>0.92</v>
          </cell>
          <cell r="X4054">
            <v>0</v>
          </cell>
          <cell r="Y4054" t="str">
            <v>EST MODULO BRACO DIR ARAGON (1AS) (BC10) (MTZ CAPPUC) D4140 - 1,1x1x0,92H</v>
          </cell>
          <cell r="Z4054">
            <v>69574.19</v>
          </cell>
          <cell r="AA4054">
            <v>0.5</v>
          </cell>
          <cell r="AB4054">
            <v>34787.095000000001</v>
          </cell>
          <cell r="AC4054" t="str">
            <v>DP</v>
          </cell>
          <cell r="AD4054" t="str">
            <v>SOFA COMPLETO</v>
          </cell>
          <cell r="AE4054" t="str">
            <v>VALOR MODULO</v>
          </cell>
          <cell r="AF4054">
            <v>18652.439999999999</v>
          </cell>
          <cell r="AG4054">
            <v>18652.439999999999</v>
          </cell>
          <cell r="AH4054">
            <v>0</v>
          </cell>
          <cell r="AI4054">
            <v>69574.19</v>
          </cell>
          <cell r="AJ4054" t="str">
            <v>REF: 334182</v>
          </cell>
          <cell r="AK4054" t="str">
            <v>VERSAO FORA DE LINHA</v>
          </cell>
          <cell r="AL4054">
            <v>334182</v>
          </cell>
          <cell r="AM4054" t="str">
            <v>EST MODULO BRACO DIR ARAGON (1AS) (BC10) (MTZ CAPPUC) D4140</v>
          </cell>
          <cell r="AN4054"/>
          <cell r="AO4054">
            <v>1.1000000000000001</v>
          </cell>
          <cell r="AP4054">
            <v>1</v>
          </cell>
          <cell r="AQ4054">
            <v>0.92</v>
          </cell>
          <cell r="AR4054">
            <v>0</v>
          </cell>
          <cell r="AS4054" t="str">
            <v>EST MODULO BRACO DIR ARAGON (1AS) (BC10) (MTZ CAPPUC) D4140 - 1,1x1x0,92H</v>
          </cell>
          <cell r="AT4054">
            <v>18652.439999999999</v>
          </cell>
          <cell r="AU4054">
            <v>18652.439999999999</v>
          </cell>
          <cell r="AV4054">
            <v>18652.439999999999</v>
          </cell>
          <cell r="AW4054">
            <v>0</v>
          </cell>
          <cell r="AX4054">
            <v>18652.439999999999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S4054" t="str">
            <v>334183 | 334182 | 334184</v>
          </cell>
          <cell r="BT4054" t="str">
            <v>CLAMI SOFA</v>
          </cell>
          <cell r="BU4054" t="str">
            <v>SOFA ARAGON</v>
          </cell>
        </row>
        <row r="4055">
          <cell r="H4055">
            <v>1</v>
          </cell>
          <cell r="O4055">
            <v>334206</v>
          </cell>
          <cell r="P4055" t="str">
            <v>2022/196-0064-01</v>
          </cell>
          <cell r="Q4055" t="str">
            <v>EST MODULO BRACO DIREITO C/PUFF AURORA FX10009/MTZ PRATA</v>
          </cell>
          <cell r="R4055">
            <v>3.8899999999999997</v>
          </cell>
          <cell r="S4055">
            <v>0.87</v>
          </cell>
          <cell r="T4055">
            <v>0.7</v>
          </cell>
          <cell r="U4055">
            <v>1.97</v>
          </cell>
          <cell r="V4055">
            <v>0.87</v>
          </cell>
          <cell r="W4055">
            <v>0.7</v>
          </cell>
          <cell r="X4055">
            <v>0</v>
          </cell>
          <cell r="Y4055" t="str">
            <v>EST MODULO BRACO DIREITO C/PUFF AURORA FX10009/MTZ PRATA - 1,97x0,87x0,7H</v>
          </cell>
          <cell r="Z4055">
            <v>64635.600000000006</v>
          </cell>
          <cell r="AA4055">
            <v>0.5</v>
          </cell>
          <cell r="AB4055">
            <v>32317.800000000003</v>
          </cell>
          <cell r="AC4055" t="str">
            <v>DU</v>
          </cell>
          <cell r="AD4055" t="str">
            <v>SOFA COMPLETO</v>
          </cell>
          <cell r="AE4055" t="str">
            <v>VALOR MODULO</v>
          </cell>
          <cell r="AF4055">
            <v>31747.7</v>
          </cell>
          <cell r="AG4055">
            <v>31747.7</v>
          </cell>
          <cell r="AH4055">
            <v>0</v>
          </cell>
          <cell r="AI4055">
            <v>64635.600000000006</v>
          </cell>
          <cell r="AJ4055" t="str">
            <v>REF: 324821</v>
          </cell>
          <cell r="AK4055" t="str">
            <v>REVESTIMENTO FORA DE LINHA</v>
          </cell>
          <cell r="AL4055">
            <v>324821</v>
          </cell>
          <cell r="AM4055" t="str">
            <v>MODULO BRACO C/PUFF AURORA (FX10000)</v>
          </cell>
          <cell r="AN4055"/>
          <cell r="AO4055">
            <v>1.97</v>
          </cell>
          <cell r="AP4055">
            <v>0.87</v>
          </cell>
          <cell r="AQ4055">
            <v>0.7</v>
          </cell>
          <cell r="AR4055">
            <v>0</v>
          </cell>
          <cell r="AS4055" t="str">
            <v>MODULO BRACO C/PUFF AURORA (FX10000) - 1,97x0,87x0,7H</v>
          </cell>
          <cell r="AT4055">
            <v>31747.7</v>
          </cell>
          <cell r="AU4055">
            <v>31747.7</v>
          </cell>
          <cell r="AV4055">
            <v>31747.7</v>
          </cell>
          <cell r="AW4055">
            <v>0</v>
          </cell>
          <cell r="AX4055">
            <v>31747.69</v>
          </cell>
          <cell r="AY4055">
            <v>1.0000000002037268E-2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>
            <v>0</v>
          </cell>
          <cell r="BS4055" t="str">
            <v>334206 | 334205</v>
          </cell>
          <cell r="BT4055" t="str">
            <v>CLAMI SOFA</v>
          </cell>
          <cell r="BU4055" t="str">
            <v>SOFA AURORA</v>
          </cell>
        </row>
        <row r="4056">
          <cell r="H4056">
            <v>1</v>
          </cell>
          <cell r="O4056">
            <v>334205</v>
          </cell>
          <cell r="P4056" t="str">
            <v>2022/196-0063-01</v>
          </cell>
          <cell r="Q4056" t="str">
            <v>EST MODULO BRACO ESQUERDO AURORA FX10009/MTZ PRATA</v>
          </cell>
          <cell r="R4056">
            <v>3.8899999999999997</v>
          </cell>
          <cell r="S4056">
            <v>0.87</v>
          </cell>
          <cell r="T4056">
            <v>0.7</v>
          </cell>
          <cell r="U4056">
            <v>1.92</v>
          </cell>
          <cell r="V4056">
            <v>0.87</v>
          </cell>
          <cell r="W4056">
            <v>0.7</v>
          </cell>
          <cell r="X4056">
            <v>0</v>
          </cell>
          <cell r="Y4056" t="str">
            <v>EST MODULO BRACO ESQUERDO AURORA FX10009/MTZ PRATA - 1,92x0,87x0,7H</v>
          </cell>
          <cell r="Z4056">
            <v>64635.600000000006</v>
          </cell>
          <cell r="AA4056">
            <v>0.5</v>
          </cell>
          <cell r="AB4056">
            <v>32317.800000000003</v>
          </cell>
          <cell r="AC4056" t="str">
            <v>DU</v>
          </cell>
          <cell r="AD4056" t="str">
            <v>SOFA COMPLETO</v>
          </cell>
          <cell r="AE4056" t="str">
            <v>VALOR MODULO</v>
          </cell>
          <cell r="AF4056">
            <v>32887.9</v>
          </cell>
          <cell r="AG4056">
            <v>32887.9</v>
          </cell>
          <cell r="AH4056">
            <v>0</v>
          </cell>
          <cell r="AI4056">
            <v>64635.600000000006</v>
          </cell>
          <cell r="AJ4056" t="str">
            <v>REF: 324810</v>
          </cell>
          <cell r="AK4056" t="str">
            <v>REVESTIMENTO FORA DE LINHA</v>
          </cell>
          <cell r="AL4056">
            <v>324810</v>
          </cell>
          <cell r="AM4056" t="str">
            <v>MODULO BRACO AURORA (2AS) (FX10000)</v>
          </cell>
          <cell r="AN4056"/>
          <cell r="AO4056">
            <v>1.96</v>
          </cell>
          <cell r="AP4056">
            <v>0.87</v>
          </cell>
          <cell r="AQ4056">
            <v>0.7</v>
          </cell>
          <cell r="AR4056">
            <v>0</v>
          </cell>
          <cell r="AS4056" t="str">
            <v>MODULO BRACO AURORA (2AS) (FX10000) - 1,96x0,87x0,7H</v>
          </cell>
          <cell r="AT4056">
            <v>32887.9</v>
          </cell>
          <cell r="AU4056">
            <v>32887.9</v>
          </cell>
          <cell r="AV4056">
            <v>32887.9</v>
          </cell>
          <cell r="AW4056">
            <v>0</v>
          </cell>
          <cell r="AX4056">
            <v>32887.9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>
            <v>0</v>
          </cell>
          <cell r="BS4056" t="str">
            <v>334206 | 334205</v>
          </cell>
          <cell r="BT4056" t="str">
            <v>CLAMI SOFA</v>
          </cell>
          <cell r="BU4056" t="str">
            <v>SOFA AURORA</v>
          </cell>
        </row>
        <row r="4057">
          <cell r="H4057">
            <v>1</v>
          </cell>
          <cell r="O4057">
            <v>334159</v>
          </cell>
          <cell r="P4057" t="str">
            <v>2022/180-0033-01</v>
          </cell>
          <cell r="Q4057" t="str">
            <v>EST BASE JANTAR HOLG (JEQUITIBA TING DARK WALNUT)</v>
          </cell>
          <cell r="R4057">
            <v>1.5</v>
          </cell>
          <cell r="S4057">
            <v>1.5</v>
          </cell>
          <cell r="T4057">
            <v>0.76</v>
          </cell>
          <cell r="U4057">
            <v>1.5</v>
          </cell>
          <cell r="V4057">
            <v>1.5</v>
          </cell>
          <cell r="W4057">
            <v>0.76</v>
          </cell>
          <cell r="X4057">
            <v>0</v>
          </cell>
          <cell r="Y4057" t="str">
            <v>EST BASE JANTAR HOLG (JEQUITIBA TING DARK WALNUT) - 1,5x1,5x0,76H</v>
          </cell>
          <cell r="Z4057">
            <v>72182.334999999992</v>
          </cell>
          <cell r="AA4057">
            <v>0.5</v>
          </cell>
          <cell r="AB4057">
            <v>36091.167499999996</v>
          </cell>
          <cell r="AC4057" t="str">
            <v>DX</v>
          </cell>
          <cell r="AD4057" t="str">
            <v>TAMPO + BASE</v>
          </cell>
          <cell r="AE4057" t="str">
            <v>VALOR BASE</v>
          </cell>
          <cell r="AF4057">
            <v>33918.25</v>
          </cell>
          <cell r="AG4057">
            <v>33918.25</v>
          </cell>
          <cell r="AH4057">
            <v>0</v>
          </cell>
          <cell r="AI4057">
            <v>72182.334999999992</v>
          </cell>
          <cell r="AJ4057" t="str">
            <v>REF: 334159</v>
          </cell>
          <cell r="AK4057" t="str">
            <v>PRODUTO FORA DE LINHA</v>
          </cell>
          <cell r="AL4057">
            <v>334159</v>
          </cell>
          <cell r="AM4057" t="str">
            <v>EST BASE JANTAR HOLG (JEQUITIBA TING DARK WALNUT)</v>
          </cell>
          <cell r="AN4057"/>
          <cell r="AO4057">
            <v>1.5</v>
          </cell>
          <cell r="AP4057">
            <v>1.5</v>
          </cell>
          <cell r="AQ4057">
            <v>0.76</v>
          </cell>
          <cell r="AR4057">
            <v>0</v>
          </cell>
          <cell r="AS4057" t="str">
            <v>EST BASE JANTAR HOLG (JEQUITIBA TING DARK WALNUT) - 1,5x1,5x0,76H</v>
          </cell>
          <cell r="AT4057">
            <v>33918.25</v>
          </cell>
          <cell r="AU4057">
            <v>33918.25</v>
          </cell>
          <cell r="AV4057">
            <v>33918.25</v>
          </cell>
          <cell r="AW4057">
            <v>0</v>
          </cell>
          <cell r="AX4057">
            <v>33918.25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14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S4057" t="str">
            <v>334172 | 334159</v>
          </cell>
          <cell r="BT4057" t="str">
            <v>CLAMI MESA JANTAR</v>
          </cell>
          <cell r="BU4057" t="str">
            <v>MESA JANTAR HOLG (FL)</v>
          </cell>
        </row>
        <row r="4058">
          <cell r="H4058">
            <v>1</v>
          </cell>
          <cell r="O4058">
            <v>334172</v>
          </cell>
          <cell r="P4058" t="str">
            <v>2022/214-0017-01</v>
          </cell>
          <cell r="Q4058" t="str">
            <v>EST TAMPO MARMORE (F9025) (RETO/CHANF) (G3-VITORIA R LEVIG)</v>
          </cell>
          <cell r="R4058">
            <v>1.5</v>
          </cell>
          <cell r="S4058">
            <v>1.5</v>
          </cell>
          <cell r="T4058">
            <v>0.76</v>
          </cell>
          <cell r="U4058">
            <v>1.5</v>
          </cell>
          <cell r="V4058">
            <v>1.5</v>
          </cell>
          <cell r="W4058">
            <v>0.02</v>
          </cell>
          <cell r="X4058">
            <v>0</v>
          </cell>
          <cell r="Y4058" t="str">
            <v>EST TAMPO MARMORE (F9025) (RETO/CHANF) (G3-VITORIA R LEVIG) - 1,5x1,5x0,02H</v>
          </cell>
          <cell r="Z4058">
            <v>72182.334999999992</v>
          </cell>
          <cell r="AA4058">
            <v>0.5</v>
          </cell>
          <cell r="AB4058">
            <v>36091.167499999996</v>
          </cell>
          <cell r="AC4058" t="str">
            <v>DX</v>
          </cell>
          <cell r="AD4058" t="str">
            <v>TAMPO + BASE</v>
          </cell>
          <cell r="AE4058" t="str">
            <v>VALOR TAMPO</v>
          </cell>
          <cell r="AF4058">
            <v>38264.084999999999</v>
          </cell>
          <cell r="AG4058">
            <v>38264.084999999999</v>
          </cell>
          <cell r="AH4058">
            <v>0</v>
          </cell>
          <cell r="AI4058">
            <v>72182.334999999992</v>
          </cell>
          <cell r="AJ4058" t="str">
            <v>REF: 402498</v>
          </cell>
          <cell r="AK4058"/>
          <cell r="AL4058">
            <v>402498</v>
          </cell>
          <cell r="AM4058" t="str">
            <v>TAMPO MARMORE (F9025) (M²) (PEDRA GRUPO 3)</v>
          </cell>
          <cell r="AN4058"/>
          <cell r="AO4058">
            <v>0</v>
          </cell>
          <cell r="AP4058">
            <v>0</v>
          </cell>
          <cell r="AQ4058">
            <v>0.02</v>
          </cell>
          <cell r="AR4058">
            <v>0</v>
          </cell>
          <cell r="AS4058" t="str">
            <v>TAMPO MARMORE (F9025) (M²) (PEDRA GRUPO 3) - Ø0x0,02H</v>
          </cell>
          <cell r="AT4058">
            <v>38264.084999999999</v>
          </cell>
          <cell r="AU4058">
            <v>38264.084999999999</v>
          </cell>
          <cell r="AV4058">
            <v>17006.259999999998</v>
          </cell>
          <cell r="AW4058">
            <v>21257.825000000001</v>
          </cell>
          <cell r="AX4058">
            <v>38264.080000000002</v>
          </cell>
          <cell r="AY4058">
            <v>4.9999999973806553E-3</v>
          </cell>
          <cell r="AZ4058">
            <v>402498</v>
          </cell>
          <cell r="BA4058" t="str">
            <v>TAMPO MARMORE (F9025) (M²) (PEDRA GRUPO 3)</v>
          </cell>
          <cell r="BB4058" t="str">
            <v>TAMPO FORN: TAMPO PREMIUM (CANTO RETO) (M²) (PEDRA GRUPO 3)</v>
          </cell>
          <cell r="BC4058">
            <v>2.25</v>
          </cell>
          <cell r="BD4058"/>
          <cell r="BE4058">
            <v>17006.259999999998</v>
          </cell>
          <cell r="BF4058">
            <v>0</v>
          </cell>
          <cell r="BG4058">
            <v>-17006.259999999998</v>
          </cell>
          <cell r="BH4058" t="str">
            <v>TAMPO FORN</v>
          </cell>
          <cell r="BI4058">
            <v>12</v>
          </cell>
          <cell r="BJ4058">
            <v>38264.084999999999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S4058" t="str">
            <v>334172 | 334159</v>
          </cell>
          <cell r="BT4058" t="str">
            <v>TAMPO MARMORE</v>
          </cell>
          <cell r="BU4058" t="str">
            <v>MESA JANTAR HOLG</v>
          </cell>
        </row>
        <row r="4059">
          <cell r="H4059">
            <v>1</v>
          </cell>
          <cell r="O4059">
            <v>302831</v>
          </cell>
          <cell r="P4059" t="str">
            <v>2021/327-0216-01</v>
          </cell>
          <cell r="Q4059" t="str">
            <v>EST MODULO CHAISE BRACO DIREITO LUME FX6360/PES NOGUEIRA</v>
          </cell>
          <cell r="R4059">
            <v>3.32</v>
          </cell>
          <cell r="S4059">
            <v>1.6</v>
          </cell>
          <cell r="T4059">
            <v>0.67</v>
          </cell>
          <cell r="U4059">
            <v>1.06</v>
          </cell>
          <cell r="V4059">
            <v>1.6</v>
          </cell>
          <cell r="W4059">
            <v>0.67</v>
          </cell>
          <cell r="X4059">
            <v>0</v>
          </cell>
          <cell r="Y4059" t="str">
            <v>EST MODULO CHAISE BRACO DIREITO LUME FX6360/PES NOGUEIRA - 1,06x1,6x0,67H</v>
          </cell>
          <cell r="Z4059">
            <v>52550.240000000005</v>
          </cell>
          <cell r="AA4059">
            <v>0.5</v>
          </cell>
          <cell r="AB4059">
            <v>26275.120000000003</v>
          </cell>
          <cell r="AC4059" t="str">
            <v>EC</v>
          </cell>
          <cell r="AD4059" t="str">
            <v>SOFA COMPLETO</v>
          </cell>
          <cell r="AE4059" t="str">
            <v>VALOR MODULO</v>
          </cell>
          <cell r="AF4059">
            <v>20956.68</v>
          </cell>
          <cell r="AG4059">
            <v>20956.68</v>
          </cell>
          <cell r="AH4059">
            <v>0</v>
          </cell>
          <cell r="AI4059">
            <v>52550.240000000005</v>
          </cell>
          <cell r="AJ4059" t="str">
            <v>REF: 302831</v>
          </cell>
          <cell r="AK4059" t="str">
            <v>PRODUTO FORA DE LINHA</v>
          </cell>
          <cell r="AL4059">
            <v>302831</v>
          </cell>
          <cell r="AM4059" t="str">
            <v>EST MODULO CHAISE BRACO DIREITO LUME FX6360/PES NOGUEIRA</v>
          </cell>
          <cell r="AN4059"/>
          <cell r="AO4059">
            <v>1.06</v>
          </cell>
          <cell r="AP4059">
            <v>1.6</v>
          </cell>
          <cell r="AQ4059">
            <v>0.67</v>
          </cell>
          <cell r="AR4059">
            <v>0</v>
          </cell>
          <cell r="AS4059" t="str">
            <v>EST MODULO CHAISE BRACO DIREITO LUME FX6360/PES NOGUEIRA - 1,06x1,6x0,67H</v>
          </cell>
          <cell r="AT4059">
            <v>20956.68</v>
          </cell>
          <cell r="AU4059">
            <v>20956.68</v>
          </cell>
          <cell r="AV4059">
            <v>20956.68</v>
          </cell>
          <cell r="AW4059">
            <v>0</v>
          </cell>
          <cell r="AX4059">
            <v>20956.68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14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S4059" t="str">
            <v>302831 | 302830</v>
          </cell>
          <cell r="BT4059" t="str">
            <v>CLAMI SOFA</v>
          </cell>
          <cell r="BU4059" t="str">
            <v>SOFA LUME (FL)</v>
          </cell>
        </row>
        <row r="4060">
          <cell r="H4060">
            <v>1</v>
          </cell>
          <cell r="O4060">
            <v>302830</v>
          </cell>
          <cell r="P4060" t="str">
            <v>2021/327-0215-01</v>
          </cell>
          <cell r="Q4060" t="str">
            <v>EST MODULO BRACO ESQUERDO LUME (2AS) FX6360/PES NOGUEIRA</v>
          </cell>
          <cell r="R4060">
            <v>3.32</v>
          </cell>
          <cell r="S4060">
            <v>1.6</v>
          </cell>
          <cell r="T4060">
            <v>0.67</v>
          </cell>
          <cell r="U4060">
            <v>2.2599999999999998</v>
          </cell>
          <cell r="V4060">
            <v>0.93</v>
          </cell>
          <cell r="W4060">
            <v>0.67</v>
          </cell>
          <cell r="X4060">
            <v>0</v>
          </cell>
          <cell r="Y4060" t="str">
            <v>EST MODULO BRACO ESQUERDO LUME (2AS) FX6360/PES NOGUEIRA - 2,26x0,93x0,67H</v>
          </cell>
          <cell r="Z4060">
            <v>52550.240000000005</v>
          </cell>
          <cell r="AA4060">
            <v>0.5</v>
          </cell>
          <cell r="AB4060">
            <v>26275.120000000003</v>
          </cell>
          <cell r="AC4060" t="str">
            <v>EC</v>
          </cell>
          <cell r="AD4060" t="str">
            <v>SOFA COMPLETO</v>
          </cell>
          <cell r="AE4060" t="str">
            <v>VALOR MODULO</v>
          </cell>
          <cell r="AF4060">
            <v>31593.56</v>
          </cell>
          <cell r="AG4060">
            <v>31593.56</v>
          </cell>
          <cell r="AH4060">
            <v>0</v>
          </cell>
          <cell r="AI4060">
            <v>52550.240000000005</v>
          </cell>
          <cell r="AJ4060" t="str">
            <v>REF: 302830</v>
          </cell>
          <cell r="AK4060" t="str">
            <v>PRODUTO FORA DE LINHA</v>
          </cell>
          <cell r="AL4060">
            <v>302830</v>
          </cell>
          <cell r="AM4060" t="str">
            <v>EST MODULO BRACO ESQUERDO LUME (2AS) FX6360/PES NOGUEIRA</v>
          </cell>
          <cell r="AN4060"/>
          <cell r="AO4060">
            <v>2.2599999999999998</v>
          </cell>
          <cell r="AP4060">
            <v>0.93</v>
          </cell>
          <cell r="AQ4060">
            <v>0.67</v>
          </cell>
          <cell r="AR4060">
            <v>0</v>
          </cell>
          <cell r="AS4060" t="str">
            <v>EST MODULO BRACO ESQUERDO LUME (2AS) FX6360/PES NOGUEIRA - 2,26x0,93x0,67H</v>
          </cell>
          <cell r="AT4060">
            <v>31593.56</v>
          </cell>
          <cell r="AU4060">
            <v>31593.56</v>
          </cell>
          <cell r="AV4060">
            <v>31593.56</v>
          </cell>
          <cell r="AW4060">
            <v>0</v>
          </cell>
          <cell r="AX4060">
            <v>31593.56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14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S4060" t="str">
            <v>302831 | 302830</v>
          </cell>
          <cell r="BT4060" t="str">
            <v>CLAMI SOFA</v>
          </cell>
          <cell r="BU4060" t="str">
            <v>SOFA LUME (FL)</v>
          </cell>
        </row>
        <row r="4061">
          <cell r="H4061">
            <v>1</v>
          </cell>
          <cell r="O4061">
            <v>328727</v>
          </cell>
          <cell r="P4061" t="str">
            <v>2022/193-0072-01</v>
          </cell>
          <cell r="Q4061" t="str">
            <v>EST MODULO BRACO ESQUERDO DIXON FX C3005/PES MARROM ESCURO</v>
          </cell>
          <cell r="R4061">
            <v>3.77</v>
          </cell>
          <cell r="S4061">
            <v>2.67</v>
          </cell>
          <cell r="T4061">
            <v>0.8</v>
          </cell>
          <cell r="U4061">
            <v>2.75</v>
          </cell>
          <cell r="V4061">
            <v>1.02</v>
          </cell>
          <cell r="W4061">
            <v>0.8</v>
          </cell>
          <cell r="X4061">
            <v>0</v>
          </cell>
          <cell r="Y4061" t="str">
            <v>EST MODULO BRACO ESQUERDO DIXON FX C3005/PES MARROM ESCURO - 2,75x1,02x0,8H</v>
          </cell>
          <cell r="Z4061">
            <v>58146.820000000007</v>
          </cell>
          <cell r="AA4061">
            <v>0.5</v>
          </cell>
          <cell r="AB4061">
            <v>29073.410000000003</v>
          </cell>
          <cell r="AC4061" t="str">
            <v>EQ</v>
          </cell>
          <cell r="AD4061" t="str">
            <v>SOFA COMPLETO</v>
          </cell>
          <cell r="AE4061" t="str">
            <v>VALOR MODULO</v>
          </cell>
          <cell r="AF4061">
            <v>23485.91</v>
          </cell>
          <cell r="AG4061">
            <v>23485.91</v>
          </cell>
          <cell r="AH4061">
            <v>0</v>
          </cell>
          <cell r="AI4061">
            <v>58146.820000000007</v>
          </cell>
          <cell r="AJ4061" t="str">
            <v>REF: 296718</v>
          </cell>
          <cell r="AK4061"/>
          <cell r="AL4061">
            <v>296718</v>
          </cell>
          <cell r="AM4061" t="str">
            <v>MODULO BRACO DIXON (FX C)</v>
          </cell>
          <cell r="AN4061"/>
          <cell r="AO4061">
            <v>2.75</v>
          </cell>
          <cell r="AP4061">
            <v>1.02</v>
          </cell>
          <cell r="AQ4061">
            <v>0.8</v>
          </cell>
          <cell r="AR4061">
            <v>0</v>
          </cell>
          <cell r="AS4061" t="str">
            <v>MODULO BRACO DIXON (FX C) - 2,75x1,02x0,8H</v>
          </cell>
          <cell r="AT4061">
            <v>23485.91</v>
          </cell>
          <cell r="AU4061">
            <v>23485.91</v>
          </cell>
          <cell r="AV4061">
            <v>23485.91</v>
          </cell>
          <cell r="AW4061">
            <v>0</v>
          </cell>
          <cell r="AX4061">
            <v>23485.91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S4061" t="str">
            <v>328727 | 328726 | 328725 | 328716</v>
          </cell>
          <cell r="BT4061" t="str">
            <v>CLAMI SOFA</v>
          </cell>
          <cell r="BU4061" t="str">
            <v>SOFA DIXON</v>
          </cell>
        </row>
        <row r="4062">
          <cell r="H4062">
            <v>1</v>
          </cell>
          <cell r="O4062">
            <v>328726</v>
          </cell>
          <cell r="P4062" t="str">
            <v>2022/193-0071-01</v>
          </cell>
          <cell r="Q4062" t="str">
            <v>EST MODULO PUFF DIXON FX C3005/PES MARROMO ESCURO</v>
          </cell>
          <cell r="R4062">
            <v>3.77</v>
          </cell>
          <cell r="S4062">
            <v>2.67</v>
          </cell>
          <cell r="T4062">
            <v>0.8</v>
          </cell>
          <cell r="U4062">
            <v>1.01</v>
          </cell>
          <cell r="V4062">
            <v>1.01</v>
          </cell>
          <cell r="W4062">
            <v>0.44</v>
          </cell>
          <cell r="X4062">
            <v>0</v>
          </cell>
          <cell r="Y4062" t="str">
            <v>EST MODULO PUFF DIXON FX C3005/PES MARROMO ESCURO - 1,01x1,01x0,44H</v>
          </cell>
          <cell r="Z4062">
            <v>58146.820000000007</v>
          </cell>
          <cell r="AA4062">
            <v>0.5</v>
          </cell>
          <cell r="AB4062">
            <v>29073.410000000003</v>
          </cell>
          <cell r="AC4062" t="str">
            <v>EQ</v>
          </cell>
          <cell r="AD4062" t="str">
            <v>SOFA COMPLETO</v>
          </cell>
          <cell r="AE4062" t="str">
            <v>VALOR MODULO</v>
          </cell>
          <cell r="AF4062">
            <v>8690.6200000000008</v>
          </cell>
          <cell r="AG4062">
            <v>8690.6200000000008</v>
          </cell>
          <cell r="AH4062">
            <v>0</v>
          </cell>
          <cell r="AI4062">
            <v>58146.820000000007</v>
          </cell>
          <cell r="AJ4062" t="str">
            <v>REF: 297334</v>
          </cell>
          <cell r="AK4062"/>
          <cell r="AL4062">
            <v>297334</v>
          </cell>
          <cell r="AM4062" t="str">
            <v>MODULO PUFF DIXON (FX C)</v>
          </cell>
          <cell r="AN4062"/>
          <cell r="AO4062">
            <v>1.01</v>
          </cell>
          <cell r="AP4062">
            <v>1.01</v>
          </cell>
          <cell r="AQ4062">
            <v>0.44</v>
          </cell>
          <cell r="AR4062">
            <v>0</v>
          </cell>
          <cell r="AS4062" t="str">
            <v>MODULO PUFF DIXON (FX C) - 1,01x1,01x0,44H</v>
          </cell>
          <cell r="AT4062">
            <v>8690.6200000000008</v>
          </cell>
          <cell r="AU4062">
            <v>8690.6200000000008</v>
          </cell>
          <cell r="AV4062">
            <v>8690.6200000000008</v>
          </cell>
          <cell r="AW4062">
            <v>0</v>
          </cell>
          <cell r="AX4062">
            <v>8690.6200000000008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S4062" t="str">
            <v>328727 | 328726 | 328725 | 328716</v>
          </cell>
          <cell r="BT4062" t="str">
            <v>CLAMI SOFA</v>
          </cell>
          <cell r="BU4062" t="str">
            <v>SOFA DIXON</v>
          </cell>
        </row>
        <row r="4063">
          <cell r="H4063">
            <v>1</v>
          </cell>
          <cell r="O4063">
            <v>328725</v>
          </cell>
          <cell r="P4063" t="str">
            <v>2022/193-0070-01</v>
          </cell>
          <cell r="Q4063" t="str">
            <v>EST MODULO S/BRACO C/AVANCO DIXON FX C3005/PES MARROM ESCURO</v>
          </cell>
          <cell r="R4063">
            <v>3.77</v>
          </cell>
          <cell r="S4063">
            <v>2.67</v>
          </cell>
          <cell r="T4063">
            <v>0.8</v>
          </cell>
          <cell r="U4063">
            <v>1.65</v>
          </cell>
          <cell r="V4063">
            <v>1.02</v>
          </cell>
          <cell r="W4063">
            <v>0.8</v>
          </cell>
          <cell r="X4063">
            <v>0</v>
          </cell>
          <cell r="Y4063" t="str">
            <v>EST MODULO S/BRACO C/AVANCO DIXON FX C3005/PES MARROM ESCURO - 1,65x1,02x0,8H</v>
          </cell>
          <cell r="Z4063">
            <v>58146.820000000007</v>
          </cell>
          <cell r="AA4063">
            <v>0.5</v>
          </cell>
          <cell r="AB4063">
            <v>29073.410000000003</v>
          </cell>
          <cell r="AC4063" t="str">
            <v>EQ</v>
          </cell>
          <cell r="AD4063" t="str">
            <v>SOFA COMPLETO</v>
          </cell>
          <cell r="AE4063" t="str">
            <v>VALOR MODULO</v>
          </cell>
          <cell r="AF4063">
            <v>15548.02</v>
          </cell>
          <cell r="AG4063">
            <v>15548.02</v>
          </cell>
          <cell r="AH4063">
            <v>0</v>
          </cell>
          <cell r="AI4063">
            <v>58146.820000000007</v>
          </cell>
          <cell r="AJ4063" t="str">
            <v>REF: 297422</v>
          </cell>
          <cell r="AK4063"/>
          <cell r="AL4063">
            <v>297422</v>
          </cell>
          <cell r="AM4063" t="str">
            <v>MODULO S/BRACO C/AVANCO BASE DIXON (FX C)</v>
          </cell>
          <cell r="AN4063"/>
          <cell r="AO4063">
            <v>1.65</v>
          </cell>
          <cell r="AP4063">
            <v>1.02</v>
          </cell>
          <cell r="AQ4063">
            <v>0.8</v>
          </cell>
          <cell r="AR4063">
            <v>0</v>
          </cell>
          <cell r="AS4063" t="str">
            <v>MODULO S/BRACO C/AVANCO BASE DIXON (FX C) - 1,65x1,02x0,8H</v>
          </cell>
          <cell r="AT4063">
            <v>15548.02</v>
          </cell>
          <cell r="AU4063">
            <v>15548.02</v>
          </cell>
          <cell r="AV4063">
            <v>15548.02</v>
          </cell>
          <cell r="AW4063">
            <v>0</v>
          </cell>
          <cell r="AX4063">
            <v>15548.02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12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S4063" t="str">
            <v>328727 | 328726 | 328725 | 328716</v>
          </cell>
          <cell r="BT4063" t="str">
            <v>CLAMI SOFA</v>
          </cell>
          <cell r="BU4063" t="str">
            <v>SOFA DIXON</v>
          </cell>
        </row>
        <row r="4064">
          <cell r="H4064">
            <v>1</v>
          </cell>
          <cell r="O4064">
            <v>328716</v>
          </cell>
          <cell r="P4064" t="str">
            <v>2022/193-0069-01</v>
          </cell>
          <cell r="Q4064" t="str">
            <v>EST ACESSORIO MESA DIXON (METAL/COURO PINHAO)</v>
          </cell>
          <cell r="R4064">
            <v>3.77</v>
          </cell>
          <cell r="S4064">
            <v>2.67</v>
          </cell>
          <cell r="T4064">
            <v>0.8</v>
          </cell>
          <cell r="U4064">
            <v>0</v>
          </cell>
          <cell r="V4064">
            <v>0</v>
          </cell>
          <cell r="W4064">
            <v>0</v>
          </cell>
          <cell r="X4064">
            <v>0</v>
          </cell>
          <cell r="Y4064" t="str">
            <v>EST ACESSORIO MESA DIXON (METAL/COURO PINHAO) - Ø0x0H</v>
          </cell>
          <cell r="Z4064">
            <v>58146.820000000007</v>
          </cell>
          <cell r="AA4064">
            <v>0.5</v>
          </cell>
          <cell r="AB4064">
            <v>29073.410000000003</v>
          </cell>
          <cell r="AC4064" t="str">
            <v>EQ</v>
          </cell>
          <cell r="AD4064" t="str">
            <v>SOFA COMPLETO</v>
          </cell>
          <cell r="AE4064" t="str">
            <v>VALOR BANDEJA</v>
          </cell>
          <cell r="AF4064">
            <v>10422.27</v>
          </cell>
          <cell r="AG4064">
            <v>10422.27</v>
          </cell>
          <cell r="AH4064">
            <v>0</v>
          </cell>
          <cell r="AI4064">
            <v>58146.820000000007</v>
          </cell>
          <cell r="AJ4064" t="str">
            <v>REF: 308169</v>
          </cell>
          <cell r="AK4064"/>
          <cell r="AL4064">
            <v>308169</v>
          </cell>
          <cell r="AM4064" t="str">
            <v>ACESSORIO MESA DIXON (METAL /COURO)</v>
          </cell>
          <cell r="AN4064"/>
          <cell r="AO4064">
            <v>0</v>
          </cell>
          <cell r="AP4064">
            <v>0</v>
          </cell>
          <cell r="AQ4064">
            <v>0</v>
          </cell>
          <cell r="AR4064">
            <v>0</v>
          </cell>
          <cell r="AS4064" t="str">
            <v>ACESSORIO MESA DIXON (METAL /COURO) - Ø0x0H</v>
          </cell>
          <cell r="AT4064">
            <v>10422.27</v>
          </cell>
          <cell r="AU4064">
            <v>10422.27</v>
          </cell>
          <cell r="AV4064">
            <v>10422.27</v>
          </cell>
          <cell r="AW4064">
            <v>0</v>
          </cell>
          <cell r="AX4064">
            <v>10422.27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12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S4064" t="str">
            <v>328727 | 328726 | 328725 | 328716</v>
          </cell>
          <cell r="BT4064" t="str">
            <v>CLAMI SOFA</v>
          </cell>
          <cell r="BU4064" t="str">
            <v>SOFA DIXON</v>
          </cell>
        </row>
        <row r="4065">
          <cell r="H4065">
            <v>1</v>
          </cell>
          <cell r="O4065">
            <v>336696</v>
          </cell>
          <cell r="P4065" t="str">
            <v>2022/243-0015-01</v>
          </cell>
          <cell r="Q4065" t="str">
            <v>EST POLTRONA PACO (MAD A TAUARI ENV) TC G10-11202-343</v>
          </cell>
          <cell r="R4065">
            <v>1.05</v>
          </cell>
          <cell r="S4065">
            <v>1.04</v>
          </cell>
          <cell r="T4065">
            <v>0.81</v>
          </cell>
          <cell r="U4065">
            <v>0.88</v>
          </cell>
          <cell r="V4065">
            <v>1.04</v>
          </cell>
          <cell r="W4065">
            <v>0.81</v>
          </cell>
          <cell r="X4065">
            <v>0</v>
          </cell>
          <cell r="Y4065" t="str">
            <v>EST POLTRONA PACO (MAD A TAUARI ENV) TC G10-11202-343 - 0,88x1,04x0,81H</v>
          </cell>
          <cell r="Z4065">
            <v>51254.2</v>
          </cell>
          <cell r="AA4065">
            <v>0.5</v>
          </cell>
          <cell r="AB4065">
            <v>25627.1</v>
          </cell>
          <cell r="AC4065" t="str">
            <v>ET</v>
          </cell>
          <cell r="AD4065" t="str">
            <v>POLT + MESA LATERAL</v>
          </cell>
          <cell r="AE4065" t="str">
            <v>POLTRONA</v>
          </cell>
          <cell r="AF4065">
            <v>43835.360000000001</v>
          </cell>
          <cell r="AG4065">
            <v>43835.360000000001</v>
          </cell>
          <cell r="AH4065">
            <v>0</v>
          </cell>
          <cell r="AI4065">
            <v>51254.2</v>
          </cell>
          <cell r="AJ4065" t="str">
            <v>REF: 336696</v>
          </cell>
          <cell r="AK4065" t="str">
            <v>PRODUTO FORA DE LINHA</v>
          </cell>
          <cell r="AL4065">
            <v>336696</v>
          </cell>
          <cell r="AM4065" t="str">
            <v>EST POLTRONA PACO (MAD A TAUARI ENV) TC G10-11202-343</v>
          </cell>
          <cell r="AN4065"/>
          <cell r="AO4065">
            <v>0.88</v>
          </cell>
          <cell r="AP4065">
            <v>1.04</v>
          </cell>
          <cell r="AQ4065">
            <v>0.81</v>
          </cell>
          <cell r="AR4065">
            <v>0</v>
          </cell>
          <cell r="AS4065" t="str">
            <v>EST POLTRONA PACO (MAD A TAUARI ENV) TC G10-11202-343 - 0,88x1,04x0,81H</v>
          </cell>
          <cell r="AT4065">
            <v>43835.360000000001</v>
          </cell>
          <cell r="AU4065">
            <v>43835.360000000001</v>
          </cell>
          <cell r="AV4065">
            <v>43835.360000000001</v>
          </cell>
          <cell r="AW4065">
            <v>0</v>
          </cell>
          <cell r="AX4065">
            <v>43835.360000000001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14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S4065" t="str">
            <v>354547 | 336696</v>
          </cell>
          <cell r="BT4065" t="str">
            <v>CLAMI POLTRONA</v>
          </cell>
          <cell r="BU4065" t="str">
            <v>POLTRONA PACO + MESA LATERAL (FL)</v>
          </cell>
        </row>
        <row r="4066">
          <cell r="H4066">
            <v>1</v>
          </cell>
          <cell r="O4066">
            <v>335215</v>
          </cell>
          <cell r="P4066" t="str">
            <v>2022/210-0109-01</v>
          </cell>
          <cell r="Q4066" t="str">
            <v>EST MODULO BRACO DIREITO C/PUFF AURORA FX8582 /MTX PRETO</v>
          </cell>
          <cell r="R4066">
            <v>2.62</v>
          </cell>
          <cell r="S4066">
            <v>2.62</v>
          </cell>
          <cell r="T4066">
            <v>0.7</v>
          </cell>
          <cell r="U4066">
            <v>1.87</v>
          </cell>
          <cell r="V4066">
            <v>0.87</v>
          </cell>
          <cell r="W4066">
            <v>0.7</v>
          </cell>
          <cell r="X4066">
            <v>0</v>
          </cell>
          <cell r="Y4066" t="str">
            <v>EST MODULO BRACO DIREITO C/PUFF AURORA FX8582 /MTX PRETO - 1,87x0,87x0,7H</v>
          </cell>
          <cell r="Z4066">
            <v>74409.53</v>
          </cell>
          <cell r="AA4066">
            <v>0.5</v>
          </cell>
          <cell r="AB4066">
            <v>37204.764999999999</v>
          </cell>
          <cell r="AC4066" t="str">
            <v>EU</v>
          </cell>
          <cell r="AD4066" t="str">
            <v>SOFA COMPLETO</v>
          </cell>
          <cell r="AE4066" t="str">
            <v>VALOR MODULO</v>
          </cell>
          <cell r="AF4066">
            <v>25380.32</v>
          </cell>
          <cell r="AG4066">
            <v>25380.32</v>
          </cell>
          <cell r="AH4066">
            <v>0</v>
          </cell>
          <cell r="AI4066">
            <v>74409.53</v>
          </cell>
          <cell r="AJ4066" t="str">
            <v>REF: 293419</v>
          </cell>
          <cell r="AK4066"/>
          <cell r="AL4066">
            <v>293419</v>
          </cell>
          <cell r="AM4066" t="str">
            <v>MODULO BRACO C/PUFF AURORA (FX8000)</v>
          </cell>
          <cell r="AN4066"/>
          <cell r="AO4066">
            <v>1.87</v>
          </cell>
          <cell r="AP4066">
            <v>0.87</v>
          </cell>
          <cell r="AQ4066">
            <v>0.7</v>
          </cell>
          <cell r="AR4066">
            <v>0</v>
          </cell>
          <cell r="AS4066" t="str">
            <v>MODULO BRACO C/PUFF AURORA (FX8000) - 1,87x0,87x0,7H</v>
          </cell>
          <cell r="AT4066">
            <v>25380.32</v>
          </cell>
          <cell r="AU4066">
            <v>25380.32</v>
          </cell>
          <cell r="AV4066">
            <v>25380.32</v>
          </cell>
          <cell r="AW4066">
            <v>0</v>
          </cell>
          <cell r="AX4066">
            <v>25380.32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12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>
            <v>0</v>
          </cell>
          <cell r="BS4066" t="str">
            <v>335215 | 335214 | 335213</v>
          </cell>
          <cell r="BT4066" t="str">
            <v>CLAMI SOFA</v>
          </cell>
          <cell r="BU4066" t="str">
            <v>SOFA AURORA</v>
          </cell>
        </row>
        <row r="4067">
          <cell r="H4067">
            <v>1</v>
          </cell>
          <cell r="O4067">
            <v>335214</v>
          </cell>
          <cell r="P4067" t="str">
            <v>2022/210-0108-01</v>
          </cell>
          <cell r="Q4067" t="str">
            <v>EST MODULO CANTO C/ASSENTO DIREITO AURORA FX8582 /MTX PRETO</v>
          </cell>
          <cell r="R4067">
            <v>2.62</v>
          </cell>
          <cell r="S4067">
            <v>2.62</v>
          </cell>
          <cell r="T4067">
            <v>0.7</v>
          </cell>
          <cell r="U4067">
            <v>1.75</v>
          </cell>
          <cell r="V4067">
            <v>0.87</v>
          </cell>
          <cell r="W4067">
            <v>0.7</v>
          </cell>
          <cell r="X4067">
            <v>0</v>
          </cell>
          <cell r="Y4067" t="str">
            <v>EST MODULO CANTO C/ASSENTO DIREITO AURORA FX8582 /MTX PRETO - 1,75x0,87x0,7H</v>
          </cell>
          <cell r="Z4067">
            <v>74409.53</v>
          </cell>
          <cell r="AA4067">
            <v>0.5</v>
          </cell>
          <cell r="AB4067">
            <v>37204.764999999999</v>
          </cell>
          <cell r="AC4067" t="str">
            <v>EU</v>
          </cell>
          <cell r="AD4067" t="str">
            <v>SOFA COMPLETO</v>
          </cell>
          <cell r="AE4067" t="str">
            <v>VALOR MODULO</v>
          </cell>
          <cell r="AF4067">
            <v>25155.11</v>
          </cell>
          <cell r="AG4067">
            <v>25155.11</v>
          </cell>
          <cell r="AH4067">
            <v>0</v>
          </cell>
          <cell r="AI4067">
            <v>74409.53</v>
          </cell>
          <cell r="AJ4067" t="str">
            <v>REF: 293515</v>
          </cell>
          <cell r="AK4067"/>
          <cell r="AL4067">
            <v>293515</v>
          </cell>
          <cell r="AM4067" t="str">
            <v>MODULO S/BRACO C/CANTO AURORA (FX8000)</v>
          </cell>
          <cell r="AN4067"/>
          <cell r="AO4067">
            <v>1.75</v>
          </cell>
          <cell r="AP4067">
            <v>0.87</v>
          </cell>
          <cell r="AQ4067">
            <v>0.7</v>
          </cell>
          <cell r="AR4067">
            <v>0</v>
          </cell>
          <cell r="AS4067" t="str">
            <v>MODULO S/BRACO C/CANTO AURORA (FX8000) - 1,75x0,87x0,7H</v>
          </cell>
          <cell r="AT4067">
            <v>25155.11</v>
          </cell>
          <cell r="AU4067">
            <v>25155.11</v>
          </cell>
          <cell r="AV4067">
            <v>25155.11</v>
          </cell>
          <cell r="AW4067">
            <v>0</v>
          </cell>
          <cell r="AX4067">
            <v>25155.11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>
            <v>0</v>
          </cell>
          <cell r="BS4067" t="str">
            <v>335215 | 335214 | 335213</v>
          </cell>
          <cell r="BT4067" t="str">
            <v>CLAMI SOFA</v>
          </cell>
          <cell r="BU4067" t="str">
            <v>SOFA AURORA</v>
          </cell>
        </row>
        <row r="4068">
          <cell r="H4068">
            <v>1</v>
          </cell>
          <cell r="O4068">
            <v>335213</v>
          </cell>
          <cell r="P4068" t="str">
            <v>2022/210-0107-01</v>
          </cell>
          <cell r="Q4068" t="str">
            <v>EST MODULO S/BRACO C/PUFF ESQUERDO AURORA FX8582 /MTX PRETO</v>
          </cell>
          <cell r="R4068">
            <v>2.62</v>
          </cell>
          <cell r="S4068">
            <v>2.62</v>
          </cell>
          <cell r="T4068">
            <v>0.7</v>
          </cell>
          <cell r="U4068">
            <v>1.75</v>
          </cell>
          <cell r="V4068">
            <v>0.87</v>
          </cell>
          <cell r="W4068">
            <v>0.7</v>
          </cell>
          <cell r="X4068">
            <v>0</v>
          </cell>
          <cell r="Y4068" t="str">
            <v>EST MODULO S/BRACO C/PUFF ESQUERDO AURORA FX8582 /MTX PRETO - 1,75x0,87x0,7H</v>
          </cell>
          <cell r="Z4068">
            <v>74409.53</v>
          </cell>
          <cell r="AA4068">
            <v>0.5</v>
          </cell>
          <cell r="AB4068">
            <v>37204.764999999999</v>
          </cell>
          <cell r="AC4068" t="str">
            <v>EU</v>
          </cell>
          <cell r="AD4068" t="str">
            <v>SOFA COMPLETO</v>
          </cell>
          <cell r="AE4068" t="str">
            <v>VALOR MODULO</v>
          </cell>
          <cell r="AF4068">
            <v>23874.1</v>
          </cell>
          <cell r="AG4068">
            <v>23874.1</v>
          </cell>
          <cell r="AH4068">
            <v>0</v>
          </cell>
          <cell r="AI4068">
            <v>74409.53</v>
          </cell>
          <cell r="AJ4068" t="str">
            <v>REF: 293467</v>
          </cell>
          <cell r="AK4068"/>
          <cell r="AL4068">
            <v>293467</v>
          </cell>
          <cell r="AM4068" t="str">
            <v>MODULO S/BRACO C/PUFF AURORA (FX8000)</v>
          </cell>
          <cell r="AN4068"/>
          <cell r="AO4068">
            <v>1.81</v>
          </cell>
          <cell r="AP4068">
            <v>0.87</v>
          </cell>
          <cell r="AQ4068">
            <v>0.7</v>
          </cell>
          <cell r="AR4068">
            <v>0</v>
          </cell>
          <cell r="AS4068" t="str">
            <v>MODULO S/BRACO C/PUFF AURORA (FX8000) - 1,81x0,87x0,7H</v>
          </cell>
          <cell r="AT4068">
            <v>23874.1</v>
          </cell>
          <cell r="AU4068">
            <v>23874.1</v>
          </cell>
          <cell r="AV4068">
            <v>23874.1</v>
          </cell>
          <cell r="AW4068">
            <v>0</v>
          </cell>
          <cell r="AX4068">
            <v>23874.1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>
            <v>0</v>
          </cell>
          <cell r="BS4068" t="str">
            <v>335215 | 335214 | 335213</v>
          </cell>
          <cell r="BT4068" t="str">
            <v>CLAMI SOFA</v>
          </cell>
          <cell r="BU4068" t="str">
            <v>SOFA AURORA</v>
          </cell>
        </row>
        <row r="4069">
          <cell r="H4069">
            <v>1</v>
          </cell>
          <cell r="O4069">
            <v>353142</v>
          </cell>
          <cell r="P4069" t="str">
            <v>2022/262-0058-01</v>
          </cell>
          <cell r="Q4069" t="str">
            <v>EST MODULO PUFF CANTO TARANTO TC B2206/VRNZ EBNZ</v>
          </cell>
          <cell r="R4069">
            <v>3.2</v>
          </cell>
          <cell r="S4069">
            <v>1.6</v>
          </cell>
          <cell r="T4069">
            <v>0.95</v>
          </cell>
          <cell r="U4069">
            <v>1</v>
          </cell>
          <cell r="V4069">
            <v>1</v>
          </cell>
          <cell r="W4069">
            <v>0.52</v>
          </cell>
          <cell r="X4069">
            <v>0</v>
          </cell>
          <cell r="Y4069" t="str">
            <v>EST MODULO PUFF CANTO TARANTO TC B2206/VRNZ EBNZ - 1x1x0,52H</v>
          </cell>
          <cell r="Z4069">
            <v>48022.009999999995</v>
          </cell>
          <cell r="AA4069">
            <v>0.5</v>
          </cell>
          <cell r="AB4069">
            <v>24011.004999999997</v>
          </cell>
          <cell r="AC4069" t="str">
            <v>EW</v>
          </cell>
          <cell r="AD4069" t="str">
            <v>SOFA COMPLETO + PUFF</v>
          </cell>
          <cell r="AE4069" t="str">
            <v>VALOR MODULO</v>
          </cell>
          <cell r="AF4069">
            <v>10514.38</v>
          </cell>
          <cell r="AG4069">
            <v>10514.38</v>
          </cell>
          <cell r="AH4069">
            <v>0</v>
          </cell>
          <cell r="AI4069">
            <v>48022.009999999995</v>
          </cell>
          <cell r="AJ4069" t="str">
            <v>REF: 282628</v>
          </cell>
          <cell r="AK4069"/>
          <cell r="AL4069">
            <v>282628</v>
          </cell>
          <cell r="AM4069" t="str">
            <v>MODULO PUFF CANTO TARANTO (FX B)</v>
          </cell>
          <cell r="AN4069"/>
          <cell r="AO4069">
            <v>1</v>
          </cell>
          <cell r="AP4069">
            <v>1</v>
          </cell>
          <cell r="AQ4069">
            <v>0.52</v>
          </cell>
          <cell r="AR4069">
            <v>0</v>
          </cell>
          <cell r="AS4069" t="str">
            <v>MODULO PUFF CANTO TARANTO (FX B) - 1x1x0,52H</v>
          </cell>
          <cell r="AT4069">
            <v>10514.38</v>
          </cell>
          <cell r="AU4069">
            <v>10514.38</v>
          </cell>
          <cell r="AV4069">
            <v>10514.38</v>
          </cell>
          <cell r="AW4069">
            <v>0</v>
          </cell>
          <cell r="AX4069">
            <v>10514.38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12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S4069" t="str">
            <v>353141 | 353140 | 353142</v>
          </cell>
          <cell r="BT4069" t="str">
            <v>CLAMI SOFA</v>
          </cell>
          <cell r="BU4069" t="str">
            <v>SOFA TARANTO + PUFF</v>
          </cell>
        </row>
        <row r="4070">
          <cell r="H4070">
            <v>1</v>
          </cell>
          <cell r="O4070">
            <v>354548</v>
          </cell>
          <cell r="P4070" t="str">
            <v>2022/248-0029-01</v>
          </cell>
          <cell r="Q4070" t="str">
            <v>EST MESA LATERAL PACO (MAD A TAUARI POA) INOX ENV</v>
          </cell>
          <cell r="R4070">
            <v>1.05</v>
          </cell>
          <cell r="S4070">
            <v>1.04</v>
          </cell>
          <cell r="T4070">
            <v>0.81</v>
          </cell>
          <cell r="U4070">
            <v>0.25</v>
          </cell>
          <cell r="V4070">
            <v>0</v>
          </cell>
          <cell r="W4070">
            <v>0.52</v>
          </cell>
          <cell r="X4070">
            <v>0.25</v>
          </cell>
          <cell r="Y4070" t="str">
            <v>EST MESA LATERAL PACO (MAD A TAUARI POA) INOX ENV - Ø0,25x0,52H</v>
          </cell>
          <cell r="Z4070">
            <v>38837.549999999996</v>
          </cell>
          <cell r="AA4070">
            <v>0.5</v>
          </cell>
          <cell r="AB4070">
            <v>19418.774999999998</v>
          </cell>
          <cell r="AC4070" t="str">
            <v>EZ</v>
          </cell>
          <cell r="AD4070" t="str">
            <v>POLT + MESA LATERAL</v>
          </cell>
          <cell r="AE4070" t="str">
            <v>MESA LATERAL</v>
          </cell>
          <cell r="AF4070">
            <v>2957.99</v>
          </cell>
          <cell r="AG4070">
            <v>2957.99</v>
          </cell>
          <cell r="AH4070">
            <v>0</v>
          </cell>
          <cell r="AI4070">
            <v>38837.549999999996</v>
          </cell>
          <cell r="AJ4070" t="str">
            <v>REF: 354548</v>
          </cell>
          <cell r="AK4070" t="str">
            <v>PRODUTO FORA DE LINHA</v>
          </cell>
          <cell r="AL4070">
            <v>354548</v>
          </cell>
          <cell r="AM4070" t="str">
            <v>EST MESA LATERAL PACO (MAD A TAUARI POA) INOX ENV</v>
          </cell>
          <cell r="AN4070"/>
          <cell r="AO4070">
            <v>0.25</v>
          </cell>
          <cell r="AP4070">
            <v>0</v>
          </cell>
          <cell r="AQ4070">
            <v>0.52</v>
          </cell>
          <cell r="AR4070">
            <v>0.25</v>
          </cell>
          <cell r="AS4070" t="str">
            <v>EST MESA LATERAL PACO (MAD A TAUARI POA) INOX ENV - Ø0,25x0,52H</v>
          </cell>
          <cell r="AT4070">
            <v>2957.99</v>
          </cell>
          <cell r="AU4070">
            <v>2957.99</v>
          </cell>
          <cell r="AV4070">
            <v>2957.99</v>
          </cell>
          <cell r="AW4070">
            <v>0</v>
          </cell>
          <cell r="AX4070">
            <v>2957.99</v>
          </cell>
          <cell r="AY4070">
            <v>0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14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S4070" t="str">
            <v>354548 | 336556</v>
          </cell>
          <cell r="BT4070" t="str">
            <v>CLAMI POLTRONA</v>
          </cell>
          <cell r="BU4070" t="str">
            <v>POLTRONA PACO + MESA LATERAL (FL)</v>
          </cell>
        </row>
        <row r="4071">
          <cell r="H4071">
            <v>1</v>
          </cell>
          <cell r="O4071">
            <v>336556</v>
          </cell>
          <cell r="P4071" t="str">
            <v>2022/259-0032-01</v>
          </cell>
          <cell r="Q4071" t="str">
            <v>EST POLTRONA PACO (MAD A TAUARI POA) TC RUST BRUN 5230/231</v>
          </cell>
          <cell r="R4071">
            <v>1.05</v>
          </cell>
          <cell r="S4071">
            <v>1.04</v>
          </cell>
          <cell r="T4071">
            <v>0.81</v>
          </cell>
          <cell r="U4071">
            <v>0.88</v>
          </cell>
          <cell r="V4071">
            <v>1.04</v>
          </cell>
          <cell r="W4071">
            <v>0.81</v>
          </cell>
          <cell r="X4071">
            <v>0</v>
          </cell>
          <cell r="Y4071" t="str">
            <v>EST POLTRONA PACO (MAD A TAUARI POA) TC RUST BRUN 5230/231 - 0,88x1,04x0,81H</v>
          </cell>
          <cell r="Z4071">
            <v>38837.549999999996</v>
          </cell>
          <cell r="AA4071">
            <v>0.5</v>
          </cell>
          <cell r="AB4071">
            <v>19418.774999999998</v>
          </cell>
          <cell r="AC4071" t="str">
            <v>EZ</v>
          </cell>
          <cell r="AD4071" t="str">
            <v>PROD C/RVST FORN + MESA</v>
          </cell>
          <cell r="AE4071" t="str">
            <v>VALOR S/MESA RVST FORN</v>
          </cell>
          <cell r="AF4071">
            <v>35879.56</v>
          </cell>
          <cell r="AG4071">
            <v>35879.56</v>
          </cell>
          <cell r="AH4071">
            <v>0</v>
          </cell>
          <cell r="AI4071">
            <v>38837.549999999996</v>
          </cell>
          <cell r="AJ4071" t="str">
            <v>REF: 336556</v>
          </cell>
          <cell r="AK4071" t="str">
            <v>PRODUTO FORA DE LINHA</v>
          </cell>
          <cell r="AL4071">
            <v>336556</v>
          </cell>
          <cell r="AM4071" t="str">
            <v>EST POLTRONA PACO (MAD A TAUARI POA) TC RUST BRUN 5230/231</v>
          </cell>
          <cell r="AN4071"/>
          <cell r="AO4071">
            <v>0.88</v>
          </cell>
          <cell r="AP4071">
            <v>1.04</v>
          </cell>
          <cell r="AQ4071">
            <v>0.81</v>
          </cell>
          <cell r="AR4071">
            <v>0</v>
          </cell>
          <cell r="AS4071" t="str">
            <v>EST POLTRONA PACO (MAD A TAUARI POA) TC RUST BRUN 5230/231 - 0,88x1,04x0,81H</v>
          </cell>
          <cell r="AT4071">
            <v>35879.56</v>
          </cell>
          <cell r="AU4071">
            <v>35879.56</v>
          </cell>
          <cell r="AV4071">
            <v>35879.56</v>
          </cell>
          <cell r="AW4071">
            <v>0</v>
          </cell>
          <cell r="AX4071">
            <v>35879.56</v>
          </cell>
          <cell r="AY4071">
            <v>0</v>
          </cell>
          <cell r="AZ4071">
            <v>328918</v>
          </cell>
          <cell r="BA4071" t="str">
            <v>TECIDO RUSTICO BRUNELLO (COD 5230) (EASY&amp;CLEAN - RUSTICOS) -</v>
          </cell>
          <cell r="BB4071" t="str">
            <v>RVST FORN: TECIDO RUSTICO BRUNELLO (COD 5230) (EASY&amp;CLEAN - RUSTICOS) - COR 231</v>
          </cell>
          <cell r="BC4071">
            <v>5</v>
          </cell>
          <cell r="BD4071"/>
          <cell r="BE4071">
            <v>342.63</v>
          </cell>
          <cell r="BF4071">
            <v>0</v>
          </cell>
          <cell r="BG4071">
            <v>-342.63</v>
          </cell>
          <cell r="BH4071" t="str">
            <v>RVST FORN</v>
          </cell>
          <cell r="BI4071">
            <v>14</v>
          </cell>
          <cell r="BJ4071">
            <v>1713.15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S4071" t="str">
            <v>354548 | 336556</v>
          </cell>
          <cell r="BT4071" t="str">
            <v>CLAMI POLTRONA</v>
          </cell>
          <cell r="BU4071" t="str">
            <v>POLTRONA PACO + MESA LATERAL (FL)</v>
          </cell>
        </row>
        <row r="4072">
          <cell r="H4072">
            <v>1</v>
          </cell>
          <cell r="O4072">
            <v>354545</v>
          </cell>
          <cell r="P4072" t="str">
            <v>2022/2940-002-01</v>
          </cell>
          <cell r="Q4072" t="str">
            <v>EST MESA LATERAL PACO (MAD A TAUARI ENV) INOX ENV</v>
          </cell>
          <cell r="R4072">
            <v>1.05</v>
          </cell>
          <cell r="S4072">
            <v>1.04</v>
          </cell>
          <cell r="T4072">
            <v>0.81</v>
          </cell>
          <cell r="U4072">
            <v>0.25</v>
          </cell>
          <cell r="V4072">
            <v>0</v>
          </cell>
          <cell r="W4072">
            <v>0.52</v>
          </cell>
          <cell r="X4072">
            <v>0.25</v>
          </cell>
          <cell r="Y4072" t="str">
            <v>EST MESA LATERAL PACO (MAD A TAUARI ENV) INOX ENV - Ø0,25x0,52H</v>
          </cell>
          <cell r="Z4072">
            <v>46965.24</v>
          </cell>
          <cell r="AA4072">
            <v>0.5</v>
          </cell>
          <cell r="AB4072">
            <v>23482.62</v>
          </cell>
          <cell r="AC4072" t="str">
            <v>FC</v>
          </cell>
          <cell r="AD4072" t="str">
            <v>POLT + MESA LATERAL</v>
          </cell>
          <cell r="AE4072" t="str">
            <v>MESA LATERAL</v>
          </cell>
          <cell r="AF4072">
            <v>3129.88</v>
          </cell>
          <cell r="AG4072">
            <v>3129.88</v>
          </cell>
          <cell r="AH4072">
            <v>0</v>
          </cell>
          <cell r="AI4072">
            <v>46965.24</v>
          </cell>
          <cell r="AJ4072" t="str">
            <v>REF: 354545</v>
          </cell>
          <cell r="AK4072" t="str">
            <v>PRODUTO FORA DE LINHA</v>
          </cell>
          <cell r="AL4072">
            <v>354545</v>
          </cell>
          <cell r="AM4072" t="str">
            <v>EST MESA LATERAL PACO (MAD A TAUARI ENV) INOX ENV</v>
          </cell>
          <cell r="AN4072"/>
          <cell r="AO4072">
            <v>0.25</v>
          </cell>
          <cell r="AP4072">
            <v>0</v>
          </cell>
          <cell r="AQ4072">
            <v>0.52</v>
          </cell>
          <cell r="AR4072">
            <v>0.25</v>
          </cell>
          <cell r="AS4072" t="str">
            <v>EST MESA LATERAL PACO (MAD A TAUARI ENV) INOX ENV - Ø0,25x0,52H</v>
          </cell>
          <cell r="AT4072">
            <v>3129.88</v>
          </cell>
          <cell r="AU4072">
            <v>3129.88</v>
          </cell>
          <cell r="AV4072">
            <v>3129.88</v>
          </cell>
          <cell r="AW4072">
            <v>0</v>
          </cell>
          <cell r="AX4072">
            <v>3129.88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14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TEO PE</v>
          </cell>
          <cell r="BS4072" t="str">
            <v>354545 | 336696</v>
          </cell>
          <cell r="BT4072" t="str">
            <v>CLAMI POLTRONA</v>
          </cell>
          <cell r="BU4072" t="str">
            <v>POLTRONA PACO + MESA LATERAL (FL)</v>
          </cell>
        </row>
        <row r="4073">
          <cell r="H4073">
            <v>1</v>
          </cell>
          <cell r="O4073">
            <v>336696</v>
          </cell>
          <cell r="P4073" t="str">
            <v>2022/2230-033-01</v>
          </cell>
          <cell r="Q4073" t="str">
            <v>EST POLTRONA PACO (MAD A TAUARI ENV) TC G10-11202-343</v>
          </cell>
          <cell r="R4073">
            <v>1.05</v>
          </cell>
          <cell r="S4073">
            <v>1.04</v>
          </cell>
          <cell r="T4073">
            <v>0.81</v>
          </cell>
          <cell r="U4073">
            <v>0.88</v>
          </cell>
          <cell r="V4073">
            <v>1.04</v>
          </cell>
          <cell r="W4073">
            <v>0.81</v>
          </cell>
          <cell r="X4073">
            <v>0</v>
          </cell>
          <cell r="Y4073" t="str">
            <v>EST POLTRONA PACO (MAD A TAUARI ENV) TC G10-11202-343 - 0,88x1,04x0,81H</v>
          </cell>
          <cell r="Z4073">
            <v>46965.24</v>
          </cell>
          <cell r="AA4073">
            <v>0.5</v>
          </cell>
          <cell r="AB4073">
            <v>23482.62</v>
          </cell>
          <cell r="AC4073" t="str">
            <v>FC</v>
          </cell>
          <cell r="AD4073" t="str">
            <v>POLT + MESA LATERAL</v>
          </cell>
          <cell r="AE4073" t="str">
            <v>POLTRONA</v>
          </cell>
          <cell r="AF4073">
            <v>43835.360000000001</v>
          </cell>
          <cell r="AG4073">
            <v>43835.360000000001</v>
          </cell>
          <cell r="AH4073">
            <v>0</v>
          </cell>
          <cell r="AI4073">
            <v>46965.24</v>
          </cell>
          <cell r="AJ4073" t="str">
            <v>REF: 336696</v>
          </cell>
          <cell r="AK4073" t="str">
            <v>PRODUTO FORA DE LINHA</v>
          </cell>
          <cell r="AL4073">
            <v>336696</v>
          </cell>
          <cell r="AM4073" t="str">
            <v>EST POLTRONA PACO (MAD A TAUARI ENV) TC G10-11202-343</v>
          </cell>
          <cell r="AN4073"/>
          <cell r="AO4073">
            <v>0.88</v>
          </cell>
          <cell r="AP4073">
            <v>1.04</v>
          </cell>
          <cell r="AQ4073">
            <v>0.81</v>
          </cell>
          <cell r="AR4073">
            <v>0</v>
          </cell>
          <cell r="AS4073" t="str">
            <v>EST POLTRONA PACO (MAD A TAUARI ENV) TC G10-11202-343 - 0,88x1,04x0,81H</v>
          </cell>
          <cell r="AT4073">
            <v>43835.360000000001</v>
          </cell>
          <cell r="AU4073">
            <v>43835.360000000001</v>
          </cell>
          <cell r="AV4073">
            <v>43835.360000000001</v>
          </cell>
          <cell r="AW4073">
            <v>0</v>
          </cell>
          <cell r="AX4073">
            <v>43835.360000000001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14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>
            <v>0</v>
          </cell>
          <cell r="BS4073" t="str">
            <v>354545 | 336696</v>
          </cell>
          <cell r="BT4073" t="str">
            <v>CLAMI POLTRONA</v>
          </cell>
          <cell r="BU4073" t="str">
            <v>POLTRONA PACO + MESA LATERAL (FL)</v>
          </cell>
        </row>
        <row r="4074">
          <cell r="H4074">
            <v>1</v>
          </cell>
          <cell r="O4074">
            <v>354545</v>
          </cell>
          <cell r="P4074" t="str">
            <v>2022/294-0002-01</v>
          </cell>
          <cell r="Q4074" t="str">
            <v>EST MESA LATERAL PACO (MAD A TAUARI ENV) INOX ENV</v>
          </cell>
          <cell r="R4074">
            <v>1.05</v>
          </cell>
          <cell r="S4074">
            <v>1.04</v>
          </cell>
          <cell r="T4074">
            <v>0.81</v>
          </cell>
          <cell r="U4074">
            <v>0.25</v>
          </cell>
          <cell r="V4074">
            <v>0</v>
          </cell>
          <cell r="W4074">
            <v>0.52</v>
          </cell>
          <cell r="X4074">
            <v>0.25</v>
          </cell>
          <cell r="Y4074" t="str">
            <v>EST MESA LATERAL PACO (MAD A TAUARI ENV) INOX ENV - Ø0,25x0,52H</v>
          </cell>
          <cell r="Z4074">
            <v>46965.24</v>
          </cell>
          <cell r="AA4074">
            <v>0.5</v>
          </cell>
          <cell r="AB4074">
            <v>23482.62</v>
          </cell>
          <cell r="AC4074" t="str">
            <v>FD</v>
          </cell>
          <cell r="AD4074" t="str">
            <v>POLT + MESA LATERAL</v>
          </cell>
          <cell r="AE4074" t="str">
            <v>MESA LATERAL</v>
          </cell>
          <cell r="AF4074">
            <v>3129.88</v>
          </cell>
          <cell r="AG4074">
            <v>3129.88</v>
          </cell>
          <cell r="AH4074">
            <v>0</v>
          </cell>
          <cell r="AI4074">
            <v>46965.24</v>
          </cell>
          <cell r="AJ4074" t="str">
            <v>REF: 354545</v>
          </cell>
          <cell r="AK4074" t="str">
            <v>PRODUTO FORA DE LINHA</v>
          </cell>
          <cell r="AL4074">
            <v>354545</v>
          </cell>
          <cell r="AM4074" t="str">
            <v>EST MESA LATERAL PACO (MAD A TAUARI ENV) INOX ENV</v>
          </cell>
          <cell r="AN4074"/>
          <cell r="AO4074">
            <v>0.25</v>
          </cell>
          <cell r="AP4074">
            <v>0</v>
          </cell>
          <cell r="AQ4074">
            <v>0.52</v>
          </cell>
          <cell r="AR4074">
            <v>0.25</v>
          </cell>
          <cell r="AS4074" t="str">
            <v>EST MESA LATERAL PACO (MAD A TAUARI ENV) INOX ENV - Ø0,25x0,52H</v>
          </cell>
          <cell r="AT4074">
            <v>3129.88</v>
          </cell>
          <cell r="AU4074">
            <v>3129.88</v>
          </cell>
          <cell r="AV4074">
            <v>3129.88</v>
          </cell>
          <cell r="AW4074">
            <v>0</v>
          </cell>
          <cell r="AX4074">
            <v>3129.88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14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S4074" t="str">
            <v>354545 | 336696</v>
          </cell>
          <cell r="BT4074" t="str">
            <v>CLAMI POLTRONA</v>
          </cell>
          <cell r="BU4074" t="str">
            <v>POLTRONA PACO + MESA LATERAL (FL)</v>
          </cell>
        </row>
        <row r="4075">
          <cell r="H4075">
            <v>1</v>
          </cell>
          <cell r="O4075">
            <v>336696</v>
          </cell>
          <cell r="P4075" t="str">
            <v>2022/243-0016-01</v>
          </cell>
          <cell r="Q4075" t="str">
            <v>EST POLTRONA PACO (MAD A TAUARI ENV) TC G10-11202-343</v>
          </cell>
          <cell r="R4075">
            <v>1.05</v>
          </cell>
          <cell r="S4075">
            <v>1.04</v>
          </cell>
          <cell r="T4075">
            <v>0.81</v>
          </cell>
          <cell r="U4075">
            <v>0.88</v>
          </cell>
          <cell r="V4075">
            <v>1.04</v>
          </cell>
          <cell r="W4075">
            <v>0.81</v>
          </cell>
          <cell r="X4075">
            <v>0</v>
          </cell>
          <cell r="Y4075" t="str">
            <v>EST POLTRONA PACO (MAD A TAUARI ENV) TC G10-11202-343 - 0,88x1,04x0,81H</v>
          </cell>
          <cell r="Z4075">
            <v>46965.24</v>
          </cell>
          <cell r="AA4075">
            <v>0.5</v>
          </cell>
          <cell r="AB4075">
            <v>23482.62</v>
          </cell>
          <cell r="AC4075" t="str">
            <v>FD</v>
          </cell>
          <cell r="AD4075" t="str">
            <v>POLT + MESA LATERAL</v>
          </cell>
          <cell r="AE4075" t="str">
            <v>MESA LATERAL</v>
          </cell>
          <cell r="AF4075">
            <v>43835.360000000001</v>
          </cell>
          <cell r="AG4075">
            <v>43835.360000000001</v>
          </cell>
          <cell r="AH4075">
            <v>0</v>
          </cell>
          <cell r="AI4075">
            <v>46965.24</v>
          </cell>
          <cell r="AJ4075" t="str">
            <v>REF: 336696</v>
          </cell>
          <cell r="AK4075" t="str">
            <v>PRODUTO FORA DE LINHA</v>
          </cell>
          <cell r="AL4075">
            <v>336696</v>
          </cell>
          <cell r="AM4075" t="str">
            <v>EST POLTRONA PACO (MAD A TAUARI ENV) TC G10-11202-343</v>
          </cell>
          <cell r="AN4075"/>
          <cell r="AO4075">
            <v>0.88</v>
          </cell>
          <cell r="AP4075">
            <v>1.04</v>
          </cell>
          <cell r="AQ4075">
            <v>0.81</v>
          </cell>
          <cell r="AR4075">
            <v>0</v>
          </cell>
          <cell r="AS4075" t="str">
            <v>EST POLTRONA PACO (MAD A TAUARI ENV) TC G10-11202-343 - 0,88x1,04x0,81H</v>
          </cell>
          <cell r="AT4075">
            <v>43835.360000000001</v>
          </cell>
          <cell r="AU4075">
            <v>43835.360000000001</v>
          </cell>
          <cell r="AV4075">
            <v>43835.360000000001</v>
          </cell>
          <cell r="AW4075">
            <v>0</v>
          </cell>
          <cell r="AX4075">
            <v>43835.360000000001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14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S4075" t="str">
            <v>354545 | 336696</v>
          </cell>
          <cell r="BT4075" t="str">
            <v>CLAMI POLTRONA</v>
          </cell>
          <cell r="BU4075" t="str">
            <v>POLTRONA PACO + MESA LATERAL (FL)</v>
          </cell>
        </row>
        <row r="4076">
          <cell r="H4076">
            <v>1</v>
          </cell>
          <cell r="O4076">
            <v>270576</v>
          </cell>
          <cell r="P4076" t="str">
            <v>2020/322-0061-01</v>
          </cell>
          <cell r="Q4076" t="str">
            <v>EST MESA LATERAL FLY (FREIJO) (ELETROSTATICA MARROM CORTEN)</v>
          </cell>
          <cell r="R4076">
            <v>3.4</v>
          </cell>
          <cell r="S4076">
            <v>0.98</v>
          </cell>
          <cell r="T4076">
            <v>0.98</v>
          </cell>
          <cell r="U4076">
            <v>0.6</v>
          </cell>
          <cell r="V4076">
            <v>0.35</v>
          </cell>
          <cell r="W4076">
            <v>0.4</v>
          </cell>
          <cell r="X4076">
            <v>0</v>
          </cell>
          <cell r="Y4076" t="str">
            <v>EST MESA LATERAL FLY (FREIJO) (ELETROSTATICA MARROM CORTEN) - 0,6x0,35x0,4H</v>
          </cell>
          <cell r="Z4076">
            <v>54490.429999999993</v>
          </cell>
          <cell r="AA4076">
            <v>0.6</v>
          </cell>
          <cell r="AB4076">
            <v>21796.171999999999</v>
          </cell>
          <cell r="AC4076" t="str">
            <v>FG</v>
          </cell>
          <cell r="AD4076" t="str">
            <v>SOFA COMPLETO</v>
          </cell>
          <cell r="AE4076"/>
          <cell r="AF4076">
            <v>4561.92</v>
          </cell>
          <cell r="AG4076">
            <v>4561.92</v>
          </cell>
          <cell r="AH4076">
            <v>0</v>
          </cell>
          <cell r="AI4076">
            <v>54490.429999999993</v>
          </cell>
          <cell r="AJ4076" t="str">
            <v>REF: 270576</v>
          </cell>
          <cell r="AK4076" t="str">
            <v>PRODUTO FORA DE LINHA</v>
          </cell>
          <cell r="AL4076">
            <v>270576</v>
          </cell>
          <cell r="AM4076" t="str">
            <v>EST MESA LATERAL FLY (FREIJO) (ELETROSTATICA MARROM CORTEN)</v>
          </cell>
          <cell r="AN4076"/>
          <cell r="AO4076">
            <v>0.6</v>
          </cell>
          <cell r="AP4076">
            <v>0.35</v>
          </cell>
          <cell r="AQ4076">
            <v>0.4</v>
          </cell>
          <cell r="AR4076">
            <v>0</v>
          </cell>
          <cell r="AS4076" t="str">
            <v>EST MESA LATERAL FLY (FREIJO) (ELETROSTATICA MARROM CORTEN) - 0,6x0,35x0,4H</v>
          </cell>
          <cell r="AT4076">
            <v>4561.92</v>
          </cell>
          <cell r="AU4076">
            <v>4561.92</v>
          </cell>
          <cell r="AV4076">
            <v>4561.92</v>
          </cell>
          <cell r="AW4076">
            <v>0</v>
          </cell>
          <cell r="AX4076">
            <v>4561.92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14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S4076" t="str">
            <v>270576 | 270499 | 270495</v>
          </cell>
          <cell r="BT4076" t="str">
            <v>CLAMI SOFA</v>
          </cell>
          <cell r="BU4076" t="str">
            <v>SOFA FLY (FL)</v>
          </cell>
        </row>
        <row r="4077">
          <cell r="H4077">
            <v>1</v>
          </cell>
          <cell r="O4077">
            <v>270495</v>
          </cell>
          <cell r="P4077" t="str">
            <v>2020/322-0057-01</v>
          </cell>
          <cell r="Q4077" t="str">
            <v>EST SOFA FLY (FREIJO) TC PADRAO C 0700 001</v>
          </cell>
          <cell r="R4077">
            <v>3.4</v>
          </cell>
          <cell r="S4077">
            <v>0.98</v>
          </cell>
          <cell r="T4077">
            <v>0.98</v>
          </cell>
          <cell r="U4077">
            <v>3.4</v>
          </cell>
          <cell r="V4077">
            <v>0.98</v>
          </cell>
          <cell r="W4077">
            <v>0.67</v>
          </cell>
          <cell r="X4077">
            <v>0</v>
          </cell>
          <cell r="Y4077" t="str">
            <v>EST SOFA FLY (FREIJO) TC PADRAO C 0700 001 - 3,4x0,98x0,67H</v>
          </cell>
          <cell r="Z4077">
            <v>54490.429999999993</v>
          </cell>
          <cell r="AA4077">
            <v>0.6</v>
          </cell>
          <cell r="AB4077">
            <v>21796.171999999999</v>
          </cell>
          <cell r="AC4077" t="str">
            <v>FG</v>
          </cell>
          <cell r="AD4077" t="str">
            <v>SOFA COMPLETO</v>
          </cell>
          <cell r="AE4077"/>
          <cell r="AF4077">
            <v>40913.629999999997</v>
          </cell>
          <cell r="AG4077">
            <v>40913.629999999997</v>
          </cell>
          <cell r="AH4077">
            <v>0</v>
          </cell>
          <cell r="AI4077">
            <v>54490.429999999993</v>
          </cell>
          <cell r="AJ4077" t="str">
            <v>REF: 270495</v>
          </cell>
          <cell r="AK4077" t="str">
            <v>PRODUTO FORA DE LINHA</v>
          </cell>
          <cell r="AL4077">
            <v>270495</v>
          </cell>
          <cell r="AM4077" t="str">
            <v>EST SOFA FLY (FREIJO) TC PADRAO C 0700 001</v>
          </cell>
          <cell r="AN4077"/>
          <cell r="AO4077">
            <v>3.4</v>
          </cell>
          <cell r="AP4077">
            <v>0.98</v>
          </cell>
          <cell r="AQ4077">
            <v>0.67</v>
          </cell>
          <cell r="AR4077">
            <v>0</v>
          </cell>
          <cell r="AS4077" t="str">
            <v>EST SOFA FLY (FREIJO) TC PADRAO C 0700 001 - 3,4x0,98x0,67H</v>
          </cell>
          <cell r="AT4077">
            <v>40913.629999999997</v>
          </cell>
          <cell r="AU4077">
            <v>40913.629999999997</v>
          </cell>
          <cell r="AV4077">
            <v>40913.629999999997</v>
          </cell>
          <cell r="AW4077">
            <v>0</v>
          </cell>
          <cell r="AX4077">
            <v>40913.629999999997</v>
          </cell>
          <cell r="AY4077">
            <v>0</v>
          </cell>
          <cell r="AZ4077"/>
          <cell r="BA4077" t="str">
            <v/>
          </cell>
          <cell r="BB4077"/>
          <cell r="BC4077"/>
          <cell r="BD4077"/>
          <cell r="BE4077" t="str">
            <v/>
          </cell>
          <cell r="BF4077">
            <v>0</v>
          </cell>
          <cell r="BG4077" t="str">
            <v/>
          </cell>
          <cell r="BH4077" t="str">
            <v/>
          </cell>
          <cell r="BI4077">
            <v>14</v>
          </cell>
          <cell r="BJ4077" t="str">
            <v>0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S4077" t="str">
            <v>270576 | 270499 | 270495</v>
          </cell>
          <cell r="BT4077" t="str">
            <v>CLAMI SOFA</v>
          </cell>
          <cell r="BU4077" t="str">
            <v>SOFA FLY (FL)</v>
          </cell>
        </row>
        <row r="4078">
          <cell r="H4078">
            <v>1</v>
          </cell>
          <cell r="O4078">
            <v>270499</v>
          </cell>
          <cell r="P4078" t="str">
            <v>2020/322-0060-01</v>
          </cell>
          <cell r="Q4078" t="str">
            <v>EST MESA LATERAL FLY (QUARTIZITO MONT BLANC POLIDO)</v>
          </cell>
          <cell r="R4078">
            <v>3.4</v>
          </cell>
          <cell r="S4078">
            <v>0.98</v>
          </cell>
          <cell r="T4078">
            <v>0.98</v>
          </cell>
          <cell r="U4078">
            <v>0.75</v>
          </cell>
          <cell r="V4078">
            <v>0.7</v>
          </cell>
          <cell r="W4078">
            <v>0.4</v>
          </cell>
          <cell r="X4078">
            <v>0</v>
          </cell>
          <cell r="Y4078" t="str">
            <v>EST MESA LATERAL FLY (QUARTIZITO MONT BLANC POLIDO) - 0,75x0,7x0,4H</v>
          </cell>
          <cell r="Z4078">
            <v>54490.429999999993</v>
          </cell>
          <cell r="AA4078">
            <v>0.5</v>
          </cell>
          <cell r="AB4078">
            <v>27245.214999999997</v>
          </cell>
          <cell r="AC4078" t="str">
            <v>FG</v>
          </cell>
          <cell r="AD4078" t="str">
            <v>SOFA COMPLETO</v>
          </cell>
          <cell r="AE4078"/>
          <cell r="AF4078">
            <v>9014.8799999999992</v>
          </cell>
          <cell r="AG4078">
            <v>9014.8799999999992</v>
          </cell>
          <cell r="AH4078">
            <v>0</v>
          </cell>
          <cell r="AI4078">
            <v>54490.429999999993</v>
          </cell>
          <cell r="AJ4078" t="str">
            <v>REF: 270499</v>
          </cell>
          <cell r="AK4078" t="str">
            <v>PRODUTO FORA DE LINHA</v>
          </cell>
          <cell r="AL4078">
            <v>270499</v>
          </cell>
          <cell r="AM4078" t="str">
            <v>EST MESA LATERAL FLY (QUARTIZITO MONT BLANC POLIDO)</v>
          </cell>
          <cell r="AN4078"/>
          <cell r="AO4078">
            <v>0.75</v>
          </cell>
          <cell r="AP4078">
            <v>0.7</v>
          </cell>
          <cell r="AQ4078">
            <v>0.4</v>
          </cell>
          <cell r="AR4078">
            <v>0</v>
          </cell>
          <cell r="AS4078" t="str">
            <v>EST MESA LATERAL FLY (QUARTIZITO MONT BLANC POLIDO) - 0,75x0,7x0,4H</v>
          </cell>
          <cell r="AT4078">
            <v>9014.8799999999992</v>
          </cell>
          <cell r="AU4078">
            <v>9014.8799999999992</v>
          </cell>
          <cell r="AV4078">
            <v>9014.8799999999992</v>
          </cell>
          <cell r="AW4078">
            <v>0</v>
          </cell>
          <cell r="AX4078">
            <v>9014.8799999999992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14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S4078" t="str">
            <v>270576 | 270499 | 270495</v>
          </cell>
          <cell r="BT4078" t="str">
            <v>CLAMI SOFA</v>
          </cell>
          <cell r="BU4078" t="str">
            <v>SOFA FLY (FL)</v>
          </cell>
        </row>
        <row r="4079">
          <cell r="H4079">
            <v>1</v>
          </cell>
          <cell r="O4079">
            <v>275789</v>
          </cell>
          <cell r="P4079" t="str">
            <v>2021/151-0013-01</v>
          </cell>
          <cell r="Q4079" t="str">
            <v>EST SOFA FLY (FREIJO) TC PADRAO C 0700</v>
          </cell>
          <cell r="R4079">
            <v>2.35</v>
          </cell>
          <cell r="S4079">
            <v>0.98</v>
          </cell>
          <cell r="T4079">
            <v>0.98</v>
          </cell>
          <cell r="U4079">
            <v>2.35</v>
          </cell>
          <cell r="V4079">
            <v>0.98</v>
          </cell>
          <cell r="W4079">
            <v>0.88</v>
          </cell>
          <cell r="X4079">
            <v>0</v>
          </cell>
          <cell r="Y4079" t="str">
            <v>EST SOFA FLY (FREIJO) TC PADRAO C 0700 - 2,35x0,98x0,88H</v>
          </cell>
          <cell r="Z4079">
            <v>58811.78</v>
          </cell>
          <cell r="AA4079">
            <v>0.55000000000000004</v>
          </cell>
          <cell r="AB4079">
            <v>26465.300999999996</v>
          </cell>
          <cell r="AC4079" t="str">
            <v>FH</v>
          </cell>
          <cell r="AD4079" t="str">
            <v>SOFA COMPLETO</v>
          </cell>
          <cell r="AE4079"/>
          <cell r="AF4079">
            <v>38216.639999999999</v>
          </cell>
          <cell r="AG4079">
            <v>38216.639999999999</v>
          </cell>
          <cell r="AH4079">
            <v>0</v>
          </cell>
          <cell r="AI4079">
            <v>58811.78</v>
          </cell>
          <cell r="AJ4079" t="str">
            <v>REF: 275789</v>
          </cell>
          <cell r="AK4079" t="str">
            <v>PRODUTO FORA DE LINHA</v>
          </cell>
          <cell r="AL4079">
            <v>275789</v>
          </cell>
          <cell r="AM4079" t="str">
            <v>EST SOFA FLY (FREIJO) TC PADRAO C 0700</v>
          </cell>
          <cell r="AN4079"/>
          <cell r="AO4079">
            <v>2.35</v>
          </cell>
          <cell r="AP4079">
            <v>0.98</v>
          </cell>
          <cell r="AQ4079">
            <v>0.88</v>
          </cell>
          <cell r="AR4079">
            <v>0</v>
          </cell>
          <cell r="AS4079" t="str">
            <v>EST SOFA FLY (FREIJO) TC PADRAO C 0700 - 2,35x0,98x0,88H</v>
          </cell>
          <cell r="AT4079">
            <v>38216.639999999999</v>
          </cell>
          <cell r="AU4079">
            <v>38216.639999999999</v>
          </cell>
          <cell r="AV4079">
            <v>38216.639999999999</v>
          </cell>
          <cell r="AW4079">
            <v>0</v>
          </cell>
          <cell r="AX4079">
            <v>38216.639999999999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14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S4079" t="str">
            <v>275791 | 275789 | 275790</v>
          </cell>
          <cell r="BT4079" t="str">
            <v>CLAMI SOFA</v>
          </cell>
          <cell r="BU4079" t="str">
            <v>SOFA FLY (FL)</v>
          </cell>
        </row>
        <row r="4080">
          <cell r="H4080">
            <v>1</v>
          </cell>
          <cell r="O4080">
            <v>275790</v>
          </cell>
          <cell r="P4080" t="str">
            <v>2021/151-0014-01</v>
          </cell>
          <cell r="Q4080" t="str">
            <v>EST MESA LATERAL FLY (FREIJO) (MTZ CHAMPAGNE)</v>
          </cell>
          <cell r="R4080">
            <v>2.35</v>
          </cell>
          <cell r="S4080">
            <v>0.98</v>
          </cell>
          <cell r="T4080">
            <v>0.98</v>
          </cell>
          <cell r="U4080">
            <v>0.35</v>
          </cell>
          <cell r="V4080">
            <v>0.6</v>
          </cell>
          <cell r="W4080">
            <v>0.4</v>
          </cell>
          <cell r="X4080">
            <v>0</v>
          </cell>
          <cell r="Y4080" t="str">
            <v>EST MESA LATERAL FLY (FREIJO) (MTZ CHAMPAGNE) - 0,35x0,6x0,4H</v>
          </cell>
          <cell r="Z4080">
            <v>58811.78</v>
          </cell>
          <cell r="AA4080">
            <v>0.6</v>
          </cell>
          <cell r="AB4080">
            <v>23524.712</v>
          </cell>
          <cell r="AC4080" t="str">
            <v>FH</v>
          </cell>
          <cell r="AD4080" t="str">
            <v>SOFA COMPLETO</v>
          </cell>
          <cell r="AE4080"/>
          <cell r="AF4080">
            <v>5913.6</v>
          </cell>
          <cell r="AG4080">
            <v>5913.6</v>
          </cell>
          <cell r="AH4080">
            <v>0</v>
          </cell>
          <cell r="AI4080">
            <v>58811.78</v>
          </cell>
          <cell r="AJ4080" t="str">
            <v>REF: 275790</v>
          </cell>
          <cell r="AK4080" t="str">
            <v>PRODUTO FORA DE LINHA</v>
          </cell>
          <cell r="AL4080">
            <v>275790</v>
          </cell>
          <cell r="AM4080" t="str">
            <v>EST MESA LATERAL FLY (FREIJO) (MTZ CHAMPAGNE)</v>
          </cell>
          <cell r="AN4080"/>
          <cell r="AO4080">
            <v>0.35</v>
          </cell>
          <cell r="AP4080">
            <v>0.6</v>
          </cell>
          <cell r="AQ4080">
            <v>0.4</v>
          </cell>
          <cell r="AR4080">
            <v>0</v>
          </cell>
          <cell r="AS4080" t="str">
            <v>EST MESA LATERAL FLY (FREIJO) (MTZ CHAMPAGNE) - 0,35x0,6x0,4H</v>
          </cell>
          <cell r="AT4080">
            <v>5913.6</v>
          </cell>
          <cell r="AU4080">
            <v>5913.6</v>
          </cell>
          <cell r="AV4080">
            <v>5913.6</v>
          </cell>
          <cell r="AW4080">
            <v>0</v>
          </cell>
          <cell r="AX4080">
            <v>5913.6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14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S4080" t="str">
            <v>275791 | 275789 | 275790</v>
          </cell>
          <cell r="BT4080" t="str">
            <v>CLAMI SOFA</v>
          </cell>
          <cell r="BU4080" t="str">
            <v>SOFA FLY (FL)</v>
          </cell>
        </row>
        <row r="4081">
          <cell r="H4081">
            <v>1</v>
          </cell>
          <cell r="O4081">
            <v>275791</v>
          </cell>
          <cell r="P4081" t="str">
            <v>2021/151-0015-01</v>
          </cell>
          <cell r="Q4081" t="str">
            <v>EST MESA LATERAL FLY (MARMORE MONT BLANC)</v>
          </cell>
          <cell r="R4081">
            <v>2.35</v>
          </cell>
          <cell r="S4081">
            <v>0.98</v>
          </cell>
          <cell r="T4081">
            <v>0.98</v>
          </cell>
          <cell r="U4081">
            <v>0.75</v>
          </cell>
          <cell r="V4081">
            <v>0.75</v>
          </cell>
          <cell r="W4081">
            <v>0.4</v>
          </cell>
          <cell r="X4081">
            <v>0</v>
          </cell>
          <cell r="Y4081" t="str">
            <v>EST MESA LATERAL FLY (MARMORE MONT BLANC) - 0,75x0,75x0,4H</v>
          </cell>
          <cell r="Z4081">
            <v>58811.78</v>
          </cell>
          <cell r="AA4081">
            <v>0.5</v>
          </cell>
          <cell r="AB4081">
            <v>29405.89</v>
          </cell>
          <cell r="AC4081" t="str">
            <v>FH</v>
          </cell>
          <cell r="AD4081" t="str">
            <v>SOFA COMPLETO</v>
          </cell>
          <cell r="AE4081"/>
          <cell r="AF4081">
            <v>14681.54</v>
          </cell>
          <cell r="AG4081">
            <v>14681.54</v>
          </cell>
          <cell r="AH4081">
            <v>0</v>
          </cell>
          <cell r="AI4081">
            <v>58811.78</v>
          </cell>
          <cell r="AJ4081" t="str">
            <v>REF: 275791</v>
          </cell>
          <cell r="AK4081" t="str">
            <v>PRODUTO FORA DE LINHA</v>
          </cell>
          <cell r="AL4081">
            <v>275791</v>
          </cell>
          <cell r="AM4081" t="str">
            <v>EST MESA LATERAL FLY (MARMORE MONT BLANC)</v>
          </cell>
          <cell r="AN4081"/>
          <cell r="AO4081">
            <v>0.75</v>
          </cell>
          <cell r="AP4081">
            <v>0.75</v>
          </cell>
          <cell r="AQ4081">
            <v>0.4</v>
          </cell>
          <cell r="AR4081">
            <v>0</v>
          </cell>
          <cell r="AS4081" t="str">
            <v>EST MESA LATERAL FLY (MARMORE MONT BLANC) - 0,75x0,75x0,4H</v>
          </cell>
          <cell r="AT4081">
            <v>14681.54</v>
          </cell>
          <cell r="AU4081">
            <v>14681.54</v>
          </cell>
          <cell r="AV4081">
            <v>14681.54</v>
          </cell>
          <cell r="AW4081">
            <v>0</v>
          </cell>
          <cell r="AX4081">
            <v>14681.54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14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S4081" t="str">
            <v>275791 | 275789 | 275790</v>
          </cell>
          <cell r="BT4081" t="str">
            <v>CLAMI SOFA</v>
          </cell>
          <cell r="BU4081" t="str">
            <v>SOFA FLY (FL)</v>
          </cell>
        </row>
        <row r="4082">
          <cell r="H4082">
            <v>1</v>
          </cell>
          <cell r="O4082">
            <v>277841</v>
          </cell>
          <cell r="P4082" t="str">
            <v>2021/182-0077-01</v>
          </cell>
          <cell r="Q4082" t="str">
            <v>EST MODULO CHIAISE CHANFRADA LUME BRACO ESQ FX6363/PES NOG</v>
          </cell>
          <cell r="R4082">
            <v>3.33</v>
          </cell>
          <cell r="S4082">
            <v>1.4</v>
          </cell>
          <cell r="T4082">
            <v>0.67</v>
          </cell>
          <cell r="U4082">
            <v>1.5</v>
          </cell>
          <cell r="V4082">
            <v>1.42</v>
          </cell>
          <cell r="W4082">
            <v>0.67</v>
          </cell>
          <cell r="X4082">
            <v>0</v>
          </cell>
          <cell r="Y4082" t="str">
            <v>EST MODULO CHIAISE CHANFRADA LUME BRACO ESQ FX6363/PES NOG - 1,5x1,42x0,67H</v>
          </cell>
          <cell r="Z4082">
            <v>45572.04</v>
          </cell>
          <cell r="AA4082">
            <v>0.6</v>
          </cell>
          <cell r="AB4082">
            <v>18228.816000000003</v>
          </cell>
          <cell r="AC4082" t="str">
            <v>FI</v>
          </cell>
          <cell r="AD4082" t="str">
            <v>SOFA COMPLETO</v>
          </cell>
          <cell r="AE4082" t="str">
            <v>VALOR MODULO</v>
          </cell>
          <cell r="AF4082">
            <v>23035.22</v>
          </cell>
          <cell r="AG4082">
            <v>23035.22</v>
          </cell>
          <cell r="AH4082">
            <v>0</v>
          </cell>
          <cell r="AI4082">
            <v>45572.04</v>
          </cell>
          <cell r="AJ4082" t="str">
            <v>REF: 277841</v>
          </cell>
          <cell r="AK4082" t="str">
            <v>PRODUTO FORA DE LINHA</v>
          </cell>
          <cell r="AL4082">
            <v>277841</v>
          </cell>
          <cell r="AM4082" t="str">
            <v>EST MODULO CHIAISE CHANFRADA LUME BRACO ESQ FX6363/PES NOG</v>
          </cell>
          <cell r="AN4082"/>
          <cell r="AO4082">
            <v>1.5</v>
          </cell>
          <cell r="AP4082">
            <v>1.42</v>
          </cell>
          <cell r="AQ4082">
            <v>0.67</v>
          </cell>
          <cell r="AR4082">
            <v>0</v>
          </cell>
          <cell r="AS4082" t="str">
            <v>EST MODULO CHIAISE CHANFRADA LUME BRACO ESQ FX6363/PES NOG - 1,5x1,42x0,67H</v>
          </cell>
          <cell r="AT4082">
            <v>23035.22</v>
          </cell>
          <cell r="AU4082">
            <v>23035.22</v>
          </cell>
          <cell r="AV4082">
            <v>23035.22</v>
          </cell>
          <cell r="AW4082">
            <v>0</v>
          </cell>
          <cell r="AX4082">
            <v>23035.22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>
            <v>0</v>
          </cell>
          <cell r="BS4082" t="str">
            <v>277841 | 277838</v>
          </cell>
          <cell r="BT4082" t="str">
            <v>CLAMI SOFA</v>
          </cell>
          <cell r="BU4082" t="str">
            <v>SOFA LUME (FL)</v>
          </cell>
        </row>
        <row r="4083">
          <cell r="H4083">
            <v>1</v>
          </cell>
          <cell r="O4083">
            <v>277838</v>
          </cell>
          <cell r="P4083" t="str">
            <v>2021/182-0076-01</v>
          </cell>
          <cell r="Q4083" t="str">
            <v>EST MODULO BRACO DIR LUME FX6363/PES NOG</v>
          </cell>
          <cell r="R4083">
            <v>3.33</v>
          </cell>
          <cell r="S4083">
            <v>1.4</v>
          </cell>
          <cell r="T4083">
            <v>0.67</v>
          </cell>
          <cell r="U4083">
            <v>1.86</v>
          </cell>
          <cell r="V4083">
            <v>0.93</v>
          </cell>
          <cell r="W4083">
            <v>0.67</v>
          </cell>
          <cell r="X4083">
            <v>0</v>
          </cell>
          <cell r="Y4083" t="str">
            <v>EST MODULO BRACO DIR LUME FX6363/PES NOG - 1,86x0,93x0,67H</v>
          </cell>
          <cell r="Z4083">
            <v>45572.04</v>
          </cell>
          <cell r="AA4083">
            <v>0.6</v>
          </cell>
          <cell r="AB4083">
            <v>18228.816000000003</v>
          </cell>
          <cell r="AC4083" t="str">
            <v>FI</v>
          </cell>
          <cell r="AD4083" t="str">
            <v>SOFA COMPLETO</v>
          </cell>
          <cell r="AE4083" t="str">
            <v>VALOR MODULO</v>
          </cell>
          <cell r="AF4083">
            <v>22536.82</v>
          </cell>
          <cell r="AG4083">
            <v>22536.82</v>
          </cell>
          <cell r="AH4083">
            <v>0</v>
          </cell>
          <cell r="AI4083">
            <v>45572.04</v>
          </cell>
          <cell r="AJ4083" t="str">
            <v>REF: 277838</v>
          </cell>
          <cell r="AK4083" t="str">
            <v>PRODUTO FORA DE LINHA</v>
          </cell>
          <cell r="AL4083">
            <v>277838</v>
          </cell>
          <cell r="AM4083" t="str">
            <v>EST MODULO BRACO DIR LUME FX6363/PES NOG</v>
          </cell>
          <cell r="AN4083"/>
          <cell r="AO4083">
            <v>1.86</v>
          </cell>
          <cell r="AP4083">
            <v>0.93</v>
          </cell>
          <cell r="AQ4083">
            <v>0.67</v>
          </cell>
          <cell r="AR4083">
            <v>0</v>
          </cell>
          <cell r="AS4083" t="str">
            <v>EST MODULO BRACO DIR LUME FX6363/PES NOG - 1,86x0,93x0,67H</v>
          </cell>
          <cell r="AT4083">
            <v>22536.82</v>
          </cell>
          <cell r="AU4083">
            <v>22536.82</v>
          </cell>
          <cell r="AV4083">
            <v>22536.82</v>
          </cell>
          <cell r="AW4083">
            <v>0</v>
          </cell>
          <cell r="AX4083">
            <v>22536.82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>
            <v>0</v>
          </cell>
          <cell r="BS4083" t="str">
            <v>277841 | 277838</v>
          </cell>
          <cell r="BT4083" t="str">
            <v>CLAMI SOFA</v>
          </cell>
          <cell r="BU4083" t="str">
            <v>SOFA LUME (FL)</v>
          </cell>
        </row>
        <row r="4084">
          <cell r="H4084">
            <v>1</v>
          </cell>
          <cell r="O4084">
            <v>223414</v>
          </cell>
          <cell r="P4084" t="str">
            <v>2018/171-0196-01</v>
          </cell>
          <cell r="Q4084" t="str">
            <v>EST MODULO CHAISE BRACO DIR C/BANDEJA HARRY TC4307/FUME</v>
          </cell>
          <cell r="R4084">
            <v>3.25</v>
          </cell>
          <cell r="S4084">
            <v>2.8</v>
          </cell>
          <cell r="T4084">
            <v>0.8</v>
          </cell>
          <cell r="U4084">
            <v>2.8</v>
          </cell>
          <cell r="V4084">
            <v>1</v>
          </cell>
          <cell r="W4084">
            <v>0.8</v>
          </cell>
          <cell r="X4084">
            <v>0</v>
          </cell>
          <cell r="Y4084" t="str">
            <v>EST MODULO CHAISE BRACO DIR C/BANDEJA HARRY TC4307/FUME - 2,8x1x0,8H</v>
          </cell>
          <cell r="Z4084">
            <v>36885.869999999995</v>
          </cell>
          <cell r="AA4084">
            <v>0.65</v>
          </cell>
          <cell r="AB4084">
            <v>12910.054499999998</v>
          </cell>
          <cell r="AC4084" t="str">
            <v>FQ</v>
          </cell>
          <cell r="AD4084" t="str">
            <v>SOFA COMPLETO</v>
          </cell>
          <cell r="AE4084" t="str">
            <v>VALOR ACESSORIO MESA</v>
          </cell>
          <cell r="AF4084">
            <v>20354.669999999998</v>
          </cell>
          <cell r="AG4084">
            <v>20354.669999999998</v>
          </cell>
          <cell r="AH4084">
            <v>0</v>
          </cell>
          <cell r="AI4084">
            <v>36885.869999999995</v>
          </cell>
          <cell r="AJ4084" t="str">
            <v>REF: 223414</v>
          </cell>
          <cell r="AK4084" t="str">
            <v>PRODUTO FORA DE LINHA</v>
          </cell>
          <cell r="AL4084">
            <v>223414</v>
          </cell>
          <cell r="AM4084" t="str">
            <v>EST MODULO CHAISE BRACO DIR C/BANDEJA HARRY TC4307/FUME</v>
          </cell>
          <cell r="AN4084"/>
          <cell r="AO4084">
            <v>2.8</v>
          </cell>
          <cell r="AP4084">
            <v>1</v>
          </cell>
          <cell r="AQ4084">
            <v>0.8</v>
          </cell>
          <cell r="AR4084">
            <v>0</v>
          </cell>
          <cell r="AS4084" t="str">
            <v>EST MODULO CHAISE BRACO DIR C/BANDEJA HARRY TC4307/FUME - 2,8x1x0,8H</v>
          </cell>
          <cell r="AT4084">
            <v>20354.669999999998</v>
          </cell>
          <cell r="AU4084">
            <v>20354.669999999998</v>
          </cell>
          <cell r="AV4084">
            <v>20354.669999999998</v>
          </cell>
          <cell r="AW4084">
            <v>0</v>
          </cell>
          <cell r="AX4084">
            <v>20354.669999999998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14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 t="str">
            <v>223414 | 223413</v>
          </cell>
          <cell r="BT4084" t="str">
            <v>CLAMI SOFA</v>
          </cell>
          <cell r="BU4084" t="str">
            <v>SOFA HARRY (FL)</v>
          </cell>
        </row>
        <row r="4085">
          <cell r="H4085">
            <v>1</v>
          </cell>
          <cell r="O4085">
            <v>223413</v>
          </cell>
          <cell r="P4085" t="str">
            <v>2018/171-0195-01</v>
          </cell>
          <cell r="Q4085" t="str">
            <v>EST MODULO BRACO HARRY TC4307/FUME</v>
          </cell>
          <cell r="R4085">
            <v>3.25</v>
          </cell>
          <cell r="S4085">
            <v>2.8</v>
          </cell>
          <cell r="T4085">
            <v>0.8</v>
          </cell>
          <cell r="U4085">
            <v>2.25</v>
          </cell>
          <cell r="V4085">
            <v>1</v>
          </cell>
          <cell r="W4085">
            <v>0.8</v>
          </cell>
          <cell r="X4085">
            <v>0</v>
          </cell>
          <cell r="Y4085" t="str">
            <v>EST MODULO BRACO HARRY TC4307/FUME - 2,25x1x0,8H</v>
          </cell>
          <cell r="Z4085">
            <v>36885.869999999995</v>
          </cell>
          <cell r="AA4085">
            <v>0.65</v>
          </cell>
          <cell r="AB4085">
            <v>12910.054499999998</v>
          </cell>
          <cell r="AC4085" t="str">
            <v>FQ</v>
          </cell>
          <cell r="AD4085" t="str">
            <v>SOFA COMPLETO</v>
          </cell>
          <cell r="AE4085" t="str">
            <v>VALOR ACESSORIO MESA</v>
          </cell>
          <cell r="AF4085">
            <v>16531.2</v>
          </cell>
          <cell r="AG4085">
            <v>16531.2</v>
          </cell>
          <cell r="AH4085">
            <v>0</v>
          </cell>
          <cell r="AI4085">
            <v>36885.869999999995</v>
          </cell>
          <cell r="AJ4085" t="str">
            <v>REF: 223413</v>
          </cell>
          <cell r="AK4085" t="str">
            <v>PRODUTO FORA DE LINHA</v>
          </cell>
          <cell r="AL4085">
            <v>223413</v>
          </cell>
          <cell r="AM4085" t="str">
            <v>EST MODULO BRACO HARRY TC4307/FUME</v>
          </cell>
          <cell r="AN4085"/>
          <cell r="AO4085">
            <v>2.25</v>
          </cell>
          <cell r="AP4085">
            <v>1</v>
          </cell>
          <cell r="AQ4085">
            <v>0.8</v>
          </cell>
          <cell r="AR4085">
            <v>0</v>
          </cell>
          <cell r="AS4085" t="str">
            <v>EST MODULO BRACO HARRY TC4307/FUME - 2,25x1x0,8H</v>
          </cell>
          <cell r="AT4085">
            <v>16531.2</v>
          </cell>
          <cell r="AU4085">
            <v>16531.2</v>
          </cell>
          <cell r="AV4085">
            <v>16531.2</v>
          </cell>
          <cell r="AW4085">
            <v>0</v>
          </cell>
          <cell r="AX4085">
            <v>16531.2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14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S4085" t="str">
            <v>223414 | 223413</v>
          </cell>
          <cell r="BT4085" t="str">
            <v>CLAMI SOFA</v>
          </cell>
          <cell r="BU4085" t="str">
            <v>SOFA HARRY (FL)</v>
          </cell>
        </row>
        <row r="4086">
          <cell r="H4086">
            <v>1</v>
          </cell>
          <cell r="O4086">
            <v>334520</v>
          </cell>
          <cell r="P4086" t="str">
            <v>2022/207-0012-01</v>
          </cell>
          <cell r="Q4086" t="str">
            <v>EST MODULO BRACO DIREITO MALONE FX E5001</v>
          </cell>
          <cell r="R4086">
            <v>4.4000000000000004</v>
          </cell>
          <cell r="S4086">
            <v>3.35</v>
          </cell>
          <cell r="T4086">
            <v>0.85</v>
          </cell>
          <cell r="U4086">
            <v>1.3</v>
          </cell>
          <cell r="V4086">
            <v>1</v>
          </cell>
          <cell r="W4086">
            <v>0.85</v>
          </cell>
          <cell r="X4086">
            <v>0</v>
          </cell>
          <cell r="Y4086" t="str">
            <v>EST MODULO BRACO DIREITO MALONE FX E5001 - 1,3x1x0,85H</v>
          </cell>
          <cell r="Z4086">
            <v>87044.779999999984</v>
          </cell>
          <cell r="AA4086">
            <v>0.5</v>
          </cell>
          <cell r="AB4086">
            <v>43522.389999999992</v>
          </cell>
          <cell r="AC4086" t="str">
            <v>FS</v>
          </cell>
          <cell r="AD4086" t="str">
            <v>SOFA COMPLETO</v>
          </cell>
          <cell r="AE4086" t="str">
            <v>VALOR MODULO</v>
          </cell>
          <cell r="AF4086">
            <v>15261.7</v>
          </cell>
          <cell r="AG4086">
            <v>15261.7</v>
          </cell>
          <cell r="AH4086">
            <v>0</v>
          </cell>
          <cell r="AI4086">
            <v>87044.779999999984</v>
          </cell>
          <cell r="AJ4086" t="str">
            <v>REF: 334520</v>
          </cell>
          <cell r="AK4086" t="str">
            <v>PRODUTO FORA DE LINHA</v>
          </cell>
          <cell r="AL4086">
            <v>334520</v>
          </cell>
          <cell r="AM4086" t="str">
            <v>EST MODULO BRACO DIREITO MALONE FX E5001</v>
          </cell>
          <cell r="AN4086"/>
          <cell r="AO4086">
            <v>1.3</v>
          </cell>
          <cell r="AP4086">
            <v>1</v>
          </cell>
          <cell r="AQ4086">
            <v>0.85</v>
          </cell>
          <cell r="AR4086">
            <v>0</v>
          </cell>
          <cell r="AS4086" t="str">
            <v>EST MODULO BRACO DIREITO MALONE FX E5001 - 1,3x1x0,85H</v>
          </cell>
          <cell r="AT4086">
            <v>15261.7</v>
          </cell>
          <cell r="AU4086">
            <v>15261.7</v>
          </cell>
          <cell r="AV4086">
            <v>15261.7</v>
          </cell>
          <cell r="AW4086">
            <v>0</v>
          </cell>
          <cell r="AX4086">
            <v>15261.7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12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S4086" t="str">
            <v>334520 | 334519 | 334518 | 334517</v>
          </cell>
          <cell r="BT4086" t="str">
            <v>CLAMI SOFA</v>
          </cell>
          <cell r="BU4086" t="str">
            <v>SOFA MALONE</v>
          </cell>
        </row>
        <row r="4087">
          <cell r="H4087">
            <v>1</v>
          </cell>
          <cell r="O4087">
            <v>334519</v>
          </cell>
          <cell r="P4087" t="str">
            <v>2022/207-0011-01</v>
          </cell>
          <cell r="Q4087" t="str">
            <v>EST MODULO CANTO MALONE FX E5001</v>
          </cell>
          <cell r="R4087">
            <v>4.4000000000000004</v>
          </cell>
          <cell r="S4087">
            <v>3.35</v>
          </cell>
          <cell r="T4087">
            <v>0.85</v>
          </cell>
          <cell r="U4087">
            <v>1</v>
          </cell>
          <cell r="V4087">
            <v>1</v>
          </cell>
          <cell r="W4087">
            <v>0.85</v>
          </cell>
          <cell r="X4087">
            <v>0</v>
          </cell>
          <cell r="Y4087" t="str">
            <v>EST MODULO CANTO MALONE FX E5001 - 1x1x0,85H</v>
          </cell>
          <cell r="Z4087">
            <v>87044.779999999984</v>
          </cell>
          <cell r="AA4087">
            <v>0.5</v>
          </cell>
          <cell r="AB4087">
            <v>43522.389999999992</v>
          </cell>
          <cell r="AC4087" t="str">
            <v>FS</v>
          </cell>
          <cell r="AD4087" t="str">
            <v>SOFA COMPLETO</v>
          </cell>
          <cell r="AE4087" t="str">
            <v>VALOR MODULO</v>
          </cell>
          <cell r="AF4087">
            <v>14171.94</v>
          </cell>
          <cell r="AG4087">
            <v>14171.94</v>
          </cell>
          <cell r="AH4087">
            <v>0</v>
          </cell>
          <cell r="AI4087">
            <v>87044.779999999984</v>
          </cell>
          <cell r="AJ4087" t="str">
            <v>REF: 334519</v>
          </cell>
          <cell r="AK4087" t="str">
            <v>PRODUTO FORA DE LINHA</v>
          </cell>
          <cell r="AL4087">
            <v>334519</v>
          </cell>
          <cell r="AM4087" t="str">
            <v>EST MODULO CANTO MALONE FX E5001</v>
          </cell>
          <cell r="AN4087"/>
          <cell r="AO4087">
            <v>1</v>
          </cell>
          <cell r="AP4087">
            <v>1</v>
          </cell>
          <cell r="AQ4087">
            <v>0.85</v>
          </cell>
          <cell r="AR4087">
            <v>0</v>
          </cell>
          <cell r="AS4087" t="str">
            <v>EST MODULO CANTO MALONE FX E5001 - 1x1x0,85H</v>
          </cell>
          <cell r="AT4087">
            <v>14171.94</v>
          </cell>
          <cell r="AU4087">
            <v>14171.94</v>
          </cell>
          <cell r="AV4087">
            <v>14171.94</v>
          </cell>
          <cell r="AW4087">
            <v>0</v>
          </cell>
          <cell r="AX4087">
            <v>14171.94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12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S4087" t="str">
            <v>334520 | 334519 | 334518 | 334517</v>
          </cell>
          <cell r="BT4087" t="str">
            <v>CLAMI SOFA</v>
          </cell>
          <cell r="BU4087" t="str">
            <v>SOFA MALONE</v>
          </cell>
        </row>
        <row r="4088">
          <cell r="H4088">
            <v>1</v>
          </cell>
          <cell r="O4088">
            <v>334517</v>
          </cell>
          <cell r="P4088" t="str">
            <v>2022/207-0007-01</v>
          </cell>
          <cell r="Q4088" t="str">
            <v>EST MODULO BRACO ESQUERDO MALONE FX E5001</v>
          </cell>
          <cell r="R4088">
            <v>4.4000000000000004</v>
          </cell>
          <cell r="S4088">
            <v>3.35</v>
          </cell>
          <cell r="T4088">
            <v>0.85</v>
          </cell>
          <cell r="U4088">
            <v>1.3</v>
          </cell>
          <cell r="V4088">
            <v>1</v>
          </cell>
          <cell r="W4088">
            <v>0.85</v>
          </cell>
          <cell r="X4088">
            <v>0</v>
          </cell>
          <cell r="Y4088" t="str">
            <v>EST MODULO BRACO ESQUERDO MALONE FX E5001 - 1,3x1x0,85H</v>
          </cell>
          <cell r="Z4088">
            <v>87044.779999999984</v>
          </cell>
          <cell r="AA4088">
            <v>0.5</v>
          </cell>
          <cell r="AB4088">
            <v>43522.389999999992</v>
          </cell>
          <cell r="AC4088" t="str">
            <v>FS</v>
          </cell>
          <cell r="AD4088" t="str">
            <v>SOFA COMPLETO</v>
          </cell>
          <cell r="AE4088" t="str">
            <v>VALOR MODULO</v>
          </cell>
          <cell r="AF4088">
            <v>15261.7</v>
          </cell>
          <cell r="AG4088">
            <v>15261.7</v>
          </cell>
          <cell r="AH4088">
            <v>0</v>
          </cell>
          <cell r="AI4088">
            <v>87044.779999999984</v>
          </cell>
          <cell r="AJ4088" t="str">
            <v>REF: 334517</v>
          </cell>
          <cell r="AK4088" t="str">
            <v>PRODUTO FORA DE LINHA</v>
          </cell>
          <cell r="AL4088">
            <v>334517</v>
          </cell>
          <cell r="AM4088" t="str">
            <v>EST MODULO BRACO ESQUERDO MALONE FX E5001</v>
          </cell>
          <cell r="AN4088"/>
          <cell r="AO4088">
            <v>1.3</v>
          </cell>
          <cell r="AP4088">
            <v>1</v>
          </cell>
          <cell r="AQ4088">
            <v>0.85</v>
          </cell>
          <cell r="AR4088">
            <v>0</v>
          </cell>
          <cell r="AS4088" t="str">
            <v>EST MODULO BRACO ESQUERDO MALONE FX E5001 - 1,3x1x0,85H</v>
          </cell>
          <cell r="AT4088">
            <v>15261.7</v>
          </cell>
          <cell r="AU4088">
            <v>15261.7</v>
          </cell>
          <cell r="AV4088">
            <v>15261.7</v>
          </cell>
          <cell r="AW4088">
            <v>0</v>
          </cell>
          <cell r="AX4088">
            <v>15261.7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12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S4088" t="str">
            <v>334520 | 334519 | 334518 | 334517</v>
          </cell>
          <cell r="BT4088" t="str">
            <v>CLAMI SOFA</v>
          </cell>
          <cell r="BU4088" t="str">
            <v>SOFA MALONE</v>
          </cell>
        </row>
        <row r="4089">
          <cell r="H4089">
            <v>1</v>
          </cell>
          <cell r="O4089">
            <v>307904</v>
          </cell>
          <cell r="P4089" t="str">
            <v>2022/028-0017-01</v>
          </cell>
          <cell r="Q4089" t="str">
            <v>EST MODULO BRACO ESQUERDO MALONE FX E5001</v>
          </cell>
          <cell r="R4089">
            <v>2.8</v>
          </cell>
          <cell r="S4089">
            <v>1</v>
          </cell>
          <cell r="T4089">
            <v>0.85</v>
          </cell>
          <cell r="U4089">
            <v>1.4</v>
          </cell>
          <cell r="V4089">
            <v>1</v>
          </cell>
          <cell r="W4089">
            <v>0.85</v>
          </cell>
          <cell r="X4089">
            <v>0</v>
          </cell>
          <cell r="Y4089" t="str">
            <v>EST MODULO BRACO ESQUERDO MALONE FX E5001 - 1,4x1x0,85H</v>
          </cell>
          <cell r="Z4089">
            <v>31770.18</v>
          </cell>
          <cell r="AA4089">
            <v>0.5</v>
          </cell>
          <cell r="AB4089">
            <v>15885.09</v>
          </cell>
          <cell r="AC4089" t="str">
            <v>FX</v>
          </cell>
          <cell r="AD4089" t="str">
            <v>SOFA COMPLETO</v>
          </cell>
          <cell r="AE4089" t="str">
            <v>VALOR MODULO</v>
          </cell>
          <cell r="AF4089">
            <v>15885.09</v>
          </cell>
          <cell r="AG4089">
            <v>15885.09</v>
          </cell>
          <cell r="AH4089">
            <v>0</v>
          </cell>
          <cell r="AI4089">
            <v>31770.18</v>
          </cell>
          <cell r="AJ4089" t="str">
            <v>REF: 307904</v>
          </cell>
          <cell r="AK4089" t="str">
            <v>PRODUTO FORA DE LINHA</v>
          </cell>
          <cell r="AL4089">
            <v>307904</v>
          </cell>
          <cell r="AM4089" t="str">
            <v>EST MODULO BRACO ESQUERDO MALONE FX E5001</v>
          </cell>
          <cell r="AN4089"/>
          <cell r="AO4089">
            <v>1.4</v>
          </cell>
          <cell r="AP4089">
            <v>1</v>
          </cell>
          <cell r="AQ4089">
            <v>0.85</v>
          </cell>
          <cell r="AR4089">
            <v>0</v>
          </cell>
          <cell r="AS4089" t="str">
            <v>EST MODULO BRACO ESQUERDO MALONE FX E5001 - 1,4x1x0,85H</v>
          </cell>
          <cell r="AT4089">
            <v>15885.09</v>
          </cell>
          <cell r="AU4089">
            <v>15885.09</v>
          </cell>
          <cell r="AV4089">
            <v>15885.09</v>
          </cell>
          <cell r="AW4089">
            <v>0</v>
          </cell>
          <cell r="AX4089">
            <v>15885.09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S4089" t="str">
            <v>307904 | 302765</v>
          </cell>
          <cell r="BT4089" t="str">
            <v>CLAMI SOFA</v>
          </cell>
          <cell r="BU4089" t="str">
            <v>SOFA MALONE</v>
          </cell>
        </row>
        <row r="4090">
          <cell r="H4090">
            <v>1</v>
          </cell>
          <cell r="O4090">
            <v>302765</v>
          </cell>
          <cell r="P4090" t="str">
            <v>2022/028-0016-01</v>
          </cell>
          <cell r="Q4090" t="str">
            <v>EST MODULO BRACO DIREITO MALONE FX E5001</v>
          </cell>
          <cell r="R4090">
            <v>2.8</v>
          </cell>
          <cell r="S4090">
            <v>1</v>
          </cell>
          <cell r="T4090">
            <v>0.85</v>
          </cell>
          <cell r="U4090">
            <v>1.4</v>
          </cell>
          <cell r="V4090">
            <v>1</v>
          </cell>
          <cell r="W4090">
            <v>0.85</v>
          </cell>
          <cell r="X4090">
            <v>0</v>
          </cell>
          <cell r="Y4090" t="str">
            <v>EST MODULO BRACO DIREITO MALONE FX E5001 - 1,4x1x0,85H</v>
          </cell>
          <cell r="Z4090">
            <v>31770.18</v>
          </cell>
          <cell r="AA4090">
            <v>0.5</v>
          </cell>
          <cell r="AB4090">
            <v>15885.09</v>
          </cell>
          <cell r="AC4090" t="str">
            <v>FX</v>
          </cell>
          <cell r="AD4090" t="str">
            <v>SOFA COMPLETO</v>
          </cell>
          <cell r="AE4090" t="str">
            <v>VALOR MODULO</v>
          </cell>
          <cell r="AF4090">
            <v>15885.09</v>
          </cell>
          <cell r="AG4090">
            <v>15885.09</v>
          </cell>
          <cell r="AH4090">
            <v>0</v>
          </cell>
          <cell r="AI4090">
            <v>31770.18</v>
          </cell>
          <cell r="AJ4090" t="str">
            <v>REF: 302765</v>
          </cell>
          <cell r="AK4090" t="str">
            <v>PRODUTO FORA DE LINHA</v>
          </cell>
          <cell r="AL4090">
            <v>302765</v>
          </cell>
          <cell r="AM4090" t="str">
            <v>EST MODULO BRACO DIREITO MALONE FX E5001</v>
          </cell>
          <cell r="AN4090"/>
          <cell r="AO4090">
            <v>1.4</v>
          </cell>
          <cell r="AP4090">
            <v>1</v>
          </cell>
          <cell r="AQ4090">
            <v>0.85</v>
          </cell>
          <cell r="AR4090">
            <v>0</v>
          </cell>
          <cell r="AS4090" t="str">
            <v>EST MODULO BRACO DIREITO MALONE FX E5001 - 1,4x1x0,85H</v>
          </cell>
          <cell r="AT4090">
            <v>15885.09</v>
          </cell>
          <cell r="AU4090">
            <v>15885.09</v>
          </cell>
          <cell r="AV4090">
            <v>15885.09</v>
          </cell>
          <cell r="AW4090">
            <v>0</v>
          </cell>
          <cell r="AX4090">
            <v>15885.09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S4090" t="str">
            <v>307904 | 302765</v>
          </cell>
          <cell r="BT4090" t="str">
            <v>CLAMI SOFA</v>
          </cell>
          <cell r="BU4090" t="str">
            <v>SOFA MALONE</v>
          </cell>
        </row>
        <row r="4091">
          <cell r="H4091">
            <v>1</v>
          </cell>
          <cell r="O4091">
            <v>327347</v>
          </cell>
          <cell r="P4091" t="str">
            <v>2022/067-0010-01</v>
          </cell>
          <cell r="Q4091" t="str">
            <v>EST MODULO BRACO ESQ DALOA FX B2072 FREIJO</v>
          </cell>
          <cell r="R4091">
            <v>5.23</v>
          </cell>
          <cell r="S4091">
            <v>1.8</v>
          </cell>
          <cell r="T4091">
            <v>0.85</v>
          </cell>
          <cell r="U4091">
            <v>2.13</v>
          </cell>
          <cell r="V4091">
            <v>1</v>
          </cell>
          <cell r="W4091">
            <v>0.85</v>
          </cell>
          <cell r="X4091">
            <v>0</v>
          </cell>
          <cell r="Y4091" t="str">
            <v>EST MODULO BRACO ESQ DALOA FX B2072 FREIJO - 2,13x1x0,85H</v>
          </cell>
          <cell r="Z4091">
            <v>76837.649999999994</v>
          </cell>
          <cell r="AA4091">
            <v>0.5</v>
          </cell>
          <cell r="AB4091">
            <v>38418.824999999997</v>
          </cell>
          <cell r="AC4091" t="str">
            <v>FY</v>
          </cell>
          <cell r="AD4091" t="str">
            <v>SOFA COMPLETO</v>
          </cell>
          <cell r="AE4091" t="str">
            <v>VALOR MODULO</v>
          </cell>
          <cell r="AF4091">
            <v>26529.040000000001</v>
          </cell>
          <cell r="AG4091">
            <v>26529.040000000001</v>
          </cell>
          <cell r="AH4091">
            <v>0</v>
          </cell>
          <cell r="AI4091">
            <v>76837.649999999994</v>
          </cell>
          <cell r="AJ4091" t="str">
            <v>REF: 296585</v>
          </cell>
          <cell r="AK4091"/>
          <cell r="AL4091">
            <v>296585</v>
          </cell>
          <cell r="AM4091" t="str">
            <v>MODULO BRACO DALOA (FX B)</v>
          </cell>
          <cell r="AN4091"/>
          <cell r="AO4091">
            <v>2.13</v>
          </cell>
          <cell r="AP4091">
            <v>1</v>
          </cell>
          <cell r="AQ4091">
            <v>0.85</v>
          </cell>
          <cell r="AR4091">
            <v>0</v>
          </cell>
          <cell r="AS4091" t="str">
            <v>MODULO BRACO DALOA (FX B) - 2,13x1x0,85H</v>
          </cell>
          <cell r="AT4091">
            <v>26529.040000000001</v>
          </cell>
          <cell r="AU4091">
            <v>26529.040000000001</v>
          </cell>
          <cell r="AV4091">
            <v>26529.040000000001</v>
          </cell>
          <cell r="AW4091">
            <v>0</v>
          </cell>
          <cell r="AX4091">
            <v>26529.040000000001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S4091" t="str">
            <v>327347 | 327346 | 300252</v>
          </cell>
          <cell r="BT4091" t="str">
            <v>CLAMI SOFA</v>
          </cell>
          <cell r="BU4091" t="str">
            <v>SOFA DALOA</v>
          </cell>
        </row>
        <row r="4092">
          <cell r="H4092">
            <v>1</v>
          </cell>
          <cell r="O4092">
            <v>327346</v>
          </cell>
          <cell r="P4092" t="str">
            <v>2022/067-0009-01</v>
          </cell>
          <cell r="Q4092" t="str">
            <v>EST MODULO BRACO DIR C/AVANCO BS DALOA FX B2072 FREIJO</v>
          </cell>
          <cell r="R4092">
            <v>5.23</v>
          </cell>
          <cell r="S4092">
            <v>1.8</v>
          </cell>
          <cell r="T4092">
            <v>0.85</v>
          </cell>
          <cell r="U4092">
            <v>1.55</v>
          </cell>
          <cell r="V4092">
            <v>1</v>
          </cell>
          <cell r="W4092">
            <v>0.85</v>
          </cell>
          <cell r="X4092">
            <v>0</v>
          </cell>
          <cell r="Y4092" t="str">
            <v>EST MODULO BRACO DIR C/AVANCO BS DALOA FX B2072 FREIJO - 1,55x1x0,85H</v>
          </cell>
          <cell r="Z4092">
            <v>76837.649999999994</v>
          </cell>
          <cell r="AA4092">
            <v>0.5</v>
          </cell>
          <cell r="AB4092">
            <v>38418.824999999997</v>
          </cell>
          <cell r="AC4092" t="str">
            <v>FY</v>
          </cell>
          <cell r="AD4092" t="str">
            <v>SOFA COMPLETO</v>
          </cell>
          <cell r="AE4092" t="str">
            <v>VALOR MODULO</v>
          </cell>
          <cell r="AF4092">
            <v>22003.61</v>
          </cell>
          <cell r="AG4092">
            <v>22003.61</v>
          </cell>
          <cell r="AH4092">
            <v>0</v>
          </cell>
          <cell r="AI4092">
            <v>76837.649999999994</v>
          </cell>
          <cell r="AJ4092" t="str">
            <v>REF: 296959</v>
          </cell>
          <cell r="AK4092"/>
          <cell r="AL4092">
            <v>296959</v>
          </cell>
          <cell r="AM4092" t="str">
            <v>MODULO BRACO C/AVANCO BASE DALOA (FX B)</v>
          </cell>
          <cell r="AN4092"/>
          <cell r="AO4092">
            <v>1.55</v>
          </cell>
          <cell r="AP4092">
            <v>1</v>
          </cell>
          <cell r="AQ4092">
            <v>0.85</v>
          </cell>
          <cell r="AR4092">
            <v>0</v>
          </cell>
          <cell r="AS4092" t="str">
            <v>MODULO BRACO C/AVANCO BASE DALOA (FX B) - 1,55x1x0,85H</v>
          </cell>
          <cell r="AT4092">
            <v>22003.61</v>
          </cell>
          <cell r="AU4092">
            <v>22003.61</v>
          </cell>
          <cell r="AV4092">
            <v>22003.61</v>
          </cell>
          <cell r="AW4092">
            <v>0</v>
          </cell>
          <cell r="AX4092">
            <v>22003.61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S4092" t="str">
            <v>327347 | 327346 | 300252</v>
          </cell>
          <cell r="BT4092" t="str">
            <v>CLAMI SOFA</v>
          </cell>
          <cell r="BU4092" t="str">
            <v>SOFA DALOA</v>
          </cell>
        </row>
        <row r="4093">
          <cell r="H4093">
            <v>1</v>
          </cell>
          <cell r="O4093">
            <v>300252</v>
          </cell>
          <cell r="P4093" t="str">
            <v>2022/007-0003-01</v>
          </cell>
          <cell r="Q4093" t="str">
            <v>EST MODULO CHAISE S/BRACO DALOA FX B2072 FREIJO</v>
          </cell>
          <cell r="R4093">
            <v>5.23</v>
          </cell>
          <cell r="S4093">
            <v>1.8</v>
          </cell>
          <cell r="T4093">
            <v>0.85</v>
          </cell>
          <cell r="U4093">
            <v>1.55</v>
          </cell>
          <cell r="V4093">
            <v>1.8</v>
          </cell>
          <cell r="W4093">
            <v>0.85</v>
          </cell>
          <cell r="X4093">
            <v>0</v>
          </cell>
          <cell r="Y4093" t="str">
            <v>EST MODULO CHAISE S/BRACO DALOA FX B2072 FREIJO - 1,55x1,8x0,85H</v>
          </cell>
          <cell r="Z4093">
            <v>76837.649999999994</v>
          </cell>
          <cell r="AA4093">
            <v>0.5</v>
          </cell>
          <cell r="AB4093">
            <v>38418.824999999997</v>
          </cell>
          <cell r="AC4093" t="str">
            <v>FY</v>
          </cell>
          <cell r="AD4093" t="str">
            <v>SOFA COMPLETO</v>
          </cell>
          <cell r="AE4093" t="str">
            <v>VALOR MODULO</v>
          </cell>
          <cell r="AF4093">
            <v>28305</v>
          </cell>
          <cell r="AG4093">
            <v>28305</v>
          </cell>
          <cell r="AH4093">
            <v>0</v>
          </cell>
          <cell r="AI4093">
            <v>76837.649999999994</v>
          </cell>
          <cell r="AJ4093" t="str">
            <v>REF: 300252</v>
          </cell>
          <cell r="AK4093" t="str">
            <v>PRODUTO ESPECIAL</v>
          </cell>
          <cell r="AL4093">
            <v>300252</v>
          </cell>
          <cell r="AM4093" t="str">
            <v>EST MODULO CHAISE S/BRACO DALOA FX B2072 FREIJO</v>
          </cell>
          <cell r="AN4093"/>
          <cell r="AO4093">
            <v>1.55</v>
          </cell>
          <cell r="AP4093">
            <v>1.8</v>
          </cell>
          <cell r="AQ4093">
            <v>0</v>
          </cell>
          <cell r="AR4093">
            <v>0</v>
          </cell>
          <cell r="AS4093" t="str">
            <v>EST MODULO CHAISE S/BRACO DALOA FX B2072 FREIJO - 1,55x1,8x0H</v>
          </cell>
          <cell r="AT4093">
            <v>28305</v>
          </cell>
          <cell r="AU4093">
            <v>28305</v>
          </cell>
          <cell r="AV4093">
            <v>28305</v>
          </cell>
          <cell r="AW4093">
            <v>0</v>
          </cell>
          <cell r="AX4093">
            <v>28305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S4093" t="str">
            <v>327347 | 327346 | 300252</v>
          </cell>
          <cell r="BT4093" t="str">
            <v>CLAMI SOFA</v>
          </cell>
          <cell r="BU4093" t="str">
            <v>SOFA DALOA</v>
          </cell>
        </row>
        <row r="4094">
          <cell r="H4094">
            <v>1</v>
          </cell>
          <cell r="O4094">
            <v>361743</v>
          </cell>
          <cell r="P4094" t="str">
            <v>2022/340-0012-01</v>
          </cell>
          <cell r="Q4094" t="str">
            <v>EST MODULO S/BRACO C/RECUO CLEAN TC ALTAMURA MESCLA PT 974</v>
          </cell>
          <cell r="R4094">
            <v>2.4500000000000002</v>
          </cell>
          <cell r="S4094">
            <v>1.1499999999999999</v>
          </cell>
          <cell r="T4094">
            <v>0.8</v>
          </cell>
          <cell r="U4094">
            <v>1.4</v>
          </cell>
          <cell r="V4094">
            <v>1.1499999999999999</v>
          </cell>
          <cell r="W4094">
            <v>0.8</v>
          </cell>
          <cell r="X4094">
            <v>0</v>
          </cell>
          <cell r="Y4094" t="str">
            <v>EST MODULO S/BRACO C/RECUO CLEAN TC ALTAMURA MESCLA PT 974 - 1,4x1,15x0,8H</v>
          </cell>
          <cell r="Z4094">
            <v>31418.1</v>
          </cell>
          <cell r="AA4094">
            <v>0.5</v>
          </cell>
          <cell r="AB4094">
            <v>15709.05</v>
          </cell>
          <cell r="AC4094" t="str">
            <v>GD</v>
          </cell>
          <cell r="AD4094" t="str">
            <v>COMPLETO C/RVST FORN</v>
          </cell>
          <cell r="AE4094" t="str">
            <v>VALOR MODULO</v>
          </cell>
          <cell r="AF4094">
            <v>18680.88</v>
          </cell>
          <cell r="AG4094">
            <v>18680.88</v>
          </cell>
          <cell r="AH4094">
            <v>0</v>
          </cell>
          <cell r="AI4094">
            <v>31418.1</v>
          </cell>
          <cell r="AJ4094" t="str">
            <v>REF: 361743</v>
          </cell>
          <cell r="AK4094" t="str">
            <v>REVESTIMENTO FORA DE LINHA</v>
          </cell>
          <cell r="AL4094">
            <v>361743</v>
          </cell>
          <cell r="AM4094" t="str">
            <v>EST MODULO S/BRACO C/RECUO CLEAN TC ALTAMURA MESCLA PT 974</v>
          </cell>
          <cell r="AN4094"/>
          <cell r="AO4094">
            <v>1.4</v>
          </cell>
          <cell r="AP4094">
            <v>1.1499999999999999</v>
          </cell>
          <cell r="AQ4094">
            <v>0.8</v>
          </cell>
          <cell r="AR4094">
            <v>0</v>
          </cell>
          <cell r="AS4094" t="str">
            <v>EST MODULO S/BRACO C/RECUO CLEAN TC ALTAMURA MESCLA PT 974 - 1,4x1,15x0,8H</v>
          </cell>
          <cell r="AT4094">
            <v>18680.88</v>
          </cell>
          <cell r="AU4094">
            <v>18680.88</v>
          </cell>
          <cell r="AV4094">
            <v>18680.88</v>
          </cell>
          <cell r="AW4094">
            <v>0</v>
          </cell>
          <cell r="AX4094">
            <v>18680.88</v>
          </cell>
          <cell r="AY4094">
            <v>0</v>
          </cell>
          <cell r="AZ4094">
            <v>328936</v>
          </cell>
          <cell r="BA4094" t="str">
            <v/>
          </cell>
          <cell r="BB4094" t="str">
            <v>RVST FORN: TECIDO RUSTICO ALTAMURA (COD 5248) (EASY &amp; CLEAN II) - COD 974</v>
          </cell>
          <cell r="BC4094">
            <v>9</v>
          </cell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>RVST FORN</v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>
            <v>0</v>
          </cell>
          <cell r="BS4094" t="str">
            <v>361743 | 361742</v>
          </cell>
          <cell r="BT4094" t="str">
            <v>CLAMI SOFA</v>
          </cell>
          <cell r="BU4094" t="str">
            <v>SOFA CLEAN</v>
          </cell>
        </row>
        <row r="4095">
          <cell r="H4095">
            <v>1</v>
          </cell>
          <cell r="O4095">
            <v>361742</v>
          </cell>
          <cell r="P4095" t="str">
            <v>2022/340-0011-01</v>
          </cell>
          <cell r="Q4095" t="str">
            <v>EST MODULO BRACO CLEAN (B15) (1AS) TC ALTAMURA MESCLA PT 974</v>
          </cell>
          <cell r="R4095">
            <v>2.4500000000000002</v>
          </cell>
          <cell r="S4095">
            <v>1.1499999999999999</v>
          </cell>
          <cell r="T4095">
            <v>0.8</v>
          </cell>
          <cell r="U4095">
            <v>1.05</v>
          </cell>
          <cell r="V4095">
            <v>1.1499999999999999</v>
          </cell>
          <cell r="W4095">
            <v>0.8</v>
          </cell>
          <cell r="X4095">
            <v>0</v>
          </cell>
          <cell r="Y4095" t="str">
            <v>EST MODULO BRACO CLEAN (B15) (1AS) TC ALTAMURA MESCLA PT 974 - 1,05x1,15x0,8H</v>
          </cell>
          <cell r="Z4095">
            <v>31418.1</v>
          </cell>
          <cell r="AA4095">
            <v>0.5</v>
          </cell>
          <cell r="AB4095">
            <v>15709.05</v>
          </cell>
          <cell r="AC4095" t="str">
            <v>GD</v>
          </cell>
          <cell r="AD4095" t="str">
            <v>COMPLETO C/RVST FORN</v>
          </cell>
          <cell r="AE4095" t="str">
            <v>VALOR MODULO</v>
          </cell>
          <cell r="AF4095">
            <v>12737.22</v>
          </cell>
          <cell r="AG4095">
            <v>12737.22</v>
          </cell>
          <cell r="AH4095">
            <v>0</v>
          </cell>
          <cell r="AI4095">
            <v>31418.1</v>
          </cell>
          <cell r="AJ4095" t="str">
            <v>REF: 361742</v>
          </cell>
          <cell r="AK4095" t="str">
            <v>REVESTIMENTO FORA DE LINHA</v>
          </cell>
          <cell r="AL4095">
            <v>361742</v>
          </cell>
          <cell r="AM4095" t="str">
            <v>EST MODULO BRACO CLEAN (B15) (1AS) TC ALTAMURA MESCLA PT 974</v>
          </cell>
          <cell r="AN4095"/>
          <cell r="AO4095">
            <v>1.05</v>
          </cell>
          <cell r="AP4095">
            <v>1.1499999999999999</v>
          </cell>
          <cell r="AQ4095">
            <v>0.8</v>
          </cell>
          <cell r="AR4095">
            <v>0</v>
          </cell>
          <cell r="AS4095" t="str">
            <v>EST MODULO BRACO CLEAN (B15) (1AS) TC ALTAMURA MESCLA PT 974 - 1,05x1,15x0,8H</v>
          </cell>
          <cell r="AT4095">
            <v>12737.22</v>
          </cell>
          <cell r="AU4095">
            <v>12737.22</v>
          </cell>
          <cell r="AV4095">
            <v>12737.22</v>
          </cell>
          <cell r="AW4095">
            <v>0</v>
          </cell>
          <cell r="AX4095">
            <v>12737.22</v>
          </cell>
          <cell r="AY4095">
            <v>0</v>
          </cell>
          <cell r="AZ4095">
            <v>328936</v>
          </cell>
          <cell r="BA4095" t="str">
            <v/>
          </cell>
          <cell r="BB4095" t="str">
            <v>RVST FORN: TECIDO RUSTICO ALTAMURA (COD 5248) (EASY &amp; CLEAN II) - COD 974</v>
          </cell>
          <cell r="BC4095">
            <v>6</v>
          </cell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>RVST FORN</v>
          </cell>
          <cell r="BI4095">
            <v>12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>
            <v>0</v>
          </cell>
          <cell r="BS4095" t="str">
            <v>361743 | 361742</v>
          </cell>
          <cell r="BT4095" t="str">
            <v>CLAMI SOFA</v>
          </cell>
          <cell r="BU4095" t="str">
            <v>SOFA CLEAN</v>
          </cell>
        </row>
        <row r="4096">
          <cell r="H4096">
            <v>1</v>
          </cell>
          <cell r="O4096">
            <v>361215</v>
          </cell>
          <cell r="P4096" t="str">
            <v>2023/055-0057-01</v>
          </cell>
          <cell r="Q4096" t="str">
            <v>EST MODULO CHAISE BRACO DIR ORSAGO (CIRCULAR) FX 6553</v>
          </cell>
          <cell r="R4096">
            <v>3.9999999999999996</v>
          </cell>
          <cell r="S4096">
            <v>1.58</v>
          </cell>
          <cell r="T4096">
            <v>0.71</v>
          </cell>
          <cell r="U4096">
            <v>1.4</v>
          </cell>
          <cell r="V4096">
            <v>1.58</v>
          </cell>
          <cell r="W4096">
            <v>0.71</v>
          </cell>
          <cell r="X4096">
            <v>0</v>
          </cell>
          <cell r="Y4096" t="str">
            <v>EST MODULO CHAISE BRACO DIR ORSAGO (CIRCULAR) FX 6553 - 1,4x1,58x0,71H</v>
          </cell>
          <cell r="Z4096">
            <v>45429.67</v>
          </cell>
          <cell r="AA4096">
            <v>0.5</v>
          </cell>
          <cell r="AB4096">
            <v>22714.834999999999</v>
          </cell>
          <cell r="AC4096" t="str">
            <v>GK</v>
          </cell>
          <cell r="AD4096" t="str">
            <v>SOFA COMPLETO</v>
          </cell>
          <cell r="AE4096" t="str">
            <v>VALOR MODULO</v>
          </cell>
          <cell r="AF4096">
            <v>17998.04</v>
          </cell>
          <cell r="AG4096">
            <v>17998.04</v>
          </cell>
          <cell r="AH4096">
            <v>0</v>
          </cell>
          <cell r="AI4096">
            <v>45429.67</v>
          </cell>
          <cell r="AJ4096" t="str">
            <v>REF: 361215</v>
          </cell>
          <cell r="AK4096" t="str">
            <v>PRODUTO FORA DE LINHA</v>
          </cell>
          <cell r="AL4096">
            <v>361215</v>
          </cell>
          <cell r="AM4096" t="str">
            <v>EST MODULO CHAISE BRACO DIR ORSAGO (CIRCULAR) FX 6553</v>
          </cell>
          <cell r="AN4096"/>
          <cell r="AO4096">
            <v>1.4</v>
          </cell>
          <cell r="AP4096">
            <v>1.58</v>
          </cell>
          <cell r="AQ4096">
            <v>0.71</v>
          </cell>
          <cell r="AR4096">
            <v>0</v>
          </cell>
          <cell r="AS4096" t="str">
            <v>EST MODULO CHAISE BRACO DIR ORSAGO (CIRCULAR) FX 6553 - 1,4x1,58x0,71H</v>
          </cell>
          <cell r="AT4096">
            <v>17998.04</v>
          </cell>
          <cell r="AU4096">
            <v>17998.04</v>
          </cell>
          <cell r="AV4096">
            <v>17998.04</v>
          </cell>
          <cell r="AW4096">
            <v>0</v>
          </cell>
          <cell r="AX4096">
            <v>17998.04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S4096" t="str">
            <v>361215 | 361214 | 361213</v>
          </cell>
          <cell r="BT4096" t="str">
            <v>CLAMI SOFA</v>
          </cell>
          <cell r="BU4096" t="str">
            <v>SOFA ORSAGO (FL)</v>
          </cell>
        </row>
        <row r="4097">
          <cell r="H4097">
            <v>1</v>
          </cell>
          <cell r="O4097">
            <v>361214</v>
          </cell>
          <cell r="P4097" t="str">
            <v>2023/055-0056-01</v>
          </cell>
          <cell r="Q4097" t="str">
            <v>EST MODULO S/BRACO ORSAGO (1ASS) FX 6553</v>
          </cell>
          <cell r="R4097">
            <v>3.9999999999999996</v>
          </cell>
          <cell r="S4097">
            <v>1.58</v>
          </cell>
          <cell r="T4097">
            <v>0.71</v>
          </cell>
          <cell r="U4097">
            <v>1.2</v>
          </cell>
          <cell r="V4097">
            <v>1</v>
          </cell>
          <cell r="W4097">
            <v>0.71</v>
          </cell>
          <cell r="X4097">
            <v>0</v>
          </cell>
          <cell r="Y4097" t="str">
            <v>EST MODULO S/BRACO ORSAGO (1ASS) FX 6553 - 1,2x1x0,71H</v>
          </cell>
          <cell r="Z4097">
            <v>45429.67</v>
          </cell>
          <cell r="AA4097">
            <v>0.5</v>
          </cell>
          <cell r="AB4097">
            <v>22714.834999999999</v>
          </cell>
          <cell r="AC4097" t="str">
            <v>GK</v>
          </cell>
          <cell r="AD4097" t="str">
            <v>SOFA COMPLETO</v>
          </cell>
          <cell r="AE4097" t="str">
            <v>VALOR MODULO</v>
          </cell>
          <cell r="AF4097">
            <v>12686.96</v>
          </cell>
          <cell r="AG4097">
            <v>12686.96</v>
          </cell>
          <cell r="AH4097">
            <v>0</v>
          </cell>
          <cell r="AI4097">
            <v>45429.67</v>
          </cell>
          <cell r="AJ4097" t="str">
            <v>REF: 361214</v>
          </cell>
          <cell r="AK4097" t="str">
            <v>PRODUTO FORA DE LINHA</v>
          </cell>
          <cell r="AL4097">
            <v>361214</v>
          </cell>
          <cell r="AM4097" t="str">
            <v>EST MODULO S/BRACO ORSAGO (1ASS) FX 6553</v>
          </cell>
          <cell r="AN4097"/>
          <cell r="AO4097">
            <v>1.2</v>
          </cell>
          <cell r="AP4097">
            <v>1</v>
          </cell>
          <cell r="AQ4097">
            <v>0.71</v>
          </cell>
          <cell r="AR4097">
            <v>0</v>
          </cell>
          <cell r="AS4097" t="str">
            <v>EST MODULO S/BRACO ORSAGO (1ASS) FX 6553 - 1,2x1x0,71H</v>
          </cell>
          <cell r="AT4097">
            <v>12686.96</v>
          </cell>
          <cell r="AU4097">
            <v>12686.96</v>
          </cell>
          <cell r="AV4097">
            <v>12686.96</v>
          </cell>
          <cell r="AW4097">
            <v>0</v>
          </cell>
          <cell r="AX4097">
            <v>12686.96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14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S4097" t="str">
            <v>361215 | 361214 | 361213</v>
          </cell>
          <cell r="BT4097" t="str">
            <v>CLAMI SOFA</v>
          </cell>
          <cell r="BU4097" t="str">
            <v>SOFA ORSAGO (FL)</v>
          </cell>
        </row>
        <row r="4098">
          <cell r="H4098">
            <v>1</v>
          </cell>
          <cell r="O4098">
            <v>361213</v>
          </cell>
          <cell r="P4098" t="str">
            <v>2023/055-0055-01</v>
          </cell>
          <cell r="Q4098" t="str">
            <v>EST MODULO BRACO ESQ ORSAGO (B20) (1ASS) FX 6553</v>
          </cell>
          <cell r="R4098">
            <v>3.9999999999999996</v>
          </cell>
          <cell r="S4098">
            <v>1.58</v>
          </cell>
          <cell r="T4098">
            <v>0.71</v>
          </cell>
          <cell r="U4098">
            <v>1.4</v>
          </cell>
          <cell r="V4098">
            <v>1</v>
          </cell>
          <cell r="W4098">
            <v>0.71</v>
          </cell>
          <cell r="X4098">
            <v>0</v>
          </cell>
          <cell r="Y4098" t="str">
            <v>EST MODULO BRACO ESQ ORSAGO (B20) (1ASS) FX 6553 - 1,4x1x0,71H</v>
          </cell>
          <cell r="Z4098">
            <v>45429.67</v>
          </cell>
          <cell r="AA4098">
            <v>0.5</v>
          </cell>
          <cell r="AB4098">
            <v>22714.834999999999</v>
          </cell>
          <cell r="AC4098" t="str">
            <v>GK</v>
          </cell>
          <cell r="AD4098" t="str">
            <v>SOFA COMPLETO</v>
          </cell>
          <cell r="AE4098" t="str">
            <v>VALOR MODULO</v>
          </cell>
          <cell r="AF4098">
            <v>14744.67</v>
          </cell>
          <cell r="AG4098">
            <v>14744.67</v>
          </cell>
          <cell r="AH4098">
            <v>0</v>
          </cell>
          <cell r="AI4098">
            <v>45429.67</v>
          </cell>
          <cell r="AJ4098" t="str">
            <v>REF: 361213</v>
          </cell>
          <cell r="AK4098" t="str">
            <v>PRODUTO FORA DE LINHA</v>
          </cell>
          <cell r="AL4098">
            <v>361213</v>
          </cell>
          <cell r="AM4098" t="str">
            <v>EST MODULO BRACO ESQ ORSAGO (B20) (1ASS) FX 6553</v>
          </cell>
          <cell r="AN4098"/>
          <cell r="AO4098">
            <v>1.4</v>
          </cell>
          <cell r="AP4098">
            <v>1</v>
          </cell>
          <cell r="AQ4098">
            <v>0.71</v>
          </cell>
          <cell r="AR4098">
            <v>0</v>
          </cell>
          <cell r="AS4098" t="str">
            <v>EST MODULO BRACO ESQ ORSAGO (B20) (1ASS) FX 6553 - 1,4x1x0,71H</v>
          </cell>
          <cell r="AT4098">
            <v>14744.67</v>
          </cell>
          <cell r="AU4098">
            <v>14744.67</v>
          </cell>
          <cell r="AV4098">
            <v>14744.67</v>
          </cell>
          <cell r="AW4098">
            <v>0</v>
          </cell>
          <cell r="AX4098">
            <v>14744.67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14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S4098" t="str">
            <v>361215 | 361214 | 361213</v>
          </cell>
          <cell r="BT4098" t="str">
            <v>CLAMI SOFA</v>
          </cell>
          <cell r="BU4098" t="str">
            <v>SOFA ORSAGO (FL)</v>
          </cell>
        </row>
        <row r="4099">
          <cell r="H4099">
            <v>1</v>
          </cell>
          <cell r="O4099">
            <v>371916</v>
          </cell>
          <cell r="P4099" t="str">
            <v>2023/202-0034-01</v>
          </cell>
          <cell r="Q4099" t="str">
            <v>EST BASE JANTAR HOLG (JEQUITIBA TING NOGUEIRA)</v>
          </cell>
          <cell r="R4099">
            <v>2.7</v>
          </cell>
          <cell r="S4099">
            <v>1.2</v>
          </cell>
          <cell r="T4099">
            <v>0.76</v>
          </cell>
          <cell r="U4099">
            <v>2.62</v>
          </cell>
          <cell r="V4099">
            <v>1.1200000000000001</v>
          </cell>
          <cell r="W4099">
            <v>0.76</v>
          </cell>
          <cell r="X4099">
            <v>0</v>
          </cell>
          <cell r="Y4099" t="str">
            <v>EST BASE JANTAR HOLG (JEQUITIBA TING NOGUEIRA) - 2,62x1,12x0,76H</v>
          </cell>
          <cell r="Z4099">
            <v>110895.16800000001</v>
          </cell>
          <cell r="AA4099">
            <v>0.5</v>
          </cell>
          <cell r="AB4099">
            <v>55447.584000000003</v>
          </cell>
          <cell r="AC4099" t="str">
            <v>GW</v>
          </cell>
          <cell r="AD4099" t="str">
            <v>TAMPO + BASE</v>
          </cell>
          <cell r="AE4099" t="str">
            <v>VALOR BASE</v>
          </cell>
          <cell r="AF4099">
            <v>43888.08</v>
          </cell>
          <cell r="AG4099">
            <v>43888.08</v>
          </cell>
          <cell r="AH4099">
            <v>0</v>
          </cell>
          <cell r="AI4099">
            <v>110895.16800000001</v>
          </cell>
          <cell r="AJ4099" t="str">
            <v>REF: 371916</v>
          </cell>
          <cell r="AK4099" t="str">
            <v>PRODUTO FORA DE LINHA</v>
          </cell>
          <cell r="AL4099">
            <v>371916</v>
          </cell>
          <cell r="AM4099" t="str">
            <v>EST BASE JANTAR HOLG (JEQUITIBA TING NOGUEIRA)</v>
          </cell>
          <cell r="AN4099"/>
          <cell r="AO4099">
            <v>2.62</v>
          </cell>
          <cell r="AP4099">
            <v>1.1200000000000001</v>
          </cell>
          <cell r="AQ4099">
            <v>0.76</v>
          </cell>
          <cell r="AR4099">
            <v>0</v>
          </cell>
          <cell r="AS4099" t="str">
            <v>EST BASE JANTAR HOLG (JEQUITIBA TING NOGUEIRA) - 2,62x1,12x0,76H</v>
          </cell>
          <cell r="AT4099">
            <v>43888.08</v>
          </cell>
          <cell r="AU4099">
            <v>43888.08</v>
          </cell>
          <cell r="AV4099">
            <v>43888.08</v>
          </cell>
          <cell r="AW4099">
            <v>0</v>
          </cell>
          <cell r="AX4099">
            <v>43888.08</v>
          </cell>
          <cell r="AY4099">
            <v>0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14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S4099" t="str">
            <v>371917 | 371916</v>
          </cell>
          <cell r="BT4099" t="str">
            <v>CLAMI MESA JANTAR</v>
          </cell>
          <cell r="BU4099" t="str">
            <v>MESA JANTAR HOLG (FL)</v>
          </cell>
        </row>
        <row r="4100">
          <cell r="H4100">
            <v>1</v>
          </cell>
          <cell r="O4100">
            <v>371917</v>
          </cell>
          <cell r="P4100" t="str">
            <v>2023/202-0035-01</v>
          </cell>
          <cell r="Q4100" t="str">
            <v>EST TAMPO MARMORE (F9025) (R40/CHANF) (G4-OAK B LEVIG)</v>
          </cell>
          <cell r="R4100">
            <v>2.7</v>
          </cell>
          <cell r="S4100">
            <v>1.2</v>
          </cell>
          <cell r="T4100">
            <v>0.76</v>
          </cell>
          <cell r="U4100">
            <v>2.7</v>
          </cell>
          <cell r="V4100">
            <v>1.2</v>
          </cell>
          <cell r="W4100">
            <v>0.02</v>
          </cell>
          <cell r="X4100">
            <v>0</v>
          </cell>
          <cell r="Y4100" t="str">
            <v>EST TAMPO MARMORE (F9025) (R40/CHANF) (G4-OAK B LEVIG) - 2,7x1,2x0,02H</v>
          </cell>
          <cell r="Z4100">
            <v>110895.16800000001</v>
          </cell>
          <cell r="AA4100">
            <v>0.5</v>
          </cell>
          <cell r="AB4100">
            <v>55447.584000000003</v>
          </cell>
          <cell r="AC4100" t="str">
            <v>GW</v>
          </cell>
          <cell r="AD4100" t="str">
            <v>TAMPO + BASE</v>
          </cell>
          <cell r="AE4100" t="str">
            <v>VALOR TAMPO</v>
          </cell>
          <cell r="AF4100">
            <v>67007.088000000003</v>
          </cell>
          <cell r="AG4100">
            <v>67007.088000000003</v>
          </cell>
          <cell r="AH4100">
            <v>0</v>
          </cell>
          <cell r="AI4100">
            <v>110895.16800000001</v>
          </cell>
          <cell r="AJ4100" t="str">
            <v>REF: 402499</v>
          </cell>
          <cell r="AK4100"/>
          <cell r="AL4100">
            <v>402499</v>
          </cell>
          <cell r="AM4100" t="str">
            <v>TAMPO MARMORE (F9025) (M²) (PEDRA GRUPO 4)</v>
          </cell>
          <cell r="AN4100"/>
          <cell r="AO4100">
            <v>0</v>
          </cell>
          <cell r="AP4100">
            <v>0</v>
          </cell>
          <cell r="AQ4100">
            <v>0.02</v>
          </cell>
          <cell r="AR4100">
            <v>0</v>
          </cell>
          <cell r="AS4100" t="str">
            <v>TAMPO MARMORE (F9025) (M²) (PEDRA GRUPO 4) - Ø0x0,02H</v>
          </cell>
          <cell r="AT4100">
            <v>67007.088000000003</v>
          </cell>
          <cell r="AU4100">
            <v>67007.088000000003</v>
          </cell>
          <cell r="AV4100">
            <v>20681.2</v>
          </cell>
          <cell r="AW4100">
            <v>46325.888000000006</v>
          </cell>
          <cell r="AX4100">
            <v>67007.09</v>
          </cell>
          <cell r="AY4100">
            <v>-1.999999993131496E-3</v>
          </cell>
          <cell r="AZ4100">
            <v>402499</v>
          </cell>
          <cell r="BA4100" t="str">
            <v>TAMPO MARMORE (F9025) (M²) (PEDRA GRUPO 4)</v>
          </cell>
          <cell r="BB4100" t="str">
            <v>TAMPO FORN: TAMPO HOLG (CANTO RAIO 40) (M²) (PEDRA GRUPO 4)</v>
          </cell>
          <cell r="BC4100">
            <v>3.24</v>
          </cell>
          <cell r="BD4100"/>
          <cell r="BE4100">
            <v>20681.2</v>
          </cell>
          <cell r="BF4100">
            <v>0</v>
          </cell>
          <cell r="BG4100">
            <v>-20681.2</v>
          </cell>
          <cell r="BH4100" t="str">
            <v>TAMPO FORN</v>
          </cell>
          <cell r="BI4100">
            <v>12</v>
          </cell>
          <cell r="BJ4100">
            <v>67007.088000000003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S4100" t="str">
            <v>371917 | 371916</v>
          </cell>
          <cell r="BT4100" t="str">
            <v>TAMPO MARMORE</v>
          </cell>
          <cell r="BU4100" t="str">
            <v>MESA JANTAR HOLG</v>
          </cell>
        </row>
        <row r="4101">
          <cell r="H4101">
            <v>1</v>
          </cell>
          <cell r="O4101">
            <v>224382</v>
          </cell>
          <cell r="P4101" t="str">
            <v>2022/292-0048-01</v>
          </cell>
          <cell r="Q4101" t="str">
            <v>EST MODULO CHAISE BRACO ESQ CHATEAU (PES MTX PRETO) FX C3062</v>
          </cell>
          <cell r="R4101">
            <v>3.5999999999999996</v>
          </cell>
          <cell r="S4101">
            <v>2.4500000000000002</v>
          </cell>
          <cell r="T4101">
            <v>0.94</v>
          </cell>
          <cell r="U4101">
            <v>1.3</v>
          </cell>
          <cell r="V4101">
            <v>2.4500000000000002</v>
          </cell>
          <cell r="W4101">
            <v>0.94</v>
          </cell>
          <cell r="X4101">
            <v>0</v>
          </cell>
          <cell r="Y4101" t="str">
            <v>EST MODULO CHAISE BRACO ESQ CHATEAU (PES MTX PRETO) FX C3062 - 1,3x2,45x0,94H</v>
          </cell>
          <cell r="Z4101">
            <v>50634.13</v>
          </cell>
          <cell r="AA4101">
            <v>0.5</v>
          </cell>
          <cell r="AB4101">
            <v>25317.064999999999</v>
          </cell>
          <cell r="AC4101" t="str">
            <v>GX</v>
          </cell>
          <cell r="AD4101" t="str">
            <v>SOFA COMPLETO</v>
          </cell>
          <cell r="AE4101" t="str">
            <v>VALOR MODULO</v>
          </cell>
          <cell r="AF4101">
            <v>25347.71</v>
          </cell>
          <cell r="AG4101">
            <v>25347.71</v>
          </cell>
          <cell r="AH4101">
            <v>0</v>
          </cell>
          <cell r="AI4101">
            <v>50634.13</v>
          </cell>
          <cell r="AJ4101" t="str">
            <v>REF: 224382</v>
          </cell>
          <cell r="AK4101" t="str">
            <v>TECIDO FL (MODELO ANTIGO)</v>
          </cell>
          <cell r="AL4101">
            <v>224382</v>
          </cell>
          <cell r="AM4101" t="str">
            <v>EST MODULO CHAISE BRACO ESQ CHATEAU (PES MTX PRETO) FX C3062</v>
          </cell>
          <cell r="AN4101"/>
          <cell r="AO4101">
            <v>1.3</v>
          </cell>
          <cell r="AP4101">
            <v>2.4500000000000002</v>
          </cell>
          <cell r="AQ4101">
            <v>0.94</v>
          </cell>
          <cell r="AR4101">
            <v>0</v>
          </cell>
          <cell r="AS4101" t="str">
            <v>EST MODULO CHAISE BRACO ESQ CHATEAU (PES MTX PRETO) FX C3062 - 1,3x2,45x0,94H</v>
          </cell>
          <cell r="AT4101">
            <v>25347.71</v>
          </cell>
          <cell r="AU4101">
            <v>25347.71</v>
          </cell>
          <cell r="AV4101">
            <v>25347.71</v>
          </cell>
          <cell r="AW4101">
            <v>0</v>
          </cell>
          <cell r="AX4101">
            <v>25347.71</v>
          </cell>
          <cell r="AY4101">
            <v>0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12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S4101" t="str">
            <v>224382 | 224381</v>
          </cell>
          <cell r="BT4101" t="str">
            <v>CLAMI SOFA</v>
          </cell>
          <cell r="BU4101" t="str">
            <v>SOFA NEW CHATEAU</v>
          </cell>
        </row>
        <row r="4102">
          <cell r="H4102">
            <v>1</v>
          </cell>
          <cell r="O4102">
            <v>224381</v>
          </cell>
          <cell r="P4102" t="str">
            <v>2022/292-0047-01</v>
          </cell>
          <cell r="Q4102" t="str">
            <v>EST MODULO BRACO DIR CHATEAU (2AS) (PES MTX PRETO) FX C3062</v>
          </cell>
          <cell r="R4102">
            <v>3.5999999999999996</v>
          </cell>
          <cell r="S4102">
            <v>2.4500000000000002</v>
          </cell>
          <cell r="T4102">
            <v>0.94</v>
          </cell>
          <cell r="U4102">
            <v>2.2999999999999998</v>
          </cell>
          <cell r="V4102">
            <v>0.96</v>
          </cell>
          <cell r="W4102">
            <v>0.94</v>
          </cell>
          <cell r="X4102">
            <v>0</v>
          </cell>
          <cell r="Y4102" t="str">
            <v>EST MODULO BRACO DIR CHATEAU (2AS) (PES MTX PRETO) FX C3062 - 2,3x0,96x0,94H</v>
          </cell>
          <cell r="Z4102">
            <v>50634.13</v>
          </cell>
          <cell r="AA4102">
            <v>0.5</v>
          </cell>
          <cell r="AB4102">
            <v>25317.064999999999</v>
          </cell>
          <cell r="AC4102" t="str">
            <v>GX</v>
          </cell>
          <cell r="AD4102" t="str">
            <v>SOFA COMPLETO</v>
          </cell>
          <cell r="AE4102" t="str">
            <v>VALOR MODULO</v>
          </cell>
          <cell r="AF4102">
            <v>25286.42</v>
          </cell>
          <cell r="AG4102">
            <v>25286.42</v>
          </cell>
          <cell r="AH4102">
            <v>0</v>
          </cell>
          <cell r="AI4102">
            <v>50634.13</v>
          </cell>
          <cell r="AJ4102" t="str">
            <v>REF: 224381</v>
          </cell>
          <cell r="AK4102" t="str">
            <v>TECIDO FL (MODELO ANTIGO)</v>
          </cell>
          <cell r="AL4102">
            <v>224381</v>
          </cell>
          <cell r="AM4102" t="str">
            <v>EST MODULO BRACO DIR CHATEAU (2AS) (PES MTX PRETO) FX C3062</v>
          </cell>
          <cell r="AN4102"/>
          <cell r="AO4102">
            <v>2.2999999999999998</v>
          </cell>
          <cell r="AP4102">
            <v>0.96</v>
          </cell>
          <cell r="AQ4102">
            <v>0.94</v>
          </cell>
          <cell r="AR4102">
            <v>0</v>
          </cell>
          <cell r="AS4102" t="str">
            <v>EST MODULO BRACO DIR CHATEAU (2AS) (PES MTX PRETO) FX C3062 - 2,3x0,96x0,94H</v>
          </cell>
          <cell r="AT4102">
            <v>25286.42</v>
          </cell>
          <cell r="AU4102">
            <v>25286.42</v>
          </cell>
          <cell r="AV4102">
            <v>25286.42</v>
          </cell>
          <cell r="AW4102">
            <v>0</v>
          </cell>
          <cell r="AX4102">
            <v>25286.42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12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S4102" t="str">
            <v>224382 | 224381</v>
          </cell>
          <cell r="BT4102" t="str">
            <v>CLAMI SOFA</v>
          </cell>
          <cell r="BU4102" t="str">
            <v>SOFA NEW CHATEAU</v>
          </cell>
        </row>
        <row r="4103">
          <cell r="H4103">
            <v>1</v>
          </cell>
          <cell r="O4103">
            <v>255008</v>
          </cell>
          <cell r="P4103"/>
          <cell r="Q4103" t="str">
            <v>EST MESA CENTRO MATRIZ (LACA BRANCA BRILHO)</v>
          </cell>
          <cell r="R4103"/>
          <cell r="S4103"/>
          <cell r="T4103"/>
          <cell r="U4103">
            <v>1.7</v>
          </cell>
          <cell r="V4103">
            <v>0.5</v>
          </cell>
          <cell r="W4103">
            <v>0.35</v>
          </cell>
          <cell r="X4103">
            <v>0</v>
          </cell>
          <cell r="Y4103" t="str">
            <v>EST MESA CENTRO MATRIZ (LACA BRANCA BRILHO) - 1,7x0,5x0,35H</v>
          </cell>
          <cell r="Z4103">
            <v>13449.83</v>
          </cell>
          <cell r="AA4103">
            <v>0.6</v>
          </cell>
          <cell r="AB4103">
            <v>5379.9320000000007</v>
          </cell>
          <cell r="AC4103"/>
          <cell r="AD4103"/>
          <cell r="AE4103"/>
          <cell r="AF4103">
            <v>13449.83</v>
          </cell>
          <cell r="AG4103">
            <v>13449.83</v>
          </cell>
          <cell r="AH4103">
            <v>0</v>
          </cell>
          <cell r="AI4103">
            <v>13449.83</v>
          </cell>
          <cell r="AJ4103" t="str">
            <v>REF: 255008</v>
          </cell>
          <cell r="AK4103" t="str">
            <v>PRODUTO FORA DE LINHA</v>
          </cell>
          <cell r="AL4103">
            <v>255008</v>
          </cell>
          <cell r="AM4103" t="str">
            <v>EST MESA CENTRO MATRIZ (LACA BRANCA BRILHO)</v>
          </cell>
          <cell r="AN4103"/>
          <cell r="AO4103">
            <v>1.7</v>
          </cell>
          <cell r="AP4103">
            <v>0.5</v>
          </cell>
          <cell r="AQ4103">
            <v>0.35</v>
          </cell>
          <cell r="AR4103">
            <v>0</v>
          </cell>
          <cell r="AS4103" t="str">
            <v>EST MESA CENTRO MATRIZ (LACA BRANCA BRILHO) - 1,7x0,5x0,35H</v>
          </cell>
          <cell r="AT4103">
            <v>13449.83</v>
          </cell>
          <cell r="AU4103">
            <v>13449.83</v>
          </cell>
          <cell r="AV4103">
            <v>13449.83</v>
          </cell>
          <cell r="AW4103">
            <v>0</v>
          </cell>
          <cell r="AX4103">
            <v>13449.83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22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DPOT</v>
          </cell>
          <cell r="BT4103" t="str">
            <v>CLAMI MESA CENTRO</v>
          </cell>
          <cell r="BU4103" t="str">
            <v>MESA CENTRO MATRIZ (FL)</v>
          </cell>
        </row>
        <row r="4104">
          <cell r="H4104">
            <v>1</v>
          </cell>
          <cell r="O4104">
            <v>234544</v>
          </cell>
          <cell r="P4104"/>
          <cell r="Q4104" t="str">
            <v>EST MESA JANTAR ARIS (MARMORE NERO MARQUINA) (TAUARI)</v>
          </cell>
          <cell r="R4104"/>
          <cell r="S4104"/>
          <cell r="T4104"/>
          <cell r="U4104">
            <v>1.3</v>
          </cell>
          <cell r="V4104">
            <v>0</v>
          </cell>
          <cell r="W4104">
            <v>0.75</v>
          </cell>
          <cell r="X4104">
            <v>1.3</v>
          </cell>
          <cell r="Y4104" t="str">
            <v>EST MESA JANTAR ARIS (MARMORE NERO MARQUINA) (TAUARI) - Ø1,3x0,75H</v>
          </cell>
          <cell r="Z4104">
            <v>85679.99</v>
          </cell>
          <cell r="AA4104">
            <v>0.6</v>
          </cell>
          <cell r="AB4104">
            <v>34271.996000000006</v>
          </cell>
          <cell r="AC4104"/>
          <cell r="AD4104"/>
          <cell r="AE4104"/>
          <cell r="AF4104">
            <v>85679.99</v>
          </cell>
          <cell r="AG4104">
            <v>85679.99</v>
          </cell>
          <cell r="AH4104">
            <v>0</v>
          </cell>
          <cell r="AI4104">
            <v>85679.99</v>
          </cell>
          <cell r="AJ4104" t="str">
            <v>REF: 234544</v>
          </cell>
          <cell r="AK4104" t="str">
            <v>PRODUTO FORA DE LINHA</v>
          </cell>
          <cell r="AL4104">
            <v>234544</v>
          </cell>
          <cell r="AM4104" t="str">
            <v>EST MESA JANTAR ARIS (MARMORE NERO MARQUINA) (TAUARI)</v>
          </cell>
          <cell r="AN4104"/>
          <cell r="AO4104">
            <v>1.3</v>
          </cell>
          <cell r="AP4104">
            <v>0</v>
          </cell>
          <cell r="AQ4104">
            <v>0.75</v>
          </cell>
          <cell r="AR4104">
            <v>1.3</v>
          </cell>
          <cell r="AS4104" t="str">
            <v>EST MESA JANTAR ARIS (MARMORE NERO MARQUINA) (TAUARI) - Ø1,3x0,75H</v>
          </cell>
          <cell r="AT4104">
            <v>85679.99</v>
          </cell>
          <cell r="AU4104">
            <v>85679.99</v>
          </cell>
          <cell r="AV4104">
            <v>85679.99</v>
          </cell>
          <cell r="AW4104">
            <v>0</v>
          </cell>
          <cell r="AX4104">
            <v>85679.99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22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DPOT</v>
          </cell>
          <cell r="BT4104" t="str">
            <v>CLAMI MESA JANTAR</v>
          </cell>
          <cell r="BU4104" t="str">
            <v>MESA JANTAR ARIS (FL)</v>
          </cell>
        </row>
        <row r="4105">
          <cell r="H4105">
            <v>1</v>
          </cell>
          <cell r="O4105">
            <v>234557</v>
          </cell>
          <cell r="P4105"/>
          <cell r="Q4105" t="str">
            <v>EST MESA LATERAL CILLI (MARMORE ROSA FOSCO)</v>
          </cell>
          <cell r="R4105"/>
          <cell r="S4105"/>
          <cell r="T4105"/>
          <cell r="U4105">
            <v>0.8</v>
          </cell>
          <cell r="V4105">
            <v>0</v>
          </cell>
          <cell r="W4105">
            <v>0.6</v>
          </cell>
          <cell r="X4105">
            <v>0.8</v>
          </cell>
          <cell r="Y4105" t="str">
            <v>EST MESA LATERAL CILLI (MARMORE ROSA FOSCO) - Ø0,8x0,6H</v>
          </cell>
          <cell r="Z4105">
            <v>59977.35</v>
          </cell>
          <cell r="AA4105">
            <v>0.6</v>
          </cell>
          <cell r="AB4105">
            <v>23990.940000000002</v>
          </cell>
          <cell r="AC4105"/>
          <cell r="AD4105"/>
          <cell r="AE4105"/>
          <cell r="AF4105">
            <v>59977.35</v>
          </cell>
          <cell r="AG4105">
            <v>59977.35</v>
          </cell>
          <cell r="AH4105">
            <v>0</v>
          </cell>
          <cell r="AI4105">
            <v>59977.35</v>
          </cell>
          <cell r="AJ4105" t="str">
            <v>REF: 234557</v>
          </cell>
          <cell r="AK4105" t="str">
            <v>PRODUTO FORA DE LINHA</v>
          </cell>
          <cell r="AL4105">
            <v>234557</v>
          </cell>
          <cell r="AM4105" t="str">
            <v>EST MESA LATERAL CILLI (MARMORE ROSA FOSCO)</v>
          </cell>
          <cell r="AN4105"/>
          <cell r="AO4105">
            <v>0.8</v>
          </cell>
          <cell r="AP4105">
            <v>0</v>
          </cell>
          <cell r="AQ4105">
            <v>0.6</v>
          </cell>
          <cell r="AR4105">
            <v>0.8</v>
          </cell>
          <cell r="AS4105" t="str">
            <v>EST MESA LATERAL CILLI (MARMORE ROSA FOSCO) - Ø0,8x0,6H</v>
          </cell>
          <cell r="AT4105">
            <v>59977.35</v>
          </cell>
          <cell r="AU4105">
            <v>59977.35</v>
          </cell>
          <cell r="AV4105">
            <v>59977.35</v>
          </cell>
          <cell r="AW4105">
            <v>0</v>
          </cell>
          <cell r="AX4105">
            <v>59977.35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22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DPOT</v>
          </cell>
          <cell r="BT4105" t="str">
            <v>CLAMI MESA LATERAL</v>
          </cell>
          <cell r="BU4105" t="str">
            <v>MESA LATERAL CILLI (FL)</v>
          </cell>
        </row>
        <row r="4106">
          <cell r="H4106">
            <v>1</v>
          </cell>
          <cell r="O4106">
            <v>235158</v>
          </cell>
          <cell r="P4106"/>
          <cell r="Q4106" t="str">
            <v>EST MESA LATERAL DOTY BISTRO MOD 1 (PRETO EPOXI)</v>
          </cell>
          <cell r="R4106"/>
          <cell r="S4106"/>
          <cell r="T4106"/>
          <cell r="U4106">
            <v>0.8</v>
          </cell>
          <cell r="V4106">
            <v>0</v>
          </cell>
          <cell r="W4106">
            <v>1.1000000000000001</v>
          </cell>
          <cell r="X4106">
            <v>0.8</v>
          </cell>
          <cell r="Y4106" t="str">
            <v>EST MESA LATERAL DOTY BISTRO MOD 1 (PRETO EPOXI) - Ø0,8x1,1H</v>
          </cell>
          <cell r="Z4106">
            <v>7689.36</v>
          </cell>
          <cell r="AA4106">
            <v>0.6</v>
          </cell>
          <cell r="AB4106">
            <v>3075.7439999999997</v>
          </cell>
          <cell r="AC4106"/>
          <cell r="AD4106"/>
          <cell r="AE4106"/>
          <cell r="AF4106">
            <v>7689.36</v>
          </cell>
          <cell r="AG4106">
            <v>7689.36</v>
          </cell>
          <cell r="AH4106">
            <v>0</v>
          </cell>
          <cell r="AI4106">
            <v>7689.36</v>
          </cell>
          <cell r="AJ4106" t="str">
            <v>REF: 235158</v>
          </cell>
          <cell r="AK4106" t="str">
            <v>PRODUTO FORA DE LINHA</v>
          </cell>
          <cell r="AL4106">
            <v>235158</v>
          </cell>
          <cell r="AM4106" t="str">
            <v>EST MESA LATERAL DOTY BISTRO MOD 1 (PRETO EPOXI)</v>
          </cell>
          <cell r="AN4106"/>
          <cell r="AO4106">
            <v>0.8</v>
          </cell>
          <cell r="AP4106">
            <v>0</v>
          </cell>
          <cell r="AQ4106">
            <v>1.1000000000000001</v>
          </cell>
          <cell r="AR4106">
            <v>0.8</v>
          </cell>
          <cell r="AS4106" t="str">
            <v>EST MESA LATERAL DOTY BISTRO MOD 1 (PRETO EPOXI) - Ø0,8x1,1H</v>
          </cell>
          <cell r="AT4106">
            <v>7689.36</v>
          </cell>
          <cell r="AU4106">
            <v>7689.36</v>
          </cell>
          <cell r="AV4106">
            <v>7689.36</v>
          </cell>
          <cell r="AW4106">
            <v>0</v>
          </cell>
          <cell r="AX4106">
            <v>7689.36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22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DPOT</v>
          </cell>
          <cell r="BT4106" t="str">
            <v>CLAMI MESA LATERAL</v>
          </cell>
          <cell r="BU4106" t="str">
            <v>MESA LATERAL DOTY BISTRO MOD 1 (FL)</v>
          </cell>
        </row>
        <row r="4107">
          <cell r="H4107">
            <v>1</v>
          </cell>
          <cell r="O4107">
            <v>233539</v>
          </cell>
          <cell r="P4107"/>
          <cell r="Q4107" t="str">
            <v>EST POLTRONA MOON (COURO) (TC INTRICATE WHIT MIX) (ONIX)</v>
          </cell>
          <cell r="R4107"/>
          <cell r="S4107"/>
          <cell r="T4107"/>
          <cell r="U4107">
            <v>0.78</v>
          </cell>
          <cell r="V4107">
            <v>0.94</v>
          </cell>
          <cell r="W4107">
            <v>0.71</v>
          </cell>
          <cell r="X4107">
            <v>0</v>
          </cell>
          <cell r="Y4107" t="str">
            <v>EST POLTRONA MOON (COURO) (TC INTRICATE WHIT MIX) (ONIX) - 0,78x0,94x0,71H</v>
          </cell>
          <cell r="Z4107">
            <v>34129.68</v>
          </cell>
          <cell r="AA4107">
            <v>0.6</v>
          </cell>
          <cell r="AB4107">
            <v>13651.871999999999</v>
          </cell>
          <cell r="AC4107"/>
          <cell r="AD4107"/>
          <cell r="AE4107"/>
          <cell r="AF4107">
            <v>34129.68</v>
          </cell>
          <cell r="AG4107">
            <v>34129.68</v>
          </cell>
          <cell r="AH4107">
            <v>0</v>
          </cell>
          <cell r="AI4107">
            <v>34129.68</v>
          </cell>
          <cell r="AJ4107" t="str">
            <v>REF: 233539</v>
          </cell>
          <cell r="AK4107"/>
          <cell r="AL4107">
            <v>233539</v>
          </cell>
          <cell r="AM4107" t="str">
            <v>EST POLTRONA MOON (COURO) (TC INTRICATE WHIT MIX) (ONIX)</v>
          </cell>
          <cell r="AN4107"/>
          <cell r="AO4107">
            <v>0.78</v>
          </cell>
          <cell r="AP4107">
            <v>0.94</v>
          </cell>
          <cell r="AQ4107">
            <v>0.71</v>
          </cell>
          <cell r="AR4107">
            <v>0</v>
          </cell>
          <cell r="AS4107" t="str">
            <v>EST POLTRONA MOON (COURO) (TC INTRICATE WHIT MIX) (ONIX) - 0,78x0,94x0,71H</v>
          </cell>
          <cell r="AT4107">
            <v>34129.68</v>
          </cell>
          <cell r="AU4107">
            <v>34129.68</v>
          </cell>
          <cell r="AV4107">
            <v>34129.68</v>
          </cell>
          <cell r="AW4107">
            <v>0</v>
          </cell>
          <cell r="AX4107">
            <v>34129.68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22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DPOT</v>
          </cell>
          <cell r="BT4107" t="str">
            <v>CLAMI POLTRONA</v>
          </cell>
          <cell r="BU4107" t="str">
            <v>POLTRONA MOON (FL)</v>
          </cell>
        </row>
        <row r="4108">
          <cell r="H4108">
            <v>1</v>
          </cell>
          <cell r="O4108">
            <v>224044</v>
          </cell>
          <cell r="P4108"/>
          <cell r="Q4108" t="str">
            <v>EST APARADOR TRINTA ELIPTICO (MARMOR NERO) (PRETO TXT)</v>
          </cell>
          <cell r="R4108"/>
          <cell r="S4108"/>
          <cell r="T4108"/>
          <cell r="U4108">
            <v>1.6</v>
          </cell>
          <cell r="V4108">
            <v>0.7</v>
          </cell>
          <cell r="W4108">
            <v>0.8</v>
          </cell>
          <cell r="X4108">
            <v>0</v>
          </cell>
          <cell r="Y4108" t="str">
            <v>EST APARADOR TRINTA ELIPTICO (MARMOR NERO) (PRETO TXT) - 1,6x0,7x0,8H</v>
          </cell>
          <cell r="Z4108">
            <v>41193.57</v>
          </cell>
          <cell r="AA4108">
            <v>0.65</v>
          </cell>
          <cell r="AB4108">
            <v>14417.749499999998</v>
          </cell>
          <cell r="AC4108"/>
          <cell r="AD4108"/>
          <cell r="AE4108"/>
          <cell r="AF4108">
            <v>41193.57</v>
          </cell>
          <cell r="AG4108">
            <v>41193.57</v>
          </cell>
          <cell r="AH4108">
            <v>0</v>
          </cell>
          <cell r="AI4108">
            <v>41193.57</v>
          </cell>
          <cell r="AJ4108" t="str">
            <v>REF: 224044</v>
          </cell>
          <cell r="AK4108" t="str">
            <v>PRODUTO FORA DE LINHA</v>
          </cell>
          <cell r="AL4108">
            <v>224044</v>
          </cell>
          <cell r="AM4108" t="str">
            <v>EST APARADOR TRINTA ELIPTICO (MARMOR NERO) (PRETO TXT)</v>
          </cell>
          <cell r="AN4108"/>
          <cell r="AO4108">
            <v>1.6</v>
          </cell>
          <cell r="AP4108">
            <v>0.7</v>
          </cell>
          <cell r="AQ4108">
            <v>0.8</v>
          </cell>
          <cell r="AR4108">
            <v>0</v>
          </cell>
          <cell r="AS4108" t="str">
            <v>EST APARADOR TRINTA ELIPTICO (MARMOR NERO) (PRETO TXT) - 1,6x0,7x0,8H</v>
          </cell>
          <cell r="AT4108">
            <v>41193.57</v>
          </cell>
          <cell r="AU4108">
            <v>41193.57</v>
          </cell>
          <cell r="AV4108">
            <v>41193.57</v>
          </cell>
          <cell r="AW4108">
            <v>0</v>
          </cell>
          <cell r="AX4108">
            <v>41193.57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22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DPOT</v>
          </cell>
          <cell r="BT4108" t="str">
            <v>CLAMI APARADOR</v>
          </cell>
          <cell r="BU4108" t="str">
            <v>APARADOR TRINTA (FL)</v>
          </cell>
        </row>
        <row r="4109">
          <cell r="H4109">
            <v>1</v>
          </cell>
          <cell r="O4109">
            <v>129391</v>
          </cell>
          <cell r="P4109"/>
          <cell r="Q4109" t="str">
            <v>EST BANCO JULIA (FIBRA VIDRO) (GANE OX 819 BRILHO)</v>
          </cell>
          <cell r="R4109"/>
          <cell r="S4109"/>
          <cell r="T4109"/>
          <cell r="U4109">
            <v>0.35</v>
          </cell>
          <cell r="V4109">
            <v>0</v>
          </cell>
          <cell r="W4109">
            <v>0.4</v>
          </cell>
          <cell r="X4109">
            <v>0.35</v>
          </cell>
          <cell r="Y4109" t="str">
            <v>EST BANCO JULIA (FIBRA VIDRO) (GANE OX 819 BRILHO) - Ø0,35x0,4H</v>
          </cell>
          <cell r="Z4109">
            <v>7803.67</v>
          </cell>
          <cell r="AA4109">
            <v>0.65</v>
          </cell>
          <cell r="AB4109">
            <v>2731.2844999999998</v>
          </cell>
          <cell r="AC4109"/>
          <cell r="AD4109"/>
          <cell r="AE4109"/>
          <cell r="AF4109">
            <v>7803.67</v>
          </cell>
          <cell r="AG4109">
            <v>7803.67</v>
          </cell>
          <cell r="AH4109">
            <v>0</v>
          </cell>
          <cell r="AI4109">
            <v>7803.67</v>
          </cell>
          <cell r="AJ4109" t="str">
            <v>REF: 129391</v>
          </cell>
          <cell r="AK4109" t="str">
            <v>PRODUTO FORA DE LINHA</v>
          </cell>
          <cell r="AL4109">
            <v>129391</v>
          </cell>
          <cell r="AM4109" t="str">
            <v>EST BANCO JULIA (FIBRA VIDRO) (GANE OX 819 BRILHO)</v>
          </cell>
          <cell r="AN4109"/>
          <cell r="AO4109">
            <v>0.35</v>
          </cell>
          <cell r="AP4109">
            <v>0</v>
          </cell>
          <cell r="AQ4109">
            <v>0.4</v>
          </cell>
          <cell r="AR4109">
            <v>0.35</v>
          </cell>
          <cell r="AS4109" t="str">
            <v>EST BANCO JULIA (FIBRA VIDRO) (GANE OX 819 BRILHO) - Ø0,35x0,4H</v>
          </cell>
          <cell r="AT4109">
            <v>7803.67</v>
          </cell>
          <cell r="AU4109">
            <v>7803.67</v>
          </cell>
          <cell r="AV4109">
            <v>7803.67</v>
          </cell>
          <cell r="AW4109">
            <v>0</v>
          </cell>
          <cell r="AX4109">
            <v>7803.67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22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CLAMI BANCO</v>
          </cell>
          <cell r="BU4109" t="str">
            <v>BANCO JULIA (FL)</v>
          </cell>
        </row>
        <row r="4110">
          <cell r="H4110">
            <v>1</v>
          </cell>
          <cell r="O4110">
            <v>224170</v>
          </cell>
          <cell r="P4110"/>
          <cell r="Q4110" t="str">
            <v>EST LUMINARIA PAREDE PINN (MOD 6) (PRETO TXT) (LEITOSO)</v>
          </cell>
          <cell r="R4110"/>
          <cell r="S4110"/>
          <cell r="T4110"/>
          <cell r="U4110">
            <v>1.01</v>
          </cell>
          <cell r="V4110">
            <v>0.16</v>
          </cell>
          <cell r="W4110">
            <v>1.1000000000000001</v>
          </cell>
          <cell r="X4110">
            <v>0</v>
          </cell>
          <cell r="Y4110" t="str">
            <v>EST LUMINARIA PAREDE PINN (MOD 6) (PRETO TXT) (LEITOSO) - 1,01x0,16x1,1H</v>
          </cell>
          <cell r="Z4110">
            <v>18760.900000000001</v>
          </cell>
          <cell r="AA4110">
            <v>0.65</v>
          </cell>
          <cell r="AB4110">
            <v>6566.3150000000005</v>
          </cell>
          <cell r="AC4110"/>
          <cell r="AD4110"/>
          <cell r="AE4110"/>
          <cell r="AF4110">
            <v>18760.900000000001</v>
          </cell>
          <cell r="AG4110">
            <v>18760.900000000001</v>
          </cell>
          <cell r="AH4110">
            <v>0</v>
          </cell>
          <cell r="AI4110">
            <v>18760.900000000001</v>
          </cell>
          <cell r="AJ4110" t="str">
            <v>REF: 224170</v>
          </cell>
          <cell r="AK4110" t="str">
            <v>PRODUTO FORA DE LINHA</v>
          </cell>
          <cell r="AL4110">
            <v>224170</v>
          </cell>
          <cell r="AM4110" t="str">
            <v>EST LUMINARIA PAREDE PINN (MOD 6) (PRETO TXT) (LEITOSO)</v>
          </cell>
          <cell r="AN4110"/>
          <cell r="AO4110">
            <v>1.01</v>
          </cell>
          <cell r="AP4110">
            <v>0.16</v>
          </cell>
          <cell r="AQ4110">
            <v>1.1000000000000001</v>
          </cell>
          <cell r="AR4110">
            <v>0</v>
          </cell>
          <cell r="AS4110" t="str">
            <v>EST LUMINARIA PAREDE PINN (MOD 6) (PRETO TXT) (LEITOSO) - 1,01x0,16x1,1H</v>
          </cell>
          <cell r="AT4110">
            <v>18760.900000000001</v>
          </cell>
          <cell r="AU4110">
            <v>18760.900000000001</v>
          </cell>
          <cell r="AV4110">
            <v>18760.900000000001</v>
          </cell>
          <cell r="AW4110">
            <v>0</v>
          </cell>
          <cell r="AX4110">
            <v>18760.900000000001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22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CLAMI LUMINARIA</v>
          </cell>
          <cell r="BU4110" t="str">
            <v>LUMINARIA PINN (FL)</v>
          </cell>
        </row>
        <row r="4111">
          <cell r="H4111">
            <v>1</v>
          </cell>
          <cell r="O4111">
            <v>223242</v>
          </cell>
          <cell r="P4111"/>
          <cell r="Q4111" t="str">
            <v>EST PUFF DINN (LATAO POLIDO) TC 175</v>
          </cell>
          <cell r="R4111"/>
          <cell r="S4111"/>
          <cell r="T4111"/>
          <cell r="U4111">
            <v>1.5</v>
          </cell>
          <cell r="V4111">
            <v>0.7</v>
          </cell>
          <cell r="W4111">
            <v>0.35</v>
          </cell>
          <cell r="X4111">
            <v>0</v>
          </cell>
          <cell r="Y4111" t="str">
            <v>EST PUFF DINN (LATAO POLIDO) TC 175 - 1,5x0,7x0,35H</v>
          </cell>
          <cell r="Z4111">
            <v>27948.39</v>
          </cell>
          <cell r="AA4111">
            <v>0.65</v>
          </cell>
          <cell r="AB4111">
            <v>9781.9364999999998</v>
          </cell>
          <cell r="AC4111"/>
          <cell r="AD4111"/>
          <cell r="AE4111"/>
          <cell r="AF4111">
            <v>27948.39</v>
          </cell>
          <cell r="AG4111">
            <v>27948.39</v>
          </cell>
          <cell r="AH4111">
            <v>0</v>
          </cell>
          <cell r="AI4111">
            <v>27948.39</v>
          </cell>
          <cell r="AJ4111" t="str">
            <v>REF: 223242</v>
          </cell>
          <cell r="AK4111" t="str">
            <v>PRODUTO FORA DE LINHA</v>
          </cell>
          <cell r="AL4111">
            <v>223242</v>
          </cell>
          <cell r="AM4111" t="str">
            <v>EST PUFF DINN (LATAO POLIDO) TC 175</v>
          </cell>
          <cell r="AN4111"/>
          <cell r="AO4111">
            <v>1.5</v>
          </cell>
          <cell r="AP4111">
            <v>0.7</v>
          </cell>
          <cell r="AQ4111">
            <v>0.35</v>
          </cell>
          <cell r="AR4111">
            <v>0</v>
          </cell>
          <cell r="AS4111" t="str">
            <v>EST PUFF DINN (LATAO POLIDO) TC 175 - 1,5x0,7x0,35H</v>
          </cell>
          <cell r="AT4111">
            <v>27948.39</v>
          </cell>
          <cell r="AU4111">
            <v>27948.39</v>
          </cell>
          <cell r="AV4111">
            <v>27948.39</v>
          </cell>
          <cell r="AW4111">
            <v>0</v>
          </cell>
          <cell r="AX4111">
            <v>27948.39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22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CLAMI PUFF</v>
          </cell>
          <cell r="BU4111" t="str">
            <v>PUFF DINN (FL)</v>
          </cell>
        </row>
        <row r="4112">
          <cell r="H4112">
            <v>1</v>
          </cell>
          <cell r="O4112">
            <v>127041</v>
          </cell>
          <cell r="P4112"/>
          <cell r="Q4112" t="str">
            <v>EST APARADOR ELLE MOD 04 (4 GAV) LC BRILHO Y-145 VERDE</v>
          </cell>
          <cell r="R4112"/>
          <cell r="S4112"/>
          <cell r="T4112"/>
          <cell r="U4112">
            <v>3</v>
          </cell>
          <cell r="V4112">
            <v>0.35</v>
          </cell>
          <cell r="W4112">
            <v>0.32</v>
          </cell>
          <cell r="X4112">
            <v>0</v>
          </cell>
          <cell r="Y4112" t="str">
            <v>EST APARADOR ELLE MOD 04 (4 GAV) LC BRILHO Y-145 VERDE - 3x0,35x0,32H</v>
          </cell>
          <cell r="Z4112">
            <v>26270.37</v>
          </cell>
          <cell r="AA4112">
            <v>0.7</v>
          </cell>
          <cell r="AB4112">
            <v>7881.1110000000008</v>
          </cell>
          <cell r="AC4112"/>
          <cell r="AD4112"/>
          <cell r="AE4112"/>
          <cell r="AF4112">
            <v>26270.37</v>
          </cell>
          <cell r="AG4112">
            <v>26270.37</v>
          </cell>
          <cell r="AH4112">
            <v>0</v>
          </cell>
          <cell r="AI4112">
            <v>26270.37</v>
          </cell>
          <cell r="AJ4112" t="str">
            <v>REF: 127041</v>
          </cell>
          <cell r="AK4112" t="str">
            <v>PRODUTO FORA DE LINHA</v>
          </cell>
          <cell r="AL4112">
            <v>127041</v>
          </cell>
          <cell r="AM4112" t="str">
            <v>EST APARADOR ELLE MOD 04 (4 GAV) LC BRILHO Y-145 VERDE</v>
          </cell>
          <cell r="AN4112"/>
          <cell r="AO4112">
            <v>3</v>
          </cell>
          <cell r="AP4112">
            <v>0.35</v>
          </cell>
          <cell r="AQ4112">
            <v>0.32</v>
          </cell>
          <cell r="AR4112">
            <v>0</v>
          </cell>
          <cell r="AS4112" t="str">
            <v>EST APARADOR ELLE MOD 04 (4 GAV) LC BRILHO Y-145 VERDE - 3x0,35x0,32H</v>
          </cell>
          <cell r="AT4112">
            <v>26270.37</v>
          </cell>
          <cell r="AU4112">
            <v>26270.37</v>
          </cell>
          <cell r="AV4112">
            <v>26270.37</v>
          </cell>
          <cell r="AW4112">
            <v>0</v>
          </cell>
          <cell r="AX4112">
            <v>26270.37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22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CLAMI APARADOR</v>
          </cell>
          <cell r="BU4112" t="str">
            <v>APARADOR ELLE (FL)</v>
          </cell>
        </row>
        <row r="4113">
          <cell r="H4113">
            <v>1</v>
          </cell>
          <cell r="O4113">
            <v>62482</v>
          </cell>
          <cell r="P4113"/>
          <cell r="Q4113" t="str">
            <v>EST BANQUETA BAR MASS (EBABNIZADO)</v>
          </cell>
          <cell r="R4113"/>
          <cell r="S4113"/>
          <cell r="T4113"/>
          <cell r="U4113">
            <v>0.35</v>
          </cell>
          <cell r="V4113">
            <v>0</v>
          </cell>
          <cell r="W4113">
            <v>0.8</v>
          </cell>
          <cell r="X4113">
            <v>0.35</v>
          </cell>
          <cell r="Y4113" t="str">
            <v>EST BANQUETA BAR MASS (EBABNIZADO) - Ø0,35x0,8H</v>
          </cell>
          <cell r="Z4113">
            <v>13875</v>
          </cell>
          <cell r="AA4113">
            <v>0.7</v>
          </cell>
          <cell r="AB4113">
            <v>4162.5</v>
          </cell>
          <cell r="AC4113"/>
          <cell r="AD4113"/>
          <cell r="AE4113"/>
          <cell r="AF4113">
            <v>13875</v>
          </cell>
          <cell r="AG4113">
            <v>13875</v>
          </cell>
          <cell r="AH4113">
            <v>0</v>
          </cell>
          <cell r="AI4113">
            <v>13875</v>
          </cell>
          <cell r="AJ4113" t="str">
            <v>REF: 62482</v>
          </cell>
          <cell r="AK4113"/>
          <cell r="AL4113">
            <v>62482</v>
          </cell>
          <cell r="AM4113" t="str">
            <v>EST BANQUETA BAR MASS (EBABNIZADO)</v>
          </cell>
          <cell r="AN4113"/>
          <cell r="AO4113">
            <v>0.35</v>
          </cell>
          <cell r="AP4113">
            <v>0</v>
          </cell>
          <cell r="AQ4113">
            <v>0.8</v>
          </cell>
          <cell r="AR4113">
            <v>0.35</v>
          </cell>
          <cell r="AS4113" t="str">
            <v>EST BANQUETA BAR MASS (EBABNIZADO) - Ø0,35x0,8H</v>
          </cell>
          <cell r="AT4113">
            <v>13875</v>
          </cell>
          <cell r="AU4113">
            <v>13875</v>
          </cell>
          <cell r="AV4113">
            <v>13875</v>
          </cell>
          <cell r="AW4113">
            <v>0</v>
          </cell>
          <cell r="AX4113">
            <v>13875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22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CLAMI BANQUETA BAR</v>
          </cell>
          <cell r="BU4113" t="str">
            <v>BANQUETA BAR MASS (FL)</v>
          </cell>
        </row>
        <row r="4114">
          <cell r="H4114">
            <v>1</v>
          </cell>
          <cell r="O4114">
            <v>146117</v>
          </cell>
          <cell r="P4114"/>
          <cell r="Q4114" t="str">
            <v>EST HOME ELLE (LOURO FREIJO) (BRANCO FOSCO)</v>
          </cell>
          <cell r="R4114"/>
          <cell r="S4114"/>
          <cell r="T4114"/>
          <cell r="U4114">
            <v>1.52</v>
          </cell>
          <cell r="V4114">
            <v>0.4</v>
          </cell>
          <cell r="W4114">
            <v>0.45</v>
          </cell>
          <cell r="X4114">
            <v>0</v>
          </cell>
          <cell r="Y4114" t="str">
            <v>EST HOME ELLE (LOURO FREIJO) (BRANCO FOSCO) - 1,52x0,4x0,45H</v>
          </cell>
          <cell r="Z4114">
            <v>17620</v>
          </cell>
          <cell r="AA4114">
            <v>0.7</v>
          </cell>
          <cell r="AB4114">
            <v>5286</v>
          </cell>
          <cell r="AC4114"/>
          <cell r="AD4114"/>
          <cell r="AE4114"/>
          <cell r="AF4114">
            <v>17620</v>
          </cell>
          <cell r="AG4114">
            <v>17620</v>
          </cell>
          <cell r="AH4114">
            <v>0</v>
          </cell>
          <cell r="AI4114">
            <v>17620</v>
          </cell>
          <cell r="AJ4114" t="str">
            <v>REF: 146117</v>
          </cell>
          <cell r="AK4114" t="str">
            <v>PRODUTO FORA DE LINHA</v>
          </cell>
          <cell r="AL4114">
            <v>146117</v>
          </cell>
          <cell r="AM4114" t="str">
            <v>EST HOME ELLE (LOURO FREIJO) (BRANCO FOSCO)</v>
          </cell>
          <cell r="AN4114"/>
          <cell r="AO4114">
            <v>1.52</v>
          </cell>
          <cell r="AP4114">
            <v>0.4</v>
          </cell>
          <cell r="AQ4114">
            <v>0.45</v>
          </cell>
          <cell r="AR4114">
            <v>0</v>
          </cell>
          <cell r="AS4114" t="str">
            <v>EST HOME ELLE (LOURO FREIJO) (BRANCO FOSCO) - 1,52x0,4x0,45H</v>
          </cell>
          <cell r="AT4114">
            <v>17620</v>
          </cell>
          <cell r="AU4114">
            <v>17620</v>
          </cell>
          <cell r="AV4114">
            <v>17620</v>
          </cell>
          <cell r="AW4114">
            <v>0</v>
          </cell>
          <cell r="AX4114">
            <v>17620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22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DPOT</v>
          </cell>
          <cell r="BT4114" t="str">
            <v>CLAMI HOME</v>
          </cell>
          <cell r="BU4114" t="str">
            <v>HOME ELLE (FL)</v>
          </cell>
        </row>
        <row r="4115">
          <cell r="H4115">
            <v>1</v>
          </cell>
          <cell r="O4115">
            <v>171836</v>
          </cell>
          <cell r="P4115"/>
          <cell r="Q4115" t="str">
            <v>EST MESA CENTRO MATRIZ (LAMINA MAPLE EBANIZADA)</v>
          </cell>
          <cell r="R4115"/>
          <cell r="S4115"/>
          <cell r="T4115"/>
          <cell r="U4115">
            <v>2.2999999999999998</v>
          </cell>
          <cell r="V4115">
            <v>0.8</v>
          </cell>
          <cell r="W4115">
            <v>0.3</v>
          </cell>
          <cell r="X4115">
            <v>0</v>
          </cell>
          <cell r="Y4115" t="str">
            <v>EST MESA CENTRO MATRIZ (LAMINA MAPLE EBANIZADA) - 2,3x0,8x0,3H</v>
          </cell>
          <cell r="Z4115">
            <v>21148.25</v>
          </cell>
          <cell r="AA4115">
            <v>0.7</v>
          </cell>
          <cell r="AB4115">
            <v>6344.4750000000004</v>
          </cell>
          <cell r="AC4115"/>
          <cell r="AD4115"/>
          <cell r="AE4115"/>
          <cell r="AF4115">
            <v>21148.25</v>
          </cell>
          <cell r="AG4115">
            <v>21148.25</v>
          </cell>
          <cell r="AH4115">
            <v>0</v>
          </cell>
          <cell r="AI4115">
            <v>21148.25</v>
          </cell>
          <cell r="AJ4115" t="str">
            <v>REF: 171836</v>
          </cell>
          <cell r="AK4115"/>
          <cell r="AL4115">
            <v>171836</v>
          </cell>
          <cell r="AM4115" t="str">
            <v>EST MESA CENTRO MATRIZ (LAMINA MAPLE EBANIZADA)</v>
          </cell>
          <cell r="AN4115"/>
          <cell r="AO4115">
            <v>2.2999999999999998</v>
          </cell>
          <cell r="AP4115">
            <v>0.8</v>
          </cell>
          <cell r="AQ4115">
            <v>0.3</v>
          </cell>
          <cell r="AR4115">
            <v>0</v>
          </cell>
          <cell r="AS4115" t="str">
            <v>EST MESA CENTRO MATRIZ (LAMINA MAPLE EBANIZADA) - 2,3x0,8x0,3H</v>
          </cell>
          <cell r="AT4115">
            <v>21148.25</v>
          </cell>
          <cell r="AU4115">
            <v>21148.25</v>
          </cell>
          <cell r="AV4115">
            <v>21148.25</v>
          </cell>
          <cell r="AW4115">
            <v>0</v>
          </cell>
          <cell r="AX4115">
            <v>21148.25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22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>CLAMI MESA CENTRO</v>
          </cell>
          <cell r="BU4115" t="str">
            <v>MESA CENTRO MATRIZ (FL)</v>
          </cell>
        </row>
        <row r="4116">
          <cell r="H4116">
            <v>1</v>
          </cell>
          <cell r="O4116">
            <v>173863</v>
          </cell>
          <cell r="P4116"/>
          <cell r="Q4116" t="str">
            <v>EST POLTRONA NADI (TC 147#5) (EBANIZADA)</v>
          </cell>
          <cell r="R4116"/>
          <cell r="S4116"/>
          <cell r="T4116"/>
          <cell r="U4116">
            <v>0.74</v>
          </cell>
          <cell r="V4116">
            <v>0.75</v>
          </cell>
          <cell r="W4116">
            <v>0.67</v>
          </cell>
          <cell r="X4116">
            <v>0</v>
          </cell>
          <cell r="Y4116" t="str">
            <v>EST POLTRONA NADI (TC 147#5) (EBANIZADA) - 0,74x0,75x0,67H</v>
          </cell>
          <cell r="Z4116">
            <v>15602.72</v>
          </cell>
          <cell r="AA4116">
            <v>0.7</v>
          </cell>
          <cell r="AB4116">
            <v>4680.8160000000007</v>
          </cell>
          <cell r="AC4116"/>
          <cell r="AD4116"/>
          <cell r="AE4116"/>
          <cell r="AF4116">
            <v>15602.72</v>
          </cell>
          <cell r="AG4116">
            <v>15602.72</v>
          </cell>
          <cell r="AH4116">
            <v>0</v>
          </cell>
          <cell r="AI4116">
            <v>15602.72</v>
          </cell>
          <cell r="AJ4116" t="str">
            <v>REF: 173863</v>
          </cell>
          <cell r="AK4116" t="str">
            <v>PRODUTO FORA DE LINHA</v>
          </cell>
          <cell r="AL4116">
            <v>173863</v>
          </cell>
          <cell r="AM4116" t="str">
            <v>EST POLTRONA NADI (TC 147#5) (EBANIZADA)</v>
          </cell>
          <cell r="AN4116"/>
          <cell r="AO4116">
            <v>0.74</v>
          </cell>
          <cell r="AP4116">
            <v>0.75</v>
          </cell>
          <cell r="AQ4116">
            <v>0.67</v>
          </cell>
          <cell r="AR4116">
            <v>0</v>
          </cell>
          <cell r="AS4116" t="str">
            <v>EST POLTRONA NADI (TC 147#5) (EBANIZADA) - 0,74x0,75x0,67H</v>
          </cell>
          <cell r="AT4116">
            <v>15602.72</v>
          </cell>
          <cell r="AU4116">
            <v>15602.72</v>
          </cell>
          <cell r="AV4116">
            <v>15602.72</v>
          </cell>
          <cell r="AW4116">
            <v>0</v>
          </cell>
          <cell r="AX4116">
            <v>15602.72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22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CLAMI POLTRONA</v>
          </cell>
          <cell r="BU4116" t="str">
            <v>POLTRONA NADI (FL)</v>
          </cell>
        </row>
        <row r="4117">
          <cell r="H4117">
            <v>1</v>
          </cell>
          <cell r="O4117">
            <v>182204</v>
          </cell>
          <cell r="P4117"/>
          <cell r="Q4117" t="str">
            <v>EST PUFF CLOUD (PESPONTO 8975) TC NBX00094-003</v>
          </cell>
          <cell r="R4117"/>
          <cell r="S4117"/>
          <cell r="T4117"/>
          <cell r="U4117">
            <v>1</v>
          </cell>
          <cell r="V4117">
            <v>1</v>
          </cell>
          <cell r="W4117">
            <v>0.44</v>
          </cell>
          <cell r="X4117">
            <v>0</v>
          </cell>
          <cell r="Y4117" t="str">
            <v>EST PUFF CLOUD (PESPONTO 8975) TC NBX00094-003 - 1x1x0,44H</v>
          </cell>
          <cell r="Z4117">
            <v>11318.28</v>
          </cell>
          <cell r="AA4117">
            <v>0.7</v>
          </cell>
          <cell r="AB4117">
            <v>3395.4840000000004</v>
          </cell>
          <cell r="AC4117"/>
          <cell r="AD4117"/>
          <cell r="AE4117"/>
          <cell r="AF4117">
            <v>11318.28</v>
          </cell>
          <cell r="AG4117">
            <v>11318.28</v>
          </cell>
          <cell r="AH4117">
            <v>0</v>
          </cell>
          <cell r="AI4117">
            <v>11318.28</v>
          </cell>
          <cell r="AJ4117" t="str">
            <v>REF: 182204</v>
          </cell>
          <cell r="AK4117" t="str">
            <v>PRODUTO FORA DE LINHA</v>
          </cell>
          <cell r="AL4117">
            <v>182204</v>
          </cell>
          <cell r="AM4117" t="str">
            <v>EST PUFF CLOUD (PESPONTO 8975) TC NBX00094-003</v>
          </cell>
          <cell r="AN4117"/>
          <cell r="AO4117">
            <v>1</v>
          </cell>
          <cell r="AP4117">
            <v>1</v>
          </cell>
          <cell r="AQ4117">
            <v>0.44</v>
          </cell>
          <cell r="AR4117">
            <v>0</v>
          </cell>
          <cell r="AS4117" t="str">
            <v>EST PUFF CLOUD (PESPONTO 8975) TC NBX00094-003 - 1x1x0,44H</v>
          </cell>
          <cell r="AT4117">
            <v>11318.28</v>
          </cell>
          <cell r="AU4117">
            <v>11318.28</v>
          </cell>
          <cell r="AV4117">
            <v>11318.28</v>
          </cell>
          <cell r="AW4117">
            <v>0</v>
          </cell>
          <cell r="AX4117">
            <v>11318.28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14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CLAMI PUFF</v>
          </cell>
          <cell r="BU4117" t="str">
            <v>PUFF CLOUD (FL)</v>
          </cell>
        </row>
        <row r="4118">
          <cell r="H4118">
            <v>1</v>
          </cell>
          <cell r="O4118">
            <v>77883</v>
          </cell>
          <cell r="P4118"/>
          <cell r="Q4118" t="str">
            <v>EST BANCO PINO (ACO PRETO FSC) (LACA BRILHO AMARELA)</v>
          </cell>
          <cell r="R4118"/>
          <cell r="S4118"/>
          <cell r="T4118"/>
          <cell r="U4118">
            <v>0.31</v>
          </cell>
          <cell r="V4118">
            <v>0</v>
          </cell>
          <cell r="W4118">
            <v>0.36</v>
          </cell>
          <cell r="X4118">
            <v>0.31</v>
          </cell>
          <cell r="Y4118" t="str">
            <v>EST BANCO PINO (ACO PRETO FSC) (LACA BRILHO AMARELA) - Ø0,31x0,36H</v>
          </cell>
          <cell r="Z4118">
            <v>3281.87</v>
          </cell>
          <cell r="AA4118">
            <v>0.75</v>
          </cell>
          <cell r="AB4118">
            <v>820.46749999999975</v>
          </cell>
          <cell r="AC4118"/>
          <cell r="AD4118"/>
          <cell r="AE4118"/>
          <cell r="AF4118">
            <v>3281.87</v>
          </cell>
          <cell r="AG4118">
            <v>3281.87</v>
          </cell>
          <cell r="AH4118">
            <v>0</v>
          </cell>
          <cell r="AI4118">
            <v>3281.87</v>
          </cell>
          <cell r="AJ4118" t="str">
            <v>REF: 77883</v>
          </cell>
          <cell r="AK4118" t="str">
            <v>PRODUTO FORA DE LINHA</v>
          </cell>
          <cell r="AL4118">
            <v>77883</v>
          </cell>
          <cell r="AM4118" t="str">
            <v>EST BANCO PINO (ACO PRETO FSC) (LACA BRILHO AMARELA)</v>
          </cell>
          <cell r="AN4118"/>
          <cell r="AO4118">
            <v>0.31</v>
          </cell>
          <cell r="AP4118">
            <v>0</v>
          </cell>
          <cell r="AQ4118">
            <v>0.36</v>
          </cell>
          <cell r="AR4118">
            <v>0.31</v>
          </cell>
          <cell r="AS4118" t="str">
            <v>EST BANCO PINO (ACO PRETO FSC) (LACA BRILHO AMARELA) - Ø0,31x0,36H</v>
          </cell>
          <cell r="AT4118">
            <v>3281.87</v>
          </cell>
          <cell r="AU4118">
            <v>3281.87</v>
          </cell>
          <cell r="AV4118">
            <v>3281.87</v>
          </cell>
          <cell r="AW4118">
            <v>0</v>
          </cell>
          <cell r="AX4118">
            <v>3281.87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22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CLAMI BANCO</v>
          </cell>
          <cell r="BU4118" t="str">
            <v>BANCO PINO (FL)</v>
          </cell>
        </row>
        <row r="4119">
          <cell r="H4119">
            <v>1</v>
          </cell>
          <cell r="O4119">
            <v>88622</v>
          </cell>
          <cell r="P4119"/>
          <cell r="Q4119" t="str">
            <v>EST HOME CHAN MD 02 (LACA PRETA BRILHO)</v>
          </cell>
          <cell r="R4119"/>
          <cell r="S4119"/>
          <cell r="T4119"/>
          <cell r="U4119">
            <v>1.2</v>
          </cell>
          <cell r="V4119">
            <v>0.55000000000000004</v>
          </cell>
          <cell r="W4119">
            <v>0.55000000000000004</v>
          </cell>
          <cell r="X4119">
            <v>0</v>
          </cell>
          <cell r="Y4119" t="str">
            <v>EST HOME CHAN MD 02 (LACA PRETA BRILHO) - 1,2x0,55x0,55H</v>
          </cell>
          <cell r="Z4119">
            <v>12203.99</v>
          </cell>
          <cell r="AA4119">
            <v>0.75</v>
          </cell>
          <cell r="AB4119">
            <v>3050.9974999999995</v>
          </cell>
          <cell r="AC4119"/>
          <cell r="AD4119"/>
          <cell r="AE4119"/>
          <cell r="AF4119">
            <v>12203.99</v>
          </cell>
          <cell r="AG4119">
            <v>12203.99</v>
          </cell>
          <cell r="AH4119">
            <v>0</v>
          </cell>
          <cell r="AI4119">
            <v>12203.99</v>
          </cell>
          <cell r="AJ4119" t="str">
            <v>REF: 88622</v>
          </cell>
          <cell r="AK4119" t="str">
            <v>PRODUTO FORA DE LINHA</v>
          </cell>
          <cell r="AL4119">
            <v>88622</v>
          </cell>
          <cell r="AM4119" t="str">
            <v>EST HOME CHAN MD 02 (LACA PRETA BRILHO)</v>
          </cell>
          <cell r="AN4119"/>
          <cell r="AO4119">
            <v>1.2</v>
          </cell>
          <cell r="AP4119">
            <v>0.55000000000000004</v>
          </cell>
          <cell r="AQ4119">
            <v>0.55000000000000004</v>
          </cell>
          <cell r="AR4119">
            <v>0</v>
          </cell>
          <cell r="AS4119" t="str">
            <v>EST HOME CHAN MD 02 (LACA PRETA BRILHO) - 1,2x0,55x0,55H</v>
          </cell>
          <cell r="AT4119">
            <v>12203.99</v>
          </cell>
          <cell r="AU4119">
            <v>12203.99</v>
          </cell>
          <cell r="AV4119">
            <v>12203.99</v>
          </cell>
          <cell r="AW4119">
            <v>0</v>
          </cell>
          <cell r="AX4119">
            <v>12203.99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22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CLAMI HOME</v>
          </cell>
          <cell r="BU4119" t="str">
            <v>HOME CHAN (FL)</v>
          </cell>
        </row>
        <row r="4120">
          <cell r="H4120">
            <v>1</v>
          </cell>
          <cell r="O4120">
            <v>88613</v>
          </cell>
          <cell r="P4120"/>
          <cell r="Q4120" t="str">
            <v>EST LUMINARIA TOTO (LACA GRAY BRILHO)</v>
          </cell>
          <cell r="R4120"/>
          <cell r="S4120"/>
          <cell r="T4120"/>
          <cell r="U4120">
            <v>0.17</v>
          </cell>
          <cell r="V4120">
            <v>0.17</v>
          </cell>
          <cell r="W4120">
            <v>0.33</v>
          </cell>
          <cell r="X4120">
            <v>0</v>
          </cell>
          <cell r="Y4120" t="str">
            <v>EST LUMINARIA TOTO (LACA GRAY BRILHO) - 0,17x0,17x0,33H</v>
          </cell>
          <cell r="Z4120">
            <v>2764.2</v>
          </cell>
          <cell r="AA4120">
            <v>0.75</v>
          </cell>
          <cell r="AB4120">
            <v>691.05000000000018</v>
          </cell>
          <cell r="AC4120"/>
          <cell r="AD4120"/>
          <cell r="AE4120"/>
          <cell r="AF4120">
            <v>2764.2</v>
          </cell>
          <cell r="AG4120">
            <v>2764.2</v>
          </cell>
          <cell r="AH4120">
            <v>0</v>
          </cell>
          <cell r="AI4120">
            <v>2764.2</v>
          </cell>
          <cell r="AJ4120" t="str">
            <v>REF: 88613</v>
          </cell>
          <cell r="AK4120" t="str">
            <v>PRODUTO FORA DE LINHA</v>
          </cell>
          <cell r="AL4120">
            <v>88613</v>
          </cell>
          <cell r="AM4120" t="str">
            <v>EST LUMINARIA TOTO (LACA GRAY BRILHO)</v>
          </cell>
          <cell r="AN4120"/>
          <cell r="AO4120">
            <v>0.17</v>
          </cell>
          <cell r="AP4120">
            <v>0.17</v>
          </cell>
          <cell r="AQ4120">
            <v>0.33</v>
          </cell>
          <cell r="AR4120">
            <v>0</v>
          </cell>
          <cell r="AS4120" t="str">
            <v>EST LUMINARIA TOTO (LACA GRAY BRILHO) - 0,17x0,17x0,33H</v>
          </cell>
          <cell r="AT4120">
            <v>2764.2</v>
          </cell>
          <cell r="AU4120">
            <v>2764.2</v>
          </cell>
          <cell r="AV4120">
            <v>2764.2</v>
          </cell>
          <cell r="AW4120">
            <v>0</v>
          </cell>
          <cell r="AX4120">
            <v>2764.2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22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CLAMI LUMINARIA</v>
          </cell>
          <cell r="BU4120" t="str">
            <v>LUMINARIA TOTO (FL)</v>
          </cell>
        </row>
        <row r="4121">
          <cell r="H4121">
            <v>1</v>
          </cell>
          <cell r="O4121">
            <v>231951</v>
          </cell>
          <cell r="P4121"/>
          <cell r="Q4121" t="str">
            <v>EST MESA LATERLA DUOMO (LACA BRILHO CORAL)</v>
          </cell>
          <cell r="R4121"/>
          <cell r="S4121"/>
          <cell r="T4121"/>
          <cell r="U4121">
            <v>0.65</v>
          </cell>
          <cell r="V4121">
            <v>0</v>
          </cell>
          <cell r="W4121">
            <v>0.65</v>
          </cell>
          <cell r="X4121">
            <v>0.65</v>
          </cell>
          <cell r="Y4121" t="str">
            <v>EST MESA LATERLA DUOMO (LACA BRILHO CORAL) - Ø0,65x0,65H</v>
          </cell>
          <cell r="Z4121">
            <v>11200</v>
          </cell>
          <cell r="AA4121">
            <v>0.75</v>
          </cell>
          <cell r="AB4121">
            <v>2800</v>
          </cell>
          <cell r="AC4121"/>
          <cell r="AD4121"/>
          <cell r="AE4121"/>
          <cell r="AF4121">
            <v>11200</v>
          </cell>
          <cell r="AG4121">
            <v>11200</v>
          </cell>
          <cell r="AH4121">
            <v>0</v>
          </cell>
          <cell r="AI4121">
            <v>11200</v>
          </cell>
          <cell r="AJ4121" t="str">
            <v>REF: 231951</v>
          </cell>
          <cell r="AK4121" t="str">
            <v>PRODUTO FORA DE LINHA</v>
          </cell>
          <cell r="AL4121">
            <v>231951</v>
          </cell>
          <cell r="AM4121" t="str">
            <v>EST MESA LATERLA DUOMO (LACA BRILHO CORAL)</v>
          </cell>
          <cell r="AN4121"/>
          <cell r="AO4121">
            <v>0.65</v>
          </cell>
          <cell r="AP4121">
            <v>0</v>
          </cell>
          <cell r="AQ4121">
            <v>0.65</v>
          </cell>
          <cell r="AR4121">
            <v>0.65</v>
          </cell>
          <cell r="AS4121" t="str">
            <v>EST MESA LATERLA DUOMO (LACA BRILHO CORAL) - Ø0,65x0,65H</v>
          </cell>
          <cell r="AT4121">
            <v>11200</v>
          </cell>
          <cell r="AU4121">
            <v>11200</v>
          </cell>
          <cell r="AV4121">
            <v>11200</v>
          </cell>
          <cell r="AW4121">
            <v>0</v>
          </cell>
          <cell r="AX4121">
            <v>11200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22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DPOT</v>
          </cell>
          <cell r="BT4121" t="str">
            <v>CLAMI MESA LATERAL</v>
          </cell>
          <cell r="BU4121" t="str">
            <v>MESA LATERAL DUOMO (FL)</v>
          </cell>
        </row>
        <row r="4122">
          <cell r="H4122">
            <v>1</v>
          </cell>
          <cell r="O4122">
            <v>150024</v>
          </cell>
          <cell r="P4122"/>
          <cell r="Q4122" t="str">
            <v>EST MESA LATERAL DUOMO (SOFT PURPLE 45)</v>
          </cell>
          <cell r="R4122"/>
          <cell r="S4122"/>
          <cell r="T4122"/>
          <cell r="U4122">
            <v>0.5</v>
          </cell>
          <cell r="V4122">
            <v>0</v>
          </cell>
          <cell r="W4122">
            <v>0.5</v>
          </cell>
          <cell r="X4122">
            <v>0.5</v>
          </cell>
          <cell r="Y4122" t="str">
            <v>EST MESA LATERAL DUOMO (SOFT PURPLE 45) - Ø0,5x0,5H</v>
          </cell>
          <cell r="Z4122">
            <v>10214.41</v>
          </cell>
          <cell r="AA4122">
            <v>0.75</v>
          </cell>
          <cell r="AB4122">
            <v>2553.6025</v>
          </cell>
          <cell r="AC4122"/>
          <cell r="AD4122"/>
          <cell r="AE4122"/>
          <cell r="AF4122">
            <v>10214.41</v>
          </cell>
          <cell r="AG4122">
            <v>10214.41</v>
          </cell>
          <cell r="AH4122">
            <v>0</v>
          </cell>
          <cell r="AI4122">
            <v>10214.41</v>
          </cell>
          <cell r="AJ4122" t="str">
            <v>REF: 150024</v>
          </cell>
          <cell r="AK4122" t="str">
            <v>PRODUTO FORA DE LINHA</v>
          </cell>
          <cell r="AL4122">
            <v>150024</v>
          </cell>
          <cell r="AM4122" t="str">
            <v>EST MESA LATERAL DUOMO (SOFT PURPLE 45)</v>
          </cell>
          <cell r="AN4122"/>
          <cell r="AO4122">
            <v>0.5</v>
          </cell>
          <cell r="AP4122">
            <v>0</v>
          </cell>
          <cell r="AQ4122">
            <v>0.5</v>
          </cell>
          <cell r="AR4122">
            <v>0</v>
          </cell>
          <cell r="AS4122" t="str">
            <v>EST MESA LATERAL DUOMO (SOFT PURPLE 45) - Ø0x0,5H</v>
          </cell>
          <cell r="AT4122">
            <v>10214.41</v>
          </cell>
          <cell r="AU4122">
            <v>10214.41</v>
          </cell>
          <cell r="AV4122">
            <v>10214.41</v>
          </cell>
          <cell r="AW4122">
            <v>0</v>
          </cell>
          <cell r="AX4122">
            <v>10214.41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22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CLAMI MESA LATERAL</v>
          </cell>
          <cell r="BU4122" t="str">
            <v>MESA LATERAL DUOMO (FL)</v>
          </cell>
        </row>
        <row r="4123">
          <cell r="H4123">
            <v>1</v>
          </cell>
          <cell r="O4123">
            <v>77886</v>
          </cell>
          <cell r="P4123"/>
          <cell r="Q4123" t="str">
            <v>EST POLTRONA LILAH C/BRACO (COR UNICA)</v>
          </cell>
          <cell r="R4123"/>
          <cell r="S4123"/>
          <cell r="T4123"/>
          <cell r="U4123">
            <v>0.65</v>
          </cell>
          <cell r="V4123">
            <v>0.65</v>
          </cell>
          <cell r="W4123">
            <v>0.8</v>
          </cell>
          <cell r="X4123">
            <v>0</v>
          </cell>
          <cell r="Y4123" t="str">
            <v>EST POLTRONA LILAH C/BRACO (COR UNICA) - 0,65x0,65x0,8H</v>
          </cell>
          <cell r="Z4123">
            <v>6007.02</v>
          </cell>
          <cell r="AA4123">
            <v>0.75</v>
          </cell>
          <cell r="AB4123">
            <v>1501.7550000000001</v>
          </cell>
          <cell r="AC4123"/>
          <cell r="AD4123"/>
          <cell r="AE4123"/>
          <cell r="AF4123">
            <v>6007.02</v>
          </cell>
          <cell r="AG4123">
            <v>6007.02</v>
          </cell>
          <cell r="AH4123">
            <v>0</v>
          </cell>
          <cell r="AI4123">
            <v>6007.02</v>
          </cell>
          <cell r="AJ4123" t="str">
            <v>REF: 77886</v>
          </cell>
          <cell r="AK4123" t="str">
            <v>PRODUTO FORA DE LINHA</v>
          </cell>
          <cell r="AL4123">
            <v>77886</v>
          </cell>
          <cell r="AM4123" t="str">
            <v>EST POLTRONA LILAH C/BRACO (COR UNICA)</v>
          </cell>
          <cell r="AN4123"/>
          <cell r="AO4123">
            <v>0.65</v>
          </cell>
          <cell r="AP4123">
            <v>0.65</v>
          </cell>
          <cell r="AQ4123">
            <v>0.8</v>
          </cell>
          <cell r="AR4123">
            <v>0</v>
          </cell>
          <cell r="AS4123" t="str">
            <v>EST POLTRONA LILAH C/BRACO (COR UNICA) - 0,65x0,65x0,8H</v>
          </cell>
          <cell r="AT4123">
            <v>6007.02</v>
          </cell>
          <cell r="AU4123">
            <v>6007.02</v>
          </cell>
          <cell r="AV4123">
            <v>6007.02</v>
          </cell>
          <cell r="AW4123">
            <v>0</v>
          </cell>
          <cell r="AX4123">
            <v>6007.02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22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CLAMI POLTRONA</v>
          </cell>
          <cell r="BU4123" t="str">
            <v>POLTRONA LILAH (FL)</v>
          </cell>
        </row>
        <row r="4124">
          <cell r="H4124">
            <v>1</v>
          </cell>
          <cell r="O4124">
            <v>176448</v>
          </cell>
          <cell r="P4124"/>
          <cell r="Q4124" t="str">
            <v>EST MESA CENTRO LODD TP 2 (CARVALHO NT) (LACA PRETA FOSCA)</v>
          </cell>
          <cell r="R4124"/>
          <cell r="S4124"/>
          <cell r="T4124"/>
          <cell r="U4124">
            <v>0.8</v>
          </cell>
          <cell r="V4124">
            <v>0.8</v>
          </cell>
          <cell r="W4124">
            <v>0.3</v>
          </cell>
          <cell r="X4124">
            <v>0</v>
          </cell>
          <cell r="Y4124" t="str">
            <v>EST MESA CENTRO LODD TP 2 (CARVALHO NT) (LACA PRETA FOSCA) - 0,8x0,8x0,3H</v>
          </cell>
          <cell r="Z4124">
            <v>20209.38</v>
          </cell>
          <cell r="AA4124">
            <v>0.8</v>
          </cell>
          <cell r="AB4124">
            <v>4041.8760000000002</v>
          </cell>
          <cell r="AC4124"/>
          <cell r="AD4124"/>
          <cell r="AE4124"/>
          <cell r="AF4124">
            <v>20209.38</v>
          </cell>
          <cell r="AG4124">
            <v>20209.38</v>
          </cell>
          <cell r="AH4124">
            <v>0</v>
          </cell>
          <cell r="AI4124">
            <v>20209.38</v>
          </cell>
          <cell r="AJ4124" t="str">
            <v>REF: 176448</v>
          </cell>
          <cell r="AK4124" t="str">
            <v>PRODUTO FORA DE LINHA</v>
          </cell>
          <cell r="AL4124">
            <v>176448</v>
          </cell>
          <cell r="AM4124" t="str">
            <v>EST MESA CENTRO LODD TP 2 (CARVALHO NT) (LACA PRETA FOSCA)</v>
          </cell>
          <cell r="AN4124"/>
          <cell r="AO4124">
            <v>0.8</v>
          </cell>
          <cell r="AP4124">
            <v>0.8</v>
          </cell>
          <cell r="AQ4124">
            <v>0.3</v>
          </cell>
          <cell r="AR4124">
            <v>0</v>
          </cell>
          <cell r="AS4124" t="str">
            <v>EST MESA CENTRO LODD TP 2 (CARVALHO NT) (LACA PRETA FOSCA) - 0,8x0,8x0,3H</v>
          </cell>
          <cell r="AT4124">
            <v>20209.38</v>
          </cell>
          <cell r="AU4124">
            <v>20209.38</v>
          </cell>
          <cell r="AV4124">
            <v>20209.38</v>
          </cell>
          <cell r="AW4124">
            <v>0</v>
          </cell>
          <cell r="AX4124">
            <v>20209.38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22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CLAMI MESA CENTRO</v>
          </cell>
          <cell r="BU4124" t="str">
            <v>MESA CENTRO LODD (FL)</v>
          </cell>
        </row>
        <row r="4125">
          <cell r="H4125">
            <v>1</v>
          </cell>
          <cell r="O4125">
            <v>152276</v>
          </cell>
          <cell r="P4125"/>
          <cell r="Q4125" t="str">
            <v>EST REVISTEIRO TECA (COURO MARRROM) (LACA FSC BRANCA)</v>
          </cell>
          <cell r="R4125"/>
          <cell r="S4125"/>
          <cell r="T4125"/>
          <cell r="U4125">
            <v>0.55000000000000004</v>
          </cell>
          <cell r="V4125">
            <v>0.3</v>
          </cell>
          <cell r="W4125">
            <v>0.23</v>
          </cell>
          <cell r="X4125">
            <v>0</v>
          </cell>
          <cell r="Y4125" t="str">
            <v>EST REVISTEIRO TECA (COURO MARRROM) (LACA FSC BRANCA) - 0,55x0,3x0,23H</v>
          </cell>
          <cell r="Z4125">
            <v>8311.94</v>
          </cell>
          <cell r="AA4125">
            <v>0.8</v>
          </cell>
          <cell r="AB4125">
            <v>1662.3879999999999</v>
          </cell>
          <cell r="AC4125"/>
          <cell r="AD4125"/>
          <cell r="AE4125"/>
          <cell r="AF4125">
            <v>8311.94</v>
          </cell>
          <cell r="AG4125">
            <v>8311.94</v>
          </cell>
          <cell r="AH4125">
            <v>0</v>
          </cell>
          <cell r="AI4125">
            <v>8311.94</v>
          </cell>
          <cell r="AJ4125" t="str">
            <v>REF: 152276</v>
          </cell>
          <cell r="AK4125" t="str">
            <v>PRODUTO FORA DE LINHA</v>
          </cell>
          <cell r="AL4125">
            <v>152276</v>
          </cell>
          <cell r="AM4125" t="str">
            <v>EST REVISTEIRO TECA (COURO MARRROM) (LACA FSC BRANCA)</v>
          </cell>
          <cell r="AN4125"/>
          <cell r="AO4125">
            <v>0.55000000000000004</v>
          </cell>
          <cell r="AP4125">
            <v>0.3</v>
          </cell>
          <cell r="AQ4125">
            <v>0.23</v>
          </cell>
          <cell r="AR4125">
            <v>0</v>
          </cell>
          <cell r="AS4125" t="str">
            <v>EST REVISTEIRO TECA (COURO MARRROM) (LACA FSC BRANCA) - 0,55x0,3x0,23H</v>
          </cell>
          <cell r="AT4125">
            <v>8311.94</v>
          </cell>
          <cell r="AU4125">
            <v>8311.94</v>
          </cell>
          <cell r="AV4125">
            <v>8311.94</v>
          </cell>
          <cell r="AW4125">
            <v>0</v>
          </cell>
          <cell r="AX4125">
            <v>8311.94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22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CLAMI ACESSORIOS</v>
          </cell>
          <cell r="BU4125" t="str">
            <v>REVISTEIRO TECA (FL)</v>
          </cell>
        </row>
        <row r="4126">
          <cell r="H4126">
            <v>1</v>
          </cell>
          <cell r="O4126">
            <v>110724</v>
          </cell>
          <cell r="P4126"/>
          <cell r="Q4126" t="str">
            <v>EST COMPONENTE PRATELEIRA CODE (C/ESPELHO) (NOGUEIRA)</v>
          </cell>
          <cell r="R4126"/>
          <cell r="S4126"/>
          <cell r="T4126"/>
          <cell r="U4126">
            <v>1.5</v>
          </cell>
          <cell r="V4126">
            <v>0.3</v>
          </cell>
          <cell r="W4126">
            <v>0.3</v>
          </cell>
          <cell r="X4126">
            <v>0</v>
          </cell>
          <cell r="Y4126" t="str">
            <v>EST COMPONENTE PRATELEIRA CODE (C/ESPELHO) (NOGUEIRA) - 1,5x0,3x0,3H</v>
          </cell>
          <cell r="Z4126">
            <v>5790.9</v>
          </cell>
          <cell r="AA4126">
            <v>0.5</v>
          </cell>
          <cell r="AB4126">
            <v>2895.45</v>
          </cell>
          <cell r="AC4126"/>
          <cell r="AD4126"/>
          <cell r="AE4126"/>
          <cell r="AF4126">
            <v>5790.9</v>
          </cell>
          <cell r="AG4126">
            <v>5790.9</v>
          </cell>
          <cell r="AH4126">
            <v>0</v>
          </cell>
          <cell r="AI4126">
            <v>5790.9</v>
          </cell>
          <cell r="AJ4126" t="str">
            <v>REF: 110724</v>
          </cell>
          <cell r="AK4126" t="str">
            <v>PRODUTO FORA DE LINHA</v>
          </cell>
          <cell r="AL4126">
            <v>110724</v>
          </cell>
          <cell r="AM4126" t="str">
            <v>EST COMPONENTE PRATELEIRA CODE (C/ESPELHO) (NOGUEIRA)</v>
          </cell>
          <cell r="AN4126"/>
          <cell r="AO4126">
            <v>1.5</v>
          </cell>
          <cell r="AP4126">
            <v>0.3</v>
          </cell>
          <cell r="AQ4126">
            <v>0.3</v>
          </cell>
          <cell r="AR4126">
            <v>0</v>
          </cell>
          <cell r="AS4126" t="str">
            <v>EST COMPONENTE PRATELEIRA CODE (C/ESPELHO) (NOGUEIRA) - 1,5x0,3x0,3H</v>
          </cell>
          <cell r="AT4126">
            <v>5790.9</v>
          </cell>
          <cell r="AU4126">
            <v>5790.9</v>
          </cell>
          <cell r="AV4126">
            <v>5790.9</v>
          </cell>
          <cell r="AW4126">
            <v>0</v>
          </cell>
          <cell r="AX4126">
            <v>5790.9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22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DPOT</v>
          </cell>
          <cell r="BT4126" t="str">
            <v>CLAMI ESTANTE</v>
          </cell>
          <cell r="BU4126" t="str">
            <v>PRATELEIRA CODE (FL)</v>
          </cell>
        </row>
        <row r="4127">
          <cell r="H4127">
            <v>1</v>
          </cell>
          <cell r="O4127">
            <v>232206</v>
          </cell>
          <cell r="P4127"/>
          <cell r="Q4127" t="str">
            <v>EST TAPETE AMON (AM02) 4-FE4-B</v>
          </cell>
          <cell r="R4127"/>
          <cell r="S4127"/>
          <cell r="T4127"/>
          <cell r="U4127">
            <v>2</v>
          </cell>
          <cell r="V4127">
            <v>2.85</v>
          </cell>
          <cell r="W4127">
            <v>0</v>
          </cell>
          <cell r="X4127">
            <v>0</v>
          </cell>
          <cell r="Y4127" t="str">
            <v>EST TAPETE AMON (AM02) 4-FE4-B - 2x2,85x0H</v>
          </cell>
          <cell r="Z4127">
            <v>11888.28</v>
          </cell>
          <cell r="AA4127">
            <v>0.5</v>
          </cell>
          <cell r="AB4127">
            <v>5944.14</v>
          </cell>
          <cell r="AC4127"/>
          <cell r="AD4127"/>
          <cell r="AE4127"/>
          <cell r="AF4127">
            <v>11888.28</v>
          </cell>
          <cell r="AG4127">
            <v>11888.28</v>
          </cell>
          <cell r="AH4127">
            <v>0</v>
          </cell>
          <cell r="AI4127">
            <v>11888.28</v>
          </cell>
          <cell r="AJ4127" t="str">
            <v>REF: 232206</v>
          </cell>
          <cell r="AK4127" t="str">
            <v>PRODUTO FORA DE LINHA</v>
          </cell>
          <cell r="AL4127">
            <v>232206</v>
          </cell>
          <cell r="AM4127" t="str">
            <v>EST TAPETE AMON (AM02) 4-FE4-B</v>
          </cell>
          <cell r="AN4127"/>
          <cell r="AO4127">
            <v>2</v>
          </cell>
          <cell r="AP4127">
            <v>2.85</v>
          </cell>
          <cell r="AQ4127">
            <v>0</v>
          </cell>
          <cell r="AR4127">
            <v>0</v>
          </cell>
          <cell r="AS4127" t="str">
            <v>EST TAPETE AMON (AM02) 4-FE4-B - 2x2,85x0H</v>
          </cell>
          <cell r="AT4127">
            <v>11888.28</v>
          </cell>
          <cell r="AU4127">
            <v>11888.28</v>
          </cell>
          <cell r="AV4127">
            <v>11888.28</v>
          </cell>
          <cell r="AW4127">
            <v>0</v>
          </cell>
          <cell r="AX4127">
            <v>11888.28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14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L CENTER</v>
          </cell>
          <cell r="BT4127" t="str">
            <v>CLAMI TAPETE</v>
          </cell>
          <cell r="BU4127" t="str">
            <v>TAPETE DECORATIVO</v>
          </cell>
        </row>
        <row r="4128">
          <cell r="H4128">
            <v>1</v>
          </cell>
          <cell r="O4128">
            <v>250714</v>
          </cell>
          <cell r="P4128"/>
          <cell r="Q4128" t="str">
            <v>EST MESA JANTAR BARCELONA (SAY JO20.7666.913H C/VD LOW IRON)</v>
          </cell>
          <cell r="R4128"/>
          <cell r="S4128"/>
          <cell r="T4128"/>
          <cell r="U4128">
            <v>2.2000000000000002</v>
          </cell>
          <cell r="V4128">
            <v>0</v>
          </cell>
          <cell r="W4128">
            <v>0.75</v>
          </cell>
          <cell r="X4128">
            <v>2.2000000000000002</v>
          </cell>
          <cell r="Y4128" t="str">
            <v>EST MESA JANTAR BARCELONA (SAY JO20.7666.913H C/VD LOW IRON) - Ø2,2x0,75H</v>
          </cell>
          <cell r="Z4128">
            <v>45618.98</v>
          </cell>
          <cell r="AA4128">
            <v>0.55000000000000004</v>
          </cell>
          <cell r="AB4128">
            <v>20528.541000000001</v>
          </cell>
          <cell r="AC4128"/>
          <cell r="AD4128"/>
          <cell r="AE4128"/>
          <cell r="AF4128">
            <v>45618.98</v>
          </cell>
          <cell r="AG4128">
            <v>45618.98</v>
          </cell>
          <cell r="AH4128">
            <v>0</v>
          </cell>
          <cell r="AI4128">
            <v>45618.98</v>
          </cell>
          <cell r="AJ4128" t="str">
            <v>REF: 250714</v>
          </cell>
          <cell r="AK4128" t="str">
            <v>PRODUTO FORA DE LINHA</v>
          </cell>
          <cell r="AL4128">
            <v>250714</v>
          </cell>
          <cell r="AM4128" t="str">
            <v>EST MESA JANTAR BARCELONA (SAY JO20.7666.913H C/VD LOW IRON)</v>
          </cell>
          <cell r="AN4128"/>
          <cell r="AO4128">
            <v>2.2000000000000002</v>
          </cell>
          <cell r="AP4128">
            <v>0</v>
          </cell>
          <cell r="AQ4128">
            <v>0.75</v>
          </cell>
          <cell r="AR4128">
            <v>2.2000000000000002</v>
          </cell>
          <cell r="AS4128" t="str">
            <v>EST MESA JANTAR BARCELONA (SAY JO20.7666.913H C/VD LOW IRON) - Ø2,2x0,75H</v>
          </cell>
          <cell r="AT4128">
            <v>45618.98</v>
          </cell>
          <cell r="AU4128">
            <v>45618.98</v>
          </cell>
          <cell r="AV4128">
            <v>45618.98</v>
          </cell>
          <cell r="AW4128">
            <v>0</v>
          </cell>
          <cell r="AX4128">
            <v>45618.98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14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NOVO</v>
          </cell>
          <cell r="BT4128" t="str">
            <v>CLAMI MESA JANTAR</v>
          </cell>
          <cell r="BU4128" t="str">
            <v>MESA JANTAR BARCELONA (FL)</v>
          </cell>
        </row>
        <row r="4129">
          <cell r="H4129">
            <v>1</v>
          </cell>
          <cell r="O4129">
            <v>63439</v>
          </cell>
          <cell r="P4129"/>
          <cell r="Q4129" t="str">
            <v>EST APARADOR JOVE (CARVALHO NATURAL)</v>
          </cell>
          <cell r="R4129"/>
          <cell r="S4129"/>
          <cell r="T4129"/>
          <cell r="U4129">
            <v>1.8</v>
          </cell>
          <cell r="V4129">
            <v>0.45</v>
          </cell>
          <cell r="W4129">
            <v>0.8</v>
          </cell>
          <cell r="X4129">
            <v>0</v>
          </cell>
          <cell r="Y4129" t="str">
            <v>EST APARADOR JOVE (CARVALHO NATURAL) - 1,8x0,45x0,8H</v>
          </cell>
          <cell r="Z4129">
            <v>29678.83</v>
          </cell>
          <cell r="AA4129">
            <v>0.6</v>
          </cell>
          <cell r="AB4129">
            <v>11871.532000000003</v>
          </cell>
          <cell r="AC4129"/>
          <cell r="AD4129"/>
          <cell r="AE4129"/>
          <cell r="AF4129">
            <v>29678.83</v>
          </cell>
          <cell r="AG4129">
            <v>29678.83</v>
          </cell>
          <cell r="AH4129">
            <v>0</v>
          </cell>
          <cell r="AI4129">
            <v>29678.83</v>
          </cell>
          <cell r="AJ4129" t="str">
            <v>REF: 63439</v>
          </cell>
          <cell r="AK4129" t="str">
            <v>PRODUTO FORA DE LINHA</v>
          </cell>
          <cell r="AL4129">
            <v>63439</v>
          </cell>
          <cell r="AM4129" t="str">
            <v>EST APARADOR JOVE (CARVALHO NATURAL)</v>
          </cell>
          <cell r="AN4129"/>
          <cell r="AO4129">
            <v>1.8</v>
          </cell>
          <cell r="AP4129">
            <v>0.45</v>
          </cell>
          <cell r="AQ4129">
            <v>0.8</v>
          </cell>
          <cell r="AR4129">
            <v>0</v>
          </cell>
          <cell r="AS4129" t="str">
            <v>EST APARADOR JOVE (CARVALHO NATURAL) - 1,8x0,45x0,8H</v>
          </cell>
          <cell r="AT4129">
            <v>29678.83</v>
          </cell>
          <cell r="AU4129">
            <v>29678.83</v>
          </cell>
          <cell r="AV4129">
            <v>29678.83</v>
          </cell>
          <cell r="AW4129">
            <v>0</v>
          </cell>
          <cell r="AX4129">
            <v>29678.83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14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NOVO</v>
          </cell>
          <cell r="BT4129" t="str">
            <v>CLAMI APARADOR</v>
          </cell>
          <cell r="BU4129" t="str">
            <v>APARADOR JOVE (FL)</v>
          </cell>
        </row>
        <row r="4130">
          <cell r="H4130">
            <v>1</v>
          </cell>
          <cell r="O4130">
            <v>82236</v>
          </cell>
          <cell r="P4130"/>
          <cell r="Q4130" t="str">
            <v>EST BANCO FLOR (BRANCO)</v>
          </cell>
          <cell r="R4130"/>
          <cell r="S4130"/>
          <cell r="T4130"/>
          <cell r="U4130">
            <v>0.4</v>
          </cell>
          <cell r="V4130">
            <v>0.4</v>
          </cell>
          <cell r="W4130">
            <v>0.4</v>
          </cell>
          <cell r="X4130">
            <v>0</v>
          </cell>
          <cell r="Y4130" t="str">
            <v>EST BANCO FLOR (BRANCO) - 0,4x0,4x0,4H</v>
          </cell>
          <cell r="Z4130">
            <v>8280</v>
          </cell>
          <cell r="AA4130">
            <v>0.6</v>
          </cell>
          <cell r="AB4130">
            <v>3312</v>
          </cell>
          <cell r="AC4130"/>
          <cell r="AD4130"/>
          <cell r="AE4130"/>
          <cell r="AF4130">
            <v>8280</v>
          </cell>
          <cell r="AG4130">
            <v>8280</v>
          </cell>
          <cell r="AH4130">
            <v>0</v>
          </cell>
          <cell r="AI4130">
            <v>8280</v>
          </cell>
          <cell r="AJ4130" t="str">
            <v>REF: 82236</v>
          </cell>
          <cell r="AK4130" t="str">
            <v>PRODUTO FORA DE LINHA</v>
          </cell>
          <cell r="AL4130">
            <v>82236</v>
          </cell>
          <cell r="AM4130" t="str">
            <v>EST BANCO FLOR (BRANCO)</v>
          </cell>
          <cell r="AN4130"/>
          <cell r="AO4130">
            <v>0.4</v>
          </cell>
          <cell r="AP4130">
            <v>0.4</v>
          </cell>
          <cell r="AQ4130">
            <v>0.4</v>
          </cell>
          <cell r="AR4130">
            <v>0</v>
          </cell>
          <cell r="AS4130" t="str">
            <v>EST BANCO FLOR (BRANCO) - 0,4x0,4x0,4H</v>
          </cell>
          <cell r="AT4130">
            <v>8280</v>
          </cell>
          <cell r="AU4130">
            <v>8280</v>
          </cell>
          <cell r="AV4130">
            <v>8280</v>
          </cell>
          <cell r="AW4130">
            <v>0</v>
          </cell>
          <cell r="AX4130">
            <v>8280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14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NOVO</v>
          </cell>
          <cell r="BT4130" t="str">
            <v>CLAMI BANCO</v>
          </cell>
          <cell r="BU4130" t="str">
            <v>BANCO FLOR (FL)</v>
          </cell>
        </row>
        <row r="4131">
          <cell r="H4131">
            <v>1</v>
          </cell>
          <cell r="O4131">
            <v>175157</v>
          </cell>
          <cell r="P4131"/>
          <cell r="Q4131" t="str">
            <v>EST BUFFET MICHELLE II (CHAMPAGNE METALIC) (PELINO BRANCO)</v>
          </cell>
          <cell r="R4131"/>
          <cell r="S4131"/>
          <cell r="T4131"/>
          <cell r="U4131">
            <v>2</v>
          </cell>
          <cell r="V4131">
            <v>0.5</v>
          </cell>
          <cell r="W4131">
            <v>0.8</v>
          </cell>
          <cell r="X4131">
            <v>0</v>
          </cell>
          <cell r="Y4131" t="str">
            <v>EST BUFFET MICHELLE II (CHAMPAGNE METALIC) (PELINO BRANCO) - 2x0,5x0,8H</v>
          </cell>
          <cell r="Z4131">
            <v>26109.599999999999</v>
          </cell>
          <cell r="AA4131">
            <v>0.6</v>
          </cell>
          <cell r="AB4131">
            <v>10443.84</v>
          </cell>
          <cell r="AC4131"/>
          <cell r="AD4131"/>
          <cell r="AE4131"/>
          <cell r="AF4131">
            <v>26109.599999999999</v>
          </cell>
          <cell r="AG4131">
            <v>26109.599999999999</v>
          </cell>
          <cell r="AH4131">
            <v>0</v>
          </cell>
          <cell r="AI4131">
            <v>26109.599999999999</v>
          </cell>
          <cell r="AJ4131" t="str">
            <v>REF: 175157</v>
          </cell>
          <cell r="AK4131" t="str">
            <v>PRODUTO FORA DE LINHA</v>
          </cell>
          <cell r="AL4131">
            <v>175157</v>
          </cell>
          <cell r="AM4131" t="str">
            <v>EST BUFFET MICHELLE II (CHAMPAGNE METALIC) (PELINO BRANCO)</v>
          </cell>
          <cell r="AN4131"/>
          <cell r="AO4131">
            <v>2</v>
          </cell>
          <cell r="AP4131">
            <v>0.5</v>
          </cell>
          <cell r="AQ4131">
            <v>0.8</v>
          </cell>
          <cell r="AR4131">
            <v>0</v>
          </cell>
          <cell r="AS4131" t="str">
            <v>EST BUFFET MICHELLE II (CHAMPAGNE METALIC) (PELINO BRANCO) - 2x0,5x0,8H</v>
          </cell>
          <cell r="AT4131">
            <v>26109.599999999999</v>
          </cell>
          <cell r="AU4131">
            <v>26109.599999999999</v>
          </cell>
          <cell r="AV4131">
            <v>26109.599999999999</v>
          </cell>
          <cell r="AW4131">
            <v>0</v>
          </cell>
          <cell r="AX4131">
            <v>26109.599999999999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14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NOVO</v>
          </cell>
          <cell r="BT4131" t="str">
            <v>CLAMI BUFFET</v>
          </cell>
          <cell r="BU4131" t="str">
            <v>BUFFET MICHELLE II (FL)</v>
          </cell>
        </row>
        <row r="4132">
          <cell r="H4132">
            <v>1</v>
          </cell>
          <cell r="O4132">
            <v>217201</v>
          </cell>
          <cell r="P4132"/>
          <cell r="Q4132" t="str">
            <v>EST MANCEBO DIX (FREIJO NATURAL PU) (INOX ENVELHECIDO)</v>
          </cell>
          <cell r="R4132"/>
          <cell r="S4132"/>
          <cell r="T4132"/>
          <cell r="U4132">
            <v>0.59</v>
          </cell>
          <cell r="V4132">
            <v>0.47</v>
          </cell>
          <cell r="W4132">
            <v>1.43</v>
          </cell>
          <cell r="X4132">
            <v>0</v>
          </cell>
          <cell r="Y4132" t="str">
            <v>EST MANCEBO DIX (FREIJO NATURAL PU) (INOX ENVELHECIDO) - 0,59x0,47x1,43H</v>
          </cell>
          <cell r="Z4132">
            <v>18233.46</v>
          </cell>
          <cell r="AA4132">
            <v>0.6</v>
          </cell>
          <cell r="AB4132">
            <v>7293.384</v>
          </cell>
          <cell r="AC4132"/>
          <cell r="AD4132"/>
          <cell r="AE4132"/>
          <cell r="AF4132">
            <v>18233.46</v>
          </cell>
          <cell r="AG4132">
            <v>18233.46</v>
          </cell>
          <cell r="AH4132">
            <v>0</v>
          </cell>
          <cell r="AI4132">
            <v>18233.46</v>
          </cell>
          <cell r="AJ4132" t="str">
            <v>REF: 217201</v>
          </cell>
          <cell r="AK4132" t="str">
            <v>PRODUTO FORA DE LINHA</v>
          </cell>
          <cell r="AL4132">
            <v>217201</v>
          </cell>
          <cell r="AM4132" t="str">
            <v>EST MANCEBO DIX (FREIJO NATURAL PU) (INOX ENVELHECIDO)</v>
          </cell>
          <cell r="AN4132"/>
          <cell r="AO4132">
            <v>0.59</v>
          </cell>
          <cell r="AP4132">
            <v>0.47</v>
          </cell>
          <cell r="AQ4132">
            <v>1.43</v>
          </cell>
          <cell r="AR4132">
            <v>0</v>
          </cell>
          <cell r="AS4132" t="str">
            <v>EST MANCEBO DIX (FREIJO NATURAL PU) (INOX ENVELHECIDO) - 0,59x0,47x1,43H</v>
          </cell>
          <cell r="AT4132">
            <v>18233.46</v>
          </cell>
          <cell r="AU4132">
            <v>18233.46</v>
          </cell>
          <cell r="AV4132">
            <v>18233.46</v>
          </cell>
          <cell r="AW4132">
            <v>0</v>
          </cell>
          <cell r="AX4132">
            <v>18233.46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14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NOVO</v>
          </cell>
          <cell r="BT4132" t="str">
            <v>CLAMI ACESSORIOS</v>
          </cell>
          <cell r="BU4132" t="str">
            <v>MANCEBO DIX (FL)</v>
          </cell>
        </row>
        <row r="4133">
          <cell r="H4133">
            <v>1</v>
          </cell>
          <cell r="O4133">
            <v>157469</v>
          </cell>
          <cell r="P4133"/>
          <cell r="Q4133" t="str">
            <v>EST MESA CENTRO LEE (LACA BRILHO BRANCA)</v>
          </cell>
          <cell r="R4133"/>
          <cell r="S4133"/>
          <cell r="T4133"/>
          <cell r="U4133">
            <v>0.8</v>
          </cell>
          <cell r="V4133">
            <v>0.8</v>
          </cell>
          <cell r="W4133">
            <v>0.3</v>
          </cell>
          <cell r="X4133">
            <v>0</v>
          </cell>
          <cell r="Y4133" t="str">
            <v>EST MESA CENTRO LEE (LACA BRILHO BRANCA) - 0,8x0,8x0,3H</v>
          </cell>
          <cell r="Z4133">
            <v>7362.3</v>
          </cell>
          <cell r="AA4133">
            <v>0.6</v>
          </cell>
          <cell r="AB4133">
            <v>2944.92</v>
          </cell>
          <cell r="AC4133"/>
          <cell r="AD4133"/>
          <cell r="AE4133"/>
          <cell r="AF4133">
            <v>7362.3</v>
          </cell>
          <cell r="AG4133">
            <v>7362.3</v>
          </cell>
          <cell r="AH4133">
            <v>0</v>
          </cell>
          <cell r="AI4133">
            <v>7362.3</v>
          </cell>
          <cell r="AJ4133" t="str">
            <v>REF: 157469</v>
          </cell>
          <cell r="AK4133" t="str">
            <v>PRODUTO FORA DE LINHA</v>
          </cell>
          <cell r="AL4133">
            <v>157469</v>
          </cell>
          <cell r="AM4133" t="str">
            <v>EST MESA CENTRO LEE (LACA BRILHO BRANCA)</v>
          </cell>
          <cell r="AN4133"/>
          <cell r="AO4133">
            <v>0.8</v>
          </cell>
          <cell r="AP4133">
            <v>0.8</v>
          </cell>
          <cell r="AQ4133">
            <v>0.3</v>
          </cell>
          <cell r="AR4133">
            <v>0</v>
          </cell>
          <cell r="AS4133" t="str">
            <v>EST MESA CENTRO LEE (LACA BRILHO BRANCA) - 0,8x0,8x0,3H</v>
          </cell>
          <cell r="AT4133">
            <v>7362.3</v>
          </cell>
          <cell r="AU4133">
            <v>7362.3</v>
          </cell>
          <cell r="AV4133">
            <v>7362.3</v>
          </cell>
          <cell r="AW4133">
            <v>0</v>
          </cell>
          <cell r="AX4133">
            <v>7362.3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NOVO</v>
          </cell>
          <cell r="BT4133" t="str">
            <v>CLAMI MESA CENTRO</v>
          </cell>
          <cell r="BU4133" t="str">
            <v>MESA CENTRO LEE (FL)</v>
          </cell>
        </row>
        <row r="4134">
          <cell r="H4134">
            <v>1</v>
          </cell>
          <cell r="O4134">
            <v>151503</v>
          </cell>
          <cell r="P4134"/>
          <cell r="Q4134" t="str">
            <v>EST MODULO PUFF AUSTIN (BRANCO) TC GH6K AZUL</v>
          </cell>
          <cell r="R4134"/>
          <cell r="S4134"/>
          <cell r="T4134"/>
          <cell r="U4134">
            <v>1.5</v>
          </cell>
          <cell r="V4134">
            <v>0.89</v>
          </cell>
          <cell r="W4134">
            <v>0.4</v>
          </cell>
          <cell r="X4134">
            <v>0</v>
          </cell>
          <cell r="Y4134" t="str">
            <v>EST MODULO PUFF AUSTIN (BRANCO) TC GH6K AZUL - 1,5x0,89x0,4H</v>
          </cell>
          <cell r="Z4134">
            <v>8683.17</v>
          </cell>
          <cell r="AA4134">
            <v>0.6</v>
          </cell>
          <cell r="AB4134">
            <v>3473.268</v>
          </cell>
          <cell r="AC4134"/>
          <cell r="AD4134"/>
          <cell r="AE4134"/>
          <cell r="AF4134">
            <v>8683.17</v>
          </cell>
          <cell r="AG4134">
            <v>8683.17</v>
          </cell>
          <cell r="AH4134">
            <v>0</v>
          </cell>
          <cell r="AI4134">
            <v>8683.17</v>
          </cell>
          <cell r="AJ4134" t="str">
            <v>REF: 151503</v>
          </cell>
          <cell r="AK4134" t="str">
            <v>PRODUTO FORA DE LINHA</v>
          </cell>
          <cell r="AL4134">
            <v>151503</v>
          </cell>
          <cell r="AM4134" t="str">
            <v>EST MODULO PUFF AUSTIN (BRANCO) TC GH6K AZUL</v>
          </cell>
          <cell r="AN4134"/>
          <cell r="AO4134">
            <v>1.5</v>
          </cell>
          <cell r="AP4134">
            <v>0.89</v>
          </cell>
          <cell r="AQ4134">
            <v>0.4</v>
          </cell>
          <cell r="AR4134">
            <v>0</v>
          </cell>
          <cell r="AS4134" t="str">
            <v>EST MODULO PUFF AUSTIN (BRANCO) TC GH6K AZUL - 1,5x0,89x0,4H</v>
          </cell>
          <cell r="AT4134">
            <v>8683.17</v>
          </cell>
          <cell r="AU4134">
            <v>8683.17</v>
          </cell>
          <cell r="AV4134">
            <v>8683.17</v>
          </cell>
          <cell r="AW4134">
            <v>0</v>
          </cell>
          <cell r="AX4134">
            <v>8683.17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14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NOVO</v>
          </cell>
          <cell r="BT4134" t="str">
            <v>CLAMI PUFF</v>
          </cell>
          <cell r="BU4134" t="str">
            <v>MODULO PUFF AUSTIN (FL)</v>
          </cell>
        </row>
        <row r="4135">
          <cell r="H4135">
            <v>1</v>
          </cell>
          <cell r="O4135">
            <v>210376</v>
          </cell>
          <cell r="P4135"/>
          <cell r="Q4135" t="str">
            <v>EST APARADOR DONNA (LACA BRILHO BRANCA) (TAMPO ULTRACLEAR)</v>
          </cell>
          <cell r="R4135"/>
          <cell r="S4135"/>
          <cell r="T4135"/>
          <cell r="U4135">
            <v>1.8</v>
          </cell>
          <cell r="V4135">
            <v>0.4</v>
          </cell>
          <cell r="W4135">
            <v>0.75</v>
          </cell>
          <cell r="X4135">
            <v>0</v>
          </cell>
          <cell r="Y4135" t="str">
            <v>EST APARADOR DONNA (LACA BRILHO BRANCA) (TAMPO ULTRACLEAR) - 1,8x0,4x0,75H</v>
          </cell>
          <cell r="Z4135">
            <v>11683.4</v>
          </cell>
          <cell r="AA4135">
            <v>0.65</v>
          </cell>
          <cell r="AB4135">
            <v>4089.1899999999996</v>
          </cell>
          <cell r="AC4135"/>
          <cell r="AD4135"/>
          <cell r="AE4135"/>
          <cell r="AF4135">
            <v>11683.4</v>
          </cell>
          <cell r="AG4135">
            <v>11683.4</v>
          </cell>
          <cell r="AH4135">
            <v>0</v>
          </cell>
          <cell r="AI4135">
            <v>11683.4</v>
          </cell>
          <cell r="AJ4135" t="str">
            <v>REF: 210376</v>
          </cell>
          <cell r="AK4135" t="str">
            <v>PRODUTO FORA DE LINHA</v>
          </cell>
          <cell r="AL4135">
            <v>210376</v>
          </cell>
          <cell r="AM4135" t="str">
            <v>EST APARADOR DONNA (LACA BRILHO BRANCA) (TAMPO ULTRACLEAR)</v>
          </cell>
          <cell r="AN4135"/>
          <cell r="AO4135">
            <v>1.8</v>
          </cell>
          <cell r="AP4135">
            <v>0.4</v>
          </cell>
          <cell r="AQ4135">
            <v>0.75</v>
          </cell>
          <cell r="AR4135">
            <v>0</v>
          </cell>
          <cell r="AS4135" t="str">
            <v>EST APARADOR DONNA (LACA BRILHO BRANCA) (TAMPO ULTRACLEAR) - 1,8x0,4x0,75H</v>
          </cell>
          <cell r="AT4135">
            <v>11683.4</v>
          </cell>
          <cell r="AU4135">
            <v>11683.4</v>
          </cell>
          <cell r="AV4135">
            <v>11683.4</v>
          </cell>
          <cell r="AW4135">
            <v>0</v>
          </cell>
          <cell r="AX4135">
            <v>11683.4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NOVO</v>
          </cell>
          <cell r="BT4135" t="str">
            <v>CLAMI APARADOR</v>
          </cell>
          <cell r="BU4135" t="str">
            <v>APARADOR DONNA (FL)</v>
          </cell>
        </row>
        <row r="4136">
          <cell r="H4136">
            <v>1</v>
          </cell>
          <cell r="O4136">
            <v>208851</v>
          </cell>
          <cell r="P4136"/>
          <cell r="Q4136" t="str">
            <v>EST CADEIRA DONNA (MEL CLARO) COURO GRAND CANYON 11</v>
          </cell>
          <cell r="R4136"/>
          <cell r="S4136"/>
          <cell r="T4136"/>
          <cell r="U4136">
            <v>0.52</v>
          </cell>
          <cell r="V4136">
            <v>0.61</v>
          </cell>
          <cell r="W4136">
            <v>0.75</v>
          </cell>
          <cell r="X4136">
            <v>0</v>
          </cell>
          <cell r="Y4136" t="str">
            <v>EST CADEIRA DONNA (MEL CLARO) COURO GRAND CANYON 11 - 0,52x0,61x0,75H</v>
          </cell>
          <cell r="Z4136">
            <v>4898.5600000000004</v>
          </cell>
          <cell r="AA4136">
            <v>0.65</v>
          </cell>
          <cell r="AB4136">
            <v>1714.4960000000001</v>
          </cell>
          <cell r="AC4136"/>
          <cell r="AD4136"/>
          <cell r="AE4136"/>
          <cell r="AF4136">
            <v>4898.5600000000004</v>
          </cell>
          <cell r="AG4136">
            <v>4898.5600000000004</v>
          </cell>
          <cell r="AH4136">
            <v>0</v>
          </cell>
          <cell r="AI4136">
            <v>4898.5600000000004</v>
          </cell>
          <cell r="AJ4136" t="str">
            <v>REF: 208851</v>
          </cell>
          <cell r="AK4136" t="str">
            <v>PRODUTO FORA DE LINHA</v>
          </cell>
          <cell r="AL4136">
            <v>208851</v>
          </cell>
          <cell r="AM4136" t="str">
            <v>EST CADEIRA DONNA (MEL CLARO) COURO GRAND CANYON 11</v>
          </cell>
          <cell r="AN4136"/>
          <cell r="AO4136">
            <v>0.52</v>
          </cell>
          <cell r="AP4136">
            <v>0.61</v>
          </cell>
          <cell r="AQ4136">
            <v>0.75</v>
          </cell>
          <cell r="AR4136">
            <v>0</v>
          </cell>
          <cell r="AS4136" t="str">
            <v>EST CADEIRA DONNA (MEL CLARO) COURO GRAND CANYON 11 - 0,52x0,61x0,75H</v>
          </cell>
          <cell r="AT4136">
            <v>4898.5600000000004</v>
          </cell>
          <cell r="AU4136">
            <v>4898.5600000000004</v>
          </cell>
          <cell r="AV4136">
            <v>4898.5600000000004</v>
          </cell>
          <cell r="AW4136">
            <v>0</v>
          </cell>
          <cell r="AX4136">
            <v>4898.5600000000004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NOVO</v>
          </cell>
          <cell r="BT4136" t="str">
            <v>CLAMI CADEIRA</v>
          </cell>
          <cell r="BU4136" t="str">
            <v>CADEIRA DONNA (FL)</v>
          </cell>
        </row>
        <row r="4137">
          <cell r="H4137">
            <v>1</v>
          </cell>
          <cell r="O4137">
            <v>144647</v>
          </cell>
          <cell r="P4137"/>
          <cell r="Q4137" t="str">
            <v>EST CADEIRA FLORA C/BRACO (CASTANHO) TC 6236</v>
          </cell>
          <cell r="R4137"/>
          <cell r="S4137"/>
          <cell r="T4137"/>
          <cell r="U4137">
            <v>0</v>
          </cell>
          <cell r="V4137">
            <v>0</v>
          </cell>
          <cell r="W4137">
            <v>0</v>
          </cell>
          <cell r="X4137">
            <v>0</v>
          </cell>
          <cell r="Y4137" t="str">
            <v>EST CADEIRA FLORA C/BRACO (CASTANHO) TC 6236 - Ø0x0H</v>
          </cell>
          <cell r="Z4137">
            <v>5561.84</v>
          </cell>
          <cell r="AA4137">
            <v>0.65</v>
          </cell>
          <cell r="AB4137">
            <v>1946.6439999999998</v>
          </cell>
          <cell r="AC4137"/>
          <cell r="AD4137"/>
          <cell r="AE4137"/>
          <cell r="AF4137">
            <v>5561.84</v>
          </cell>
          <cell r="AG4137">
            <v>5561.84</v>
          </cell>
          <cell r="AH4137">
            <v>0</v>
          </cell>
          <cell r="AI4137">
            <v>5561.84</v>
          </cell>
          <cell r="AJ4137" t="str">
            <v>REF: 144647</v>
          </cell>
          <cell r="AK4137" t="str">
            <v>PRODUTO FORA DE LINHA</v>
          </cell>
          <cell r="AL4137">
            <v>144647</v>
          </cell>
          <cell r="AM4137" t="str">
            <v>EST CADEIRA FLORA C/BRACO (CASTANHO) TC 6236</v>
          </cell>
          <cell r="AN4137"/>
          <cell r="AO4137">
            <v>0</v>
          </cell>
          <cell r="AP4137">
            <v>0</v>
          </cell>
          <cell r="AQ4137">
            <v>0</v>
          </cell>
          <cell r="AR4137">
            <v>0</v>
          </cell>
          <cell r="AS4137" t="str">
            <v>EST CADEIRA FLORA C/BRACO (CASTANHO) TC 6236 - Ø0x0H</v>
          </cell>
          <cell r="AT4137">
            <v>5561.84</v>
          </cell>
          <cell r="AU4137">
            <v>5561.84</v>
          </cell>
          <cell r="AV4137">
            <v>5561.84</v>
          </cell>
          <cell r="AW4137">
            <v>0</v>
          </cell>
          <cell r="AX4137">
            <v>5561.84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NOVO</v>
          </cell>
          <cell r="BT4137" t="str">
            <v>CLAMI CADEIRA</v>
          </cell>
          <cell r="BU4137" t="str">
            <v>CADEIRA FLORA (FL)</v>
          </cell>
        </row>
        <row r="4138">
          <cell r="H4138">
            <v>1</v>
          </cell>
          <cell r="O4138">
            <v>210386</v>
          </cell>
          <cell r="P4138"/>
          <cell r="Q4138" t="str">
            <v>EST CADEIRA GAVEA C/BRACO (MEL) COURO 20363</v>
          </cell>
          <cell r="R4138"/>
          <cell r="S4138"/>
          <cell r="T4138"/>
          <cell r="U4138">
            <v>0.5</v>
          </cell>
          <cell r="V4138">
            <v>0.63</v>
          </cell>
          <cell r="W4138">
            <v>0.87</v>
          </cell>
          <cell r="X4138">
            <v>0</v>
          </cell>
          <cell r="Y4138" t="str">
            <v>EST CADEIRA GAVEA C/BRACO (MEL) COURO 20363 - 0,5x0,63x0,87H</v>
          </cell>
          <cell r="Z4138">
            <v>6671.92</v>
          </cell>
          <cell r="AA4138">
            <v>0.65</v>
          </cell>
          <cell r="AB4138">
            <v>2335.1719999999996</v>
          </cell>
          <cell r="AC4138"/>
          <cell r="AD4138"/>
          <cell r="AE4138"/>
          <cell r="AF4138">
            <v>6671.92</v>
          </cell>
          <cell r="AG4138">
            <v>6671.92</v>
          </cell>
          <cell r="AH4138">
            <v>0</v>
          </cell>
          <cell r="AI4138">
            <v>6671.92</v>
          </cell>
          <cell r="AJ4138" t="str">
            <v>REF: 210386</v>
          </cell>
          <cell r="AK4138" t="str">
            <v>PRODUTO FORA DE LINHA</v>
          </cell>
          <cell r="AL4138">
            <v>210386</v>
          </cell>
          <cell r="AM4138" t="str">
            <v>EST CADEIRA GAVEA C/BRACO (MEL) COURO 20363</v>
          </cell>
          <cell r="AN4138"/>
          <cell r="AO4138">
            <v>0.5</v>
          </cell>
          <cell r="AP4138">
            <v>0.63</v>
          </cell>
          <cell r="AQ4138">
            <v>0.87</v>
          </cell>
          <cell r="AR4138">
            <v>0</v>
          </cell>
          <cell r="AS4138" t="str">
            <v>EST CADEIRA GAVEA C/BRACO (MEL) COURO 20363 - 0,5x0,63x0,87H</v>
          </cell>
          <cell r="AT4138">
            <v>6671.92</v>
          </cell>
          <cell r="AU4138">
            <v>6671.92</v>
          </cell>
          <cell r="AV4138">
            <v>6671.92</v>
          </cell>
          <cell r="AW4138">
            <v>0</v>
          </cell>
          <cell r="AX4138">
            <v>6671.92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NOVO</v>
          </cell>
          <cell r="BT4138" t="str">
            <v>CLAMI CADEIRA</v>
          </cell>
          <cell r="BU4138" t="str">
            <v>CADEIRA GAVEA (FL)</v>
          </cell>
        </row>
        <row r="4139">
          <cell r="H4139">
            <v>1</v>
          </cell>
          <cell r="O4139">
            <v>206588</v>
          </cell>
          <cell r="P4139"/>
          <cell r="Q4139" t="str">
            <v>EST CADEIRA MADDA (ACO CARBONO LAMINADO NOGAL) TC 551</v>
          </cell>
          <cell r="R4139"/>
          <cell r="S4139"/>
          <cell r="T4139"/>
          <cell r="U4139">
            <v>0.64</v>
          </cell>
          <cell r="V4139">
            <v>0.57999999999999996</v>
          </cell>
          <cell r="W4139">
            <v>0.82</v>
          </cell>
          <cell r="X4139">
            <v>0</v>
          </cell>
          <cell r="Y4139" t="str">
            <v>EST CADEIRA MADDA (ACO CARBONO LAMINADO NOGAL) TC 551 - 0,64x0,58x0,82H</v>
          </cell>
          <cell r="Z4139">
            <v>6807.6</v>
          </cell>
          <cell r="AA4139">
            <v>0.65</v>
          </cell>
          <cell r="AB4139">
            <v>2382.66</v>
          </cell>
          <cell r="AC4139"/>
          <cell r="AD4139"/>
          <cell r="AE4139"/>
          <cell r="AF4139">
            <v>6807.6</v>
          </cell>
          <cell r="AG4139">
            <v>6807.6</v>
          </cell>
          <cell r="AH4139">
            <v>0</v>
          </cell>
          <cell r="AI4139">
            <v>6807.6</v>
          </cell>
          <cell r="AJ4139" t="str">
            <v>REF: 206588</v>
          </cell>
          <cell r="AK4139" t="str">
            <v>PRODUTO FORA DE LINHA</v>
          </cell>
          <cell r="AL4139">
            <v>206588</v>
          </cell>
          <cell r="AM4139" t="str">
            <v>EST CADEIRA MADDA (ACO CARBONO LAMINADO NOGAL) TC 551</v>
          </cell>
          <cell r="AN4139"/>
          <cell r="AO4139">
            <v>0.64</v>
          </cell>
          <cell r="AP4139">
            <v>0.57999999999999996</v>
          </cell>
          <cell r="AQ4139">
            <v>0.82</v>
          </cell>
          <cell r="AR4139">
            <v>0</v>
          </cell>
          <cell r="AS4139" t="str">
            <v>EST CADEIRA MADDA (ACO CARBONO LAMINADO NOGAL) TC 551 - 0,64x0,58x0,82H</v>
          </cell>
          <cell r="AT4139">
            <v>6807.6</v>
          </cell>
          <cell r="AU4139">
            <v>6807.6</v>
          </cell>
          <cell r="AV4139">
            <v>6807.6</v>
          </cell>
          <cell r="AW4139">
            <v>0</v>
          </cell>
          <cell r="AX4139">
            <v>6807.6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NOVO</v>
          </cell>
          <cell r="BT4139" t="str">
            <v>CLAMI CADEIRA</v>
          </cell>
          <cell r="BU4139" t="str">
            <v>CADEIRA MADDA (FL)</v>
          </cell>
        </row>
        <row r="4140">
          <cell r="H4140">
            <v>1</v>
          </cell>
          <cell r="O4140">
            <v>203140</v>
          </cell>
          <cell r="P4140"/>
          <cell r="Q4140" t="str">
            <v>EST CADEIRA (C/B) VOGUE (MADEIRA IMBUIA MEL) TC G2228</v>
          </cell>
          <cell r="R4140"/>
          <cell r="S4140"/>
          <cell r="T4140"/>
          <cell r="U4140">
            <v>0.55000000000000004</v>
          </cell>
          <cell r="V4140">
            <v>0.51</v>
          </cell>
          <cell r="W4140">
            <v>0.91</v>
          </cell>
          <cell r="X4140">
            <v>0</v>
          </cell>
          <cell r="Y4140" t="str">
            <v>EST CADEIRA (C/B) VOGUE (MADEIRA IMBUIA MEL) TC G2228 - 0,55x0,51x0,91H</v>
          </cell>
          <cell r="Z4140">
            <v>3652.8</v>
          </cell>
          <cell r="AA4140">
            <v>0.65</v>
          </cell>
          <cell r="AB4140">
            <v>1278.48</v>
          </cell>
          <cell r="AC4140"/>
          <cell r="AD4140"/>
          <cell r="AE4140"/>
          <cell r="AF4140">
            <v>3652.8</v>
          </cell>
          <cell r="AG4140">
            <v>3652.8</v>
          </cell>
          <cell r="AH4140">
            <v>0</v>
          </cell>
          <cell r="AI4140">
            <v>3652.8</v>
          </cell>
          <cell r="AJ4140" t="str">
            <v>REF: 203140</v>
          </cell>
          <cell r="AK4140" t="str">
            <v>PRODUTO FORA DE LINHA</v>
          </cell>
          <cell r="AL4140">
            <v>203140</v>
          </cell>
          <cell r="AM4140" t="str">
            <v>EST CADEIRA (C/B) VOGUE (MADEIRA IMBUIA MEL) TC G2228</v>
          </cell>
          <cell r="AN4140"/>
          <cell r="AO4140">
            <v>0.55000000000000004</v>
          </cell>
          <cell r="AP4140">
            <v>0.51</v>
          </cell>
          <cell r="AQ4140">
            <v>0.91</v>
          </cell>
          <cell r="AR4140">
            <v>0</v>
          </cell>
          <cell r="AS4140" t="str">
            <v>EST CADEIRA (C/B) VOGUE (MADEIRA IMBUIA MEL) TC G2228 - 0,55x0,51x0,91H</v>
          </cell>
          <cell r="AT4140">
            <v>3652.8</v>
          </cell>
          <cell r="AU4140">
            <v>3652.8</v>
          </cell>
          <cell r="AV4140">
            <v>3652.8</v>
          </cell>
          <cell r="AW4140">
            <v>0</v>
          </cell>
          <cell r="AX4140">
            <v>3652.8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14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NOVO</v>
          </cell>
          <cell r="BT4140" t="str">
            <v>CLAMI CADEIRA</v>
          </cell>
          <cell r="BU4140" t="str">
            <v>CADEIRA VOGUE (FL)</v>
          </cell>
        </row>
        <row r="4141">
          <cell r="H4141">
            <v>1</v>
          </cell>
          <cell r="O4141">
            <v>196057</v>
          </cell>
          <cell r="P4141"/>
          <cell r="Q4141" t="str">
            <v>EST MESA CENTRO BERTALHA (ALUMINIO CAPUCCINO)</v>
          </cell>
          <cell r="R4141"/>
          <cell r="S4141"/>
          <cell r="T4141"/>
          <cell r="U4141">
            <v>1.1000000000000001</v>
          </cell>
          <cell r="V4141">
            <v>1.1000000000000001</v>
          </cell>
          <cell r="W4141">
            <v>0.23</v>
          </cell>
          <cell r="X4141">
            <v>0</v>
          </cell>
          <cell r="Y4141" t="str">
            <v>EST MESA CENTRO BERTALHA (ALUMINIO CAPUCCINO) - 1,1x1,1x0,23H</v>
          </cell>
          <cell r="Z4141">
            <v>7055.97</v>
          </cell>
          <cell r="AA4141">
            <v>0.65</v>
          </cell>
          <cell r="AB4141">
            <v>2469.5895</v>
          </cell>
          <cell r="AC4141"/>
          <cell r="AD4141"/>
          <cell r="AE4141"/>
          <cell r="AF4141">
            <v>7055.97</v>
          </cell>
          <cell r="AG4141">
            <v>7055.97</v>
          </cell>
          <cell r="AH4141">
            <v>0</v>
          </cell>
          <cell r="AI4141">
            <v>7055.97</v>
          </cell>
          <cell r="AJ4141" t="str">
            <v>REF: 196057</v>
          </cell>
          <cell r="AK4141" t="str">
            <v>PRODUTO FORA DE LINHA</v>
          </cell>
          <cell r="AL4141">
            <v>196057</v>
          </cell>
          <cell r="AM4141" t="str">
            <v>EST MESA CENTRO BERTALHA (ALUMINIO CAPUCCINO)</v>
          </cell>
          <cell r="AN4141"/>
          <cell r="AO4141">
            <v>1.1000000000000001</v>
          </cell>
          <cell r="AP4141">
            <v>1.1000000000000001</v>
          </cell>
          <cell r="AQ4141">
            <v>0.23</v>
          </cell>
          <cell r="AR4141">
            <v>0</v>
          </cell>
          <cell r="AS4141" t="str">
            <v>EST MESA CENTRO BERTALHA (ALUMINIO CAPUCCINO) - 1,1x1,1x0,23H</v>
          </cell>
          <cell r="AT4141">
            <v>7055.97</v>
          </cell>
          <cell r="AU4141">
            <v>7055.97</v>
          </cell>
          <cell r="AV4141">
            <v>7055.97</v>
          </cell>
          <cell r="AW4141">
            <v>0</v>
          </cell>
          <cell r="AX4141">
            <v>7055.97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14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NOVO</v>
          </cell>
          <cell r="BT4141" t="str">
            <v>CLAMI MESA CENTRO (AREA EXTERNA)</v>
          </cell>
          <cell r="BU4141" t="str">
            <v>MESA CENTRO BERTALHA (FL)</v>
          </cell>
        </row>
        <row r="4142">
          <cell r="H4142">
            <v>1</v>
          </cell>
          <cell r="O4142">
            <v>223874</v>
          </cell>
          <cell r="P4142"/>
          <cell r="Q4142" t="str">
            <v>EST MESA CENTRO CLOS (INOX JASPER) (LACA BRILHO H155)</v>
          </cell>
          <cell r="R4142"/>
          <cell r="S4142"/>
          <cell r="T4142"/>
          <cell r="U4142">
            <v>1.8</v>
          </cell>
          <cell r="V4142">
            <v>0.6</v>
          </cell>
          <cell r="W4142">
            <v>0.3</v>
          </cell>
          <cell r="X4142">
            <v>0</v>
          </cell>
          <cell r="Y4142" t="str">
            <v>EST MESA CENTRO CLOS (INOX JASPER) (LACA BRILHO H155) - 1,8x0,6x0,3H</v>
          </cell>
          <cell r="Z4142">
            <v>20570.28</v>
          </cell>
          <cell r="AA4142">
            <v>0.65</v>
          </cell>
          <cell r="AB4142">
            <v>7199.598</v>
          </cell>
          <cell r="AC4142"/>
          <cell r="AD4142"/>
          <cell r="AE4142"/>
          <cell r="AF4142">
            <v>20570.28</v>
          </cell>
          <cell r="AG4142">
            <v>20570.28</v>
          </cell>
          <cell r="AH4142">
            <v>0</v>
          </cell>
          <cell r="AI4142">
            <v>20570.28</v>
          </cell>
          <cell r="AJ4142" t="str">
            <v>REF: 223874</v>
          </cell>
          <cell r="AK4142" t="str">
            <v>PRODUTO FORA DE LINHA</v>
          </cell>
          <cell r="AL4142">
            <v>223874</v>
          </cell>
          <cell r="AM4142" t="str">
            <v>EST MESA CENTRO CLOS (INOX JASPER) (LACA BRILHO H155)</v>
          </cell>
          <cell r="AN4142"/>
          <cell r="AO4142">
            <v>1.8</v>
          </cell>
          <cell r="AP4142">
            <v>0.6</v>
          </cell>
          <cell r="AQ4142">
            <v>0.3</v>
          </cell>
          <cell r="AR4142">
            <v>0</v>
          </cell>
          <cell r="AS4142" t="str">
            <v>EST MESA CENTRO CLOS (INOX JASPER) (LACA BRILHO H155) - 1,8x0,6x0,3H</v>
          </cell>
          <cell r="AT4142">
            <v>20570.28</v>
          </cell>
          <cell r="AU4142">
            <v>20570.28</v>
          </cell>
          <cell r="AV4142">
            <v>20570.28</v>
          </cell>
          <cell r="AW4142">
            <v>0</v>
          </cell>
          <cell r="AX4142">
            <v>20570.28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14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NOVO</v>
          </cell>
          <cell r="BT4142" t="str">
            <v>CLAMI MESA CENTRO</v>
          </cell>
          <cell r="BU4142" t="str">
            <v>MESA CENTRO CLOS (FL)</v>
          </cell>
        </row>
        <row r="4143">
          <cell r="H4143">
            <v>1</v>
          </cell>
          <cell r="O4143">
            <v>205161</v>
          </cell>
          <cell r="P4143"/>
          <cell r="Q4143" t="str">
            <v>EST MESA CENTRO KOBO (DUPLA) (LACA H155 | LEGNO)</v>
          </cell>
          <cell r="R4143"/>
          <cell r="S4143"/>
          <cell r="T4143"/>
          <cell r="U4143">
            <v>1.9</v>
          </cell>
          <cell r="V4143">
            <v>1</v>
          </cell>
          <cell r="W4143">
            <v>0.34</v>
          </cell>
          <cell r="X4143">
            <v>0</v>
          </cell>
          <cell r="Y4143" t="str">
            <v>EST MESA CENTRO KOBO (DUPLA) (LACA H155 | LEGNO) - 1,9x1x0,34H</v>
          </cell>
          <cell r="Z4143">
            <v>16427.71</v>
          </cell>
          <cell r="AA4143">
            <v>0.65</v>
          </cell>
          <cell r="AB4143">
            <v>5749.6984999999986</v>
          </cell>
          <cell r="AC4143"/>
          <cell r="AD4143"/>
          <cell r="AE4143"/>
          <cell r="AF4143">
            <v>16427.71</v>
          </cell>
          <cell r="AG4143">
            <v>16427.71</v>
          </cell>
          <cell r="AH4143">
            <v>0</v>
          </cell>
          <cell r="AI4143">
            <v>16427.71</v>
          </cell>
          <cell r="AJ4143" t="str">
            <v>REF: 205161</v>
          </cell>
          <cell r="AK4143" t="str">
            <v>PRODUTO FORA DE LINHA</v>
          </cell>
          <cell r="AL4143">
            <v>205161</v>
          </cell>
          <cell r="AM4143" t="str">
            <v>EST MESA CENTRO KOBO (DUPLA) (LACA H155 | LEGNO)</v>
          </cell>
          <cell r="AN4143"/>
          <cell r="AO4143">
            <v>1.9</v>
          </cell>
          <cell r="AP4143">
            <v>1</v>
          </cell>
          <cell r="AQ4143">
            <v>0.34</v>
          </cell>
          <cell r="AR4143">
            <v>0</v>
          </cell>
          <cell r="AS4143" t="str">
            <v>EST MESA CENTRO KOBO (DUPLA) (LACA H155 | LEGNO) - 1,9x1x0,34H</v>
          </cell>
          <cell r="AT4143">
            <v>16427.71</v>
          </cell>
          <cell r="AU4143">
            <v>16427.71</v>
          </cell>
          <cell r="AV4143">
            <v>16427.71</v>
          </cell>
          <cell r="AW4143">
            <v>0</v>
          </cell>
          <cell r="AX4143">
            <v>16427.71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NOVO</v>
          </cell>
          <cell r="BT4143" t="str">
            <v>CLAMI MESA CENTRO</v>
          </cell>
          <cell r="BU4143" t="str">
            <v>MESA CENTRO KOBO (FL)</v>
          </cell>
        </row>
        <row r="4144">
          <cell r="H4144">
            <v>1</v>
          </cell>
          <cell r="O4144">
            <v>191066</v>
          </cell>
          <cell r="P4144"/>
          <cell r="Q4144" t="str">
            <v>EST POLTRONA DIONE (PES REVESTIDOS) TC 647-B4</v>
          </cell>
          <cell r="R4144"/>
          <cell r="S4144"/>
          <cell r="T4144"/>
          <cell r="U4144">
            <v>1.2</v>
          </cell>
          <cell r="V4144">
            <v>0.98</v>
          </cell>
          <cell r="W4144">
            <v>0.85</v>
          </cell>
          <cell r="X4144">
            <v>0</v>
          </cell>
          <cell r="Y4144" t="str">
            <v>EST POLTRONA DIONE (PES REVESTIDOS) TC 647-B4 - 1,2x0,98x0,85H</v>
          </cell>
          <cell r="Z4144">
            <v>14776.39</v>
          </cell>
          <cell r="AA4144">
            <v>0.65</v>
          </cell>
          <cell r="AB4144">
            <v>5171.7364999999991</v>
          </cell>
          <cell r="AC4144"/>
          <cell r="AD4144"/>
          <cell r="AE4144"/>
          <cell r="AF4144">
            <v>14776.39</v>
          </cell>
          <cell r="AG4144">
            <v>14776.39</v>
          </cell>
          <cell r="AH4144">
            <v>0</v>
          </cell>
          <cell r="AI4144">
            <v>14776.39</v>
          </cell>
          <cell r="AJ4144" t="str">
            <v>REF: 191066</v>
          </cell>
          <cell r="AK4144" t="str">
            <v>PRODUTO FORA DE LINHA</v>
          </cell>
          <cell r="AL4144">
            <v>191066</v>
          </cell>
          <cell r="AM4144" t="str">
            <v>EST POLTRONA DIONE (PES REVESTIDOS) TC 647-B4</v>
          </cell>
          <cell r="AN4144"/>
          <cell r="AO4144">
            <v>1.2</v>
          </cell>
          <cell r="AP4144">
            <v>0.98</v>
          </cell>
          <cell r="AQ4144">
            <v>0.85</v>
          </cell>
          <cell r="AR4144">
            <v>0</v>
          </cell>
          <cell r="AS4144" t="str">
            <v>EST POLTRONA DIONE (PES REVESTIDOS) TC 647-B4 - 1,2x0,98x0,85H</v>
          </cell>
          <cell r="AT4144">
            <v>14776.39</v>
          </cell>
          <cell r="AU4144">
            <v>14776.39</v>
          </cell>
          <cell r="AV4144">
            <v>14776.39</v>
          </cell>
          <cell r="AW4144">
            <v>0</v>
          </cell>
          <cell r="AX4144">
            <v>14776.39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NOVO</v>
          </cell>
          <cell r="BT4144" t="str">
            <v>CLAMI POLTRONA</v>
          </cell>
          <cell r="BU4144" t="str">
            <v>POLTRONA DIONE (FL)</v>
          </cell>
        </row>
        <row r="4145">
          <cell r="H4145">
            <v>1</v>
          </cell>
          <cell r="O4145">
            <v>113388</v>
          </cell>
          <cell r="P4145"/>
          <cell r="Q4145" t="str">
            <v>EST BANQUETA BAR ELDORADO (CATUABA AVELUDADA) (DET INOX)</v>
          </cell>
          <cell r="R4145"/>
          <cell r="S4145"/>
          <cell r="T4145"/>
          <cell r="U4145">
            <v>0</v>
          </cell>
          <cell r="V4145">
            <v>0</v>
          </cell>
          <cell r="W4145">
            <v>0</v>
          </cell>
          <cell r="X4145">
            <v>0</v>
          </cell>
          <cell r="Y4145" t="str">
            <v>EST BANQUETA BAR ELDORADO (CATUABA AVELUDADA) (DET INOX) - Ø0x0H</v>
          </cell>
          <cell r="Z4145">
            <v>5622.09</v>
          </cell>
          <cell r="AA4145">
            <v>0.75</v>
          </cell>
          <cell r="AB4145">
            <v>1405.5225</v>
          </cell>
          <cell r="AC4145"/>
          <cell r="AD4145"/>
          <cell r="AE4145"/>
          <cell r="AF4145">
            <v>5622.09</v>
          </cell>
          <cell r="AG4145">
            <v>5622.09</v>
          </cell>
          <cell r="AH4145">
            <v>0</v>
          </cell>
          <cell r="AI4145">
            <v>5622.09</v>
          </cell>
          <cell r="AJ4145" t="str">
            <v>REF: 113388</v>
          </cell>
          <cell r="AK4145" t="str">
            <v>PRODUTO FORA DE LINHA</v>
          </cell>
          <cell r="AL4145">
            <v>113388</v>
          </cell>
          <cell r="AM4145" t="str">
            <v>EST BANQUETA BAR ELDORADO (CATUABA AVELUDADA) (DET INOX)</v>
          </cell>
          <cell r="AN4145"/>
          <cell r="AO4145">
            <v>0</v>
          </cell>
          <cell r="AP4145">
            <v>0</v>
          </cell>
          <cell r="AQ4145">
            <v>0</v>
          </cell>
          <cell r="AR4145">
            <v>0</v>
          </cell>
          <cell r="AS4145" t="str">
            <v>EST BANQUETA BAR ELDORADO (CATUABA AVELUDADA) (DET INOX) - Ø0x0H</v>
          </cell>
          <cell r="AT4145">
            <v>5622.09</v>
          </cell>
          <cell r="AU4145">
            <v>5622.09</v>
          </cell>
          <cell r="AV4145">
            <v>5622.09</v>
          </cell>
          <cell r="AW4145">
            <v>0</v>
          </cell>
          <cell r="AX4145">
            <v>5622.09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NOVO</v>
          </cell>
          <cell r="BT4145" t="str">
            <v>CLAMI BANQUETA BAR</v>
          </cell>
          <cell r="BU4145" t="str">
            <v>BANQUETA BAR ELDORADO (FL)</v>
          </cell>
        </row>
        <row r="4146">
          <cell r="H4146">
            <v>1</v>
          </cell>
          <cell r="O4146">
            <v>196058</v>
          </cell>
          <cell r="P4146"/>
          <cell r="Q4146" t="str">
            <v>EST POLTRONA EIXO (CAPUCCINO) (FB44/FB42) TC Q151</v>
          </cell>
          <cell r="R4146"/>
          <cell r="S4146"/>
          <cell r="T4146"/>
          <cell r="U4146">
            <v>0.7</v>
          </cell>
          <cell r="V4146">
            <v>0.7</v>
          </cell>
          <cell r="W4146">
            <v>0.78</v>
          </cell>
          <cell r="X4146">
            <v>0</v>
          </cell>
          <cell r="Y4146" t="str">
            <v>EST POLTRONA EIXO (CAPUCCINO) (FB44/FB42) TC Q151 - 0,7x0,7x0,78H</v>
          </cell>
          <cell r="Z4146">
            <v>9178.99</v>
          </cell>
          <cell r="AA4146">
            <v>0.65</v>
          </cell>
          <cell r="AB4146">
            <v>3212.6464999999998</v>
          </cell>
          <cell r="AC4146"/>
          <cell r="AD4146"/>
          <cell r="AE4146"/>
          <cell r="AF4146">
            <v>9178.99</v>
          </cell>
          <cell r="AG4146">
            <v>9178.99</v>
          </cell>
          <cell r="AH4146">
            <v>0</v>
          </cell>
          <cell r="AI4146">
            <v>9178.99</v>
          </cell>
          <cell r="AJ4146" t="str">
            <v>REF: 196058</v>
          </cell>
          <cell r="AK4146" t="str">
            <v>PRODUTO FORA DE LINHA</v>
          </cell>
          <cell r="AL4146">
            <v>196058</v>
          </cell>
          <cell r="AM4146" t="str">
            <v>EST POLTRONA EIXO (CAPUCCINO) (FB44/FB42) TC Q151</v>
          </cell>
          <cell r="AN4146"/>
          <cell r="AO4146">
            <v>0.7</v>
          </cell>
          <cell r="AP4146">
            <v>0.7</v>
          </cell>
          <cell r="AQ4146">
            <v>0.78</v>
          </cell>
          <cell r="AR4146">
            <v>0</v>
          </cell>
          <cell r="AS4146" t="str">
            <v>EST POLTRONA EIXO (CAPUCCINO) (FB44/FB42) TC Q151 - 0,7x0,7x0,78H</v>
          </cell>
          <cell r="AT4146">
            <v>9178.99</v>
          </cell>
          <cell r="AU4146">
            <v>9178.99</v>
          </cell>
          <cell r="AV4146">
            <v>9178.99</v>
          </cell>
          <cell r="AW4146">
            <v>0</v>
          </cell>
          <cell r="AX4146">
            <v>9178.99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NOVO</v>
          </cell>
          <cell r="BT4146" t="str">
            <v>CLAMI POLTRONA</v>
          </cell>
          <cell r="BU4146" t="str">
            <v>POLTRONA EIXO (FL)</v>
          </cell>
        </row>
        <row r="4147">
          <cell r="H4147">
            <v>1</v>
          </cell>
          <cell r="O4147">
            <v>151597</v>
          </cell>
          <cell r="P4147"/>
          <cell r="Q4147" t="str">
            <v>EST APARADOR BALI (TABOA TRANCADA NATURAL)</v>
          </cell>
          <cell r="R4147"/>
          <cell r="S4147"/>
          <cell r="T4147"/>
          <cell r="U4147">
            <v>1.8</v>
          </cell>
          <cell r="V4147">
            <v>0.45</v>
          </cell>
          <cell r="W4147">
            <v>0.8</v>
          </cell>
          <cell r="X4147">
            <v>0</v>
          </cell>
          <cell r="Y4147" t="str">
            <v>EST APARADOR BALI (TABOA TRANCADA NATURAL) - 1,8x0,45x0,8H</v>
          </cell>
          <cell r="Z4147">
            <v>9354.4599999999991</v>
          </cell>
          <cell r="AA4147">
            <v>0.7</v>
          </cell>
          <cell r="AB4147">
            <v>2806.3379999999997</v>
          </cell>
          <cell r="AC4147"/>
          <cell r="AD4147"/>
          <cell r="AE4147"/>
          <cell r="AF4147">
            <v>9354.4599999999991</v>
          </cell>
          <cell r="AG4147">
            <v>9354.4599999999991</v>
          </cell>
          <cell r="AH4147">
            <v>0</v>
          </cell>
          <cell r="AI4147">
            <v>9354.4599999999991</v>
          </cell>
          <cell r="AJ4147" t="str">
            <v>REF: 151597</v>
          </cell>
          <cell r="AK4147" t="str">
            <v>PRODUTO FORA DE LINHA</v>
          </cell>
          <cell r="AL4147">
            <v>151597</v>
          </cell>
          <cell r="AM4147" t="str">
            <v>EST APARADOR BALI (TABOA TRANCADA NATURAL)</v>
          </cell>
          <cell r="AN4147"/>
          <cell r="AO4147">
            <v>1.8</v>
          </cell>
          <cell r="AP4147">
            <v>0.45</v>
          </cell>
          <cell r="AQ4147">
            <v>0.8</v>
          </cell>
          <cell r="AR4147">
            <v>0</v>
          </cell>
          <cell r="AS4147" t="str">
            <v>EST APARADOR BALI (TABOA TRANCADA NATURAL) - 1,8x0,45x0,8H</v>
          </cell>
          <cell r="AT4147">
            <v>9354.4599999999991</v>
          </cell>
          <cell r="AU4147">
            <v>9354.4599999999991</v>
          </cell>
          <cell r="AV4147">
            <v>9354.4599999999991</v>
          </cell>
          <cell r="AW4147">
            <v>0</v>
          </cell>
          <cell r="AX4147">
            <v>9354.4599999999991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NOVO</v>
          </cell>
          <cell r="BT4147" t="str">
            <v>CLAMI APARADOR</v>
          </cell>
          <cell r="BU4147" t="str">
            <v>APARADOR BALI (FL)</v>
          </cell>
        </row>
        <row r="4148">
          <cell r="H4148">
            <v>1</v>
          </cell>
          <cell r="O4148">
            <v>203827</v>
          </cell>
          <cell r="P4148"/>
          <cell r="Q4148" t="str">
            <v>EST APARADOR NEST (LACA BRILHO METALIZADA CHAMPAGNE)</v>
          </cell>
          <cell r="R4148"/>
          <cell r="S4148"/>
          <cell r="T4148"/>
          <cell r="U4148">
            <v>1.5</v>
          </cell>
          <cell r="V4148">
            <v>0.4</v>
          </cell>
          <cell r="W4148">
            <v>0.76</v>
          </cell>
          <cell r="X4148">
            <v>0</v>
          </cell>
          <cell r="Y4148" t="str">
            <v>EST APARADOR NEST (LACA BRILHO METALIZADA CHAMPAGNE) - 1,5x0,4x0,76H</v>
          </cell>
          <cell r="Z4148">
            <v>12529.52</v>
          </cell>
          <cell r="AA4148">
            <v>0.7</v>
          </cell>
          <cell r="AB4148">
            <v>3758.8560000000016</v>
          </cell>
          <cell r="AC4148"/>
          <cell r="AD4148"/>
          <cell r="AE4148"/>
          <cell r="AF4148">
            <v>12529.52</v>
          </cell>
          <cell r="AG4148">
            <v>12529.52</v>
          </cell>
          <cell r="AH4148">
            <v>0</v>
          </cell>
          <cell r="AI4148">
            <v>12529.52</v>
          </cell>
          <cell r="AJ4148" t="str">
            <v>REF: 203827</v>
          </cell>
          <cell r="AK4148" t="str">
            <v>PRODUTO FORA DE LINHA</v>
          </cell>
          <cell r="AL4148">
            <v>203827</v>
          </cell>
          <cell r="AM4148" t="str">
            <v>EST APARADOR NEST (LACA BRILHO METALIZADA CHAMPAGNE)</v>
          </cell>
          <cell r="AN4148"/>
          <cell r="AO4148">
            <v>1.5</v>
          </cell>
          <cell r="AP4148">
            <v>0.4</v>
          </cell>
          <cell r="AQ4148">
            <v>0.76</v>
          </cell>
          <cell r="AR4148">
            <v>0</v>
          </cell>
          <cell r="AS4148" t="str">
            <v>EST APARADOR NEST (LACA BRILHO METALIZADA CHAMPAGNE) - 1,5x0,4x0,76H</v>
          </cell>
          <cell r="AT4148">
            <v>12529.52</v>
          </cell>
          <cell r="AU4148">
            <v>12529.52</v>
          </cell>
          <cell r="AV4148">
            <v>12529.52</v>
          </cell>
          <cell r="AW4148">
            <v>0</v>
          </cell>
          <cell r="AX4148">
            <v>12529.52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NOVO</v>
          </cell>
          <cell r="BT4148" t="str">
            <v>CLAMI APARADOR</v>
          </cell>
          <cell r="BU4148" t="str">
            <v>APARADOR NEST (FL)</v>
          </cell>
        </row>
        <row r="4149">
          <cell r="H4149">
            <v>1</v>
          </cell>
          <cell r="O4149">
            <v>163804</v>
          </cell>
          <cell r="P4149"/>
          <cell r="Q4149" t="str">
            <v>EST APARADOR RIOS (MEL FOSCO)</v>
          </cell>
          <cell r="R4149"/>
          <cell r="S4149"/>
          <cell r="T4149"/>
          <cell r="U4149">
            <v>2.2999999999999998</v>
          </cell>
          <cell r="V4149">
            <v>0.4</v>
          </cell>
          <cell r="W4149">
            <v>0.76</v>
          </cell>
          <cell r="X4149">
            <v>0</v>
          </cell>
          <cell r="Y4149" t="str">
            <v>EST APARADOR RIOS (MEL FOSCO) - 2,3x0,4x0,76H</v>
          </cell>
          <cell r="Z4149">
            <v>10540.55</v>
          </cell>
          <cell r="AA4149">
            <v>0.7</v>
          </cell>
          <cell r="AB4149">
            <v>3162.165</v>
          </cell>
          <cell r="AC4149"/>
          <cell r="AD4149"/>
          <cell r="AE4149"/>
          <cell r="AF4149">
            <v>10540.55</v>
          </cell>
          <cell r="AG4149">
            <v>10540.55</v>
          </cell>
          <cell r="AH4149">
            <v>0</v>
          </cell>
          <cell r="AI4149">
            <v>10540.55</v>
          </cell>
          <cell r="AJ4149" t="str">
            <v>REF: 163804</v>
          </cell>
          <cell r="AK4149" t="str">
            <v>PRODUTO FORA DE LINHA</v>
          </cell>
          <cell r="AL4149">
            <v>163804</v>
          </cell>
          <cell r="AM4149" t="str">
            <v>EST APARADOR RIOS (MEL FOSCO)</v>
          </cell>
          <cell r="AN4149"/>
          <cell r="AO4149">
            <v>2.2999999999999998</v>
          </cell>
          <cell r="AP4149">
            <v>0.4</v>
          </cell>
          <cell r="AQ4149">
            <v>0.76</v>
          </cell>
          <cell r="AR4149">
            <v>0</v>
          </cell>
          <cell r="AS4149" t="str">
            <v>EST APARADOR RIOS (MEL FOSCO) - 2,3x0,4x0,76H</v>
          </cell>
          <cell r="AT4149">
            <v>10540.55</v>
          </cell>
          <cell r="AU4149">
            <v>10540.55</v>
          </cell>
          <cell r="AV4149">
            <v>10540.55</v>
          </cell>
          <cell r="AW4149">
            <v>0</v>
          </cell>
          <cell r="AX4149">
            <v>10540.55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NOVO</v>
          </cell>
          <cell r="BT4149" t="str">
            <v>CLAMI APARADOR</v>
          </cell>
          <cell r="BU4149" t="str">
            <v>APARADOR RIOS (FL)</v>
          </cell>
        </row>
        <row r="4150">
          <cell r="H4150">
            <v>1</v>
          </cell>
          <cell r="O4150">
            <v>151719</v>
          </cell>
          <cell r="P4150"/>
          <cell r="Q4150" t="str">
            <v>EST APARADOR VILALBA (LACA BRILHO GRAFITE METALIZADA)</v>
          </cell>
          <cell r="R4150"/>
          <cell r="S4150"/>
          <cell r="T4150"/>
          <cell r="U4150">
            <v>2</v>
          </cell>
          <cell r="V4150">
            <v>0.55000000000000004</v>
          </cell>
          <cell r="W4150">
            <v>0.76</v>
          </cell>
          <cell r="X4150">
            <v>0</v>
          </cell>
          <cell r="Y4150" t="str">
            <v>EST APARADOR VILALBA (LACA BRILHO GRAFITE METALIZADA) - 2x0,55x0,76H</v>
          </cell>
          <cell r="Z4150">
            <v>33076.089999999997</v>
          </cell>
          <cell r="AA4150">
            <v>0.7</v>
          </cell>
          <cell r="AB4150">
            <v>9922.8270000000011</v>
          </cell>
          <cell r="AC4150"/>
          <cell r="AD4150"/>
          <cell r="AE4150"/>
          <cell r="AF4150">
            <v>33076.089999999997</v>
          </cell>
          <cell r="AG4150">
            <v>33076.089999999997</v>
          </cell>
          <cell r="AH4150">
            <v>0</v>
          </cell>
          <cell r="AI4150">
            <v>33076.089999999997</v>
          </cell>
          <cell r="AJ4150" t="str">
            <v>REF: 151719</v>
          </cell>
          <cell r="AK4150" t="str">
            <v>PRODUTO FORA DE LINHA</v>
          </cell>
          <cell r="AL4150">
            <v>151719</v>
          </cell>
          <cell r="AM4150" t="str">
            <v>EST APARADOR VILALBA (LACA BRILHO GRAFITE METALIZADA)</v>
          </cell>
          <cell r="AN4150"/>
          <cell r="AO4150">
            <v>2</v>
          </cell>
          <cell r="AP4150">
            <v>0.55000000000000004</v>
          </cell>
          <cell r="AQ4150">
            <v>0.76</v>
          </cell>
          <cell r="AR4150">
            <v>0</v>
          </cell>
          <cell r="AS4150" t="str">
            <v>EST APARADOR VILALBA (LACA BRILHO GRAFITE METALIZADA) - 2x0,55x0,76H</v>
          </cell>
          <cell r="AT4150">
            <v>33076.089999999997</v>
          </cell>
          <cell r="AU4150">
            <v>33076.089999999997</v>
          </cell>
          <cell r="AV4150">
            <v>33076.089999999997</v>
          </cell>
          <cell r="AW4150">
            <v>0</v>
          </cell>
          <cell r="AX4150">
            <v>33076.089999999997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NOVO</v>
          </cell>
          <cell r="BT4150" t="str">
            <v>CLAMI APARADOR</v>
          </cell>
          <cell r="BU4150" t="str">
            <v>APARADOR VILALBA (FL)</v>
          </cell>
        </row>
        <row r="4151">
          <cell r="H4151">
            <v>1</v>
          </cell>
          <cell r="O4151">
            <v>142210</v>
          </cell>
          <cell r="P4151"/>
          <cell r="Q4151" t="str">
            <v>EST BANCO BETA (LACA BRILHO N109)</v>
          </cell>
          <cell r="R4151"/>
          <cell r="S4151"/>
          <cell r="T4151"/>
          <cell r="U4151">
            <v>0.45</v>
          </cell>
          <cell r="V4151">
            <v>0.45</v>
          </cell>
          <cell r="W4151">
            <v>0.45</v>
          </cell>
          <cell r="X4151">
            <v>0</v>
          </cell>
          <cell r="Y4151" t="str">
            <v>EST BANCO BETA (LACA BRILHO N109) - 0,45x0,45x0,45H</v>
          </cell>
          <cell r="Z4151">
            <v>4935.9799999999996</v>
          </cell>
          <cell r="AA4151">
            <v>0.7</v>
          </cell>
          <cell r="AB4151">
            <v>1480.7939999999999</v>
          </cell>
          <cell r="AC4151"/>
          <cell r="AD4151"/>
          <cell r="AE4151"/>
          <cell r="AF4151">
            <v>4935.9799999999996</v>
          </cell>
          <cell r="AG4151">
            <v>4935.9799999999996</v>
          </cell>
          <cell r="AH4151">
            <v>0</v>
          </cell>
          <cell r="AI4151">
            <v>4935.9799999999996</v>
          </cell>
          <cell r="AJ4151" t="str">
            <v>REF: 142210</v>
          </cell>
          <cell r="AK4151" t="str">
            <v>PRODUTO FORA DE LINHA</v>
          </cell>
          <cell r="AL4151">
            <v>142210</v>
          </cell>
          <cell r="AM4151" t="str">
            <v>EST BANCO BETA (LACA BRILHO N109)</v>
          </cell>
          <cell r="AN4151"/>
          <cell r="AO4151">
            <v>0.45</v>
          </cell>
          <cell r="AP4151">
            <v>0.45</v>
          </cell>
          <cell r="AQ4151">
            <v>0.45</v>
          </cell>
          <cell r="AR4151">
            <v>0</v>
          </cell>
          <cell r="AS4151" t="str">
            <v>EST BANCO BETA (LACA BRILHO N109) - 0,45x0,45x0,45H</v>
          </cell>
          <cell r="AT4151">
            <v>4935.9799999999996</v>
          </cell>
          <cell r="AU4151">
            <v>4935.9799999999996</v>
          </cell>
          <cell r="AV4151">
            <v>4935.9799999999996</v>
          </cell>
          <cell r="AW4151">
            <v>0</v>
          </cell>
          <cell r="AX4151">
            <v>4935.9799999999996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14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NOVO</v>
          </cell>
          <cell r="BT4151" t="str">
            <v>CLAMI BANCO</v>
          </cell>
          <cell r="BU4151" t="str">
            <v>BANCO BETA (FL)</v>
          </cell>
        </row>
        <row r="4152">
          <cell r="H4152">
            <v>1</v>
          </cell>
          <cell r="O4152">
            <v>147571</v>
          </cell>
          <cell r="P4152"/>
          <cell r="Q4152" t="str">
            <v>EST BANCO GARDEN SEAT GOMILADA (DOURADO)</v>
          </cell>
          <cell r="R4152"/>
          <cell r="S4152"/>
          <cell r="T4152"/>
          <cell r="U4152">
            <v>0.32</v>
          </cell>
          <cell r="V4152">
            <v>0</v>
          </cell>
          <cell r="W4152">
            <v>0.46</v>
          </cell>
          <cell r="X4152">
            <v>0.32</v>
          </cell>
          <cell r="Y4152" t="str">
            <v>EST BANCO GARDEN SEAT GOMILADA (DOURADO) - Ø0,32x0,46H</v>
          </cell>
          <cell r="Z4152">
            <v>3805.92</v>
          </cell>
          <cell r="AA4152">
            <v>0.7</v>
          </cell>
          <cell r="AB4152">
            <v>1141.7760000000003</v>
          </cell>
          <cell r="AC4152"/>
          <cell r="AD4152"/>
          <cell r="AE4152"/>
          <cell r="AF4152">
            <v>3805.92</v>
          </cell>
          <cell r="AG4152">
            <v>3805.92</v>
          </cell>
          <cell r="AH4152">
            <v>0</v>
          </cell>
          <cell r="AI4152">
            <v>3805.92</v>
          </cell>
          <cell r="AJ4152" t="str">
            <v>REF: 147571</v>
          </cell>
          <cell r="AK4152" t="str">
            <v>PRODUTO FORA DE LINHA</v>
          </cell>
          <cell r="AL4152">
            <v>147571</v>
          </cell>
          <cell r="AM4152" t="str">
            <v>EST BANCO GARDEN SEAT GOMILADA (DOURADO)</v>
          </cell>
          <cell r="AN4152"/>
          <cell r="AO4152">
            <v>0.32</v>
          </cell>
          <cell r="AP4152">
            <v>0</v>
          </cell>
          <cell r="AQ4152">
            <v>0.46</v>
          </cell>
          <cell r="AR4152">
            <v>0.32</v>
          </cell>
          <cell r="AS4152" t="str">
            <v>EST BANCO GARDEN SEAT GOMILADA (DOURADO) - Ø0,32x0,46H</v>
          </cell>
          <cell r="AT4152">
            <v>3805.92</v>
          </cell>
          <cell r="AU4152">
            <v>3805.92</v>
          </cell>
          <cell r="AV4152">
            <v>3805.92</v>
          </cell>
          <cell r="AW4152">
            <v>0</v>
          </cell>
          <cell r="AX4152">
            <v>3805.92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14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NOVO</v>
          </cell>
          <cell r="BT4152" t="str">
            <v>CLAMI BANCO</v>
          </cell>
          <cell r="BU4152" t="str">
            <v>BANCO GARDEN SEAT (FL)</v>
          </cell>
        </row>
        <row r="4153">
          <cell r="H4153">
            <v>1</v>
          </cell>
          <cell r="O4153">
            <v>63998</v>
          </cell>
          <cell r="P4153"/>
          <cell r="Q4153" t="str">
            <v>EST BANCO PI (MACICA PINNUS ENVELHECIDO)</v>
          </cell>
          <cell r="R4153"/>
          <cell r="S4153"/>
          <cell r="T4153"/>
          <cell r="U4153">
            <v>0.59</v>
          </cell>
          <cell r="V4153">
            <v>0.4</v>
          </cell>
          <cell r="W4153">
            <v>0.45</v>
          </cell>
          <cell r="X4153">
            <v>0</v>
          </cell>
          <cell r="Y4153" t="str">
            <v>EST BANCO PI (MACICA PINNUS ENVELHECIDO) - 0,59x0,4x0,45H</v>
          </cell>
          <cell r="Z4153">
            <v>8739</v>
          </cell>
          <cell r="AA4153">
            <v>0.7</v>
          </cell>
          <cell r="AB4153">
            <v>2621.7000000000007</v>
          </cell>
          <cell r="AC4153"/>
          <cell r="AD4153"/>
          <cell r="AE4153"/>
          <cell r="AF4153">
            <v>8739</v>
          </cell>
          <cell r="AG4153">
            <v>8739</v>
          </cell>
          <cell r="AH4153">
            <v>0</v>
          </cell>
          <cell r="AI4153">
            <v>8739</v>
          </cell>
          <cell r="AJ4153" t="str">
            <v>REF: 63998</v>
          </cell>
          <cell r="AK4153" t="str">
            <v>PRODUTO FORA DE LINHA</v>
          </cell>
          <cell r="AL4153">
            <v>63998</v>
          </cell>
          <cell r="AM4153" t="str">
            <v>EST BANCO PI (MACICA PINNUS ENVELHECIDO)</v>
          </cell>
          <cell r="AN4153"/>
          <cell r="AO4153">
            <v>0.59</v>
          </cell>
          <cell r="AP4153">
            <v>0.4</v>
          </cell>
          <cell r="AQ4153">
            <v>0.45</v>
          </cell>
          <cell r="AR4153">
            <v>0</v>
          </cell>
          <cell r="AS4153" t="str">
            <v>EST BANCO PI (MACICA PINNUS ENVELHECIDO) - 0,59x0,4x0,45H</v>
          </cell>
          <cell r="AT4153">
            <v>8739</v>
          </cell>
          <cell r="AU4153">
            <v>8739</v>
          </cell>
          <cell r="AV4153">
            <v>8739</v>
          </cell>
          <cell r="AW4153">
            <v>0</v>
          </cell>
          <cell r="AX4153">
            <v>8739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14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NOVO</v>
          </cell>
          <cell r="BT4153" t="str">
            <v>CLAMI BANCO</v>
          </cell>
          <cell r="BU4153" t="str">
            <v>BANCO PI (FL)</v>
          </cell>
        </row>
        <row r="4154">
          <cell r="H4154">
            <v>1</v>
          </cell>
          <cell r="O4154">
            <v>190044</v>
          </cell>
          <cell r="P4154"/>
          <cell r="Q4154" t="str">
            <v>EST BASE JANTAR ESPLANADA (LOURO FREIJO ENV)</v>
          </cell>
          <cell r="R4154"/>
          <cell r="S4154"/>
          <cell r="T4154"/>
          <cell r="U4154">
            <v>1.69</v>
          </cell>
          <cell r="V4154">
            <v>0.99</v>
          </cell>
          <cell r="W4154">
            <v>0.73</v>
          </cell>
          <cell r="X4154">
            <v>0</v>
          </cell>
          <cell r="Y4154" t="str">
            <v>EST BASE JANTAR ESPLANADA (LOURO FREIJO ENV) - 1,69x0,99x0,73H</v>
          </cell>
          <cell r="Z4154">
            <v>20709.84</v>
          </cell>
          <cell r="AA4154">
            <v>0.7</v>
          </cell>
          <cell r="AB4154">
            <v>6212.9520000000011</v>
          </cell>
          <cell r="AC4154"/>
          <cell r="AD4154"/>
          <cell r="AE4154"/>
          <cell r="AF4154">
            <v>20709.84</v>
          </cell>
          <cell r="AG4154">
            <v>20709.84</v>
          </cell>
          <cell r="AH4154">
            <v>0</v>
          </cell>
          <cell r="AI4154">
            <v>20709.84</v>
          </cell>
          <cell r="AJ4154" t="str">
            <v>REF: 190044</v>
          </cell>
          <cell r="AK4154" t="str">
            <v>PRODUTO FORA DE LINHA</v>
          </cell>
          <cell r="AL4154">
            <v>190044</v>
          </cell>
          <cell r="AM4154" t="str">
            <v>EST BASE JANTAR ESPLANADA (LOURO FREIJO ENV)</v>
          </cell>
          <cell r="AN4154"/>
          <cell r="AO4154">
            <v>1.69</v>
          </cell>
          <cell r="AP4154">
            <v>0.99</v>
          </cell>
          <cell r="AQ4154">
            <v>0.73</v>
          </cell>
          <cell r="AR4154">
            <v>0</v>
          </cell>
          <cell r="AS4154" t="str">
            <v>EST BASE JANTAR ESPLANADA (LOURO FREIJO ENV) - 1,69x0,99x0,73H</v>
          </cell>
          <cell r="AT4154">
            <v>20709.84</v>
          </cell>
          <cell r="AU4154">
            <v>20709.84</v>
          </cell>
          <cell r="AV4154">
            <v>20709.84</v>
          </cell>
          <cell r="AW4154">
            <v>0</v>
          </cell>
          <cell r="AX4154">
            <v>20709.84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NOVO</v>
          </cell>
          <cell r="BT4154" t="str">
            <v>CLAMI MESA JANTAR</v>
          </cell>
          <cell r="BU4154" t="str">
            <v>BASE JANTAR ESPLANADA (FL)</v>
          </cell>
        </row>
        <row r="4155">
          <cell r="H4155">
            <v>1</v>
          </cell>
          <cell r="O4155">
            <v>158315</v>
          </cell>
          <cell r="P4155"/>
          <cell r="Q4155" t="str">
            <v>EST BUFFET COPA (LACA BRANCA) (MUIRACATIARA POA)</v>
          </cell>
          <cell r="R4155"/>
          <cell r="S4155"/>
          <cell r="T4155"/>
          <cell r="U4155">
            <v>2.4</v>
          </cell>
          <cell r="V4155">
            <v>0.5</v>
          </cell>
          <cell r="W4155">
            <v>0.8</v>
          </cell>
          <cell r="X4155">
            <v>0</v>
          </cell>
          <cell r="Y4155" t="str">
            <v>EST BUFFET COPA (LACA BRANCA) (MUIRACATIARA POA) - 2,4x0,5x0,8H</v>
          </cell>
          <cell r="Z4155">
            <v>28370.400000000001</v>
          </cell>
          <cell r="AA4155">
            <v>0.7</v>
          </cell>
          <cell r="AB4155">
            <v>8511.1200000000026</v>
          </cell>
          <cell r="AC4155"/>
          <cell r="AD4155"/>
          <cell r="AE4155"/>
          <cell r="AF4155">
            <v>28370.400000000001</v>
          </cell>
          <cell r="AG4155">
            <v>28370.400000000001</v>
          </cell>
          <cell r="AH4155">
            <v>0</v>
          </cell>
          <cell r="AI4155">
            <v>28370.400000000001</v>
          </cell>
          <cell r="AJ4155" t="str">
            <v>REF: 158315</v>
          </cell>
          <cell r="AK4155" t="str">
            <v>PRODUTO FORA DE LINHA</v>
          </cell>
          <cell r="AL4155">
            <v>158315</v>
          </cell>
          <cell r="AM4155" t="str">
            <v>EST BUFFET COPA (LACA BRANCA) (MUIRACATIARA POA)</v>
          </cell>
          <cell r="AN4155"/>
          <cell r="AO4155">
            <v>2.4</v>
          </cell>
          <cell r="AP4155">
            <v>0.5</v>
          </cell>
          <cell r="AQ4155">
            <v>0.8</v>
          </cell>
          <cell r="AR4155">
            <v>0</v>
          </cell>
          <cell r="AS4155" t="str">
            <v>EST BUFFET COPA (LACA BRANCA) (MUIRACATIARA POA) - 2,4x0,5x0,8H</v>
          </cell>
          <cell r="AT4155">
            <v>28370.400000000001</v>
          </cell>
          <cell r="AU4155">
            <v>28370.400000000001</v>
          </cell>
          <cell r="AV4155">
            <v>28370.400000000001</v>
          </cell>
          <cell r="AW4155">
            <v>0</v>
          </cell>
          <cell r="AX4155">
            <v>28370.400000000001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NOVO</v>
          </cell>
          <cell r="BT4155" t="str">
            <v>CLAMI BUFFET</v>
          </cell>
          <cell r="BU4155" t="str">
            <v>BUFFET COPA (FL)</v>
          </cell>
        </row>
        <row r="4156">
          <cell r="H4156">
            <v>1</v>
          </cell>
          <cell r="O4156">
            <v>128597</v>
          </cell>
          <cell r="P4156"/>
          <cell r="Q4156" t="str">
            <v>EST BUFFET THETYS (LACA BRILHO BRANCA) (ESPELHO PRATA)</v>
          </cell>
          <cell r="R4156"/>
          <cell r="S4156"/>
          <cell r="T4156"/>
          <cell r="U4156">
            <v>2.2000000000000002</v>
          </cell>
          <cell r="V4156">
            <v>0.8</v>
          </cell>
          <cell r="W4156">
            <v>0.52</v>
          </cell>
          <cell r="X4156">
            <v>0</v>
          </cell>
          <cell r="Y4156" t="str">
            <v>EST BUFFET THETYS (LACA BRILHO BRANCA) (ESPELHO PRATA) - 2,2x0,8x0,52H</v>
          </cell>
          <cell r="Z4156">
            <v>48006.11</v>
          </cell>
          <cell r="AA4156">
            <v>0.7</v>
          </cell>
          <cell r="AB4156">
            <v>14401.832999999999</v>
          </cell>
          <cell r="AC4156"/>
          <cell r="AD4156"/>
          <cell r="AE4156"/>
          <cell r="AF4156">
            <v>48006.11</v>
          </cell>
          <cell r="AG4156">
            <v>48006.11</v>
          </cell>
          <cell r="AH4156">
            <v>0</v>
          </cell>
          <cell r="AI4156">
            <v>48006.11</v>
          </cell>
          <cell r="AJ4156" t="str">
            <v>REF: 128597</v>
          </cell>
          <cell r="AK4156" t="str">
            <v>PRODUTO FORA DE LINHA</v>
          </cell>
          <cell r="AL4156">
            <v>128597</v>
          </cell>
          <cell r="AM4156" t="str">
            <v>EST BUFFET THETYS (LACA BRILHO BRANCA) (ESPELHO PRATA)</v>
          </cell>
          <cell r="AN4156"/>
          <cell r="AO4156">
            <v>2.2000000000000002</v>
          </cell>
          <cell r="AP4156">
            <v>0.8</v>
          </cell>
          <cell r="AQ4156">
            <v>0.52</v>
          </cell>
          <cell r="AR4156">
            <v>0</v>
          </cell>
          <cell r="AS4156" t="str">
            <v>EST BUFFET THETYS (LACA BRILHO BRANCA) (ESPELHO PRATA) - 2,2x0,8x0,52H</v>
          </cell>
          <cell r="AT4156">
            <v>48006.11</v>
          </cell>
          <cell r="AU4156">
            <v>48006.11</v>
          </cell>
          <cell r="AV4156">
            <v>48006.11</v>
          </cell>
          <cell r="AW4156">
            <v>0</v>
          </cell>
          <cell r="AX4156">
            <v>48006.11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NOVO</v>
          </cell>
          <cell r="BT4156" t="str">
            <v>CLAMI BUFFET</v>
          </cell>
          <cell r="BU4156" t="str">
            <v>BUFFET THETYS (FL)</v>
          </cell>
        </row>
        <row r="4157">
          <cell r="H4157">
            <v>1</v>
          </cell>
          <cell r="O4157">
            <v>63453</v>
          </cell>
          <cell r="P4157"/>
          <cell r="Q4157" t="str">
            <v>EST CADEIRA 5124 TC SINTETICO BRANCO CROMADA</v>
          </cell>
          <cell r="R4157"/>
          <cell r="S4157"/>
          <cell r="T4157"/>
          <cell r="U4157">
            <v>0</v>
          </cell>
          <cell r="V4157">
            <v>0</v>
          </cell>
          <cell r="W4157">
            <v>0</v>
          </cell>
          <cell r="X4157">
            <v>0</v>
          </cell>
          <cell r="Y4157" t="str">
            <v>EST CADEIRA 5124 TC SINTETICO BRANCO CROMADA - Ø0x0H</v>
          </cell>
          <cell r="Z4157">
            <v>4855</v>
          </cell>
          <cell r="AA4157">
            <v>0.7</v>
          </cell>
          <cell r="AB4157">
            <v>1456.5</v>
          </cell>
          <cell r="AC4157"/>
          <cell r="AD4157"/>
          <cell r="AE4157"/>
          <cell r="AF4157">
            <v>4855</v>
          </cell>
          <cell r="AG4157">
            <v>4855</v>
          </cell>
          <cell r="AH4157">
            <v>0</v>
          </cell>
          <cell r="AI4157">
            <v>4855</v>
          </cell>
          <cell r="AJ4157" t="str">
            <v>REF: 63453</v>
          </cell>
          <cell r="AK4157" t="str">
            <v>PRODUTO FORA DE LINHA</v>
          </cell>
          <cell r="AL4157">
            <v>63453</v>
          </cell>
          <cell r="AM4157" t="str">
            <v>EST CADEIRA 5124 TC SINTETICO BRANCO CROMADA</v>
          </cell>
          <cell r="AN4157"/>
          <cell r="AO4157">
            <v>0</v>
          </cell>
          <cell r="AP4157">
            <v>0</v>
          </cell>
          <cell r="AQ4157">
            <v>0</v>
          </cell>
          <cell r="AR4157">
            <v>0</v>
          </cell>
          <cell r="AS4157" t="str">
            <v>EST CADEIRA 5124 TC SINTETICO BRANCO CROMADA - Ø0x0H</v>
          </cell>
          <cell r="AT4157">
            <v>4855</v>
          </cell>
          <cell r="AU4157">
            <v>4855</v>
          </cell>
          <cell r="AV4157">
            <v>4855</v>
          </cell>
          <cell r="AW4157">
            <v>0</v>
          </cell>
          <cell r="AX4157">
            <v>4855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NOVO</v>
          </cell>
          <cell r="BT4157" t="str">
            <v>CLAMI CADEIRA</v>
          </cell>
          <cell r="BU4157" t="str">
            <v>CADEIRA 5124 (FL)</v>
          </cell>
        </row>
        <row r="4158">
          <cell r="H4158">
            <v>1</v>
          </cell>
          <cell r="O4158">
            <v>128485</v>
          </cell>
          <cell r="P4158"/>
          <cell r="Q4158" t="str">
            <v>EST CADEIRA BASEL (TABACO) TC 430A</v>
          </cell>
          <cell r="R4158"/>
          <cell r="S4158"/>
          <cell r="T4158"/>
          <cell r="U4158">
            <v>0.52</v>
          </cell>
          <cell r="V4158">
            <v>0.56000000000000005</v>
          </cell>
          <cell r="W4158">
            <v>0.89</v>
          </cell>
          <cell r="X4158">
            <v>0</v>
          </cell>
          <cell r="Y4158" t="str">
            <v>EST CADEIRA BASEL (TABACO) TC 430A - 0,52x0,56x0,89H</v>
          </cell>
          <cell r="Z4158">
            <v>2627</v>
          </cell>
          <cell r="AA4158">
            <v>0.7</v>
          </cell>
          <cell r="AB4158">
            <v>788.10000000000014</v>
          </cell>
          <cell r="AC4158"/>
          <cell r="AD4158"/>
          <cell r="AE4158"/>
          <cell r="AF4158">
            <v>2627</v>
          </cell>
          <cell r="AG4158">
            <v>2627</v>
          </cell>
          <cell r="AH4158">
            <v>0</v>
          </cell>
          <cell r="AI4158">
            <v>2627</v>
          </cell>
          <cell r="AJ4158" t="str">
            <v>REF: 128485</v>
          </cell>
          <cell r="AK4158" t="str">
            <v>PRODUTO FORA DE LINHA</v>
          </cell>
          <cell r="AL4158">
            <v>128485</v>
          </cell>
          <cell r="AM4158" t="str">
            <v>EST CADEIRA BASEL (TABACO) TC 430A</v>
          </cell>
          <cell r="AN4158"/>
          <cell r="AO4158">
            <v>0.52</v>
          </cell>
          <cell r="AP4158">
            <v>0.56000000000000005</v>
          </cell>
          <cell r="AQ4158">
            <v>0.89</v>
          </cell>
          <cell r="AR4158">
            <v>0</v>
          </cell>
          <cell r="AS4158" t="str">
            <v>EST CADEIRA BASEL (TABACO) TC 430A - 0,52x0,56x0,89H</v>
          </cell>
          <cell r="AT4158">
            <v>2627</v>
          </cell>
          <cell r="AU4158">
            <v>2627</v>
          </cell>
          <cell r="AV4158">
            <v>2627</v>
          </cell>
          <cell r="AW4158">
            <v>0</v>
          </cell>
          <cell r="AX4158">
            <v>2627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14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NOVO</v>
          </cell>
          <cell r="BT4158" t="str">
            <v>CLAMI CADEIRA</v>
          </cell>
          <cell r="BU4158" t="str">
            <v>CADEIRA BASEL (FL)</v>
          </cell>
        </row>
        <row r="4159">
          <cell r="H4159">
            <v>1</v>
          </cell>
          <cell r="O4159">
            <v>151436</v>
          </cell>
          <cell r="P4159"/>
          <cell r="Q4159" t="str">
            <v>EST CADEIRA DIX C/BRACO (NATURAL) (TELA NATURAL) TC621/A</v>
          </cell>
          <cell r="R4159"/>
          <cell r="S4159"/>
          <cell r="T4159"/>
          <cell r="U4159">
            <v>0.56000000000000005</v>
          </cell>
          <cell r="V4159">
            <v>0.56999999999999995</v>
          </cell>
          <cell r="W4159">
            <v>0.83</v>
          </cell>
          <cell r="X4159">
            <v>0</v>
          </cell>
          <cell r="Y4159" t="str">
            <v>EST CADEIRA DIX C/BRACO (NATURAL) (TELA NATURAL) TC621/A - 0,56x0,57x0,83H</v>
          </cell>
          <cell r="Z4159">
            <v>4620.6400000000003</v>
          </cell>
          <cell r="AA4159">
            <v>0.7</v>
          </cell>
          <cell r="AB4159">
            <v>1386.1920000000005</v>
          </cell>
          <cell r="AC4159"/>
          <cell r="AD4159"/>
          <cell r="AE4159"/>
          <cell r="AF4159">
            <v>4620.6400000000003</v>
          </cell>
          <cell r="AG4159">
            <v>4620.6400000000003</v>
          </cell>
          <cell r="AH4159">
            <v>0</v>
          </cell>
          <cell r="AI4159">
            <v>4620.6400000000003</v>
          </cell>
          <cell r="AJ4159" t="str">
            <v>REF: 151436</v>
          </cell>
          <cell r="AK4159" t="str">
            <v>PRODUTO FORA DE LINHA</v>
          </cell>
          <cell r="AL4159">
            <v>151436</v>
          </cell>
          <cell r="AM4159" t="str">
            <v>EST CADEIRA DIX C/BRACO (NATURAL) (TELA NATURAL) TC621/A</v>
          </cell>
          <cell r="AN4159"/>
          <cell r="AO4159">
            <v>0.56000000000000005</v>
          </cell>
          <cell r="AP4159">
            <v>0.56999999999999995</v>
          </cell>
          <cell r="AQ4159">
            <v>0.83</v>
          </cell>
          <cell r="AR4159">
            <v>0</v>
          </cell>
          <cell r="AS4159" t="str">
            <v>EST CADEIRA DIX C/BRACO (NATURAL) (TELA NATURAL) TC621/A - 0,56x0,57x0,83H</v>
          </cell>
          <cell r="AT4159">
            <v>4620.6400000000003</v>
          </cell>
          <cell r="AU4159">
            <v>4620.6400000000003</v>
          </cell>
          <cell r="AV4159">
            <v>4620.6400000000003</v>
          </cell>
          <cell r="AW4159">
            <v>0</v>
          </cell>
          <cell r="AX4159">
            <v>4620.6400000000003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14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NOVO</v>
          </cell>
          <cell r="BT4159" t="str">
            <v>CLAMI CADEIRA</v>
          </cell>
          <cell r="BU4159" t="str">
            <v>CADEIRA DIX (FL)</v>
          </cell>
        </row>
        <row r="4160">
          <cell r="H4160">
            <v>1</v>
          </cell>
          <cell r="O4160">
            <v>179261</v>
          </cell>
          <cell r="P4160"/>
          <cell r="Q4160" t="str">
            <v>EST CADEIRA MEDALHAO FUTURE (IMBUIA) TC LINHO CRU</v>
          </cell>
          <cell r="R4160"/>
          <cell r="S4160"/>
          <cell r="T4160"/>
          <cell r="U4160">
            <v>0.51</v>
          </cell>
          <cell r="V4160">
            <v>0.52</v>
          </cell>
          <cell r="W4160">
            <v>0.96</v>
          </cell>
          <cell r="X4160">
            <v>0</v>
          </cell>
          <cell r="Y4160" t="str">
            <v>EST CADEIRA MEDALHAO FUTURE (IMBUIA) TC LINHO CRU - 0,51x0,52x0,96H</v>
          </cell>
          <cell r="Z4160">
            <v>4659.8900000000003</v>
          </cell>
          <cell r="AA4160">
            <v>0.7</v>
          </cell>
          <cell r="AB4160">
            <v>1397.9670000000001</v>
          </cell>
          <cell r="AC4160"/>
          <cell r="AD4160"/>
          <cell r="AE4160"/>
          <cell r="AF4160">
            <v>4659.8900000000003</v>
          </cell>
          <cell r="AG4160">
            <v>4659.8900000000003</v>
          </cell>
          <cell r="AH4160">
            <v>0</v>
          </cell>
          <cell r="AI4160">
            <v>4659.8900000000003</v>
          </cell>
          <cell r="AJ4160" t="str">
            <v>REF: 179261</v>
          </cell>
          <cell r="AK4160" t="str">
            <v>PRODUTO FORA DE LINHA</v>
          </cell>
          <cell r="AL4160">
            <v>179261</v>
          </cell>
          <cell r="AM4160" t="str">
            <v>EST CADEIRA MEDALHAO FUTURE (IMBUIA) TC LINHO CRU</v>
          </cell>
          <cell r="AN4160"/>
          <cell r="AO4160">
            <v>0</v>
          </cell>
          <cell r="AP4160">
            <v>0</v>
          </cell>
          <cell r="AQ4160">
            <v>0</v>
          </cell>
          <cell r="AR4160">
            <v>0</v>
          </cell>
          <cell r="AS4160" t="str">
            <v>EST CADEIRA MEDALHAO FUTURE (IMBUIA) TC LINHO CRU - Ø0x0H</v>
          </cell>
          <cell r="AT4160">
            <v>4659.8900000000003</v>
          </cell>
          <cell r="AU4160">
            <v>4659.8900000000003</v>
          </cell>
          <cell r="AV4160">
            <v>4659.8900000000003</v>
          </cell>
          <cell r="AW4160">
            <v>0</v>
          </cell>
          <cell r="AX4160">
            <v>4659.8900000000003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14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NOVO</v>
          </cell>
          <cell r="BT4160" t="str">
            <v>CLAMI CADEIRA</v>
          </cell>
          <cell r="BU4160" t="str">
            <v>CADEIRA MEDALHAO (FL)</v>
          </cell>
        </row>
        <row r="4161">
          <cell r="H4161">
            <v>1</v>
          </cell>
          <cell r="O4161">
            <v>147800</v>
          </cell>
          <cell r="P4161"/>
          <cell r="Q4161" t="str">
            <v>EST CADEIRA VANITY (COLORIDO BRANCA)</v>
          </cell>
          <cell r="R4161"/>
          <cell r="S4161"/>
          <cell r="T4161"/>
          <cell r="U4161">
            <v>0.49</v>
          </cell>
          <cell r="V4161">
            <v>0.55000000000000004</v>
          </cell>
          <cell r="W4161">
            <v>0.88</v>
          </cell>
          <cell r="X4161">
            <v>0</v>
          </cell>
          <cell r="Y4161" t="str">
            <v>EST CADEIRA VANITY (COLORIDO BRANCA) - 0,49x0,55x0,88H</v>
          </cell>
          <cell r="Z4161">
            <v>3376.43</v>
          </cell>
          <cell r="AA4161">
            <v>0.7</v>
          </cell>
          <cell r="AB4161">
            <v>1012.9290000000001</v>
          </cell>
          <cell r="AC4161"/>
          <cell r="AD4161"/>
          <cell r="AE4161"/>
          <cell r="AF4161">
            <v>3376.43</v>
          </cell>
          <cell r="AG4161">
            <v>3376.43</v>
          </cell>
          <cell r="AH4161">
            <v>0</v>
          </cell>
          <cell r="AI4161">
            <v>3376.43</v>
          </cell>
          <cell r="AJ4161" t="str">
            <v>REF: 147800</v>
          </cell>
          <cell r="AK4161" t="str">
            <v>PRODUTO FORA DE LINHA</v>
          </cell>
          <cell r="AL4161">
            <v>147800</v>
          </cell>
          <cell r="AM4161" t="str">
            <v>EST CADEIRA VANITY (COLORIDO BRANCA)</v>
          </cell>
          <cell r="AN4161"/>
          <cell r="AO4161">
            <v>0.49</v>
          </cell>
          <cell r="AP4161">
            <v>0.55000000000000004</v>
          </cell>
          <cell r="AQ4161">
            <v>0.88</v>
          </cell>
          <cell r="AR4161">
            <v>0</v>
          </cell>
          <cell r="AS4161" t="str">
            <v>EST CADEIRA VANITY (COLORIDO BRANCA) - 0,49x0,55x0,88H</v>
          </cell>
          <cell r="AT4161">
            <v>3376.43</v>
          </cell>
          <cell r="AU4161">
            <v>3376.43</v>
          </cell>
          <cell r="AV4161">
            <v>3376.43</v>
          </cell>
          <cell r="AW4161">
            <v>0</v>
          </cell>
          <cell r="AX4161">
            <v>3376.43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14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NOVO</v>
          </cell>
          <cell r="BT4161" t="str">
            <v>CLAMI CADEIRA</v>
          </cell>
          <cell r="BU4161" t="str">
            <v>CADEIRA VANITY (FL)</v>
          </cell>
        </row>
        <row r="4162">
          <cell r="H4162">
            <v>1</v>
          </cell>
          <cell r="O4162">
            <v>203135</v>
          </cell>
          <cell r="P4162"/>
          <cell r="Q4162" t="str">
            <v>EST CADEIRA ZARA (MADEIRA IMBUIA MEL) TC P3339</v>
          </cell>
          <cell r="R4162"/>
          <cell r="S4162"/>
          <cell r="T4162"/>
          <cell r="U4162">
            <v>0.48</v>
          </cell>
          <cell r="V4162">
            <v>0.53</v>
          </cell>
          <cell r="W4162">
            <v>0.85</v>
          </cell>
          <cell r="X4162">
            <v>0</v>
          </cell>
          <cell r="Y4162" t="str">
            <v>EST CADEIRA ZARA (MADEIRA IMBUIA MEL) TC P3339 - 0,48x0,53x0,85H</v>
          </cell>
          <cell r="Z4162">
            <v>1749.81</v>
          </cell>
          <cell r="AA4162">
            <v>0.7</v>
          </cell>
          <cell r="AB4162">
            <v>524.94299999999998</v>
          </cell>
          <cell r="AC4162"/>
          <cell r="AD4162"/>
          <cell r="AE4162"/>
          <cell r="AF4162">
            <v>1749.81</v>
          </cell>
          <cell r="AG4162">
            <v>1749.81</v>
          </cell>
          <cell r="AH4162">
            <v>0</v>
          </cell>
          <cell r="AI4162">
            <v>1749.81</v>
          </cell>
          <cell r="AJ4162" t="str">
            <v>REF: 203135</v>
          </cell>
          <cell r="AK4162" t="str">
            <v>PRODUTO FORA DE LINHA</v>
          </cell>
          <cell r="AL4162">
            <v>203135</v>
          </cell>
          <cell r="AM4162" t="str">
            <v>EST CADEIRA ZARA (MADEIRA IMBUIA MEL) TC P3339</v>
          </cell>
          <cell r="AN4162"/>
          <cell r="AO4162">
            <v>0.48</v>
          </cell>
          <cell r="AP4162">
            <v>0.53</v>
          </cell>
          <cell r="AQ4162">
            <v>0.85</v>
          </cell>
          <cell r="AR4162">
            <v>0</v>
          </cell>
          <cell r="AS4162" t="str">
            <v>EST CADEIRA ZARA (MADEIRA IMBUIA MEL) TC P3339 - 0,48x0,53x0,85H</v>
          </cell>
          <cell r="AT4162">
            <v>1749.81</v>
          </cell>
          <cell r="AU4162">
            <v>1749.81</v>
          </cell>
          <cell r="AV4162">
            <v>1749.81</v>
          </cell>
          <cell r="AW4162">
            <v>0</v>
          </cell>
          <cell r="AX4162">
            <v>1749.81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14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CADEIRA</v>
          </cell>
          <cell r="BU4162" t="str">
            <v>CADEIRA ZARA (FL)</v>
          </cell>
        </row>
        <row r="4163">
          <cell r="H4163">
            <v>1</v>
          </cell>
          <cell r="O4163">
            <v>163364</v>
          </cell>
          <cell r="P4163"/>
          <cell r="Q4163" t="str">
            <v>EST COMODA MIXED (ROVERE NOGUEIRA) (GAVETA LACA BEGE)</v>
          </cell>
          <cell r="R4163"/>
          <cell r="S4163"/>
          <cell r="T4163"/>
          <cell r="U4163">
            <v>1</v>
          </cell>
          <cell r="V4163">
            <v>0.5</v>
          </cell>
          <cell r="W4163">
            <v>0.9</v>
          </cell>
          <cell r="X4163">
            <v>0</v>
          </cell>
          <cell r="Y4163" t="str">
            <v>EST COMODA MIXED (ROVERE NOGUEIRA) (GAVETA LACA BEGE) - 1x0,5x0,9H</v>
          </cell>
          <cell r="Z4163">
            <v>21072.99</v>
          </cell>
          <cell r="AA4163">
            <v>0.7</v>
          </cell>
          <cell r="AB4163">
            <v>6321.8970000000008</v>
          </cell>
          <cell r="AC4163"/>
          <cell r="AD4163"/>
          <cell r="AE4163"/>
          <cell r="AF4163">
            <v>21072.99</v>
          </cell>
          <cell r="AG4163">
            <v>21072.99</v>
          </cell>
          <cell r="AH4163">
            <v>0</v>
          </cell>
          <cell r="AI4163">
            <v>21072.99</v>
          </cell>
          <cell r="AJ4163" t="str">
            <v>REF: 163364</v>
          </cell>
          <cell r="AK4163" t="str">
            <v>PRODUTO FORA DE LINHA</v>
          </cell>
          <cell r="AL4163">
            <v>163364</v>
          </cell>
          <cell r="AM4163" t="str">
            <v>EST COMODA MIXED (ROVERE NOGUEIRA) (GAVETA LACA BEGE)</v>
          </cell>
          <cell r="AN4163"/>
          <cell r="AO4163">
            <v>1</v>
          </cell>
          <cell r="AP4163">
            <v>0.5</v>
          </cell>
          <cell r="AQ4163">
            <v>0.9</v>
          </cell>
          <cell r="AR4163">
            <v>0</v>
          </cell>
          <cell r="AS4163" t="str">
            <v>EST COMODA MIXED (ROVERE NOGUEIRA) (GAVETA LACA BEGE) - 1x0,5x0,9H</v>
          </cell>
          <cell r="AT4163">
            <v>21072.99</v>
          </cell>
          <cell r="AU4163">
            <v>21072.99</v>
          </cell>
          <cell r="AV4163">
            <v>21072.99</v>
          </cell>
          <cell r="AW4163">
            <v>0</v>
          </cell>
          <cell r="AX4163">
            <v>21072.99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14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NOVO</v>
          </cell>
          <cell r="BT4163" t="str">
            <v>CLAMI COMODA</v>
          </cell>
          <cell r="BU4163" t="str">
            <v>COMODA MIXED (FL)</v>
          </cell>
        </row>
        <row r="4164">
          <cell r="H4164">
            <v>1</v>
          </cell>
          <cell r="O4164">
            <v>142050</v>
          </cell>
          <cell r="P4164"/>
          <cell r="Q4164" t="str">
            <v>EST ESTANTE VENEZIA (LACA FOSCA PRETA)</v>
          </cell>
          <cell r="R4164"/>
          <cell r="S4164"/>
          <cell r="T4164"/>
          <cell r="U4164">
            <v>0.35</v>
          </cell>
          <cell r="V4164">
            <v>0.35</v>
          </cell>
          <cell r="W4164">
            <v>0.52</v>
          </cell>
          <cell r="X4164">
            <v>0</v>
          </cell>
          <cell r="Y4164" t="str">
            <v>EST ESTANTE VENEZIA (LACA FOSCA PRETA) - 0,35x0,35x0,52H</v>
          </cell>
          <cell r="Z4164">
            <v>2963.33</v>
          </cell>
          <cell r="AA4164">
            <v>0.7</v>
          </cell>
          <cell r="AB4164">
            <v>888.99900000000025</v>
          </cell>
          <cell r="AC4164"/>
          <cell r="AD4164"/>
          <cell r="AE4164"/>
          <cell r="AF4164">
            <v>2963.33</v>
          </cell>
          <cell r="AG4164">
            <v>2963.33</v>
          </cell>
          <cell r="AH4164">
            <v>0</v>
          </cell>
          <cell r="AI4164">
            <v>2963.33</v>
          </cell>
          <cell r="AJ4164" t="str">
            <v>REF: 142050</v>
          </cell>
          <cell r="AK4164" t="str">
            <v>PRODUTO FORA DE LINHA</v>
          </cell>
          <cell r="AL4164">
            <v>142050</v>
          </cell>
          <cell r="AM4164" t="str">
            <v>EST ESTANTE VENEZIA (LACA FOSCA PRETA)</v>
          </cell>
          <cell r="AN4164"/>
          <cell r="AO4164">
            <v>0.35</v>
          </cell>
          <cell r="AP4164">
            <v>0.35</v>
          </cell>
          <cell r="AQ4164">
            <v>0.52</v>
          </cell>
          <cell r="AR4164">
            <v>0</v>
          </cell>
          <cell r="AS4164" t="str">
            <v>EST ESTANTE VENEZIA (LACA FOSCA PRETA) - 0,35x0,35x0,52H</v>
          </cell>
          <cell r="AT4164">
            <v>2963.33</v>
          </cell>
          <cell r="AU4164">
            <v>2963.33</v>
          </cell>
          <cell r="AV4164">
            <v>2963.33</v>
          </cell>
          <cell r="AW4164">
            <v>0</v>
          </cell>
          <cell r="AX4164">
            <v>2963.33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14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NOVO</v>
          </cell>
          <cell r="BT4164" t="str">
            <v>CLAMI ESTANTE</v>
          </cell>
          <cell r="BU4164" t="str">
            <v>ESTANTE VENEZIA (FL)</v>
          </cell>
        </row>
        <row r="4165">
          <cell r="H4165">
            <v>1</v>
          </cell>
          <cell r="O4165">
            <v>182609</v>
          </cell>
          <cell r="P4165"/>
          <cell r="Q4165" t="str">
            <v>EST MESA CENTRO ALECRIM (FIBRA ESTONADO TABACO)</v>
          </cell>
          <cell r="R4165"/>
          <cell r="S4165"/>
          <cell r="T4165"/>
          <cell r="U4165">
            <v>0.8</v>
          </cell>
          <cell r="V4165">
            <v>0.8</v>
          </cell>
          <cell r="W4165">
            <v>0.3</v>
          </cell>
          <cell r="X4165">
            <v>0</v>
          </cell>
          <cell r="Y4165" t="str">
            <v>EST MESA CENTRO ALECRIM (FIBRA ESTONADO TABACO) - 0,8x0,8x0,3H</v>
          </cell>
          <cell r="Z4165">
            <v>6720</v>
          </cell>
          <cell r="AA4165">
            <v>0.7</v>
          </cell>
          <cell r="AB4165">
            <v>2016</v>
          </cell>
          <cell r="AC4165"/>
          <cell r="AD4165"/>
          <cell r="AE4165"/>
          <cell r="AF4165">
            <v>6720</v>
          </cell>
          <cell r="AG4165">
            <v>6720</v>
          </cell>
          <cell r="AH4165">
            <v>0</v>
          </cell>
          <cell r="AI4165">
            <v>6720</v>
          </cell>
          <cell r="AJ4165" t="str">
            <v>REF: 182609</v>
          </cell>
          <cell r="AK4165"/>
          <cell r="AL4165">
            <v>182609</v>
          </cell>
          <cell r="AM4165" t="str">
            <v>EST MESA CENTRO ALECRIM (FIBRA ESTONADO TABACO)</v>
          </cell>
          <cell r="AN4165"/>
          <cell r="AO4165">
            <v>0.8</v>
          </cell>
          <cell r="AP4165">
            <v>0.8</v>
          </cell>
          <cell r="AQ4165">
            <v>0.3</v>
          </cell>
          <cell r="AR4165">
            <v>0</v>
          </cell>
          <cell r="AS4165" t="str">
            <v>EST MESA CENTRO ALECRIM (FIBRA ESTONADO TABACO) - 0,8x0,8x0,3H</v>
          </cell>
          <cell r="AT4165">
            <v>6720</v>
          </cell>
          <cell r="AU4165">
            <v>6720</v>
          </cell>
          <cell r="AV4165">
            <v>6720</v>
          </cell>
          <cell r="AW4165">
            <v>0</v>
          </cell>
          <cell r="AX4165">
            <v>6720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14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NOVO</v>
          </cell>
          <cell r="BT4165" t="str">
            <v>CLAMI CENTRO (AREA EXTERNA)</v>
          </cell>
          <cell r="BU4165" t="str">
            <v>MESA CENTRO ALECRIM (FL)</v>
          </cell>
        </row>
        <row r="4166">
          <cell r="H4166">
            <v>1</v>
          </cell>
          <cell r="O4166">
            <v>128450</v>
          </cell>
          <cell r="P4166"/>
          <cell r="Q4166" t="str">
            <v>EST MESA CENTRO CASULO (LACA BRILHO AMARELA L272)</v>
          </cell>
          <cell r="R4166"/>
          <cell r="S4166"/>
          <cell r="T4166"/>
          <cell r="U4166">
            <v>1.63</v>
          </cell>
          <cell r="V4166">
            <v>0.45</v>
          </cell>
          <cell r="W4166">
            <v>0.28000000000000003</v>
          </cell>
          <cell r="X4166">
            <v>0</v>
          </cell>
          <cell r="Y4166" t="str">
            <v>EST MESA CENTRO CASULO (LACA BRILHO AMARELA L272) - 1,63x0,45x0,28H</v>
          </cell>
          <cell r="Z4166">
            <v>6469.54</v>
          </cell>
          <cell r="AA4166">
            <v>0.7</v>
          </cell>
          <cell r="AB4166">
            <v>1940.8620000000001</v>
          </cell>
          <cell r="AC4166"/>
          <cell r="AD4166"/>
          <cell r="AE4166"/>
          <cell r="AF4166">
            <v>6469.54</v>
          </cell>
          <cell r="AG4166">
            <v>6469.54</v>
          </cell>
          <cell r="AH4166">
            <v>0</v>
          </cell>
          <cell r="AI4166">
            <v>6469.54</v>
          </cell>
          <cell r="AJ4166" t="str">
            <v>REF: 128450</v>
          </cell>
          <cell r="AK4166" t="str">
            <v>PRODUTO FORA DE LINHA</v>
          </cell>
          <cell r="AL4166">
            <v>128450</v>
          </cell>
          <cell r="AM4166" t="str">
            <v>EST MESA CENTRO CASULO (LACA BRILHO AMARELA L272)</v>
          </cell>
          <cell r="AN4166"/>
          <cell r="AO4166">
            <v>1.63</v>
          </cell>
          <cell r="AP4166">
            <v>0.45</v>
          </cell>
          <cell r="AQ4166">
            <v>0.28000000000000003</v>
          </cell>
          <cell r="AR4166">
            <v>0</v>
          </cell>
          <cell r="AS4166" t="str">
            <v>EST MESA CENTRO CASULO (LACA BRILHO AMARELA L272) - 1,63x0,45x0,28H</v>
          </cell>
          <cell r="AT4166">
            <v>6469.54</v>
          </cell>
          <cell r="AU4166">
            <v>6469.54</v>
          </cell>
          <cell r="AV4166">
            <v>6469.54</v>
          </cell>
          <cell r="AW4166">
            <v>0</v>
          </cell>
          <cell r="AX4166">
            <v>6469.54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14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NOVO</v>
          </cell>
          <cell r="BT4166" t="str">
            <v>CLAMI MESA CENTRO</v>
          </cell>
          <cell r="BU4166" t="str">
            <v>MESA CENTRO CASULO (FL)</v>
          </cell>
        </row>
        <row r="4167">
          <cell r="H4167">
            <v>1</v>
          </cell>
          <cell r="O4167">
            <v>151430</v>
          </cell>
          <cell r="P4167"/>
          <cell r="Q4167" t="str">
            <v>EST MESA CENTRO CATARINA (INOX) (LACA BRILHO PAINA)</v>
          </cell>
          <cell r="R4167"/>
          <cell r="S4167"/>
          <cell r="T4167"/>
          <cell r="U4167">
            <v>1.8</v>
          </cell>
          <cell r="V4167">
            <v>0.9</v>
          </cell>
          <cell r="W4167">
            <v>0.3</v>
          </cell>
          <cell r="X4167">
            <v>0</v>
          </cell>
          <cell r="Y4167" t="str">
            <v>EST MESA CENTRO CATARINA (INOX) (LACA BRILHO PAINA) - 1,8x0,9x0,3H</v>
          </cell>
          <cell r="Z4167">
            <v>17510.400000000001</v>
          </cell>
          <cell r="AA4167">
            <v>0.7</v>
          </cell>
          <cell r="AB4167">
            <v>5253.1200000000008</v>
          </cell>
          <cell r="AC4167"/>
          <cell r="AD4167"/>
          <cell r="AE4167"/>
          <cell r="AF4167">
            <v>17510.400000000001</v>
          </cell>
          <cell r="AG4167">
            <v>17510.400000000001</v>
          </cell>
          <cell r="AH4167">
            <v>0</v>
          </cell>
          <cell r="AI4167">
            <v>17510.400000000001</v>
          </cell>
          <cell r="AJ4167" t="str">
            <v>REF: 151430</v>
          </cell>
          <cell r="AK4167" t="str">
            <v>PRODUTO FORA DE LINHA</v>
          </cell>
          <cell r="AL4167">
            <v>151430</v>
          </cell>
          <cell r="AM4167" t="str">
            <v>EST MESA CENTRO CATARINA (INOX) (LACA BRILHO PAINA)</v>
          </cell>
          <cell r="AN4167"/>
          <cell r="AO4167">
            <v>1.8</v>
          </cell>
          <cell r="AP4167">
            <v>0.9</v>
          </cell>
          <cell r="AQ4167">
            <v>0.3</v>
          </cell>
          <cell r="AR4167">
            <v>0</v>
          </cell>
          <cell r="AS4167" t="str">
            <v>EST MESA CENTRO CATARINA (INOX) (LACA BRILHO PAINA) - 1,8x0,9x0,3H</v>
          </cell>
          <cell r="AT4167">
            <v>17510.400000000001</v>
          </cell>
          <cell r="AU4167">
            <v>17510.400000000001</v>
          </cell>
          <cell r="AV4167">
            <v>17510.400000000001</v>
          </cell>
          <cell r="AW4167">
            <v>0</v>
          </cell>
          <cell r="AX4167">
            <v>17510.400000000001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14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NOVO</v>
          </cell>
          <cell r="BT4167" t="str">
            <v>CLAMI MESA CENTRO</v>
          </cell>
          <cell r="BU4167" t="str">
            <v>MESA CENTRO CATARINA (FL)</v>
          </cell>
        </row>
        <row r="4168">
          <cell r="H4168">
            <v>1</v>
          </cell>
          <cell r="O4168">
            <v>151663</v>
          </cell>
          <cell r="P4168"/>
          <cell r="Q4168" t="str">
            <v>EST MESA CENTRO GALDI (INOX POLIDO) (TRAVERTINO ROMANO)</v>
          </cell>
          <cell r="R4168"/>
          <cell r="S4168"/>
          <cell r="T4168"/>
          <cell r="U4168">
            <v>0.8</v>
          </cell>
          <cell r="V4168">
            <v>0.8</v>
          </cell>
          <cell r="W4168">
            <v>0.3</v>
          </cell>
          <cell r="X4168">
            <v>0</v>
          </cell>
          <cell r="Y4168" t="str">
            <v>EST MESA CENTRO GALDI (INOX POLIDO) (TRAVERTINO ROMANO) - 0,8x0,8x0,3H</v>
          </cell>
          <cell r="Z4168">
            <v>19533.53</v>
          </cell>
          <cell r="AA4168">
            <v>0.7</v>
          </cell>
          <cell r="AB4168">
            <v>5860.0590000000011</v>
          </cell>
          <cell r="AC4168"/>
          <cell r="AD4168"/>
          <cell r="AE4168"/>
          <cell r="AF4168">
            <v>19533.53</v>
          </cell>
          <cell r="AG4168">
            <v>19533.53</v>
          </cell>
          <cell r="AH4168">
            <v>0</v>
          </cell>
          <cell r="AI4168">
            <v>19533.53</v>
          </cell>
          <cell r="AJ4168" t="str">
            <v>REF: 151663</v>
          </cell>
          <cell r="AK4168" t="str">
            <v>PRODUTO FORA DE LINHA</v>
          </cell>
          <cell r="AL4168">
            <v>151663</v>
          </cell>
          <cell r="AM4168" t="str">
            <v>EST MESA CENTRO GALDI (INOX POLIDO) (TRAVERTINO ROMANO)</v>
          </cell>
          <cell r="AN4168"/>
          <cell r="AO4168">
            <v>0.8</v>
          </cell>
          <cell r="AP4168">
            <v>0.8</v>
          </cell>
          <cell r="AQ4168">
            <v>0.3</v>
          </cell>
          <cell r="AR4168">
            <v>0</v>
          </cell>
          <cell r="AS4168" t="str">
            <v>EST MESA CENTRO GALDI (INOX POLIDO) (TRAVERTINO ROMANO) - 0,8x0,8x0,3H</v>
          </cell>
          <cell r="AT4168">
            <v>19533.53</v>
          </cell>
          <cell r="AU4168">
            <v>19533.53</v>
          </cell>
          <cell r="AV4168">
            <v>19533.53</v>
          </cell>
          <cell r="AW4168">
            <v>0</v>
          </cell>
          <cell r="AX4168">
            <v>19533.53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14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NOVO</v>
          </cell>
          <cell r="BT4168" t="str">
            <v>CLAMI MESA CENTRO</v>
          </cell>
          <cell r="BU4168" t="str">
            <v>MESA CENTRO GALDI (FL)</v>
          </cell>
        </row>
        <row r="4169">
          <cell r="H4169">
            <v>1</v>
          </cell>
          <cell r="O4169">
            <v>182608</v>
          </cell>
          <cell r="P4169"/>
          <cell r="Q4169" t="str">
            <v>EST MESA CENTRO LUMINA (ALUMINIO CAPUCCINO)</v>
          </cell>
          <cell r="R4169"/>
          <cell r="S4169"/>
          <cell r="T4169"/>
          <cell r="U4169">
            <v>1.5</v>
          </cell>
          <cell r="V4169">
            <v>0.75</v>
          </cell>
          <cell r="W4169">
            <v>0.25</v>
          </cell>
          <cell r="X4169">
            <v>0</v>
          </cell>
          <cell r="Y4169" t="str">
            <v>EST MESA CENTRO LUMINA (ALUMINIO CAPUCCINO) - 1,5x0,75x0,25H</v>
          </cell>
          <cell r="Z4169">
            <v>9305.52</v>
          </cell>
          <cell r="AA4169">
            <v>0.7</v>
          </cell>
          <cell r="AB4169">
            <v>2791.6560000000009</v>
          </cell>
          <cell r="AC4169"/>
          <cell r="AD4169"/>
          <cell r="AE4169"/>
          <cell r="AF4169">
            <v>9305.52</v>
          </cell>
          <cell r="AG4169">
            <v>9305.52</v>
          </cell>
          <cell r="AH4169">
            <v>0</v>
          </cell>
          <cell r="AI4169">
            <v>9305.52</v>
          </cell>
          <cell r="AJ4169" t="str">
            <v>REF: 182608</v>
          </cell>
          <cell r="AK4169" t="str">
            <v>PRODUTO FORA DE LINHA</v>
          </cell>
          <cell r="AL4169">
            <v>182608</v>
          </cell>
          <cell r="AM4169" t="str">
            <v>EST MESA CENTRO LUMINA (ALUMINIO CAPUCCINO)</v>
          </cell>
          <cell r="AN4169"/>
          <cell r="AO4169">
            <v>1.5</v>
          </cell>
          <cell r="AP4169">
            <v>0.75</v>
          </cell>
          <cell r="AQ4169">
            <v>0.25</v>
          </cell>
          <cell r="AR4169">
            <v>0</v>
          </cell>
          <cell r="AS4169" t="str">
            <v>EST MESA CENTRO LUMINA (ALUMINIO CAPUCCINO) - 1,5x0,75x0,25H</v>
          </cell>
          <cell r="AT4169">
            <v>9305.52</v>
          </cell>
          <cell r="AU4169">
            <v>9305.52</v>
          </cell>
          <cell r="AV4169">
            <v>9305.52</v>
          </cell>
          <cell r="AW4169">
            <v>0</v>
          </cell>
          <cell r="AX4169">
            <v>9305.52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14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NOVO</v>
          </cell>
          <cell r="BT4169" t="str">
            <v>CLAMI CENTRO (AREA EXTERNA)</v>
          </cell>
          <cell r="BU4169" t="str">
            <v>MESA CENTRO LUMINA (FL)</v>
          </cell>
        </row>
        <row r="4170">
          <cell r="H4170">
            <v>1</v>
          </cell>
          <cell r="O4170">
            <v>128948</v>
          </cell>
          <cell r="P4170"/>
          <cell r="Q4170" t="str">
            <v>EST MESA CENTRO MOENA (INOX) (ESPELHO PRATA)</v>
          </cell>
          <cell r="R4170"/>
          <cell r="S4170"/>
          <cell r="T4170"/>
          <cell r="U4170">
            <v>1.26</v>
          </cell>
          <cell r="V4170">
            <v>1.1000000000000001</v>
          </cell>
          <cell r="W4170">
            <v>0.3</v>
          </cell>
          <cell r="X4170">
            <v>0</v>
          </cell>
          <cell r="Y4170" t="str">
            <v>EST MESA CENTRO MOENA (INOX) (ESPELHO PRATA) - 1,26x1,1x0,3H</v>
          </cell>
          <cell r="Z4170">
            <v>14508.53</v>
          </cell>
          <cell r="AA4170">
            <v>0.7</v>
          </cell>
          <cell r="AB4170">
            <v>4352.5590000000011</v>
          </cell>
          <cell r="AC4170"/>
          <cell r="AD4170"/>
          <cell r="AE4170"/>
          <cell r="AF4170">
            <v>14508.53</v>
          </cell>
          <cell r="AG4170">
            <v>14508.53</v>
          </cell>
          <cell r="AH4170">
            <v>0</v>
          </cell>
          <cell r="AI4170">
            <v>14508.53</v>
          </cell>
          <cell r="AJ4170" t="str">
            <v>REF: 128948</v>
          </cell>
          <cell r="AK4170" t="str">
            <v>PRODUTO FORA DE LINHA</v>
          </cell>
          <cell r="AL4170">
            <v>128948</v>
          </cell>
          <cell r="AM4170" t="str">
            <v>EST MESA CENTRO MOENA (INOX) (ESPELHO PRATA)</v>
          </cell>
          <cell r="AN4170"/>
          <cell r="AO4170">
            <v>1.26</v>
          </cell>
          <cell r="AP4170">
            <v>1.1000000000000001</v>
          </cell>
          <cell r="AQ4170">
            <v>0.3</v>
          </cell>
          <cell r="AR4170">
            <v>0</v>
          </cell>
          <cell r="AS4170" t="str">
            <v>EST MESA CENTRO MOENA (INOX) (ESPELHO PRATA) - 1,26x1,1x0,3H</v>
          </cell>
          <cell r="AT4170">
            <v>14508.53</v>
          </cell>
          <cell r="AU4170">
            <v>14508.53</v>
          </cell>
          <cell r="AV4170">
            <v>14508.53</v>
          </cell>
          <cell r="AW4170">
            <v>0</v>
          </cell>
          <cell r="AX4170">
            <v>14508.53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14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NOVO</v>
          </cell>
          <cell r="BT4170" t="str">
            <v>CLAMI MESA CENTRO</v>
          </cell>
          <cell r="BU4170" t="str">
            <v>MESA CENTRO MOENA (FL)</v>
          </cell>
        </row>
        <row r="4171">
          <cell r="H4171">
            <v>1</v>
          </cell>
          <cell r="O4171">
            <v>193067</v>
          </cell>
          <cell r="P4171"/>
          <cell r="Q4171" t="str">
            <v>EST MESA CENTRO MOOVE (INOX) (FREIJO) (LACA K155)</v>
          </cell>
          <cell r="R4171"/>
          <cell r="S4171"/>
          <cell r="T4171"/>
          <cell r="U4171">
            <v>1.4</v>
          </cell>
          <cell r="V4171">
            <v>1.4</v>
          </cell>
          <cell r="W4171">
            <v>0.34</v>
          </cell>
          <cell r="X4171">
            <v>0</v>
          </cell>
          <cell r="Y4171" t="str">
            <v>EST MESA CENTRO MOOVE (INOX) (FREIJO) (LACA K155) - 1,4x1,4x0,34H</v>
          </cell>
          <cell r="Z4171">
            <v>12064.5</v>
          </cell>
          <cell r="AA4171">
            <v>0.7</v>
          </cell>
          <cell r="AB4171">
            <v>3619.3500000000004</v>
          </cell>
          <cell r="AC4171"/>
          <cell r="AD4171"/>
          <cell r="AE4171"/>
          <cell r="AF4171">
            <v>12064.5</v>
          </cell>
          <cell r="AG4171">
            <v>12064.5</v>
          </cell>
          <cell r="AH4171">
            <v>0</v>
          </cell>
          <cell r="AI4171">
            <v>12064.5</v>
          </cell>
          <cell r="AJ4171" t="str">
            <v>REF: 193067</v>
          </cell>
          <cell r="AK4171" t="str">
            <v>PRODUTO FORA DE LINHA</v>
          </cell>
          <cell r="AL4171">
            <v>193067</v>
          </cell>
          <cell r="AM4171" t="str">
            <v>EST MESA CENTRO MOOVE (INOX) (FREIJO) (LACA K155)</v>
          </cell>
          <cell r="AN4171"/>
          <cell r="AO4171">
            <v>1.4</v>
          </cell>
          <cell r="AP4171">
            <v>1.4</v>
          </cell>
          <cell r="AQ4171">
            <v>0.34</v>
          </cell>
          <cell r="AR4171">
            <v>0</v>
          </cell>
          <cell r="AS4171" t="str">
            <v>EST MESA CENTRO MOOVE (INOX) (FREIJO) (LACA K155) - 1,4x1,4x0,34H</v>
          </cell>
          <cell r="AT4171">
            <v>12064.5</v>
          </cell>
          <cell r="AU4171">
            <v>12064.5</v>
          </cell>
          <cell r="AV4171">
            <v>12064.5</v>
          </cell>
          <cell r="AW4171">
            <v>0</v>
          </cell>
          <cell r="AX4171">
            <v>12064.5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14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NOVO</v>
          </cell>
          <cell r="BT4171" t="str">
            <v>CLAMI MESA CENTRO</v>
          </cell>
          <cell r="BU4171" t="str">
            <v>MESA CENTRO MOOVE (FL)</v>
          </cell>
        </row>
        <row r="4172">
          <cell r="H4172">
            <v>1</v>
          </cell>
          <cell r="O4172">
            <v>151267</v>
          </cell>
          <cell r="P4172"/>
          <cell r="Q4172" t="str">
            <v>EST MESA CENTRO MOSS (LACA BRILHO ARGILA)</v>
          </cell>
          <cell r="R4172"/>
          <cell r="S4172"/>
          <cell r="T4172"/>
          <cell r="U4172">
            <v>2.25</v>
          </cell>
          <cell r="V4172">
            <v>0.52</v>
          </cell>
          <cell r="W4172">
            <v>0.25</v>
          </cell>
          <cell r="X4172">
            <v>0</v>
          </cell>
          <cell r="Y4172" t="str">
            <v>EST MESA CENTRO MOSS (LACA BRILHO ARGILA) - 2,25x0,52x0,25H</v>
          </cell>
          <cell r="Z4172">
            <v>18892.87</v>
          </cell>
          <cell r="AA4172">
            <v>0.7</v>
          </cell>
          <cell r="AB4172">
            <v>5667.8610000000008</v>
          </cell>
          <cell r="AC4172"/>
          <cell r="AD4172"/>
          <cell r="AE4172"/>
          <cell r="AF4172">
            <v>18892.87</v>
          </cell>
          <cell r="AG4172">
            <v>18892.87</v>
          </cell>
          <cell r="AH4172">
            <v>0</v>
          </cell>
          <cell r="AI4172">
            <v>18892.87</v>
          </cell>
          <cell r="AJ4172" t="str">
            <v>REF: 151267</v>
          </cell>
          <cell r="AK4172" t="str">
            <v>PRODUTO FORA DE LINHA</v>
          </cell>
          <cell r="AL4172">
            <v>151267</v>
          </cell>
          <cell r="AM4172" t="str">
            <v>EST MESA CENTRO MOSS (LACA BRILHO ARGILA)</v>
          </cell>
          <cell r="AN4172"/>
          <cell r="AO4172">
            <v>2.25</v>
          </cell>
          <cell r="AP4172">
            <v>0.52</v>
          </cell>
          <cell r="AQ4172">
            <v>0.25</v>
          </cell>
          <cell r="AR4172">
            <v>0</v>
          </cell>
          <cell r="AS4172" t="str">
            <v>EST MESA CENTRO MOSS (LACA BRILHO ARGILA) - 2,25x0,52x0,25H</v>
          </cell>
          <cell r="AT4172">
            <v>18892.87</v>
          </cell>
          <cell r="AU4172">
            <v>18892.87</v>
          </cell>
          <cell r="AV4172">
            <v>18892.87</v>
          </cell>
          <cell r="AW4172">
            <v>0</v>
          </cell>
          <cell r="AX4172">
            <v>18892.87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14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NOVO</v>
          </cell>
          <cell r="BT4172" t="str">
            <v>CLAMI MESA CENTRO</v>
          </cell>
          <cell r="BU4172" t="str">
            <v>MESA CENTRO MOSS (FL)</v>
          </cell>
        </row>
        <row r="4173">
          <cell r="H4173">
            <v>1</v>
          </cell>
          <cell r="O4173">
            <v>128967</v>
          </cell>
          <cell r="P4173"/>
          <cell r="Q4173" t="str">
            <v>EST MESA CENTRO PASSAREDO (CRISTAL INCOLOR 12MM) (PRETO)</v>
          </cell>
          <cell r="R4173"/>
          <cell r="S4173"/>
          <cell r="T4173"/>
          <cell r="U4173">
            <v>1.4</v>
          </cell>
          <cell r="V4173">
            <v>1.4</v>
          </cell>
          <cell r="W4173">
            <v>0.32</v>
          </cell>
          <cell r="X4173">
            <v>0</v>
          </cell>
          <cell r="Y4173" t="str">
            <v>EST MESA CENTRO PASSAREDO (CRISTAL INCOLOR 12MM) (PRETO) - 1,4x1,4x0,32H</v>
          </cell>
          <cell r="Z4173">
            <v>12382.05</v>
          </cell>
          <cell r="AA4173">
            <v>0.7</v>
          </cell>
          <cell r="AB4173">
            <v>3714.6149999999998</v>
          </cell>
          <cell r="AC4173"/>
          <cell r="AD4173"/>
          <cell r="AE4173"/>
          <cell r="AF4173">
            <v>12382.05</v>
          </cell>
          <cell r="AG4173">
            <v>12382.05</v>
          </cell>
          <cell r="AH4173">
            <v>0</v>
          </cell>
          <cell r="AI4173">
            <v>12382.05</v>
          </cell>
          <cell r="AJ4173" t="str">
            <v>REF: 128967</v>
          </cell>
          <cell r="AK4173" t="str">
            <v>PRODUTO FORA DE LINHA</v>
          </cell>
          <cell r="AL4173">
            <v>128967</v>
          </cell>
          <cell r="AM4173" t="str">
            <v>EST MESA CENTRO PASSAREDO (CRISTAL INCOLOR 12MM) (PRETO)</v>
          </cell>
          <cell r="AN4173"/>
          <cell r="AO4173">
            <v>1.4</v>
          </cell>
          <cell r="AP4173">
            <v>1.4</v>
          </cell>
          <cell r="AQ4173">
            <v>0.32</v>
          </cell>
          <cell r="AR4173">
            <v>0</v>
          </cell>
          <cell r="AS4173" t="str">
            <v>EST MESA CENTRO PASSAREDO (CRISTAL INCOLOR 12MM) (PRETO) - 1,4x1,4x0,32H</v>
          </cell>
          <cell r="AT4173">
            <v>12382.05</v>
          </cell>
          <cell r="AU4173">
            <v>12382.05</v>
          </cell>
          <cell r="AV4173">
            <v>12382.05</v>
          </cell>
          <cell r="AW4173">
            <v>0</v>
          </cell>
          <cell r="AX4173">
            <v>12382.05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14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NOVO</v>
          </cell>
          <cell r="BT4173" t="str">
            <v>CLAMI MESA CENTRO</v>
          </cell>
          <cell r="BU4173" t="str">
            <v>MESA CENTRO PASSAREDO (FL)</v>
          </cell>
        </row>
        <row r="4174">
          <cell r="H4174">
            <v>1</v>
          </cell>
          <cell r="O4174">
            <v>64228</v>
          </cell>
          <cell r="P4174"/>
          <cell r="Q4174" t="str">
            <v>EST MESA CENTRO PD27 (CARVALHO CHOCOLATE)</v>
          </cell>
          <cell r="R4174"/>
          <cell r="S4174"/>
          <cell r="T4174"/>
          <cell r="U4174">
            <v>1.5</v>
          </cell>
          <cell r="V4174">
            <v>0.5</v>
          </cell>
          <cell r="W4174">
            <v>0</v>
          </cell>
          <cell r="X4174">
            <v>0</v>
          </cell>
          <cell r="Y4174" t="str">
            <v>EST MESA CENTRO PD27 (CARVALHO CHOCOLATE) - 1,5x0,5x0H</v>
          </cell>
          <cell r="Z4174">
            <v>14565</v>
          </cell>
          <cell r="AA4174">
            <v>0.7</v>
          </cell>
          <cell r="AB4174">
            <v>4369.5</v>
          </cell>
          <cell r="AC4174"/>
          <cell r="AD4174"/>
          <cell r="AE4174"/>
          <cell r="AF4174">
            <v>14565</v>
          </cell>
          <cell r="AG4174">
            <v>14565</v>
          </cell>
          <cell r="AH4174">
            <v>0</v>
          </cell>
          <cell r="AI4174">
            <v>14565</v>
          </cell>
          <cell r="AJ4174" t="str">
            <v>REF: 64228</v>
          </cell>
          <cell r="AK4174" t="str">
            <v>PRODUTO FORA DE LINHA</v>
          </cell>
          <cell r="AL4174">
            <v>64228</v>
          </cell>
          <cell r="AM4174" t="str">
            <v>EST MESA CENTRO PD27 (CARVALHO CHOCOLATE)</v>
          </cell>
          <cell r="AN4174"/>
          <cell r="AO4174">
            <v>1.5</v>
          </cell>
          <cell r="AP4174">
            <v>0.5</v>
          </cell>
          <cell r="AQ4174">
            <v>0</v>
          </cell>
          <cell r="AR4174">
            <v>0</v>
          </cell>
          <cell r="AS4174" t="str">
            <v>EST MESA CENTRO PD27 (CARVALHO CHOCOLATE) - 1,5x0,5x0H</v>
          </cell>
          <cell r="AT4174">
            <v>14565</v>
          </cell>
          <cell r="AU4174">
            <v>14565</v>
          </cell>
          <cell r="AV4174">
            <v>14565</v>
          </cell>
          <cell r="AW4174">
            <v>0</v>
          </cell>
          <cell r="AX4174">
            <v>14565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14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NOVO</v>
          </cell>
          <cell r="BT4174" t="str">
            <v>CLAMI MESA CENTRO</v>
          </cell>
          <cell r="BU4174" t="str">
            <v>MESA CENTRO PD27 (FL)</v>
          </cell>
        </row>
        <row r="4175">
          <cell r="H4175">
            <v>1</v>
          </cell>
          <cell r="O4175">
            <v>179052</v>
          </cell>
          <cell r="P4175"/>
          <cell r="Q4175" t="str">
            <v>EST MESA CENTRO TOM (NOGUEIRA) (PONTEIRAS LATAO) (VD OURO)</v>
          </cell>
          <cell r="R4175"/>
          <cell r="S4175"/>
          <cell r="T4175"/>
          <cell r="U4175">
            <v>1.6</v>
          </cell>
          <cell r="V4175">
            <v>0.6</v>
          </cell>
          <cell r="W4175">
            <v>0.3</v>
          </cell>
          <cell r="X4175">
            <v>0</v>
          </cell>
          <cell r="Y4175" t="str">
            <v>EST MESA CENTRO TOM (NOGUEIRA) (PONTEIRAS LATAO) (VD OURO) - 1,6x0,6x0,3H</v>
          </cell>
          <cell r="Z4175">
            <v>11200</v>
          </cell>
          <cell r="AA4175">
            <v>0.7</v>
          </cell>
          <cell r="AB4175">
            <v>3360.0000000000009</v>
          </cell>
          <cell r="AC4175"/>
          <cell r="AD4175"/>
          <cell r="AE4175"/>
          <cell r="AF4175">
            <v>11200</v>
          </cell>
          <cell r="AG4175">
            <v>11200</v>
          </cell>
          <cell r="AH4175">
            <v>0</v>
          </cell>
          <cell r="AI4175">
            <v>11200</v>
          </cell>
          <cell r="AJ4175" t="str">
            <v xml:space="preserve">REF: </v>
          </cell>
          <cell r="AK4175"/>
          <cell r="AL4175"/>
          <cell r="AM4175" t="str">
            <v>ETIQUETA DE ESTOQUE</v>
          </cell>
          <cell r="AN4175"/>
          <cell r="AO4175" t="str">
            <v/>
          </cell>
          <cell r="AP4175" t="str">
            <v/>
          </cell>
          <cell r="AQ4175" t="str">
            <v/>
          </cell>
          <cell r="AR4175" t="str">
            <v/>
          </cell>
          <cell r="AS4175" t="str">
            <v>ETIQUETA DE ESTOQUE - xxH</v>
          </cell>
          <cell r="AT4175">
            <v>11200</v>
          </cell>
          <cell r="AU4175" t="str">
            <v>EST</v>
          </cell>
          <cell r="AV4175" t="str">
            <v>EST</v>
          </cell>
          <cell r="AW4175" t="str">
            <v/>
          </cell>
          <cell r="AX4175">
            <v>11200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14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NOVO</v>
          </cell>
          <cell r="BT4175" t="str">
            <v>CLAMI MESA CENTRO</v>
          </cell>
          <cell r="BU4175" t="str">
            <v>MESA CENTRO TOM (FL)</v>
          </cell>
        </row>
        <row r="4176">
          <cell r="H4176">
            <v>1</v>
          </cell>
          <cell r="O4176">
            <v>64235</v>
          </cell>
          <cell r="P4176"/>
          <cell r="Q4176" t="str">
            <v>EST MESA CENTRO VIENA (FIBRA) (MADEIRA)</v>
          </cell>
          <cell r="R4176"/>
          <cell r="S4176"/>
          <cell r="T4176"/>
          <cell r="U4176">
            <v>1.5</v>
          </cell>
          <cell r="V4176">
            <v>0.5</v>
          </cell>
          <cell r="W4176">
            <v>0</v>
          </cell>
          <cell r="X4176">
            <v>0</v>
          </cell>
          <cell r="Y4176" t="str">
            <v>EST MESA CENTRO VIENA (FIBRA) (MADEIRA) - 1,5x0,5x0H</v>
          </cell>
          <cell r="Z4176">
            <v>10700.42</v>
          </cell>
          <cell r="AA4176">
            <v>0.7</v>
          </cell>
          <cell r="AB4176">
            <v>3210.1260000000002</v>
          </cell>
          <cell r="AC4176"/>
          <cell r="AD4176"/>
          <cell r="AE4176"/>
          <cell r="AF4176">
            <v>10700.42</v>
          </cell>
          <cell r="AG4176">
            <v>10700.42</v>
          </cell>
          <cell r="AH4176">
            <v>0</v>
          </cell>
          <cell r="AI4176">
            <v>10700.42</v>
          </cell>
          <cell r="AJ4176" t="str">
            <v>REF: 64235</v>
          </cell>
          <cell r="AK4176" t="str">
            <v>PRODUTO FORA DE LINHA</v>
          </cell>
          <cell r="AL4176">
            <v>64235</v>
          </cell>
          <cell r="AM4176" t="str">
            <v>EST MESA CENTRO VIENA (FIBRA) (MADEIRA)</v>
          </cell>
          <cell r="AN4176"/>
          <cell r="AO4176">
            <v>1.5</v>
          </cell>
          <cell r="AP4176">
            <v>0.5</v>
          </cell>
          <cell r="AQ4176">
            <v>0</v>
          </cell>
          <cell r="AR4176">
            <v>0</v>
          </cell>
          <cell r="AS4176" t="str">
            <v>EST MESA CENTRO VIENA (FIBRA) (MADEIRA) - 1,5x0,5x0H</v>
          </cell>
          <cell r="AT4176">
            <v>10700.42</v>
          </cell>
          <cell r="AU4176">
            <v>10700.42</v>
          </cell>
          <cell r="AV4176">
            <v>10700.42</v>
          </cell>
          <cell r="AW4176">
            <v>0</v>
          </cell>
          <cell r="AX4176">
            <v>10700.42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14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NOVO</v>
          </cell>
          <cell r="BT4176" t="str">
            <v>CLAMI MESA CENTRO</v>
          </cell>
          <cell r="BU4176" t="str">
            <v>MESA CENTRO VIENA (FL)</v>
          </cell>
        </row>
        <row r="4177">
          <cell r="H4177">
            <v>1</v>
          </cell>
          <cell r="O4177">
            <v>179253</v>
          </cell>
          <cell r="P4177"/>
          <cell r="Q4177" t="str">
            <v>EST MOVEL BAR BARTHO (LACA GRAFITE FSC) (VD PINTADO PRETO)</v>
          </cell>
          <cell r="R4177"/>
          <cell r="S4177"/>
          <cell r="T4177"/>
          <cell r="U4177">
            <v>1.1599999999999999</v>
          </cell>
          <cell r="V4177">
            <v>0.46</v>
          </cell>
          <cell r="W4177">
            <v>0.99</v>
          </cell>
          <cell r="X4177">
            <v>0</v>
          </cell>
          <cell r="Y4177" t="str">
            <v>EST MOVEL BAR BARTHO (LACA GRAFITE FSC) (VD PINTADO PRETO) - 1,16x0,46x0,99H</v>
          </cell>
          <cell r="Z4177">
            <v>23002.86</v>
          </cell>
          <cell r="AA4177">
            <v>0.7</v>
          </cell>
          <cell r="AB4177">
            <v>6900.858000000002</v>
          </cell>
          <cell r="AC4177"/>
          <cell r="AD4177"/>
          <cell r="AE4177"/>
          <cell r="AF4177">
            <v>23002.86</v>
          </cell>
          <cell r="AG4177">
            <v>23002.86</v>
          </cell>
          <cell r="AH4177">
            <v>0</v>
          </cell>
          <cell r="AI4177">
            <v>23002.86</v>
          </cell>
          <cell r="AJ4177" t="str">
            <v>REF: 179253</v>
          </cell>
          <cell r="AK4177" t="str">
            <v>PRODUTO FORA DE LINHA</v>
          </cell>
          <cell r="AL4177">
            <v>179253</v>
          </cell>
          <cell r="AM4177" t="str">
            <v>EST MOVEL BAR BARTHO (LACA GRAFITE FSC) (VD PINTADO PRETO)</v>
          </cell>
          <cell r="AN4177"/>
          <cell r="AO4177">
            <v>1.1599999999999999</v>
          </cell>
          <cell r="AP4177">
            <v>0.46</v>
          </cell>
          <cell r="AQ4177">
            <v>0.99</v>
          </cell>
          <cell r="AR4177">
            <v>0</v>
          </cell>
          <cell r="AS4177" t="str">
            <v>EST MOVEL BAR BARTHO (LACA GRAFITE FSC) (VD PINTADO PRETO) - 1,16x0,46x0,99H</v>
          </cell>
          <cell r="AT4177">
            <v>23002.86</v>
          </cell>
          <cell r="AU4177">
            <v>23002.86</v>
          </cell>
          <cell r="AV4177">
            <v>23002.86</v>
          </cell>
          <cell r="AW4177">
            <v>0</v>
          </cell>
          <cell r="AX4177">
            <v>23002.86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NOVO</v>
          </cell>
          <cell r="BT4177" t="str">
            <v>CLAMI MOVEL BAR</v>
          </cell>
          <cell r="BU4177" t="str">
            <v>MOVEL BAR BARTHO (FL)</v>
          </cell>
        </row>
        <row r="4178">
          <cell r="H4178">
            <v>1</v>
          </cell>
          <cell r="O4178">
            <v>163878</v>
          </cell>
          <cell r="P4178"/>
          <cell r="Q4178" t="str">
            <v>EST POLTRONA CENA (JEQUITIBA EBANO) TC 11202-280 LINHO</v>
          </cell>
          <cell r="R4178"/>
          <cell r="S4178"/>
          <cell r="T4178"/>
          <cell r="U4178">
            <v>0.79</v>
          </cell>
          <cell r="V4178">
            <v>0.93</v>
          </cell>
          <cell r="W4178">
            <v>1.1000000000000001</v>
          </cell>
          <cell r="X4178">
            <v>0</v>
          </cell>
          <cell r="Y4178" t="str">
            <v>EST POLTRONA CENA (JEQUITIBA EBANO) TC 11202-280 LINHO - 0,79x0,93x1,1H</v>
          </cell>
          <cell r="Z4178">
            <v>27580.59</v>
          </cell>
          <cell r="AA4178">
            <v>0.7</v>
          </cell>
          <cell r="AB4178">
            <v>8274.1769999999997</v>
          </cell>
          <cell r="AC4178"/>
          <cell r="AD4178"/>
          <cell r="AE4178"/>
          <cell r="AF4178">
            <v>27580.59</v>
          </cell>
          <cell r="AG4178">
            <v>27580.59</v>
          </cell>
          <cell r="AH4178">
            <v>0</v>
          </cell>
          <cell r="AI4178">
            <v>27580.59</v>
          </cell>
          <cell r="AJ4178" t="str">
            <v>REF: 163878</v>
          </cell>
          <cell r="AK4178" t="str">
            <v>PRODUTO FORA DE LINHA</v>
          </cell>
          <cell r="AL4178">
            <v>163878</v>
          </cell>
          <cell r="AM4178" t="str">
            <v>EST POLTRONA CENA (JEQUITIBA EBANO) TC 11202-280 LINHO</v>
          </cell>
          <cell r="AN4178"/>
          <cell r="AO4178">
            <v>0.79</v>
          </cell>
          <cell r="AP4178">
            <v>0.93</v>
          </cell>
          <cell r="AQ4178">
            <v>1.1000000000000001</v>
          </cell>
          <cell r="AR4178">
            <v>0</v>
          </cell>
          <cell r="AS4178" t="str">
            <v>EST POLTRONA CENA (JEQUITIBA EBANO) TC 11202-280 LINHO - 0,79x0,93x1,1H</v>
          </cell>
          <cell r="AT4178">
            <v>27580.59</v>
          </cell>
          <cell r="AU4178">
            <v>27580.59</v>
          </cell>
          <cell r="AV4178">
            <v>27580.59</v>
          </cell>
          <cell r="AW4178">
            <v>0</v>
          </cell>
          <cell r="AX4178">
            <v>27580.59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14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NOVO</v>
          </cell>
          <cell r="BT4178" t="str">
            <v>CLAMI POLTRONA</v>
          </cell>
          <cell r="BU4178" t="str">
            <v>POLTRONA CENA (FL)</v>
          </cell>
        </row>
        <row r="4179">
          <cell r="H4179">
            <v>1</v>
          </cell>
          <cell r="O4179">
            <v>201241</v>
          </cell>
          <cell r="P4179"/>
          <cell r="Q4179" t="str">
            <v>EST POLTRONA DONNA (IMBUIA) TC 0116 D</v>
          </cell>
          <cell r="R4179"/>
          <cell r="S4179"/>
          <cell r="T4179"/>
          <cell r="U4179">
            <v>0.9</v>
          </cell>
          <cell r="V4179">
            <v>0.84</v>
          </cell>
          <cell r="W4179">
            <v>0.85</v>
          </cell>
          <cell r="X4179">
            <v>0</v>
          </cell>
          <cell r="Y4179" t="str">
            <v>EST POLTRONA DONNA (IMBUIA) TC 0116 D - 0,9x0,84x0,85H</v>
          </cell>
          <cell r="Z4179">
            <v>11685.22</v>
          </cell>
          <cell r="AA4179">
            <v>0.7</v>
          </cell>
          <cell r="AB4179">
            <v>3505.5660000000007</v>
          </cell>
          <cell r="AC4179"/>
          <cell r="AD4179"/>
          <cell r="AE4179"/>
          <cell r="AF4179">
            <v>11685.22</v>
          </cell>
          <cell r="AG4179">
            <v>11685.22</v>
          </cell>
          <cell r="AH4179">
            <v>0</v>
          </cell>
          <cell r="AI4179">
            <v>11685.22</v>
          </cell>
          <cell r="AJ4179" t="str">
            <v>REF: 201241</v>
          </cell>
          <cell r="AK4179" t="str">
            <v>PRODUTO FORA DE LINHA</v>
          </cell>
          <cell r="AL4179">
            <v>201241</v>
          </cell>
          <cell r="AM4179" t="str">
            <v>EST POLTRONA DONNA (IMBUIA) TC 0116 D</v>
          </cell>
          <cell r="AN4179"/>
          <cell r="AO4179">
            <v>0.9</v>
          </cell>
          <cell r="AP4179">
            <v>0.84</v>
          </cell>
          <cell r="AQ4179">
            <v>0.85</v>
          </cell>
          <cell r="AR4179">
            <v>0</v>
          </cell>
          <cell r="AS4179" t="str">
            <v>EST POLTRONA DONNA (IMBUIA) TC 0116 D - 0,9x0,84x0,85H</v>
          </cell>
          <cell r="AT4179">
            <v>11685.22</v>
          </cell>
          <cell r="AU4179">
            <v>11685.22</v>
          </cell>
          <cell r="AV4179">
            <v>11685.22</v>
          </cell>
          <cell r="AW4179">
            <v>0</v>
          </cell>
          <cell r="AX4179">
            <v>11685.22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NOVO</v>
          </cell>
          <cell r="BT4179" t="str">
            <v>CLAMI POLTRONA</v>
          </cell>
          <cell r="BU4179" t="str">
            <v>POLTRONA DONNA (FL)</v>
          </cell>
        </row>
        <row r="4180">
          <cell r="H4180">
            <v>1</v>
          </cell>
          <cell r="O4180">
            <v>151546</v>
          </cell>
          <cell r="P4180"/>
          <cell r="Q4180" t="str">
            <v>EST POLTRONA FIRENZE (PRETA) TC NBX0092 COR002 CRU</v>
          </cell>
          <cell r="R4180"/>
          <cell r="S4180"/>
          <cell r="T4180"/>
          <cell r="U4180">
            <v>0.8</v>
          </cell>
          <cell r="V4180">
            <v>0.8</v>
          </cell>
          <cell r="W4180">
            <v>0.9</v>
          </cell>
          <cell r="X4180">
            <v>0</v>
          </cell>
          <cell r="Y4180" t="str">
            <v>EST POLTRONA FIRENZE (PRETA) TC NBX0092 COR002 CRU - 0,8x0,8x0,9H</v>
          </cell>
          <cell r="Z4180">
            <v>17385.650000000001</v>
          </cell>
          <cell r="AA4180">
            <v>0.7</v>
          </cell>
          <cell r="AB4180">
            <v>5215.6950000000015</v>
          </cell>
          <cell r="AC4180"/>
          <cell r="AD4180"/>
          <cell r="AE4180"/>
          <cell r="AF4180">
            <v>17385.650000000001</v>
          </cell>
          <cell r="AG4180">
            <v>17385.650000000001</v>
          </cell>
          <cell r="AH4180">
            <v>0</v>
          </cell>
          <cell r="AI4180">
            <v>17385.650000000001</v>
          </cell>
          <cell r="AJ4180" t="str">
            <v>REF: 151546</v>
          </cell>
          <cell r="AK4180" t="str">
            <v>PRODUTO FORA DE LINHA</v>
          </cell>
          <cell r="AL4180">
            <v>151546</v>
          </cell>
          <cell r="AM4180" t="str">
            <v>EST POLTRONA FIRENZE (PRETA) TC NBX0092 COR002 CRU</v>
          </cell>
          <cell r="AN4180"/>
          <cell r="AO4180">
            <v>0.8</v>
          </cell>
          <cell r="AP4180">
            <v>0.8</v>
          </cell>
          <cell r="AQ4180">
            <v>0.9</v>
          </cell>
          <cell r="AR4180">
            <v>0</v>
          </cell>
          <cell r="AS4180" t="str">
            <v>EST POLTRONA FIRENZE (PRETA) TC NBX0092 COR002 CRU - 0,8x0,8x0,9H</v>
          </cell>
          <cell r="AT4180">
            <v>17385.650000000001</v>
          </cell>
          <cell r="AU4180">
            <v>17385.650000000001</v>
          </cell>
          <cell r="AV4180">
            <v>17385.650000000001</v>
          </cell>
          <cell r="AW4180">
            <v>0</v>
          </cell>
          <cell r="AX4180">
            <v>17385.650000000001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NOVO</v>
          </cell>
          <cell r="BT4180" t="str">
            <v>CLAMI POLTRONA</v>
          </cell>
          <cell r="BU4180" t="str">
            <v>POLTRONA FIRENZE (FL)</v>
          </cell>
        </row>
        <row r="4181">
          <cell r="H4181">
            <v>1</v>
          </cell>
          <cell r="O4181">
            <v>63559</v>
          </cell>
          <cell r="P4181"/>
          <cell r="Q4181" t="str">
            <v>EST POLTRONA MOON (FIBERGLASS BRANCA) TC PLUMBEO GRAPE</v>
          </cell>
          <cell r="R4181"/>
          <cell r="S4181"/>
          <cell r="T4181"/>
          <cell r="U4181">
            <v>0</v>
          </cell>
          <cell r="V4181">
            <v>0</v>
          </cell>
          <cell r="W4181">
            <v>0</v>
          </cell>
          <cell r="X4181">
            <v>0</v>
          </cell>
          <cell r="Y4181" t="str">
            <v>EST POLTRONA MOON (FIBERGLASS BRANCA) TC PLUMBEO GRAPE - Ø0x0H</v>
          </cell>
          <cell r="Z4181">
            <v>29130</v>
          </cell>
          <cell r="AA4181">
            <v>0.7</v>
          </cell>
          <cell r="AB4181">
            <v>8739</v>
          </cell>
          <cell r="AC4181"/>
          <cell r="AD4181"/>
          <cell r="AE4181"/>
          <cell r="AF4181">
            <v>29130</v>
          </cell>
          <cell r="AG4181">
            <v>29130</v>
          </cell>
          <cell r="AH4181">
            <v>0</v>
          </cell>
          <cell r="AI4181">
            <v>29130</v>
          </cell>
          <cell r="AJ4181" t="str">
            <v>REF: 63559</v>
          </cell>
          <cell r="AK4181"/>
          <cell r="AL4181">
            <v>63559</v>
          </cell>
          <cell r="AM4181" t="str">
            <v>EST POLTRONA MOON (FIBERGLASS BRANCA) TC PLUMBEO GRAPE</v>
          </cell>
          <cell r="AN4181"/>
          <cell r="AO4181">
            <v>0</v>
          </cell>
          <cell r="AP4181">
            <v>0</v>
          </cell>
          <cell r="AQ4181">
            <v>0</v>
          </cell>
          <cell r="AR4181">
            <v>0</v>
          </cell>
          <cell r="AS4181" t="str">
            <v>EST POLTRONA MOON (FIBERGLASS BRANCA) TC PLUMBEO GRAPE - Ø0x0H</v>
          </cell>
          <cell r="AT4181">
            <v>29130</v>
          </cell>
          <cell r="AU4181">
            <v>29130</v>
          </cell>
          <cell r="AV4181">
            <v>29130</v>
          </cell>
          <cell r="AW4181">
            <v>0</v>
          </cell>
          <cell r="AX4181">
            <v>29130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14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NOVO</v>
          </cell>
          <cell r="BT4181" t="str">
            <v>CLAMI POLTRONA</v>
          </cell>
          <cell r="BU4181" t="str">
            <v>POLTRONA MOON (FL)</v>
          </cell>
        </row>
        <row r="4182">
          <cell r="H4182">
            <v>1</v>
          </cell>
          <cell r="O4182">
            <v>150911</v>
          </cell>
          <cell r="P4182"/>
          <cell r="Q4182" t="str">
            <v>EST POLTRONA REVERE (CONCRETO BRILHO) TC 397-D</v>
          </cell>
          <cell r="R4182"/>
          <cell r="S4182"/>
          <cell r="T4182"/>
          <cell r="U4182">
            <v>1.2</v>
          </cell>
          <cell r="V4182">
            <v>0.86</v>
          </cell>
          <cell r="W4182">
            <v>0.76</v>
          </cell>
          <cell r="X4182">
            <v>0</v>
          </cell>
          <cell r="Y4182" t="str">
            <v>EST POLTRONA REVERE (CONCRETO BRILHO) TC 397-D - 1,2x0,86x0,76H</v>
          </cell>
          <cell r="Z4182">
            <v>18275.64</v>
          </cell>
          <cell r="AA4182">
            <v>0.7</v>
          </cell>
          <cell r="AB4182">
            <v>5482.6920000000009</v>
          </cell>
          <cell r="AC4182"/>
          <cell r="AD4182"/>
          <cell r="AE4182"/>
          <cell r="AF4182">
            <v>18275.64</v>
          </cell>
          <cell r="AG4182">
            <v>18275.64</v>
          </cell>
          <cell r="AH4182">
            <v>0</v>
          </cell>
          <cell r="AI4182">
            <v>18275.64</v>
          </cell>
          <cell r="AJ4182" t="str">
            <v>REF: 150911</v>
          </cell>
          <cell r="AK4182" t="str">
            <v>PRODUTO FORA DE LINHA</v>
          </cell>
          <cell r="AL4182">
            <v>150911</v>
          </cell>
          <cell r="AM4182" t="str">
            <v>EST POLTRONA REVERE (CONCRETO BRILHO) TC 397-D</v>
          </cell>
          <cell r="AN4182"/>
          <cell r="AO4182">
            <v>1.2</v>
          </cell>
          <cell r="AP4182">
            <v>0.86</v>
          </cell>
          <cell r="AQ4182">
            <v>0.76</v>
          </cell>
          <cell r="AR4182">
            <v>0</v>
          </cell>
          <cell r="AS4182" t="str">
            <v>EST POLTRONA REVERE (CONCRETO BRILHO) TC 397-D - 1,2x0,86x0,76H</v>
          </cell>
          <cell r="AT4182">
            <v>18275.64</v>
          </cell>
          <cell r="AU4182">
            <v>18275.64</v>
          </cell>
          <cell r="AV4182">
            <v>18275.64</v>
          </cell>
          <cell r="AW4182">
            <v>0</v>
          </cell>
          <cell r="AX4182">
            <v>18275.64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14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NOVO</v>
          </cell>
          <cell r="BT4182" t="str">
            <v>CLAMI POLTRONA</v>
          </cell>
          <cell r="BU4182" t="str">
            <v>POLTRONA REVERE (FL)</v>
          </cell>
        </row>
        <row r="4183">
          <cell r="H4183">
            <v>1</v>
          </cell>
          <cell r="O4183">
            <v>151467</v>
          </cell>
          <cell r="P4183"/>
          <cell r="Q4183" t="str">
            <v>EST POLTRONA SOLAR (APUI COR 6) TC 41</v>
          </cell>
          <cell r="R4183"/>
          <cell r="S4183"/>
          <cell r="T4183"/>
          <cell r="U4183">
            <v>0.9</v>
          </cell>
          <cell r="V4183">
            <v>0.85</v>
          </cell>
          <cell r="W4183">
            <v>0.65</v>
          </cell>
          <cell r="X4183">
            <v>0</v>
          </cell>
          <cell r="Y4183" t="str">
            <v>EST POLTRONA SOLAR (APUI COR 6) TC 41 - 0,9x0,85x0,65H</v>
          </cell>
          <cell r="Z4183">
            <v>14866.26</v>
          </cell>
          <cell r="AA4183">
            <v>0.7</v>
          </cell>
          <cell r="AB4183">
            <v>4459.8780000000006</v>
          </cell>
          <cell r="AC4183"/>
          <cell r="AD4183"/>
          <cell r="AE4183"/>
          <cell r="AF4183">
            <v>14866.26</v>
          </cell>
          <cell r="AG4183">
            <v>14866.26</v>
          </cell>
          <cell r="AH4183">
            <v>0</v>
          </cell>
          <cell r="AI4183">
            <v>14866.26</v>
          </cell>
          <cell r="AJ4183" t="str">
            <v>REF: 151467</v>
          </cell>
          <cell r="AK4183" t="str">
            <v>PRODUTO FORA DE LINHA</v>
          </cell>
          <cell r="AL4183">
            <v>151467</v>
          </cell>
          <cell r="AM4183" t="str">
            <v>EST POLTRONA SOLAR (APUI COR 6) TC 41</v>
          </cell>
          <cell r="AN4183"/>
          <cell r="AO4183">
            <v>0.9</v>
          </cell>
          <cell r="AP4183">
            <v>0.85</v>
          </cell>
          <cell r="AQ4183">
            <v>0.65</v>
          </cell>
          <cell r="AR4183">
            <v>0</v>
          </cell>
          <cell r="AS4183" t="str">
            <v>EST POLTRONA SOLAR (APUI COR 6) TC 41 - 0,9x0,85x0,65H</v>
          </cell>
          <cell r="AT4183">
            <v>14866.26</v>
          </cell>
          <cell r="AU4183">
            <v>14866.26</v>
          </cell>
          <cell r="AV4183">
            <v>14866.26</v>
          </cell>
          <cell r="AW4183">
            <v>0</v>
          </cell>
          <cell r="AX4183">
            <v>14866.26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NOVO</v>
          </cell>
          <cell r="BT4183" t="str">
            <v>CLAMI POLTRONA</v>
          </cell>
          <cell r="BU4183" t="str">
            <v>POLTRONA SOLAR (FL)</v>
          </cell>
        </row>
        <row r="4184">
          <cell r="H4184">
            <v>1</v>
          </cell>
          <cell r="O4184">
            <v>252391</v>
          </cell>
          <cell r="P4184"/>
          <cell r="Q4184" t="str">
            <v>EST PUFF REED (ACO PRETO) TC C3113</v>
          </cell>
          <cell r="R4184"/>
          <cell r="S4184"/>
          <cell r="T4184"/>
          <cell r="U4184">
            <v>0.42</v>
          </cell>
          <cell r="V4184">
            <v>0.42</v>
          </cell>
          <cell r="W4184">
            <v>0.48</v>
          </cell>
          <cell r="X4184">
            <v>0</v>
          </cell>
          <cell r="Y4184" t="str">
            <v>EST PUFF REED (ACO PRETO) TC C3113 - 0,42x0,42x0,48H</v>
          </cell>
          <cell r="Z4184">
            <v>4480</v>
          </cell>
          <cell r="AA4184">
            <v>0.7</v>
          </cell>
          <cell r="AB4184">
            <v>1344</v>
          </cell>
          <cell r="AC4184"/>
          <cell r="AD4184"/>
          <cell r="AE4184"/>
          <cell r="AF4184">
            <v>4480</v>
          </cell>
          <cell r="AG4184">
            <v>4480</v>
          </cell>
          <cell r="AH4184">
            <v>0</v>
          </cell>
          <cell r="AI4184">
            <v>4480</v>
          </cell>
          <cell r="AJ4184" t="str">
            <v>REF: 252391</v>
          </cell>
          <cell r="AK4184" t="str">
            <v>PRODUTO FORA DE LINHA</v>
          </cell>
          <cell r="AL4184">
            <v>252391</v>
          </cell>
          <cell r="AM4184" t="str">
            <v>EST PUFF REED (ACO PRETO) TC C3113</v>
          </cell>
          <cell r="AN4184"/>
          <cell r="AO4184">
            <v>0.42</v>
          </cell>
          <cell r="AP4184">
            <v>0.42</v>
          </cell>
          <cell r="AQ4184">
            <v>0.48</v>
          </cell>
          <cell r="AR4184">
            <v>0</v>
          </cell>
          <cell r="AS4184" t="str">
            <v>EST PUFF REED (ACO PRETO) TC C3113 - 0,42x0,42x0,48H</v>
          </cell>
          <cell r="AT4184">
            <v>4480</v>
          </cell>
          <cell r="AU4184">
            <v>4480</v>
          </cell>
          <cell r="AV4184">
            <v>4480</v>
          </cell>
          <cell r="AW4184">
            <v>0</v>
          </cell>
          <cell r="AX4184">
            <v>4480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14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NOVO</v>
          </cell>
          <cell r="BT4184" t="str">
            <v>CLAMI PUFF</v>
          </cell>
          <cell r="BU4184" t="str">
            <v>PUFF REED (FL)</v>
          </cell>
        </row>
        <row r="4185">
          <cell r="H4185">
            <v>1</v>
          </cell>
          <cell r="O4185">
            <v>187342</v>
          </cell>
          <cell r="P4185"/>
          <cell r="Q4185" t="str">
            <v>EST MODULO CHAISE BRACO DIR AFTONE TC 4085 | TC F6034</v>
          </cell>
          <cell r="R4185"/>
          <cell r="S4185"/>
          <cell r="T4185"/>
          <cell r="U4185">
            <v>1</v>
          </cell>
          <cell r="V4185">
            <v>2.85</v>
          </cell>
          <cell r="W4185">
            <v>0</v>
          </cell>
          <cell r="X4185">
            <v>0</v>
          </cell>
          <cell r="Y4185" t="str">
            <v>EST MODULO CHAISE BRACO DIR AFTONE TC 4085 | TC F6034 - 1x2,85x0H</v>
          </cell>
          <cell r="Z4185">
            <v>26097.58</v>
          </cell>
          <cell r="AA4185">
            <v>0.7</v>
          </cell>
          <cell r="AB4185">
            <v>7829.2740000000013</v>
          </cell>
          <cell r="AC4185"/>
          <cell r="AD4185"/>
          <cell r="AE4185"/>
          <cell r="AF4185">
            <v>26097.58</v>
          </cell>
          <cell r="AG4185">
            <v>26097.58</v>
          </cell>
          <cell r="AH4185">
            <v>0</v>
          </cell>
          <cell r="AI4185">
            <v>26097.58</v>
          </cell>
          <cell r="AJ4185" t="str">
            <v>REF: 187342</v>
          </cell>
          <cell r="AK4185" t="str">
            <v>PRODUTO FORA DE LINHA</v>
          </cell>
          <cell r="AL4185">
            <v>187342</v>
          </cell>
          <cell r="AM4185" t="str">
            <v>EST MODULO CHAISE BRACO DIR AFTONE TC 4085 | TC F6034</v>
          </cell>
          <cell r="AN4185"/>
          <cell r="AO4185">
            <v>1</v>
          </cell>
          <cell r="AP4185">
            <v>2.85</v>
          </cell>
          <cell r="AQ4185">
            <v>0</v>
          </cell>
          <cell r="AR4185">
            <v>0</v>
          </cell>
          <cell r="AS4185" t="str">
            <v>EST MODULO CHAISE BRACO DIR AFTONE TC 4085 | TC F6034 - 1x2,85x0H</v>
          </cell>
          <cell r="AT4185">
            <v>26097.58</v>
          </cell>
          <cell r="AU4185">
            <v>26097.58</v>
          </cell>
          <cell r="AV4185">
            <v>26097.58</v>
          </cell>
          <cell r="AW4185">
            <v>0</v>
          </cell>
          <cell r="AX4185">
            <v>26097.58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14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NOVO</v>
          </cell>
          <cell r="BT4185" t="str">
            <v>CLAMI SOFA</v>
          </cell>
          <cell r="BU4185" t="str">
            <v>SOFA AFTONE (FL)</v>
          </cell>
        </row>
        <row r="4186">
          <cell r="H4186">
            <v>1</v>
          </cell>
          <cell r="O4186">
            <v>151382</v>
          </cell>
          <cell r="P4186"/>
          <cell r="Q4186" t="str">
            <v>EST SOFA BRISTOL (FIBRA 10MM ESTONADO TABACO) TC SOL</v>
          </cell>
          <cell r="R4186"/>
          <cell r="S4186"/>
          <cell r="T4186"/>
          <cell r="U4186">
            <v>2.4</v>
          </cell>
          <cell r="V4186">
            <v>0.85</v>
          </cell>
          <cell r="W4186">
            <v>0.65</v>
          </cell>
          <cell r="X4186">
            <v>0</v>
          </cell>
          <cell r="Y4186" t="str">
            <v>EST SOFA BRISTOL (FIBRA 10MM ESTONADO TABACO) TC SOL - 2,4x0,85x0,65H</v>
          </cell>
          <cell r="Z4186">
            <v>23631.15</v>
          </cell>
          <cell r="AA4186">
            <v>0.7</v>
          </cell>
          <cell r="AB4186">
            <v>7089.3450000000012</v>
          </cell>
          <cell r="AC4186"/>
          <cell r="AD4186"/>
          <cell r="AE4186"/>
          <cell r="AF4186">
            <v>23631.15</v>
          </cell>
          <cell r="AG4186">
            <v>23631.15</v>
          </cell>
          <cell r="AH4186">
            <v>0</v>
          </cell>
          <cell r="AI4186">
            <v>23631.15</v>
          </cell>
          <cell r="AJ4186" t="str">
            <v>REF: 151382</v>
          </cell>
          <cell r="AK4186" t="str">
            <v>PRODUTO FORA DE LINHA</v>
          </cell>
          <cell r="AL4186">
            <v>151382</v>
          </cell>
          <cell r="AM4186" t="str">
            <v>EST SOFA BRISTOL (FIBRA 10MM ESTONADO TABACO) TC SOL</v>
          </cell>
          <cell r="AN4186"/>
          <cell r="AO4186">
            <v>2.4</v>
          </cell>
          <cell r="AP4186">
            <v>0.85</v>
          </cell>
          <cell r="AQ4186">
            <v>0.65</v>
          </cell>
          <cell r="AR4186">
            <v>0</v>
          </cell>
          <cell r="AS4186" t="str">
            <v>EST SOFA BRISTOL (FIBRA 10MM ESTONADO TABACO) TC SOL - 2,4x0,85x0,65H</v>
          </cell>
          <cell r="AT4186">
            <v>23631.15</v>
          </cell>
          <cell r="AU4186">
            <v>23631.15</v>
          </cell>
          <cell r="AV4186">
            <v>23631.15</v>
          </cell>
          <cell r="AW4186">
            <v>0</v>
          </cell>
          <cell r="AX4186">
            <v>23631.15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14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NOVO</v>
          </cell>
          <cell r="BT4186" t="str">
            <v>CLAMI SOFA</v>
          </cell>
          <cell r="BU4186" t="str">
            <v>SOFA BRISTOL (FL)</v>
          </cell>
        </row>
        <row r="4187">
          <cell r="H4187">
            <v>1</v>
          </cell>
          <cell r="O4187">
            <v>139906</v>
          </cell>
          <cell r="P4187"/>
          <cell r="Q4187" t="str">
            <v>EST SOFA CLOUD (TRIPARTIDO) (ASS MOVEL) TC 14071</v>
          </cell>
          <cell r="R4187"/>
          <cell r="S4187"/>
          <cell r="T4187"/>
          <cell r="U4187">
            <v>3.12</v>
          </cell>
          <cell r="V4187">
            <v>1.08</v>
          </cell>
          <cell r="W4187">
            <v>0</v>
          </cell>
          <cell r="X4187">
            <v>0</v>
          </cell>
          <cell r="Y4187" t="str">
            <v>EST SOFA CLOUD (TRIPARTIDO) (ASS MOVEL) TC 14071 - 3,12x1,08x0H</v>
          </cell>
          <cell r="Z4187">
            <v>44192.34</v>
          </cell>
          <cell r="AA4187">
            <v>0.7</v>
          </cell>
          <cell r="AB4187">
            <v>13257.702000000001</v>
          </cell>
          <cell r="AC4187"/>
          <cell r="AD4187"/>
          <cell r="AE4187"/>
          <cell r="AF4187">
            <v>44192.34</v>
          </cell>
          <cell r="AG4187">
            <v>44192.34</v>
          </cell>
          <cell r="AH4187">
            <v>0</v>
          </cell>
          <cell r="AI4187">
            <v>44192.34</v>
          </cell>
          <cell r="AJ4187" t="str">
            <v>REF: 139906</v>
          </cell>
          <cell r="AK4187" t="str">
            <v>PRODUTO FORA DE LINHA</v>
          </cell>
          <cell r="AL4187">
            <v>139906</v>
          </cell>
          <cell r="AM4187" t="str">
            <v>EST SOFA CLOUD (TRIPARTIDO) (ASS MOVEL) TC 14071</v>
          </cell>
          <cell r="AN4187"/>
          <cell r="AO4187">
            <v>3.12</v>
          </cell>
          <cell r="AP4187">
            <v>1.08</v>
          </cell>
          <cell r="AQ4187">
            <v>0</v>
          </cell>
          <cell r="AR4187">
            <v>0</v>
          </cell>
          <cell r="AS4187" t="str">
            <v>EST SOFA CLOUD (TRIPARTIDO) (ASS MOVEL) TC 14071 - 3,12x1,08x0H</v>
          </cell>
          <cell r="AT4187">
            <v>44192.34</v>
          </cell>
          <cell r="AU4187">
            <v>44192.34</v>
          </cell>
          <cell r="AV4187">
            <v>44192.34</v>
          </cell>
          <cell r="AW4187">
            <v>0</v>
          </cell>
          <cell r="AX4187">
            <v>44192.34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14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NOVO</v>
          </cell>
          <cell r="BT4187" t="str">
            <v>CLAMI SOFA</v>
          </cell>
          <cell r="BU4187" t="str">
            <v>SOFA CLOUD (FL)</v>
          </cell>
        </row>
        <row r="4188">
          <cell r="H4188">
            <v>1</v>
          </cell>
          <cell r="O4188">
            <v>80189</v>
          </cell>
          <cell r="P4188"/>
          <cell r="Q4188" t="str">
            <v>EST BANCO CROCCO (CATUABA) (LACA V100)</v>
          </cell>
          <cell r="R4188"/>
          <cell r="S4188"/>
          <cell r="T4188"/>
          <cell r="U4188">
            <v>0.4</v>
          </cell>
          <cell r="V4188">
            <v>0.4</v>
          </cell>
          <cell r="W4188">
            <v>0.45</v>
          </cell>
          <cell r="X4188">
            <v>0</v>
          </cell>
          <cell r="Y4188" t="str">
            <v>EST BANCO CROCCO (CATUABA) (LACA V100) - 0,4x0,4x0,45H</v>
          </cell>
          <cell r="Z4188">
            <v>6623.6</v>
          </cell>
          <cell r="AA4188">
            <v>0.75</v>
          </cell>
          <cell r="AB4188">
            <v>1655.8999999999996</v>
          </cell>
          <cell r="AC4188"/>
          <cell r="AD4188"/>
          <cell r="AE4188"/>
          <cell r="AF4188">
            <v>6623.6</v>
          </cell>
          <cell r="AG4188">
            <v>6623.6</v>
          </cell>
          <cell r="AH4188">
            <v>0</v>
          </cell>
          <cell r="AI4188">
            <v>6623.6</v>
          </cell>
          <cell r="AJ4188" t="str">
            <v>REF: 80189</v>
          </cell>
          <cell r="AK4188" t="str">
            <v>PRODUTO FORA DE LINHA</v>
          </cell>
          <cell r="AL4188">
            <v>80189</v>
          </cell>
          <cell r="AM4188" t="str">
            <v>EST BANCO CROCCO (CATUABA) (LACA V100)</v>
          </cell>
          <cell r="AN4188"/>
          <cell r="AO4188">
            <v>0.4</v>
          </cell>
          <cell r="AP4188">
            <v>0.4</v>
          </cell>
          <cell r="AQ4188">
            <v>0.45</v>
          </cell>
          <cell r="AR4188">
            <v>0</v>
          </cell>
          <cell r="AS4188" t="str">
            <v>EST BANCO CROCCO (CATUABA) (LACA V100) - 0,4x0,4x0,45H</v>
          </cell>
          <cell r="AT4188">
            <v>6623.6</v>
          </cell>
          <cell r="AU4188">
            <v>6623.6</v>
          </cell>
          <cell r="AV4188">
            <v>6623.6</v>
          </cell>
          <cell r="AW4188">
            <v>0</v>
          </cell>
          <cell r="AX4188">
            <v>6623.6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14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NOVO</v>
          </cell>
          <cell r="BT4188" t="str">
            <v>CLAMI BANCO</v>
          </cell>
          <cell r="BU4188" t="str">
            <v>BANCO CROCCO (FL)</v>
          </cell>
        </row>
        <row r="4189">
          <cell r="H4189">
            <v>1</v>
          </cell>
          <cell r="O4189">
            <v>102495</v>
          </cell>
          <cell r="P4189"/>
          <cell r="Q4189" t="str">
            <v>EST BANCO WOOD TC IPANEMA COR 201 | 203</v>
          </cell>
          <cell r="R4189"/>
          <cell r="S4189"/>
          <cell r="T4189"/>
          <cell r="U4189">
            <v>0.45</v>
          </cell>
          <cell r="V4189">
            <v>0.45</v>
          </cell>
          <cell r="W4189">
            <v>0.46</v>
          </cell>
          <cell r="X4189">
            <v>0</v>
          </cell>
          <cell r="Y4189" t="str">
            <v>EST BANCO WOOD TC IPANEMA COR 201 | 203 - 0,45x0,45x0,46H</v>
          </cell>
          <cell r="Z4189">
            <v>2928.62</v>
          </cell>
          <cell r="AA4189">
            <v>0.75</v>
          </cell>
          <cell r="AB4189">
            <v>732.15499999999975</v>
          </cell>
          <cell r="AC4189"/>
          <cell r="AD4189"/>
          <cell r="AE4189"/>
          <cell r="AF4189">
            <v>2928.62</v>
          </cell>
          <cell r="AG4189">
            <v>2928.62</v>
          </cell>
          <cell r="AH4189">
            <v>0</v>
          </cell>
          <cell r="AI4189">
            <v>2928.62</v>
          </cell>
          <cell r="AJ4189" t="str">
            <v>REF: 102495</v>
          </cell>
          <cell r="AK4189" t="str">
            <v>PRODUTO FORA DE LINHA</v>
          </cell>
          <cell r="AL4189">
            <v>102495</v>
          </cell>
          <cell r="AM4189" t="str">
            <v>EST BANCO WOOD TC IPANEMA COR 201 | 203</v>
          </cell>
          <cell r="AN4189"/>
          <cell r="AO4189">
            <v>0.45</v>
          </cell>
          <cell r="AP4189">
            <v>0.45</v>
          </cell>
          <cell r="AQ4189">
            <v>0.46</v>
          </cell>
          <cell r="AR4189">
            <v>0</v>
          </cell>
          <cell r="AS4189" t="str">
            <v>EST BANCO WOOD TC IPANEMA COR 201 | 203 - 0,45x0,45x0,46H</v>
          </cell>
          <cell r="AT4189">
            <v>2928.62</v>
          </cell>
          <cell r="AU4189">
            <v>2928.62</v>
          </cell>
          <cell r="AV4189">
            <v>2928.62</v>
          </cell>
          <cell r="AW4189">
            <v>0</v>
          </cell>
          <cell r="AX4189">
            <v>2928.62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14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NOVO</v>
          </cell>
          <cell r="BT4189" t="str">
            <v>CLAMI BANCO</v>
          </cell>
          <cell r="BU4189" t="str">
            <v>BANCO WOOD (FL)</v>
          </cell>
        </row>
        <row r="4190">
          <cell r="H4190">
            <v>1</v>
          </cell>
          <cell r="O4190">
            <v>80036</v>
          </cell>
          <cell r="P4190"/>
          <cell r="Q4190" t="str">
            <v>EST BUFFET CROCCO (CATUABA AVELUDA) (LC V100 FOSCA)</v>
          </cell>
          <cell r="R4190"/>
          <cell r="S4190"/>
          <cell r="T4190"/>
          <cell r="U4190">
            <v>2</v>
          </cell>
          <cell r="V4190">
            <v>0.5</v>
          </cell>
          <cell r="W4190">
            <v>0.75</v>
          </cell>
          <cell r="X4190">
            <v>0</v>
          </cell>
          <cell r="Y4190" t="str">
            <v>EST BUFFET CROCCO (CATUABA AVELUDA) (LC V100 FOSCA) - 2x0,5x0,75H</v>
          </cell>
          <cell r="Z4190">
            <v>34582.589999999997</v>
          </cell>
          <cell r="AA4190">
            <v>0.75</v>
          </cell>
          <cell r="AB4190">
            <v>8645.6474999999991</v>
          </cell>
          <cell r="AC4190"/>
          <cell r="AD4190"/>
          <cell r="AE4190"/>
          <cell r="AF4190">
            <v>34582.589999999997</v>
          </cell>
          <cell r="AG4190">
            <v>34582.589999999997</v>
          </cell>
          <cell r="AH4190">
            <v>0</v>
          </cell>
          <cell r="AI4190">
            <v>34582.589999999997</v>
          </cell>
          <cell r="AJ4190" t="str">
            <v>REF: 80036</v>
          </cell>
          <cell r="AK4190" t="str">
            <v>PRODUTO FORA DE LINHA</v>
          </cell>
          <cell r="AL4190">
            <v>80036</v>
          </cell>
          <cell r="AM4190" t="str">
            <v>EST BUFFET CROCCO (CATUABA AVELUDA) (LC V100 FOSCA)</v>
          </cell>
          <cell r="AN4190"/>
          <cell r="AO4190">
            <v>2</v>
          </cell>
          <cell r="AP4190">
            <v>0.5</v>
          </cell>
          <cell r="AQ4190">
            <v>0.75</v>
          </cell>
          <cell r="AR4190">
            <v>0</v>
          </cell>
          <cell r="AS4190" t="str">
            <v>EST BUFFET CROCCO (CATUABA AVELUDA) (LC V100 FOSCA) - 2x0,5x0,75H</v>
          </cell>
          <cell r="AT4190">
            <v>34582.589999999997</v>
          </cell>
          <cell r="AU4190">
            <v>34582.589999999997</v>
          </cell>
          <cell r="AV4190">
            <v>34582.589999999997</v>
          </cell>
          <cell r="AW4190">
            <v>0</v>
          </cell>
          <cell r="AX4190">
            <v>34582.589999999997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14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NOVO</v>
          </cell>
          <cell r="BT4190" t="str">
            <v>CLAMI BUFFET</v>
          </cell>
          <cell r="BU4190" t="str">
            <v>BUFFET CROCCO (FL)</v>
          </cell>
        </row>
        <row r="4191">
          <cell r="H4191">
            <v>1</v>
          </cell>
          <cell r="O4191">
            <v>90497</v>
          </cell>
          <cell r="P4191"/>
          <cell r="Q4191" t="str">
            <v>EST CADEIRA JET (JEQUITIBA NATURAL) TC SUED 405</v>
          </cell>
          <cell r="R4191"/>
          <cell r="S4191"/>
          <cell r="T4191"/>
          <cell r="U4191">
            <v>0.46</v>
          </cell>
          <cell r="V4191">
            <v>0.59</v>
          </cell>
          <cell r="W4191">
            <v>0.85</v>
          </cell>
          <cell r="X4191">
            <v>0</v>
          </cell>
          <cell r="Y4191" t="str">
            <v>EST CADEIRA JET (JEQUITIBA NATURAL) TC SUED 405 - 0,46x0,59x0,85H</v>
          </cell>
          <cell r="Z4191">
            <v>3095.7</v>
          </cell>
          <cell r="AA4191">
            <v>0.75</v>
          </cell>
          <cell r="AB4191">
            <v>773.92500000000018</v>
          </cell>
          <cell r="AC4191"/>
          <cell r="AD4191"/>
          <cell r="AE4191"/>
          <cell r="AF4191">
            <v>3095.7</v>
          </cell>
          <cell r="AG4191">
            <v>3095.7</v>
          </cell>
          <cell r="AH4191">
            <v>0</v>
          </cell>
          <cell r="AI4191">
            <v>3095.7</v>
          </cell>
          <cell r="AJ4191" t="str">
            <v>REF: 90497</v>
          </cell>
          <cell r="AK4191" t="str">
            <v>PRODUTO FORA DE LINHA</v>
          </cell>
          <cell r="AL4191">
            <v>90497</v>
          </cell>
          <cell r="AM4191" t="str">
            <v>EST CADEIRA JET (JEQUITIBA NATURAL) TC SUED 405</v>
          </cell>
          <cell r="AN4191"/>
          <cell r="AO4191">
            <v>0.46</v>
          </cell>
          <cell r="AP4191">
            <v>0.59</v>
          </cell>
          <cell r="AQ4191">
            <v>0.85</v>
          </cell>
          <cell r="AR4191">
            <v>0</v>
          </cell>
          <cell r="AS4191" t="str">
            <v>EST CADEIRA JET (JEQUITIBA NATURAL) TC SUED 405 - 0,46x0,59x0,85H</v>
          </cell>
          <cell r="AT4191">
            <v>3095.7</v>
          </cell>
          <cell r="AU4191">
            <v>3095.7</v>
          </cell>
          <cell r="AV4191">
            <v>3095.7</v>
          </cell>
          <cell r="AW4191">
            <v>0</v>
          </cell>
          <cell r="AX4191">
            <v>3095.7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14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NOVO</v>
          </cell>
          <cell r="BT4191" t="str">
            <v>CLAMI CADEIRA</v>
          </cell>
          <cell r="BU4191" t="str">
            <v>CADEIRA JET (FL)</v>
          </cell>
        </row>
        <row r="4192">
          <cell r="H4192">
            <v>1</v>
          </cell>
          <cell r="O4192">
            <v>86814</v>
          </cell>
          <cell r="P4192"/>
          <cell r="Q4192" t="str">
            <v>EST CADEIRA JOSEPHINA (LACA PRETA) TC CAMURCA GENGIBRE</v>
          </cell>
          <cell r="R4192"/>
          <cell r="S4192"/>
          <cell r="T4192"/>
          <cell r="U4192">
            <v>0.53</v>
          </cell>
          <cell r="V4192">
            <v>0.62</v>
          </cell>
          <cell r="W4192">
            <v>0.95</v>
          </cell>
          <cell r="X4192">
            <v>0</v>
          </cell>
          <cell r="Y4192" t="str">
            <v>EST CADEIRA JOSEPHINA (LACA PRETA) TC CAMURCA GENGIBRE - 0,53x0,62x0,95H</v>
          </cell>
          <cell r="Z4192">
            <v>5803.8</v>
          </cell>
          <cell r="AA4192">
            <v>0.75</v>
          </cell>
          <cell r="AB4192">
            <v>1450.9499999999998</v>
          </cell>
          <cell r="AC4192"/>
          <cell r="AD4192"/>
          <cell r="AE4192"/>
          <cell r="AF4192">
            <v>5803.8</v>
          </cell>
          <cell r="AG4192">
            <v>5803.8</v>
          </cell>
          <cell r="AH4192">
            <v>0</v>
          </cell>
          <cell r="AI4192">
            <v>5803.8</v>
          </cell>
          <cell r="AJ4192" t="str">
            <v>REF: 86814</v>
          </cell>
          <cell r="AK4192" t="str">
            <v>PRODUTO FORA DE LINHA</v>
          </cell>
          <cell r="AL4192">
            <v>86814</v>
          </cell>
          <cell r="AM4192" t="str">
            <v>EST CADEIRA JOSEPHINA (LACA PRETA) TC CAMURCA GENGIBRE</v>
          </cell>
          <cell r="AN4192"/>
          <cell r="AO4192">
            <v>0.53</v>
          </cell>
          <cell r="AP4192">
            <v>0.62</v>
          </cell>
          <cell r="AQ4192">
            <v>0.95</v>
          </cell>
          <cell r="AR4192">
            <v>0</v>
          </cell>
          <cell r="AS4192" t="str">
            <v>EST CADEIRA JOSEPHINA (LACA PRETA) TC CAMURCA GENGIBRE - 0,53x0,62x0,95H</v>
          </cell>
          <cell r="AT4192">
            <v>5803.8</v>
          </cell>
          <cell r="AU4192">
            <v>5803.8</v>
          </cell>
          <cell r="AV4192">
            <v>5803.8</v>
          </cell>
          <cell r="AW4192">
            <v>0</v>
          </cell>
          <cell r="AX4192">
            <v>5803.8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14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NOVO</v>
          </cell>
          <cell r="BT4192" t="str">
            <v>CLAMI CADEIRA</v>
          </cell>
          <cell r="BU4192" t="str">
            <v>CADEIRA JOSEPHINA (FL)</v>
          </cell>
        </row>
        <row r="4193">
          <cell r="H4193">
            <v>1</v>
          </cell>
          <cell r="O4193">
            <v>63798</v>
          </cell>
          <cell r="P4193"/>
          <cell r="Q4193" t="str">
            <v>EST CADEIRA JULIANA (LOURO FREIJO)</v>
          </cell>
          <cell r="R4193"/>
          <cell r="S4193"/>
          <cell r="T4193"/>
          <cell r="U4193">
            <v>0.6</v>
          </cell>
          <cell r="V4193">
            <v>0.54</v>
          </cell>
          <cell r="W4193">
            <v>0.73</v>
          </cell>
          <cell r="X4193">
            <v>0</v>
          </cell>
          <cell r="Y4193" t="str">
            <v>EST CADEIRA JULIANA (LOURO FREIJO) - 0,6x0,54x0,73H</v>
          </cell>
          <cell r="Z4193">
            <v>9467.25</v>
          </cell>
          <cell r="AA4193">
            <v>0.75</v>
          </cell>
          <cell r="AB4193">
            <v>2366.8125</v>
          </cell>
          <cell r="AC4193"/>
          <cell r="AD4193"/>
          <cell r="AE4193"/>
          <cell r="AF4193">
            <v>9467.25</v>
          </cell>
          <cell r="AG4193">
            <v>9467.25</v>
          </cell>
          <cell r="AH4193">
            <v>0</v>
          </cell>
          <cell r="AI4193">
            <v>9467.25</v>
          </cell>
          <cell r="AJ4193" t="str">
            <v>REF: 63798</v>
          </cell>
          <cell r="AK4193" t="str">
            <v>PRODUTO FORA DE LINHA</v>
          </cell>
          <cell r="AL4193">
            <v>63798</v>
          </cell>
          <cell r="AM4193" t="str">
            <v>EST CADEIRA JULIANA (LOURO FREIJO)</v>
          </cell>
          <cell r="AN4193"/>
          <cell r="AO4193">
            <v>0.6</v>
          </cell>
          <cell r="AP4193">
            <v>0.54</v>
          </cell>
          <cell r="AQ4193">
            <v>0.73</v>
          </cell>
          <cell r="AR4193">
            <v>0</v>
          </cell>
          <cell r="AS4193" t="str">
            <v>EST CADEIRA JULIANA (LOURO FREIJO) - 0,6x0,54x0,73H</v>
          </cell>
          <cell r="AT4193">
            <v>9467.25</v>
          </cell>
          <cell r="AU4193">
            <v>9467.25</v>
          </cell>
          <cell r="AV4193">
            <v>9467.25</v>
          </cell>
          <cell r="AW4193">
            <v>0</v>
          </cell>
          <cell r="AX4193">
            <v>9467.25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14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NOVO</v>
          </cell>
          <cell r="BT4193" t="str">
            <v>CLAMI CADEIRA</v>
          </cell>
          <cell r="BU4193" t="str">
            <v>CADEIRA JULIANA (FL)</v>
          </cell>
        </row>
        <row r="4194">
          <cell r="H4194">
            <v>1</v>
          </cell>
          <cell r="O4194">
            <v>203139</v>
          </cell>
          <cell r="P4194"/>
          <cell r="Q4194" t="str">
            <v>EST CADEIRA (C/B) VOGUE (MADEIRA MEL) TC P3321</v>
          </cell>
          <cell r="R4194"/>
          <cell r="S4194"/>
          <cell r="T4194"/>
          <cell r="U4194">
            <v>0.55000000000000004</v>
          </cell>
          <cell r="V4194">
            <v>0.51</v>
          </cell>
          <cell r="W4194">
            <v>0.91</v>
          </cell>
          <cell r="X4194">
            <v>0</v>
          </cell>
          <cell r="Y4194" t="str">
            <v>EST CADEIRA (C/B) VOGUE (MADEIRA MEL) TC P3321 - 0,55x0,51x0,91H</v>
          </cell>
          <cell r="Z4194">
            <v>4928</v>
          </cell>
          <cell r="AA4194">
            <v>0.75</v>
          </cell>
          <cell r="AB4194">
            <v>1232</v>
          </cell>
          <cell r="AC4194"/>
          <cell r="AD4194"/>
          <cell r="AE4194"/>
          <cell r="AF4194">
            <v>4928</v>
          </cell>
          <cell r="AG4194">
            <v>4928</v>
          </cell>
          <cell r="AH4194">
            <v>0</v>
          </cell>
          <cell r="AI4194">
            <v>4928</v>
          </cell>
          <cell r="AJ4194" t="str">
            <v>REF: 203139</v>
          </cell>
          <cell r="AK4194" t="str">
            <v>PRODUTO FORA DE LINHA</v>
          </cell>
          <cell r="AL4194">
            <v>203139</v>
          </cell>
          <cell r="AM4194" t="str">
            <v>EST CADEIRA (C/B) VOGUE (MADEIRA MEL) TC P3321</v>
          </cell>
          <cell r="AN4194"/>
          <cell r="AO4194">
            <v>0.55000000000000004</v>
          </cell>
          <cell r="AP4194">
            <v>0.51</v>
          </cell>
          <cell r="AQ4194">
            <v>0.91</v>
          </cell>
          <cell r="AR4194">
            <v>0</v>
          </cell>
          <cell r="AS4194" t="str">
            <v>EST CADEIRA (C/B) VOGUE (MADEIRA MEL) TC P3321 - 0,55x0,51x0,91H</v>
          </cell>
          <cell r="AT4194">
            <v>4928</v>
          </cell>
          <cell r="AU4194">
            <v>4928</v>
          </cell>
          <cell r="AV4194">
            <v>4928</v>
          </cell>
          <cell r="AW4194">
            <v>0</v>
          </cell>
          <cell r="AX4194">
            <v>4928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14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NOVO</v>
          </cell>
          <cell r="BT4194" t="str">
            <v>CLAMI CADEIRA</v>
          </cell>
          <cell r="BU4194" t="str">
            <v>CADEIRA VOGUE (FL)</v>
          </cell>
        </row>
        <row r="4195">
          <cell r="H4195">
            <v>1</v>
          </cell>
          <cell r="O4195">
            <v>64211</v>
          </cell>
          <cell r="P4195"/>
          <cell r="Q4195" t="str">
            <v>EST MESA CENTRO ANGRA (FIBRA SINTETICA)</v>
          </cell>
          <cell r="R4195"/>
          <cell r="S4195"/>
          <cell r="T4195"/>
          <cell r="U4195">
            <v>1</v>
          </cell>
          <cell r="V4195">
            <v>1</v>
          </cell>
          <cell r="W4195">
            <v>0.45</v>
          </cell>
          <cell r="X4195">
            <v>0</v>
          </cell>
          <cell r="Y4195" t="str">
            <v>EST MESA CENTRO ANGRA (FIBRA SINTETICA) - 1x1x0,45H</v>
          </cell>
          <cell r="Z4195">
            <v>5100.08</v>
          </cell>
          <cell r="AA4195">
            <v>0.75</v>
          </cell>
          <cell r="AB4195">
            <v>1275.02</v>
          </cell>
          <cell r="AC4195"/>
          <cell r="AD4195"/>
          <cell r="AE4195"/>
          <cell r="AF4195">
            <v>5100.08</v>
          </cell>
          <cell r="AG4195">
            <v>5100.08</v>
          </cell>
          <cell r="AH4195">
            <v>0</v>
          </cell>
          <cell r="AI4195">
            <v>5100.08</v>
          </cell>
          <cell r="AJ4195" t="str">
            <v>REF: 64211</v>
          </cell>
          <cell r="AK4195"/>
          <cell r="AL4195">
            <v>64211</v>
          </cell>
          <cell r="AM4195" t="str">
            <v>EST MESA CENTRO ANGRA (FIBRA SINTETICA)</v>
          </cell>
          <cell r="AN4195"/>
          <cell r="AO4195">
            <v>1</v>
          </cell>
          <cell r="AP4195">
            <v>1</v>
          </cell>
          <cell r="AQ4195">
            <v>0.45</v>
          </cell>
          <cell r="AR4195">
            <v>0</v>
          </cell>
          <cell r="AS4195" t="str">
            <v>EST MESA CENTRO ANGRA (FIBRA SINTETICA) - 1x1x0,45H</v>
          </cell>
          <cell r="AT4195">
            <v>5100.08</v>
          </cell>
          <cell r="AU4195">
            <v>5100.08</v>
          </cell>
          <cell r="AV4195">
            <v>5100.08</v>
          </cell>
          <cell r="AW4195">
            <v>0</v>
          </cell>
          <cell r="AX4195">
            <v>5100.08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14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NOVO</v>
          </cell>
          <cell r="BT4195" t="str">
            <v>CLAMI CENTRO (AREA EXTERNA)</v>
          </cell>
          <cell r="BU4195" t="str">
            <v>MESA CENTRO ANGRA (FL)</v>
          </cell>
        </row>
        <row r="4196">
          <cell r="H4196">
            <v>1</v>
          </cell>
          <cell r="O4196">
            <v>63561</v>
          </cell>
          <cell r="P4196"/>
          <cell r="Q4196" t="str">
            <v>EST POLTRONA 5003 (GIRATORIA) TC VERMELHO</v>
          </cell>
          <cell r="R4196"/>
          <cell r="S4196"/>
          <cell r="T4196"/>
          <cell r="U4196">
            <v>0</v>
          </cell>
          <cell r="V4196">
            <v>0</v>
          </cell>
          <cell r="W4196">
            <v>0</v>
          </cell>
          <cell r="X4196">
            <v>0</v>
          </cell>
          <cell r="Y4196" t="str">
            <v>EST POLTRONA 5003 (GIRATORIA) TC VERMELHO - Ø0x0H</v>
          </cell>
          <cell r="Z4196">
            <v>8864.56</v>
          </cell>
          <cell r="AA4196">
            <v>0.75</v>
          </cell>
          <cell r="AB4196">
            <v>2216.1399999999994</v>
          </cell>
          <cell r="AC4196"/>
          <cell r="AD4196"/>
          <cell r="AE4196"/>
          <cell r="AF4196">
            <v>8864.56</v>
          </cell>
          <cell r="AG4196">
            <v>8864.56</v>
          </cell>
          <cell r="AH4196">
            <v>0</v>
          </cell>
          <cell r="AI4196">
            <v>8864.56</v>
          </cell>
          <cell r="AJ4196" t="str">
            <v>REF: 63561</v>
          </cell>
          <cell r="AK4196" t="str">
            <v>PRODUTO FORA DE LINHA</v>
          </cell>
          <cell r="AL4196">
            <v>63561</v>
          </cell>
          <cell r="AM4196" t="str">
            <v>EST POLTRONA 5003 (GIRATORIA) TC VERMELHO</v>
          </cell>
          <cell r="AN4196"/>
          <cell r="AO4196">
            <v>0</v>
          </cell>
          <cell r="AP4196">
            <v>0</v>
          </cell>
          <cell r="AQ4196">
            <v>0</v>
          </cell>
          <cell r="AR4196">
            <v>0</v>
          </cell>
          <cell r="AS4196" t="str">
            <v>EST POLTRONA 5003 (GIRATORIA) TC VERMELHO - Ø0x0H</v>
          </cell>
          <cell r="AT4196">
            <v>8864.56</v>
          </cell>
          <cell r="AU4196">
            <v>8864.56</v>
          </cell>
          <cell r="AV4196">
            <v>8864.56</v>
          </cell>
          <cell r="AW4196">
            <v>0</v>
          </cell>
          <cell r="AX4196">
            <v>8864.56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14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NOVO</v>
          </cell>
          <cell r="BT4196" t="str">
            <v>CLAMI POLTRONA</v>
          </cell>
          <cell r="BU4196" t="str">
            <v>POLTRONA 5003 (FL)</v>
          </cell>
        </row>
        <row r="4197">
          <cell r="H4197">
            <v>1</v>
          </cell>
          <cell r="O4197">
            <v>65456</v>
          </cell>
          <cell r="P4197"/>
          <cell r="Q4197" t="str">
            <v>EST POLTRONA CANADA (FIBRA CHOCOLATE MESCLA) TC CRU</v>
          </cell>
          <cell r="R4197"/>
          <cell r="S4197"/>
          <cell r="T4197"/>
          <cell r="U4197">
            <v>0.7</v>
          </cell>
          <cell r="V4197">
            <v>0.9</v>
          </cell>
          <cell r="W4197">
            <v>0.93</v>
          </cell>
          <cell r="X4197">
            <v>0</v>
          </cell>
          <cell r="Y4197" t="str">
            <v>EST POLTRONA CANADA (FIBRA CHOCOLATE MESCLA) TC CRU - 0,7x0,9x0,93H</v>
          </cell>
          <cell r="Z4197">
            <v>19420</v>
          </cell>
          <cell r="AA4197">
            <v>0.75</v>
          </cell>
          <cell r="AB4197">
            <v>4855</v>
          </cell>
          <cell r="AC4197"/>
          <cell r="AD4197"/>
          <cell r="AE4197"/>
          <cell r="AF4197">
            <v>19420</v>
          </cell>
          <cell r="AG4197">
            <v>19420</v>
          </cell>
          <cell r="AH4197">
            <v>0</v>
          </cell>
          <cell r="AI4197">
            <v>19420</v>
          </cell>
          <cell r="AJ4197" t="str">
            <v>REF: 65456</v>
          </cell>
          <cell r="AK4197" t="str">
            <v>PRODUTO FORA DE LINHA</v>
          </cell>
          <cell r="AL4197">
            <v>65456</v>
          </cell>
          <cell r="AM4197" t="str">
            <v>EST POLTRONA CANADA (FIBRA CHOCOLATE MESCLA) TC CRU</v>
          </cell>
          <cell r="AN4197"/>
          <cell r="AO4197">
            <v>0.7</v>
          </cell>
          <cell r="AP4197">
            <v>0.9</v>
          </cell>
          <cell r="AQ4197">
            <v>0.93</v>
          </cell>
          <cell r="AR4197">
            <v>0</v>
          </cell>
          <cell r="AS4197" t="str">
            <v>EST POLTRONA CANADA (FIBRA CHOCOLATE MESCLA) TC CRU - 0,7x0,9x0,93H</v>
          </cell>
          <cell r="AT4197">
            <v>19420</v>
          </cell>
          <cell r="AU4197">
            <v>19420</v>
          </cell>
          <cell r="AV4197">
            <v>19420</v>
          </cell>
          <cell r="AW4197">
            <v>0</v>
          </cell>
          <cell r="AX4197">
            <v>19420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14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NOVO</v>
          </cell>
          <cell r="BT4197" t="str">
            <v>CLAMI POLTRONA</v>
          </cell>
          <cell r="BU4197" t="str">
            <v>POLTRONA CANADA (FL)</v>
          </cell>
        </row>
        <row r="4198">
          <cell r="H4198">
            <v>1</v>
          </cell>
          <cell r="O4198">
            <v>76776</v>
          </cell>
          <cell r="P4198"/>
          <cell r="Q4198" t="str">
            <v>EST POLTRONA ITA TC 5268</v>
          </cell>
          <cell r="R4198"/>
          <cell r="S4198"/>
          <cell r="T4198"/>
          <cell r="U4198">
            <v>0</v>
          </cell>
          <cell r="V4198">
            <v>0</v>
          </cell>
          <cell r="W4198">
            <v>0</v>
          </cell>
          <cell r="X4198">
            <v>0</v>
          </cell>
          <cell r="Y4198" t="str">
            <v>EST POLTRONA ITA TC 5268 - Ø0x0H</v>
          </cell>
          <cell r="Z4198">
            <v>9079.7199999999993</v>
          </cell>
          <cell r="AA4198">
            <v>0.75</v>
          </cell>
          <cell r="AB4198">
            <v>2269.9300000000003</v>
          </cell>
          <cell r="AC4198"/>
          <cell r="AD4198"/>
          <cell r="AE4198"/>
          <cell r="AF4198">
            <v>9079.7199999999993</v>
          </cell>
          <cell r="AG4198">
            <v>9079.7199999999993</v>
          </cell>
          <cell r="AH4198">
            <v>0</v>
          </cell>
          <cell r="AI4198">
            <v>9079.7199999999993</v>
          </cell>
          <cell r="AJ4198" t="str">
            <v>REF: 76776</v>
          </cell>
          <cell r="AK4198" t="str">
            <v>VERSAO FORA DE LINHA</v>
          </cell>
          <cell r="AL4198">
            <v>76776</v>
          </cell>
          <cell r="AM4198" t="str">
            <v>EST POLTRONA ITA TC 5268</v>
          </cell>
          <cell r="AN4198"/>
          <cell r="AO4198">
            <v>0</v>
          </cell>
          <cell r="AP4198">
            <v>0</v>
          </cell>
          <cell r="AQ4198">
            <v>0</v>
          </cell>
          <cell r="AR4198">
            <v>0</v>
          </cell>
          <cell r="AS4198" t="str">
            <v>EST POLTRONA ITA TC 5268 - Ø0x0H</v>
          </cell>
          <cell r="AT4198">
            <v>9079.7199999999993</v>
          </cell>
          <cell r="AU4198">
            <v>9079.7199999999993</v>
          </cell>
          <cell r="AV4198">
            <v>9079.7199999999993</v>
          </cell>
          <cell r="AW4198">
            <v>0</v>
          </cell>
          <cell r="AX4198">
            <v>9079.7199999999993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NOVO</v>
          </cell>
          <cell r="BT4198" t="str">
            <v>CLAMI POLTRONA</v>
          </cell>
          <cell r="BU4198" t="str">
            <v>POLTRONA ITA (FL)</v>
          </cell>
        </row>
        <row r="4199">
          <cell r="H4199">
            <v>1</v>
          </cell>
          <cell r="O4199">
            <v>186330</v>
          </cell>
          <cell r="P4199"/>
          <cell r="Q4199" t="str">
            <v>EST POLTRONA LIVEA (ALUMINIO FENDI) TC 200031 C/VIVOS 3007</v>
          </cell>
          <cell r="R4199"/>
          <cell r="S4199"/>
          <cell r="T4199"/>
          <cell r="U4199">
            <v>0.88</v>
          </cell>
          <cell r="V4199">
            <v>1.1499999999999999</v>
          </cell>
          <cell r="W4199">
            <v>0.98</v>
          </cell>
          <cell r="X4199">
            <v>0</v>
          </cell>
          <cell r="Y4199" t="str">
            <v>EST POLTRONA LIVEA (ALUMINIO FENDI) TC 200031 C/VIVOS 3007 - 0,88x1,15x0,98H</v>
          </cell>
          <cell r="Z4199">
            <v>11200</v>
          </cell>
          <cell r="AA4199">
            <v>0.75</v>
          </cell>
          <cell r="AB4199">
            <v>2800</v>
          </cell>
          <cell r="AC4199"/>
          <cell r="AD4199"/>
          <cell r="AE4199"/>
          <cell r="AF4199">
            <v>11200</v>
          </cell>
          <cell r="AG4199">
            <v>11200</v>
          </cell>
          <cell r="AH4199">
            <v>0</v>
          </cell>
          <cell r="AI4199">
            <v>11200</v>
          </cell>
          <cell r="AJ4199" t="str">
            <v>REF: 186330</v>
          </cell>
          <cell r="AK4199" t="str">
            <v>PRODUTO FORA DE LINHA</v>
          </cell>
          <cell r="AL4199">
            <v>186330</v>
          </cell>
          <cell r="AM4199" t="str">
            <v>EST POLTRONA LIVEA (ALUMINIO FENDI) TC 200031 C/VIVOS 3007</v>
          </cell>
          <cell r="AN4199"/>
          <cell r="AO4199">
            <v>0.88</v>
          </cell>
          <cell r="AP4199">
            <v>1.1499999999999999</v>
          </cell>
          <cell r="AQ4199">
            <v>0.98</v>
          </cell>
          <cell r="AR4199">
            <v>0</v>
          </cell>
          <cell r="AS4199" t="str">
            <v>EST POLTRONA LIVEA (ALUMINIO FENDI) TC 200031 C/VIVOS 3007 - 0,88x1,15x0,98H</v>
          </cell>
          <cell r="AT4199">
            <v>11200</v>
          </cell>
          <cell r="AU4199">
            <v>11200</v>
          </cell>
          <cell r="AV4199">
            <v>11200</v>
          </cell>
          <cell r="AW4199">
            <v>0</v>
          </cell>
          <cell r="AX4199">
            <v>11200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NOVO</v>
          </cell>
          <cell r="BT4199" t="str">
            <v>CLAMI POLTRONA</v>
          </cell>
          <cell r="BU4199" t="str">
            <v>POLTRONA LIVEA (FL)</v>
          </cell>
        </row>
        <row r="4200">
          <cell r="H4200">
            <v>1</v>
          </cell>
          <cell r="O4200">
            <v>63557</v>
          </cell>
          <cell r="P4200"/>
          <cell r="Q4200" t="str">
            <v>EST POLTRONA MILAO (MESCLADO AVELA) TC FORN</v>
          </cell>
          <cell r="R4200"/>
          <cell r="S4200"/>
          <cell r="T4200"/>
          <cell r="U4200">
            <v>1</v>
          </cell>
          <cell r="V4200">
            <v>0.7</v>
          </cell>
          <cell r="W4200">
            <v>0.75</v>
          </cell>
          <cell r="X4200">
            <v>0</v>
          </cell>
          <cell r="Y4200" t="str">
            <v>EST POLTRONA MILAO (MESCLADO AVELA) TC FORN - 1x0,7x0,75H</v>
          </cell>
          <cell r="Z4200">
            <v>19420</v>
          </cell>
          <cell r="AA4200">
            <v>0.75</v>
          </cell>
          <cell r="AB4200">
            <v>4855</v>
          </cell>
          <cell r="AC4200"/>
          <cell r="AD4200"/>
          <cell r="AE4200"/>
          <cell r="AF4200">
            <v>19420</v>
          </cell>
          <cell r="AG4200">
            <v>19420</v>
          </cell>
          <cell r="AH4200">
            <v>0</v>
          </cell>
          <cell r="AI4200">
            <v>19420</v>
          </cell>
          <cell r="AJ4200" t="str">
            <v>REF: 63557</v>
          </cell>
          <cell r="AK4200" t="str">
            <v>PRODUTO FORA DE LINHA</v>
          </cell>
          <cell r="AL4200">
            <v>63557</v>
          </cell>
          <cell r="AM4200" t="str">
            <v>EST POLTRONA MILAO (MESCLADO AVELA) TC FORN</v>
          </cell>
          <cell r="AN4200"/>
          <cell r="AO4200">
            <v>1</v>
          </cell>
          <cell r="AP4200">
            <v>0.7</v>
          </cell>
          <cell r="AQ4200">
            <v>0.75</v>
          </cell>
          <cell r="AR4200">
            <v>0</v>
          </cell>
          <cell r="AS4200" t="str">
            <v>EST POLTRONA MILAO (MESCLADO AVELA) TC FORN - 1x0,7x0,75H</v>
          </cell>
          <cell r="AT4200">
            <v>19420</v>
          </cell>
          <cell r="AU4200">
            <v>19420</v>
          </cell>
          <cell r="AV4200">
            <v>19420</v>
          </cell>
          <cell r="AW4200">
            <v>0</v>
          </cell>
          <cell r="AX4200">
            <v>19420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NOVO</v>
          </cell>
          <cell r="BT4200" t="str">
            <v>CLAMI POLTRONA</v>
          </cell>
          <cell r="BU4200" t="str">
            <v>POLTRONA MILAO (FL)</v>
          </cell>
        </row>
        <row r="4201">
          <cell r="H4201">
            <v>1</v>
          </cell>
          <cell r="O4201">
            <v>178083</v>
          </cell>
          <cell r="P4201"/>
          <cell r="Q4201" t="str">
            <v>EST POLTRONA NANA (MEL CLARO) (TELA NATURAL)</v>
          </cell>
          <cell r="R4201"/>
          <cell r="S4201"/>
          <cell r="T4201"/>
          <cell r="U4201">
            <v>0</v>
          </cell>
          <cell r="V4201">
            <v>0</v>
          </cell>
          <cell r="W4201">
            <v>0</v>
          </cell>
          <cell r="X4201">
            <v>0</v>
          </cell>
          <cell r="Y4201" t="str">
            <v>EST POLTRONA NANA (MEL CLARO) (TELA NATURAL) - Ø0x0H</v>
          </cell>
          <cell r="Z4201">
            <v>13440</v>
          </cell>
          <cell r="AA4201">
            <v>0.75</v>
          </cell>
          <cell r="AB4201">
            <v>3360</v>
          </cell>
          <cell r="AC4201"/>
          <cell r="AD4201"/>
          <cell r="AE4201"/>
          <cell r="AF4201">
            <v>13440</v>
          </cell>
          <cell r="AG4201">
            <v>13440</v>
          </cell>
          <cell r="AH4201">
            <v>0</v>
          </cell>
          <cell r="AI4201">
            <v>13440</v>
          </cell>
          <cell r="AJ4201" t="str">
            <v>REF: 178083</v>
          </cell>
          <cell r="AK4201" t="str">
            <v>PRODUTO FORA DE LINHA</v>
          </cell>
          <cell r="AL4201">
            <v>178083</v>
          </cell>
          <cell r="AM4201" t="str">
            <v>EST POLTRONA NANA (MEL CLARO) (TELA NATURAL)</v>
          </cell>
          <cell r="AN4201"/>
          <cell r="AO4201">
            <v>0</v>
          </cell>
          <cell r="AP4201">
            <v>0</v>
          </cell>
          <cell r="AQ4201">
            <v>0</v>
          </cell>
          <cell r="AR4201">
            <v>0</v>
          </cell>
          <cell r="AS4201" t="str">
            <v>EST POLTRONA NANA (MEL CLARO) (TELA NATURAL) - Ø0x0H</v>
          </cell>
          <cell r="AT4201">
            <v>13440</v>
          </cell>
          <cell r="AU4201">
            <v>13440</v>
          </cell>
          <cell r="AV4201">
            <v>13440</v>
          </cell>
          <cell r="AW4201">
            <v>0</v>
          </cell>
          <cell r="AX4201">
            <v>13440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NOVO</v>
          </cell>
          <cell r="BT4201" t="str">
            <v>CLAMI POLTRONA</v>
          </cell>
          <cell r="BU4201" t="str">
            <v>POLTRONA NANA (FL)</v>
          </cell>
        </row>
        <row r="4202">
          <cell r="H4202">
            <v>1</v>
          </cell>
          <cell r="O4202">
            <v>203130</v>
          </cell>
          <cell r="P4202"/>
          <cell r="Q4202" t="str">
            <v>EST POLTRONA PAETE (C/CAPA) (FIXA) TC 10030113</v>
          </cell>
          <cell r="R4202"/>
          <cell r="S4202"/>
          <cell r="T4202"/>
          <cell r="U4202">
            <v>0.9</v>
          </cell>
          <cell r="V4202">
            <v>0.87</v>
          </cell>
          <cell r="W4202">
            <v>0.86</v>
          </cell>
          <cell r="X4202">
            <v>0</v>
          </cell>
          <cell r="Y4202" t="str">
            <v>EST POLTRONA PAETE (C/CAPA) (FIXA) TC 10030113 - 0,9x0,87x0,86H</v>
          </cell>
          <cell r="Z4202">
            <v>9153.76</v>
          </cell>
          <cell r="AA4202">
            <v>0.75</v>
          </cell>
          <cell r="AB4202">
            <v>2288.4400000000005</v>
          </cell>
          <cell r="AC4202"/>
          <cell r="AD4202"/>
          <cell r="AE4202"/>
          <cell r="AF4202">
            <v>9153.76</v>
          </cell>
          <cell r="AG4202">
            <v>9153.76</v>
          </cell>
          <cell r="AH4202">
            <v>0</v>
          </cell>
          <cell r="AI4202">
            <v>9153.76</v>
          </cell>
          <cell r="AJ4202" t="str">
            <v>REF: 203130</v>
          </cell>
          <cell r="AK4202" t="str">
            <v>PRODUTO FORA DE LINHA</v>
          </cell>
          <cell r="AL4202">
            <v>203130</v>
          </cell>
          <cell r="AM4202" t="str">
            <v>EST POLTRONA PAETE (C/CAPA) (FIXA) TC 10030113</v>
          </cell>
          <cell r="AN4202"/>
          <cell r="AO4202">
            <v>0.9</v>
          </cell>
          <cell r="AP4202">
            <v>0.87</v>
          </cell>
          <cell r="AQ4202">
            <v>0.86</v>
          </cell>
          <cell r="AR4202">
            <v>0</v>
          </cell>
          <cell r="AS4202" t="str">
            <v>EST POLTRONA PAETE (C/CAPA) (FIXA) TC 10030113 - 0,9x0,87x0,86H</v>
          </cell>
          <cell r="AT4202">
            <v>9153.76</v>
          </cell>
          <cell r="AU4202">
            <v>9153.76</v>
          </cell>
          <cell r="AV4202">
            <v>9153.76</v>
          </cell>
          <cell r="AW4202">
            <v>0</v>
          </cell>
          <cell r="AX4202">
            <v>9153.76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14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NOVO</v>
          </cell>
          <cell r="BT4202" t="str">
            <v>CLAMI POLTRONA</v>
          </cell>
          <cell r="BU4202" t="str">
            <v>POLTRONA PAETE (FL)</v>
          </cell>
        </row>
        <row r="4203">
          <cell r="H4203">
            <v>1</v>
          </cell>
          <cell r="O4203">
            <v>65397</v>
          </cell>
          <cell r="P4203"/>
          <cell r="Q4203" t="str">
            <v>EST POLTRONA POLTRONETE TC SARJA CRU</v>
          </cell>
          <cell r="R4203"/>
          <cell r="S4203"/>
          <cell r="T4203"/>
          <cell r="U4203">
            <v>0</v>
          </cell>
          <cell r="V4203">
            <v>0</v>
          </cell>
          <cell r="W4203">
            <v>0</v>
          </cell>
          <cell r="X4203">
            <v>0</v>
          </cell>
          <cell r="Y4203" t="str">
            <v>EST POLTRONA POLTRONETE TC SARJA CRU - Ø0x0H</v>
          </cell>
          <cell r="Z4203">
            <v>18287.43</v>
          </cell>
          <cell r="AA4203">
            <v>0.75</v>
          </cell>
          <cell r="AB4203">
            <v>4571.8575000000001</v>
          </cell>
          <cell r="AC4203"/>
          <cell r="AD4203"/>
          <cell r="AE4203"/>
          <cell r="AF4203">
            <v>18287.43</v>
          </cell>
          <cell r="AG4203">
            <v>18287.43</v>
          </cell>
          <cell r="AH4203">
            <v>0</v>
          </cell>
          <cell r="AI4203">
            <v>18287.43</v>
          </cell>
          <cell r="AJ4203" t="str">
            <v>REF: 65397</v>
          </cell>
          <cell r="AK4203" t="str">
            <v>PRODUTO FORA DE LINHA</v>
          </cell>
          <cell r="AL4203">
            <v>65397</v>
          </cell>
          <cell r="AM4203" t="str">
            <v>EST POLTRONA POLTRONETE TC SARJA CRU</v>
          </cell>
          <cell r="AN4203"/>
          <cell r="AO4203">
            <v>0</v>
          </cell>
          <cell r="AP4203">
            <v>0</v>
          </cell>
          <cell r="AQ4203">
            <v>0</v>
          </cell>
          <cell r="AR4203">
            <v>0</v>
          </cell>
          <cell r="AS4203" t="str">
            <v>EST POLTRONA POLTRONETE TC SARJA CRU - Ø0x0H</v>
          </cell>
          <cell r="AT4203">
            <v>18287.43</v>
          </cell>
          <cell r="AU4203">
            <v>18287.43</v>
          </cell>
          <cell r="AV4203">
            <v>18287.43</v>
          </cell>
          <cell r="AW4203">
            <v>0</v>
          </cell>
          <cell r="AX4203">
            <v>18287.43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14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NOVO</v>
          </cell>
          <cell r="BT4203" t="str">
            <v>CLAMI POLTRONA</v>
          </cell>
          <cell r="BU4203" t="str">
            <v>POLTRONA POLTRONETE (FL)</v>
          </cell>
        </row>
        <row r="4204">
          <cell r="H4204">
            <v>1</v>
          </cell>
          <cell r="O4204">
            <v>69099</v>
          </cell>
          <cell r="P4204"/>
          <cell r="Q4204" t="str">
            <v>EST POLTRONA SU (INOX) TC 0190177</v>
          </cell>
          <cell r="R4204"/>
          <cell r="S4204"/>
          <cell r="T4204"/>
          <cell r="U4204">
            <v>0.71</v>
          </cell>
          <cell r="V4204">
            <v>0.72</v>
          </cell>
          <cell r="W4204">
            <v>0.99</v>
          </cell>
          <cell r="X4204">
            <v>0</v>
          </cell>
          <cell r="Y4204" t="str">
            <v>EST POLTRONA SU (INOX) TC 0190177 - 0,71x0,72x0,99H</v>
          </cell>
          <cell r="Z4204">
            <v>9950.23</v>
          </cell>
          <cell r="AA4204">
            <v>0.75</v>
          </cell>
          <cell r="AB4204">
            <v>2487.5574999999999</v>
          </cell>
          <cell r="AC4204"/>
          <cell r="AD4204"/>
          <cell r="AE4204"/>
          <cell r="AF4204">
            <v>9950.23</v>
          </cell>
          <cell r="AG4204">
            <v>9950.23</v>
          </cell>
          <cell r="AH4204">
            <v>0</v>
          </cell>
          <cell r="AI4204">
            <v>9950.23</v>
          </cell>
          <cell r="AJ4204" t="str">
            <v>REF: 69099</v>
          </cell>
          <cell r="AK4204" t="str">
            <v>PRODUTO FORA DE LINHA</v>
          </cell>
          <cell r="AL4204">
            <v>69099</v>
          </cell>
          <cell r="AM4204" t="str">
            <v>EST POLTRONA SU (INOX) TC 0190177</v>
          </cell>
          <cell r="AN4204"/>
          <cell r="AO4204">
            <v>0.71</v>
          </cell>
          <cell r="AP4204">
            <v>0.72</v>
          </cell>
          <cell r="AQ4204">
            <v>0.99</v>
          </cell>
          <cell r="AR4204">
            <v>0</v>
          </cell>
          <cell r="AS4204" t="str">
            <v>EST POLTRONA SU (INOX) TC 0190177 - 0,71x0,72x0,99H</v>
          </cell>
          <cell r="AT4204">
            <v>9950.23</v>
          </cell>
          <cell r="AU4204">
            <v>9950.23</v>
          </cell>
          <cell r="AV4204">
            <v>9950.23</v>
          </cell>
          <cell r="AW4204">
            <v>0</v>
          </cell>
          <cell r="AX4204">
            <v>9950.23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14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NOVO</v>
          </cell>
          <cell r="BT4204" t="str">
            <v>CLAMI POLTRONA</v>
          </cell>
          <cell r="BU4204" t="str">
            <v>POLTRONA SU (FL)</v>
          </cell>
        </row>
        <row r="4205">
          <cell r="H4205">
            <v>1</v>
          </cell>
          <cell r="O4205">
            <v>80909</v>
          </cell>
          <cell r="P4205"/>
          <cell r="Q4205" t="str">
            <v>EST MODULO BRACO DIR ILHA BELA (PENA) TC AT520</v>
          </cell>
          <cell r="R4205"/>
          <cell r="S4205"/>
          <cell r="T4205"/>
          <cell r="U4205">
            <v>1.52</v>
          </cell>
          <cell r="V4205">
            <v>0</v>
          </cell>
          <cell r="W4205">
            <v>0.79</v>
          </cell>
          <cell r="X4205">
            <v>0</v>
          </cell>
          <cell r="Y4205" t="str">
            <v>EST MODULO BRACO DIR ILHA BELA (PENA) TC AT520 - Ø0x0,79H</v>
          </cell>
          <cell r="Z4205">
            <v>14266.68</v>
          </cell>
          <cell r="AA4205">
            <v>0.75</v>
          </cell>
          <cell r="AB4205">
            <v>3566.67</v>
          </cell>
          <cell r="AC4205"/>
          <cell r="AD4205"/>
          <cell r="AE4205"/>
          <cell r="AF4205">
            <v>14266.68</v>
          </cell>
          <cell r="AG4205">
            <v>14266.68</v>
          </cell>
          <cell r="AH4205">
            <v>0</v>
          </cell>
          <cell r="AI4205">
            <v>14266.68</v>
          </cell>
          <cell r="AJ4205" t="str">
            <v>REF: 80909</v>
          </cell>
          <cell r="AK4205"/>
          <cell r="AL4205">
            <v>80909</v>
          </cell>
          <cell r="AM4205" t="str">
            <v>EST MODULO BRACO DIR ILHA BELA (PENA) TC AT520</v>
          </cell>
          <cell r="AN4205"/>
          <cell r="AO4205">
            <v>1.52</v>
          </cell>
          <cell r="AP4205">
            <v>0</v>
          </cell>
          <cell r="AQ4205">
            <v>0.79</v>
          </cell>
          <cell r="AR4205">
            <v>0</v>
          </cell>
          <cell r="AS4205" t="str">
            <v>EST MODULO BRACO DIR ILHA BELA (PENA) TC AT520 - Ø0x0,79H</v>
          </cell>
          <cell r="AT4205">
            <v>14266.68</v>
          </cell>
          <cell r="AU4205">
            <v>14266.68</v>
          </cell>
          <cell r="AV4205">
            <v>14266.68</v>
          </cell>
          <cell r="AW4205">
            <v>0</v>
          </cell>
          <cell r="AX4205">
            <v>14266.68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14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NOVO</v>
          </cell>
          <cell r="BT4205" t="str">
            <v>CLAMI SOFA</v>
          </cell>
          <cell r="BU4205" t="str">
            <v>SOFA ILHA BELA (FL)</v>
          </cell>
        </row>
        <row r="4206">
          <cell r="H4206">
            <v>1</v>
          </cell>
          <cell r="O4206">
            <v>219387</v>
          </cell>
          <cell r="P4206"/>
          <cell r="Q4206" t="str">
            <v>EST MESA CENTRO CLOS (INOX JASPER) (LACA BRILHO H155)</v>
          </cell>
          <cell r="R4206"/>
          <cell r="S4206"/>
          <cell r="T4206"/>
          <cell r="U4206">
            <v>1.6</v>
          </cell>
          <cell r="V4206">
            <v>0.45</v>
          </cell>
          <cell r="W4206">
            <v>0.3</v>
          </cell>
          <cell r="X4206">
            <v>0</v>
          </cell>
          <cell r="Y4206" t="str">
            <v>EST MESA CENTRO CLOS (INOX JASPER) (LACA BRILHO H155) - 1,6x0,45x0,3H</v>
          </cell>
          <cell r="Z4206">
            <v>14540.76</v>
          </cell>
          <cell r="AA4206">
            <v>0.8</v>
          </cell>
          <cell r="AB4206">
            <v>2908.152</v>
          </cell>
          <cell r="AC4206"/>
          <cell r="AD4206"/>
          <cell r="AE4206"/>
          <cell r="AF4206">
            <v>14540.76</v>
          </cell>
          <cell r="AG4206">
            <v>14540.76</v>
          </cell>
          <cell r="AH4206">
            <v>0</v>
          </cell>
          <cell r="AI4206">
            <v>14540.76</v>
          </cell>
          <cell r="AJ4206" t="str">
            <v>REF: 219387</v>
          </cell>
          <cell r="AK4206" t="str">
            <v>PRODUTO FORA DE LINHA</v>
          </cell>
          <cell r="AL4206">
            <v>219387</v>
          </cell>
          <cell r="AM4206" t="str">
            <v>EST MESA CENTRO CLOS (INOX JASPER) (LACA BRILHO H155)</v>
          </cell>
          <cell r="AN4206"/>
          <cell r="AO4206">
            <v>1.6</v>
          </cell>
          <cell r="AP4206">
            <v>0.45</v>
          </cell>
          <cell r="AQ4206">
            <v>0.3</v>
          </cell>
          <cell r="AR4206">
            <v>0</v>
          </cell>
          <cell r="AS4206" t="str">
            <v>EST MESA CENTRO CLOS (INOX JASPER) (LACA BRILHO H155) - 1,6x0,45x0,3H</v>
          </cell>
          <cell r="AT4206">
            <v>14540.76</v>
          </cell>
          <cell r="AU4206">
            <v>14540.76</v>
          </cell>
          <cell r="AV4206">
            <v>14540.76</v>
          </cell>
          <cell r="AW4206">
            <v>0</v>
          </cell>
          <cell r="AX4206">
            <v>14540.76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14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NOVO</v>
          </cell>
          <cell r="BT4206" t="str">
            <v>CLAMI MESA CENTRO</v>
          </cell>
          <cell r="BU4206" t="str">
            <v>MESA CENTRO CLOS (FL)</v>
          </cell>
        </row>
        <row r="4207">
          <cell r="H4207">
            <v>1</v>
          </cell>
          <cell r="O4207">
            <v>271507</v>
          </cell>
          <cell r="P4207"/>
          <cell r="Q4207" t="str">
            <v>EST MANTA TURK (ALGODAO) (AZUL)</v>
          </cell>
          <cell r="R4207"/>
          <cell r="S4207"/>
          <cell r="T4207"/>
          <cell r="U4207">
            <v>2.14</v>
          </cell>
          <cell r="V4207">
            <v>1.3</v>
          </cell>
          <cell r="W4207">
            <v>0.01</v>
          </cell>
          <cell r="X4207">
            <v>0</v>
          </cell>
          <cell r="Y4207" t="str">
            <v>EST MANTA TURK (ALGODAO) (AZUL) - 2,14x1,3x0,01H</v>
          </cell>
          <cell r="Z4207">
            <v>672</v>
          </cell>
          <cell r="AA4207">
            <v>0.5</v>
          </cell>
          <cell r="AB4207">
            <v>336</v>
          </cell>
          <cell r="AC4207"/>
          <cell r="AD4207"/>
          <cell r="AE4207"/>
          <cell r="AF4207">
            <v>672</v>
          </cell>
          <cell r="AG4207">
            <v>672</v>
          </cell>
          <cell r="AH4207">
            <v>0</v>
          </cell>
          <cell r="AI4207">
            <v>672</v>
          </cell>
          <cell r="AJ4207" t="str">
            <v>REF: 271507</v>
          </cell>
          <cell r="AK4207"/>
          <cell r="AL4207">
            <v>271507</v>
          </cell>
          <cell r="AM4207" t="str">
            <v>EST MANTA TURK (ALGODAO) (AZUL)</v>
          </cell>
          <cell r="AN4207"/>
          <cell r="AO4207">
            <v>2.14</v>
          </cell>
          <cell r="AP4207">
            <v>1.3</v>
          </cell>
          <cell r="AQ4207">
            <v>0.01</v>
          </cell>
          <cell r="AR4207">
            <v>0</v>
          </cell>
          <cell r="AS4207" t="str">
            <v>EST MANTA TURK (ALGODAO) (AZUL) - 2,14x1,3x0,01H</v>
          </cell>
          <cell r="AT4207">
            <v>672</v>
          </cell>
          <cell r="AU4207">
            <v>672</v>
          </cell>
          <cell r="AV4207">
            <v>672</v>
          </cell>
          <cell r="AW4207">
            <v>0</v>
          </cell>
          <cell r="AX4207">
            <v>672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204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NOVO</v>
          </cell>
          <cell r="BT4207" t="str">
            <v>CLAMI ACESSORIOS</v>
          </cell>
          <cell r="BU4207" t="str">
            <v>ACESSORIO DECORATIVO</v>
          </cell>
        </row>
        <row r="4208">
          <cell r="H4208">
            <v>1</v>
          </cell>
          <cell r="O4208">
            <v>251925</v>
          </cell>
          <cell r="P4208"/>
          <cell r="Q4208" t="str">
            <v>EST CENTRO MESA BENTA (MADEIRA IL751MD1)</v>
          </cell>
          <cell r="R4208"/>
          <cell r="S4208"/>
          <cell r="T4208"/>
          <cell r="U4208">
            <v>0.45</v>
          </cell>
          <cell r="V4208">
            <v>0</v>
          </cell>
          <cell r="W4208">
            <v>0.12</v>
          </cell>
          <cell r="X4208">
            <v>0.45</v>
          </cell>
          <cell r="Y4208" t="str">
            <v>EST CENTRO MESA BENTA (MADEIRA IL751MD1) - Ø0,45x0,12H</v>
          </cell>
          <cell r="Z4208">
            <v>3377.55</v>
          </cell>
          <cell r="AA4208">
            <v>0.5</v>
          </cell>
          <cell r="AB4208">
            <v>1688.7750000000001</v>
          </cell>
          <cell r="AC4208"/>
          <cell r="AD4208"/>
          <cell r="AE4208"/>
          <cell r="AF4208">
            <v>3377.55</v>
          </cell>
          <cell r="AG4208">
            <v>3377.55</v>
          </cell>
          <cell r="AH4208">
            <v>0</v>
          </cell>
          <cell r="AI4208">
            <v>3377.55</v>
          </cell>
          <cell r="AJ4208" t="str">
            <v>REF: 251925</v>
          </cell>
          <cell r="AK4208"/>
          <cell r="AL4208">
            <v>251925</v>
          </cell>
          <cell r="AM4208" t="str">
            <v>EST CENTRO MESA BENTA (MADEIRA IL751MD1)</v>
          </cell>
          <cell r="AN4208"/>
          <cell r="AO4208">
            <v>0.45</v>
          </cell>
          <cell r="AP4208">
            <v>0</v>
          </cell>
          <cell r="AQ4208">
            <v>0.12</v>
          </cell>
          <cell r="AR4208">
            <v>0.45</v>
          </cell>
          <cell r="AS4208" t="str">
            <v>EST CENTRO MESA BENTA (MADEIRA IL751MD1) - Ø0,45x0,12H</v>
          </cell>
          <cell r="AT4208">
            <v>3377.55</v>
          </cell>
          <cell r="AU4208">
            <v>3377.55</v>
          </cell>
          <cell r="AV4208">
            <v>3377.55</v>
          </cell>
          <cell r="AW4208">
            <v>0</v>
          </cell>
          <cell r="AX4208">
            <v>3377.55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14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NOVO</v>
          </cell>
          <cell r="BT4208" t="str">
            <v>CLAMI ACESSORIOS</v>
          </cell>
          <cell r="BU4208" t="str">
            <v>ACESSORIO DECORATIVO</v>
          </cell>
        </row>
        <row r="4209">
          <cell r="H4209">
            <v>1</v>
          </cell>
          <cell r="O4209">
            <v>203601</v>
          </cell>
          <cell r="P4209"/>
          <cell r="Q4209" t="str">
            <v>EST QUADRO ROUND BAMBU RED LISO D64X7,2CM (RDL60-BB)</v>
          </cell>
          <cell r="R4209"/>
          <cell r="S4209"/>
          <cell r="T4209"/>
          <cell r="U4209">
            <v>0</v>
          </cell>
          <cell r="V4209">
            <v>0</v>
          </cell>
          <cell r="W4209">
            <v>0</v>
          </cell>
          <cell r="X4209">
            <v>0</v>
          </cell>
          <cell r="Y4209" t="str">
            <v>EST QUADRO ROUND BAMBU RED LISO D64X7,2CM (RDL60-BB) - Ø0x0H</v>
          </cell>
          <cell r="Z4209">
            <v>3153.75</v>
          </cell>
          <cell r="AA4209">
            <v>0.5</v>
          </cell>
          <cell r="AB4209">
            <v>1576.875</v>
          </cell>
          <cell r="AC4209"/>
          <cell r="AD4209"/>
          <cell r="AE4209"/>
          <cell r="AF4209">
            <v>3153.75</v>
          </cell>
          <cell r="AG4209">
            <v>3153.75</v>
          </cell>
          <cell r="AH4209">
            <v>0</v>
          </cell>
          <cell r="AI4209">
            <v>3153.75</v>
          </cell>
          <cell r="AJ4209" t="str">
            <v>REF: 203601</v>
          </cell>
          <cell r="AK4209" t="str">
            <v>PRODUTO PRONTA ENTREGA</v>
          </cell>
          <cell r="AL4209">
            <v>203601</v>
          </cell>
          <cell r="AM4209" t="str">
            <v>EST QUADRO ROUND BAMBU RED LISO D64X7,2CM (RDL60-BB)</v>
          </cell>
          <cell r="AN4209"/>
          <cell r="AO4209">
            <v>0</v>
          </cell>
          <cell r="AP4209">
            <v>0</v>
          </cell>
          <cell r="AQ4209">
            <v>0</v>
          </cell>
          <cell r="AR4209">
            <v>0</v>
          </cell>
          <cell r="AS4209" t="str">
            <v>EST QUADRO ROUND BAMBU RED LISO D64X7,2CM (RDL60-BB) - Ø0x0H</v>
          </cell>
          <cell r="AT4209">
            <v>3153.75</v>
          </cell>
          <cell r="AU4209">
            <v>3153.75</v>
          </cell>
          <cell r="AV4209">
            <v>3153.75</v>
          </cell>
          <cell r="AW4209">
            <v>0</v>
          </cell>
          <cell r="AX4209">
            <v>3153.75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14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NOVO</v>
          </cell>
          <cell r="BT4209" t="str">
            <v>CLAMI ACESSORIOS</v>
          </cell>
          <cell r="BU4209" t="str">
            <v>QUADRO DECORATIVO</v>
          </cell>
        </row>
        <row r="4210">
          <cell r="H4210">
            <v>1</v>
          </cell>
          <cell r="O4210">
            <v>175629</v>
          </cell>
          <cell r="P4210"/>
          <cell r="Q4210" t="str">
            <v>EST BANCO STRONGER (ALUMINIO PRETO)</v>
          </cell>
          <cell r="R4210"/>
          <cell r="S4210"/>
          <cell r="T4210"/>
          <cell r="U4210">
            <v>2</v>
          </cell>
          <cell r="V4210">
            <v>0.6</v>
          </cell>
          <cell r="W4210">
            <v>0.45</v>
          </cell>
          <cell r="X4210">
            <v>0</v>
          </cell>
          <cell r="Y4210" t="str">
            <v>EST BANCO STRONGER (ALUMINIO PRETO) - 2x0,6x0,45H</v>
          </cell>
          <cell r="Z4210">
            <v>9014.64</v>
          </cell>
          <cell r="AA4210">
            <v>0.5</v>
          </cell>
          <cell r="AB4210">
            <v>4507.32</v>
          </cell>
          <cell r="AC4210"/>
          <cell r="AD4210"/>
          <cell r="AE4210"/>
          <cell r="AF4210">
            <v>9014.64</v>
          </cell>
          <cell r="AG4210">
            <v>9014.64</v>
          </cell>
          <cell r="AH4210">
            <v>0</v>
          </cell>
          <cell r="AI4210">
            <v>9014.64</v>
          </cell>
          <cell r="AJ4210" t="str">
            <v>REF: 175629</v>
          </cell>
          <cell r="AK4210" t="str">
            <v>PRODUTO FORA DE LINHA</v>
          </cell>
          <cell r="AL4210">
            <v>175629</v>
          </cell>
          <cell r="AM4210" t="str">
            <v>EST BANCO STRONGER (ALUMINIO PRETO)</v>
          </cell>
          <cell r="AN4210"/>
          <cell r="AO4210">
            <v>2</v>
          </cell>
          <cell r="AP4210">
            <v>0.6</v>
          </cell>
          <cell r="AQ4210">
            <v>0.45</v>
          </cell>
          <cell r="AR4210">
            <v>0</v>
          </cell>
          <cell r="AS4210" t="str">
            <v>EST BANCO STRONGER (ALUMINIO PRETO) - 2x0,6x0,45H</v>
          </cell>
          <cell r="AT4210">
            <v>9014.64</v>
          </cell>
          <cell r="AU4210">
            <v>9014.64</v>
          </cell>
          <cell r="AV4210">
            <v>9014.64</v>
          </cell>
          <cell r="AW4210">
            <v>0</v>
          </cell>
          <cell r="AX4210">
            <v>9014.64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14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NOVO</v>
          </cell>
          <cell r="BT4210" t="str">
            <v>CLAMI BANCO (AREA EXTERNA)</v>
          </cell>
          <cell r="BU4210" t="str">
            <v>BANCO STRONGER (FL)</v>
          </cell>
        </row>
        <row r="4211">
          <cell r="H4211">
            <v>1</v>
          </cell>
          <cell r="O4211">
            <v>228452</v>
          </cell>
          <cell r="P4211" t="str">
            <v>2018/317-0134-01</v>
          </cell>
          <cell r="Q4211" t="str">
            <v>EST BANQUETA BAR CILINDRO (MAD A MUIRACATIARA POA) COURO PTO</v>
          </cell>
          <cell r="R4211"/>
          <cell r="S4211"/>
          <cell r="T4211"/>
          <cell r="U4211">
            <v>0.36</v>
          </cell>
          <cell r="V4211">
            <v>0</v>
          </cell>
          <cell r="W4211">
            <v>0.76</v>
          </cell>
          <cell r="X4211">
            <v>0.36</v>
          </cell>
          <cell r="Y4211" t="str">
            <v>EST BANQUETA BAR CILINDRO (MAD A MUIRACATIARA POA) COURO PTO - Ø0,36x0,76H</v>
          </cell>
          <cell r="Z4211">
            <v>10183.49</v>
          </cell>
          <cell r="AA4211">
            <v>0.5</v>
          </cell>
          <cell r="AB4211">
            <v>5091.7449999999999</v>
          </cell>
          <cell r="AC4211"/>
          <cell r="AD4211"/>
          <cell r="AE4211"/>
          <cell r="AF4211">
            <v>10183.49</v>
          </cell>
          <cell r="AG4211">
            <v>10183.49</v>
          </cell>
          <cell r="AH4211">
            <v>0</v>
          </cell>
          <cell r="AI4211">
            <v>10183.49</v>
          </cell>
          <cell r="AJ4211" t="str">
            <v>REF: 228452</v>
          </cell>
          <cell r="AK4211" t="str">
            <v>REVESTIMENTO FORA DE LINHA</v>
          </cell>
          <cell r="AL4211">
            <v>228452</v>
          </cell>
          <cell r="AM4211" t="str">
            <v>EST BANQUETA BAR CILINDRO (MAD A MUIRACATIARA POA) COURO PTO</v>
          </cell>
          <cell r="AN4211"/>
          <cell r="AO4211">
            <v>0.36</v>
          </cell>
          <cell r="AP4211">
            <v>0</v>
          </cell>
          <cell r="AQ4211">
            <v>0.76</v>
          </cell>
          <cell r="AR4211">
            <v>0.36</v>
          </cell>
          <cell r="AS4211" t="str">
            <v>EST BANQUETA BAR CILINDRO (MAD A MUIRACATIARA POA) COURO PTO - Ø0,36x0,76H</v>
          </cell>
          <cell r="AT4211">
            <v>10183.49</v>
          </cell>
          <cell r="AU4211">
            <v>10183.49</v>
          </cell>
          <cell r="AV4211">
            <v>10183.49</v>
          </cell>
          <cell r="AW4211">
            <v>0</v>
          </cell>
          <cell r="AX4211">
            <v>10183.49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12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NOVO</v>
          </cell>
          <cell r="BT4211" t="str">
            <v>CLAMI BANQUETA BAR</v>
          </cell>
          <cell r="BU4211" t="str">
            <v>BANQUETA BAR CILINDRO</v>
          </cell>
        </row>
        <row r="4212">
          <cell r="H4212">
            <v>1</v>
          </cell>
          <cell r="O4212">
            <v>90922</v>
          </cell>
          <cell r="P4212"/>
          <cell r="Q4212" t="str">
            <v>EST CADEIRA MARTA (JEQUITIBA) TC BOUCLET 10394/13</v>
          </cell>
          <cell r="R4212"/>
          <cell r="S4212"/>
          <cell r="T4212"/>
          <cell r="U4212">
            <v>0.64</v>
          </cell>
          <cell r="V4212">
            <v>0.52</v>
          </cell>
          <cell r="W4212">
            <v>74</v>
          </cell>
          <cell r="X4212">
            <v>0</v>
          </cell>
          <cell r="Y4212" t="str">
            <v>EST CADEIRA MARTA (JEQUITIBA) TC BOUCLET 10394/13 - 0,64x0,52x74H</v>
          </cell>
          <cell r="Z4212">
            <v>10846.17</v>
          </cell>
          <cell r="AA4212">
            <v>0.5</v>
          </cell>
          <cell r="AB4212">
            <v>5423.085</v>
          </cell>
          <cell r="AC4212"/>
          <cell r="AD4212"/>
          <cell r="AE4212"/>
          <cell r="AF4212">
            <v>10846.17</v>
          </cell>
          <cell r="AG4212">
            <v>10846.17</v>
          </cell>
          <cell r="AH4212">
            <v>0</v>
          </cell>
          <cell r="AI4212">
            <v>10846.17</v>
          </cell>
          <cell r="AJ4212" t="str">
            <v>REF: 90922</v>
          </cell>
          <cell r="AK4212" t="str">
            <v>PRODUTO FORA DE LINHA</v>
          </cell>
          <cell r="AL4212">
            <v>90922</v>
          </cell>
          <cell r="AM4212" t="str">
            <v>EST CADEIRA MARTA (JEQUITIBA) TC BOUCLET 10394/13</v>
          </cell>
          <cell r="AN4212"/>
          <cell r="AO4212">
            <v>0.64</v>
          </cell>
          <cell r="AP4212">
            <v>0.52</v>
          </cell>
          <cell r="AQ4212">
            <v>74</v>
          </cell>
          <cell r="AR4212">
            <v>0</v>
          </cell>
          <cell r="AS4212" t="str">
            <v>EST CADEIRA MARTA (JEQUITIBA) TC BOUCLET 10394/13 - 0,64x0,52x74H</v>
          </cell>
          <cell r="AT4212">
            <v>10846.17</v>
          </cell>
          <cell r="AU4212">
            <v>10846.17</v>
          </cell>
          <cell r="AV4212">
            <v>10846.17</v>
          </cell>
          <cell r="AW4212">
            <v>0</v>
          </cell>
          <cell r="AX4212">
            <v>10846.17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14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NOVO</v>
          </cell>
          <cell r="BT4212" t="str">
            <v>CLAMI CADEIRA</v>
          </cell>
          <cell r="BU4212" t="str">
            <v>CADEIRA MARTA (FL)</v>
          </cell>
        </row>
        <row r="4213">
          <cell r="H4213">
            <v>1</v>
          </cell>
          <cell r="O4213">
            <v>158312</v>
          </cell>
          <cell r="P4213"/>
          <cell r="Q4213" t="str">
            <v>EST HOME CINE (LACA BRILHO J155) (CINAMOMO)</v>
          </cell>
          <cell r="R4213"/>
          <cell r="S4213"/>
          <cell r="T4213"/>
          <cell r="U4213">
            <v>2.6</v>
          </cell>
          <cell r="V4213">
            <v>0.46</v>
          </cell>
          <cell r="W4213">
            <v>0.55000000000000004</v>
          </cell>
          <cell r="X4213">
            <v>0</v>
          </cell>
          <cell r="Y4213" t="str">
            <v>EST HOME CINE (LACA BRILHO J155) (CINAMOMO) - 2,6x0,46x0,55H</v>
          </cell>
          <cell r="Z4213">
            <v>27910.26</v>
          </cell>
          <cell r="AA4213">
            <v>0.5</v>
          </cell>
          <cell r="AB4213">
            <v>13955.13</v>
          </cell>
          <cell r="AC4213"/>
          <cell r="AD4213"/>
          <cell r="AE4213"/>
          <cell r="AF4213">
            <v>27910.26</v>
          </cell>
          <cell r="AG4213">
            <v>27910.26</v>
          </cell>
          <cell r="AH4213">
            <v>0</v>
          </cell>
          <cell r="AI4213">
            <v>27910.26</v>
          </cell>
          <cell r="AJ4213" t="str">
            <v>REF: 158312</v>
          </cell>
          <cell r="AK4213" t="str">
            <v>PRODUTO FORA DE LINHA</v>
          </cell>
          <cell r="AL4213">
            <v>158312</v>
          </cell>
          <cell r="AM4213" t="str">
            <v>EST HOME CINE (LACA BRILHO J155) (CINAMOMO)</v>
          </cell>
          <cell r="AN4213"/>
          <cell r="AO4213">
            <v>2.6</v>
          </cell>
          <cell r="AP4213">
            <v>0.46</v>
          </cell>
          <cell r="AQ4213">
            <v>0.55000000000000004</v>
          </cell>
          <cell r="AR4213">
            <v>0</v>
          </cell>
          <cell r="AS4213" t="str">
            <v>EST HOME CINE (LACA BRILHO J155) (CINAMOMO) - 2,6x0,46x0,55H</v>
          </cell>
          <cell r="AT4213">
            <v>27910.26</v>
          </cell>
          <cell r="AU4213">
            <v>27910.26</v>
          </cell>
          <cell r="AV4213">
            <v>27910.26</v>
          </cell>
          <cell r="AW4213">
            <v>0</v>
          </cell>
          <cell r="AX4213">
            <v>27910.26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14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NOVO</v>
          </cell>
          <cell r="BT4213" t="str">
            <v>CLAMI HOME</v>
          </cell>
          <cell r="BU4213" t="str">
            <v>HOME CINE (FL)</v>
          </cell>
        </row>
        <row r="4214">
          <cell r="H4214">
            <v>1</v>
          </cell>
          <cell r="O4214">
            <v>404507</v>
          </cell>
          <cell r="P4214"/>
          <cell r="Q4214" t="str">
            <v>EST GAVETEIRO ESPECIAL (CLASSICA)</v>
          </cell>
          <cell r="R4214"/>
          <cell r="S4214"/>
          <cell r="T4214"/>
          <cell r="U4214">
            <v>0</v>
          </cell>
          <cell r="V4214">
            <v>0</v>
          </cell>
          <cell r="W4214">
            <v>0</v>
          </cell>
          <cell r="X4214">
            <v>0</v>
          </cell>
          <cell r="Y4214" t="str">
            <v>EST GAVETEIRO ESPECIAL (CLASSICA) - Ø0x0H</v>
          </cell>
          <cell r="Z4214">
            <v>13499.96</v>
          </cell>
          <cell r="AA4214">
            <v>0.5</v>
          </cell>
          <cell r="AB4214">
            <v>6749.98</v>
          </cell>
          <cell r="AC4214"/>
          <cell r="AD4214"/>
          <cell r="AE4214"/>
          <cell r="AF4214">
            <v>13499.96</v>
          </cell>
          <cell r="AG4214">
            <v>13499.96</v>
          </cell>
          <cell r="AH4214">
            <v>0</v>
          </cell>
          <cell r="AI4214">
            <v>13499.96</v>
          </cell>
          <cell r="AJ4214" t="str">
            <v>REF: 404507</v>
          </cell>
          <cell r="AK4214" t="str">
            <v>PRODUTO FORA DE LINHA</v>
          </cell>
          <cell r="AL4214">
            <v>404507</v>
          </cell>
          <cell r="AM4214" t="str">
            <v>EST GAVETEIRO ESPECIAL (CLASSICA)</v>
          </cell>
          <cell r="AN4214"/>
          <cell r="AO4214">
            <v>0</v>
          </cell>
          <cell r="AP4214">
            <v>0</v>
          </cell>
          <cell r="AQ4214">
            <v>0</v>
          </cell>
          <cell r="AR4214">
            <v>0</v>
          </cell>
          <cell r="AS4214" t="str">
            <v>EST GAVETEIRO ESPECIAL (CLASSICA) - Ø0x0H</v>
          </cell>
          <cell r="AT4214">
            <v>13499.96</v>
          </cell>
          <cell r="AU4214">
            <v>13499.96</v>
          </cell>
          <cell r="AV4214">
            <v>13499.96</v>
          </cell>
          <cell r="AW4214">
            <v>0</v>
          </cell>
          <cell r="AX4214">
            <v>13499.96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14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NOVO</v>
          </cell>
          <cell r="BT4214" t="str">
            <v>CLAMI MESA CENTRO</v>
          </cell>
          <cell r="BU4214" t="str">
            <v>GAVETEIRO ESPECIAL</v>
          </cell>
        </row>
        <row r="4215">
          <cell r="H4215">
            <v>1</v>
          </cell>
          <cell r="O4215">
            <v>151297</v>
          </cell>
          <cell r="P4215"/>
          <cell r="Q4215" t="str">
            <v>EST MESA APOIO TULIPA (FIBRA NATURAL COR 76)</v>
          </cell>
          <cell r="R4215"/>
          <cell r="S4215"/>
          <cell r="T4215"/>
          <cell r="U4215">
            <v>1</v>
          </cell>
          <cell r="V4215">
            <v>0</v>
          </cell>
          <cell r="W4215">
            <v>0.74</v>
          </cell>
          <cell r="X4215">
            <v>1</v>
          </cell>
          <cell r="Y4215" t="str">
            <v>EST MESA APOIO TULIPA (FIBRA NATURAL COR 76) - Ø1x0,74H</v>
          </cell>
          <cell r="Z4215">
            <v>11285.61</v>
          </cell>
          <cell r="AA4215">
            <v>0.5</v>
          </cell>
          <cell r="AB4215">
            <v>5642.8050000000003</v>
          </cell>
          <cell r="AC4215"/>
          <cell r="AD4215"/>
          <cell r="AE4215"/>
          <cell r="AF4215">
            <v>11285.61</v>
          </cell>
          <cell r="AG4215">
            <v>11285.61</v>
          </cell>
          <cell r="AH4215">
            <v>0</v>
          </cell>
          <cell r="AI4215">
            <v>11285.61</v>
          </cell>
          <cell r="AJ4215" t="str">
            <v>REF: 151297</v>
          </cell>
          <cell r="AK4215"/>
          <cell r="AL4215">
            <v>151297</v>
          </cell>
          <cell r="AM4215" t="str">
            <v>EST MESA APOIO TULIPA (FIBRA NATURAL COR 76)</v>
          </cell>
          <cell r="AN4215"/>
          <cell r="AO4215">
            <v>1</v>
          </cell>
          <cell r="AP4215">
            <v>0</v>
          </cell>
          <cell r="AQ4215">
            <v>0.74</v>
          </cell>
          <cell r="AR4215">
            <v>1</v>
          </cell>
          <cell r="AS4215" t="str">
            <v>EST MESA APOIO TULIPA (FIBRA NATURAL COR 76) - Ø1x0,74H</v>
          </cell>
          <cell r="AT4215">
            <v>11285.61</v>
          </cell>
          <cell r="AU4215">
            <v>11285.61</v>
          </cell>
          <cell r="AV4215">
            <v>11285.61</v>
          </cell>
          <cell r="AW4215">
            <v>0</v>
          </cell>
          <cell r="AX4215">
            <v>11285.61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NOVO</v>
          </cell>
          <cell r="BT4215" t="str">
            <v>CLAMI MESA LATERAL</v>
          </cell>
          <cell r="BU4215" t="str">
            <v>MESA APOIO TULIPA (FL)</v>
          </cell>
        </row>
        <row r="4216">
          <cell r="H4216">
            <v>1</v>
          </cell>
          <cell r="O4216">
            <v>406769</v>
          </cell>
          <cell r="P4216"/>
          <cell r="Q4216" t="str">
            <v>EST MESA CENTRO CLASSICA (4 BASES)</v>
          </cell>
          <cell r="R4216"/>
          <cell r="S4216"/>
          <cell r="T4216"/>
          <cell r="U4216">
            <v>1.5</v>
          </cell>
          <cell r="V4216">
            <v>1</v>
          </cell>
          <cell r="W4216">
            <v>0.4</v>
          </cell>
          <cell r="X4216">
            <v>0</v>
          </cell>
          <cell r="Y4216" t="str">
            <v>EST MESA CENTRO CLASSICA (4 BASES) - 1,5x1x0,4H</v>
          </cell>
          <cell r="Z4216">
            <v>6719.99</v>
          </cell>
          <cell r="AA4216">
            <v>0.5</v>
          </cell>
          <cell r="AB4216">
            <v>3359.9949999999999</v>
          </cell>
          <cell r="AC4216"/>
          <cell r="AD4216"/>
          <cell r="AE4216"/>
          <cell r="AF4216">
            <v>6719.99</v>
          </cell>
          <cell r="AG4216">
            <v>6719.99</v>
          </cell>
          <cell r="AH4216">
            <v>0</v>
          </cell>
          <cell r="AI4216">
            <v>6719.99</v>
          </cell>
          <cell r="AJ4216" t="str">
            <v>REF: 406769</v>
          </cell>
          <cell r="AK4216" t="str">
            <v>PRODUTO FORA DE LINHA</v>
          </cell>
          <cell r="AL4216">
            <v>406769</v>
          </cell>
          <cell r="AM4216" t="str">
            <v>EST MESA CENTRO CLASSICA (4 BASES)</v>
          </cell>
          <cell r="AN4216"/>
          <cell r="AO4216">
            <v>1.5</v>
          </cell>
          <cell r="AP4216">
            <v>1</v>
          </cell>
          <cell r="AQ4216">
            <v>0.4</v>
          </cell>
          <cell r="AR4216">
            <v>0</v>
          </cell>
          <cell r="AS4216" t="str">
            <v>EST MESA CENTRO CLASSICA (4 BASES) - 1,5x1x0,4H</v>
          </cell>
          <cell r="AT4216">
            <v>6719.99</v>
          </cell>
          <cell r="AU4216">
            <v>6719.99</v>
          </cell>
          <cell r="AV4216">
            <v>6719.99</v>
          </cell>
          <cell r="AW4216">
            <v>0</v>
          </cell>
          <cell r="AX4216">
            <v>6719.99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NOVO</v>
          </cell>
          <cell r="BT4216" t="str">
            <v>CLAMI MESA CENTRO</v>
          </cell>
          <cell r="BU4216" t="str">
            <v>MESA CENTRO ESPECIAL</v>
          </cell>
        </row>
        <row r="4217">
          <cell r="H4217">
            <v>1</v>
          </cell>
          <cell r="O4217">
            <v>120998</v>
          </cell>
          <cell r="P4217"/>
          <cell r="Q4217" t="str">
            <v>EST MESA CENTRO LEE (RESINA BRANCA)</v>
          </cell>
          <cell r="R4217"/>
          <cell r="S4217"/>
          <cell r="T4217"/>
          <cell r="U4217">
            <v>1.2</v>
          </cell>
          <cell r="V4217">
            <v>1.2</v>
          </cell>
          <cell r="W4217">
            <v>0.3</v>
          </cell>
          <cell r="X4217">
            <v>0</v>
          </cell>
          <cell r="Y4217" t="str">
            <v>EST MESA CENTRO LEE (RESINA BRANCA) - 1,2x1,2x0,3H</v>
          </cell>
          <cell r="Z4217">
            <v>12582.22</v>
          </cell>
          <cell r="AA4217">
            <v>0.5</v>
          </cell>
          <cell r="AB4217">
            <v>6291.11</v>
          </cell>
          <cell r="AC4217"/>
          <cell r="AD4217"/>
          <cell r="AE4217"/>
          <cell r="AF4217">
            <v>12582.22</v>
          </cell>
          <cell r="AG4217">
            <v>12582.22</v>
          </cell>
          <cell r="AH4217">
            <v>0</v>
          </cell>
          <cell r="AI4217">
            <v>12582.22</v>
          </cell>
          <cell r="AJ4217" t="str">
            <v>REF: 120998</v>
          </cell>
          <cell r="AK4217" t="str">
            <v>PRODUTO FORA DE LINHA</v>
          </cell>
          <cell r="AL4217">
            <v>120998</v>
          </cell>
          <cell r="AM4217" t="str">
            <v>EST MESA CENTRO LEE (RESINA BRANCA)</v>
          </cell>
          <cell r="AN4217"/>
          <cell r="AO4217">
            <v>1.2</v>
          </cell>
          <cell r="AP4217">
            <v>1.2</v>
          </cell>
          <cell r="AQ4217">
            <v>0.3</v>
          </cell>
          <cell r="AR4217">
            <v>0</v>
          </cell>
          <cell r="AS4217" t="str">
            <v>EST MESA CENTRO LEE (RESINA BRANCA) - 1,2x1,2x0,3H</v>
          </cell>
          <cell r="AT4217">
            <v>12582.22</v>
          </cell>
          <cell r="AU4217">
            <v>12582.22</v>
          </cell>
          <cell r="AV4217">
            <v>12582.22</v>
          </cell>
          <cell r="AW4217">
            <v>0</v>
          </cell>
          <cell r="AX4217">
            <v>12582.22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14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NOVO</v>
          </cell>
          <cell r="BT4217" t="str">
            <v>CLAMI MESA CENTRO</v>
          </cell>
          <cell r="BU4217" t="str">
            <v>MESA CENTRO LEE (FL)</v>
          </cell>
        </row>
        <row r="4218">
          <cell r="H4218">
            <v>1</v>
          </cell>
          <cell r="O4218">
            <v>404506</v>
          </cell>
          <cell r="P4218"/>
          <cell r="Q4218" t="str">
            <v>EST MOVEL AUXILIAR ESPECIAL (CLASSICA)</v>
          </cell>
          <cell r="R4218"/>
          <cell r="S4218"/>
          <cell r="T4218"/>
          <cell r="U4218">
            <v>0</v>
          </cell>
          <cell r="V4218">
            <v>0</v>
          </cell>
          <cell r="W4218">
            <v>0</v>
          </cell>
          <cell r="X4218">
            <v>0</v>
          </cell>
          <cell r="Y4218" t="str">
            <v>EST MOVEL AUXILIAR ESPECIAL (CLASSICA) - Ø0x0H</v>
          </cell>
          <cell r="Z4218">
            <v>12000</v>
          </cell>
          <cell r="AA4218">
            <v>0.5</v>
          </cell>
          <cell r="AB4218">
            <v>6000</v>
          </cell>
          <cell r="AC4218"/>
          <cell r="AD4218"/>
          <cell r="AE4218"/>
          <cell r="AF4218">
            <v>12000</v>
          </cell>
          <cell r="AG4218">
            <v>12000</v>
          </cell>
          <cell r="AH4218">
            <v>0</v>
          </cell>
          <cell r="AI4218">
            <v>12000</v>
          </cell>
          <cell r="AJ4218" t="str">
            <v>REF: 404506</v>
          </cell>
          <cell r="AK4218" t="str">
            <v>PRODUTO FORA DE LINHA</v>
          </cell>
          <cell r="AL4218">
            <v>404506</v>
          </cell>
          <cell r="AM4218" t="str">
            <v>EST MOVEL AUXILIAR ESPECIAL (CLASSICA)</v>
          </cell>
          <cell r="AN4218"/>
          <cell r="AO4218">
            <v>0</v>
          </cell>
          <cell r="AP4218">
            <v>0</v>
          </cell>
          <cell r="AQ4218">
            <v>0</v>
          </cell>
          <cell r="AR4218">
            <v>0</v>
          </cell>
          <cell r="AS4218" t="str">
            <v>EST MOVEL AUXILIAR ESPECIAL (CLASSICA) - Ø0x0H</v>
          </cell>
          <cell r="AT4218">
            <v>12000</v>
          </cell>
          <cell r="AU4218">
            <v>12000</v>
          </cell>
          <cell r="AV4218">
            <v>12000</v>
          </cell>
          <cell r="AW4218">
            <v>0</v>
          </cell>
          <cell r="AX4218">
            <v>12000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NOVO</v>
          </cell>
          <cell r="BT4218" t="str">
            <v>CLAMI MESA CENTRO</v>
          </cell>
          <cell r="BU4218" t="str">
            <v>MOVEL AUXILIAR ESPECIAL</v>
          </cell>
        </row>
        <row r="4219">
          <cell r="H4219">
            <v>1</v>
          </cell>
          <cell r="O4219">
            <v>217341</v>
          </cell>
          <cell r="P4219"/>
          <cell r="Q4219" t="str">
            <v>EST TAMPO MESA JANTAR QUADRATTA (MAD A CINAMOMO 03)</v>
          </cell>
          <cell r="R4219"/>
          <cell r="S4219"/>
          <cell r="T4219"/>
          <cell r="U4219">
            <v>1</v>
          </cell>
          <cell r="V4219">
            <v>0</v>
          </cell>
          <cell r="W4219">
            <v>0</v>
          </cell>
          <cell r="X4219">
            <v>1</v>
          </cell>
          <cell r="Y4219" t="str">
            <v>EST TAMPO MESA JANTAR QUADRATTA (MAD A CINAMOMO 03) - Ø1x0H</v>
          </cell>
          <cell r="Z4219">
            <v>4722.28</v>
          </cell>
          <cell r="AA4219">
            <v>0.5</v>
          </cell>
          <cell r="AB4219">
            <v>2361.14</v>
          </cell>
          <cell r="AC4219"/>
          <cell r="AD4219"/>
          <cell r="AE4219"/>
          <cell r="AF4219">
            <v>4722.28</v>
          </cell>
          <cell r="AG4219">
            <v>4722.28</v>
          </cell>
          <cell r="AH4219">
            <v>0</v>
          </cell>
          <cell r="AI4219">
            <v>4722.28</v>
          </cell>
          <cell r="AJ4219" t="str">
            <v>REF: 217341</v>
          </cell>
          <cell r="AK4219" t="str">
            <v>PRODUTO FORA DE LINHA</v>
          </cell>
          <cell r="AL4219">
            <v>217341</v>
          </cell>
          <cell r="AM4219" t="str">
            <v>EST TAMPO MESA JANTAR QUADRATTA (MAD A CINAMOMO 03)</v>
          </cell>
          <cell r="AN4219"/>
          <cell r="AO4219">
            <v>1</v>
          </cell>
          <cell r="AP4219">
            <v>0</v>
          </cell>
          <cell r="AQ4219">
            <v>0</v>
          </cell>
          <cell r="AR4219">
            <v>1</v>
          </cell>
          <cell r="AS4219" t="str">
            <v>EST TAMPO MESA JANTAR QUADRATTA (MAD A CINAMOMO 03) - Ø1x0H</v>
          </cell>
          <cell r="AT4219">
            <v>4722.28</v>
          </cell>
          <cell r="AU4219">
            <v>4722.28</v>
          </cell>
          <cell r="AV4219">
            <v>4722.28</v>
          </cell>
          <cell r="AW4219">
            <v>0</v>
          </cell>
          <cell r="AX4219">
            <v>4722.28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NOVO</v>
          </cell>
          <cell r="BT4219" t="str">
            <v>CLAMI MESA JANTAR</v>
          </cell>
          <cell r="BU4219" t="str">
            <v>MESA JANTAR QUADRATTA (FL)</v>
          </cell>
        </row>
        <row r="4220">
          <cell r="H4220">
            <v>1</v>
          </cell>
          <cell r="O4220">
            <v>88671</v>
          </cell>
          <cell r="P4220"/>
          <cell r="Q4220" t="str">
            <v>EST TAMPO SAARINEN (OVAL) 160X90 FORN 116 PAU FERRO</v>
          </cell>
          <cell r="R4220"/>
          <cell r="S4220"/>
          <cell r="T4220"/>
          <cell r="U4220">
            <v>0</v>
          </cell>
          <cell r="V4220">
            <v>0</v>
          </cell>
          <cell r="W4220">
            <v>0</v>
          </cell>
          <cell r="X4220">
            <v>0</v>
          </cell>
          <cell r="Y4220" t="str">
            <v>EST TAMPO SAARINEN (OVAL) 160X90 FORN 116 PAU FERRO - Ø0x0H</v>
          </cell>
          <cell r="Z4220">
            <v>9180</v>
          </cell>
          <cell r="AA4220">
            <v>0.5</v>
          </cell>
          <cell r="AB4220">
            <v>4590</v>
          </cell>
          <cell r="AC4220"/>
          <cell r="AD4220"/>
          <cell r="AE4220"/>
          <cell r="AF4220">
            <v>9180</v>
          </cell>
          <cell r="AG4220">
            <v>9180</v>
          </cell>
          <cell r="AH4220">
            <v>0</v>
          </cell>
          <cell r="AI4220">
            <v>9180</v>
          </cell>
          <cell r="AJ4220" t="str">
            <v>REF: 88671</v>
          </cell>
          <cell r="AK4220" t="str">
            <v>FORA DE LINHA</v>
          </cell>
          <cell r="AL4220">
            <v>88671</v>
          </cell>
          <cell r="AM4220" t="str">
            <v>EST TAMPO SAARINEN (OVAL) 160X90 FORN 116 PAU FERRO</v>
          </cell>
          <cell r="AN4220"/>
          <cell r="AO4220">
            <v>0</v>
          </cell>
          <cell r="AP4220">
            <v>0</v>
          </cell>
          <cell r="AQ4220">
            <v>0</v>
          </cell>
          <cell r="AR4220">
            <v>0</v>
          </cell>
          <cell r="AS4220" t="str">
            <v>EST TAMPO SAARINEN (OVAL) 160X90 FORN 116 PAU FERRO - Ø0x0H</v>
          </cell>
          <cell r="AT4220">
            <v>9180</v>
          </cell>
          <cell r="AU4220">
            <v>9180</v>
          </cell>
          <cell r="AV4220">
            <v>9180</v>
          </cell>
          <cell r="AW4220">
            <v>0</v>
          </cell>
          <cell r="AX4220">
            <v>9180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14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NOVO</v>
          </cell>
          <cell r="BT4220" t="str">
            <v>TAMPO MARMORE</v>
          </cell>
          <cell r="BU4220" t="str">
            <v>TAMPO SAARINEN (FL)</v>
          </cell>
        </row>
        <row r="4221">
          <cell r="H4221">
            <v>0</v>
          </cell>
          <cell r="O4221">
            <v>390920</v>
          </cell>
          <cell r="P4221"/>
          <cell r="Q4221" t="str">
            <v>EST MESA LATERAL ARBOL (BS CAPICCINO/ TP PORCELANA BRANCA)</v>
          </cell>
          <cell r="R4221"/>
          <cell r="S4221"/>
          <cell r="T4221"/>
          <cell r="U4221">
            <v>0.61</v>
          </cell>
          <cell r="V4221">
            <v>0.56999999999999995</v>
          </cell>
          <cell r="W4221">
            <v>0.7</v>
          </cell>
          <cell r="X4221">
            <v>0.3</v>
          </cell>
          <cell r="Y4221" t="str">
            <v>EST MESA LATERAL ARBOL (BS CAPICCINO/ TP PORCELANA BRANCA) - 0,61x0,57x0,7H</v>
          </cell>
          <cell r="Z4221">
            <v>7629.46</v>
          </cell>
          <cell r="AA4221">
            <v>0.5</v>
          </cell>
          <cell r="AB4221">
            <v>3814.73</v>
          </cell>
          <cell r="AC4221"/>
          <cell r="AD4221"/>
          <cell r="AE4221"/>
          <cell r="AF4221">
            <v>7629.46</v>
          </cell>
          <cell r="AG4221">
            <v>7629.46</v>
          </cell>
          <cell r="AH4221">
            <v>0</v>
          </cell>
          <cell r="AI4221">
            <v>7629.46</v>
          </cell>
          <cell r="AJ4221" t="str">
            <v>REF: 390920</v>
          </cell>
          <cell r="AK4221" t="str">
            <v>PRODUTO FORA DE LINHA</v>
          </cell>
          <cell r="AL4221">
            <v>390920</v>
          </cell>
          <cell r="AM4221" t="str">
            <v>EST MESA LATERAL ARBOL (BS CAPICCINO/ TP PORCELANA BRANCA)</v>
          </cell>
          <cell r="AN4221"/>
          <cell r="AO4221">
            <v>0.61</v>
          </cell>
          <cell r="AP4221">
            <v>0.56999999999999995</v>
          </cell>
          <cell r="AQ4221">
            <v>0.7</v>
          </cell>
          <cell r="AR4221">
            <v>0.3</v>
          </cell>
          <cell r="AS4221" t="str">
            <v>EST MESA LATERAL ARBOL (BS CAPICCINO/ TP PORCELANA BRANCA) - 0,61x0,57x0,7H</v>
          </cell>
          <cell r="AT4221">
            <v>7629.46</v>
          </cell>
          <cell r="AU4221">
            <v>7629.46</v>
          </cell>
          <cell r="AV4221">
            <v>7629.46</v>
          </cell>
          <cell r="AW4221">
            <v>0</v>
          </cell>
          <cell r="AX4221">
            <v>7629.46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14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NOVO</v>
          </cell>
          <cell r="BT4221" t="str">
            <v>CLAMI MESA LATERAL</v>
          </cell>
          <cell r="BU4221" t="str">
            <v>MESA LATERAL ARBOL (FL)</v>
          </cell>
        </row>
        <row r="4222">
          <cell r="H4222">
            <v>1</v>
          </cell>
          <cell r="O4222">
            <v>406929</v>
          </cell>
          <cell r="P4222" t="str">
            <v>2025/146-0004-01</v>
          </cell>
          <cell r="Q4222" t="str">
            <v>EST MESA CENTRO CRUX (DES) (LAM 2 FREIJO) (BS PTO FSC)</v>
          </cell>
          <cell r="R4222"/>
          <cell r="S4222"/>
          <cell r="T4222"/>
          <cell r="U4222">
            <v>1.8</v>
          </cell>
          <cell r="V4222">
            <v>1.1000000000000001</v>
          </cell>
          <cell r="W4222">
            <v>0.35</v>
          </cell>
          <cell r="X4222">
            <v>0</v>
          </cell>
          <cell r="Y4222" t="str">
            <v>EST MESA CENTRO CRUX (DES) (LAM 2 FREIJO) (BS PTO FSC) - 1,8x1,1x0,35H</v>
          </cell>
          <cell r="Z4222">
            <v>17835.64</v>
          </cell>
          <cell r="AA4222">
            <v>0.4</v>
          </cell>
          <cell r="AB4222">
            <v>10701.383999999998</v>
          </cell>
          <cell r="AC4222"/>
          <cell r="AD4222"/>
          <cell r="AE4222"/>
          <cell r="AF4222">
            <v>17835.64</v>
          </cell>
          <cell r="AG4222">
            <v>17835.64</v>
          </cell>
          <cell r="AH4222">
            <v>0</v>
          </cell>
          <cell r="AI4222">
            <v>17835.64</v>
          </cell>
          <cell r="AJ4222" t="str">
            <v>REF: 369700</v>
          </cell>
          <cell r="AK4222"/>
          <cell r="AL4222">
            <v>369700</v>
          </cell>
          <cell r="AM4222" t="str">
            <v>MESA CENTRO CRUX (DESIGUAL) (LAMINA 2)</v>
          </cell>
          <cell r="AN4222"/>
          <cell r="AO4222">
            <v>1.8</v>
          </cell>
          <cell r="AP4222">
            <v>1.1000000000000001</v>
          </cell>
          <cell r="AQ4222">
            <v>0.35</v>
          </cell>
          <cell r="AR4222">
            <v>0</v>
          </cell>
          <cell r="AS4222" t="str">
            <v>MESA CENTRO CRUX (DESIGUAL) (LAMINA 2) - 1,8x1,1x0,35H</v>
          </cell>
          <cell r="AT4222">
            <v>17835.64</v>
          </cell>
          <cell r="AU4222">
            <v>17835.64</v>
          </cell>
          <cell r="AV4222">
            <v>17835.64</v>
          </cell>
          <cell r="AW4222">
            <v>0</v>
          </cell>
          <cell r="AX4222">
            <v>17835.64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NOVO</v>
          </cell>
          <cell r="BT4222" t="str">
            <v>CLAMI MESA CENTRO</v>
          </cell>
          <cell r="BU4222" t="str">
            <v>MESA CENTRO CRUX</v>
          </cell>
        </row>
        <row r="4223">
          <cell r="H4223">
            <v>1</v>
          </cell>
          <cell r="O4223">
            <v>400396</v>
          </cell>
          <cell r="P4223" t="str">
            <v>2025/038-0002-01</v>
          </cell>
          <cell r="Q4223" t="str">
            <v>EST MESA CENTRO ECLIPSE (TPO LAMINA TABACO) (SUP BZE ARMANI)</v>
          </cell>
          <cell r="R4223"/>
          <cell r="S4223"/>
          <cell r="T4223"/>
          <cell r="U4223">
            <v>1.5</v>
          </cell>
          <cell r="V4223">
            <v>1.1000000000000001</v>
          </cell>
          <cell r="W4223">
            <v>0.35</v>
          </cell>
          <cell r="X4223">
            <v>0</v>
          </cell>
          <cell r="Y4223" t="str">
            <v>EST MESA CENTRO ECLIPSE (TPO LAMINA TABACO) (SUP BZE ARMANI) - 1,5x1,1x0,35H</v>
          </cell>
          <cell r="Z4223">
            <v>19514.66</v>
          </cell>
          <cell r="AA4223">
            <v>0.4</v>
          </cell>
          <cell r="AB4223">
            <v>11708.795999999998</v>
          </cell>
          <cell r="AC4223"/>
          <cell r="AD4223"/>
          <cell r="AE4223"/>
          <cell r="AF4223">
            <v>19514.66</v>
          </cell>
          <cell r="AG4223">
            <v>19514.66</v>
          </cell>
          <cell r="AH4223">
            <v>0</v>
          </cell>
          <cell r="AI4223">
            <v>19514.66</v>
          </cell>
          <cell r="AJ4223" t="str">
            <v>REF: 388320</v>
          </cell>
          <cell r="AK4223"/>
          <cell r="AL4223">
            <v>388320</v>
          </cell>
          <cell r="AM4223" t="str">
            <v>MESA CENTRO ECLIPSE (TAMPO LAMINA)</v>
          </cell>
          <cell r="AN4223"/>
          <cell r="AO4223">
            <v>1.5</v>
          </cell>
          <cell r="AP4223">
            <v>1.1000000000000001</v>
          </cell>
          <cell r="AQ4223">
            <v>0.35</v>
          </cell>
          <cell r="AR4223">
            <v>0</v>
          </cell>
          <cell r="AS4223" t="str">
            <v>MESA CENTRO ECLIPSE (TAMPO LAMINA) - 1,5x1,1x0,35H</v>
          </cell>
          <cell r="AT4223">
            <v>19514.66</v>
          </cell>
          <cell r="AU4223">
            <v>19514.66</v>
          </cell>
          <cell r="AV4223">
            <v>19514.66</v>
          </cell>
          <cell r="AW4223">
            <v>0</v>
          </cell>
          <cell r="AX4223">
            <v>19514.66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12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NOVO</v>
          </cell>
          <cell r="BT4223" t="str">
            <v>CLAMI MESA CENTRO</v>
          </cell>
          <cell r="BU4223" t="str">
            <v>MESA CENTRO ECLIPSE</v>
          </cell>
        </row>
        <row r="4224">
          <cell r="H4224">
            <v>1</v>
          </cell>
          <cell r="O4224">
            <v>390794</v>
          </cell>
          <cell r="P4224" t="str">
            <v>2024/226-0033-01</v>
          </cell>
          <cell r="Q4224" t="str">
            <v>EST MESA CENTRO ORGAN (TP MARMORE TRAVERTINO/PES FREIJO)</v>
          </cell>
          <cell r="R4224"/>
          <cell r="S4224"/>
          <cell r="T4224"/>
          <cell r="U4224">
            <v>1.1000000000000001</v>
          </cell>
          <cell r="V4224">
            <v>1.1000000000000001</v>
          </cell>
          <cell r="W4224">
            <v>0.27</v>
          </cell>
          <cell r="X4224">
            <v>0</v>
          </cell>
          <cell r="Y4224" t="str">
            <v>EST MESA CENTRO ORGAN (TP MARMORE TRAVERTINO/PES FREIJO) - 1,1x1,1x0,27H</v>
          </cell>
          <cell r="Z4224">
            <v>44736.95</v>
          </cell>
          <cell r="AA4224">
            <v>0.5</v>
          </cell>
          <cell r="AB4224">
            <v>22368.474999999999</v>
          </cell>
          <cell r="AC4224"/>
          <cell r="AD4224"/>
          <cell r="AE4224"/>
          <cell r="AF4224">
            <v>44736.95</v>
          </cell>
          <cell r="AG4224">
            <v>44736.95</v>
          </cell>
          <cell r="AH4224">
            <v>0</v>
          </cell>
          <cell r="AI4224">
            <v>44736.95</v>
          </cell>
          <cell r="AJ4224" t="str">
            <v>REF: 390794</v>
          </cell>
          <cell r="AK4224" t="str">
            <v>PRODUTO FORA DE LINHA</v>
          </cell>
          <cell r="AL4224">
            <v>390794</v>
          </cell>
          <cell r="AM4224" t="str">
            <v>EST MESA CENTRO ORGAN (TP MARMORE TRAVERTINO/PES FREIJO)</v>
          </cell>
          <cell r="AN4224"/>
          <cell r="AO4224">
            <v>1.1000000000000001</v>
          </cell>
          <cell r="AP4224">
            <v>1.1000000000000001</v>
          </cell>
          <cell r="AQ4224">
            <v>0.27</v>
          </cell>
          <cell r="AR4224">
            <v>0</v>
          </cell>
          <cell r="AS4224" t="str">
            <v>EST MESA CENTRO ORGAN (TP MARMORE TRAVERTINO/PES FREIJO) - 1,1x1,1x0,27H</v>
          </cell>
          <cell r="AT4224">
            <v>44736.95</v>
          </cell>
          <cell r="AU4224">
            <v>44736.95</v>
          </cell>
          <cell r="AV4224">
            <v>44736.95</v>
          </cell>
          <cell r="AW4224">
            <v>0</v>
          </cell>
          <cell r="AX4224">
            <v>44736.95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14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NOVO</v>
          </cell>
          <cell r="BT4224" t="str">
            <v>CLAMI MESA CENTRO</v>
          </cell>
          <cell r="BU4224" t="str">
            <v>MESA CENTRO ORGAN (FL)</v>
          </cell>
        </row>
        <row r="4225">
          <cell r="H4225">
            <v>1</v>
          </cell>
          <cell r="O4225">
            <v>326871</v>
          </cell>
          <cell r="P4225"/>
          <cell r="Q4225" t="str">
            <v>EST MODUDLO PUFF LENCOIS M (DET CR5) (FX5416)</v>
          </cell>
          <cell r="R4225"/>
          <cell r="S4225"/>
          <cell r="T4225"/>
          <cell r="U4225">
            <v>0.9</v>
          </cell>
          <cell r="V4225">
            <v>0.5</v>
          </cell>
          <cell r="W4225">
            <v>0.38</v>
          </cell>
          <cell r="X4225">
            <v>0</v>
          </cell>
          <cell r="Y4225" t="str">
            <v>EST MODUDLO PUFF LENCOIS M (DET CR5) (FX5416) - 0,9x0,5x0,38H</v>
          </cell>
          <cell r="Z4225">
            <v>9515.83</v>
          </cell>
          <cell r="AA4225">
            <v>0.5</v>
          </cell>
          <cell r="AB4225">
            <v>4757.915</v>
          </cell>
          <cell r="AC4225"/>
          <cell r="AD4225"/>
          <cell r="AE4225"/>
          <cell r="AF4225">
            <v>9515.83</v>
          </cell>
          <cell r="AG4225">
            <v>9515.83</v>
          </cell>
          <cell r="AH4225">
            <v>0</v>
          </cell>
          <cell r="AI4225">
            <v>9515.83</v>
          </cell>
          <cell r="AJ4225" t="str">
            <v>REF: 326871</v>
          </cell>
          <cell r="AK4225" t="str">
            <v>MEDIDA ESPECIAL</v>
          </cell>
          <cell r="AL4225">
            <v>326871</v>
          </cell>
          <cell r="AM4225" t="str">
            <v>EST MODUDLO PUFF LENCOIS M (DET CR5) (FX5416)</v>
          </cell>
          <cell r="AN4225"/>
          <cell r="AO4225">
            <v>0.9</v>
          </cell>
          <cell r="AP4225">
            <v>0.5</v>
          </cell>
          <cell r="AQ4225">
            <v>0.38</v>
          </cell>
          <cell r="AR4225">
            <v>0</v>
          </cell>
          <cell r="AS4225" t="str">
            <v>EST MODUDLO PUFF LENCOIS M (DET CR5) (FX5416) - 0,9x0,5x0,38H</v>
          </cell>
          <cell r="AT4225">
            <v>9515.83</v>
          </cell>
          <cell r="AU4225">
            <v>9515.83</v>
          </cell>
          <cell r="AV4225">
            <v>9515.83</v>
          </cell>
          <cell r="AW4225">
            <v>0</v>
          </cell>
          <cell r="AX4225">
            <v>9515.83</v>
          </cell>
          <cell r="AY4225">
            <v>0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12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NOVO</v>
          </cell>
          <cell r="BT4225" t="str">
            <v>CLAMI SOFA</v>
          </cell>
          <cell r="BU4225" t="str">
            <v>SOFA LENCOIS MARANHENSES</v>
          </cell>
        </row>
        <row r="4226">
          <cell r="H4226">
            <v>1</v>
          </cell>
          <cell r="O4226">
            <v>388698</v>
          </cell>
          <cell r="P4226" t="str">
            <v>2024/178-0024-01</v>
          </cell>
          <cell r="Q4226" t="str">
            <v>EST TAMPO CRISTAL LAPIDADO (10MM) INCOLOR CANTO RETO</v>
          </cell>
          <cell r="R4226"/>
          <cell r="S4226"/>
          <cell r="T4226"/>
          <cell r="U4226">
            <v>1.7</v>
          </cell>
          <cell r="V4226">
            <v>0.56000000000000005</v>
          </cell>
          <cell r="W4226">
            <v>0.01</v>
          </cell>
          <cell r="X4226">
            <v>0</v>
          </cell>
          <cell r="Y4226" t="str">
            <v>EST TAMPO CRISTAL LAPIDADO (10MM) INCOLOR CANTO RETO - 1,7x0,56x0,01H</v>
          </cell>
          <cell r="Z4226">
            <v>2964.1329999999998</v>
          </cell>
          <cell r="AA4226">
            <v>0.4</v>
          </cell>
          <cell r="AB4226">
            <v>1778.4797999999998</v>
          </cell>
          <cell r="AC4226"/>
          <cell r="AD4226"/>
          <cell r="AE4226"/>
          <cell r="AF4226">
            <v>2964.1329999999998</v>
          </cell>
          <cell r="AG4226">
            <v>2964.1329999999998</v>
          </cell>
          <cell r="AH4226">
            <v>0</v>
          </cell>
          <cell r="AI4226">
            <v>2964.1329999999998</v>
          </cell>
          <cell r="AJ4226" t="str">
            <v>REF: 318831</v>
          </cell>
          <cell r="AK4226"/>
          <cell r="AL4226">
            <v>318831</v>
          </cell>
          <cell r="AM4226" t="str">
            <v>TAMPO CRISTAL LAPIDADO (10MM) INCOLOR (RETILINEO)</v>
          </cell>
          <cell r="AN4226"/>
          <cell r="AO4226">
            <v>0</v>
          </cell>
          <cell r="AP4226">
            <v>0</v>
          </cell>
          <cell r="AQ4226">
            <v>0</v>
          </cell>
          <cell r="AR4226">
            <v>0</v>
          </cell>
          <cell r="AS4226" t="str">
            <v>TAMPO CRISTAL LAPIDADO (10MM) INCOLOR (RETILINEO) - Ø0x0H</v>
          </cell>
          <cell r="AT4226">
            <v>2964.1329999999998</v>
          </cell>
          <cell r="AU4226">
            <v>2964.1329999999998</v>
          </cell>
          <cell r="AV4226">
            <v>3120.14</v>
          </cell>
          <cell r="AW4226">
            <v>-156.00700000000006</v>
          </cell>
          <cell r="AX4226">
            <v>2964.14</v>
          </cell>
          <cell r="AY4226">
            <v>-7.0000000000618456E-3</v>
          </cell>
          <cell r="AZ4226">
            <v>318831</v>
          </cell>
          <cell r="BA4226" t="str">
            <v>TAMPO CRISTAL LAPIDADO (10MM) INCOLOR (RETILINEO)</v>
          </cell>
          <cell r="BB4226"/>
          <cell r="BC4226">
            <v>0.95</v>
          </cell>
          <cell r="BD4226"/>
          <cell r="BE4226">
            <v>3120.14</v>
          </cell>
          <cell r="BF4226">
            <v>0</v>
          </cell>
          <cell r="BG4226">
            <v>-3120.14</v>
          </cell>
          <cell r="BH4226" t="str">
            <v/>
          </cell>
          <cell r="BI4226">
            <v>12</v>
          </cell>
          <cell r="BJ4226">
            <v>2964.1329999999998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NOVO</v>
          </cell>
          <cell r="BT4226" t="str">
            <v>TAMPO CRISTAL</v>
          </cell>
          <cell r="BU4226" t="str">
            <v>TAMPO CRISTAL (10MM)</v>
          </cell>
        </row>
        <row r="4227">
          <cell r="H4227">
            <v>1</v>
          </cell>
          <cell r="O4227">
            <v>179026</v>
          </cell>
          <cell r="P4227" t="str">
            <v>2015/316-000-801</v>
          </cell>
          <cell r="Q4227" t="str">
            <v>EST TAMPO CRISTAL LAPIDADO (10MM) ULTRA CLEAR BCO CTO RETO</v>
          </cell>
          <cell r="R4227"/>
          <cell r="S4227"/>
          <cell r="T4227"/>
          <cell r="U4227">
            <v>1.6</v>
          </cell>
          <cell r="V4227">
            <v>1.1000000000000001</v>
          </cell>
          <cell r="W4227">
            <v>0.01</v>
          </cell>
          <cell r="X4227">
            <v>0</v>
          </cell>
          <cell r="Y4227" t="str">
            <v>EST TAMPO CRISTAL LAPIDADO (10MM) ULTRA CLEAR BCO CTO RETO - 1,6x1,1x0,01H</v>
          </cell>
          <cell r="Z4227">
            <v>12910.251200000001</v>
          </cell>
          <cell r="AA4227">
            <v>0.4</v>
          </cell>
          <cell r="AB4227">
            <v>7746.1507199999996</v>
          </cell>
          <cell r="AC4227"/>
          <cell r="AD4227"/>
          <cell r="AE4227"/>
          <cell r="AF4227">
            <v>12910.251200000001</v>
          </cell>
          <cell r="AG4227">
            <v>12910.251200000001</v>
          </cell>
          <cell r="AH4227">
            <v>0</v>
          </cell>
          <cell r="AI4227">
            <v>12910.251200000001</v>
          </cell>
          <cell r="AJ4227" t="str">
            <v>REF: 318897</v>
          </cell>
          <cell r="AK4227"/>
          <cell r="AL4227">
            <v>318897</v>
          </cell>
          <cell r="AM4227" t="str">
            <v>TAMPO CRISTAL LAPIDADO (10MM) ULTRA CLEAR PINTADO (RETILINEO</v>
          </cell>
          <cell r="AN4227"/>
          <cell r="AO4227">
            <v>0</v>
          </cell>
          <cell r="AP4227">
            <v>0</v>
          </cell>
          <cell r="AQ4227">
            <v>0</v>
          </cell>
          <cell r="AR4227">
            <v>0</v>
          </cell>
          <cell r="AS4227" t="str">
            <v>TAMPO CRISTAL LAPIDADO (10MM) ULTRA CLEAR PINTADO (RETILINEO - Ø0x0H</v>
          </cell>
          <cell r="AT4227">
            <v>12910.251200000001</v>
          </cell>
          <cell r="AU4227">
            <v>12910.251200000001</v>
          </cell>
          <cell r="AV4227">
            <v>7335.37</v>
          </cell>
          <cell r="AW4227">
            <v>5574.8812000000007</v>
          </cell>
          <cell r="AX4227">
            <v>12910.24</v>
          </cell>
          <cell r="AY4227">
            <v>1.1200000000826549E-2</v>
          </cell>
          <cell r="AZ4227">
            <v>318897</v>
          </cell>
          <cell r="BA4227" t="str">
            <v>TAMPO CRISTAL LAPIDADO (10MM) ULTRA CLEAR PINTADO (RETILINEO</v>
          </cell>
          <cell r="BB4227"/>
          <cell r="BC4227">
            <v>1.76</v>
          </cell>
          <cell r="BD4227"/>
          <cell r="BE4227">
            <v>7335.37</v>
          </cell>
          <cell r="BF4227">
            <v>0</v>
          </cell>
          <cell r="BG4227">
            <v>-7335.37</v>
          </cell>
          <cell r="BH4227" t="str">
            <v/>
          </cell>
          <cell r="BI4227">
            <v>12</v>
          </cell>
          <cell r="BJ4227">
            <v>12910.251200000001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NOVO</v>
          </cell>
          <cell r="BT4227" t="str">
            <v>TAMPO CRISTAL</v>
          </cell>
          <cell r="BU4227" t="str">
            <v>TAMPO CRISTAL (10MM)</v>
          </cell>
        </row>
        <row r="4228">
          <cell r="H4228">
            <v>1</v>
          </cell>
          <cell r="O4228">
            <v>146079</v>
          </cell>
          <cell r="P4228"/>
          <cell r="Q4228" t="str">
            <v>EST TAMPO CRISTAL LAPIDADO (10MM) PINT BRACO CTO FILETADO</v>
          </cell>
          <cell r="R4228"/>
          <cell r="S4228"/>
          <cell r="T4228"/>
          <cell r="U4228">
            <v>1.4</v>
          </cell>
          <cell r="V4228">
            <v>1.4</v>
          </cell>
          <cell r="W4228">
            <v>0.01</v>
          </cell>
          <cell r="X4228">
            <v>0</v>
          </cell>
          <cell r="Y4228" t="str">
            <v>EST TAMPO CRISTAL LAPIDADO (10MM) PINT BRACO CTO FILETADO - 1,4x1,4x0,01H</v>
          </cell>
          <cell r="Z4228">
            <v>8244.82</v>
          </cell>
          <cell r="AA4228">
            <v>0.5</v>
          </cell>
          <cell r="AB4228">
            <v>4122.41</v>
          </cell>
          <cell r="AC4228"/>
          <cell r="AD4228"/>
          <cell r="AE4228"/>
          <cell r="AF4228">
            <v>8244.82</v>
          </cell>
          <cell r="AG4228">
            <v>8244.82</v>
          </cell>
          <cell r="AH4228">
            <v>0</v>
          </cell>
          <cell r="AI4228">
            <v>8244.82</v>
          </cell>
          <cell r="AJ4228" t="str">
            <v>REF: 146079</v>
          </cell>
          <cell r="AK4228" t="str">
            <v>PRODUTO FORA DE LINHA</v>
          </cell>
          <cell r="AL4228">
            <v>146079</v>
          </cell>
          <cell r="AM4228" t="str">
            <v>EST TAMPO CRISTAL LAPIDADO (10MM) PINT BRACO CTO FILETADO</v>
          </cell>
          <cell r="AN4228"/>
          <cell r="AO4228">
            <v>1.4</v>
          </cell>
          <cell r="AP4228">
            <v>1.4</v>
          </cell>
          <cell r="AQ4228">
            <v>0.01</v>
          </cell>
          <cell r="AR4228">
            <v>0</v>
          </cell>
          <cell r="AS4228" t="str">
            <v>EST TAMPO CRISTAL LAPIDADO (10MM) PINT BRACO CTO FILETADO - 1,4x1,4x0,01H</v>
          </cell>
          <cell r="AT4228">
            <v>8244.82</v>
          </cell>
          <cell r="AU4228">
            <v>8244.82</v>
          </cell>
          <cell r="AV4228">
            <v>8244.82</v>
          </cell>
          <cell r="AW4228">
            <v>0</v>
          </cell>
          <cell r="AX4228">
            <v>8244.82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NOVO</v>
          </cell>
          <cell r="BT4228" t="str">
            <v>TAMPO CRISTAL</v>
          </cell>
          <cell r="BU4228" t="str">
            <v>TAMPO CRISTAL (10MM)</v>
          </cell>
        </row>
        <row r="4229">
          <cell r="H4229">
            <v>1</v>
          </cell>
          <cell r="O4229">
            <v>240101</v>
          </cell>
          <cell r="P4229"/>
          <cell r="Q4229" t="str">
            <v>EST TAMPO CRISTAL LAPIDADO (12MM) INCOLOR RETILINEO</v>
          </cell>
          <cell r="R4229"/>
          <cell r="S4229"/>
          <cell r="T4229"/>
          <cell r="U4229">
            <v>2.8</v>
          </cell>
          <cell r="V4229">
            <v>1.2</v>
          </cell>
          <cell r="W4229">
            <v>0.01</v>
          </cell>
          <cell r="X4229">
            <v>0</v>
          </cell>
          <cell r="Y4229" t="str">
            <v>EST TAMPO CRISTAL LAPIDADO (12MM) INCOLOR RETILINEO - 2,8x1,2x0,01H</v>
          </cell>
          <cell r="Z4229">
            <v>12922.089599999999</v>
          </cell>
          <cell r="AA4229">
            <v>0.4</v>
          </cell>
          <cell r="AB4229">
            <v>7753.2537599999996</v>
          </cell>
          <cell r="AC4229"/>
          <cell r="AD4229"/>
          <cell r="AE4229"/>
          <cell r="AF4229">
            <v>12922.089599999999</v>
          </cell>
          <cell r="AG4229">
            <v>12922.089599999999</v>
          </cell>
          <cell r="AH4229">
            <v>0</v>
          </cell>
          <cell r="AI4229">
            <v>12922.089599999999</v>
          </cell>
          <cell r="AJ4229" t="str">
            <v>REF: 318834</v>
          </cell>
          <cell r="AK4229"/>
          <cell r="AL4229">
            <v>318834</v>
          </cell>
          <cell r="AM4229" t="str">
            <v>TAMPO CRISTAL LAPIDADO (12MM) INCOLOR (RETILINEO)</v>
          </cell>
          <cell r="AN4229"/>
          <cell r="AO4229">
            <v>0</v>
          </cell>
          <cell r="AP4229">
            <v>0</v>
          </cell>
          <cell r="AQ4229">
            <v>0</v>
          </cell>
          <cell r="AR4229">
            <v>0</v>
          </cell>
          <cell r="AS4229" t="str">
            <v>TAMPO CRISTAL LAPIDADO (12MM) INCOLOR (RETILINEO) - Ø0x0H</v>
          </cell>
          <cell r="AT4229">
            <v>12922.089599999999</v>
          </cell>
          <cell r="AU4229">
            <v>12922.089599999999</v>
          </cell>
          <cell r="AV4229">
            <v>3845.86</v>
          </cell>
          <cell r="AW4229">
            <v>9076.2295999999988</v>
          </cell>
          <cell r="AX4229">
            <v>12922.07</v>
          </cell>
          <cell r="AY4229">
            <v>1.9599999999627471E-2</v>
          </cell>
          <cell r="AZ4229">
            <v>318834</v>
          </cell>
          <cell r="BA4229" t="str">
            <v>TAMPO CRISTAL LAPIDADO (12MM) INCOLOR (RETILINEO)</v>
          </cell>
          <cell r="BB4229"/>
          <cell r="BC4229">
            <v>3.36</v>
          </cell>
          <cell r="BD4229"/>
          <cell r="BE4229">
            <v>3845.86</v>
          </cell>
          <cell r="BF4229">
            <v>0</v>
          </cell>
          <cell r="BG4229">
            <v>-3845.86</v>
          </cell>
          <cell r="BH4229" t="str">
            <v/>
          </cell>
          <cell r="BI4229">
            <v>12</v>
          </cell>
          <cell r="BJ4229">
            <v>12922.089599999999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NOVO</v>
          </cell>
          <cell r="BT4229" t="str">
            <v>TAMPO CRISTAL</v>
          </cell>
          <cell r="BU4229" t="str">
            <v>TAMPO CRISTAL (12MM)</v>
          </cell>
        </row>
        <row r="4230">
          <cell r="H4230">
            <v>1</v>
          </cell>
          <cell r="O4230">
            <v>166407</v>
          </cell>
          <cell r="P4230" t="str">
            <v>2015/044-0003-01</v>
          </cell>
          <cell r="Q4230" t="str">
            <v>EST TAMPO CRISTAL LAPIDADO (12MM) INCOLOR CTO MOEDA</v>
          </cell>
          <cell r="R4230"/>
          <cell r="S4230"/>
          <cell r="T4230"/>
          <cell r="U4230">
            <v>1.7</v>
          </cell>
          <cell r="V4230">
            <v>1.1000000000000001</v>
          </cell>
          <cell r="W4230">
            <v>0.01</v>
          </cell>
          <cell r="X4230">
            <v>0</v>
          </cell>
          <cell r="Y4230" t="str">
            <v>EST TAMPO CRISTAL LAPIDADO (12MM) INCOLOR CTO MOEDA - 1,7x1,1x0,01H</v>
          </cell>
          <cell r="Z4230">
            <v>7191.7582000000002</v>
          </cell>
          <cell r="AA4230">
            <v>0.4</v>
          </cell>
          <cell r="AB4230">
            <v>4315.0549200000005</v>
          </cell>
          <cell r="AC4230"/>
          <cell r="AD4230"/>
          <cell r="AE4230"/>
          <cell r="AF4230">
            <v>7191.7582000000002</v>
          </cell>
          <cell r="AG4230">
            <v>7191.7582000000002</v>
          </cell>
          <cell r="AH4230">
            <v>0</v>
          </cell>
          <cell r="AI4230">
            <v>7191.7582000000002</v>
          </cell>
          <cell r="AJ4230" t="str">
            <v>REF: 318834</v>
          </cell>
          <cell r="AK4230"/>
          <cell r="AL4230">
            <v>318834</v>
          </cell>
          <cell r="AM4230" t="str">
            <v>TAMPO CRISTAL LAPIDADO (12MM) INCOLOR (RETILINEO)</v>
          </cell>
          <cell r="AN4230"/>
          <cell r="AO4230">
            <v>0</v>
          </cell>
          <cell r="AP4230">
            <v>0</v>
          </cell>
          <cell r="AQ4230">
            <v>0</v>
          </cell>
          <cell r="AR4230">
            <v>0</v>
          </cell>
          <cell r="AS4230" t="str">
            <v>TAMPO CRISTAL LAPIDADO (12MM) INCOLOR (RETILINEO) - Ø0x0H</v>
          </cell>
          <cell r="AT4230">
            <v>7191.7582000000002</v>
          </cell>
          <cell r="AU4230">
            <v>7191.7582000000002</v>
          </cell>
          <cell r="AV4230">
            <v>3845.86</v>
          </cell>
          <cell r="AW4230">
            <v>3345.8982000000001</v>
          </cell>
          <cell r="AX4230">
            <v>7191.74</v>
          </cell>
          <cell r="AY4230">
            <v>1.8200000000433647E-2</v>
          </cell>
          <cell r="AZ4230">
            <v>318834</v>
          </cell>
          <cell r="BA4230" t="str">
            <v>TAMPO CRISTAL LAPIDADO (12MM) INCOLOR (RETILINEO)</v>
          </cell>
          <cell r="BB4230"/>
          <cell r="BC4230">
            <v>1.87</v>
          </cell>
          <cell r="BD4230"/>
          <cell r="BE4230">
            <v>3845.86</v>
          </cell>
          <cell r="BF4230">
            <v>0</v>
          </cell>
          <cell r="BG4230">
            <v>-3845.86</v>
          </cell>
          <cell r="BH4230" t="str">
            <v/>
          </cell>
          <cell r="BI4230">
            <v>12</v>
          </cell>
          <cell r="BJ4230">
            <v>7191.7582000000002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NOVO</v>
          </cell>
          <cell r="BT4230" t="str">
            <v>TAMPO CRISTAL</v>
          </cell>
          <cell r="BU4230" t="str">
            <v>TAMPO CRISTAL (12MM)</v>
          </cell>
        </row>
        <row r="4231">
          <cell r="H4231">
            <v>0</v>
          </cell>
          <cell r="O4231">
            <v>89154</v>
          </cell>
          <cell r="P4231"/>
          <cell r="Q4231" t="str">
            <v>EST TAMPO CRISTAL LAPIDADO (12MM) INCOLOR (CIRCULAR)</v>
          </cell>
          <cell r="R4231"/>
          <cell r="S4231"/>
          <cell r="T4231"/>
          <cell r="U4231">
            <v>1.5</v>
          </cell>
          <cell r="V4231">
            <v>0</v>
          </cell>
          <cell r="W4231">
            <v>0.01</v>
          </cell>
          <cell r="X4231">
            <v>1.5</v>
          </cell>
          <cell r="Y4231" t="str">
            <v>EST TAMPO CRISTAL LAPIDADO (12MM) INCOLOR (CIRCULAR) - Ø1,5x0,01H</v>
          </cell>
          <cell r="Z4231">
            <v>9728.7199999999993</v>
          </cell>
          <cell r="AA4231">
            <v>0.5</v>
          </cell>
          <cell r="AB4231">
            <v>4864.3599999999997</v>
          </cell>
          <cell r="AC4231"/>
          <cell r="AD4231"/>
          <cell r="AE4231"/>
          <cell r="AF4231">
            <v>9728.7199999999993</v>
          </cell>
          <cell r="AG4231">
            <v>9728.7199999999993</v>
          </cell>
          <cell r="AH4231">
            <v>0</v>
          </cell>
          <cell r="AI4231">
            <v>9728.7199999999993</v>
          </cell>
          <cell r="AJ4231" t="str">
            <v>REF: 89154</v>
          </cell>
          <cell r="AK4231" t="str">
            <v>PRODUTO FORA DE LINHA</v>
          </cell>
          <cell r="AL4231">
            <v>89154</v>
          </cell>
          <cell r="AM4231" t="str">
            <v>EST TAMPO CRISTAL LAPIDADO (12MM) INCOLOR (CIRCULAR)</v>
          </cell>
          <cell r="AN4231"/>
          <cell r="AO4231">
            <v>1.5</v>
          </cell>
          <cell r="AP4231">
            <v>0</v>
          </cell>
          <cell r="AQ4231">
            <v>0.01</v>
          </cell>
          <cell r="AR4231">
            <v>1.5</v>
          </cell>
          <cell r="AS4231" t="str">
            <v>EST TAMPO CRISTAL LAPIDADO (12MM) INCOLOR (CIRCULAR) - Ø1,5x0,01H</v>
          </cell>
          <cell r="AT4231">
            <v>9728.7199999999993</v>
          </cell>
          <cell r="AU4231">
            <v>9728.7199999999993</v>
          </cell>
          <cell r="AV4231">
            <v>9728.7199999999993</v>
          </cell>
          <cell r="AW4231">
            <v>0</v>
          </cell>
          <cell r="AX4231">
            <v>9728.7199999999993</v>
          </cell>
          <cell r="AY4231">
            <v>0</v>
          </cell>
          <cell r="AZ4231"/>
          <cell r="BA4231" t="str">
            <v/>
          </cell>
          <cell r="BB4231"/>
          <cell r="BC4231"/>
          <cell r="BD4231"/>
          <cell r="BE4231" t="str">
            <v/>
          </cell>
          <cell r="BF4231">
            <v>0</v>
          </cell>
          <cell r="BG4231" t="str">
            <v/>
          </cell>
          <cell r="BH4231" t="str">
            <v/>
          </cell>
          <cell r="BI4231">
            <v>12</v>
          </cell>
          <cell r="BJ4231" t="str">
            <v>0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NOVO</v>
          </cell>
          <cell r="BT4231" t="str">
            <v>TAMPO CRISTAL</v>
          </cell>
          <cell r="BU4231" t="str">
            <v>TAMPO CRISTAL (12MM)</v>
          </cell>
        </row>
        <row r="4232">
          <cell r="H4232">
            <v>1</v>
          </cell>
          <cell r="O4232">
            <v>388618</v>
          </cell>
          <cell r="P4232" t="str">
            <v>2024/172-0006-01</v>
          </cell>
          <cell r="Q4232" t="str">
            <v>EST TAMPO CRISTAL LAPIDADO (15MM) INCOLOR CANTO MOEDA</v>
          </cell>
          <cell r="R4232"/>
          <cell r="S4232"/>
          <cell r="T4232"/>
          <cell r="U4232">
            <v>2</v>
          </cell>
          <cell r="V4232">
            <v>0.7</v>
          </cell>
          <cell r="W4232">
            <v>0.01</v>
          </cell>
          <cell r="X4232">
            <v>0</v>
          </cell>
          <cell r="Y4232" t="str">
            <v>EST TAMPO CRISTAL LAPIDADO (15MM) INCOLOR CANTO MOEDA - 2x0,7x0,01H</v>
          </cell>
          <cell r="Z4232">
            <v>8073.253999999999</v>
          </cell>
          <cell r="AA4232">
            <v>0.4</v>
          </cell>
          <cell r="AB4232">
            <v>4843.9523999999992</v>
          </cell>
          <cell r="AC4232"/>
          <cell r="AD4232"/>
          <cell r="AE4232"/>
          <cell r="AF4232">
            <v>8073.253999999999</v>
          </cell>
          <cell r="AG4232">
            <v>8073.253999999999</v>
          </cell>
          <cell r="AH4232">
            <v>0</v>
          </cell>
          <cell r="AI4232">
            <v>8073.253999999999</v>
          </cell>
          <cell r="AJ4232" t="str">
            <v>REF: 318837</v>
          </cell>
          <cell r="AK4232"/>
          <cell r="AL4232">
            <v>318837</v>
          </cell>
          <cell r="AM4232" t="str">
            <v>TAMPO CRISTAL LAPIDADO (15MM) INCOLOR (RETILINEO)</v>
          </cell>
          <cell r="AN4232"/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 t="str">
            <v>TAMPO CRISTAL LAPIDADO (15MM) INCOLOR (RETILINEO) - Ø0x0H</v>
          </cell>
          <cell r="AT4232">
            <v>8073.253999999999</v>
          </cell>
          <cell r="AU4232">
            <v>8073.253999999999</v>
          </cell>
          <cell r="AV4232">
            <v>5766.61</v>
          </cell>
          <cell r="AW4232">
            <v>2306.6439999999993</v>
          </cell>
          <cell r="AX4232">
            <v>8073.28</v>
          </cell>
          <cell r="AY4232">
            <v>-2.6000000000749424E-2</v>
          </cell>
          <cell r="AZ4232">
            <v>318837</v>
          </cell>
          <cell r="BA4232" t="str">
            <v>TAMPO CRISTAL LAPIDADO (15MM) INCOLOR (RETILINEO)</v>
          </cell>
          <cell r="BB4232"/>
          <cell r="BC4232">
            <v>1.4</v>
          </cell>
          <cell r="BD4232"/>
          <cell r="BE4232">
            <v>5766.61</v>
          </cell>
          <cell r="BF4232">
            <v>0</v>
          </cell>
          <cell r="BG4232">
            <v>-5766.61</v>
          </cell>
          <cell r="BH4232" t="str">
            <v/>
          </cell>
          <cell r="BI4232">
            <v>12</v>
          </cell>
          <cell r="BJ4232">
            <v>8073.253999999999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NOVO</v>
          </cell>
          <cell r="BT4232" t="str">
            <v>TAMPO CRISTAL</v>
          </cell>
          <cell r="BU4232" t="str">
            <v>TAMPO CRISTAL (15MM)</v>
          </cell>
        </row>
        <row r="4233">
          <cell r="H4233">
            <v>1</v>
          </cell>
          <cell r="O4233">
            <v>222971</v>
          </cell>
          <cell r="P4233" t="str">
            <v>2018/127-0031-01</v>
          </cell>
          <cell r="Q4233" t="str">
            <v>EST TAMPO CRISTAL LAPIDADO (15MM) INCOLOR CTO MOEDA</v>
          </cell>
          <cell r="R4233"/>
          <cell r="S4233"/>
          <cell r="T4233"/>
          <cell r="U4233">
            <v>1.5</v>
          </cell>
          <cell r="V4233">
            <v>0.7</v>
          </cell>
          <cell r="W4233">
            <v>0.01</v>
          </cell>
          <cell r="X4233">
            <v>0</v>
          </cell>
          <cell r="Y4233" t="str">
            <v>EST TAMPO CRISTAL LAPIDADO (15MM) INCOLOR CTO MOEDA - 1,5x0,7x0,01H</v>
          </cell>
          <cell r="Z4233">
            <v>5766.61</v>
          </cell>
          <cell r="AA4233">
            <v>0.4</v>
          </cell>
          <cell r="AB4233">
            <v>3459.9659999999999</v>
          </cell>
          <cell r="AC4233"/>
          <cell r="AD4233"/>
          <cell r="AE4233"/>
          <cell r="AF4233">
            <v>5766.61</v>
          </cell>
          <cell r="AG4233">
            <v>5766.61</v>
          </cell>
          <cell r="AH4233">
            <v>0</v>
          </cell>
          <cell r="AI4233">
            <v>5766.61</v>
          </cell>
          <cell r="AJ4233" t="str">
            <v>REF: 318837</v>
          </cell>
          <cell r="AK4233"/>
          <cell r="AL4233">
            <v>318837</v>
          </cell>
          <cell r="AM4233" t="str">
            <v>TAMPO CRISTAL LAPIDADO (15MM) INCOLOR (RETILINEO)</v>
          </cell>
          <cell r="AN4233"/>
          <cell r="AO4233">
            <v>0</v>
          </cell>
          <cell r="AP4233">
            <v>0</v>
          </cell>
          <cell r="AQ4233">
            <v>0</v>
          </cell>
          <cell r="AR4233">
            <v>0</v>
          </cell>
          <cell r="AS4233" t="str">
            <v>TAMPO CRISTAL LAPIDADO (15MM) INCOLOR (RETILINEO) - Ø0x0H</v>
          </cell>
          <cell r="AT4233">
            <v>5766.61</v>
          </cell>
          <cell r="AU4233">
            <v>5766.61</v>
          </cell>
          <cell r="AV4233">
            <v>5766.61</v>
          </cell>
          <cell r="AW4233">
            <v>0</v>
          </cell>
          <cell r="AX4233">
            <v>5593.59</v>
          </cell>
          <cell r="AY4233">
            <v>173.01999999999953</v>
          </cell>
          <cell r="AZ4233">
            <v>318837</v>
          </cell>
          <cell r="BA4233" t="str">
            <v>TAMPO CRISTAL LAPIDADO (15MM) INCOLOR (RETILINEO)</v>
          </cell>
          <cell r="BB4233"/>
          <cell r="BC4233">
            <v>1</v>
          </cell>
          <cell r="BD4233"/>
          <cell r="BE4233">
            <v>5766.61</v>
          </cell>
          <cell r="BF4233">
            <v>0</v>
          </cell>
          <cell r="BG4233">
            <v>-5766.61</v>
          </cell>
          <cell r="BH4233" t="str">
            <v/>
          </cell>
          <cell r="BI4233">
            <v>12</v>
          </cell>
          <cell r="BJ4233">
            <v>5766.61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NOVO</v>
          </cell>
          <cell r="BT4233" t="str">
            <v>TAMPO CRISTAL</v>
          </cell>
          <cell r="BU4233" t="str">
            <v>TAMPO CRISTAL (15MM)</v>
          </cell>
        </row>
        <row r="4234">
          <cell r="H4234">
            <v>1</v>
          </cell>
          <cell r="O4234">
            <v>219524</v>
          </cell>
          <cell r="P4234" t="str">
            <v>2018/213-0087-01</v>
          </cell>
          <cell r="Q4234" t="str">
            <v>EST TAMPO CRISTAL LAPIDADO (15MM) INCOLOR CANTO TICK</v>
          </cell>
          <cell r="R4234"/>
          <cell r="S4234"/>
          <cell r="T4234"/>
          <cell r="U4234">
            <v>1.8</v>
          </cell>
          <cell r="V4234">
            <v>0.7</v>
          </cell>
          <cell r="W4234">
            <v>0.01</v>
          </cell>
          <cell r="X4234">
            <v>0</v>
          </cell>
          <cell r="Y4234" t="str">
            <v>EST TAMPO CRISTAL LAPIDADO (15MM) INCOLOR CANTO TICK - 1,8x0,7x0,01H</v>
          </cell>
          <cell r="Z4234">
            <v>7265.9285999999993</v>
          </cell>
          <cell r="AA4234">
            <v>0.4</v>
          </cell>
          <cell r="AB4234">
            <v>4359.5571599999994</v>
          </cell>
          <cell r="AC4234"/>
          <cell r="AD4234"/>
          <cell r="AE4234"/>
          <cell r="AF4234">
            <v>7265.9285999999993</v>
          </cell>
          <cell r="AG4234">
            <v>7265.9285999999993</v>
          </cell>
          <cell r="AH4234">
            <v>0</v>
          </cell>
          <cell r="AI4234">
            <v>7265.9285999999993</v>
          </cell>
          <cell r="AJ4234" t="str">
            <v>REF: 318837</v>
          </cell>
          <cell r="AK4234"/>
          <cell r="AL4234">
            <v>318837</v>
          </cell>
          <cell r="AM4234" t="str">
            <v>TAMPO CRISTAL LAPIDADO (15MM) INCOLOR (RETILINEO)</v>
          </cell>
          <cell r="AN4234"/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 t="str">
            <v>TAMPO CRISTAL LAPIDADO (15MM) INCOLOR (RETILINEO) - Ø0x0H</v>
          </cell>
          <cell r="AT4234">
            <v>7265.9285999999993</v>
          </cell>
          <cell r="AU4234">
            <v>7265.9285999999993</v>
          </cell>
          <cell r="AV4234">
            <v>5766.61</v>
          </cell>
          <cell r="AW4234">
            <v>1499.3185999999996</v>
          </cell>
          <cell r="AX4234">
            <v>7265.93</v>
          </cell>
          <cell r="AY4234">
            <v>-1.4000000010128133E-3</v>
          </cell>
          <cell r="AZ4234">
            <v>318837</v>
          </cell>
          <cell r="BA4234" t="str">
            <v>TAMPO CRISTAL LAPIDADO (15MM) INCOLOR (RETILINEO)</v>
          </cell>
          <cell r="BB4234"/>
          <cell r="BC4234">
            <v>1.26</v>
          </cell>
          <cell r="BD4234"/>
          <cell r="BE4234">
            <v>5766.61</v>
          </cell>
          <cell r="BF4234">
            <v>0</v>
          </cell>
          <cell r="BG4234">
            <v>-5766.61</v>
          </cell>
          <cell r="BH4234" t="str">
            <v/>
          </cell>
          <cell r="BI4234">
            <v>12</v>
          </cell>
          <cell r="BJ4234">
            <v>7265.9285999999993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NOVO</v>
          </cell>
          <cell r="BT4234" t="str">
            <v>TAMPO CRISTAL</v>
          </cell>
          <cell r="BU4234" t="str">
            <v>TAMPO CRISTAL (15MM)</v>
          </cell>
        </row>
        <row r="4235">
          <cell r="H4235">
            <v>1</v>
          </cell>
          <cell r="O4235">
            <v>157054</v>
          </cell>
          <cell r="P4235"/>
          <cell r="Q4235" t="str">
            <v>EST TAMPO CRISTAL LAPIDADO (15MM) INCOLOR (CIRCULAR)</v>
          </cell>
          <cell r="R4235"/>
          <cell r="S4235"/>
          <cell r="T4235"/>
          <cell r="U4235">
            <v>1.3</v>
          </cell>
          <cell r="V4235">
            <v>0</v>
          </cell>
          <cell r="W4235">
            <v>0.01</v>
          </cell>
          <cell r="X4235">
            <v>1.3</v>
          </cell>
          <cell r="Y4235" t="str">
            <v>EST TAMPO CRISTAL LAPIDADO (15MM) INCOLOR (CIRCULAR) - Ø1,3x0,01H</v>
          </cell>
          <cell r="Z4235">
            <v>11118.915599999998</v>
          </cell>
          <cell r="AA4235">
            <v>0.4</v>
          </cell>
          <cell r="AB4235">
            <v>6671.3493599999993</v>
          </cell>
          <cell r="AC4235"/>
          <cell r="AD4235"/>
          <cell r="AE4235"/>
          <cell r="AF4235">
            <v>11118.915599999998</v>
          </cell>
          <cell r="AG4235">
            <v>11118.915599999998</v>
          </cell>
          <cell r="AH4235">
            <v>0</v>
          </cell>
          <cell r="AI4235">
            <v>11118.915599999998</v>
          </cell>
          <cell r="AJ4235" t="str">
            <v>REF: 318838</v>
          </cell>
          <cell r="AK4235"/>
          <cell r="AL4235">
            <v>318838</v>
          </cell>
          <cell r="AM4235" t="str">
            <v>TAMPO CRISTAL LAPIDADO (15MM) INCOLOR (REDONDO)</v>
          </cell>
          <cell r="AN4235"/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 t="str">
            <v>TAMPO CRISTAL LAPIDADO (15MM) INCOLOR (REDONDO) - Ø0x0H</v>
          </cell>
          <cell r="AT4235">
            <v>11118.915599999998</v>
          </cell>
          <cell r="AU4235">
            <v>11118.915599999998</v>
          </cell>
          <cell r="AV4235">
            <v>6579.24</v>
          </cell>
          <cell r="AW4235">
            <v>4539.6755999999987</v>
          </cell>
          <cell r="AX4235">
            <v>11118.91</v>
          </cell>
          <cell r="AY4235">
            <v>5.599999998594285E-3</v>
          </cell>
          <cell r="AZ4235">
            <v>318838</v>
          </cell>
          <cell r="BA4235" t="str">
            <v>TAMPO CRISTAL LAPIDADO (15MM) INCOLOR (REDONDO)</v>
          </cell>
          <cell r="BB4235"/>
          <cell r="BC4235">
            <v>1.69</v>
          </cell>
          <cell r="BD4235"/>
          <cell r="BE4235">
            <v>6579.24</v>
          </cell>
          <cell r="BF4235">
            <v>0</v>
          </cell>
          <cell r="BG4235">
            <v>-6579.24</v>
          </cell>
          <cell r="BH4235" t="str">
            <v/>
          </cell>
          <cell r="BI4235">
            <v>12</v>
          </cell>
          <cell r="BJ4235">
            <v>11118.915599999998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NOVO</v>
          </cell>
          <cell r="BT4235" t="str">
            <v>TAMPO CRISTAL</v>
          </cell>
          <cell r="BU4235" t="str">
            <v>TAMPO CRISTAL (15MM)</v>
          </cell>
        </row>
        <row r="4236">
          <cell r="H4236">
            <v>1</v>
          </cell>
          <cell r="O4236">
            <v>151679</v>
          </cell>
          <cell r="P4236" t="str">
            <v>2014/197-0093-01</v>
          </cell>
          <cell r="Q4236" t="str">
            <v>EST TAMPO CRISTAL LAPIDADO 20° (15MM) INCOLOR CTO RETO</v>
          </cell>
          <cell r="R4236"/>
          <cell r="S4236"/>
          <cell r="T4236"/>
          <cell r="U4236">
            <v>1.5</v>
          </cell>
          <cell r="V4236">
            <v>1.5</v>
          </cell>
          <cell r="W4236">
            <v>0.01</v>
          </cell>
          <cell r="X4236">
            <v>0</v>
          </cell>
          <cell r="Y4236" t="str">
            <v>EST TAMPO CRISTAL LAPIDADO 20° (15MM) INCOLOR CTO RETO - 1,5x1,5x0,01H</v>
          </cell>
          <cell r="Z4236">
            <v>12974.872499999999</v>
          </cell>
          <cell r="AA4236">
            <v>0.4</v>
          </cell>
          <cell r="AB4236">
            <v>7784.923499999999</v>
          </cell>
          <cell r="AC4236"/>
          <cell r="AD4236"/>
          <cell r="AE4236"/>
          <cell r="AF4236">
            <v>12974.872499999999</v>
          </cell>
          <cell r="AG4236">
            <v>12974.872499999999</v>
          </cell>
          <cell r="AH4236">
            <v>0</v>
          </cell>
          <cell r="AI4236">
            <v>12974.872499999999</v>
          </cell>
          <cell r="AJ4236" t="str">
            <v>REF: 318837</v>
          </cell>
          <cell r="AK4236"/>
          <cell r="AL4236">
            <v>318837</v>
          </cell>
          <cell r="AM4236" t="str">
            <v>TAMPO CRISTAL LAPIDADO (15MM) INCOLOR (RETILINEO)</v>
          </cell>
          <cell r="AN4236"/>
          <cell r="AO4236">
            <v>0</v>
          </cell>
          <cell r="AP4236">
            <v>0</v>
          </cell>
          <cell r="AQ4236">
            <v>0</v>
          </cell>
          <cell r="AR4236">
            <v>0</v>
          </cell>
          <cell r="AS4236" t="str">
            <v>TAMPO CRISTAL LAPIDADO (15MM) INCOLOR (RETILINEO) - Ø0x0H</v>
          </cell>
          <cell r="AT4236">
            <v>12974.872499999999</v>
          </cell>
          <cell r="AU4236">
            <v>12974.872499999999</v>
          </cell>
          <cell r="AV4236">
            <v>5766.61</v>
          </cell>
          <cell r="AW4236">
            <v>7208.2624999999998</v>
          </cell>
          <cell r="AX4236">
            <v>12974.89</v>
          </cell>
          <cell r="AY4236">
            <v>-1.749999999992724E-2</v>
          </cell>
          <cell r="AZ4236">
            <v>318837</v>
          </cell>
          <cell r="BA4236" t="str">
            <v>TAMPO CRISTAL LAPIDADO (15MM) INCOLOR (RETILINEO)</v>
          </cell>
          <cell r="BB4236"/>
          <cell r="BC4236">
            <v>2.25</v>
          </cell>
          <cell r="BD4236"/>
          <cell r="BE4236">
            <v>5766.61</v>
          </cell>
          <cell r="BF4236">
            <v>0</v>
          </cell>
          <cell r="BG4236">
            <v>-5766.61</v>
          </cell>
          <cell r="BH4236" t="str">
            <v/>
          </cell>
          <cell r="BI4236">
            <v>12</v>
          </cell>
          <cell r="BJ4236">
            <v>12974.872499999999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NOVO</v>
          </cell>
          <cell r="BT4236" t="str">
            <v>TAMPO CRISTAL</v>
          </cell>
          <cell r="BU4236" t="str">
            <v>TAMPO CRISTAL (15MM)</v>
          </cell>
        </row>
        <row r="4237">
          <cell r="H4237">
            <v>1</v>
          </cell>
          <cell r="O4237">
            <v>150094</v>
          </cell>
          <cell r="P4237" t="str">
            <v>2024/232-0006-01</v>
          </cell>
          <cell r="Q4237" t="str">
            <v>EST TAMPO CRISTAL LAPIDADO (15MM) INCOLOR CANTO TICK</v>
          </cell>
          <cell r="R4237"/>
          <cell r="S4237"/>
          <cell r="T4237"/>
          <cell r="U4237">
            <v>1.2</v>
          </cell>
          <cell r="V4237">
            <v>1.2</v>
          </cell>
          <cell r="W4237">
            <v>0.01</v>
          </cell>
          <cell r="X4237">
            <v>0</v>
          </cell>
          <cell r="Y4237" t="str">
            <v>EST TAMPO CRISTAL LAPIDADO (15MM) INCOLOR CANTO TICK - 1,2x1,2x0,01H</v>
          </cell>
          <cell r="Z4237">
            <v>8303.9183999999987</v>
          </cell>
          <cell r="AA4237">
            <v>0.4</v>
          </cell>
          <cell r="AB4237">
            <v>4982.3510399999996</v>
          </cell>
          <cell r="AC4237"/>
          <cell r="AD4237"/>
          <cell r="AE4237"/>
          <cell r="AF4237">
            <v>8303.9183999999987</v>
          </cell>
          <cell r="AG4237">
            <v>8303.9183999999987</v>
          </cell>
          <cell r="AH4237">
            <v>0</v>
          </cell>
          <cell r="AI4237">
            <v>8303.9183999999987</v>
          </cell>
          <cell r="AJ4237" t="str">
            <v>REF: 318837</v>
          </cell>
          <cell r="AK4237"/>
          <cell r="AL4237">
            <v>318837</v>
          </cell>
          <cell r="AM4237" t="str">
            <v>TAMPO CRISTAL LAPIDADO (15MM) INCOLOR (RETILINEO)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TAMPO CRISTAL LAPIDADO (15MM) INCOLOR (RETILINEO) - Ø0x0H</v>
          </cell>
          <cell r="AT4237">
            <v>8303.9183999999987</v>
          </cell>
          <cell r="AU4237">
            <v>8303.9183999999987</v>
          </cell>
          <cell r="AV4237">
            <v>5766.61</v>
          </cell>
          <cell r="AW4237">
            <v>2537.308399999999</v>
          </cell>
          <cell r="AX4237">
            <v>8303.91</v>
          </cell>
          <cell r="AY4237">
            <v>8.3999999988009222E-3</v>
          </cell>
          <cell r="AZ4237">
            <v>318837</v>
          </cell>
          <cell r="BA4237" t="str">
            <v>TAMPO CRISTAL LAPIDADO (15MM) INCOLOR (RETILINEO)</v>
          </cell>
          <cell r="BB4237"/>
          <cell r="BC4237">
            <v>1.44</v>
          </cell>
          <cell r="BD4237"/>
          <cell r="BE4237">
            <v>5766.61</v>
          </cell>
          <cell r="BF4237">
            <v>0</v>
          </cell>
          <cell r="BG4237">
            <v>-5766.61</v>
          </cell>
          <cell r="BH4237" t="str">
            <v/>
          </cell>
          <cell r="BI4237">
            <v>12</v>
          </cell>
          <cell r="BJ4237">
            <v>8303.9183999999987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NOVO</v>
          </cell>
          <cell r="BT4237" t="str">
            <v>TAMPO CRISTAL</v>
          </cell>
          <cell r="BU4237" t="str">
            <v>TAMPO CRISTAL (15MM)</v>
          </cell>
        </row>
        <row r="4238">
          <cell r="H4238">
            <v>1</v>
          </cell>
          <cell r="O4238">
            <v>144480</v>
          </cell>
          <cell r="P4238"/>
          <cell r="Q4238" t="str">
            <v>EST TAMPO CRISTAL LAPIDADO (15MM) INCOLOR CANTO TICK</v>
          </cell>
          <cell r="R4238"/>
          <cell r="S4238"/>
          <cell r="T4238"/>
          <cell r="U4238">
            <v>1.4</v>
          </cell>
          <cell r="V4238">
            <v>1.4</v>
          </cell>
          <cell r="W4238">
            <v>0.01</v>
          </cell>
          <cell r="X4238">
            <v>0</v>
          </cell>
          <cell r="Y4238" t="str">
            <v>EST TAMPO CRISTAL LAPIDADO (15MM) INCOLOR CANTO TICK - 1,4x1,4x0,01H</v>
          </cell>
          <cell r="Z4238">
            <v>11302.5556</v>
          </cell>
          <cell r="AA4238">
            <v>0.4</v>
          </cell>
          <cell r="AB4238">
            <v>6781.5333599999994</v>
          </cell>
          <cell r="AC4238"/>
          <cell r="AD4238"/>
          <cell r="AE4238"/>
          <cell r="AF4238">
            <v>11302.5556</v>
          </cell>
          <cell r="AG4238">
            <v>11302.5556</v>
          </cell>
          <cell r="AH4238">
            <v>0</v>
          </cell>
          <cell r="AI4238">
            <v>11302.5556</v>
          </cell>
          <cell r="AJ4238" t="str">
            <v>REF: 318837</v>
          </cell>
          <cell r="AK4238"/>
          <cell r="AL4238">
            <v>318837</v>
          </cell>
          <cell r="AM4238" t="str">
            <v>TAMPO CRISTAL LAPIDADO (15MM) INCOLOR (RETILINEO)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TAMPO CRISTAL LAPIDADO (15MM) INCOLOR (RETILINEO) - Ø0x0H</v>
          </cell>
          <cell r="AT4238">
            <v>11302.5556</v>
          </cell>
          <cell r="AU4238">
            <v>11302.5556</v>
          </cell>
          <cell r="AV4238">
            <v>5766.61</v>
          </cell>
          <cell r="AW4238">
            <v>5535.9456</v>
          </cell>
          <cell r="AX4238">
            <v>11302.55</v>
          </cell>
          <cell r="AY4238">
            <v>5.6000000004132744E-3</v>
          </cell>
          <cell r="AZ4238">
            <v>318837</v>
          </cell>
          <cell r="BA4238" t="str">
            <v>TAMPO CRISTAL LAPIDADO (15MM) INCOLOR (RETILINEO)</v>
          </cell>
          <cell r="BB4238"/>
          <cell r="BC4238">
            <v>1.96</v>
          </cell>
          <cell r="BD4238"/>
          <cell r="BE4238">
            <v>5766.61</v>
          </cell>
          <cell r="BF4238">
            <v>0</v>
          </cell>
          <cell r="BG4238">
            <v>-5766.61</v>
          </cell>
          <cell r="BH4238" t="str">
            <v/>
          </cell>
          <cell r="BI4238">
            <v>12</v>
          </cell>
          <cell r="BJ4238">
            <v>11302.5556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NOVO</v>
          </cell>
          <cell r="BT4238" t="str">
            <v>TAMPO CRISTAL</v>
          </cell>
          <cell r="BU4238" t="str">
            <v>TAMPO CRISTAL (15MM)</v>
          </cell>
        </row>
        <row r="4239">
          <cell r="H4239">
            <v>1</v>
          </cell>
          <cell r="O4239">
            <v>141358</v>
          </cell>
          <cell r="P4239" t="str">
            <v>2013/297-0037-01</v>
          </cell>
          <cell r="Q4239" t="str">
            <v>EST TAMPO CRISTAL LAPIDADO (15MM) INCOLOR (CIRCULAR)</v>
          </cell>
          <cell r="R4239"/>
          <cell r="S4239"/>
          <cell r="T4239"/>
          <cell r="U4239">
            <v>1.8</v>
          </cell>
          <cell r="V4239">
            <v>0</v>
          </cell>
          <cell r="W4239">
            <v>0.01</v>
          </cell>
          <cell r="X4239">
            <v>1.8</v>
          </cell>
          <cell r="Y4239" t="str">
            <v>EST TAMPO CRISTAL LAPIDADO (15MM) INCOLOR (CIRCULAR) - Ø1,8x0,01H</v>
          </cell>
          <cell r="Z4239">
            <v>21316.7376</v>
          </cell>
          <cell r="AA4239">
            <v>0.4</v>
          </cell>
          <cell r="AB4239">
            <v>12790.04256</v>
          </cell>
          <cell r="AC4239"/>
          <cell r="AD4239"/>
          <cell r="AE4239"/>
          <cell r="AF4239">
            <v>21316.7376</v>
          </cell>
          <cell r="AG4239">
            <v>21316.7376</v>
          </cell>
          <cell r="AH4239">
            <v>0</v>
          </cell>
          <cell r="AI4239">
            <v>21316.7376</v>
          </cell>
          <cell r="AJ4239" t="str">
            <v>REF: 318838</v>
          </cell>
          <cell r="AK4239"/>
          <cell r="AL4239">
            <v>318838</v>
          </cell>
          <cell r="AM4239" t="str">
            <v>TAMPO CRISTAL LAPIDADO (15MM) INCOLOR (REDONDO)</v>
          </cell>
          <cell r="AN4239"/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 t="str">
            <v>TAMPO CRISTAL LAPIDADO (15MM) INCOLOR (REDONDO) - Ø0x0H</v>
          </cell>
          <cell r="AT4239">
            <v>21316.7376</v>
          </cell>
          <cell r="AU4239">
            <v>21316.7376</v>
          </cell>
          <cell r="AV4239">
            <v>6579.24</v>
          </cell>
          <cell r="AW4239">
            <v>14737.497600000001</v>
          </cell>
          <cell r="AX4239">
            <v>21316.74</v>
          </cell>
          <cell r="AY4239">
            <v>-2.4000000012165401E-3</v>
          </cell>
          <cell r="AZ4239">
            <v>318838</v>
          </cell>
          <cell r="BA4239" t="str">
            <v>TAMPO CRISTAL LAPIDADO (15MM) INCOLOR (REDONDO)</v>
          </cell>
          <cell r="BB4239"/>
          <cell r="BC4239">
            <v>3.24</v>
          </cell>
          <cell r="BD4239"/>
          <cell r="BE4239">
            <v>6579.24</v>
          </cell>
          <cell r="BF4239">
            <v>0</v>
          </cell>
          <cell r="BG4239">
            <v>-6579.24</v>
          </cell>
          <cell r="BH4239" t="str">
            <v/>
          </cell>
          <cell r="BI4239">
            <v>12</v>
          </cell>
          <cell r="BJ4239">
            <v>21316.7376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NOVO</v>
          </cell>
          <cell r="BT4239" t="str">
            <v>TAMPO CRISTAL</v>
          </cell>
          <cell r="BU4239" t="str">
            <v>TAMPO CRISTAL (15MM)</v>
          </cell>
        </row>
        <row r="4240">
          <cell r="H4240">
            <v>1</v>
          </cell>
          <cell r="O4240">
            <v>101748</v>
          </cell>
          <cell r="P4240"/>
          <cell r="Q4240" t="str">
            <v>EST TAMPO CRISTAL LAPIDADO (15MM) INCOLOR (OVAL)</v>
          </cell>
          <cell r="R4240"/>
          <cell r="S4240"/>
          <cell r="T4240"/>
          <cell r="U4240">
            <v>1.1000000000000001</v>
          </cell>
          <cell r="V4240">
            <v>0.7</v>
          </cell>
          <cell r="W4240">
            <v>0.01</v>
          </cell>
          <cell r="X4240">
            <v>0</v>
          </cell>
          <cell r="Y4240" t="str">
            <v>EST TAMPO CRISTAL LAPIDADO (15MM) INCOLOR (OVAL) - 1,1x0,7x0,01H</v>
          </cell>
          <cell r="Z4240">
            <v>5066.0200000000004</v>
          </cell>
          <cell r="AA4240">
            <v>0.5</v>
          </cell>
          <cell r="AB4240">
            <v>2533.0100000000002</v>
          </cell>
          <cell r="AC4240"/>
          <cell r="AD4240"/>
          <cell r="AE4240"/>
          <cell r="AF4240">
            <v>5066.0200000000004</v>
          </cell>
          <cell r="AG4240">
            <v>5066.0200000000004</v>
          </cell>
          <cell r="AH4240">
            <v>0</v>
          </cell>
          <cell r="AI4240">
            <v>5066.0200000000004</v>
          </cell>
          <cell r="AJ4240" t="str">
            <v>REF: 101748</v>
          </cell>
          <cell r="AK4240"/>
          <cell r="AL4240">
            <v>101748</v>
          </cell>
          <cell r="AM4240" t="str">
            <v>EST TAMPO CRISTAL LAPIDADO (15MM) INCOLOR (OVAL)</v>
          </cell>
          <cell r="AN4240"/>
          <cell r="AO4240">
            <v>1.1000000000000001</v>
          </cell>
          <cell r="AP4240">
            <v>0.7</v>
          </cell>
          <cell r="AQ4240">
            <v>0.01</v>
          </cell>
          <cell r="AR4240">
            <v>0</v>
          </cell>
          <cell r="AS4240" t="str">
            <v>EST TAMPO CRISTAL LAPIDADO (15MM) INCOLOR (OVAL) - 1,1x0,7x0,01H</v>
          </cell>
          <cell r="AT4240">
            <v>5066.0200000000004</v>
          </cell>
          <cell r="AU4240">
            <v>5066.0200000000004</v>
          </cell>
          <cell r="AV4240">
            <v>5066.0200000000004</v>
          </cell>
          <cell r="AW4240">
            <v>0</v>
          </cell>
          <cell r="AX4240">
            <v>5066.0200000000004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12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NOVO</v>
          </cell>
          <cell r="BT4240" t="str">
            <v>TAMPO CRISTAL</v>
          </cell>
          <cell r="BU4240" t="str">
            <v>TAMPO CRISTAL (15MM)</v>
          </cell>
        </row>
        <row r="4241">
          <cell r="H4241">
            <v>1</v>
          </cell>
          <cell r="O4241">
            <v>77537</v>
          </cell>
          <cell r="P4241"/>
          <cell r="Q4241" t="str">
            <v>EST TAMPO CRISTAL LAPIDADO (15MM) INCOLOR CANTO TICK</v>
          </cell>
          <cell r="R4241"/>
          <cell r="S4241"/>
          <cell r="T4241"/>
          <cell r="U4241">
            <v>1.5</v>
          </cell>
          <cell r="V4241">
            <v>1.5</v>
          </cell>
          <cell r="W4241">
            <v>0.01</v>
          </cell>
          <cell r="X4241">
            <v>0</v>
          </cell>
          <cell r="Y4241" t="str">
            <v>EST TAMPO CRISTAL LAPIDADO (15MM) INCOLOR CANTO TICK - 1,5x1,5x0,01H</v>
          </cell>
          <cell r="Z4241">
            <v>12974.89</v>
          </cell>
          <cell r="AA4241">
            <v>0.5</v>
          </cell>
          <cell r="AB4241">
            <v>6487.4449999999997</v>
          </cell>
          <cell r="AC4241"/>
          <cell r="AD4241"/>
          <cell r="AE4241"/>
          <cell r="AF4241">
            <v>12974.89</v>
          </cell>
          <cell r="AG4241">
            <v>12974.89</v>
          </cell>
          <cell r="AH4241">
            <v>0</v>
          </cell>
          <cell r="AI4241">
            <v>12974.89</v>
          </cell>
          <cell r="AJ4241" t="str">
            <v>REF: 77537</v>
          </cell>
          <cell r="AK4241"/>
          <cell r="AL4241">
            <v>77537</v>
          </cell>
          <cell r="AM4241" t="str">
            <v>EST TAMPO CRISTAL LAPIDADO (15MM) INCOLOR CANTO TICK</v>
          </cell>
          <cell r="AN4241"/>
          <cell r="AO4241">
            <v>1.5</v>
          </cell>
          <cell r="AP4241">
            <v>1.5</v>
          </cell>
          <cell r="AQ4241">
            <v>0.01</v>
          </cell>
          <cell r="AR4241">
            <v>0</v>
          </cell>
          <cell r="AS4241" t="str">
            <v>EST TAMPO CRISTAL LAPIDADO (15MM) INCOLOR CANTO TICK - 1,5x1,5x0,01H</v>
          </cell>
          <cell r="AT4241">
            <v>12974.89</v>
          </cell>
          <cell r="AU4241">
            <v>12974.89</v>
          </cell>
          <cell r="AV4241">
            <v>12974.89</v>
          </cell>
          <cell r="AW4241">
            <v>0</v>
          </cell>
          <cell r="AX4241">
            <v>12974.89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12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NOVO</v>
          </cell>
          <cell r="BT4241" t="str">
            <v>TAMPO CRISTAL</v>
          </cell>
          <cell r="BU4241" t="str">
            <v>TAMPO CRISTAL (15MM)</v>
          </cell>
        </row>
        <row r="4242">
          <cell r="H4242">
            <v>1</v>
          </cell>
          <cell r="O4242">
            <v>334167</v>
          </cell>
          <cell r="P4242" t="str">
            <v>2022/214-0035-01</v>
          </cell>
          <cell r="Q4242" t="str">
            <v>EST APARADOR RENE (TP G4 GOF 235 MARROM/EST PINT PRETA)</v>
          </cell>
          <cell r="R4242"/>
          <cell r="S4242"/>
          <cell r="T4242"/>
          <cell r="U4242">
            <v>1.8</v>
          </cell>
          <cell r="V4242">
            <v>0.4</v>
          </cell>
          <cell r="W4242">
            <v>0.75</v>
          </cell>
          <cell r="X4242">
            <v>0</v>
          </cell>
          <cell r="Y4242" t="str">
            <v>EST APARADOR RENE (TP G4 GOF 235 MARROM/EST PINT PRETA) - 1,8x0,4x0,75H</v>
          </cell>
          <cell r="Z4242">
            <v>14033.06</v>
          </cell>
          <cell r="AA4242">
            <v>0.5</v>
          </cell>
          <cell r="AB4242">
            <v>7016.53</v>
          </cell>
          <cell r="AC4242"/>
          <cell r="AD4242"/>
          <cell r="AE4242"/>
          <cell r="AF4242">
            <v>14033.06</v>
          </cell>
          <cell r="AG4242">
            <v>14033.06</v>
          </cell>
          <cell r="AH4242">
            <v>0</v>
          </cell>
          <cell r="AI4242">
            <v>14033.06</v>
          </cell>
          <cell r="AJ4242" t="str">
            <v>REF: 334167</v>
          </cell>
          <cell r="AK4242" t="str">
            <v>PRODUTO FORA DE LINHA</v>
          </cell>
          <cell r="AL4242">
            <v>334167</v>
          </cell>
          <cell r="AM4242" t="str">
            <v>EST APARADOR RENE (TP G4 GOF 235 MARROM/EST PINT PRETA)</v>
          </cell>
          <cell r="AN4242"/>
          <cell r="AO4242">
            <v>1.8</v>
          </cell>
          <cell r="AP4242">
            <v>0.4</v>
          </cell>
          <cell r="AQ4242">
            <v>0.75</v>
          </cell>
          <cell r="AR4242">
            <v>0</v>
          </cell>
          <cell r="AS4242" t="str">
            <v>EST APARADOR RENE (TP G4 GOF 235 MARROM/EST PINT PRETA) - 1,8x0,4x0,75H</v>
          </cell>
          <cell r="AT4242">
            <v>14033.06</v>
          </cell>
          <cell r="AU4242">
            <v>14033.06</v>
          </cell>
          <cell r="AV4242">
            <v>14033.06</v>
          </cell>
          <cell r="AW4242">
            <v>0</v>
          </cell>
          <cell r="AX4242">
            <v>14033.06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14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T4242" t="str">
            <v>CLAMI APARADOR</v>
          </cell>
          <cell r="BU4242" t="str">
            <v>APARADOR RENE (FL)</v>
          </cell>
        </row>
        <row r="4243">
          <cell r="H4243">
            <v>1</v>
          </cell>
          <cell r="O4243">
            <v>334176</v>
          </cell>
          <cell r="P4243" t="str">
            <v>2022/206-0009-01</v>
          </cell>
          <cell r="Q4243" t="str">
            <v>EST APARADOR X (FREIJO EBANIZADO) DET LC PRETA FSC</v>
          </cell>
          <cell r="R4243"/>
          <cell r="S4243"/>
          <cell r="T4243"/>
          <cell r="U4243">
            <v>2.6</v>
          </cell>
          <cell r="V4243">
            <v>0.48</v>
          </cell>
          <cell r="W4243">
            <v>0.75</v>
          </cell>
          <cell r="X4243">
            <v>0</v>
          </cell>
          <cell r="Y4243" t="str">
            <v>EST APARADOR X (FREIJO EBANIZADO) DET LC PRETA FSC - 2,6x0,48x0,75H</v>
          </cell>
          <cell r="Z4243">
            <v>33668.519999999997</v>
          </cell>
          <cell r="AA4243">
            <v>0.5</v>
          </cell>
          <cell r="AB4243">
            <v>16834.259999999998</v>
          </cell>
          <cell r="AC4243"/>
          <cell r="AD4243"/>
          <cell r="AE4243"/>
          <cell r="AF4243">
            <v>33668.519999999997</v>
          </cell>
          <cell r="AG4243">
            <v>33668.519999999997</v>
          </cell>
          <cell r="AH4243">
            <v>0</v>
          </cell>
          <cell r="AI4243">
            <v>33668.519999999997</v>
          </cell>
          <cell r="AJ4243" t="str">
            <v>REF: 334176</v>
          </cell>
          <cell r="AK4243" t="str">
            <v>PRODUTO FORA DE LINHA</v>
          </cell>
          <cell r="AL4243">
            <v>334176</v>
          </cell>
          <cell r="AM4243" t="str">
            <v>EST APARADOR X (FREIJO EBANIZADO) DET LC PRETA FSC</v>
          </cell>
          <cell r="AN4243"/>
          <cell r="AO4243">
            <v>2.6</v>
          </cell>
          <cell r="AP4243">
            <v>0.48</v>
          </cell>
          <cell r="AQ4243">
            <v>0.75</v>
          </cell>
          <cell r="AR4243">
            <v>0</v>
          </cell>
          <cell r="AS4243" t="str">
            <v>EST APARADOR X (FREIJO EBANIZADO) DET LC PRETA FSC - 2,6x0,48x0,75H</v>
          </cell>
          <cell r="AT4243">
            <v>33668.519999999997</v>
          </cell>
          <cell r="AU4243">
            <v>33668.519999999997</v>
          </cell>
          <cell r="AV4243">
            <v>33668.519999999997</v>
          </cell>
          <cell r="AW4243">
            <v>0</v>
          </cell>
          <cell r="AX4243">
            <v>33668.519999999997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14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APARADOR</v>
          </cell>
          <cell r="BU4243" t="str">
            <v>APARADOR X (FL)</v>
          </cell>
        </row>
        <row r="4244">
          <cell r="H4244">
            <v>1</v>
          </cell>
          <cell r="O4244">
            <v>335232</v>
          </cell>
          <cell r="P4244" t="str">
            <v>2022/217-0024-01</v>
          </cell>
          <cell r="Q4244" t="str">
            <v>EST BANCO EOS Ø40 (PINT MARROM) (BOU STELLA 225)</v>
          </cell>
          <cell r="R4244"/>
          <cell r="S4244"/>
          <cell r="T4244"/>
          <cell r="U4244">
            <v>0.4</v>
          </cell>
          <cell r="V4244">
            <v>0</v>
          </cell>
          <cell r="W4244">
            <v>0.43</v>
          </cell>
          <cell r="X4244">
            <v>0.4</v>
          </cell>
          <cell r="Y4244" t="str">
            <v>EST BANCO EOS Ø40 (PINT MARROM) (BOU STELLA 225) - Ø0,4x0,43H</v>
          </cell>
          <cell r="Z4244">
            <v>3801.28</v>
          </cell>
          <cell r="AA4244">
            <v>0.5</v>
          </cell>
          <cell r="AB4244">
            <v>1900.64</v>
          </cell>
          <cell r="AC4244"/>
          <cell r="AD4244" t="str">
            <v>PROD C/RVST FORN</v>
          </cell>
          <cell r="AE4244" t="str">
            <v>REVESTIMENTO FORN</v>
          </cell>
          <cell r="AF4244">
            <v>3801.28</v>
          </cell>
          <cell r="AG4244">
            <v>3801.28</v>
          </cell>
          <cell r="AH4244">
            <v>0</v>
          </cell>
          <cell r="AI4244">
            <v>3801.28</v>
          </cell>
          <cell r="AJ4244" t="str">
            <v>REF: 335232</v>
          </cell>
          <cell r="AK4244" t="str">
            <v>PRODUTO FORA DE LINHA</v>
          </cell>
          <cell r="AL4244">
            <v>335232</v>
          </cell>
          <cell r="AM4244" t="str">
            <v>EST BANCO EOS Ø40 (PINT MARROM) (BOU STELLA 225)</v>
          </cell>
          <cell r="AN4244"/>
          <cell r="AO4244">
            <v>0.4</v>
          </cell>
          <cell r="AP4244">
            <v>0</v>
          </cell>
          <cell r="AQ4244">
            <v>0.43</v>
          </cell>
          <cell r="AR4244">
            <v>0.4</v>
          </cell>
          <cell r="AS4244" t="str">
            <v>EST BANCO EOS Ø40 (PINT MARROM) (BOU STELLA 225) - Ø0,4x0,43H</v>
          </cell>
          <cell r="AT4244">
            <v>3801.28</v>
          </cell>
          <cell r="AU4244">
            <v>3801.28</v>
          </cell>
          <cell r="AV4244">
            <v>3801.28</v>
          </cell>
          <cell r="AW4244">
            <v>0</v>
          </cell>
          <cell r="AX4244">
            <v>3801.28</v>
          </cell>
          <cell r="AY4244">
            <v>0</v>
          </cell>
          <cell r="AZ4244">
            <v>328942</v>
          </cell>
          <cell r="BA4244" t="str">
            <v>TECIDO BOUCLE STELLA (COD 5313) (CASCATA) -</v>
          </cell>
          <cell r="BB4244" t="str">
            <v>RVST FORN: TECIDO BOUCLE STELLA (COD 5313) (CASCATA) - COD 225</v>
          </cell>
          <cell r="BC4244">
            <v>1</v>
          </cell>
          <cell r="BD4244"/>
          <cell r="BE4244">
            <v>834.18</v>
          </cell>
          <cell r="BF4244">
            <v>0</v>
          </cell>
          <cell r="BG4244">
            <v>-834.18</v>
          </cell>
          <cell r="BH4244" t="str">
            <v>RVST FORN</v>
          </cell>
          <cell r="BI4244">
            <v>14</v>
          </cell>
          <cell r="BJ4244">
            <v>834.18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BANCO</v>
          </cell>
          <cell r="BU4244" t="str">
            <v>BANCO EOS (FL)</v>
          </cell>
        </row>
        <row r="4245">
          <cell r="H4245">
            <v>1</v>
          </cell>
          <cell r="O4245">
            <v>334228</v>
          </cell>
          <cell r="P4245" t="str">
            <v>2022/235-0067-01</v>
          </cell>
          <cell r="Q4245" t="str">
            <v>EST CHAISE ALF (BRACO ESQ) CURATOR 110115/910/CS 125</v>
          </cell>
          <cell r="R4245"/>
          <cell r="S4245"/>
          <cell r="T4245"/>
          <cell r="U4245">
            <v>1.6</v>
          </cell>
          <cell r="V4245">
            <v>0.95</v>
          </cell>
          <cell r="W4245">
            <v>0.8</v>
          </cell>
          <cell r="X4245">
            <v>0</v>
          </cell>
          <cell r="Y4245" t="str">
            <v>EST CHAISE ALF (BRACO ESQ) CURATOR 110115/910/CS 125 - 1,6x0,95x0,8H</v>
          </cell>
          <cell r="Z4245">
            <v>27132.91</v>
          </cell>
          <cell r="AA4245">
            <v>0.5</v>
          </cell>
          <cell r="AB4245">
            <v>13566.455</v>
          </cell>
          <cell r="AC4245"/>
          <cell r="AD4245"/>
          <cell r="AE4245"/>
          <cell r="AF4245">
            <v>27132.91</v>
          </cell>
          <cell r="AG4245">
            <v>27132.91</v>
          </cell>
          <cell r="AH4245">
            <v>0</v>
          </cell>
          <cell r="AI4245">
            <v>27132.91</v>
          </cell>
          <cell r="AJ4245" t="str">
            <v>REF: 334228</v>
          </cell>
          <cell r="AK4245" t="str">
            <v>PRODUTO FORA DE LINHA</v>
          </cell>
          <cell r="AL4245">
            <v>334228</v>
          </cell>
          <cell r="AM4245" t="str">
            <v>EST CHAISE ALF (BRACO ESQ) CURATOR 110115/910/CS 125</v>
          </cell>
          <cell r="AN4245"/>
          <cell r="AO4245">
            <v>1.6</v>
          </cell>
          <cell r="AP4245">
            <v>0.95</v>
          </cell>
          <cell r="AQ4245">
            <v>0.8</v>
          </cell>
          <cell r="AR4245">
            <v>0</v>
          </cell>
          <cell r="AS4245" t="str">
            <v>EST CHAISE ALF (BRACO ESQ) CURATOR 110115/910/CS 125 - 1,6x0,95x0,8H</v>
          </cell>
          <cell r="AT4245">
            <v>27132.91</v>
          </cell>
          <cell r="AU4245">
            <v>27132.91</v>
          </cell>
          <cell r="AV4245">
            <v>27132.91</v>
          </cell>
          <cell r="AW4245">
            <v>0</v>
          </cell>
          <cell r="AX4245">
            <v>27132.91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14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CHAISE</v>
          </cell>
          <cell r="BU4245" t="str">
            <v>CHAISE ALF (FL)</v>
          </cell>
        </row>
        <row r="4246">
          <cell r="H4246">
            <v>1</v>
          </cell>
          <cell r="O4246">
            <v>334217</v>
          </cell>
          <cell r="P4246" t="str">
            <v>2022/216-0088-01</v>
          </cell>
          <cell r="Q4246" t="str">
            <v>EST CHAISE MARAIS TC CURATOR 136195/003/BS CS125</v>
          </cell>
          <cell r="R4246"/>
          <cell r="S4246"/>
          <cell r="T4246"/>
          <cell r="U4246">
            <v>2.02</v>
          </cell>
          <cell r="V4246">
            <v>0.81</v>
          </cell>
          <cell r="W4246">
            <v>0.57999999999999996</v>
          </cell>
          <cell r="X4246">
            <v>0</v>
          </cell>
          <cell r="Y4246" t="str">
            <v>EST CHAISE MARAIS TC CURATOR 136195/003/BS CS125 - 2,02x0,81x0,58H</v>
          </cell>
          <cell r="Z4246">
            <v>29191.56</v>
          </cell>
          <cell r="AA4246">
            <v>0.5</v>
          </cell>
          <cell r="AB4246">
            <v>14595.78</v>
          </cell>
          <cell r="AC4246"/>
          <cell r="AD4246"/>
          <cell r="AE4246"/>
          <cell r="AF4246">
            <v>29191.56</v>
          </cell>
          <cell r="AG4246">
            <v>29191.56</v>
          </cell>
          <cell r="AH4246">
            <v>0</v>
          </cell>
          <cell r="AI4246">
            <v>29191.56</v>
          </cell>
          <cell r="AJ4246" t="str">
            <v>REF: 334217</v>
          </cell>
          <cell r="AK4246" t="str">
            <v>PRODUTO FORA DE LINHA</v>
          </cell>
          <cell r="AL4246">
            <v>334217</v>
          </cell>
          <cell r="AM4246" t="str">
            <v>EST CHAISE MARAIS TC CURATOR 136195/003/BS CS125</v>
          </cell>
          <cell r="AN4246"/>
          <cell r="AO4246">
            <v>2.02</v>
          </cell>
          <cell r="AP4246">
            <v>0.81</v>
          </cell>
          <cell r="AQ4246">
            <v>0.57999999999999996</v>
          </cell>
          <cell r="AR4246">
            <v>0</v>
          </cell>
          <cell r="AS4246" t="str">
            <v>EST CHAISE MARAIS TC CURATOR 136195/003/BS CS125 - 2,02x0,81x0,58H</v>
          </cell>
          <cell r="AT4246">
            <v>29191.56</v>
          </cell>
          <cell r="AU4246">
            <v>29191.56</v>
          </cell>
          <cell r="AV4246">
            <v>29191.56</v>
          </cell>
          <cell r="AW4246">
            <v>0</v>
          </cell>
          <cell r="AX4246">
            <v>29191.56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14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CHAISE</v>
          </cell>
          <cell r="BU4246" t="str">
            <v>CHAISE MARAIS (FL)</v>
          </cell>
        </row>
        <row r="4247">
          <cell r="H4247">
            <v>1</v>
          </cell>
          <cell r="O4247">
            <v>334270</v>
          </cell>
          <cell r="P4247" t="str">
            <v>2022/203-0131-01</v>
          </cell>
          <cell r="Q4247" t="str">
            <v>EST CHAISE SAN ANDRES (2B) (MTX MARROM) FX D4139/COUR EQUUS</v>
          </cell>
          <cell r="R4247"/>
          <cell r="S4247"/>
          <cell r="T4247"/>
          <cell r="U4247">
            <v>1.1000000000000001</v>
          </cell>
          <cell r="V4247">
            <v>1.6</v>
          </cell>
          <cell r="W4247">
            <v>0.82</v>
          </cell>
          <cell r="X4247">
            <v>0</v>
          </cell>
          <cell r="Y4247" t="str">
            <v>EST CHAISE SAN ANDRES (2B) (MTX MARROM) FX D4139/COUR EQUUS - 1,1x1,6x0,82H</v>
          </cell>
          <cell r="Z4247">
            <v>38993.449999999997</v>
          </cell>
          <cell r="AA4247">
            <v>0.5</v>
          </cell>
          <cell r="AB4247">
            <v>19496.724999999999</v>
          </cell>
          <cell r="AC4247"/>
          <cell r="AD4247"/>
          <cell r="AE4247"/>
          <cell r="AF4247">
            <v>38993.449999999997</v>
          </cell>
          <cell r="AG4247">
            <v>38993.449999999997</v>
          </cell>
          <cell r="AH4247">
            <v>0</v>
          </cell>
          <cell r="AI4247">
            <v>38993.449999999997</v>
          </cell>
          <cell r="AJ4247" t="str">
            <v>REF: 334270</v>
          </cell>
          <cell r="AK4247" t="str">
            <v>PRODUTO FORA DE LINHA</v>
          </cell>
          <cell r="AL4247">
            <v>334270</v>
          </cell>
          <cell r="AM4247" t="str">
            <v>EST CHAISE SAN ANDRES (2B) (MTX MARROM) FX D4139/COUR EQUUS</v>
          </cell>
          <cell r="AN4247"/>
          <cell r="AO4247">
            <v>1.1000000000000001</v>
          </cell>
          <cell r="AP4247">
            <v>1.6</v>
          </cell>
          <cell r="AQ4247">
            <v>0.82</v>
          </cell>
          <cell r="AR4247">
            <v>0</v>
          </cell>
          <cell r="AS4247" t="str">
            <v>EST CHAISE SAN ANDRES (2B) (MTX MARROM) FX D4139/COUR EQUUS - 1,1x1,6x0,82H</v>
          </cell>
          <cell r="AT4247">
            <v>38993.449999999997</v>
          </cell>
          <cell r="AU4247">
            <v>38993.449999999997</v>
          </cell>
          <cell r="AV4247">
            <v>38993.449999999997</v>
          </cell>
          <cell r="AW4247">
            <v>0</v>
          </cell>
          <cell r="AX4247">
            <v>38993.449999999997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CHAISE</v>
          </cell>
          <cell r="BU4247" t="str">
            <v>CHAISE SAN ANDRES (FL)</v>
          </cell>
        </row>
        <row r="4248">
          <cell r="H4248">
            <v>1</v>
          </cell>
          <cell r="O4248">
            <v>369543</v>
          </cell>
          <cell r="P4248" t="str">
            <v>2023/136-0001-01</v>
          </cell>
          <cell r="Q4248" t="str">
            <v>EST MESA CENTRO RUSTICA TORA RUSTICA</v>
          </cell>
          <cell r="R4248"/>
          <cell r="S4248"/>
          <cell r="T4248"/>
          <cell r="U4248">
            <v>1.94</v>
          </cell>
          <cell r="V4248">
            <v>0.45</v>
          </cell>
          <cell r="W4248">
            <v>0.4</v>
          </cell>
          <cell r="X4248">
            <v>0</v>
          </cell>
          <cell r="Y4248" t="str">
            <v>EST MESA CENTRO RUSTICA TORA RUSTICA - 1,94x0,45x0,4H</v>
          </cell>
          <cell r="Z4248">
            <v>12651.34</v>
          </cell>
          <cell r="AA4248">
            <v>0.5</v>
          </cell>
          <cell r="AB4248">
            <v>6325.67</v>
          </cell>
          <cell r="AC4248"/>
          <cell r="AD4248"/>
          <cell r="AE4248"/>
          <cell r="AF4248">
            <v>12651.34</v>
          </cell>
          <cell r="AG4248">
            <v>12651.34</v>
          </cell>
          <cell r="AH4248">
            <v>0</v>
          </cell>
          <cell r="AI4248">
            <v>12651.34</v>
          </cell>
          <cell r="AJ4248" t="str">
            <v>REF: 369543</v>
          </cell>
          <cell r="AK4248" t="str">
            <v>PRODUTO FORA DE LINHA</v>
          </cell>
          <cell r="AL4248">
            <v>369543</v>
          </cell>
          <cell r="AM4248" t="str">
            <v>EST MESA CENTRO RUSTICA TORA RUSTICA</v>
          </cell>
          <cell r="AN4248"/>
          <cell r="AO4248">
            <v>1.94</v>
          </cell>
          <cell r="AP4248">
            <v>0.45</v>
          </cell>
          <cell r="AQ4248">
            <v>0.4</v>
          </cell>
          <cell r="AR4248">
            <v>0</v>
          </cell>
          <cell r="AS4248" t="str">
            <v>EST MESA CENTRO RUSTICA TORA RUSTICA - 1,94x0,45x0,4H</v>
          </cell>
          <cell r="AT4248">
            <v>12651.34</v>
          </cell>
          <cell r="AU4248">
            <v>12651.34</v>
          </cell>
          <cell r="AV4248">
            <v>12651.34</v>
          </cell>
          <cell r="AW4248">
            <v>0</v>
          </cell>
          <cell r="AX4248">
            <v>12651.34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MESA CENTRO</v>
          </cell>
          <cell r="BU4248" t="str">
            <v>MESA CENTRO RUSTICA (FL)</v>
          </cell>
        </row>
        <row r="4249">
          <cell r="H4249">
            <v>1</v>
          </cell>
          <cell r="O4249">
            <v>377302</v>
          </cell>
          <cell r="P4249" t="str">
            <v>2023/331-0025-01</v>
          </cell>
          <cell r="Q4249" t="str">
            <v>EST MESA JANTAR LISBOA (MAD A TAUARI ENV) INOX ENV</v>
          </cell>
          <cell r="R4249"/>
          <cell r="S4249"/>
          <cell r="T4249"/>
          <cell r="U4249">
            <v>3</v>
          </cell>
          <cell r="V4249">
            <v>1.2</v>
          </cell>
          <cell r="W4249">
            <v>0.75</v>
          </cell>
          <cell r="X4249">
            <v>0</v>
          </cell>
          <cell r="Y4249" t="str">
            <v>EST MESA JANTAR LISBOA (MAD A TAUARI ENV) INOX ENV - 3x1,2x0,75H</v>
          </cell>
          <cell r="Z4249">
            <v>54472.34</v>
          </cell>
          <cell r="AA4249">
            <v>0.5</v>
          </cell>
          <cell r="AB4249">
            <v>27236.17</v>
          </cell>
          <cell r="AC4249"/>
          <cell r="AD4249"/>
          <cell r="AE4249"/>
          <cell r="AF4249">
            <v>54472.34</v>
          </cell>
          <cell r="AG4249">
            <v>54472.34</v>
          </cell>
          <cell r="AH4249">
            <v>0</v>
          </cell>
          <cell r="AI4249">
            <v>54472.34</v>
          </cell>
          <cell r="AJ4249" t="str">
            <v>REF: 377302</v>
          </cell>
          <cell r="AK4249" t="str">
            <v>PRODUTO FORA DE LINHA</v>
          </cell>
          <cell r="AL4249">
            <v>377302</v>
          </cell>
          <cell r="AM4249" t="str">
            <v>EST MESA JANTAR LISBOA (MAD A TAUARI ENV) INOX ENV</v>
          </cell>
          <cell r="AN4249"/>
          <cell r="AO4249">
            <v>3</v>
          </cell>
          <cell r="AP4249">
            <v>1.2</v>
          </cell>
          <cell r="AQ4249">
            <v>0.75</v>
          </cell>
          <cell r="AR4249">
            <v>0</v>
          </cell>
          <cell r="AS4249" t="str">
            <v>EST MESA JANTAR LISBOA (MAD A TAUARI ENV) INOX ENV - 3x1,2x0,75H</v>
          </cell>
          <cell r="AT4249">
            <v>54472.34</v>
          </cell>
          <cell r="AU4249">
            <v>54472.34</v>
          </cell>
          <cell r="AV4249">
            <v>54472.34</v>
          </cell>
          <cell r="AW4249">
            <v>0</v>
          </cell>
          <cell r="AX4249">
            <v>54472.34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14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MESA JANTAR</v>
          </cell>
          <cell r="BU4249" t="str">
            <v>MESA JANTAR LISBOA (FL)</v>
          </cell>
        </row>
        <row r="4250">
          <cell r="H4250">
            <v>1</v>
          </cell>
          <cell r="O4250">
            <v>336697</v>
          </cell>
          <cell r="P4250" t="str">
            <v>2022/230-0031-01</v>
          </cell>
          <cell r="Q4250" t="str">
            <v>EST MESA JANTAR LISBOA (MAD A CINAM NOG) INOX ENVELHECIDO</v>
          </cell>
          <cell r="R4250"/>
          <cell r="S4250"/>
          <cell r="T4250"/>
          <cell r="U4250">
            <v>3</v>
          </cell>
          <cell r="V4250">
            <v>1.2</v>
          </cell>
          <cell r="W4250">
            <v>0.75</v>
          </cell>
          <cell r="X4250">
            <v>0</v>
          </cell>
          <cell r="Y4250" t="str">
            <v>EST MESA JANTAR LISBOA (MAD A CINAM NOG) INOX ENVELHECIDO - 3x1,2x0,75H</v>
          </cell>
          <cell r="Z4250">
            <v>54472.34</v>
          </cell>
          <cell r="AA4250">
            <v>0.5</v>
          </cell>
          <cell r="AB4250">
            <v>27236.17</v>
          </cell>
          <cell r="AC4250"/>
          <cell r="AD4250"/>
          <cell r="AE4250"/>
          <cell r="AF4250">
            <v>54472.34</v>
          </cell>
          <cell r="AG4250">
            <v>54472.34</v>
          </cell>
          <cell r="AH4250">
            <v>0</v>
          </cell>
          <cell r="AI4250">
            <v>54472.34</v>
          </cell>
          <cell r="AJ4250" t="str">
            <v>REF: 336697</v>
          </cell>
          <cell r="AK4250" t="str">
            <v>PRODUTO FORA DE LINHA</v>
          </cell>
          <cell r="AL4250">
            <v>336697</v>
          </cell>
          <cell r="AM4250" t="str">
            <v>EST MESA JANTAR LISBOA (MAD A CINAM NOG) INOX ENVELHECIDO</v>
          </cell>
          <cell r="AN4250"/>
          <cell r="AO4250">
            <v>3</v>
          </cell>
          <cell r="AP4250">
            <v>1.2</v>
          </cell>
          <cell r="AQ4250">
            <v>0.75</v>
          </cell>
          <cell r="AR4250">
            <v>0</v>
          </cell>
          <cell r="AS4250" t="str">
            <v>EST MESA JANTAR LISBOA (MAD A CINAM NOG) INOX ENVELHECIDO - 3x1,2x0,75H</v>
          </cell>
          <cell r="AT4250">
            <v>54472.34</v>
          </cell>
          <cell r="AU4250">
            <v>54472.34</v>
          </cell>
          <cell r="AV4250">
            <v>54472.34</v>
          </cell>
          <cell r="AW4250">
            <v>0</v>
          </cell>
          <cell r="AX4250">
            <v>54472.34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14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MESA JANTAR</v>
          </cell>
          <cell r="BU4250" t="str">
            <v>MESA JANTAR LISBOA (FL)</v>
          </cell>
        </row>
        <row r="4251">
          <cell r="H4251">
            <v>1</v>
          </cell>
          <cell r="O4251">
            <v>233108</v>
          </cell>
          <cell r="P4251" t="str">
            <v>2019/106-0045-01</v>
          </cell>
          <cell r="Q4251" t="str">
            <v>EST MESA LATERAL MARI (SAYRELACK M524)</v>
          </cell>
          <cell r="R4251"/>
          <cell r="S4251"/>
          <cell r="T4251"/>
          <cell r="U4251">
            <v>0.32</v>
          </cell>
          <cell r="V4251">
            <v>0</v>
          </cell>
          <cell r="W4251">
            <v>0.5</v>
          </cell>
          <cell r="X4251">
            <v>0.32</v>
          </cell>
          <cell r="Y4251" t="str">
            <v>EST MESA LATERAL MARI (SAYRELACK M524) - Ø0,32x0,5H</v>
          </cell>
          <cell r="Z4251">
            <v>3588.99</v>
          </cell>
          <cell r="AA4251">
            <v>0.5</v>
          </cell>
          <cell r="AB4251">
            <v>1794.4949999999999</v>
          </cell>
          <cell r="AC4251"/>
          <cell r="AD4251"/>
          <cell r="AE4251"/>
          <cell r="AF4251">
            <v>3588.99</v>
          </cell>
          <cell r="AG4251">
            <v>3588.99</v>
          </cell>
          <cell r="AH4251">
            <v>0</v>
          </cell>
          <cell r="AI4251">
            <v>3588.99</v>
          </cell>
          <cell r="AJ4251" t="str">
            <v>REF: 233108</v>
          </cell>
          <cell r="AK4251" t="str">
            <v>PRODUTO FORA DE LINHA</v>
          </cell>
          <cell r="AL4251">
            <v>233108</v>
          </cell>
          <cell r="AM4251" t="str">
            <v>EST MESA LATERAL MARI (SAYRELACK M524)</v>
          </cell>
          <cell r="AN4251"/>
          <cell r="AO4251">
            <v>0.32</v>
          </cell>
          <cell r="AP4251">
            <v>0</v>
          </cell>
          <cell r="AQ4251">
            <v>0.5</v>
          </cell>
          <cell r="AR4251">
            <v>0.32</v>
          </cell>
          <cell r="AS4251" t="str">
            <v>EST MESA LATERAL MARI (SAYRELACK M524) - Ø0,32x0,5H</v>
          </cell>
          <cell r="AT4251">
            <v>3588.99</v>
          </cell>
          <cell r="AU4251">
            <v>3588.99</v>
          </cell>
          <cell r="AV4251">
            <v>3588.99</v>
          </cell>
          <cell r="AW4251">
            <v>0</v>
          </cell>
          <cell r="AX4251">
            <v>3588.99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14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MESA LATERAL</v>
          </cell>
          <cell r="BU4251" t="str">
            <v>MESA LATERAL MARI (FL)</v>
          </cell>
        </row>
        <row r="4252">
          <cell r="H4252">
            <v>1</v>
          </cell>
          <cell r="O4252">
            <v>377429</v>
          </cell>
          <cell r="P4252" t="str">
            <v>2024/039-0112-01</v>
          </cell>
          <cell r="Q4252" t="str">
            <v>EST POLTRONA ALBA (PE VERNIZ) FX B</v>
          </cell>
          <cell r="R4252"/>
          <cell r="S4252"/>
          <cell r="T4252"/>
          <cell r="U4252">
            <v>0.63</v>
          </cell>
          <cell r="V4252">
            <v>0.79</v>
          </cell>
          <cell r="W4252">
            <v>0.76</v>
          </cell>
          <cell r="X4252">
            <v>0</v>
          </cell>
          <cell r="Y4252" t="str">
            <v>EST POLTRONA ALBA (PE VERNIZ) FX B - 0,63x0,79x0,76H</v>
          </cell>
          <cell r="Z4252">
            <v>8072.02</v>
          </cell>
          <cell r="AA4252">
            <v>0.5</v>
          </cell>
          <cell r="AB4252">
            <v>4036.01</v>
          </cell>
          <cell r="AC4252"/>
          <cell r="AD4252"/>
          <cell r="AE4252"/>
          <cell r="AF4252">
            <v>8072.02</v>
          </cell>
          <cell r="AG4252">
            <v>8072.02</v>
          </cell>
          <cell r="AH4252">
            <v>0</v>
          </cell>
          <cell r="AI4252">
            <v>8072.02</v>
          </cell>
          <cell r="AJ4252" t="str">
            <v>REF: 377429</v>
          </cell>
          <cell r="AK4252" t="str">
            <v>PRODUTO FORA DE LINHA</v>
          </cell>
          <cell r="AL4252">
            <v>377429</v>
          </cell>
          <cell r="AM4252" t="str">
            <v>EST POLTRONA ALBA (PE VERNIZ) FX B</v>
          </cell>
          <cell r="AN4252"/>
          <cell r="AO4252">
            <v>0.63</v>
          </cell>
          <cell r="AP4252">
            <v>0.79</v>
          </cell>
          <cell r="AQ4252">
            <v>0.76</v>
          </cell>
          <cell r="AR4252">
            <v>0</v>
          </cell>
          <cell r="AS4252" t="str">
            <v>EST POLTRONA ALBA (PE VERNIZ) FX B - 0,63x0,79x0,76H</v>
          </cell>
          <cell r="AT4252">
            <v>8072.02</v>
          </cell>
          <cell r="AU4252">
            <v>8072.02</v>
          </cell>
          <cell r="AV4252">
            <v>8072.02</v>
          </cell>
          <cell r="AW4252">
            <v>0</v>
          </cell>
          <cell r="AX4252">
            <v>8072.02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14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CLAMI POLTRONA</v>
          </cell>
          <cell r="BU4252" t="str">
            <v>POLTRONA ALBA (FL)</v>
          </cell>
        </row>
        <row r="4253">
          <cell r="H4253">
            <v>1</v>
          </cell>
          <cell r="O4253">
            <v>319559</v>
          </cell>
          <cell r="P4253" t="str">
            <v>2022/073-0072-01</v>
          </cell>
          <cell r="Q4253" t="str">
            <v>EST MODULO BRACO ESQUERDO MALONE FX F7140</v>
          </cell>
          <cell r="R4253">
            <v>3</v>
          </cell>
          <cell r="S4253">
            <v>1</v>
          </cell>
          <cell r="T4253">
            <v>0.85</v>
          </cell>
          <cell r="U4253">
            <v>1.5</v>
          </cell>
          <cell r="V4253">
            <v>1</v>
          </cell>
          <cell r="W4253">
            <v>0.85</v>
          </cell>
          <cell r="X4253">
            <v>0</v>
          </cell>
          <cell r="Y4253" t="str">
            <v>EST MODULO BRACO ESQUERDO MALONE FX F7140 - 1,5x1x0,85H</v>
          </cell>
          <cell r="Z4253">
            <v>33838.959999999999</v>
          </cell>
          <cell r="AA4253">
            <v>0.5</v>
          </cell>
          <cell r="AB4253">
            <v>16919.48</v>
          </cell>
          <cell r="AC4253" t="str">
            <v>H</v>
          </cell>
          <cell r="AD4253" t="str">
            <v>SOFA COMPLETO</v>
          </cell>
          <cell r="AE4253" t="str">
            <v>VALOR MODULO</v>
          </cell>
          <cell r="AF4253">
            <v>16919.48</v>
          </cell>
          <cell r="AG4253">
            <v>16919.48</v>
          </cell>
          <cell r="AH4253">
            <v>0</v>
          </cell>
          <cell r="AI4253">
            <v>33838.959999999999</v>
          </cell>
          <cell r="AJ4253" t="str">
            <v>REF: 319559</v>
          </cell>
          <cell r="AK4253" t="str">
            <v>PRODUTO FORA DE LINHA</v>
          </cell>
          <cell r="AL4253">
            <v>319559</v>
          </cell>
          <cell r="AM4253" t="str">
            <v>EST MODULO BRACO ESQUERDO MALONE FX F7140</v>
          </cell>
          <cell r="AN4253"/>
          <cell r="AO4253">
            <v>1.5</v>
          </cell>
          <cell r="AP4253">
            <v>1</v>
          </cell>
          <cell r="AQ4253">
            <v>0.85</v>
          </cell>
          <cell r="AR4253">
            <v>0</v>
          </cell>
          <cell r="AS4253" t="str">
            <v>EST MODULO BRACO ESQUERDO MALONE FX F7140 - 1,5x1x0,85H</v>
          </cell>
          <cell r="AT4253">
            <v>16919.48</v>
          </cell>
          <cell r="AU4253">
            <v>16919.48</v>
          </cell>
          <cell r="AV4253">
            <v>16919.48</v>
          </cell>
          <cell r="AW4253">
            <v>0</v>
          </cell>
          <cell r="AX4253">
            <v>16919.48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12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S4253" t="str">
            <v>319559 | 319558</v>
          </cell>
          <cell r="BT4253" t="str">
            <v>CLAMI SOFA</v>
          </cell>
          <cell r="BU4253" t="str">
            <v>SOFA MALONE</v>
          </cell>
        </row>
        <row r="4254">
          <cell r="H4254">
            <v>1</v>
          </cell>
          <cell r="O4254">
            <v>319558</v>
          </cell>
          <cell r="P4254" t="str">
            <v>2022/073-0071-01</v>
          </cell>
          <cell r="Q4254" t="str">
            <v>EST MODULO BRACO DIREITO MALONE FX F7140</v>
          </cell>
          <cell r="R4254">
            <v>3</v>
          </cell>
          <cell r="S4254">
            <v>1</v>
          </cell>
          <cell r="T4254">
            <v>0.85</v>
          </cell>
          <cell r="U4254">
            <v>1.5</v>
          </cell>
          <cell r="V4254">
            <v>1</v>
          </cell>
          <cell r="W4254">
            <v>0.85</v>
          </cell>
          <cell r="X4254">
            <v>0</v>
          </cell>
          <cell r="Y4254" t="str">
            <v>EST MODULO BRACO DIREITO MALONE FX F7140 - 1,5x1x0,85H</v>
          </cell>
          <cell r="Z4254">
            <v>33838.959999999999</v>
          </cell>
          <cell r="AA4254">
            <v>0.5</v>
          </cell>
          <cell r="AB4254">
            <v>16919.48</v>
          </cell>
          <cell r="AC4254" t="str">
            <v>H</v>
          </cell>
          <cell r="AD4254" t="str">
            <v>SOFA COMPLETO</v>
          </cell>
          <cell r="AE4254" t="str">
            <v>VALOR MODULO</v>
          </cell>
          <cell r="AF4254">
            <v>16919.48</v>
          </cell>
          <cell r="AG4254">
            <v>16919.48</v>
          </cell>
          <cell r="AH4254">
            <v>0</v>
          </cell>
          <cell r="AI4254">
            <v>33838.959999999999</v>
          </cell>
          <cell r="AJ4254" t="str">
            <v>REF: 319558</v>
          </cell>
          <cell r="AK4254" t="str">
            <v>PRODUTO FORA DE LINHA</v>
          </cell>
          <cell r="AL4254">
            <v>319558</v>
          </cell>
          <cell r="AM4254" t="str">
            <v>EST MODULO BRACO DIREITO MALONE FX F7140</v>
          </cell>
          <cell r="AN4254"/>
          <cell r="AO4254">
            <v>1.5</v>
          </cell>
          <cell r="AP4254">
            <v>1</v>
          </cell>
          <cell r="AQ4254">
            <v>0.85</v>
          </cell>
          <cell r="AR4254">
            <v>0</v>
          </cell>
          <cell r="AS4254" t="str">
            <v>EST MODULO BRACO DIREITO MALONE FX F7140 - 1,5x1x0,85H</v>
          </cell>
          <cell r="AT4254">
            <v>16919.48</v>
          </cell>
          <cell r="AU4254">
            <v>16919.48</v>
          </cell>
          <cell r="AV4254">
            <v>16919.48</v>
          </cell>
          <cell r="AW4254">
            <v>0</v>
          </cell>
          <cell r="AX4254">
            <v>16919.48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12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S4254" t="str">
            <v>319559 | 319558</v>
          </cell>
          <cell r="BT4254" t="str">
            <v>CLAMI SOFA</v>
          </cell>
          <cell r="BU4254" t="str">
            <v>SOFA MALONE</v>
          </cell>
        </row>
        <row r="4255">
          <cell r="H4255">
            <v>1</v>
          </cell>
          <cell r="O4255">
            <v>276135</v>
          </cell>
          <cell r="P4255" t="str">
            <v>2021/165-0063-01</v>
          </cell>
          <cell r="Q4255" t="str">
            <v>EST BASE JANTAR GRAZ (MAD B FREIJO TING ENV) (INOX FSC)</v>
          </cell>
          <cell r="R4255"/>
          <cell r="S4255"/>
          <cell r="T4255"/>
          <cell r="U4255">
            <v>1.6</v>
          </cell>
          <cell r="V4255">
            <v>1.6</v>
          </cell>
          <cell r="W4255">
            <v>0.73</v>
          </cell>
          <cell r="X4255">
            <v>0</v>
          </cell>
          <cell r="Y4255" t="str">
            <v>EST BASE JANTAR GRAZ (MAD B FREIJO TING ENV) (INOX FSC) - 1,6x1,6x0,73H</v>
          </cell>
          <cell r="Z4255">
            <v>35313.47</v>
          </cell>
          <cell r="AA4255">
            <v>0.55000000000000004</v>
          </cell>
          <cell r="AB4255">
            <v>15891.0615</v>
          </cell>
          <cell r="AC4255"/>
          <cell r="AD4255"/>
          <cell r="AE4255"/>
          <cell r="AF4255">
            <v>35313.47</v>
          </cell>
          <cell r="AG4255">
            <v>35313.47</v>
          </cell>
          <cell r="AH4255">
            <v>0</v>
          </cell>
          <cell r="AI4255">
            <v>35313.47</v>
          </cell>
          <cell r="AJ4255" t="str">
            <v>REF: 276135</v>
          </cell>
          <cell r="AK4255" t="str">
            <v>PRODUTO FORA DE LINHA</v>
          </cell>
          <cell r="AL4255">
            <v>276135</v>
          </cell>
          <cell r="AM4255" t="str">
            <v>EST BASE JANTAR GRAZ (MAD B FREIJO TING ENV) (INOX FSC)</v>
          </cell>
          <cell r="AN4255"/>
          <cell r="AO4255">
            <v>1.6</v>
          </cell>
          <cell r="AP4255">
            <v>1.6</v>
          </cell>
          <cell r="AQ4255">
            <v>0.73</v>
          </cell>
          <cell r="AR4255">
            <v>0</v>
          </cell>
          <cell r="AS4255" t="str">
            <v>EST BASE JANTAR GRAZ (MAD B FREIJO TING ENV) (INOX FSC) - 1,6x1,6x0,73H</v>
          </cell>
          <cell r="AT4255">
            <v>35313.47</v>
          </cell>
          <cell r="AU4255">
            <v>35313.47</v>
          </cell>
          <cell r="AV4255">
            <v>35313.47</v>
          </cell>
          <cell r="AW4255">
            <v>0</v>
          </cell>
          <cell r="AX4255">
            <v>35313.47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14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MESA JANTAR</v>
          </cell>
          <cell r="BU4255" t="str">
            <v>BASE JANTAR GRAZ (FL)</v>
          </cell>
        </row>
        <row r="4256">
          <cell r="H4256">
            <v>1</v>
          </cell>
          <cell r="O4256">
            <v>308716</v>
          </cell>
          <cell r="P4256" t="str">
            <v>2021/287-0004-01</v>
          </cell>
          <cell r="Q4256" t="str">
            <v>EST BUFFET DIXIE (TP NERO/LAMINADO CARV OAK PRETO/MTX PRETO)</v>
          </cell>
          <cell r="R4256"/>
          <cell r="S4256"/>
          <cell r="T4256"/>
          <cell r="U4256">
            <v>1.6</v>
          </cell>
          <cell r="V4256">
            <v>0.51</v>
          </cell>
          <cell r="W4256">
            <v>0.76</v>
          </cell>
          <cell r="X4256">
            <v>0</v>
          </cell>
          <cell r="Y4256" t="str">
            <v>EST BUFFET DIXIE (TP NERO/LAMINADO CARV OAK PRETO/MTX PRETO) - 1,6x0,51x0,76H</v>
          </cell>
          <cell r="Z4256">
            <v>62892.15</v>
          </cell>
          <cell r="AA4256">
            <v>0.55000000000000004</v>
          </cell>
          <cell r="AB4256">
            <v>28301.467499999999</v>
          </cell>
          <cell r="AC4256"/>
          <cell r="AD4256"/>
          <cell r="AE4256"/>
          <cell r="AF4256">
            <v>62892.15</v>
          </cell>
          <cell r="AG4256">
            <v>62892.15</v>
          </cell>
          <cell r="AH4256">
            <v>0</v>
          </cell>
          <cell r="AI4256">
            <v>62892.15</v>
          </cell>
          <cell r="AJ4256" t="str">
            <v>REF: 308716</v>
          </cell>
          <cell r="AK4256" t="str">
            <v>PRODUTO FORA DE LINHA</v>
          </cell>
          <cell r="AL4256">
            <v>308716</v>
          </cell>
          <cell r="AM4256" t="str">
            <v>EST BUFFET DIXIE (TP NERO/LAMINADO CARV OAK PRETO/MTX PRETO)</v>
          </cell>
          <cell r="AN4256"/>
          <cell r="AO4256">
            <v>1.6</v>
          </cell>
          <cell r="AP4256">
            <v>0.51</v>
          </cell>
          <cell r="AQ4256">
            <v>0.76</v>
          </cell>
          <cell r="AR4256">
            <v>0</v>
          </cell>
          <cell r="AS4256" t="str">
            <v>EST BUFFET DIXIE (TP NERO/LAMINADO CARV OAK PRETO/MTX PRETO) - 1,6x0,51x0,76H</v>
          </cell>
          <cell r="AT4256">
            <v>62892.15</v>
          </cell>
          <cell r="AU4256">
            <v>62892.15</v>
          </cell>
          <cell r="AV4256">
            <v>62892.15</v>
          </cell>
          <cell r="AW4256">
            <v>0</v>
          </cell>
          <cell r="AX4256">
            <v>62892.15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T4256" t="str">
            <v>CLAMI BUFFET</v>
          </cell>
          <cell r="BU4256" t="str">
            <v>BUFFET DIXIE (FL)</v>
          </cell>
        </row>
        <row r="4257">
          <cell r="H4257">
            <v>1</v>
          </cell>
          <cell r="O4257">
            <v>302827</v>
          </cell>
          <cell r="P4257" t="str">
            <v>2021/308-0022-01</v>
          </cell>
          <cell r="Q4257" t="str">
            <v>EST MESA CENTRO WHITE (PINT PX) (TC LISO LINHO PT) (TP CER)</v>
          </cell>
          <cell r="R4257"/>
          <cell r="S4257"/>
          <cell r="T4257"/>
          <cell r="U4257">
            <v>1.4</v>
          </cell>
          <cell r="V4257">
            <v>0.95</v>
          </cell>
          <cell r="W4257">
            <v>0.34</v>
          </cell>
          <cell r="X4257">
            <v>0</v>
          </cell>
          <cell r="Y4257" t="str">
            <v>EST MESA CENTRO WHITE (PINT PX) (TC LISO LINHO PT) (TP CER) - 1,4x0,95x0,34H</v>
          </cell>
          <cell r="Z4257">
            <v>16598.400000000001</v>
          </cell>
          <cell r="AA4257">
            <v>0.55000000000000004</v>
          </cell>
          <cell r="AB4257">
            <v>7469.2800000000007</v>
          </cell>
          <cell r="AC4257"/>
          <cell r="AD4257"/>
          <cell r="AE4257"/>
          <cell r="AF4257">
            <v>16598.400000000001</v>
          </cell>
          <cell r="AG4257">
            <v>16598.400000000001</v>
          </cell>
          <cell r="AH4257">
            <v>0</v>
          </cell>
          <cell r="AI4257">
            <v>16598.400000000001</v>
          </cell>
          <cell r="AJ4257" t="str">
            <v>REF: 302827</v>
          </cell>
          <cell r="AK4257" t="str">
            <v>PRODUTO FORA DE LINHA</v>
          </cell>
          <cell r="AL4257">
            <v>302827</v>
          </cell>
          <cell r="AM4257" t="str">
            <v>EST MESA CENTRO WHITE (PINT PX) (TC LISO LINHO PT) (TP CER)</v>
          </cell>
          <cell r="AN4257"/>
          <cell r="AO4257">
            <v>1.4</v>
          </cell>
          <cell r="AP4257">
            <v>0.95</v>
          </cell>
          <cell r="AQ4257">
            <v>0.34</v>
          </cell>
          <cell r="AR4257">
            <v>0</v>
          </cell>
          <cell r="AS4257" t="str">
            <v>EST MESA CENTRO WHITE (PINT PX) (TC LISO LINHO PT) (TP CER) - 1,4x0,95x0,34H</v>
          </cell>
          <cell r="AT4257">
            <v>16598.400000000001</v>
          </cell>
          <cell r="AU4257">
            <v>16598.400000000001</v>
          </cell>
          <cell r="AV4257">
            <v>16598.400000000001</v>
          </cell>
          <cell r="AW4257">
            <v>0</v>
          </cell>
          <cell r="AX4257">
            <v>16598.400000000001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T4257" t="str">
            <v>CLAMI MESA CENTRO</v>
          </cell>
          <cell r="BU4257" t="str">
            <v>MESA CENTRO WHITE (FL)</v>
          </cell>
        </row>
        <row r="4258">
          <cell r="H4258">
            <v>1</v>
          </cell>
          <cell r="O4258">
            <v>372118</v>
          </cell>
          <cell r="P4258" t="str">
            <v>2023/282-0002-01</v>
          </cell>
          <cell r="Q4258" t="str">
            <v>EST BUFFET YAACOV (B) (TAUARI NATURAL) (TP G2 RAFFAELLO)</v>
          </cell>
          <cell r="R4258">
            <v>2.58</v>
          </cell>
          <cell r="S4258">
            <v>0.55000000000000004</v>
          </cell>
          <cell r="T4258">
            <v>0.7</v>
          </cell>
          <cell r="U4258">
            <v>2.58</v>
          </cell>
          <cell r="V4258">
            <v>0.55000000000000004</v>
          </cell>
          <cell r="W4258">
            <v>0.7</v>
          </cell>
          <cell r="X4258">
            <v>0</v>
          </cell>
          <cell r="Y4258" t="str">
            <v>EST BUFFET YAACOV (B) (TAUARI NATURAL) (TP G2 RAFFAELLO) - 2,58x0,55x0,7H</v>
          </cell>
          <cell r="Z4258">
            <v>67969.66</v>
          </cell>
          <cell r="AA4258">
            <v>0.4</v>
          </cell>
          <cell r="AB4258">
            <v>40781.796000000002</v>
          </cell>
          <cell r="AC4258" t="str">
            <v>HB</v>
          </cell>
          <cell r="AD4258" t="str">
            <v>BUFFET COMPLETO</v>
          </cell>
          <cell r="AE4258" t="str">
            <v>VALOR S/TAMPO MARMORE</v>
          </cell>
          <cell r="AF4258">
            <v>47606.720000000001</v>
          </cell>
          <cell r="AG4258">
            <v>47606.720000000001</v>
          </cell>
          <cell r="AH4258">
            <v>0</v>
          </cell>
          <cell r="AI4258">
            <v>67969.66</v>
          </cell>
          <cell r="AJ4258" t="str">
            <v>REF: 372769</v>
          </cell>
          <cell r="AK4258"/>
          <cell r="AL4258">
            <v>372769</v>
          </cell>
          <cell r="AM4258" t="str">
            <v>BUFFET YAACOV (B) (TAUARI)</v>
          </cell>
          <cell r="AN4258"/>
          <cell r="AO4258">
            <v>2.58</v>
          </cell>
          <cell r="AP4258">
            <v>0.55000000000000004</v>
          </cell>
          <cell r="AQ4258">
            <v>0.7</v>
          </cell>
          <cell r="AR4258">
            <v>0</v>
          </cell>
          <cell r="AS4258" t="str">
            <v>BUFFET YAACOV (B) (TAUARI) - 2,58x0,55x0,7H</v>
          </cell>
          <cell r="AT4258">
            <v>47606.720000000001</v>
          </cell>
          <cell r="AU4258">
            <v>47606.720000000001</v>
          </cell>
          <cell r="AV4258">
            <v>47606.720000000001</v>
          </cell>
          <cell r="AW4258">
            <v>0</v>
          </cell>
          <cell r="AX4258">
            <v>47606.720000000001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>
            <v>0</v>
          </cell>
          <cell r="BS4258" t="str">
            <v>372118 | 371961</v>
          </cell>
          <cell r="BT4258" t="str">
            <v>CLAMI BUFFET</v>
          </cell>
          <cell r="BU4258" t="str">
            <v>BUFFET YAACOV</v>
          </cell>
        </row>
        <row r="4259">
          <cell r="H4259">
            <v>1</v>
          </cell>
          <cell r="O4259">
            <v>216681</v>
          </cell>
          <cell r="P4259"/>
          <cell r="Q4259" t="str">
            <v>EST BANCO ROCCO (PINNUS ENVELHECIDO)</v>
          </cell>
          <cell r="R4259"/>
          <cell r="S4259"/>
          <cell r="T4259"/>
          <cell r="U4259">
            <v>1.4</v>
          </cell>
          <cell r="V4259">
            <v>0.35</v>
          </cell>
          <cell r="W4259">
            <v>0.32</v>
          </cell>
          <cell r="X4259">
            <v>0</v>
          </cell>
          <cell r="Y4259" t="str">
            <v>EST BANCO ROCCO (PINNUS ENVELHECIDO) - 1,4x0,35x0,32H</v>
          </cell>
          <cell r="Z4259">
            <v>7226.3</v>
          </cell>
          <cell r="AA4259">
            <v>0.6</v>
          </cell>
          <cell r="AB4259">
            <v>2890.5200000000004</v>
          </cell>
          <cell r="AC4259"/>
          <cell r="AD4259"/>
          <cell r="AE4259"/>
          <cell r="AF4259">
            <v>7226.3</v>
          </cell>
          <cell r="AG4259">
            <v>7226.3</v>
          </cell>
          <cell r="AH4259">
            <v>0</v>
          </cell>
          <cell r="AI4259">
            <v>7226.3</v>
          </cell>
          <cell r="AJ4259" t="str">
            <v>REF: 216681</v>
          </cell>
          <cell r="AK4259" t="str">
            <v>PRODUTO FORA DE LINHA</v>
          </cell>
          <cell r="AL4259">
            <v>216681</v>
          </cell>
          <cell r="AM4259" t="str">
            <v>EST BANCO ROCCO (PINNUS ENVELHECIDO)</v>
          </cell>
          <cell r="AN4259"/>
          <cell r="AO4259">
            <v>1.4</v>
          </cell>
          <cell r="AP4259">
            <v>0.35</v>
          </cell>
          <cell r="AQ4259">
            <v>0.32</v>
          </cell>
          <cell r="AR4259">
            <v>0</v>
          </cell>
          <cell r="AS4259" t="str">
            <v>EST BANCO ROCCO (PINNUS ENVELHECIDO) - 1,4x0,35x0,32H</v>
          </cell>
          <cell r="AT4259">
            <v>7226.3</v>
          </cell>
          <cell r="AU4259">
            <v>7226.3</v>
          </cell>
          <cell r="AV4259">
            <v>7226.3</v>
          </cell>
          <cell r="AW4259">
            <v>0</v>
          </cell>
          <cell r="AX4259">
            <v>7226.3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14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T4259" t="str">
            <v>CLAMI BANCO</v>
          </cell>
          <cell r="BU4259" t="str">
            <v>BANCO ROCCO (FL)</v>
          </cell>
        </row>
        <row r="4260">
          <cell r="H4260">
            <v>1</v>
          </cell>
          <cell r="O4260">
            <v>258015</v>
          </cell>
          <cell r="P4260" t="str">
            <v>2020/126-0079-01</v>
          </cell>
          <cell r="Q4260" t="str">
            <v>EST BUFFET CHAN C/PTAS CARV TING IMBUIA MEL CLARO</v>
          </cell>
          <cell r="R4260"/>
          <cell r="S4260"/>
          <cell r="T4260"/>
          <cell r="U4260">
            <v>1.8</v>
          </cell>
          <cell r="V4260">
            <v>0.5</v>
          </cell>
          <cell r="W4260">
            <v>0.75</v>
          </cell>
          <cell r="X4260">
            <v>0</v>
          </cell>
          <cell r="Y4260" t="str">
            <v>EST BUFFET CHAN C/PTAS CARV TING IMBUIA MEL CLARO - 1,8x0,5x0,75H</v>
          </cell>
          <cell r="Z4260">
            <v>29489.15</v>
          </cell>
          <cell r="AA4260">
            <v>0.6</v>
          </cell>
          <cell r="AB4260">
            <v>11795.66</v>
          </cell>
          <cell r="AC4260"/>
          <cell r="AD4260"/>
          <cell r="AE4260"/>
          <cell r="AF4260">
            <v>29489.15</v>
          </cell>
          <cell r="AG4260">
            <v>29489.15</v>
          </cell>
          <cell r="AH4260">
            <v>0</v>
          </cell>
          <cell r="AI4260">
            <v>29489.15</v>
          </cell>
          <cell r="AJ4260" t="str">
            <v>REF: 258015</v>
          </cell>
          <cell r="AK4260" t="str">
            <v>PRODUTO FORA DE LINHA</v>
          </cell>
          <cell r="AL4260">
            <v>258015</v>
          </cell>
          <cell r="AM4260" t="str">
            <v>EST BUFFET CHAN C/PTAS CARV TING IMBUIA MEL CLARO</v>
          </cell>
          <cell r="AN4260"/>
          <cell r="AO4260">
            <v>1.8</v>
          </cell>
          <cell r="AP4260">
            <v>0.5</v>
          </cell>
          <cell r="AQ4260">
            <v>0.75</v>
          </cell>
          <cell r="AR4260">
            <v>0</v>
          </cell>
          <cell r="AS4260" t="str">
            <v>EST BUFFET CHAN C/PTAS CARV TING IMBUIA MEL CLARO - 1,8x0,5x0,75H</v>
          </cell>
          <cell r="AT4260">
            <v>29489.15</v>
          </cell>
          <cell r="AU4260">
            <v>29489.15</v>
          </cell>
          <cell r="AV4260">
            <v>29489.15</v>
          </cell>
          <cell r="AW4260">
            <v>0</v>
          </cell>
          <cell r="AX4260">
            <v>29489.15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22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T4260" t="str">
            <v>CLAMI BUFFET</v>
          </cell>
          <cell r="BU4260" t="str">
            <v>BUFFET CHAN (FL)</v>
          </cell>
        </row>
        <row r="4261">
          <cell r="H4261">
            <v>1</v>
          </cell>
          <cell r="O4261">
            <v>270463</v>
          </cell>
          <cell r="P4261"/>
          <cell r="Q4261" t="str">
            <v>EST CADEIRA TWIN (GIR) (EBANIZADO) TC 4019</v>
          </cell>
          <cell r="R4261"/>
          <cell r="S4261"/>
          <cell r="T4261"/>
          <cell r="U4261">
            <v>0.51</v>
          </cell>
          <cell r="V4261">
            <v>0.6</v>
          </cell>
          <cell r="W4261">
            <v>0.83</v>
          </cell>
          <cell r="X4261">
            <v>0</v>
          </cell>
          <cell r="Y4261" t="str">
            <v>EST CADEIRA TWIN (GIR) (EBANIZADO) TC 4019 - 0,51x0,6x0,83H</v>
          </cell>
          <cell r="Z4261">
            <v>3740.81</v>
          </cell>
          <cell r="AA4261">
            <v>0.6</v>
          </cell>
          <cell r="AB4261">
            <v>1496.3240000000001</v>
          </cell>
          <cell r="AC4261"/>
          <cell r="AD4261"/>
          <cell r="AE4261"/>
          <cell r="AF4261">
            <v>3740.81</v>
          </cell>
          <cell r="AG4261">
            <v>3740.81</v>
          </cell>
          <cell r="AH4261">
            <v>0</v>
          </cell>
          <cell r="AI4261">
            <v>3740.81</v>
          </cell>
          <cell r="AJ4261" t="str">
            <v>REF: 270463</v>
          </cell>
          <cell r="AK4261" t="str">
            <v>PRODUTO FORA DE LINHA</v>
          </cell>
          <cell r="AL4261">
            <v>270463</v>
          </cell>
          <cell r="AM4261" t="str">
            <v>EST CADEIRA TWIN (GIR) (EBANIZADO) TC 4019</v>
          </cell>
          <cell r="AN4261"/>
          <cell r="AO4261">
            <v>0.51</v>
          </cell>
          <cell r="AP4261">
            <v>0.6</v>
          </cell>
          <cell r="AQ4261">
            <v>0.83</v>
          </cell>
          <cell r="AR4261">
            <v>0</v>
          </cell>
          <cell r="AS4261" t="str">
            <v>EST CADEIRA TWIN (GIR) (EBANIZADO) TC 4019 - 0,51x0,6x0,83H</v>
          </cell>
          <cell r="AT4261">
            <v>3740.81</v>
          </cell>
          <cell r="AU4261">
            <v>3740.81</v>
          </cell>
          <cell r="AV4261">
            <v>3740.81</v>
          </cell>
          <cell r="AW4261">
            <v>0</v>
          </cell>
          <cell r="AX4261">
            <v>3740.81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T4261" t="str">
            <v>CLAMI CADEIRA</v>
          </cell>
          <cell r="BU4261" t="str">
            <v>CADEIRA TWIN (FL)</v>
          </cell>
        </row>
        <row r="4262">
          <cell r="H4262">
            <v>1</v>
          </cell>
          <cell r="O4262">
            <v>234340</v>
          </cell>
          <cell r="P4262" t="str">
            <v>2019/212-0036-01</v>
          </cell>
          <cell r="Q4262" t="str">
            <v>EST MESA CENTRO LODD (MOD 4) TP VD FUME/HS/BS PRETO</v>
          </cell>
          <cell r="R4262"/>
          <cell r="S4262"/>
          <cell r="T4262"/>
          <cell r="U4262">
            <v>1</v>
          </cell>
          <cell r="V4262">
            <v>0</v>
          </cell>
          <cell r="W4262">
            <v>0.4</v>
          </cell>
          <cell r="X4262">
            <v>1</v>
          </cell>
          <cell r="Y4262" t="str">
            <v>EST MESA CENTRO LODD (MOD 4) TP VD FUME/HS/BS PRETO - Ø1x0,4H</v>
          </cell>
          <cell r="Z4262">
            <v>23356.71</v>
          </cell>
          <cell r="AA4262">
            <v>0.6</v>
          </cell>
          <cell r="AB4262">
            <v>9342.6839999999993</v>
          </cell>
          <cell r="AC4262"/>
          <cell r="AD4262"/>
          <cell r="AE4262"/>
          <cell r="AF4262">
            <v>23356.71</v>
          </cell>
          <cell r="AG4262">
            <v>23356.71</v>
          </cell>
          <cell r="AH4262">
            <v>0</v>
          </cell>
          <cell r="AI4262">
            <v>23356.71</v>
          </cell>
          <cell r="AJ4262" t="str">
            <v>REF: 234340</v>
          </cell>
          <cell r="AK4262" t="str">
            <v>PRODUTO FORA DE LINHA</v>
          </cell>
          <cell r="AL4262">
            <v>234340</v>
          </cell>
          <cell r="AM4262" t="str">
            <v>EST MESA CENTRO LODD (MOD 4) TP VD FUME/HS/BS PRETO</v>
          </cell>
          <cell r="AN4262"/>
          <cell r="AO4262">
            <v>1</v>
          </cell>
          <cell r="AP4262">
            <v>0</v>
          </cell>
          <cell r="AQ4262">
            <v>0.4</v>
          </cell>
          <cell r="AR4262">
            <v>1</v>
          </cell>
          <cell r="AS4262" t="str">
            <v>EST MESA CENTRO LODD (MOD 4) TP VD FUME/HS/BS PRETO - Ø1x0,4H</v>
          </cell>
          <cell r="AT4262">
            <v>23356.71</v>
          </cell>
          <cell r="AU4262">
            <v>23356.71</v>
          </cell>
          <cell r="AV4262">
            <v>23356.71</v>
          </cell>
          <cell r="AW4262">
            <v>0</v>
          </cell>
          <cell r="AX4262">
            <v>23356.71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22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T4262" t="str">
            <v>CLAMI MESA CENTRO</v>
          </cell>
          <cell r="BU4262" t="str">
            <v>MESA CENTRO LODD (FL)</v>
          </cell>
        </row>
        <row r="4263">
          <cell r="H4263">
            <v>1</v>
          </cell>
          <cell r="O4263">
            <v>234229</v>
          </cell>
          <cell r="P4263" t="str">
            <v>2019/149-0201-01</v>
          </cell>
          <cell r="Q4263" t="str">
            <v>EST MESA CENTRO VERSO (EBANIZADO) (PRETO FSC)</v>
          </cell>
          <cell r="R4263"/>
          <cell r="S4263"/>
          <cell r="T4263"/>
          <cell r="U4263">
            <v>1.2</v>
          </cell>
          <cell r="V4263">
            <v>0.4</v>
          </cell>
          <cell r="W4263">
            <v>0.3</v>
          </cell>
          <cell r="X4263">
            <v>0</v>
          </cell>
          <cell r="Y4263" t="str">
            <v>EST MESA CENTRO VERSO (EBANIZADO) (PRETO FSC) - 1,2x0,4x0,3H</v>
          </cell>
          <cell r="Z4263">
            <v>8694</v>
          </cell>
          <cell r="AA4263">
            <v>0.6</v>
          </cell>
          <cell r="AB4263">
            <v>3477.6000000000004</v>
          </cell>
          <cell r="AC4263"/>
          <cell r="AD4263"/>
          <cell r="AE4263"/>
          <cell r="AF4263">
            <v>8694</v>
          </cell>
          <cell r="AG4263">
            <v>8694</v>
          </cell>
          <cell r="AH4263">
            <v>0</v>
          </cell>
          <cell r="AI4263">
            <v>8694</v>
          </cell>
          <cell r="AJ4263" t="str">
            <v>REF: 234229</v>
          </cell>
          <cell r="AK4263" t="str">
            <v>PRODUTO FORA DE LINHA</v>
          </cell>
          <cell r="AL4263">
            <v>234229</v>
          </cell>
          <cell r="AM4263" t="str">
            <v>EST MESA CENTRO VERSO (EBANIZADO) (PRETO FSC)</v>
          </cell>
          <cell r="AN4263"/>
          <cell r="AO4263">
            <v>1.2</v>
          </cell>
          <cell r="AP4263">
            <v>0.4</v>
          </cell>
          <cell r="AQ4263">
            <v>0.3</v>
          </cell>
          <cell r="AR4263">
            <v>0</v>
          </cell>
          <cell r="AS4263" t="str">
            <v>EST MESA CENTRO VERSO (EBANIZADO) (PRETO FSC) - 1,2x0,4x0,3H</v>
          </cell>
          <cell r="AT4263">
            <v>8694</v>
          </cell>
          <cell r="AU4263">
            <v>8694</v>
          </cell>
          <cell r="AV4263">
            <v>8694</v>
          </cell>
          <cell r="AW4263">
            <v>0</v>
          </cell>
          <cell r="AX4263">
            <v>8694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14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PE</v>
          </cell>
          <cell r="BT4263" t="str">
            <v>CLAMI MESA CENTRO</v>
          </cell>
          <cell r="BU4263" t="str">
            <v>MESA CENTRO VERSO (FL)</v>
          </cell>
        </row>
        <row r="4264">
          <cell r="H4264">
            <v>1</v>
          </cell>
          <cell r="O4264">
            <v>364785</v>
          </cell>
          <cell r="P4264" t="str">
            <v>2023/135-0037-01</v>
          </cell>
          <cell r="Q4264" t="str">
            <v>EST POLTRONA ORION (INTERNA) (TC ALT COR 907) MARROM/DOURADA</v>
          </cell>
          <cell r="R4264"/>
          <cell r="S4264"/>
          <cell r="T4264"/>
          <cell r="U4264">
            <v>1</v>
          </cell>
          <cell r="V4264">
            <v>0</v>
          </cell>
          <cell r="W4264">
            <v>0.45</v>
          </cell>
          <cell r="X4264">
            <v>1</v>
          </cell>
          <cell r="Y4264" t="str">
            <v>EST POLTRONA ORION (INTERNA) (TC ALT COR 907) MARROM/DOURADA - Ø1x0,45H</v>
          </cell>
          <cell r="Z4264">
            <v>25924.73</v>
          </cell>
          <cell r="AA4264">
            <v>0.6</v>
          </cell>
          <cell r="AB4264">
            <v>10369.892</v>
          </cell>
          <cell r="AC4264"/>
          <cell r="AD4264" t="str">
            <v>PROD C/RVST FORN + 2,5MT CORDA</v>
          </cell>
          <cell r="AE4264" t="str">
            <v>REVESTIMENTO FORN</v>
          </cell>
          <cell r="AF4264">
            <v>25924.73</v>
          </cell>
          <cell r="AG4264">
            <v>25924.73</v>
          </cell>
          <cell r="AH4264">
            <v>0</v>
          </cell>
          <cell r="AI4264">
            <v>25924.73</v>
          </cell>
          <cell r="AJ4264" t="str">
            <v>REF: 364785</v>
          </cell>
          <cell r="AK4264" t="str">
            <v>PRODUTO FORA DE LINHA</v>
          </cell>
          <cell r="AL4264">
            <v>364785</v>
          </cell>
          <cell r="AM4264" t="str">
            <v>EST POLTRONA ORION (INTERNA) (TC ALT COR 907) MARROM/DOURADA</v>
          </cell>
          <cell r="AN4264"/>
          <cell r="AO4264">
            <v>1</v>
          </cell>
          <cell r="AP4264">
            <v>0</v>
          </cell>
          <cell r="AQ4264">
            <v>0.45</v>
          </cell>
          <cell r="AR4264">
            <v>1</v>
          </cell>
          <cell r="AS4264" t="str">
            <v>EST POLTRONA ORION (INTERNA) (TC ALT COR 907) MARROM/DOURADA - Ø1x0,45H</v>
          </cell>
          <cell r="AT4264">
            <v>25924.73</v>
          </cell>
          <cell r="AU4264">
            <v>25924.73</v>
          </cell>
          <cell r="AV4264">
            <v>25924.73</v>
          </cell>
          <cell r="AW4264">
            <v>0</v>
          </cell>
          <cell r="AX4264">
            <v>25924.73</v>
          </cell>
          <cell r="AY4264">
            <v>0</v>
          </cell>
          <cell r="AZ4264">
            <v>328936</v>
          </cell>
          <cell r="BA4264" t="str">
            <v/>
          </cell>
          <cell r="BB4264" t="str">
            <v>RVST FORN: TECIDO RUSTICO ALTAMURA (COD 5248) (EASY&amp;CLEAN - RUSTICOS) - COD 907</v>
          </cell>
          <cell r="BC4264">
            <v>4</v>
          </cell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>RVST FORN</v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POLTRONA</v>
          </cell>
          <cell r="BU4264" t="str">
            <v>POLTRONA ORION (FL)</v>
          </cell>
        </row>
        <row r="4265">
          <cell r="H4265">
            <v>1</v>
          </cell>
          <cell r="O4265">
            <v>250143</v>
          </cell>
          <cell r="P4265" t="str">
            <v>2019/252-0145-01</v>
          </cell>
          <cell r="Q4265" t="str">
            <v>EST PUFF MAFALDA TERRACOTA M2 AVESSA COD 4042</v>
          </cell>
          <cell r="R4265"/>
          <cell r="S4265"/>
          <cell r="T4265"/>
          <cell r="U4265">
            <v>0.6</v>
          </cell>
          <cell r="V4265">
            <v>0</v>
          </cell>
          <cell r="W4265">
            <v>0.5</v>
          </cell>
          <cell r="X4265">
            <v>0.6</v>
          </cell>
          <cell r="Y4265" t="str">
            <v>EST PUFF MAFALDA TERRACOTA M2 AVESSA COD 4042 - Ø0,6x0,5H</v>
          </cell>
          <cell r="Z4265">
            <v>4016.63</v>
          </cell>
          <cell r="AA4265">
            <v>0.6</v>
          </cell>
          <cell r="AB4265">
            <v>1606.652</v>
          </cell>
          <cell r="AC4265"/>
          <cell r="AD4265"/>
          <cell r="AE4265"/>
          <cell r="AF4265">
            <v>4016.63</v>
          </cell>
          <cell r="AG4265">
            <v>4016.63</v>
          </cell>
          <cell r="AH4265">
            <v>0</v>
          </cell>
          <cell r="AI4265">
            <v>4016.63</v>
          </cell>
          <cell r="AJ4265" t="str">
            <v>REF: 250143</v>
          </cell>
          <cell r="AK4265" t="str">
            <v>PRODUTO FORA DE LINHA</v>
          </cell>
          <cell r="AL4265">
            <v>250143</v>
          </cell>
          <cell r="AM4265" t="str">
            <v>EST PUFF MAFALDA TERRACOTA M2 AVESSA COD 4042</v>
          </cell>
          <cell r="AN4265"/>
          <cell r="AO4265">
            <v>0.6</v>
          </cell>
          <cell r="AP4265">
            <v>0</v>
          </cell>
          <cell r="AQ4265">
            <v>0.5</v>
          </cell>
          <cell r="AR4265">
            <v>0.6</v>
          </cell>
          <cell r="AS4265" t="str">
            <v>EST PUFF MAFALDA TERRACOTA M2 AVESSA COD 4042 - Ø0,6x0,5H</v>
          </cell>
          <cell r="AT4265">
            <v>4016.63</v>
          </cell>
          <cell r="AU4265">
            <v>4016.63</v>
          </cell>
          <cell r="AV4265">
            <v>4016.63</v>
          </cell>
          <cell r="AW4265">
            <v>0</v>
          </cell>
          <cell r="AX4265">
            <v>4016.63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14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PUFF</v>
          </cell>
          <cell r="BU4265" t="str">
            <v>PUFF MAFALDA (FL)</v>
          </cell>
        </row>
        <row r="4266">
          <cell r="H4266">
            <v>1</v>
          </cell>
          <cell r="O4266">
            <v>344146</v>
          </cell>
          <cell r="P4266" t="str">
            <v>2022/201-0003-01</v>
          </cell>
          <cell r="Q4266" t="str">
            <v>EST REVISTEIRO TECA (COURO FROST) (LATAO BRILHO)</v>
          </cell>
          <cell r="R4266"/>
          <cell r="S4266"/>
          <cell r="T4266"/>
          <cell r="U4266">
            <v>0.55000000000000004</v>
          </cell>
          <cell r="V4266">
            <v>0.3</v>
          </cell>
          <cell r="W4266">
            <v>0.23</v>
          </cell>
          <cell r="X4266">
            <v>0</v>
          </cell>
          <cell r="Y4266" t="str">
            <v>EST REVISTEIRO TECA (COURO FROST) (LATAO BRILHO) - 0,55x0,3x0,23H</v>
          </cell>
          <cell r="Z4266">
            <v>12560</v>
          </cell>
          <cell r="AA4266">
            <v>0.6</v>
          </cell>
          <cell r="AB4266">
            <v>5024</v>
          </cell>
          <cell r="AC4266"/>
          <cell r="AD4266"/>
          <cell r="AE4266"/>
          <cell r="AF4266">
            <v>12560</v>
          </cell>
          <cell r="AG4266">
            <v>12560</v>
          </cell>
          <cell r="AH4266">
            <v>0</v>
          </cell>
          <cell r="AI4266">
            <v>12560</v>
          </cell>
          <cell r="AJ4266" t="str">
            <v>REF: 344146</v>
          </cell>
          <cell r="AK4266" t="str">
            <v>PRODUTO FORA DE LINHA</v>
          </cell>
          <cell r="AL4266">
            <v>344146</v>
          </cell>
          <cell r="AM4266" t="str">
            <v>EST REVISTEIRO TECA (COURO FROST) (LATAO BRILHO)</v>
          </cell>
          <cell r="AN4266"/>
          <cell r="AO4266">
            <v>0.55000000000000004</v>
          </cell>
          <cell r="AP4266">
            <v>0.3</v>
          </cell>
          <cell r="AQ4266">
            <v>0.23</v>
          </cell>
          <cell r="AR4266">
            <v>0</v>
          </cell>
          <cell r="AS4266" t="str">
            <v>EST REVISTEIRO TECA (COURO FROST) (LATAO BRILHO) - 0,55x0,3x0,23H</v>
          </cell>
          <cell r="AT4266">
            <v>12560</v>
          </cell>
          <cell r="AU4266">
            <v>12560</v>
          </cell>
          <cell r="AV4266">
            <v>12560</v>
          </cell>
          <cell r="AW4266">
            <v>0</v>
          </cell>
          <cell r="AX4266">
            <v>12560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22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T4266" t="str">
            <v>CLAMI ACESSORIOS</v>
          </cell>
          <cell r="BU4266" t="str">
            <v>REVISTEIRO TECA (FL)</v>
          </cell>
        </row>
        <row r="4267">
          <cell r="H4267">
            <v>1</v>
          </cell>
          <cell r="O4267">
            <v>210409</v>
          </cell>
          <cell r="P4267"/>
          <cell r="Q4267" t="str">
            <v>EST APARADOR LISA (LACA BRILHO CONCRETO)</v>
          </cell>
          <cell r="R4267"/>
          <cell r="S4267"/>
          <cell r="T4267"/>
          <cell r="U4267">
            <v>2.2999999999999998</v>
          </cell>
          <cell r="V4267">
            <v>0.4</v>
          </cell>
          <cell r="W4267">
            <v>0.76</v>
          </cell>
          <cell r="X4267">
            <v>0</v>
          </cell>
          <cell r="Y4267" t="str">
            <v>EST APARADOR LISA (LACA BRILHO CONCRETO) - 2,3x0,4x0,76H</v>
          </cell>
          <cell r="Z4267">
            <v>8154.34</v>
          </cell>
          <cell r="AA4267">
            <v>0.65</v>
          </cell>
          <cell r="AB4267">
            <v>2854.0190000000002</v>
          </cell>
          <cell r="AC4267"/>
          <cell r="AD4267"/>
          <cell r="AE4267"/>
          <cell r="AF4267">
            <v>8154.34</v>
          </cell>
          <cell r="AG4267">
            <v>8154.34</v>
          </cell>
          <cell r="AH4267">
            <v>0</v>
          </cell>
          <cell r="AI4267">
            <v>8154.34</v>
          </cell>
          <cell r="AJ4267" t="str">
            <v>REF: 210409</v>
          </cell>
          <cell r="AK4267" t="str">
            <v>PRODUTO FORA DE LINHA</v>
          </cell>
          <cell r="AL4267">
            <v>210409</v>
          </cell>
          <cell r="AM4267" t="str">
            <v>EST APARADOR LISA (LACA BRILHO CONCRETO)</v>
          </cell>
          <cell r="AN4267"/>
          <cell r="AO4267">
            <v>2.2999999999999998</v>
          </cell>
          <cell r="AP4267">
            <v>0.4</v>
          </cell>
          <cell r="AQ4267">
            <v>0.76</v>
          </cell>
          <cell r="AR4267">
            <v>0</v>
          </cell>
          <cell r="AS4267" t="str">
            <v>EST APARADOR LISA (LACA BRILHO CONCRETO) - 2,3x0,4x0,76H</v>
          </cell>
          <cell r="AT4267">
            <v>8154.34</v>
          </cell>
          <cell r="AU4267">
            <v>8154.34</v>
          </cell>
          <cell r="AV4267">
            <v>8154.34</v>
          </cell>
          <cell r="AW4267">
            <v>0</v>
          </cell>
          <cell r="AX4267">
            <v>8154.34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T4267" t="str">
            <v>CLAMI APARADOR</v>
          </cell>
          <cell r="BU4267" t="str">
            <v>APARADOR LISA (FL)</v>
          </cell>
        </row>
        <row r="4268">
          <cell r="H4268">
            <v>1</v>
          </cell>
          <cell r="O4268">
            <v>210423</v>
          </cell>
          <cell r="P4268" t="str">
            <v>2017/152-0025-01</v>
          </cell>
          <cell r="Q4268" t="str">
            <v>EST BANCO STRONGER (ALUMINIO CHAMPAGNE)</v>
          </cell>
          <cell r="R4268"/>
          <cell r="S4268"/>
          <cell r="T4268"/>
          <cell r="U4268">
            <v>2</v>
          </cell>
          <cell r="V4268">
            <v>0.6</v>
          </cell>
          <cell r="W4268">
            <v>0.45</v>
          </cell>
          <cell r="X4268">
            <v>0</v>
          </cell>
          <cell r="Y4268" t="str">
            <v>EST BANCO STRONGER (ALUMINIO CHAMPAGNE) - 2x0,6x0,45H</v>
          </cell>
          <cell r="Z4268">
            <v>9340.7999999999993</v>
          </cell>
          <cell r="AA4268">
            <v>0.65</v>
          </cell>
          <cell r="AB4268">
            <v>3269.2799999999997</v>
          </cell>
          <cell r="AC4268"/>
          <cell r="AD4268"/>
          <cell r="AE4268"/>
          <cell r="AF4268">
            <v>9340.7999999999993</v>
          </cell>
          <cell r="AG4268">
            <v>9340.7999999999993</v>
          </cell>
          <cell r="AH4268">
            <v>0</v>
          </cell>
          <cell r="AI4268">
            <v>9340.7999999999993</v>
          </cell>
          <cell r="AJ4268" t="str">
            <v>REF: 210423</v>
          </cell>
          <cell r="AK4268" t="str">
            <v>PRODUTO FORA DE LINHA</v>
          </cell>
          <cell r="AL4268">
            <v>210423</v>
          </cell>
          <cell r="AM4268" t="str">
            <v>EST BANCO STRONGER (ALUMINIO CHAMPAGNE)</v>
          </cell>
          <cell r="AN4268"/>
          <cell r="AO4268">
            <v>2</v>
          </cell>
          <cell r="AP4268">
            <v>0.6</v>
          </cell>
          <cell r="AQ4268">
            <v>0.45</v>
          </cell>
          <cell r="AR4268">
            <v>0</v>
          </cell>
          <cell r="AS4268" t="str">
            <v>EST BANCO STRONGER (ALUMINIO CHAMPAGNE) - 2x0,6x0,45H</v>
          </cell>
          <cell r="AT4268">
            <v>9340.7999999999993</v>
          </cell>
          <cell r="AU4268">
            <v>9340.7999999999993</v>
          </cell>
          <cell r="AV4268">
            <v>9340.7999999999993</v>
          </cell>
          <cell r="AW4268">
            <v>0</v>
          </cell>
          <cell r="AX4268">
            <v>9340.7999999999993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T4268" t="str">
            <v>CLAMI BANCO</v>
          </cell>
          <cell r="BU4268" t="str">
            <v>BANCO STRONGER (FL)</v>
          </cell>
        </row>
        <row r="4269">
          <cell r="H4269">
            <v>1</v>
          </cell>
          <cell r="O4269">
            <v>214530</v>
          </cell>
          <cell r="P4269"/>
          <cell r="Q4269" t="str">
            <v>EST BANQUETA BAR AYLA TC2013/ESTRUTURA MEL</v>
          </cell>
          <cell r="R4269"/>
          <cell r="S4269"/>
          <cell r="T4269"/>
          <cell r="U4269">
            <v>0.42</v>
          </cell>
          <cell r="V4269">
            <v>0.42</v>
          </cell>
          <cell r="W4269">
            <v>1.08</v>
          </cell>
          <cell r="X4269">
            <v>0</v>
          </cell>
          <cell r="Y4269" t="str">
            <v>EST BANQUETA BAR AYLA TC2013/ESTRUTURA MEL - 0,42x0,42x1,08H</v>
          </cell>
          <cell r="Z4269">
            <v>2605.5100000000002</v>
          </cell>
          <cell r="AA4269">
            <v>0.65</v>
          </cell>
          <cell r="AB4269">
            <v>911.92849999999999</v>
          </cell>
          <cell r="AC4269"/>
          <cell r="AD4269"/>
          <cell r="AE4269"/>
          <cell r="AF4269">
            <v>2605.5100000000002</v>
          </cell>
          <cell r="AG4269">
            <v>2605.5100000000002</v>
          </cell>
          <cell r="AH4269">
            <v>0</v>
          </cell>
          <cell r="AI4269">
            <v>2605.5100000000002</v>
          </cell>
          <cell r="AJ4269" t="str">
            <v>REF: 214530</v>
          </cell>
          <cell r="AK4269" t="str">
            <v>PRODUTO FORA DE LINHA</v>
          </cell>
          <cell r="AL4269">
            <v>214530</v>
          </cell>
          <cell r="AM4269" t="str">
            <v>EST BANQUETA BAR AYLA TC2013/ESTRUTURA MEL</v>
          </cell>
          <cell r="AN4269"/>
          <cell r="AO4269">
            <v>0.42</v>
          </cell>
          <cell r="AP4269">
            <v>0.42</v>
          </cell>
          <cell r="AQ4269">
            <v>1.08</v>
          </cell>
          <cell r="AR4269">
            <v>0</v>
          </cell>
          <cell r="AS4269" t="str">
            <v>EST BANQUETA BAR AYLA TC2013/ESTRUTURA MEL - 0,42x0,42x1,08H</v>
          </cell>
          <cell r="AT4269">
            <v>2605.5100000000002</v>
          </cell>
          <cell r="AU4269">
            <v>2605.5100000000002</v>
          </cell>
          <cell r="AV4269">
            <v>2605.5100000000002</v>
          </cell>
          <cell r="AW4269">
            <v>0</v>
          </cell>
          <cell r="AX4269">
            <v>2605.5100000000002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T4269" t="str">
            <v>CLAMI BANQUETA BAR</v>
          </cell>
          <cell r="BU4269" t="str">
            <v>BANQUETA BAR AYLA (FL)</v>
          </cell>
        </row>
        <row r="4270">
          <cell r="H4270">
            <v>1</v>
          </cell>
          <cell r="O4270">
            <v>210555</v>
          </cell>
          <cell r="P4270"/>
          <cell r="Q4270" t="str">
            <v>EST BANQUETA BAR AYLA ACAB MEL TC 2013</v>
          </cell>
          <cell r="R4270"/>
          <cell r="S4270"/>
          <cell r="T4270"/>
          <cell r="U4270">
            <v>0.42</v>
          </cell>
          <cell r="V4270">
            <v>0.43</v>
          </cell>
          <cell r="W4270">
            <v>1.08</v>
          </cell>
          <cell r="X4270">
            <v>0</v>
          </cell>
          <cell r="Y4270" t="str">
            <v>EST BANQUETA BAR AYLA ACAB MEL TC 2013 - 0,42x0,43x1,08H</v>
          </cell>
          <cell r="Z4270">
            <v>2505.9</v>
          </cell>
          <cell r="AA4270">
            <v>0.65</v>
          </cell>
          <cell r="AB4270">
            <v>877.06500000000005</v>
          </cell>
          <cell r="AC4270"/>
          <cell r="AD4270"/>
          <cell r="AE4270"/>
          <cell r="AF4270">
            <v>2505.9</v>
          </cell>
          <cell r="AG4270">
            <v>2505.9</v>
          </cell>
          <cell r="AH4270">
            <v>0</v>
          </cell>
          <cell r="AI4270">
            <v>2505.9</v>
          </cell>
          <cell r="AJ4270" t="str">
            <v>REF: 210555</v>
          </cell>
          <cell r="AK4270" t="str">
            <v>PRODUTO FORA DE LINHA</v>
          </cell>
          <cell r="AL4270">
            <v>210555</v>
          </cell>
          <cell r="AM4270" t="str">
            <v>EST BANQUETA BAR AYLA ACAB MEL TC 2013</v>
          </cell>
          <cell r="AN4270"/>
          <cell r="AO4270">
            <v>0.42</v>
          </cell>
          <cell r="AP4270">
            <v>0.43</v>
          </cell>
          <cell r="AQ4270">
            <v>1.08</v>
          </cell>
          <cell r="AR4270">
            <v>0</v>
          </cell>
          <cell r="AS4270" t="str">
            <v>EST BANQUETA BAR AYLA ACAB MEL TC 2013 - 0,42x0,43x1,08H</v>
          </cell>
          <cell r="AT4270">
            <v>2505.9</v>
          </cell>
          <cell r="AU4270">
            <v>2505.9</v>
          </cell>
          <cell r="AV4270">
            <v>2505.9</v>
          </cell>
          <cell r="AW4270">
            <v>0</v>
          </cell>
          <cell r="AX4270">
            <v>2505.9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T4270" t="str">
            <v>CLAMI BANQUETA BAR</v>
          </cell>
          <cell r="BU4270" t="str">
            <v>BANQUETA BAR AYLA (FL)</v>
          </cell>
        </row>
        <row r="4271">
          <cell r="H4271">
            <v>1</v>
          </cell>
          <cell r="O4271">
            <v>250027</v>
          </cell>
          <cell r="P4271" t="str">
            <v>2019/238-0057-01</v>
          </cell>
          <cell r="Q4271" t="str">
            <v>EST BANQUETA BAR EVO (MADEIRA EBANIZADA)</v>
          </cell>
          <cell r="R4271"/>
          <cell r="S4271"/>
          <cell r="T4271"/>
          <cell r="U4271">
            <v>0.43</v>
          </cell>
          <cell r="V4271">
            <v>0.42</v>
          </cell>
          <cell r="W4271">
            <v>1.03</v>
          </cell>
          <cell r="X4271">
            <v>0</v>
          </cell>
          <cell r="Y4271" t="str">
            <v>EST BANQUETA BAR EVO (MADEIRA EBANIZADA) - 0,43x0,42x1,03H</v>
          </cell>
          <cell r="Z4271">
            <v>5392.44</v>
          </cell>
          <cell r="AA4271">
            <v>0.65</v>
          </cell>
          <cell r="AB4271">
            <v>1887.3539999999998</v>
          </cell>
          <cell r="AC4271"/>
          <cell r="AD4271"/>
          <cell r="AE4271"/>
          <cell r="AF4271">
            <v>5392.44</v>
          </cell>
          <cell r="AG4271">
            <v>5392.44</v>
          </cell>
          <cell r="AH4271">
            <v>0</v>
          </cell>
          <cell r="AI4271">
            <v>5392.44</v>
          </cell>
          <cell r="AJ4271" t="str">
            <v>REF: 250027</v>
          </cell>
          <cell r="AK4271" t="str">
            <v>PRODUTO FORA DE LINHA</v>
          </cell>
          <cell r="AL4271">
            <v>250027</v>
          </cell>
          <cell r="AM4271" t="str">
            <v>EST BANQUETA BAR EVO (MADEIRA EBANIZADA)</v>
          </cell>
          <cell r="AN4271"/>
          <cell r="AO4271">
            <v>0.43</v>
          </cell>
          <cell r="AP4271">
            <v>0.42</v>
          </cell>
          <cell r="AQ4271">
            <v>1.03</v>
          </cell>
          <cell r="AR4271">
            <v>0</v>
          </cell>
          <cell r="AS4271" t="str">
            <v>EST BANQUETA BAR EVO (MADEIRA EBANIZADA) - 0,43x0,42x1,03H</v>
          </cell>
          <cell r="AT4271">
            <v>5392.44</v>
          </cell>
          <cell r="AU4271">
            <v>5392.44</v>
          </cell>
          <cell r="AV4271">
            <v>5392.44</v>
          </cell>
          <cell r="AW4271">
            <v>0</v>
          </cell>
          <cell r="AX4271">
            <v>5392.44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14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T4271" t="str">
            <v>CLAMI BANQUETA BAR</v>
          </cell>
          <cell r="BU4271" t="str">
            <v>BANQUETA BAR EVO (FL)</v>
          </cell>
        </row>
        <row r="4272">
          <cell r="H4272">
            <v>1</v>
          </cell>
          <cell r="O4272">
            <v>250026</v>
          </cell>
          <cell r="P4272" t="str">
            <v>2019/224-0076-01</v>
          </cell>
          <cell r="Q4272" t="str">
            <v>EST BANQUETA BAR EVO (MADEIRA MEL)</v>
          </cell>
          <cell r="R4272"/>
          <cell r="S4272"/>
          <cell r="T4272"/>
          <cell r="U4272">
            <v>0.43</v>
          </cell>
          <cell r="V4272">
            <v>0.42</v>
          </cell>
          <cell r="W4272">
            <v>1.03</v>
          </cell>
          <cell r="X4272">
            <v>0</v>
          </cell>
          <cell r="Y4272" t="str">
            <v>EST BANQUETA BAR EVO (MADEIRA MEL) - 0,43x0,42x1,03H</v>
          </cell>
          <cell r="Z4272">
            <v>5392.44</v>
          </cell>
          <cell r="AA4272">
            <v>0.65</v>
          </cell>
          <cell r="AB4272">
            <v>1887.3539999999998</v>
          </cell>
          <cell r="AC4272"/>
          <cell r="AD4272"/>
          <cell r="AE4272"/>
          <cell r="AF4272">
            <v>5392.44</v>
          </cell>
          <cell r="AG4272">
            <v>5392.44</v>
          </cell>
          <cell r="AH4272">
            <v>0</v>
          </cell>
          <cell r="AI4272">
            <v>5392.44</v>
          </cell>
          <cell r="AJ4272" t="str">
            <v>REF: 250026</v>
          </cell>
          <cell r="AK4272" t="str">
            <v>PRODUTO FORA DE LINHA</v>
          </cell>
          <cell r="AL4272">
            <v>250026</v>
          </cell>
          <cell r="AM4272" t="str">
            <v>EST BANQUETA BAR EVO (MADEIRA MEL)</v>
          </cell>
          <cell r="AN4272"/>
          <cell r="AO4272">
            <v>0.43</v>
          </cell>
          <cell r="AP4272">
            <v>0.42</v>
          </cell>
          <cell r="AQ4272">
            <v>1.03</v>
          </cell>
          <cell r="AR4272">
            <v>0</v>
          </cell>
          <cell r="AS4272" t="str">
            <v>EST BANQUETA BAR EVO (MADEIRA MEL) - 0,43x0,42x1,03H</v>
          </cell>
          <cell r="AT4272">
            <v>5392.44</v>
          </cell>
          <cell r="AU4272">
            <v>5392.44</v>
          </cell>
          <cell r="AV4272">
            <v>5392.44</v>
          </cell>
          <cell r="AW4272">
            <v>0</v>
          </cell>
          <cell r="AX4272">
            <v>5392.44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PE</v>
          </cell>
          <cell r="BT4272" t="str">
            <v>CLAMI BANQUETA BAR</v>
          </cell>
          <cell r="BU4272" t="str">
            <v>BANQUETA BAR EVO (FL)</v>
          </cell>
        </row>
        <row r="4273">
          <cell r="H4273">
            <v>1</v>
          </cell>
          <cell r="O4273">
            <v>210370</v>
          </cell>
          <cell r="P4273"/>
          <cell r="Q4273" t="str">
            <v>EST BANQUETA BAR GIU (TC 7008) (TING CASTANHO)</v>
          </cell>
          <cell r="R4273"/>
          <cell r="S4273"/>
          <cell r="T4273"/>
          <cell r="U4273">
            <v>0.43</v>
          </cell>
          <cell r="V4273">
            <v>0.51</v>
          </cell>
          <cell r="W4273">
            <v>1</v>
          </cell>
          <cell r="X4273">
            <v>0</v>
          </cell>
          <cell r="Y4273" t="str">
            <v>EST BANQUETA BAR GIU (TC 7008) (TING CASTANHO) - 0,43x0,51x1H</v>
          </cell>
          <cell r="Z4273">
            <v>4423.74</v>
          </cell>
          <cell r="AA4273">
            <v>0.65</v>
          </cell>
          <cell r="AB4273">
            <v>1548.3089999999997</v>
          </cell>
          <cell r="AC4273"/>
          <cell r="AD4273"/>
          <cell r="AE4273"/>
          <cell r="AF4273">
            <v>4423.74</v>
          </cell>
          <cell r="AG4273">
            <v>4423.74</v>
          </cell>
          <cell r="AH4273">
            <v>0</v>
          </cell>
          <cell r="AI4273">
            <v>4423.74</v>
          </cell>
          <cell r="AJ4273" t="str">
            <v>REF: 210370</v>
          </cell>
          <cell r="AK4273" t="str">
            <v>PRODUTO FORA DE LINHA</v>
          </cell>
          <cell r="AL4273">
            <v>210370</v>
          </cell>
          <cell r="AM4273" t="str">
            <v>EST BANQUETA BAR GIU (TC 7008) (TING CASTANHO)</v>
          </cell>
          <cell r="AN4273"/>
          <cell r="AO4273">
            <v>0.43</v>
          </cell>
          <cell r="AP4273">
            <v>0.51</v>
          </cell>
          <cell r="AQ4273">
            <v>1</v>
          </cell>
          <cell r="AR4273">
            <v>0</v>
          </cell>
          <cell r="AS4273" t="str">
            <v>EST BANQUETA BAR GIU (TC 7008) (TING CASTANHO) - 0,43x0,51x1H</v>
          </cell>
          <cell r="AT4273">
            <v>4423.74</v>
          </cell>
          <cell r="AU4273">
            <v>4423.74</v>
          </cell>
          <cell r="AV4273">
            <v>4423.74</v>
          </cell>
          <cell r="AW4273">
            <v>0</v>
          </cell>
          <cell r="AX4273">
            <v>4423.74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BANQUETA BAR</v>
          </cell>
          <cell r="BU4273" t="str">
            <v>BANQUETA BAR GIU (FL)</v>
          </cell>
        </row>
        <row r="4274">
          <cell r="H4274">
            <v>1</v>
          </cell>
          <cell r="O4274">
            <v>217682</v>
          </cell>
          <cell r="P4274"/>
          <cell r="Q4274" t="str">
            <v>EST BANQUETA BAR PAULISTA REAL/TELA CRU SEXTAVADA/TC124</v>
          </cell>
          <cell r="R4274"/>
          <cell r="S4274"/>
          <cell r="T4274"/>
          <cell r="U4274">
            <v>0.46</v>
          </cell>
          <cell r="V4274">
            <v>0.54</v>
          </cell>
          <cell r="W4274">
            <v>0.98</v>
          </cell>
          <cell r="X4274">
            <v>0</v>
          </cell>
          <cell r="Y4274" t="str">
            <v>EST BANQUETA BAR PAULISTA REAL/TELA CRU SEXTAVADA/TC124 - 0,46x0,54x0,98H</v>
          </cell>
          <cell r="Z4274">
            <v>3875.93</v>
          </cell>
          <cell r="AA4274">
            <v>0.65</v>
          </cell>
          <cell r="AB4274">
            <v>1356.5754999999999</v>
          </cell>
          <cell r="AC4274"/>
          <cell r="AD4274"/>
          <cell r="AE4274"/>
          <cell r="AF4274">
            <v>3875.93</v>
          </cell>
          <cell r="AG4274">
            <v>3875.93</v>
          </cell>
          <cell r="AH4274">
            <v>0</v>
          </cell>
          <cell r="AI4274">
            <v>3875.93</v>
          </cell>
          <cell r="AJ4274" t="str">
            <v>REF: 217682</v>
          </cell>
          <cell r="AK4274" t="str">
            <v>PRODUTO FORA DE LINHA</v>
          </cell>
          <cell r="AL4274">
            <v>217682</v>
          </cell>
          <cell r="AM4274" t="str">
            <v>EST BANQUETA BAR PAULISTA REAL/TELA CRU SEXTAVADA/TC124</v>
          </cell>
          <cell r="AN4274"/>
          <cell r="AO4274">
            <v>0.46</v>
          </cell>
          <cell r="AP4274">
            <v>0.54</v>
          </cell>
          <cell r="AQ4274">
            <v>0.98</v>
          </cell>
          <cell r="AR4274">
            <v>0</v>
          </cell>
          <cell r="AS4274" t="str">
            <v>EST BANQUETA BAR PAULISTA REAL/TELA CRU SEXTAVADA/TC124 - 0,46x0,54x0,98H</v>
          </cell>
          <cell r="AT4274">
            <v>3875.93</v>
          </cell>
          <cell r="AU4274">
            <v>3875.93</v>
          </cell>
          <cell r="AV4274">
            <v>3875.93</v>
          </cell>
          <cell r="AW4274">
            <v>0</v>
          </cell>
          <cell r="AX4274">
            <v>3875.93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14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BANQUETA BAR</v>
          </cell>
          <cell r="BU4274" t="str">
            <v>BANQUETA BAR PAULISTA (FL)</v>
          </cell>
        </row>
        <row r="4275">
          <cell r="H4275">
            <v>1</v>
          </cell>
          <cell r="O4275">
            <v>212974</v>
          </cell>
          <cell r="P4275"/>
          <cell r="Q4275" t="str">
            <v>EST BANQUETA BAR PLATTA RETA (COR 102) (COURO 50118 #7)</v>
          </cell>
          <cell r="R4275"/>
          <cell r="S4275"/>
          <cell r="T4275"/>
          <cell r="U4275">
            <v>0.43</v>
          </cell>
          <cell r="V4275">
            <v>0.45</v>
          </cell>
          <cell r="W4275">
            <v>0.97</v>
          </cell>
          <cell r="X4275">
            <v>0</v>
          </cell>
          <cell r="Y4275" t="str">
            <v>EST BANQUETA BAR PLATTA RETA (COR 102) (COURO 50118 #7) - 0,43x0,45x0,97H</v>
          </cell>
          <cell r="Z4275">
            <v>6955.46</v>
          </cell>
          <cell r="AA4275">
            <v>0.65</v>
          </cell>
          <cell r="AB4275">
            <v>2434.4110000000001</v>
          </cell>
          <cell r="AC4275"/>
          <cell r="AD4275"/>
          <cell r="AE4275"/>
          <cell r="AF4275">
            <v>6955.46</v>
          </cell>
          <cell r="AG4275">
            <v>6955.46</v>
          </cell>
          <cell r="AH4275">
            <v>0</v>
          </cell>
          <cell r="AI4275">
            <v>6955.46</v>
          </cell>
          <cell r="AJ4275" t="str">
            <v>REF: 212974</v>
          </cell>
          <cell r="AK4275" t="str">
            <v>PRODUTO FORA DE LINHA</v>
          </cell>
          <cell r="AL4275">
            <v>212974</v>
          </cell>
          <cell r="AM4275" t="str">
            <v>EST BANQUETA BAR PLATTA RETA (COR 102) (COURO 50118 #7)</v>
          </cell>
          <cell r="AN4275"/>
          <cell r="AO4275">
            <v>0.43</v>
          </cell>
          <cell r="AP4275">
            <v>0.45</v>
          </cell>
          <cell r="AQ4275">
            <v>0.97</v>
          </cell>
          <cell r="AR4275">
            <v>0</v>
          </cell>
          <cell r="AS4275" t="str">
            <v>EST BANQUETA BAR PLATTA RETA (COR 102) (COURO 50118 #7) - 0,43x0,45x0,97H</v>
          </cell>
          <cell r="AT4275">
            <v>6955.46</v>
          </cell>
          <cell r="AU4275">
            <v>6955.46</v>
          </cell>
          <cell r="AV4275">
            <v>6955.46</v>
          </cell>
          <cell r="AW4275">
            <v>0</v>
          </cell>
          <cell r="AX4275">
            <v>6955.46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22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BANQUETA BAR</v>
          </cell>
          <cell r="BU4275" t="str">
            <v>BANQUETA BAR PLATTA (FL)</v>
          </cell>
        </row>
        <row r="4276">
          <cell r="H4276">
            <v>1</v>
          </cell>
          <cell r="O4276">
            <v>214577</v>
          </cell>
          <cell r="P4276"/>
          <cell r="Q4276" t="str">
            <v>EST BANQUETA BAR PRIMA (NOGUEIRA) TC 127 #3</v>
          </cell>
          <cell r="R4276"/>
          <cell r="S4276"/>
          <cell r="T4276"/>
          <cell r="U4276">
            <v>0.52</v>
          </cell>
          <cell r="V4276">
            <v>0.57999999999999996</v>
          </cell>
          <cell r="W4276">
            <v>0.95</v>
          </cell>
          <cell r="X4276">
            <v>0</v>
          </cell>
          <cell r="Y4276" t="str">
            <v>EST BANQUETA BAR PRIMA (NOGUEIRA) TC 127 #3 - 0,52x0,58x0,95H</v>
          </cell>
          <cell r="Z4276">
            <v>5825.38</v>
          </cell>
          <cell r="AA4276">
            <v>0.65</v>
          </cell>
          <cell r="AB4276">
            <v>2038.8829999999998</v>
          </cell>
          <cell r="AC4276"/>
          <cell r="AD4276"/>
          <cell r="AE4276"/>
          <cell r="AF4276">
            <v>5825.38</v>
          </cell>
          <cell r="AG4276">
            <v>5825.38</v>
          </cell>
          <cell r="AH4276">
            <v>0</v>
          </cell>
          <cell r="AI4276">
            <v>5825.38</v>
          </cell>
          <cell r="AJ4276" t="str">
            <v>REF: 214577</v>
          </cell>
          <cell r="AK4276" t="str">
            <v>PRODUTO FORA DE LINHA</v>
          </cell>
          <cell r="AL4276">
            <v>214577</v>
          </cell>
          <cell r="AM4276" t="str">
            <v>EST BANQUETA BAR PRIMA (NOGUEIRA) TC 127 #3</v>
          </cell>
          <cell r="AN4276"/>
          <cell r="AO4276">
            <v>0.52</v>
          </cell>
          <cell r="AP4276">
            <v>0.57999999999999996</v>
          </cell>
          <cell r="AQ4276">
            <v>0.95</v>
          </cell>
          <cell r="AR4276">
            <v>0</v>
          </cell>
          <cell r="AS4276" t="str">
            <v>EST BANQUETA BAR PRIMA (NOGUEIRA) TC 127 #3 - 0,52x0,58x0,95H</v>
          </cell>
          <cell r="AT4276">
            <v>5825.38</v>
          </cell>
          <cell r="AU4276">
            <v>5825.38</v>
          </cell>
          <cell r="AV4276">
            <v>5825.38</v>
          </cell>
          <cell r="AW4276">
            <v>0</v>
          </cell>
          <cell r="AX4276">
            <v>5825.38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22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BANQUETA BAR</v>
          </cell>
          <cell r="BU4276" t="str">
            <v>BANQUETA BAR PRIMA (FL)</v>
          </cell>
        </row>
        <row r="4277">
          <cell r="H4277">
            <v>1</v>
          </cell>
          <cell r="O4277">
            <v>238325</v>
          </cell>
          <cell r="P4277" t="str">
            <v>2019/169-0128-01</v>
          </cell>
          <cell r="Q4277" t="str">
            <v>EST CADEIRA EVO (MADEIRA IMBUIA NEGRA)</v>
          </cell>
          <cell r="R4277"/>
          <cell r="S4277"/>
          <cell r="T4277"/>
          <cell r="U4277">
            <v>0.49</v>
          </cell>
          <cell r="V4277">
            <v>0.47</v>
          </cell>
          <cell r="W4277">
            <v>0.82</v>
          </cell>
          <cell r="X4277">
            <v>0</v>
          </cell>
          <cell r="Y4277" t="str">
            <v>EST CADEIRA EVO (MADEIRA IMBUIA NEGRA) - 0,49x0,47x0,82H</v>
          </cell>
          <cell r="Z4277">
            <v>5314.67</v>
          </cell>
          <cell r="AA4277">
            <v>0.65</v>
          </cell>
          <cell r="AB4277">
            <v>1860.1345000000001</v>
          </cell>
          <cell r="AC4277"/>
          <cell r="AD4277"/>
          <cell r="AE4277"/>
          <cell r="AF4277">
            <v>5314.67</v>
          </cell>
          <cell r="AG4277">
            <v>5314.67</v>
          </cell>
          <cell r="AH4277">
            <v>0</v>
          </cell>
          <cell r="AI4277">
            <v>5314.67</v>
          </cell>
          <cell r="AJ4277" t="str">
            <v>REF: 238325</v>
          </cell>
          <cell r="AK4277" t="str">
            <v>PRODUTO FORA DE LINHA</v>
          </cell>
          <cell r="AL4277">
            <v>238325</v>
          </cell>
          <cell r="AM4277" t="str">
            <v>EST CADEIRA EVO (MADEIRA IMBUIA NEGRA)</v>
          </cell>
          <cell r="AN4277"/>
          <cell r="AO4277">
            <v>0.49</v>
          </cell>
          <cell r="AP4277">
            <v>0.47</v>
          </cell>
          <cell r="AQ4277">
            <v>0.82</v>
          </cell>
          <cell r="AR4277">
            <v>0</v>
          </cell>
          <cell r="AS4277" t="str">
            <v>EST CADEIRA EVO (MADEIRA IMBUIA NEGRA) - 0,49x0,47x0,82H</v>
          </cell>
          <cell r="AT4277">
            <v>5314.67</v>
          </cell>
          <cell r="AU4277">
            <v>5314.67</v>
          </cell>
          <cell r="AV4277">
            <v>5314.67</v>
          </cell>
          <cell r="AW4277">
            <v>0</v>
          </cell>
          <cell r="AX4277">
            <v>5314.67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CADEIRA</v>
          </cell>
          <cell r="BU4277" t="str">
            <v>CADEIRA EVO (FL)</v>
          </cell>
        </row>
        <row r="4278">
          <cell r="H4278">
            <v>1</v>
          </cell>
          <cell r="O4278">
            <v>223617</v>
          </cell>
          <cell r="P4278" t="str">
            <v>2018/184-0101-01</v>
          </cell>
          <cell r="Q4278" t="str">
            <v>EST CARRINHO BAR CARRELLO (INOX ENV) (MAD A MUIRAC POA)</v>
          </cell>
          <cell r="R4278"/>
          <cell r="S4278"/>
          <cell r="T4278"/>
          <cell r="U4278">
            <v>0.8</v>
          </cell>
          <cell r="V4278">
            <v>0.5</v>
          </cell>
          <cell r="W4278">
            <v>0.7</v>
          </cell>
          <cell r="X4278">
            <v>0</v>
          </cell>
          <cell r="Y4278" t="str">
            <v>EST CARRINHO BAR CARRELLO (INOX ENV) (MAD A MUIRAC POA) - 0,8x0,5x0,7H</v>
          </cell>
          <cell r="Z4278">
            <v>16817.25</v>
          </cell>
          <cell r="AA4278">
            <v>0.65</v>
          </cell>
          <cell r="AB4278">
            <v>5886.0375000000004</v>
          </cell>
          <cell r="AC4278"/>
          <cell r="AD4278"/>
          <cell r="AE4278"/>
          <cell r="AF4278">
            <v>16817.25</v>
          </cell>
          <cell r="AG4278">
            <v>16817.25</v>
          </cell>
          <cell r="AH4278">
            <v>0</v>
          </cell>
          <cell r="AI4278">
            <v>16817.25</v>
          </cell>
          <cell r="AJ4278" t="str">
            <v>REF: 223617</v>
          </cell>
          <cell r="AK4278" t="str">
            <v>PRODUTO FORA DE LINHA</v>
          </cell>
          <cell r="AL4278">
            <v>223617</v>
          </cell>
          <cell r="AM4278" t="str">
            <v>EST CARRINHO BAR CARRELLO (INOX ENV) (MAD A MUIRAC POA)</v>
          </cell>
          <cell r="AN4278"/>
          <cell r="AO4278">
            <v>0.8</v>
          </cell>
          <cell r="AP4278">
            <v>0.5</v>
          </cell>
          <cell r="AQ4278">
            <v>0.7</v>
          </cell>
          <cell r="AR4278">
            <v>0</v>
          </cell>
          <cell r="AS4278" t="str">
            <v>EST CARRINHO BAR CARRELLO (INOX ENV) (MAD A MUIRAC POA) - 0,8x0,5x0,7H</v>
          </cell>
          <cell r="AT4278">
            <v>16817.25</v>
          </cell>
          <cell r="AU4278">
            <v>16817.25</v>
          </cell>
          <cell r="AV4278">
            <v>16817.25</v>
          </cell>
          <cell r="AW4278">
            <v>0</v>
          </cell>
          <cell r="AX4278">
            <v>16817.25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CARRINHO BAR</v>
          </cell>
          <cell r="BU4278" t="str">
            <v>CARRINHO BAR CARRELLO (FL)</v>
          </cell>
        </row>
        <row r="4279">
          <cell r="H4279">
            <v>1</v>
          </cell>
          <cell r="O4279">
            <v>273330</v>
          </cell>
          <cell r="P4279" t="str">
            <v>2021/076-0101-01</v>
          </cell>
          <cell r="Q4279" t="str">
            <v>EST CHAISE MARAIS TC LINHO C531/BS PRETO FSC</v>
          </cell>
          <cell r="R4279"/>
          <cell r="S4279"/>
          <cell r="T4279"/>
          <cell r="U4279">
            <v>2.02</v>
          </cell>
          <cell r="V4279">
            <v>0.81</v>
          </cell>
          <cell r="W4279">
            <v>0.57999999999999996</v>
          </cell>
          <cell r="X4279">
            <v>0</v>
          </cell>
          <cell r="Y4279" t="str">
            <v>EST CHAISE MARAIS TC LINHO C531/BS PRETO FSC - 2,02x0,81x0,58H</v>
          </cell>
          <cell r="Z4279">
            <v>27825.15</v>
          </cell>
          <cell r="AA4279">
            <v>0.65</v>
          </cell>
          <cell r="AB4279">
            <v>9738.8025000000016</v>
          </cell>
          <cell r="AC4279"/>
          <cell r="AD4279"/>
          <cell r="AE4279"/>
          <cell r="AF4279">
            <v>27825.15</v>
          </cell>
          <cell r="AG4279">
            <v>27825.15</v>
          </cell>
          <cell r="AH4279">
            <v>0</v>
          </cell>
          <cell r="AI4279">
            <v>27825.15</v>
          </cell>
          <cell r="AJ4279" t="str">
            <v>REF: 273330</v>
          </cell>
          <cell r="AK4279" t="str">
            <v>PRODUTO FORA DE LINHA</v>
          </cell>
          <cell r="AL4279">
            <v>273330</v>
          </cell>
          <cell r="AM4279" t="str">
            <v>EST CHAISE MARAIS TC LINHO C531/BS PRETO FSC</v>
          </cell>
          <cell r="AN4279"/>
          <cell r="AO4279">
            <v>2.02</v>
          </cell>
          <cell r="AP4279">
            <v>0.81</v>
          </cell>
          <cell r="AQ4279">
            <v>0.57999999999999996</v>
          </cell>
          <cell r="AR4279">
            <v>0</v>
          </cell>
          <cell r="AS4279" t="str">
            <v>EST CHAISE MARAIS TC LINHO C531/BS PRETO FSC - 2,02x0,81x0,58H</v>
          </cell>
          <cell r="AT4279">
            <v>27825.15</v>
          </cell>
          <cell r="AU4279">
            <v>27825.15</v>
          </cell>
          <cell r="AV4279">
            <v>27825.15</v>
          </cell>
          <cell r="AW4279">
            <v>0</v>
          </cell>
          <cell r="AX4279">
            <v>27825.15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CHAISE</v>
          </cell>
          <cell r="BU4279" t="str">
            <v>CHAISE MARAIS (FL)</v>
          </cell>
        </row>
        <row r="4280">
          <cell r="H4280">
            <v>1</v>
          </cell>
          <cell r="O4280">
            <v>275020</v>
          </cell>
          <cell r="P4280" t="str">
            <v>2021/165-0092-01</v>
          </cell>
          <cell r="Q4280" t="str">
            <v>EST MESA CENTRO ORGAN (TP MARMORE TRAVERTINO/PES FREIJO)</v>
          </cell>
          <cell r="R4280"/>
          <cell r="S4280"/>
          <cell r="T4280"/>
          <cell r="U4280">
            <v>1.1000000000000001</v>
          </cell>
          <cell r="V4280">
            <v>1.1000000000000001</v>
          </cell>
          <cell r="W4280">
            <v>0.27</v>
          </cell>
          <cell r="X4280">
            <v>0</v>
          </cell>
          <cell r="Y4280" t="str">
            <v>EST MESA CENTRO ORGAN (TP MARMORE TRAVERTINO/PES FREIJO) - 1,1x1,1x0,27H</v>
          </cell>
          <cell r="Z4280">
            <v>42642.879999999997</v>
          </cell>
          <cell r="AA4280">
            <v>0.65</v>
          </cell>
          <cell r="AB4280">
            <v>14925.007999999998</v>
          </cell>
          <cell r="AC4280"/>
          <cell r="AD4280"/>
          <cell r="AE4280"/>
          <cell r="AF4280">
            <v>42642.879999999997</v>
          </cell>
          <cell r="AG4280">
            <v>42642.879999999997</v>
          </cell>
          <cell r="AH4280">
            <v>0</v>
          </cell>
          <cell r="AI4280">
            <v>42642.879999999997</v>
          </cell>
          <cell r="AJ4280" t="str">
            <v>REF: 275020</v>
          </cell>
          <cell r="AK4280" t="str">
            <v>PRODUTO FORA DE LINHA</v>
          </cell>
          <cell r="AL4280">
            <v>275020</v>
          </cell>
          <cell r="AM4280" t="str">
            <v>EST MESA CENTRO ORGAN (TP MARMORE TRAVERTINO/PES FREIJO)</v>
          </cell>
          <cell r="AN4280"/>
          <cell r="AO4280">
            <v>1.1000000000000001</v>
          </cell>
          <cell r="AP4280">
            <v>1.1000000000000001</v>
          </cell>
          <cell r="AQ4280">
            <v>0.27</v>
          </cell>
          <cell r="AR4280">
            <v>0</v>
          </cell>
          <cell r="AS4280" t="str">
            <v>EST MESA CENTRO ORGAN (TP MARMORE TRAVERTINO/PES FREIJO) - 1,1x1,1x0,27H</v>
          </cell>
          <cell r="AT4280">
            <v>42642.879999999997</v>
          </cell>
          <cell r="AU4280">
            <v>42642.879999999997</v>
          </cell>
          <cell r="AV4280">
            <v>42642.879999999997</v>
          </cell>
          <cell r="AW4280">
            <v>0</v>
          </cell>
          <cell r="AX4280">
            <v>42642.879999999997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14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MESA CENTRO</v>
          </cell>
          <cell r="BU4280" t="str">
            <v>MESA CENTRO ORGAN (FL)</v>
          </cell>
        </row>
        <row r="4281">
          <cell r="H4281">
            <v>1</v>
          </cell>
          <cell r="O4281">
            <v>275020</v>
          </cell>
          <cell r="P4281" t="str">
            <v>2021/162-0042-01</v>
          </cell>
          <cell r="Q4281" t="str">
            <v>EST MESA CENTRO ORGAN (TP MARMORE TRAVERTINO/PES FREIJO)</v>
          </cell>
          <cell r="R4281"/>
          <cell r="S4281"/>
          <cell r="T4281"/>
          <cell r="U4281">
            <v>1.1000000000000001</v>
          </cell>
          <cell r="V4281">
            <v>1.1000000000000001</v>
          </cell>
          <cell r="W4281">
            <v>0.27</v>
          </cell>
          <cell r="X4281">
            <v>0</v>
          </cell>
          <cell r="Y4281" t="str">
            <v>EST MESA CENTRO ORGAN (TP MARMORE TRAVERTINO/PES FREIJO) - 1,1x1,1x0,27H</v>
          </cell>
          <cell r="Z4281">
            <v>42642.879999999997</v>
          </cell>
          <cell r="AA4281">
            <v>0.65</v>
          </cell>
          <cell r="AB4281">
            <v>14925.007999999998</v>
          </cell>
          <cell r="AC4281"/>
          <cell r="AD4281"/>
          <cell r="AE4281"/>
          <cell r="AF4281">
            <v>42642.879999999997</v>
          </cell>
          <cell r="AG4281">
            <v>42642.879999999997</v>
          </cell>
          <cell r="AH4281">
            <v>0</v>
          </cell>
          <cell r="AI4281">
            <v>42642.879999999997</v>
          </cell>
          <cell r="AJ4281" t="str">
            <v>REF: 275020</v>
          </cell>
          <cell r="AK4281" t="str">
            <v>PRODUTO FORA DE LINHA</v>
          </cell>
          <cell r="AL4281">
            <v>275020</v>
          </cell>
          <cell r="AM4281" t="str">
            <v>EST MESA CENTRO ORGAN (TP MARMORE TRAVERTINO/PES FREIJO)</v>
          </cell>
          <cell r="AN4281"/>
          <cell r="AO4281">
            <v>1.1000000000000001</v>
          </cell>
          <cell r="AP4281">
            <v>1.1000000000000001</v>
          </cell>
          <cell r="AQ4281">
            <v>0.27</v>
          </cell>
          <cell r="AR4281">
            <v>0</v>
          </cell>
          <cell r="AS4281" t="str">
            <v>EST MESA CENTRO ORGAN (TP MARMORE TRAVERTINO/PES FREIJO) - 1,1x1,1x0,27H</v>
          </cell>
          <cell r="AT4281">
            <v>42642.879999999997</v>
          </cell>
          <cell r="AU4281">
            <v>42642.879999999997</v>
          </cell>
          <cell r="AV4281">
            <v>42642.879999999997</v>
          </cell>
          <cell r="AW4281">
            <v>0</v>
          </cell>
          <cell r="AX4281">
            <v>42642.879999999997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14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MESA CENTRO</v>
          </cell>
          <cell r="BU4281" t="str">
            <v>MESA CENTRO ORGAN (FL)</v>
          </cell>
        </row>
        <row r="4282">
          <cell r="H4282">
            <v>1</v>
          </cell>
          <cell r="O4282">
            <v>191078</v>
          </cell>
          <cell r="P4282" t="str">
            <v>2016/204-0056-01</v>
          </cell>
          <cell r="Q4282" t="str">
            <v>EST MESA CENTRO PEAO CUBO LAM NOGUEIR/MTX JH014</v>
          </cell>
          <cell r="R4282"/>
          <cell r="S4282"/>
          <cell r="T4282"/>
          <cell r="U4282">
            <v>0.6</v>
          </cell>
          <cell r="V4282">
            <v>0.6</v>
          </cell>
          <cell r="W4282">
            <v>0.32</v>
          </cell>
          <cell r="X4282">
            <v>0</v>
          </cell>
          <cell r="Y4282" t="str">
            <v>EST MESA CENTRO PEAO CUBO LAM NOGUEIR/MTX JH014 - 0,6x0,6x0,32H</v>
          </cell>
          <cell r="Z4282">
            <v>5640.32</v>
          </cell>
          <cell r="AA4282">
            <v>0.65</v>
          </cell>
          <cell r="AB4282">
            <v>1974.1119999999996</v>
          </cell>
          <cell r="AC4282"/>
          <cell r="AD4282"/>
          <cell r="AE4282"/>
          <cell r="AF4282">
            <v>5640.32</v>
          </cell>
          <cell r="AG4282">
            <v>5640.32</v>
          </cell>
          <cell r="AH4282">
            <v>0</v>
          </cell>
          <cell r="AI4282">
            <v>5640.32</v>
          </cell>
          <cell r="AJ4282" t="str">
            <v>REF: 191078</v>
          </cell>
          <cell r="AK4282" t="str">
            <v>PRODUTO FORA DE LINHA</v>
          </cell>
          <cell r="AL4282">
            <v>191078</v>
          </cell>
          <cell r="AM4282" t="str">
            <v>EST MESA CENTRO PEAO CUBO LAM NOGUEIR/MTX JH014</v>
          </cell>
          <cell r="AN4282"/>
          <cell r="AO4282">
            <v>0.6</v>
          </cell>
          <cell r="AP4282">
            <v>0.6</v>
          </cell>
          <cell r="AQ4282">
            <v>0.32</v>
          </cell>
          <cell r="AR4282">
            <v>0</v>
          </cell>
          <cell r="AS4282" t="str">
            <v>EST MESA CENTRO PEAO CUBO LAM NOGUEIR/MTX JH014 - 0,6x0,6x0,32H</v>
          </cell>
          <cell r="AT4282">
            <v>5640.32</v>
          </cell>
          <cell r="AU4282">
            <v>5640.32</v>
          </cell>
          <cell r="AV4282">
            <v>5640.32</v>
          </cell>
          <cell r="AW4282">
            <v>0</v>
          </cell>
          <cell r="AX4282">
            <v>5640.32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MESA CENTRO</v>
          </cell>
          <cell r="BU4282" t="str">
            <v>MESA CENTRO PEAO (FL)</v>
          </cell>
        </row>
        <row r="4283">
          <cell r="H4283">
            <v>1</v>
          </cell>
          <cell r="O4283">
            <v>191075</v>
          </cell>
          <cell r="P4283" t="str">
            <v>2016/145-0011-01</v>
          </cell>
          <cell r="Q4283" t="str">
            <v>EST MESA CENTRO PEAO BAND INF LAM NOGUEIR/MTX JH014</v>
          </cell>
          <cell r="R4283"/>
          <cell r="S4283"/>
          <cell r="T4283"/>
          <cell r="U4283">
            <v>0.59</v>
          </cell>
          <cell r="V4283">
            <v>0.59</v>
          </cell>
          <cell r="W4283">
            <v>0.32</v>
          </cell>
          <cell r="X4283">
            <v>0</v>
          </cell>
          <cell r="Y4283" t="str">
            <v>EST MESA CENTRO PEAO BAND INF LAM NOGUEIR/MTX JH014 - 0,59x0,59x0,32H</v>
          </cell>
          <cell r="Z4283">
            <v>5532.8</v>
          </cell>
          <cell r="AA4283">
            <v>0.65</v>
          </cell>
          <cell r="AB4283">
            <v>1936.48</v>
          </cell>
          <cell r="AC4283"/>
          <cell r="AD4283"/>
          <cell r="AE4283"/>
          <cell r="AF4283">
            <v>5532.8</v>
          </cell>
          <cell r="AG4283">
            <v>5532.8</v>
          </cell>
          <cell r="AH4283">
            <v>0</v>
          </cell>
          <cell r="AI4283">
            <v>5532.8</v>
          </cell>
          <cell r="AJ4283" t="str">
            <v>REF: 191075</v>
          </cell>
          <cell r="AK4283" t="str">
            <v>PRODUTO FORA DE LINHA</v>
          </cell>
          <cell r="AL4283">
            <v>191075</v>
          </cell>
          <cell r="AM4283" t="str">
            <v>EST MESA CENTRO PEAO BAND INF LAM NOGUEIR/MTX JH014</v>
          </cell>
          <cell r="AN4283"/>
          <cell r="AO4283">
            <v>0.59</v>
          </cell>
          <cell r="AP4283">
            <v>0.59</v>
          </cell>
          <cell r="AQ4283">
            <v>0.32</v>
          </cell>
          <cell r="AR4283">
            <v>0</v>
          </cell>
          <cell r="AS4283" t="str">
            <v>EST MESA CENTRO PEAO BAND INF LAM NOGUEIR/MTX JH014 - 0,59x0,59x0,32H</v>
          </cell>
          <cell r="AT4283">
            <v>5532.8</v>
          </cell>
          <cell r="AU4283">
            <v>5532.8</v>
          </cell>
          <cell r="AV4283">
            <v>5532.8</v>
          </cell>
          <cell r="AW4283">
            <v>0</v>
          </cell>
          <cell r="AX4283">
            <v>5532.8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MESA CENTRO</v>
          </cell>
          <cell r="BU4283" t="str">
            <v>MESA CENTRO PEAO (FL)</v>
          </cell>
        </row>
        <row r="4284">
          <cell r="H4284">
            <v>1</v>
          </cell>
          <cell r="O4284">
            <v>217873</v>
          </cell>
          <cell r="P4284"/>
          <cell r="Q4284" t="str">
            <v>EST MESA JANTAR MATRIZ (INT LAMIANA NOGUEIRA) (EXT ACO CRU)</v>
          </cell>
          <cell r="R4284"/>
          <cell r="S4284"/>
          <cell r="T4284"/>
          <cell r="U4284">
            <v>1.9</v>
          </cell>
          <cell r="V4284">
            <v>0.7</v>
          </cell>
          <cell r="W4284">
            <v>0.75</v>
          </cell>
          <cell r="X4284">
            <v>0</v>
          </cell>
          <cell r="Y4284" t="str">
            <v>EST MESA JANTAR MATRIZ (INT LAMIANA NOGUEIRA) (EXT ACO CRU) - 1,9x0,7x0,75H</v>
          </cell>
          <cell r="Z4284">
            <v>43974.99</v>
          </cell>
          <cell r="AA4284">
            <v>0.65</v>
          </cell>
          <cell r="AB4284">
            <v>15391.246499999997</v>
          </cell>
          <cell r="AC4284"/>
          <cell r="AD4284"/>
          <cell r="AE4284"/>
          <cell r="AF4284">
            <v>43974.99</v>
          </cell>
          <cell r="AG4284">
            <v>43974.99</v>
          </cell>
          <cell r="AH4284">
            <v>0</v>
          </cell>
          <cell r="AI4284">
            <v>43974.99</v>
          </cell>
          <cell r="AJ4284" t="str">
            <v>REF: 217873</v>
          </cell>
          <cell r="AK4284" t="str">
            <v>PRODUTO FORA DE LINHA</v>
          </cell>
          <cell r="AL4284">
            <v>217873</v>
          </cell>
          <cell r="AM4284" t="str">
            <v>EST MESA JANTAR MATRIZ (INT LAMIANA NOGUEIRA) (EXT ACO CRU)</v>
          </cell>
          <cell r="AN4284"/>
          <cell r="AO4284">
            <v>1.9</v>
          </cell>
          <cell r="AP4284">
            <v>0.7</v>
          </cell>
          <cell r="AQ4284">
            <v>0.75</v>
          </cell>
          <cell r="AR4284">
            <v>0</v>
          </cell>
          <cell r="AS4284" t="str">
            <v>EST MESA JANTAR MATRIZ (INT LAMIANA NOGUEIRA) (EXT ACO CRU) - 1,9x0,7x0,75H</v>
          </cell>
          <cell r="AT4284">
            <v>43974.99</v>
          </cell>
          <cell r="AU4284">
            <v>43974.99</v>
          </cell>
          <cell r="AV4284">
            <v>43974.99</v>
          </cell>
          <cell r="AW4284">
            <v>0</v>
          </cell>
          <cell r="AX4284">
            <v>43974.99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22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MESA JANTAR</v>
          </cell>
          <cell r="BU4284" t="str">
            <v>MESA JANTAR MATRIZ (FL)</v>
          </cell>
        </row>
        <row r="4285">
          <cell r="H4285">
            <v>1</v>
          </cell>
          <cell r="O4285">
            <v>275022</v>
          </cell>
          <cell r="P4285" t="str">
            <v>2021/162-0043-01</v>
          </cell>
          <cell r="Q4285" t="str">
            <v>EST MESA JANTAR TRIBECA (TP/BASE FREIJO NAT) DET MTX M BLANC</v>
          </cell>
          <cell r="R4285"/>
          <cell r="S4285"/>
          <cell r="T4285"/>
          <cell r="U4285">
            <v>2.7</v>
          </cell>
          <cell r="V4285">
            <v>1.2</v>
          </cell>
          <cell r="W4285">
            <v>0.75</v>
          </cell>
          <cell r="X4285">
            <v>0</v>
          </cell>
          <cell r="Y4285" t="str">
            <v>EST MESA JANTAR TRIBECA (TP/BASE FREIJO NAT) DET MTX M BLANC - 2,7x1,2x0,75H</v>
          </cell>
          <cell r="Z4285">
            <v>53412.44</v>
          </cell>
          <cell r="AA4285">
            <v>0.65</v>
          </cell>
          <cell r="AB4285">
            <v>18694.353999999999</v>
          </cell>
          <cell r="AC4285"/>
          <cell r="AD4285"/>
          <cell r="AE4285"/>
          <cell r="AF4285">
            <v>53412.44</v>
          </cell>
          <cell r="AG4285">
            <v>53412.44</v>
          </cell>
          <cell r="AH4285">
            <v>0</v>
          </cell>
          <cell r="AI4285">
            <v>53412.44</v>
          </cell>
          <cell r="AJ4285" t="str">
            <v>REF: 275022</v>
          </cell>
          <cell r="AK4285" t="str">
            <v>PRODUTO FORA DE LINHA</v>
          </cell>
          <cell r="AL4285">
            <v>275022</v>
          </cell>
          <cell r="AM4285" t="str">
            <v>EST MESA JANTAR TRIBECA (TP/BASE FREIJO NAT) DET MTX M BLANC</v>
          </cell>
          <cell r="AN4285"/>
          <cell r="AO4285">
            <v>2.7</v>
          </cell>
          <cell r="AP4285">
            <v>1.2</v>
          </cell>
          <cell r="AQ4285">
            <v>0.75</v>
          </cell>
          <cell r="AR4285">
            <v>0</v>
          </cell>
          <cell r="AS4285" t="str">
            <v>EST MESA JANTAR TRIBECA (TP/BASE FREIJO NAT) DET MTX M BLANC - 2,7x1,2x0,75H</v>
          </cell>
          <cell r="AT4285">
            <v>53412.44</v>
          </cell>
          <cell r="AU4285">
            <v>53412.44</v>
          </cell>
          <cell r="AV4285">
            <v>53412.44</v>
          </cell>
          <cell r="AW4285">
            <v>0</v>
          </cell>
          <cell r="AX4285">
            <v>53412.44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PE</v>
          </cell>
          <cell r="BT4285" t="str">
            <v>CLAMI MESA JANTAR</v>
          </cell>
          <cell r="BU4285" t="str">
            <v>MESA JANTAR TRIBECA (FL)</v>
          </cell>
        </row>
        <row r="4286">
          <cell r="H4286">
            <v>1</v>
          </cell>
          <cell r="O4286">
            <v>275021</v>
          </cell>
          <cell r="P4286" t="str">
            <v>2022/245-0073-01</v>
          </cell>
          <cell r="Q4286" t="str">
            <v>EST MESA JANTAR TRIBECA (TP/BS NOGUEIRA) DETALHE MTZ OXI</v>
          </cell>
          <cell r="R4286"/>
          <cell r="S4286"/>
          <cell r="T4286"/>
          <cell r="U4286">
            <v>2.7</v>
          </cell>
          <cell r="V4286">
            <v>1.2</v>
          </cell>
          <cell r="W4286">
            <v>0.75</v>
          </cell>
          <cell r="X4286">
            <v>0</v>
          </cell>
          <cell r="Y4286" t="str">
            <v>EST MESA JANTAR TRIBECA (TP/BS NOGUEIRA) DETALHE MTZ OXI - 2,7x1,2x0,75H</v>
          </cell>
          <cell r="Z4286">
            <v>53412.44</v>
          </cell>
          <cell r="AA4286">
            <v>0.65</v>
          </cell>
          <cell r="AB4286">
            <v>18694.353999999999</v>
          </cell>
          <cell r="AC4286"/>
          <cell r="AD4286"/>
          <cell r="AE4286"/>
          <cell r="AF4286">
            <v>53412.44</v>
          </cell>
          <cell r="AG4286">
            <v>53412.44</v>
          </cell>
          <cell r="AH4286">
            <v>0</v>
          </cell>
          <cell r="AI4286">
            <v>53412.44</v>
          </cell>
          <cell r="AJ4286" t="str">
            <v>REF: 275021</v>
          </cell>
          <cell r="AK4286" t="str">
            <v>PRODUTO FORA DE LINHA</v>
          </cell>
          <cell r="AL4286">
            <v>275021</v>
          </cell>
          <cell r="AM4286" t="str">
            <v>EST MESA JANTAR TRIBECA (TP/BS NOGUEIRA) DETALHE MTZ OXI</v>
          </cell>
          <cell r="AN4286"/>
          <cell r="AO4286">
            <v>2.7</v>
          </cell>
          <cell r="AP4286">
            <v>1.2</v>
          </cell>
          <cell r="AQ4286">
            <v>0.75</v>
          </cell>
          <cell r="AR4286">
            <v>0</v>
          </cell>
          <cell r="AS4286" t="str">
            <v>EST MESA JANTAR TRIBECA (TP/BS NOGUEIRA) DETALHE MTZ OXI - 2,7x1,2x0,75H</v>
          </cell>
          <cell r="AT4286">
            <v>53412.44</v>
          </cell>
          <cell r="AU4286">
            <v>53412.44</v>
          </cell>
          <cell r="AV4286">
            <v>53412.44</v>
          </cell>
          <cell r="AW4286">
            <v>0</v>
          </cell>
          <cell r="AX4286">
            <v>53412.44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MESA JANTAR</v>
          </cell>
          <cell r="BU4286" t="str">
            <v>MESA JANTAR TRIBECA (FL)</v>
          </cell>
        </row>
        <row r="4287">
          <cell r="H4287">
            <v>1</v>
          </cell>
          <cell r="O4287">
            <v>204485</v>
          </cell>
          <cell r="P4287"/>
          <cell r="Q4287" t="str">
            <v>EST MESA LATERAL BUNI (GANE OURO ROSA BRILHO)</v>
          </cell>
          <cell r="R4287"/>
          <cell r="S4287"/>
          <cell r="T4287"/>
          <cell r="U4287">
            <v>0.45</v>
          </cell>
          <cell r="V4287">
            <v>0</v>
          </cell>
          <cell r="W4287">
            <v>0.4</v>
          </cell>
          <cell r="X4287">
            <v>0.45</v>
          </cell>
          <cell r="Y4287" t="str">
            <v>EST MESA LATERAL BUNI (GANE OURO ROSA BRILHO) - Ø0,45x0,4H</v>
          </cell>
          <cell r="Z4287">
            <v>8284.85</v>
          </cell>
          <cell r="AA4287">
            <v>0.65</v>
          </cell>
          <cell r="AB4287">
            <v>2899.6975000000002</v>
          </cell>
          <cell r="AC4287"/>
          <cell r="AD4287"/>
          <cell r="AE4287"/>
          <cell r="AF4287">
            <v>8284.85</v>
          </cell>
          <cell r="AG4287">
            <v>8284.85</v>
          </cell>
          <cell r="AH4287">
            <v>0</v>
          </cell>
          <cell r="AI4287">
            <v>8284.85</v>
          </cell>
          <cell r="AJ4287" t="str">
            <v>REF: 204485</v>
          </cell>
          <cell r="AK4287" t="str">
            <v>PRODUTO FORA DE LINHA</v>
          </cell>
          <cell r="AL4287">
            <v>204485</v>
          </cell>
          <cell r="AM4287" t="str">
            <v>EST MESA LATERAL BUNI (GANE OURO ROSA BRILHO)</v>
          </cell>
          <cell r="AN4287"/>
          <cell r="AO4287">
            <v>0.45</v>
          </cell>
          <cell r="AP4287">
            <v>0</v>
          </cell>
          <cell r="AQ4287">
            <v>0.4</v>
          </cell>
          <cell r="AR4287">
            <v>0.45</v>
          </cell>
          <cell r="AS4287" t="str">
            <v>EST MESA LATERAL BUNI (GANE OURO ROSA BRILHO) - Ø0,45x0,4H</v>
          </cell>
          <cell r="AT4287">
            <v>8284.85</v>
          </cell>
          <cell r="AU4287">
            <v>8284.85</v>
          </cell>
          <cell r="AV4287">
            <v>8284.85</v>
          </cell>
          <cell r="AW4287">
            <v>0</v>
          </cell>
          <cell r="AX4287">
            <v>8284.85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22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MESA LATERAL</v>
          </cell>
          <cell r="BU4287" t="str">
            <v>MESA LATERAL BUNI (FL)</v>
          </cell>
        </row>
        <row r="4288">
          <cell r="H4288">
            <v>1</v>
          </cell>
          <cell r="O4288">
            <v>210569</v>
          </cell>
          <cell r="P4288"/>
          <cell r="Q4288" t="str">
            <v>EST MESA LATERAL ZARA ESPELHO PRATA</v>
          </cell>
          <cell r="R4288"/>
          <cell r="S4288"/>
          <cell r="T4288"/>
          <cell r="U4288">
            <v>0.6</v>
          </cell>
          <cell r="V4288">
            <v>0.6</v>
          </cell>
          <cell r="W4288">
            <v>0.6</v>
          </cell>
          <cell r="X4288">
            <v>0</v>
          </cell>
          <cell r="Y4288" t="str">
            <v>EST MESA LATERAL ZARA ESPELHO PRATA - 0,6x0,6x0,6H</v>
          </cell>
          <cell r="Z4288">
            <v>8751.5</v>
          </cell>
          <cell r="AA4288">
            <v>0.65</v>
          </cell>
          <cell r="AB4288">
            <v>3063.0249999999996</v>
          </cell>
          <cell r="AC4288"/>
          <cell r="AD4288"/>
          <cell r="AE4288"/>
          <cell r="AF4288">
            <v>8751.5</v>
          </cell>
          <cell r="AG4288">
            <v>8751.5</v>
          </cell>
          <cell r="AH4288">
            <v>0</v>
          </cell>
          <cell r="AI4288">
            <v>8751.5</v>
          </cell>
          <cell r="AJ4288" t="str">
            <v>REF: 210569</v>
          </cell>
          <cell r="AK4288" t="str">
            <v>PRODUTO FORA DE LINHA</v>
          </cell>
          <cell r="AL4288">
            <v>210569</v>
          </cell>
          <cell r="AM4288" t="str">
            <v>EST MESA LATERAL ZARA ESPELHO PRATA</v>
          </cell>
          <cell r="AN4288"/>
          <cell r="AO4288">
            <v>0.6</v>
          </cell>
          <cell r="AP4288">
            <v>0.6</v>
          </cell>
          <cell r="AQ4288">
            <v>0.6</v>
          </cell>
          <cell r="AR4288">
            <v>0</v>
          </cell>
          <cell r="AS4288" t="str">
            <v>EST MESA LATERAL ZARA ESPELHO PRATA - 0,6x0,6x0,6H</v>
          </cell>
          <cell r="AT4288">
            <v>8751.5</v>
          </cell>
          <cell r="AU4288">
            <v>8751.5</v>
          </cell>
          <cell r="AV4288">
            <v>8751.5</v>
          </cell>
          <cell r="AW4288">
            <v>0</v>
          </cell>
          <cell r="AX4288">
            <v>8751.5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14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MESA LATERAL</v>
          </cell>
          <cell r="BU4288" t="str">
            <v>MESA LATERAL ZARA (FL)</v>
          </cell>
        </row>
        <row r="4289">
          <cell r="H4289">
            <v>1</v>
          </cell>
          <cell r="O4289">
            <v>190129</v>
          </cell>
          <cell r="P4289"/>
          <cell r="Q4289" t="str">
            <v>EST POLTRONA CUBO ECO (C/ASS MOVEL) TC 14830</v>
          </cell>
          <cell r="R4289"/>
          <cell r="S4289"/>
          <cell r="T4289"/>
          <cell r="U4289">
            <v>1.28</v>
          </cell>
          <cell r="V4289">
            <v>1.08</v>
          </cell>
          <cell r="W4289">
            <v>0.85</v>
          </cell>
          <cell r="X4289">
            <v>0</v>
          </cell>
          <cell r="Y4289" t="str">
            <v>EST POLTRONA CUBO ECO (C/ASS MOVEL) TC 14830 - 1,28x1,08x0,85H</v>
          </cell>
          <cell r="Z4289">
            <v>16648.68</v>
          </cell>
          <cell r="AA4289">
            <v>0.65</v>
          </cell>
          <cell r="AB4289">
            <v>5827.0380000000005</v>
          </cell>
          <cell r="AC4289"/>
          <cell r="AD4289"/>
          <cell r="AE4289"/>
          <cell r="AF4289">
            <v>16648.68</v>
          </cell>
          <cell r="AG4289">
            <v>16648.68</v>
          </cell>
          <cell r="AH4289">
            <v>0</v>
          </cell>
          <cell r="AI4289">
            <v>16648.68</v>
          </cell>
          <cell r="AJ4289" t="str">
            <v>REF: 190129</v>
          </cell>
          <cell r="AK4289" t="str">
            <v>PRODUTO FORA DE LINHA</v>
          </cell>
          <cell r="AL4289">
            <v>190129</v>
          </cell>
          <cell r="AM4289" t="str">
            <v>EST POLTRONA CUBO ECO (C/ASS MOVEL) TC 14830</v>
          </cell>
          <cell r="AN4289"/>
          <cell r="AO4289">
            <v>1.28</v>
          </cell>
          <cell r="AP4289">
            <v>1.08</v>
          </cell>
          <cell r="AQ4289">
            <v>0.85</v>
          </cell>
          <cell r="AR4289">
            <v>0</v>
          </cell>
          <cell r="AS4289" t="str">
            <v>EST POLTRONA CUBO ECO (C/ASS MOVEL) TC 14830 - 1,28x1,08x0,85H</v>
          </cell>
          <cell r="AT4289">
            <v>16648.68</v>
          </cell>
          <cell r="AU4289">
            <v>16648.68</v>
          </cell>
          <cell r="AV4289">
            <v>16648.68</v>
          </cell>
          <cell r="AW4289">
            <v>0</v>
          </cell>
          <cell r="AX4289">
            <v>16648.68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POLTRONA</v>
          </cell>
          <cell r="BU4289" t="str">
            <v>POLTRONA CUBO (FL)</v>
          </cell>
        </row>
        <row r="4290">
          <cell r="H4290">
            <v>1</v>
          </cell>
          <cell r="O4290">
            <v>270701</v>
          </cell>
          <cell r="P4290" t="str">
            <v>2020/315-0026-01</v>
          </cell>
          <cell r="Q4290" t="str">
            <v>EST POLTRONA LEYVA FX C3130/BS GIR ACO CARB PIN MTZ PRETO</v>
          </cell>
          <cell r="R4290"/>
          <cell r="S4290"/>
          <cell r="T4290"/>
          <cell r="U4290">
            <v>0.8</v>
          </cell>
          <cell r="V4290">
            <v>0.83</v>
          </cell>
          <cell r="W4290">
            <v>0.86</v>
          </cell>
          <cell r="X4290">
            <v>0</v>
          </cell>
          <cell r="Y4290" t="str">
            <v>EST POLTRONA LEYVA FX C3130/BS GIR ACO CARB PIN MTZ PRETO - 0,8x0,83x0,86H</v>
          </cell>
          <cell r="Z4290">
            <v>12735.16</v>
          </cell>
          <cell r="AA4290">
            <v>0.65</v>
          </cell>
          <cell r="AB4290">
            <v>4457.3060000000005</v>
          </cell>
          <cell r="AC4290"/>
          <cell r="AD4290"/>
          <cell r="AE4290"/>
          <cell r="AF4290">
            <v>12735.16</v>
          </cell>
          <cell r="AG4290">
            <v>12735.16</v>
          </cell>
          <cell r="AH4290">
            <v>0</v>
          </cell>
          <cell r="AI4290">
            <v>12735.16</v>
          </cell>
          <cell r="AJ4290" t="str">
            <v>REF: 270701</v>
          </cell>
          <cell r="AK4290" t="str">
            <v>PRODUTO FORA DE LINHA</v>
          </cell>
          <cell r="AL4290">
            <v>270701</v>
          </cell>
          <cell r="AM4290" t="str">
            <v>EST POLTRONA LEYVA FX C3130/BS GIR ACO CARB PIN MTZ PRETO</v>
          </cell>
          <cell r="AN4290"/>
          <cell r="AO4290">
            <v>0.8</v>
          </cell>
          <cell r="AP4290">
            <v>0.83</v>
          </cell>
          <cell r="AQ4290">
            <v>0.86</v>
          </cell>
          <cell r="AR4290">
            <v>0</v>
          </cell>
          <cell r="AS4290" t="str">
            <v>EST POLTRONA LEYVA FX C3130/BS GIR ACO CARB PIN MTZ PRETO - 0,8x0,83x0,86H</v>
          </cell>
          <cell r="AT4290">
            <v>12735.16</v>
          </cell>
          <cell r="AU4290">
            <v>12735.16</v>
          </cell>
          <cell r="AV4290">
            <v>12735.16</v>
          </cell>
          <cell r="AW4290">
            <v>0</v>
          </cell>
          <cell r="AX4290">
            <v>12735.16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CLAMI POLTRONA</v>
          </cell>
          <cell r="BU4290" t="str">
            <v>POLTRONA LEYVA (FL)</v>
          </cell>
        </row>
        <row r="4291">
          <cell r="H4291">
            <v>1</v>
          </cell>
          <cell r="O4291">
            <v>221623</v>
          </cell>
          <cell r="P4291"/>
          <cell r="Q4291" t="str">
            <v>EST POLTRONA SOHO (COURO TP2 MATTE SAFARI/MATTE FENDI) PRETO</v>
          </cell>
          <cell r="R4291"/>
          <cell r="S4291"/>
          <cell r="T4291"/>
          <cell r="U4291">
            <v>0.85</v>
          </cell>
          <cell r="V4291">
            <v>0.85</v>
          </cell>
          <cell r="W4291">
            <v>0.79</v>
          </cell>
          <cell r="X4291">
            <v>0</v>
          </cell>
          <cell r="Y4291" t="str">
            <v>EST POLTRONA SOHO (COURO TP2 MATTE SAFARI/MATTE FENDI) PRETO - 0,85x0,85x0,79H</v>
          </cell>
          <cell r="Z4291">
            <v>17434.02</v>
          </cell>
          <cell r="AA4291">
            <v>0.65</v>
          </cell>
          <cell r="AB4291">
            <v>6101.9069999999992</v>
          </cell>
          <cell r="AC4291"/>
          <cell r="AD4291"/>
          <cell r="AE4291"/>
          <cell r="AF4291">
            <v>17434.02</v>
          </cell>
          <cell r="AG4291">
            <v>17434.02</v>
          </cell>
          <cell r="AH4291">
            <v>0</v>
          </cell>
          <cell r="AI4291">
            <v>17434.02</v>
          </cell>
          <cell r="AJ4291" t="str">
            <v>REF: 221623</v>
          </cell>
          <cell r="AK4291" t="str">
            <v>PRODUTO FORA DE LINHA</v>
          </cell>
          <cell r="AL4291">
            <v>221623</v>
          </cell>
          <cell r="AM4291" t="str">
            <v>EST POLTRONA SOHO (COURO TP2 MATTE SAFARI/MATTE FENDI) PRETO</v>
          </cell>
          <cell r="AN4291"/>
          <cell r="AO4291">
            <v>0.85</v>
          </cell>
          <cell r="AP4291">
            <v>0.85</v>
          </cell>
          <cell r="AQ4291">
            <v>0.79</v>
          </cell>
          <cell r="AR4291">
            <v>0</v>
          </cell>
          <cell r="AS4291" t="str">
            <v>EST POLTRONA SOHO (COURO TP2 MATTE SAFARI/MATTE FENDI) PRETO - 0,85x0,85x0,79H</v>
          </cell>
          <cell r="AT4291">
            <v>17434.02</v>
          </cell>
          <cell r="AU4291">
            <v>17434.02</v>
          </cell>
          <cell r="AV4291">
            <v>17434.02</v>
          </cell>
          <cell r="AW4291">
            <v>0</v>
          </cell>
          <cell r="AX4291">
            <v>17434.02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14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CLAMI POLTRONA</v>
          </cell>
          <cell r="BU4291" t="str">
            <v>POLTRONA SOHO (FL)</v>
          </cell>
        </row>
        <row r="4292">
          <cell r="H4292">
            <v>1</v>
          </cell>
          <cell r="O4292">
            <v>233159</v>
          </cell>
          <cell r="P4292" t="str">
            <v>2019/105-0083-01</v>
          </cell>
          <cell r="Q4292" t="str">
            <v>EST PUFF UFO Ø75 TC C3081/ZIPER PRETO</v>
          </cell>
          <cell r="R4292"/>
          <cell r="S4292"/>
          <cell r="T4292"/>
          <cell r="U4292">
            <v>0</v>
          </cell>
          <cell r="V4292">
            <v>0</v>
          </cell>
          <cell r="W4292">
            <v>0.44</v>
          </cell>
          <cell r="X4292">
            <v>0.75</v>
          </cell>
          <cell r="Y4292" t="str">
            <v>EST PUFF UFO Ø75 TC C3081/ZIPER PRETO - Ø0,75x0,44H</v>
          </cell>
          <cell r="Z4292">
            <v>5926.73</v>
          </cell>
          <cell r="AA4292">
            <v>0.65</v>
          </cell>
          <cell r="AB4292">
            <v>2074.3554999999997</v>
          </cell>
          <cell r="AC4292"/>
          <cell r="AD4292"/>
          <cell r="AE4292"/>
          <cell r="AF4292">
            <v>5926.73</v>
          </cell>
          <cell r="AG4292">
            <v>5926.73</v>
          </cell>
          <cell r="AH4292">
            <v>0</v>
          </cell>
          <cell r="AI4292">
            <v>5926.73</v>
          </cell>
          <cell r="AJ4292" t="str">
            <v>REF: 233159</v>
          </cell>
          <cell r="AK4292" t="str">
            <v>PRODUTO FORA DE LINHA</v>
          </cell>
          <cell r="AL4292">
            <v>233159</v>
          </cell>
          <cell r="AM4292" t="str">
            <v>EST PUFF UFO Ø75 TC C3081/ZIPER PRETO</v>
          </cell>
          <cell r="AN4292"/>
          <cell r="AO4292">
            <v>0</v>
          </cell>
          <cell r="AP4292">
            <v>0</v>
          </cell>
          <cell r="AQ4292">
            <v>0.44</v>
          </cell>
          <cell r="AR4292">
            <v>0.75</v>
          </cell>
          <cell r="AS4292" t="str">
            <v>EST PUFF UFO Ø75 TC C3081/ZIPER PRETO - Ø0,75x0,44H</v>
          </cell>
          <cell r="AT4292">
            <v>5926.73</v>
          </cell>
          <cell r="AU4292">
            <v>5926.73</v>
          </cell>
          <cell r="AV4292">
            <v>5926.73</v>
          </cell>
          <cell r="AW4292">
            <v>0</v>
          </cell>
          <cell r="AX4292">
            <v>5926.73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CLAMI PUFF</v>
          </cell>
          <cell r="BU4292" t="str">
            <v>PUFF UFO (FL)</v>
          </cell>
        </row>
        <row r="4293">
          <cell r="H4293">
            <v>1</v>
          </cell>
          <cell r="O4293">
            <v>151366</v>
          </cell>
          <cell r="P4293" t="str">
            <v>2014/191-0101-01</v>
          </cell>
          <cell r="Q4293" t="str">
            <v>EST APARADOR NEST ROVERE CATERAL BRONZE</v>
          </cell>
          <cell r="R4293"/>
          <cell r="S4293"/>
          <cell r="T4293"/>
          <cell r="U4293">
            <v>2</v>
          </cell>
          <cell r="V4293">
            <v>0.5</v>
          </cell>
          <cell r="W4293">
            <v>0.76</v>
          </cell>
          <cell r="X4293">
            <v>0</v>
          </cell>
          <cell r="Y4293" t="str">
            <v>EST APARADOR NEST ROVERE CATERAL BRONZE - 2x0,5x0,76H</v>
          </cell>
          <cell r="Z4293">
            <v>16532.669999999998</v>
          </cell>
          <cell r="AA4293">
            <v>0.7</v>
          </cell>
          <cell r="AB4293">
            <v>4959.8009999999995</v>
          </cell>
          <cell r="AC4293"/>
          <cell r="AD4293"/>
          <cell r="AE4293"/>
          <cell r="AF4293">
            <v>16532.669999999998</v>
          </cell>
          <cell r="AG4293">
            <v>16532.669999999998</v>
          </cell>
          <cell r="AH4293">
            <v>0</v>
          </cell>
          <cell r="AI4293">
            <v>16532.669999999998</v>
          </cell>
          <cell r="AJ4293" t="str">
            <v>REF: 151366</v>
          </cell>
          <cell r="AK4293" t="str">
            <v>PRODUTO FORA DE LINHA</v>
          </cell>
          <cell r="AL4293">
            <v>151366</v>
          </cell>
          <cell r="AM4293" t="str">
            <v>EST APARADOR NEST ROVERE CATERAL BRONZE</v>
          </cell>
          <cell r="AN4293"/>
          <cell r="AO4293">
            <v>2</v>
          </cell>
          <cell r="AP4293">
            <v>0.5</v>
          </cell>
          <cell r="AQ4293">
            <v>0.76</v>
          </cell>
          <cell r="AR4293">
            <v>0</v>
          </cell>
          <cell r="AS4293" t="str">
            <v>EST APARADOR NEST ROVERE CATERAL BRONZE - 2x0,5x0,76H</v>
          </cell>
          <cell r="AT4293">
            <v>16532.669999999998</v>
          </cell>
          <cell r="AU4293">
            <v>16532.669999999998</v>
          </cell>
          <cell r="AV4293">
            <v>16532.669999999998</v>
          </cell>
          <cell r="AW4293">
            <v>0</v>
          </cell>
          <cell r="AX4293">
            <v>16532.669999999998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APARADOR</v>
          </cell>
          <cell r="BU4293" t="str">
            <v>APARADOR NEST (FL)</v>
          </cell>
        </row>
        <row r="4294">
          <cell r="H4294">
            <v>1</v>
          </cell>
          <cell r="O4294">
            <v>223338</v>
          </cell>
          <cell r="P4294" t="str">
            <v>2018/214-0031-01</v>
          </cell>
          <cell r="Q4294" t="str">
            <v>EST APARADOR TAY II (C/GAV) (LACA POLIESTER BRILHO F100)</v>
          </cell>
          <cell r="R4294"/>
          <cell r="S4294"/>
          <cell r="T4294"/>
          <cell r="U4294">
            <v>2</v>
          </cell>
          <cell r="V4294">
            <v>0.45</v>
          </cell>
          <cell r="W4294">
            <v>0.76</v>
          </cell>
          <cell r="X4294">
            <v>0</v>
          </cell>
          <cell r="Y4294" t="str">
            <v>EST APARADOR TAY II (C/GAV) (LACA POLIESTER BRILHO F100) - 2x0,45x0,76H</v>
          </cell>
          <cell r="Z4294">
            <v>20925.990000000002</v>
          </cell>
          <cell r="AA4294">
            <v>0.7</v>
          </cell>
          <cell r="AB4294">
            <v>6277.7970000000023</v>
          </cell>
          <cell r="AC4294"/>
          <cell r="AD4294"/>
          <cell r="AE4294"/>
          <cell r="AF4294">
            <v>20925.990000000002</v>
          </cell>
          <cell r="AG4294">
            <v>20925.990000000002</v>
          </cell>
          <cell r="AH4294">
            <v>0</v>
          </cell>
          <cell r="AI4294">
            <v>20925.990000000002</v>
          </cell>
          <cell r="AJ4294" t="str">
            <v>REF: 223338</v>
          </cell>
          <cell r="AK4294" t="str">
            <v>PRODUTO FORA DE LINHA</v>
          </cell>
          <cell r="AL4294">
            <v>223338</v>
          </cell>
          <cell r="AM4294" t="str">
            <v>EST APARADOR TAY II (C/GAV) (LACA POLIESTER BRILHO F100)</v>
          </cell>
          <cell r="AN4294"/>
          <cell r="AO4294">
            <v>2</v>
          </cell>
          <cell r="AP4294">
            <v>0.45</v>
          </cell>
          <cell r="AQ4294">
            <v>0.76</v>
          </cell>
          <cell r="AR4294">
            <v>0</v>
          </cell>
          <cell r="AS4294" t="str">
            <v>EST APARADOR TAY II (C/GAV) (LACA POLIESTER BRILHO F100) - 2x0,45x0,76H</v>
          </cell>
          <cell r="AT4294">
            <v>20925.990000000002</v>
          </cell>
          <cell r="AU4294">
            <v>20925.990000000002</v>
          </cell>
          <cell r="AV4294">
            <v>20925.990000000002</v>
          </cell>
          <cell r="AW4294">
            <v>0</v>
          </cell>
          <cell r="AX4294">
            <v>20925.990000000002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PE</v>
          </cell>
          <cell r="BT4294" t="str">
            <v>CLAMI APARADOR</v>
          </cell>
          <cell r="BU4294" t="str">
            <v>APARADOR TAY (FL)</v>
          </cell>
        </row>
        <row r="4295">
          <cell r="H4295">
            <v>1</v>
          </cell>
          <cell r="O4295">
            <v>178893</v>
          </cell>
          <cell r="P4295"/>
          <cell r="Q4295" t="str">
            <v>EST BANCO CHINO MARROM ESCURO</v>
          </cell>
          <cell r="R4295"/>
          <cell r="S4295"/>
          <cell r="T4295"/>
          <cell r="U4295">
            <v>0.45</v>
          </cell>
          <cell r="V4295">
            <v>0.45</v>
          </cell>
          <cell r="W4295">
            <v>0.45</v>
          </cell>
          <cell r="X4295">
            <v>0</v>
          </cell>
          <cell r="Y4295" t="str">
            <v>EST BANCO CHINO MARROM ESCURO - 0,45x0,45x0,45H</v>
          </cell>
          <cell r="Z4295">
            <v>2593.35</v>
          </cell>
          <cell r="AA4295">
            <v>0.7</v>
          </cell>
          <cell r="AB4295">
            <v>778.00500000000011</v>
          </cell>
          <cell r="AC4295"/>
          <cell r="AD4295"/>
          <cell r="AE4295"/>
          <cell r="AF4295">
            <v>2593.35</v>
          </cell>
          <cell r="AG4295">
            <v>2593.35</v>
          </cell>
          <cell r="AH4295">
            <v>0</v>
          </cell>
          <cell r="AI4295">
            <v>2593.35</v>
          </cell>
          <cell r="AJ4295" t="str">
            <v>REF: 178893</v>
          </cell>
          <cell r="AK4295" t="str">
            <v>PRODUTO FORA DE LINHA</v>
          </cell>
          <cell r="AL4295">
            <v>178893</v>
          </cell>
          <cell r="AM4295" t="str">
            <v>EST BANCO CHINO MARROM ESCURO</v>
          </cell>
          <cell r="AN4295"/>
          <cell r="AO4295">
            <v>0.45</v>
          </cell>
          <cell r="AP4295">
            <v>0.45</v>
          </cell>
          <cell r="AQ4295">
            <v>0.45</v>
          </cell>
          <cell r="AR4295">
            <v>0</v>
          </cell>
          <cell r="AS4295" t="str">
            <v>EST BANCO CHINO MARROM ESCURO - 0,45x0,45x0,45H</v>
          </cell>
          <cell r="AT4295">
            <v>2593.35</v>
          </cell>
          <cell r="AU4295">
            <v>2593.35</v>
          </cell>
          <cell r="AV4295">
            <v>2593.35</v>
          </cell>
          <cell r="AW4295">
            <v>0</v>
          </cell>
          <cell r="AX4295">
            <v>2593.35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PE</v>
          </cell>
          <cell r="BT4295" t="str">
            <v>CLAMI BANCO</v>
          </cell>
          <cell r="BU4295" t="str">
            <v>BANCO CHINO (FL)</v>
          </cell>
        </row>
        <row r="4296">
          <cell r="H4296">
            <v>1</v>
          </cell>
          <cell r="O4296">
            <v>204057</v>
          </cell>
          <cell r="P4296"/>
          <cell r="Q4296" t="str">
            <v>EST BANQUETA BAR BOSSA (TELA NATURAL) (TAUARI COR 02)</v>
          </cell>
          <cell r="R4296"/>
          <cell r="S4296"/>
          <cell r="T4296"/>
          <cell r="U4296">
            <v>0.44</v>
          </cell>
          <cell r="V4296">
            <v>0.51</v>
          </cell>
          <cell r="W4296">
            <v>1</v>
          </cell>
          <cell r="X4296">
            <v>0</v>
          </cell>
          <cell r="Y4296" t="str">
            <v>EST BANQUETA BAR BOSSA (TELA NATURAL) (TAUARI COR 02) - 0,44x0,51x1H</v>
          </cell>
          <cell r="Z4296">
            <v>7669.36</v>
          </cell>
          <cell r="AA4296">
            <v>0.7</v>
          </cell>
          <cell r="AB4296">
            <v>2300.808</v>
          </cell>
          <cell r="AC4296"/>
          <cell r="AD4296"/>
          <cell r="AE4296"/>
          <cell r="AF4296">
            <v>7669.36</v>
          </cell>
          <cell r="AG4296">
            <v>7669.36</v>
          </cell>
          <cell r="AH4296">
            <v>0</v>
          </cell>
          <cell r="AI4296">
            <v>7669.36</v>
          </cell>
          <cell r="AJ4296" t="str">
            <v>REF: 204057</v>
          </cell>
          <cell r="AK4296" t="str">
            <v>PRODUTO FORA DE LINHA</v>
          </cell>
          <cell r="AL4296">
            <v>204057</v>
          </cell>
          <cell r="AM4296" t="str">
            <v>EST BANQUETA BAR BOSSA (TELA NATURAL) (TAUARI COR 02)</v>
          </cell>
          <cell r="AN4296"/>
          <cell r="AO4296">
            <v>0.44</v>
          </cell>
          <cell r="AP4296">
            <v>0.51</v>
          </cell>
          <cell r="AQ4296">
            <v>1</v>
          </cell>
          <cell r="AR4296">
            <v>0</v>
          </cell>
          <cell r="AS4296" t="str">
            <v>EST BANQUETA BAR BOSSA (TELA NATURAL) (TAUARI COR 02) - 0,44x0,51x1H</v>
          </cell>
          <cell r="AT4296">
            <v>7669.36</v>
          </cell>
          <cell r="AU4296">
            <v>7669.36</v>
          </cell>
          <cell r="AV4296">
            <v>7669.36</v>
          </cell>
          <cell r="AW4296">
            <v>0</v>
          </cell>
          <cell r="AX4296">
            <v>7669.36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22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PE</v>
          </cell>
          <cell r="BT4296" t="str">
            <v>CLAMI BANQUETA BAR</v>
          </cell>
          <cell r="BU4296" t="str">
            <v>BANQUETA BAR BOSSA (FL)</v>
          </cell>
        </row>
        <row r="4297">
          <cell r="H4297">
            <v>1</v>
          </cell>
          <cell r="O4297">
            <v>157538</v>
          </cell>
          <cell r="P4297"/>
          <cell r="Q4297" t="str">
            <v>EST BANQUETA BAR PHILLIPS (NOGUEIRA) ((BASE LATAO)</v>
          </cell>
          <cell r="R4297"/>
          <cell r="S4297"/>
          <cell r="T4297"/>
          <cell r="U4297">
            <v>0.35</v>
          </cell>
          <cell r="V4297">
            <v>0</v>
          </cell>
          <cell r="W4297">
            <v>0.7</v>
          </cell>
          <cell r="X4297">
            <v>0.35</v>
          </cell>
          <cell r="Y4297" t="str">
            <v>EST BANQUETA BAR PHILLIPS (NOGUEIRA) ((BASE LATAO) - Ø0,35x0,7H</v>
          </cell>
          <cell r="Z4297">
            <v>29513.5</v>
          </cell>
          <cell r="AA4297">
            <v>0.7</v>
          </cell>
          <cell r="AB4297">
            <v>8854.0500000000029</v>
          </cell>
          <cell r="AC4297"/>
          <cell r="AD4297"/>
          <cell r="AE4297"/>
          <cell r="AF4297">
            <v>29513.5</v>
          </cell>
          <cell r="AG4297">
            <v>29513.5</v>
          </cell>
          <cell r="AH4297">
            <v>0</v>
          </cell>
          <cell r="AI4297">
            <v>29513.5</v>
          </cell>
          <cell r="AJ4297" t="str">
            <v>REF: 157538</v>
          </cell>
          <cell r="AK4297" t="str">
            <v>PRODUTO FORA DE LINHA</v>
          </cell>
          <cell r="AL4297">
            <v>157538</v>
          </cell>
          <cell r="AM4297" t="str">
            <v>EST BANQUETA BAR PHILLIPS (NOGUEIRA) ((BASE LATAO)</v>
          </cell>
          <cell r="AN4297"/>
          <cell r="AO4297">
            <v>0.35</v>
          </cell>
          <cell r="AP4297">
            <v>0</v>
          </cell>
          <cell r="AQ4297">
            <v>0.7</v>
          </cell>
          <cell r="AR4297">
            <v>0.35</v>
          </cell>
          <cell r="AS4297" t="str">
            <v>EST BANQUETA BAR PHILLIPS (NOGUEIRA) ((BASE LATAO) - Ø0,35x0,7H</v>
          </cell>
          <cell r="AT4297">
            <v>29513.5</v>
          </cell>
          <cell r="AU4297">
            <v>29513.5</v>
          </cell>
          <cell r="AV4297">
            <v>29513.5</v>
          </cell>
          <cell r="AW4297">
            <v>0</v>
          </cell>
          <cell r="AX4297">
            <v>29513.5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22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PE</v>
          </cell>
          <cell r="BT4297" t="str">
            <v>CLAMI BANQUETA BAR</v>
          </cell>
          <cell r="BU4297" t="str">
            <v>BANQUETA BAR PHILLIPS (FL)</v>
          </cell>
        </row>
        <row r="4298">
          <cell r="H4298">
            <v>1</v>
          </cell>
          <cell r="O4298">
            <v>163826</v>
          </cell>
          <cell r="P4298"/>
          <cell r="Q4298" t="str">
            <v>EST BUFFET CURVO (LC CINZA 70010CZ) JEQUITIBA NATURAL</v>
          </cell>
          <cell r="R4298"/>
          <cell r="S4298"/>
          <cell r="T4298"/>
          <cell r="U4298">
            <v>2</v>
          </cell>
          <cell r="V4298">
            <v>0.5</v>
          </cell>
          <cell r="W4298">
            <v>0.67</v>
          </cell>
          <cell r="X4298">
            <v>0</v>
          </cell>
          <cell r="Y4298" t="str">
            <v>EST BUFFET CURVO (LC CINZA 70010CZ) JEQUITIBA NATURAL - 2x0,5x0,67H</v>
          </cell>
          <cell r="Z4298">
            <v>25457.02</v>
          </cell>
          <cell r="AA4298">
            <v>0.7</v>
          </cell>
          <cell r="AB4298">
            <v>7637.1059999999998</v>
          </cell>
          <cell r="AC4298"/>
          <cell r="AD4298"/>
          <cell r="AE4298"/>
          <cell r="AF4298">
            <v>25457.02</v>
          </cell>
          <cell r="AG4298">
            <v>25457.02</v>
          </cell>
          <cell r="AH4298">
            <v>0</v>
          </cell>
          <cell r="AI4298">
            <v>25457.02</v>
          </cell>
          <cell r="AJ4298" t="str">
            <v>REF: 163826</v>
          </cell>
          <cell r="AK4298" t="str">
            <v>PRODUTO FORA DE LINHA</v>
          </cell>
          <cell r="AL4298">
            <v>163826</v>
          </cell>
          <cell r="AM4298" t="str">
            <v>EST BUFFET CURVO (LC CINZA 70010CZ) JEQUITIBA NATURAL</v>
          </cell>
          <cell r="AN4298"/>
          <cell r="AO4298">
            <v>2</v>
          </cell>
          <cell r="AP4298">
            <v>0.5</v>
          </cell>
          <cell r="AQ4298">
            <v>0.67</v>
          </cell>
          <cell r="AR4298">
            <v>0</v>
          </cell>
          <cell r="AS4298" t="str">
            <v>EST BUFFET CURVO (LC CINZA 70010CZ) JEQUITIBA NATURAL - 2x0,5x0,67H</v>
          </cell>
          <cell r="AT4298">
            <v>25457.02</v>
          </cell>
          <cell r="AU4298">
            <v>25457.02</v>
          </cell>
          <cell r="AV4298">
            <v>25457.02</v>
          </cell>
          <cell r="AW4298">
            <v>0</v>
          </cell>
          <cell r="AX4298">
            <v>25457.02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PE</v>
          </cell>
          <cell r="BT4298" t="str">
            <v>CLAMI BUFFET</v>
          </cell>
          <cell r="BU4298" t="str">
            <v>BUFFET CURVO (FL)</v>
          </cell>
        </row>
        <row r="4299">
          <cell r="H4299">
            <v>1</v>
          </cell>
          <cell r="O4299">
            <v>232126</v>
          </cell>
          <cell r="P4299" t="str">
            <v>2019/078-0065-01</v>
          </cell>
          <cell r="Q4299" t="str">
            <v>EST CADEIRA CHICAGO C/B (TELA DUP) (FREIJO NT) TC 11203353</v>
          </cell>
          <cell r="R4299"/>
          <cell r="S4299"/>
          <cell r="T4299"/>
          <cell r="U4299">
            <v>0.52</v>
          </cell>
          <cell r="V4299">
            <v>0.53</v>
          </cell>
          <cell r="W4299">
            <v>0.84</v>
          </cell>
          <cell r="X4299">
            <v>0</v>
          </cell>
          <cell r="Y4299" t="str">
            <v>EST CADEIRA CHICAGO C/B (TELA DUP) (FREIJO NT) TC 11203353 - 0,52x0,53x0,84H</v>
          </cell>
          <cell r="Z4299">
            <v>6255.16</v>
          </cell>
          <cell r="AA4299">
            <v>0.7</v>
          </cell>
          <cell r="AB4299">
            <v>1876.5480000000007</v>
          </cell>
          <cell r="AC4299"/>
          <cell r="AD4299"/>
          <cell r="AE4299"/>
          <cell r="AF4299">
            <v>6255.16</v>
          </cell>
          <cell r="AG4299">
            <v>6255.16</v>
          </cell>
          <cell r="AH4299">
            <v>0</v>
          </cell>
          <cell r="AI4299">
            <v>6255.16</v>
          </cell>
          <cell r="AJ4299" t="str">
            <v>REF: 232126</v>
          </cell>
          <cell r="AK4299" t="str">
            <v>PRODUTO FORA DE LINHA</v>
          </cell>
          <cell r="AL4299">
            <v>232126</v>
          </cell>
          <cell r="AM4299" t="str">
            <v>EST CADEIRA CHICAGO C/B (TELA DUP) (FREIJO NT) TC 11203353</v>
          </cell>
          <cell r="AN4299"/>
          <cell r="AO4299">
            <v>0.52</v>
          </cell>
          <cell r="AP4299">
            <v>0.53</v>
          </cell>
          <cell r="AQ4299">
            <v>0.84</v>
          </cell>
          <cell r="AR4299">
            <v>0</v>
          </cell>
          <cell r="AS4299" t="str">
            <v>EST CADEIRA CHICAGO C/B (TELA DUP) (FREIJO NT) TC 11203353 - 0,52x0,53x0,84H</v>
          </cell>
          <cell r="AT4299">
            <v>6255.16</v>
          </cell>
          <cell r="AU4299">
            <v>6255.16</v>
          </cell>
          <cell r="AV4299">
            <v>6255.16</v>
          </cell>
          <cell r="AW4299">
            <v>0</v>
          </cell>
          <cell r="AX4299">
            <v>6255.16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PE</v>
          </cell>
          <cell r="BT4299" t="str">
            <v>CLAMI CADEIRA</v>
          </cell>
          <cell r="BU4299" t="str">
            <v>CADEIRA CHICAGO (FL)</v>
          </cell>
        </row>
        <row r="4300">
          <cell r="H4300">
            <v>1</v>
          </cell>
          <cell r="O4300">
            <v>226719</v>
          </cell>
          <cell r="P4300" t="str">
            <v>2018/233-0044-01</v>
          </cell>
          <cell r="Q4300" t="str">
            <v>EST CADEIRA EVO C/BRACO (TAP DISTRESS 20363) MAD MEL CLARO</v>
          </cell>
          <cell r="R4300"/>
          <cell r="S4300"/>
          <cell r="T4300"/>
          <cell r="U4300">
            <v>0.53</v>
          </cell>
          <cell r="V4300">
            <v>0.47</v>
          </cell>
          <cell r="W4300">
            <v>0.82</v>
          </cell>
          <cell r="X4300">
            <v>0</v>
          </cell>
          <cell r="Y4300" t="str">
            <v>EST CADEIRA EVO C/BRACO (TAP DISTRESS 20363) MAD MEL CLARO - 0,53x0,47x0,82H</v>
          </cell>
          <cell r="Z4300">
            <v>6988.67</v>
          </cell>
          <cell r="AA4300">
            <v>0.7</v>
          </cell>
          <cell r="AB4300">
            <v>2096.6010000000006</v>
          </cell>
          <cell r="AC4300"/>
          <cell r="AD4300"/>
          <cell r="AE4300"/>
          <cell r="AF4300">
            <v>6988.67</v>
          </cell>
          <cell r="AG4300">
            <v>6988.67</v>
          </cell>
          <cell r="AH4300">
            <v>0</v>
          </cell>
          <cell r="AI4300">
            <v>6988.67</v>
          </cell>
          <cell r="AJ4300" t="str">
            <v>REF: 226719</v>
          </cell>
          <cell r="AK4300" t="str">
            <v>PRODUTO FORA DE LINHA</v>
          </cell>
          <cell r="AL4300">
            <v>226719</v>
          </cell>
          <cell r="AM4300" t="str">
            <v>EST CADEIRA EVO C/BRACO (TAP DISTRESS 20363) MAD MEL CLARO</v>
          </cell>
          <cell r="AN4300"/>
          <cell r="AO4300">
            <v>0.53</v>
          </cell>
          <cell r="AP4300">
            <v>0.47</v>
          </cell>
          <cell r="AQ4300">
            <v>0.82</v>
          </cell>
          <cell r="AR4300">
            <v>0</v>
          </cell>
          <cell r="AS4300" t="str">
            <v>EST CADEIRA EVO C/BRACO (TAP DISTRESS 20363) MAD MEL CLARO - 0,53x0,47x0,82H</v>
          </cell>
          <cell r="AT4300">
            <v>6988.67</v>
          </cell>
          <cell r="AU4300">
            <v>6988.67</v>
          </cell>
          <cell r="AV4300">
            <v>6988.67</v>
          </cell>
          <cell r="AW4300">
            <v>0</v>
          </cell>
          <cell r="AX4300">
            <v>6988.67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PE</v>
          </cell>
          <cell r="BT4300" t="str">
            <v>CLAMI CADEIRA</v>
          </cell>
          <cell r="BU4300" t="str">
            <v>CADEIRA EVO (FL)</v>
          </cell>
        </row>
        <row r="4301">
          <cell r="H4301">
            <v>1</v>
          </cell>
          <cell r="O4301">
            <v>137163</v>
          </cell>
          <cell r="P4301" t="str">
            <v>2013/241-0007-01</v>
          </cell>
          <cell r="Q4301" t="str">
            <v>EST CADEIRA GIU C/BRACO (TC 4158)</v>
          </cell>
          <cell r="R4301"/>
          <cell r="S4301"/>
          <cell r="T4301"/>
          <cell r="U4301">
            <v>0.57999999999999996</v>
          </cell>
          <cell r="V4301">
            <v>0.59</v>
          </cell>
          <cell r="W4301">
            <v>0.85</v>
          </cell>
          <cell r="X4301">
            <v>0</v>
          </cell>
          <cell r="Y4301" t="str">
            <v>EST CADEIRA GIU C/BRACO (TC 4158) - 0,58x0,59x0,85H</v>
          </cell>
          <cell r="Z4301">
            <v>5561.84</v>
          </cell>
          <cell r="AA4301">
            <v>0.7</v>
          </cell>
          <cell r="AB4301">
            <v>1668.5520000000001</v>
          </cell>
          <cell r="AC4301"/>
          <cell r="AD4301"/>
          <cell r="AE4301"/>
          <cell r="AF4301">
            <v>5561.84</v>
          </cell>
          <cell r="AG4301">
            <v>5561.84</v>
          </cell>
          <cell r="AH4301">
            <v>0</v>
          </cell>
          <cell r="AI4301">
            <v>5561.84</v>
          </cell>
          <cell r="AJ4301" t="str">
            <v>REF: 137163</v>
          </cell>
          <cell r="AK4301" t="str">
            <v>PRODUTO FORA DE LINHA</v>
          </cell>
          <cell r="AL4301">
            <v>137163</v>
          </cell>
          <cell r="AM4301" t="str">
            <v>EST CADEIRA GIU C/BRACO (TC 4158)</v>
          </cell>
          <cell r="AN4301"/>
          <cell r="AO4301">
            <v>0.57999999999999996</v>
          </cell>
          <cell r="AP4301">
            <v>0.59</v>
          </cell>
          <cell r="AQ4301">
            <v>0.85</v>
          </cell>
          <cell r="AR4301">
            <v>0</v>
          </cell>
          <cell r="AS4301" t="str">
            <v>EST CADEIRA GIU C/BRACO (TC 4158) - 0,58x0,59x0,85H</v>
          </cell>
          <cell r="AT4301">
            <v>5561.84</v>
          </cell>
          <cell r="AU4301">
            <v>5561.84</v>
          </cell>
          <cell r="AV4301">
            <v>5561.84</v>
          </cell>
          <cell r="AW4301">
            <v>0</v>
          </cell>
          <cell r="AX4301">
            <v>5561.84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PE</v>
          </cell>
          <cell r="BT4301" t="str">
            <v>CLAMI CADEIRA</v>
          </cell>
          <cell r="BU4301" t="str">
            <v>CADEIRA GIU (FL)</v>
          </cell>
        </row>
        <row r="4302">
          <cell r="H4302">
            <v>1</v>
          </cell>
          <cell r="O4302">
            <v>180804</v>
          </cell>
          <cell r="P4302"/>
          <cell r="Q4302" t="str">
            <v>EST MESA CENTRO CHINO MARROM CLARO</v>
          </cell>
          <cell r="R4302"/>
          <cell r="S4302"/>
          <cell r="T4302"/>
          <cell r="U4302">
            <v>1.6</v>
          </cell>
          <cell r="V4302">
            <v>0.45</v>
          </cell>
          <cell r="W4302">
            <v>0.35</v>
          </cell>
          <cell r="X4302">
            <v>0</v>
          </cell>
          <cell r="Y4302" t="str">
            <v>EST MESA CENTRO CHINO MARROM CLARO - 1,6x0,45x0,35H</v>
          </cell>
          <cell r="Z4302">
            <v>4290.8100000000004</v>
          </cell>
          <cell r="AA4302">
            <v>0.7</v>
          </cell>
          <cell r="AB4302">
            <v>1287.2430000000004</v>
          </cell>
          <cell r="AC4302"/>
          <cell r="AD4302"/>
          <cell r="AE4302"/>
          <cell r="AF4302">
            <v>4290.8100000000004</v>
          </cell>
          <cell r="AG4302">
            <v>4290.8100000000004</v>
          </cell>
          <cell r="AH4302">
            <v>0</v>
          </cell>
          <cell r="AI4302">
            <v>4290.8100000000004</v>
          </cell>
          <cell r="AJ4302" t="str">
            <v>REF: 180804</v>
          </cell>
          <cell r="AK4302" t="str">
            <v>PRODUTO FORA DE LINHA</v>
          </cell>
          <cell r="AL4302">
            <v>180804</v>
          </cell>
          <cell r="AM4302" t="str">
            <v>EST MESA CENTRO CHINO MARROM CLARO</v>
          </cell>
          <cell r="AN4302"/>
          <cell r="AO4302">
            <v>1.6</v>
          </cell>
          <cell r="AP4302">
            <v>0.45</v>
          </cell>
          <cell r="AQ4302">
            <v>0.35</v>
          </cell>
          <cell r="AR4302">
            <v>0</v>
          </cell>
          <cell r="AS4302" t="str">
            <v>EST MESA CENTRO CHINO MARROM CLARO - 1,6x0,45x0,35H</v>
          </cell>
          <cell r="AT4302">
            <v>4290.8100000000004</v>
          </cell>
          <cell r="AU4302">
            <v>4290.8100000000004</v>
          </cell>
          <cell r="AV4302">
            <v>4290.8100000000004</v>
          </cell>
          <cell r="AW4302">
            <v>0</v>
          </cell>
          <cell r="AX4302">
            <v>4290.8100000000004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PE</v>
          </cell>
          <cell r="BT4302" t="str">
            <v>CLAMI MESA CENTRO</v>
          </cell>
          <cell r="BU4302" t="str">
            <v>MESA CENTRO CHINO (FL)</v>
          </cell>
        </row>
        <row r="4303">
          <cell r="H4303">
            <v>1</v>
          </cell>
          <cell r="O4303">
            <v>151361</v>
          </cell>
          <cell r="P4303"/>
          <cell r="Q4303" t="str">
            <v>EST MESA CENTRO NEST (LC BRILHO OFFWHITE)</v>
          </cell>
          <cell r="R4303"/>
          <cell r="S4303"/>
          <cell r="T4303"/>
          <cell r="U4303">
            <v>1.63</v>
          </cell>
          <cell r="V4303">
            <v>0.45</v>
          </cell>
          <cell r="W4303">
            <v>0.28999999999999998</v>
          </cell>
          <cell r="X4303">
            <v>0</v>
          </cell>
          <cell r="Y4303" t="str">
            <v>EST MESA CENTRO NEST (LC BRILHO OFFWHITE) - 1,63x0,45x0,29H</v>
          </cell>
          <cell r="Z4303">
            <v>5444.58</v>
          </cell>
          <cell r="AA4303">
            <v>0.7</v>
          </cell>
          <cell r="AB4303">
            <v>1633.3740000000003</v>
          </cell>
          <cell r="AC4303"/>
          <cell r="AD4303"/>
          <cell r="AE4303"/>
          <cell r="AF4303">
            <v>5444.58</v>
          </cell>
          <cell r="AG4303">
            <v>5444.58</v>
          </cell>
          <cell r="AH4303">
            <v>0</v>
          </cell>
          <cell r="AI4303">
            <v>5444.58</v>
          </cell>
          <cell r="AJ4303" t="str">
            <v>REF: 151361</v>
          </cell>
          <cell r="AK4303" t="str">
            <v>PRODUTO FORA DE LINHA</v>
          </cell>
          <cell r="AL4303">
            <v>151361</v>
          </cell>
          <cell r="AM4303" t="str">
            <v>EST MESA CENTRO NEST (LC BRILHO OFFWHITE)</v>
          </cell>
          <cell r="AN4303"/>
          <cell r="AO4303">
            <v>1.63</v>
          </cell>
          <cell r="AP4303">
            <v>0.45</v>
          </cell>
          <cell r="AQ4303">
            <v>0.28999999999999998</v>
          </cell>
          <cell r="AR4303">
            <v>0</v>
          </cell>
          <cell r="AS4303" t="str">
            <v>EST MESA CENTRO NEST (LC BRILHO OFFWHITE) - 1,63x0,45x0,29H</v>
          </cell>
          <cell r="AT4303">
            <v>5444.58</v>
          </cell>
          <cell r="AU4303">
            <v>5444.58</v>
          </cell>
          <cell r="AV4303">
            <v>5444.58</v>
          </cell>
          <cell r="AW4303">
            <v>0</v>
          </cell>
          <cell r="AX4303">
            <v>5444.58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PE</v>
          </cell>
          <cell r="BT4303" t="str">
            <v>CLAMI MESA CENTRO</v>
          </cell>
          <cell r="BU4303" t="str">
            <v>MESA CENTRO NEST (FL)</v>
          </cell>
        </row>
        <row r="4304">
          <cell r="H4304">
            <v>1</v>
          </cell>
          <cell r="O4304">
            <v>164378</v>
          </cell>
          <cell r="P4304"/>
          <cell r="Q4304" t="str">
            <v>EST MESA CENTRO TRAVES MAIOR (LACA BRILHO BEGE)</v>
          </cell>
          <cell r="R4304"/>
          <cell r="S4304"/>
          <cell r="T4304"/>
          <cell r="U4304">
            <v>2.4</v>
          </cell>
          <cell r="V4304">
            <v>0.7</v>
          </cell>
          <cell r="W4304">
            <v>0.26</v>
          </cell>
          <cell r="X4304">
            <v>0</v>
          </cell>
          <cell r="Y4304" t="str">
            <v>EST MESA CENTRO TRAVES MAIOR (LACA BRILHO BEGE) - 2,4x0,7x0,26H</v>
          </cell>
          <cell r="Z4304">
            <v>15366.29</v>
          </cell>
          <cell r="AA4304">
            <v>0.7</v>
          </cell>
          <cell r="AB4304">
            <v>4609.8870000000006</v>
          </cell>
          <cell r="AC4304"/>
          <cell r="AD4304"/>
          <cell r="AE4304"/>
          <cell r="AF4304">
            <v>15366.29</v>
          </cell>
          <cell r="AG4304">
            <v>15366.29</v>
          </cell>
          <cell r="AH4304">
            <v>0</v>
          </cell>
          <cell r="AI4304">
            <v>15366.29</v>
          </cell>
          <cell r="AJ4304" t="str">
            <v>REF: 164378</v>
          </cell>
          <cell r="AK4304" t="str">
            <v>PRODUTO FORA DE LINHA</v>
          </cell>
          <cell r="AL4304">
            <v>164378</v>
          </cell>
          <cell r="AM4304" t="str">
            <v>EST MESA CENTRO TRAVES MAIOR (LACA BRILHO BEGE)</v>
          </cell>
          <cell r="AN4304"/>
          <cell r="AO4304">
            <v>2.4</v>
          </cell>
          <cell r="AP4304">
            <v>0.7</v>
          </cell>
          <cell r="AQ4304">
            <v>0.26</v>
          </cell>
          <cell r="AR4304">
            <v>0</v>
          </cell>
          <cell r="AS4304" t="str">
            <v>EST MESA CENTRO TRAVES MAIOR (LACA BRILHO BEGE) - 2,4x0,7x0,26H</v>
          </cell>
          <cell r="AT4304">
            <v>15366.29</v>
          </cell>
          <cell r="AU4304">
            <v>15366.29</v>
          </cell>
          <cell r="AV4304">
            <v>15366.29</v>
          </cell>
          <cell r="AW4304">
            <v>0</v>
          </cell>
          <cell r="AX4304">
            <v>15366.29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PE</v>
          </cell>
          <cell r="BT4304" t="str">
            <v>CLAMI MESA CENTRO</v>
          </cell>
          <cell r="BU4304" t="str">
            <v>MESA CENTRO TRAVES (FL)</v>
          </cell>
        </row>
        <row r="4305">
          <cell r="H4305">
            <v>1</v>
          </cell>
          <cell r="O4305">
            <v>164393</v>
          </cell>
          <cell r="P4305" t="str">
            <v>2015/062-0066-01</v>
          </cell>
          <cell r="Q4305" t="str">
            <v>EST POLTRONA ACCOR FX D4034</v>
          </cell>
          <cell r="R4305"/>
          <cell r="S4305"/>
          <cell r="T4305"/>
          <cell r="U4305">
            <v>0</v>
          </cell>
          <cell r="V4305">
            <v>0</v>
          </cell>
          <cell r="W4305">
            <v>0</v>
          </cell>
          <cell r="X4305">
            <v>0</v>
          </cell>
          <cell r="Y4305" t="str">
            <v>EST POLTRONA ACCOR FX D4034 - Ø0x0H</v>
          </cell>
          <cell r="Z4305">
            <v>8140.31</v>
          </cell>
          <cell r="AA4305">
            <v>0.7</v>
          </cell>
          <cell r="AB4305">
            <v>2442.0930000000008</v>
          </cell>
          <cell r="AC4305"/>
          <cell r="AD4305"/>
          <cell r="AE4305"/>
          <cell r="AF4305">
            <v>8140.31</v>
          </cell>
          <cell r="AG4305">
            <v>8140.31</v>
          </cell>
          <cell r="AH4305">
            <v>0</v>
          </cell>
          <cell r="AI4305">
            <v>8140.31</v>
          </cell>
          <cell r="AJ4305" t="str">
            <v>REF: 164393</v>
          </cell>
          <cell r="AK4305" t="str">
            <v>PRODUTO FORA DE LINHA</v>
          </cell>
          <cell r="AL4305">
            <v>164393</v>
          </cell>
          <cell r="AM4305" t="str">
            <v>EST POLTRONA ACCOR FX D4034</v>
          </cell>
          <cell r="AN4305"/>
          <cell r="AO4305">
            <v>0</v>
          </cell>
          <cell r="AP4305">
            <v>0</v>
          </cell>
          <cell r="AQ4305">
            <v>0</v>
          </cell>
          <cell r="AR4305">
            <v>0</v>
          </cell>
          <cell r="AS4305" t="str">
            <v>EST POLTRONA ACCOR FX D4034 - Ø0x0H</v>
          </cell>
          <cell r="AT4305">
            <v>8140.31</v>
          </cell>
          <cell r="AU4305">
            <v>8140.31</v>
          </cell>
          <cell r="AV4305">
            <v>8140.31</v>
          </cell>
          <cell r="AW4305">
            <v>0</v>
          </cell>
          <cell r="AX4305">
            <v>8140.31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PE</v>
          </cell>
          <cell r="BT4305" t="str">
            <v>CLAMI POLTRONA</v>
          </cell>
          <cell r="BU4305" t="str">
            <v>POLTRONA ACCOR (FL)</v>
          </cell>
        </row>
        <row r="4306">
          <cell r="H4306">
            <v>1</v>
          </cell>
          <cell r="O4306">
            <v>187162</v>
          </cell>
          <cell r="P4306" t="str">
            <v>2016/119-0014-01</v>
          </cell>
          <cell r="Q4306" t="str">
            <v>EST POLTRONA CAPITU MEL CLARO/TELA NOG/TC521</v>
          </cell>
          <cell r="R4306"/>
          <cell r="S4306"/>
          <cell r="T4306"/>
          <cell r="U4306">
            <v>0.8</v>
          </cell>
          <cell r="V4306">
            <v>0.76</v>
          </cell>
          <cell r="W4306">
            <v>0.76</v>
          </cell>
          <cell r="X4306">
            <v>0</v>
          </cell>
          <cell r="Y4306" t="str">
            <v>EST POLTRONA CAPITU MEL CLARO/TELA NOG/TC521 - 0,8x0,76x0,76H</v>
          </cell>
          <cell r="Z4306">
            <v>17872.43</v>
          </cell>
          <cell r="AA4306">
            <v>0.7</v>
          </cell>
          <cell r="AB4306">
            <v>5361.7290000000012</v>
          </cell>
          <cell r="AC4306"/>
          <cell r="AD4306"/>
          <cell r="AE4306"/>
          <cell r="AF4306">
            <v>17872.43</v>
          </cell>
          <cell r="AG4306">
            <v>17872.43</v>
          </cell>
          <cell r="AH4306">
            <v>0</v>
          </cell>
          <cell r="AI4306">
            <v>17872.43</v>
          </cell>
          <cell r="AJ4306" t="str">
            <v>REF: 187162</v>
          </cell>
          <cell r="AK4306" t="str">
            <v>PRODUTO FORA DE LINHA</v>
          </cell>
          <cell r="AL4306">
            <v>187162</v>
          </cell>
          <cell r="AM4306" t="str">
            <v>EST POLTRONA CAPITU MEL CLARO/TELA NOG/TC521</v>
          </cell>
          <cell r="AN4306"/>
          <cell r="AO4306">
            <v>0.8</v>
          </cell>
          <cell r="AP4306">
            <v>0.76</v>
          </cell>
          <cell r="AQ4306">
            <v>0.76</v>
          </cell>
          <cell r="AR4306">
            <v>0</v>
          </cell>
          <cell r="AS4306" t="str">
            <v>EST POLTRONA CAPITU MEL CLARO/TELA NOG/TC521 - 0,8x0,76x0,76H</v>
          </cell>
          <cell r="AT4306">
            <v>17872.43</v>
          </cell>
          <cell r="AU4306">
            <v>17872.43</v>
          </cell>
          <cell r="AV4306">
            <v>17872.43</v>
          </cell>
          <cell r="AW4306">
            <v>0</v>
          </cell>
          <cell r="AX4306">
            <v>17872.43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POLTRONA</v>
          </cell>
          <cell r="BU4306" t="str">
            <v>POLTRONA CAPITU (FL)</v>
          </cell>
        </row>
        <row r="4307">
          <cell r="H4307">
            <v>1</v>
          </cell>
          <cell r="O4307">
            <v>128711</v>
          </cell>
          <cell r="P4307" t="str">
            <v>2013/169-0113-01</v>
          </cell>
          <cell r="Q4307" t="str">
            <v>EST POLTRONA CUSCO (CATUABA PU) LINHO BELGICA NAT17 COSTURA</v>
          </cell>
          <cell r="R4307"/>
          <cell r="S4307"/>
          <cell r="T4307"/>
          <cell r="U4307">
            <v>1</v>
          </cell>
          <cell r="V4307">
            <v>0.82</v>
          </cell>
          <cell r="W4307">
            <v>0.72</v>
          </cell>
          <cell r="X4307">
            <v>0</v>
          </cell>
          <cell r="Y4307" t="str">
            <v>EST POLTRONA CUSCO (CATUABA PU) LINHO BELGICA NAT17 COSTURA - 1x0,82x0,72H</v>
          </cell>
          <cell r="Z4307">
            <v>24842.92</v>
          </cell>
          <cell r="AA4307">
            <v>0.7</v>
          </cell>
          <cell r="AB4307">
            <v>7452.8760000000002</v>
          </cell>
          <cell r="AC4307"/>
          <cell r="AD4307"/>
          <cell r="AE4307"/>
          <cell r="AF4307">
            <v>24842.92</v>
          </cell>
          <cell r="AG4307">
            <v>24842.92</v>
          </cell>
          <cell r="AH4307">
            <v>0</v>
          </cell>
          <cell r="AI4307">
            <v>24842.92</v>
          </cell>
          <cell r="AJ4307" t="str">
            <v>REF: 128711</v>
          </cell>
          <cell r="AK4307" t="str">
            <v>PRODUTO FORA DE LINHA</v>
          </cell>
          <cell r="AL4307">
            <v>128711</v>
          </cell>
          <cell r="AM4307" t="str">
            <v>EST POLTRONA CUSCO (CATUABA PU) LINHO BELGICA NAT17 COSTURA</v>
          </cell>
          <cell r="AN4307"/>
          <cell r="AO4307">
            <v>1</v>
          </cell>
          <cell r="AP4307">
            <v>0.82</v>
          </cell>
          <cell r="AQ4307">
            <v>0.72</v>
          </cell>
          <cell r="AR4307">
            <v>0</v>
          </cell>
          <cell r="AS4307" t="str">
            <v>EST POLTRONA CUSCO (CATUABA PU) LINHO BELGICA NAT17 COSTURA - 1x0,82x0,72H</v>
          </cell>
          <cell r="AT4307">
            <v>24842.92</v>
          </cell>
          <cell r="AU4307">
            <v>24842.92</v>
          </cell>
          <cell r="AV4307">
            <v>24842.92</v>
          </cell>
          <cell r="AW4307">
            <v>0</v>
          </cell>
          <cell r="AX4307">
            <v>24842.92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POLTRONA</v>
          </cell>
          <cell r="BU4307" t="str">
            <v>POLTRONA CUSCO (FL)</v>
          </cell>
        </row>
        <row r="4308">
          <cell r="H4308">
            <v>1</v>
          </cell>
          <cell r="O4308">
            <v>151224</v>
          </cell>
          <cell r="P4308"/>
          <cell r="Q4308" t="str">
            <v>EST POLTRONA HAPI (ANEL INOX) (CINAM NERO)/TC 11202-260#05</v>
          </cell>
          <cell r="R4308"/>
          <cell r="S4308"/>
          <cell r="T4308"/>
          <cell r="U4308">
            <v>0.96</v>
          </cell>
          <cell r="V4308">
            <v>0.84</v>
          </cell>
          <cell r="W4308">
            <v>0.96</v>
          </cell>
          <cell r="X4308">
            <v>0</v>
          </cell>
          <cell r="Y4308" t="str">
            <v>EST POLTRONA HAPI (ANEL INOX) (CINAM NERO)/TC 11202-260#05 - 0,96x0,84x0,96H</v>
          </cell>
          <cell r="Z4308">
            <v>24604.48</v>
          </cell>
          <cell r="AA4308">
            <v>0.7</v>
          </cell>
          <cell r="AB4308">
            <v>7381.344000000001</v>
          </cell>
          <cell r="AC4308"/>
          <cell r="AD4308"/>
          <cell r="AE4308"/>
          <cell r="AF4308">
            <v>24604.48</v>
          </cell>
          <cell r="AG4308">
            <v>24604.48</v>
          </cell>
          <cell r="AH4308">
            <v>0</v>
          </cell>
          <cell r="AI4308">
            <v>24604.48</v>
          </cell>
          <cell r="AJ4308" t="str">
            <v>REF: 151224</v>
          </cell>
          <cell r="AK4308" t="str">
            <v>PRODUTO FORA DE LINHA</v>
          </cell>
          <cell r="AL4308">
            <v>151224</v>
          </cell>
          <cell r="AM4308" t="str">
            <v>EST POLTRONA HAPI (ANEL INOX) (CINAM NERO)/TC 11202-260#05</v>
          </cell>
          <cell r="AN4308"/>
          <cell r="AO4308">
            <v>0.96</v>
          </cell>
          <cell r="AP4308">
            <v>0.84</v>
          </cell>
          <cell r="AQ4308">
            <v>0.96</v>
          </cell>
          <cell r="AR4308">
            <v>0</v>
          </cell>
          <cell r="AS4308" t="str">
            <v>EST POLTRONA HAPI (ANEL INOX) (CINAM NERO)/TC 11202-260#05 - 0,96x0,84x0,96H</v>
          </cell>
          <cell r="AT4308">
            <v>24604.48</v>
          </cell>
          <cell r="AU4308">
            <v>24604.48</v>
          </cell>
          <cell r="AV4308">
            <v>24604.48</v>
          </cell>
          <cell r="AW4308">
            <v>0</v>
          </cell>
          <cell r="AX4308">
            <v>24604.48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POLTRONA</v>
          </cell>
          <cell r="BU4308" t="str">
            <v>POLTRONA HAPI (FL)</v>
          </cell>
        </row>
        <row r="4309">
          <cell r="H4309">
            <v>1</v>
          </cell>
          <cell r="O4309">
            <v>151548</v>
          </cell>
          <cell r="P4309"/>
          <cell r="Q4309" t="str">
            <v>EST POLTRONA STUART TC OFFWHITE</v>
          </cell>
          <cell r="R4309"/>
          <cell r="S4309"/>
          <cell r="T4309"/>
          <cell r="U4309">
            <v>0.85</v>
          </cell>
          <cell r="V4309">
            <v>0.95</v>
          </cell>
          <cell r="W4309">
            <v>0.73</v>
          </cell>
          <cell r="X4309">
            <v>0</v>
          </cell>
          <cell r="Y4309" t="str">
            <v>EST POLTRONA STUART TC OFFWHITE - 0,85x0,95x0,73H</v>
          </cell>
          <cell r="Z4309">
            <v>18366.38</v>
          </cell>
          <cell r="AA4309">
            <v>0.7</v>
          </cell>
          <cell r="AB4309">
            <v>5509.9140000000007</v>
          </cell>
          <cell r="AC4309"/>
          <cell r="AD4309"/>
          <cell r="AE4309"/>
          <cell r="AF4309">
            <v>18366.38</v>
          </cell>
          <cell r="AG4309">
            <v>18366.38</v>
          </cell>
          <cell r="AH4309">
            <v>0</v>
          </cell>
          <cell r="AI4309">
            <v>18366.38</v>
          </cell>
          <cell r="AJ4309" t="str">
            <v>REF: 151548</v>
          </cell>
          <cell r="AK4309" t="str">
            <v>PRODUTO FORA DE LINHA</v>
          </cell>
          <cell r="AL4309">
            <v>151548</v>
          </cell>
          <cell r="AM4309" t="str">
            <v>EST POLTRONA STUART TC OFFWHITE</v>
          </cell>
          <cell r="AN4309"/>
          <cell r="AO4309">
            <v>0.85</v>
          </cell>
          <cell r="AP4309">
            <v>0.95</v>
          </cell>
          <cell r="AQ4309">
            <v>0.73</v>
          </cell>
          <cell r="AR4309">
            <v>0</v>
          </cell>
          <cell r="AS4309" t="str">
            <v>EST POLTRONA STUART TC OFFWHITE - 0,85x0,95x0,73H</v>
          </cell>
          <cell r="AT4309">
            <v>18366.38</v>
          </cell>
          <cell r="AU4309">
            <v>18366.38</v>
          </cell>
          <cell r="AV4309">
            <v>18366.38</v>
          </cell>
          <cell r="AW4309">
            <v>0</v>
          </cell>
          <cell r="AX4309">
            <v>18366.38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POLTRONA</v>
          </cell>
          <cell r="BU4309" t="str">
            <v>POLTRONA STUART (FL)</v>
          </cell>
        </row>
        <row r="4310">
          <cell r="H4310">
            <v>1</v>
          </cell>
          <cell r="O4310">
            <v>151462</v>
          </cell>
          <cell r="P4310"/>
          <cell r="Q4310" t="str">
            <v>EST PUFF RAVENNA (FIBRA BANANEIRA) PES MADEIRA MACICA</v>
          </cell>
          <cell r="R4310"/>
          <cell r="S4310"/>
          <cell r="T4310"/>
          <cell r="U4310">
            <v>0.8</v>
          </cell>
          <cell r="V4310">
            <v>0.8</v>
          </cell>
          <cell r="W4310">
            <v>0.45</v>
          </cell>
          <cell r="X4310">
            <v>0</v>
          </cell>
          <cell r="Y4310" t="str">
            <v>EST PUFF RAVENNA (FIBRA BANANEIRA) PES MADEIRA MACICA - 0,8x0,8x0,45H</v>
          </cell>
          <cell r="Z4310">
            <v>14670.32</v>
          </cell>
          <cell r="AA4310">
            <v>0.7</v>
          </cell>
          <cell r="AB4310">
            <v>4401.0960000000014</v>
          </cell>
          <cell r="AC4310"/>
          <cell r="AD4310"/>
          <cell r="AE4310"/>
          <cell r="AF4310">
            <v>14670.32</v>
          </cell>
          <cell r="AG4310">
            <v>14670.32</v>
          </cell>
          <cell r="AH4310">
            <v>0</v>
          </cell>
          <cell r="AI4310">
            <v>14670.32</v>
          </cell>
          <cell r="AJ4310" t="str">
            <v>REF: 151462</v>
          </cell>
          <cell r="AK4310" t="str">
            <v>PRODUTO FORA DE LINHA</v>
          </cell>
          <cell r="AL4310">
            <v>151462</v>
          </cell>
          <cell r="AM4310" t="str">
            <v>EST PUFF RAVENNA (FIBRA BANANEIRA) PES MADEIRA MACICA</v>
          </cell>
          <cell r="AN4310"/>
          <cell r="AO4310">
            <v>0.8</v>
          </cell>
          <cell r="AP4310">
            <v>0.8</v>
          </cell>
          <cell r="AQ4310">
            <v>0.45</v>
          </cell>
          <cell r="AR4310">
            <v>0</v>
          </cell>
          <cell r="AS4310" t="str">
            <v>EST PUFF RAVENNA (FIBRA BANANEIRA) PES MADEIRA MACICA - 0,8x0,8x0,45H</v>
          </cell>
          <cell r="AT4310">
            <v>14670.32</v>
          </cell>
          <cell r="AU4310">
            <v>14670.32</v>
          </cell>
          <cell r="AV4310">
            <v>14670.32</v>
          </cell>
          <cell r="AW4310">
            <v>0</v>
          </cell>
          <cell r="AX4310">
            <v>14670.32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PUFF</v>
          </cell>
          <cell r="BU4310" t="str">
            <v>PUFF RAVENNA (FL)</v>
          </cell>
        </row>
        <row r="4311">
          <cell r="H4311">
            <v>1</v>
          </cell>
          <cell r="O4311">
            <v>151549</v>
          </cell>
          <cell r="P4311" t="str">
            <v>2014/209-0085-01</v>
          </cell>
          <cell r="Q4311" t="str">
            <v>EST MODULO BRACO ESQ C/AVANCO BASE STUART (TC CINZA CLARO)</v>
          </cell>
          <cell r="R4311"/>
          <cell r="S4311"/>
          <cell r="T4311"/>
          <cell r="U4311">
            <v>1.5</v>
          </cell>
          <cell r="V4311">
            <v>0.95</v>
          </cell>
          <cell r="W4311">
            <v>0.73</v>
          </cell>
          <cell r="X4311">
            <v>0</v>
          </cell>
          <cell r="Y4311" t="str">
            <v>EST MODULO BRACO ESQ C/AVANCO BASE STUART (TC CINZA CLARO) - 1,5x0,95x0,73H</v>
          </cell>
          <cell r="Z4311">
            <v>19829.37</v>
          </cell>
          <cell r="AA4311">
            <v>0.7</v>
          </cell>
          <cell r="AB4311">
            <v>5948.8109999999997</v>
          </cell>
          <cell r="AC4311"/>
          <cell r="AD4311"/>
          <cell r="AE4311"/>
          <cell r="AF4311">
            <v>19829.37</v>
          </cell>
          <cell r="AG4311">
            <v>19829.37</v>
          </cell>
          <cell r="AH4311">
            <v>0</v>
          </cell>
          <cell r="AI4311">
            <v>19829.37</v>
          </cell>
          <cell r="AJ4311" t="str">
            <v>REF: 151549</v>
          </cell>
          <cell r="AK4311" t="str">
            <v>PRODUTO FORA DE LINHA</v>
          </cell>
          <cell r="AL4311">
            <v>151549</v>
          </cell>
          <cell r="AM4311" t="str">
            <v>EST MODULO BRACO ESQ C/AVANCO BASE STUART (TC CINZA CLARO)</v>
          </cell>
          <cell r="AN4311"/>
          <cell r="AO4311">
            <v>1.5</v>
          </cell>
          <cell r="AP4311">
            <v>0.95</v>
          </cell>
          <cell r="AQ4311">
            <v>0.73</v>
          </cell>
          <cell r="AR4311">
            <v>0</v>
          </cell>
          <cell r="AS4311" t="str">
            <v>EST MODULO BRACO ESQ C/AVANCO BASE STUART (TC CINZA CLARO) - 1,5x0,95x0,73H</v>
          </cell>
          <cell r="AT4311">
            <v>19829.37</v>
          </cell>
          <cell r="AU4311">
            <v>19829.37</v>
          </cell>
          <cell r="AV4311">
            <v>19829.37</v>
          </cell>
          <cell r="AW4311">
            <v>0</v>
          </cell>
          <cell r="AX4311">
            <v>19829.37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SOFA</v>
          </cell>
          <cell r="BU4311" t="str">
            <v>SOFA CLICK (FL)</v>
          </cell>
        </row>
        <row r="4312">
          <cell r="H4312">
            <v>1</v>
          </cell>
          <cell r="O4312">
            <v>150912</v>
          </cell>
          <cell r="P4312"/>
          <cell r="Q4312" t="str">
            <v>EST SOFA REVERE (PES NOGUEIRA AMERICANA) TC 1124-C</v>
          </cell>
          <cell r="R4312"/>
          <cell r="S4312"/>
          <cell r="T4312"/>
          <cell r="U4312">
            <v>2.6</v>
          </cell>
          <cell r="V4312">
            <v>0.86</v>
          </cell>
          <cell r="W4312">
            <v>0.76</v>
          </cell>
          <cell r="X4312">
            <v>0</v>
          </cell>
          <cell r="Y4312" t="str">
            <v>EST SOFA REVERE (PES NOGUEIRA AMERICANA) TC 1124-C - 2,6x0,86x0,76H</v>
          </cell>
          <cell r="Z4312">
            <v>26665.23</v>
          </cell>
          <cell r="AA4312">
            <v>0.7</v>
          </cell>
          <cell r="AB4312">
            <v>7999.5689999999995</v>
          </cell>
          <cell r="AC4312"/>
          <cell r="AD4312"/>
          <cell r="AE4312"/>
          <cell r="AF4312">
            <v>26665.23</v>
          </cell>
          <cell r="AG4312">
            <v>26665.23</v>
          </cell>
          <cell r="AH4312">
            <v>0</v>
          </cell>
          <cell r="AI4312">
            <v>26665.23</v>
          </cell>
          <cell r="AJ4312" t="str">
            <v>REF: 150912</v>
          </cell>
          <cell r="AK4312" t="str">
            <v>PRODUTO FORA DE LINHA</v>
          </cell>
          <cell r="AL4312">
            <v>150912</v>
          </cell>
          <cell r="AM4312" t="str">
            <v>EST SOFA REVERE (PES NOGUEIRA AMERICANA) TC 1124-C</v>
          </cell>
          <cell r="AN4312"/>
          <cell r="AO4312">
            <v>2.6</v>
          </cell>
          <cell r="AP4312">
            <v>0.86</v>
          </cell>
          <cell r="AQ4312">
            <v>0.76</v>
          </cell>
          <cell r="AR4312">
            <v>0</v>
          </cell>
          <cell r="AS4312" t="str">
            <v>EST SOFA REVERE (PES NOGUEIRA AMERICANA) TC 1124-C - 2,6x0,86x0,76H</v>
          </cell>
          <cell r="AT4312">
            <v>26665.23</v>
          </cell>
          <cell r="AU4312">
            <v>26665.23</v>
          </cell>
          <cell r="AV4312">
            <v>26665.23</v>
          </cell>
          <cell r="AW4312">
            <v>0</v>
          </cell>
          <cell r="AX4312">
            <v>26665.23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SOFA</v>
          </cell>
          <cell r="BU4312" t="str">
            <v>SOFA REVERE (FL)</v>
          </cell>
        </row>
        <row r="4313">
          <cell r="H4313">
            <v>1</v>
          </cell>
          <cell r="O4313">
            <v>120741</v>
          </cell>
          <cell r="P4313" t="str">
            <v>1012/305-0004-01</v>
          </cell>
          <cell r="Q4313" t="str">
            <v>EST BANQUETA BAR CHICAGO (TELA DUP) (CATUABA AVELA)</v>
          </cell>
          <cell r="R4313"/>
          <cell r="S4313"/>
          <cell r="T4313"/>
          <cell r="U4313">
            <v>0.45</v>
          </cell>
          <cell r="V4313">
            <v>0.49</v>
          </cell>
          <cell r="W4313">
            <v>1.03</v>
          </cell>
          <cell r="X4313">
            <v>0</v>
          </cell>
          <cell r="Y4313" t="str">
            <v>EST BANQUETA BAR CHICAGO (TELA DUP) (CATUABA AVELA) - 0,45x0,49x1,03H</v>
          </cell>
          <cell r="Z4313">
            <v>3592.7</v>
          </cell>
          <cell r="AA4313">
            <v>0.75</v>
          </cell>
          <cell r="AB4313">
            <v>898.17500000000018</v>
          </cell>
          <cell r="AC4313"/>
          <cell r="AD4313"/>
          <cell r="AE4313"/>
          <cell r="AF4313">
            <v>3592.7</v>
          </cell>
          <cell r="AG4313">
            <v>3592.7</v>
          </cell>
          <cell r="AH4313">
            <v>0</v>
          </cell>
          <cell r="AI4313">
            <v>3592.7</v>
          </cell>
          <cell r="AJ4313" t="str">
            <v>REF: 120741</v>
          </cell>
          <cell r="AK4313" t="str">
            <v>PRODUTO FORA DE LINHA</v>
          </cell>
          <cell r="AL4313">
            <v>120741</v>
          </cell>
          <cell r="AM4313" t="str">
            <v>EST BANQUETA BAR CHICAGO (TELA DUP) (CATUABA AVELA)</v>
          </cell>
          <cell r="AN4313"/>
          <cell r="AO4313">
            <v>0.45</v>
          </cell>
          <cell r="AP4313">
            <v>0.49</v>
          </cell>
          <cell r="AQ4313">
            <v>1.03</v>
          </cell>
          <cell r="AR4313">
            <v>0</v>
          </cell>
          <cell r="AS4313" t="str">
            <v>EST BANQUETA BAR CHICAGO (TELA DUP) (CATUABA AVELA) - 0,45x0,49x1,03H</v>
          </cell>
          <cell r="AT4313">
            <v>3592.7</v>
          </cell>
          <cell r="AU4313">
            <v>3592.7</v>
          </cell>
          <cell r="AV4313">
            <v>3592.7</v>
          </cell>
          <cell r="AW4313">
            <v>0</v>
          </cell>
          <cell r="AX4313">
            <v>3592.7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BANQUETA BAR</v>
          </cell>
          <cell r="BU4313" t="str">
            <v>BANQUETA BAR CHICAGO (FL)</v>
          </cell>
        </row>
        <row r="4314">
          <cell r="H4314">
            <v>1</v>
          </cell>
          <cell r="O4314">
            <v>112408</v>
          </cell>
          <cell r="P4314"/>
          <cell r="Q4314" t="str">
            <v>EST BANQUETA BAR FINN (ESTOFADO) (TAUARI 01) TC 96#5</v>
          </cell>
          <cell r="R4314"/>
          <cell r="S4314"/>
          <cell r="T4314"/>
          <cell r="U4314">
            <v>0.45</v>
          </cell>
          <cell r="V4314">
            <v>0.43</v>
          </cell>
          <cell r="W4314">
            <v>0.92</v>
          </cell>
          <cell r="X4314">
            <v>0</v>
          </cell>
          <cell r="Y4314" t="str">
            <v>EST BANQUETA BAR FINN (ESTOFADO) (TAUARI 01) TC 96#5 - 0,45x0,43x0,92H</v>
          </cell>
          <cell r="Z4314">
            <v>5764.88</v>
          </cell>
          <cell r="AA4314">
            <v>0.85</v>
          </cell>
          <cell r="AB4314">
            <v>864.73199999999997</v>
          </cell>
          <cell r="AC4314"/>
          <cell r="AD4314"/>
          <cell r="AE4314"/>
          <cell r="AF4314">
            <v>5764.88</v>
          </cell>
          <cell r="AG4314">
            <v>5764.88</v>
          </cell>
          <cell r="AH4314">
            <v>0</v>
          </cell>
          <cell r="AI4314">
            <v>5764.88</v>
          </cell>
          <cell r="AJ4314" t="str">
            <v>REF: 112408</v>
          </cell>
          <cell r="AK4314" t="str">
            <v>PRODUTO FORA DE LINHA</v>
          </cell>
          <cell r="AL4314">
            <v>112408</v>
          </cell>
          <cell r="AM4314" t="str">
            <v>EST BANQUETA BAR FINN (ESTOFADO) (TAUARI 01) TC 96#5</v>
          </cell>
          <cell r="AN4314"/>
          <cell r="AO4314">
            <v>0.45</v>
          </cell>
          <cell r="AP4314">
            <v>0.43</v>
          </cell>
          <cell r="AQ4314">
            <v>0.92</v>
          </cell>
          <cell r="AR4314">
            <v>0</v>
          </cell>
          <cell r="AS4314" t="str">
            <v>EST BANQUETA BAR FINN (ESTOFADO) (TAUARI 01) TC 96#5 - 0,45x0,43x0,92H</v>
          </cell>
          <cell r="AT4314">
            <v>5764.88</v>
          </cell>
          <cell r="AU4314">
            <v>5764.88</v>
          </cell>
          <cell r="AV4314">
            <v>5764.88</v>
          </cell>
          <cell r="AW4314">
            <v>0</v>
          </cell>
          <cell r="AX4314">
            <v>5764.88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22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BANQUETA BAR</v>
          </cell>
          <cell r="BU4314" t="str">
            <v>BANQUETA BAR FINN (FL)</v>
          </cell>
        </row>
        <row r="4315">
          <cell r="H4315">
            <v>1</v>
          </cell>
          <cell r="O4315">
            <v>129593</v>
          </cell>
          <cell r="P4315"/>
          <cell r="Q4315" t="str">
            <v>EST BANQUETA BAR FINN (ASS/ENC ESTOF) (TAUARI NAT) (TC 92#5)</v>
          </cell>
          <cell r="R4315"/>
          <cell r="S4315"/>
          <cell r="T4315"/>
          <cell r="U4315">
            <v>0.45</v>
          </cell>
          <cell r="V4315">
            <v>0.43</v>
          </cell>
          <cell r="W4315">
            <v>0.92</v>
          </cell>
          <cell r="X4315">
            <v>0</v>
          </cell>
          <cell r="Y4315" t="str">
            <v>EST BANQUETA BAR FINN (ASS/ENC ESTOF) (TAUARI NAT) (TC 92#5) - 0,45x0,43x0,92H</v>
          </cell>
          <cell r="Z4315">
            <v>5764.88</v>
          </cell>
          <cell r="AA4315">
            <v>0.75</v>
          </cell>
          <cell r="AB4315">
            <v>1441.2200000000003</v>
          </cell>
          <cell r="AC4315"/>
          <cell r="AD4315"/>
          <cell r="AE4315"/>
          <cell r="AF4315">
            <v>5764.88</v>
          </cell>
          <cell r="AG4315">
            <v>5764.88</v>
          </cell>
          <cell r="AH4315">
            <v>0</v>
          </cell>
          <cell r="AI4315">
            <v>5764.88</v>
          </cell>
          <cell r="AJ4315" t="str">
            <v>REF: 129593</v>
          </cell>
          <cell r="AK4315" t="str">
            <v>PRODUTO FORA DE LINHA</v>
          </cell>
          <cell r="AL4315">
            <v>129593</v>
          </cell>
          <cell r="AM4315" t="str">
            <v>EST BANQUETA BAR FINN (ASS/ENC ESTOF) (TAUARI NAT) (TC 92#5)</v>
          </cell>
          <cell r="AN4315"/>
          <cell r="AO4315">
            <v>0.45</v>
          </cell>
          <cell r="AP4315">
            <v>0.43</v>
          </cell>
          <cell r="AQ4315">
            <v>0.92</v>
          </cell>
          <cell r="AR4315">
            <v>0</v>
          </cell>
          <cell r="AS4315" t="str">
            <v>EST BANQUETA BAR FINN (ASS/ENC ESTOF) (TAUARI NAT) (TC 92#5) - 0,45x0,43x0,92H</v>
          </cell>
          <cell r="AT4315">
            <v>5764.88</v>
          </cell>
          <cell r="AU4315">
            <v>5764.88</v>
          </cell>
          <cell r="AV4315">
            <v>5764.88</v>
          </cell>
          <cell r="AW4315">
            <v>0</v>
          </cell>
          <cell r="AX4315">
            <v>5764.88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22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PE</v>
          </cell>
          <cell r="BT4315" t="str">
            <v>CLAMI BANQUETA BAR</v>
          </cell>
          <cell r="BU4315" t="str">
            <v>BANQUETA BAR FINN (FL)</v>
          </cell>
        </row>
        <row r="4316">
          <cell r="H4316">
            <v>1</v>
          </cell>
          <cell r="O4316">
            <v>98952</v>
          </cell>
          <cell r="P4316" t="str">
            <v>1012/306-1374-01</v>
          </cell>
          <cell r="Q4316" t="str">
            <v>EST BANQUETA BAR GIU (TC 6134)</v>
          </cell>
          <cell r="R4316"/>
          <cell r="S4316"/>
          <cell r="T4316"/>
          <cell r="U4316">
            <v>0.43</v>
          </cell>
          <cell r="V4316">
            <v>0.51</v>
          </cell>
          <cell r="W4316">
            <v>1</v>
          </cell>
          <cell r="X4316">
            <v>0</v>
          </cell>
          <cell r="Y4316" t="str">
            <v>EST BANQUETA BAR GIU (TC 6134) - 0,43x0,51x1H</v>
          </cell>
          <cell r="Z4316">
            <v>4525.74</v>
          </cell>
          <cell r="AA4316">
            <v>0.75</v>
          </cell>
          <cell r="AB4316">
            <v>1131.4349999999999</v>
          </cell>
          <cell r="AC4316"/>
          <cell r="AD4316"/>
          <cell r="AE4316"/>
          <cell r="AF4316">
            <v>4525.74</v>
          </cell>
          <cell r="AG4316">
            <v>4525.74</v>
          </cell>
          <cell r="AH4316">
            <v>0</v>
          </cell>
          <cell r="AI4316">
            <v>4525.74</v>
          </cell>
          <cell r="AJ4316" t="str">
            <v>REF: 98952</v>
          </cell>
          <cell r="AK4316" t="str">
            <v>PRODUTO FORA DE LINHA</v>
          </cell>
          <cell r="AL4316">
            <v>98952</v>
          </cell>
          <cell r="AM4316" t="str">
            <v>EST BANQUETA BAR GIU (TC 6134)</v>
          </cell>
          <cell r="AN4316"/>
          <cell r="AO4316">
            <v>0.43</v>
          </cell>
          <cell r="AP4316">
            <v>0.51</v>
          </cell>
          <cell r="AQ4316">
            <v>1</v>
          </cell>
          <cell r="AR4316">
            <v>0</v>
          </cell>
          <cell r="AS4316" t="str">
            <v>EST BANQUETA BAR GIU (TC 6134) - 0,43x0,51x1H</v>
          </cell>
          <cell r="AT4316">
            <v>4525.74</v>
          </cell>
          <cell r="AU4316">
            <v>4525.74</v>
          </cell>
          <cell r="AV4316">
            <v>4525.74</v>
          </cell>
          <cell r="AW4316">
            <v>0</v>
          </cell>
          <cell r="AX4316">
            <v>4525.74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PE</v>
          </cell>
          <cell r="BT4316" t="str">
            <v>CLAMI BANQUETA BAR</v>
          </cell>
          <cell r="BU4316" t="str">
            <v>BANQUETA BAR GIU (FL)</v>
          </cell>
        </row>
        <row r="4317">
          <cell r="H4317">
            <v>1</v>
          </cell>
          <cell r="O4317">
            <v>212975</v>
          </cell>
          <cell r="P4317"/>
          <cell r="Q4317" t="str">
            <v>EST BANQUETA BAR PHILLIPS (LOURO PRETO) (BASE PRETO MTX)</v>
          </cell>
          <cell r="R4317"/>
          <cell r="S4317"/>
          <cell r="T4317"/>
          <cell r="U4317">
            <v>0.35</v>
          </cell>
          <cell r="V4317">
            <v>0</v>
          </cell>
          <cell r="W4317">
            <v>0.7</v>
          </cell>
          <cell r="X4317">
            <v>0.35</v>
          </cell>
          <cell r="Y4317" t="str">
            <v>EST BANQUETA BAR PHILLIPS (LOURO PRETO) (BASE PRETO MTX) - Ø0,35x0,7H</v>
          </cell>
          <cell r="Z4317">
            <v>15008</v>
          </cell>
          <cell r="AA4317">
            <v>0.75</v>
          </cell>
          <cell r="AB4317">
            <v>3752</v>
          </cell>
          <cell r="AC4317"/>
          <cell r="AD4317"/>
          <cell r="AE4317"/>
          <cell r="AF4317">
            <v>15008</v>
          </cell>
          <cell r="AG4317">
            <v>15008</v>
          </cell>
          <cell r="AH4317">
            <v>0</v>
          </cell>
          <cell r="AI4317">
            <v>15008</v>
          </cell>
          <cell r="AJ4317" t="str">
            <v>REF: 212975</v>
          </cell>
          <cell r="AK4317" t="str">
            <v>PRODUTO FORA DE LINHA</v>
          </cell>
          <cell r="AL4317">
            <v>212975</v>
          </cell>
          <cell r="AM4317" t="str">
            <v>EST BANQUETA BAR PHILLIPS (LOURO PRETO) (BASE PRETO MTX)</v>
          </cell>
          <cell r="AN4317"/>
          <cell r="AO4317">
            <v>0.35</v>
          </cell>
          <cell r="AP4317">
            <v>0</v>
          </cell>
          <cell r="AQ4317">
            <v>0.7</v>
          </cell>
          <cell r="AR4317">
            <v>0.35</v>
          </cell>
          <cell r="AS4317" t="str">
            <v>EST BANQUETA BAR PHILLIPS (LOURO PRETO) (BASE PRETO MTX) - Ø0,35x0,7H</v>
          </cell>
          <cell r="AT4317">
            <v>15008</v>
          </cell>
          <cell r="AU4317">
            <v>15008</v>
          </cell>
          <cell r="AV4317">
            <v>15008</v>
          </cell>
          <cell r="AW4317">
            <v>0</v>
          </cell>
          <cell r="AX4317">
            <v>15008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22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PE</v>
          </cell>
          <cell r="BT4317" t="str">
            <v>CLAMI BANQUETA BAR</v>
          </cell>
          <cell r="BU4317" t="str">
            <v>BANQUETA BAR PHILLIPS (FL)</v>
          </cell>
        </row>
        <row r="4318">
          <cell r="H4318">
            <v>1</v>
          </cell>
          <cell r="O4318">
            <v>76865</v>
          </cell>
          <cell r="P4318" t="str">
            <v>1012/303-0355-01</v>
          </cell>
          <cell r="Q4318" t="str">
            <v>EST BASE JANTAR MULTILAMINADA (FREIJO NATURAL)</v>
          </cell>
          <cell r="R4318"/>
          <cell r="S4318"/>
          <cell r="T4318"/>
          <cell r="U4318">
            <v>0.75</v>
          </cell>
          <cell r="V4318">
            <v>0</v>
          </cell>
          <cell r="W4318">
            <v>0.75</v>
          </cell>
          <cell r="X4318">
            <v>0.75</v>
          </cell>
          <cell r="Y4318" t="str">
            <v>EST BASE JANTAR MULTILAMINADA (FREIJO NATURAL) - Ø0,75x0,75H</v>
          </cell>
          <cell r="Z4318">
            <v>5398.76</v>
          </cell>
          <cell r="AA4318">
            <v>0.75</v>
          </cell>
          <cell r="AB4318">
            <v>1349.69</v>
          </cell>
          <cell r="AC4318"/>
          <cell r="AD4318"/>
          <cell r="AE4318"/>
          <cell r="AF4318">
            <v>5398.76</v>
          </cell>
          <cell r="AG4318">
            <v>5398.76</v>
          </cell>
          <cell r="AH4318">
            <v>0</v>
          </cell>
          <cell r="AI4318">
            <v>5398.76</v>
          </cell>
          <cell r="AJ4318" t="str">
            <v>REF: 76865</v>
          </cell>
          <cell r="AK4318" t="str">
            <v>PRODUTO FORA DE LINHA</v>
          </cell>
          <cell r="AL4318">
            <v>76865</v>
          </cell>
          <cell r="AM4318" t="str">
            <v>EST BASE JANTAR MULTILAMINADA (FREIJO NATURAL)</v>
          </cell>
          <cell r="AN4318"/>
          <cell r="AO4318">
            <v>0.75</v>
          </cell>
          <cell r="AP4318">
            <v>0</v>
          </cell>
          <cell r="AQ4318">
            <v>0.75</v>
          </cell>
          <cell r="AR4318">
            <v>0.75</v>
          </cell>
          <cell r="AS4318" t="str">
            <v>EST BASE JANTAR MULTILAMINADA (FREIJO NATURAL) - Ø0,75x0,75H</v>
          </cell>
          <cell r="AT4318">
            <v>5398.76</v>
          </cell>
          <cell r="AU4318">
            <v>5398.76</v>
          </cell>
          <cell r="AV4318">
            <v>5398.76</v>
          </cell>
          <cell r="AW4318">
            <v>0</v>
          </cell>
          <cell r="AX4318">
            <v>5398.76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14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PE</v>
          </cell>
          <cell r="BT4318" t="str">
            <v>CLAMI MESA JANTAR</v>
          </cell>
          <cell r="BU4318" t="str">
            <v>BASE JANTAR MULTILAMINADA (FL)</v>
          </cell>
        </row>
        <row r="4319">
          <cell r="H4319">
            <v>1</v>
          </cell>
          <cell r="O4319">
            <v>94227</v>
          </cell>
          <cell r="P4319"/>
          <cell r="Q4319" t="str">
            <v>EST HOME CODE C004 C/GAVETAS E PRAT (IMBUA NEGRA)</v>
          </cell>
          <cell r="R4319"/>
          <cell r="S4319"/>
          <cell r="T4319"/>
          <cell r="U4319">
            <v>0.62</v>
          </cell>
          <cell r="V4319">
            <v>0.5</v>
          </cell>
          <cell r="W4319">
            <v>0.55000000000000004</v>
          </cell>
          <cell r="X4319">
            <v>0</v>
          </cell>
          <cell r="Y4319" t="str">
            <v>EST HOME CODE C004 C/GAVETAS E PRAT (IMBUA NEGRA) - 0,62x0,5x0,55H</v>
          </cell>
          <cell r="Z4319">
            <v>8255.4699999999993</v>
          </cell>
          <cell r="AA4319">
            <v>0.75</v>
          </cell>
          <cell r="AB4319">
            <v>2063.8675000000003</v>
          </cell>
          <cell r="AC4319"/>
          <cell r="AD4319"/>
          <cell r="AE4319"/>
          <cell r="AF4319">
            <v>8255.4699999999993</v>
          </cell>
          <cell r="AG4319">
            <v>8255.4699999999993</v>
          </cell>
          <cell r="AH4319">
            <v>0</v>
          </cell>
          <cell r="AI4319">
            <v>8255.4699999999993</v>
          </cell>
          <cell r="AJ4319" t="str">
            <v>REF: 94227</v>
          </cell>
          <cell r="AK4319" t="str">
            <v>PRODUTO FORA DE LINHA</v>
          </cell>
          <cell r="AL4319">
            <v>94227</v>
          </cell>
          <cell r="AM4319" t="str">
            <v>EST HOME CODE C004 C/GAVETAS E PRAT (IMBUA NEGRA)</v>
          </cell>
          <cell r="AN4319"/>
          <cell r="AO4319">
            <v>0.62</v>
          </cell>
          <cell r="AP4319">
            <v>0.5</v>
          </cell>
          <cell r="AQ4319">
            <v>0.55000000000000004</v>
          </cell>
          <cell r="AR4319">
            <v>0</v>
          </cell>
          <cell r="AS4319" t="str">
            <v>EST HOME CODE C004 C/GAVETAS E PRAT (IMBUA NEGRA) - 0,62x0,5x0,55H</v>
          </cell>
          <cell r="AT4319">
            <v>8255.4699999999993</v>
          </cell>
          <cell r="AU4319">
            <v>8255.4699999999993</v>
          </cell>
          <cell r="AV4319">
            <v>8255.4699999999993</v>
          </cell>
          <cell r="AW4319">
            <v>0</v>
          </cell>
          <cell r="AX4319">
            <v>8255.4699999999993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22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PE</v>
          </cell>
          <cell r="BT4319" t="str">
            <v>CLAMI HOME</v>
          </cell>
          <cell r="BU4319" t="str">
            <v>HOME CODE (FL)</v>
          </cell>
        </row>
        <row r="4320">
          <cell r="H4320">
            <v>1</v>
          </cell>
          <cell r="O4320">
            <v>88125</v>
          </cell>
          <cell r="P4320"/>
          <cell r="Q4320" t="str">
            <v>EST MESA CENTRO LEE LACA BRANCA BRILHANTE</v>
          </cell>
          <cell r="R4320"/>
          <cell r="S4320"/>
          <cell r="T4320"/>
          <cell r="U4320">
            <v>1</v>
          </cell>
          <cell r="V4320">
            <v>1</v>
          </cell>
          <cell r="W4320">
            <v>0.24</v>
          </cell>
          <cell r="X4320">
            <v>0</v>
          </cell>
          <cell r="Y4320" t="str">
            <v>EST MESA CENTRO LEE LACA BRANCA BRILHANTE - 1x1x0,24H</v>
          </cell>
          <cell r="Z4320">
            <v>10200</v>
          </cell>
          <cell r="AA4320">
            <v>0.75</v>
          </cell>
          <cell r="AB4320">
            <v>2550</v>
          </cell>
          <cell r="AC4320"/>
          <cell r="AD4320"/>
          <cell r="AE4320"/>
          <cell r="AF4320">
            <v>10200</v>
          </cell>
          <cell r="AG4320">
            <v>10200</v>
          </cell>
          <cell r="AH4320">
            <v>0</v>
          </cell>
          <cell r="AI4320">
            <v>10200</v>
          </cell>
          <cell r="AJ4320" t="str">
            <v>REF: 88125</v>
          </cell>
          <cell r="AK4320" t="str">
            <v>PRODUTO FORA DE LINHA</v>
          </cell>
          <cell r="AL4320">
            <v>88125</v>
          </cell>
          <cell r="AM4320" t="str">
            <v>EST MESA CENTRO LEE LACA BRANCA BRILHANTE</v>
          </cell>
          <cell r="AN4320"/>
          <cell r="AO4320">
            <v>1</v>
          </cell>
          <cell r="AP4320">
            <v>1</v>
          </cell>
          <cell r="AQ4320">
            <v>0.24</v>
          </cell>
          <cell r="AR4320">
            <v>0</v>
          </cell>
          <cell r="AS4320" t="str">
            <v>EST MESA CENTRO LEE LACA BRANCA BRILHANTE - 1x1x0,24H</v>
          </cell>
          <cell r="AT4320">
            <v>10200</v>
          </cell>
          <cell r="AU4320">
            <v>10200</v>
          </cell>
          <cell r="AV4320">
            <v>10200</v>
          </cell>
          <cell r="AW4320">
            <v>0</v>
          </cell>
          <cell r="AX4320">
            <v>10200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PE</v>
          </cell>
          <cell r="BT4320" t="str">
            <v>CLAMI MESA CENTRO</v>
          </cell>
          <cell r="BU4320" t="str">
            <v>MESA CENTRO LEE (FL)</v>
          </cell>
        </row>
        <row r="4321">
          <cell r="H4321">
            <v>1</v>
          </cell>
          <cell r="O4321">
            <v>101791</v>
          </cell>
          <cell r="P4321"/>
          <cell r="Q4321" t="str">
            <v>EST MESA JANTAR EIFFEL C/VIDRO (CUMARU)</v>
          </cell>
          <cell r="R4321"/>
          <cell r="S4321"/>
          <cell r="T4321"/>
          <cell r="U4321">
            <v>1.4</v>
          </cell>
          <cell r="V4321">
            <v>1.4</v>
          </cell>
          <cell r="W4321">
            <v>0.75</v>
          </cell>
          <cell r="X4321">
            <v>0</v>
          </cell>
          <cell r="Y4321" t="str">
            <v>EST MESA JANTAR EIFFEL C/VIDRO (CUMARU) - 1,4x1,4x0,75H</v>
          </cell>
          <cell r="Z4321">
            <v>23154</v>
          </cell>
          <cell r="AA4321">
            <v>0.75</v>
          </cell>
          <cell r="AB4321">
            <v>5788.5</v>
          </cell>
          <cell r="AC4321"/>
          <cell r="AD4321"/>
          <cell r="AE4321"/>
          <cell r="AF4321">
            <v>23154</v>
          </cell>
          <cell r="AG4321">
            <v>23154</v>
          </cell>
          <cell r="AH4321">
            <v>0</v>
          </cell>
          <cell r="AI4321">
            <v>23154</v>
          </cell>
          <cell r="AJ4321" t="str">
            <v>REF: 101791</v>
          </cell>
          <cell r="AK4321" t="str">
            <v>PRODUTO FORA DE LINHA</v>
          </cell>
          <cell r="AL4321">
            <v>101791</v>
          </cell>
          <cell r="AM4321" t="str">
            <v>EST MESA JANTAR EIFFEL C/VIDRO (CUMARU)</v>
          </cell>
          <cell r="AN4321"/>
          <cell r="AO4321">
            <v>1.4</v>
          </cell>
          <cell r="AP4321">
            <v>1.4</v>
          </cell>
          <cell r="AQ4321">
            <v>0.75</v>
          </cell>
          <cell r="AR4321">
            <v>0</v>
          </cell>
          <cell r="AS4321" t="str">
            <v>EST MESA JANTAR EIFFEL C/VIDRO (CUMARU) - 1,4x1,4x0,75H</v>
          </cell>
          <cell r="AT4321">
            <v>23154</v>
          </cell>
          <cell r="AU4321">
            <v>23154</v>
          </cell>
          <cell r="AV4321">
            <v>23154</v>
          </cell>
          <cell r="AW4321">
            <v>0</v>
          </cell>
          <cell r="AX4321">
            <v>23154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PE</v>
          </cell>
          <cell r="BT4321" t="str">
            <v>CLAMI MESA JANTAR</v>
          </cell>
          <cell r="BU4321" t="str">
            <v>MESA JANTAR EIFFEL (FL)</v>
          </cell>
        </row>
        <row r="4322">
          <cell r="H4322">
            <v>1</v>
          </cell>
          <cell r="O4322">
            <v>260823</v>
          </cell>
          <cell r="P4322" t="str">
            <v>2020/177-0019-01</v>
          </cell>
          <cell r="Q4322" t="str">
            <v>EST MESA JANTAR MANZANA LIGHT (VD COMUM OXI/BS NOG/MTZ OXI)</v>
          </cell>
          <cell r="R4322"/>
          <cell r="S4322"/>
          <cell r="T4322"/>
          <cell r="U4322">
            <v>2.69</v>
          </cell>
          <cell r="V4322">
            <v>1.18</v>
          </cell>
          <cell r="W4322">
            <v>0.75</v>
          </cell>
          <cell r="X4322">
            <v>0</v>
          </cell>
          <cell r="Y4322" t="str">
            <v>EST MESA JANTAR MANZANA LIGHT (VD COMUM OXI/BS NOG/MTZ OXI) - 2,69x1,18x0,75H</v>
          </cell>
          <cell r="Z4322">
            <v>50275.72</v>
          </cell>
          <cell r="AA4322">
            <v>0.75</v>
          </cell>
          <cell r="AB4322">
            <v>12568.93</v>
          </cell>
          <cell r="AC4322"/>
          <cell r="AD4322"/>
          <cell r="AE4322"/>
          <cell r="AF4322">
            <v>50275.72</v>
          </cell>
          <cell r="AG4322">
            <v>50275.72</v>
          </cell>
          <cell r="AH4322">
            <v>0</v>
          </cell>
          <cell r="AI4322">
            <v>50275.72</v>
          </cell>
          <cell r="AJ4322" t="str">
            <v>REF: 260823</v>
          </cell>
          <cell r="AK4322" t="str">
            <v>PRODUTO FORA DE LINHA</v>
          </cell>
          <cell r="AL4322">
            <v>260823</v>
          </cell>
          <cell r="AM4322" t="str">
            <v>EST MESA JANTAR MANZANA LIGHT (VD COMUM OXI/BS NOG/MTZ OXI)</v>
          </cell>
          <cell r="AN4322"/>
          <cell r="AO4322">
            <v>2.69</v>
          </cell>
          <cell r="AP4322">
            <v>1.18</v>
          </cell>
          <cell r="AQ4322">
            <v>0.75</v>
          </cell>
          <cell r="AR4322">
            <v>0</v>
          </cell>
          <cell r="AS4322" t="str">
            <v>EST MESA JANTAR MANZANA LIGHT (VD COMUM OXI/BS NOG/MTZ OXI) - 2,69x1,18x0,75H</v>
          </cell>
          <cell r="AT4322">
            <v>50275.72</v>
          </cell>
          <cell r="AU4322">
            <v>50275.72</v>
          </cell>
          <cell r="AV4322">
            <v>50275.72</v>
          </cell>
          <cell r="AW4322">
            <v>0</v>
          </cell>
          <cell r="AX4322">
            <v>50275.72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PE</v>
          </cell>
          <cell r="BT4322" t="str">
            <v>CLAMI MESA JANTAR</v>
          </cell>
          <cell r="BU4322" t="str">
            <v>MESA JANTAR MANZANA (FL)</v>
          </cell>
        </row>
        <row r="4323">
          <cell r="H4323">
            <v>1</v>
          </cell>
          <cell r="O4323">
            <v>124400</v>
          </cell>
          <cell r="P4323"/>
          <cell r="Q4323" t="str">
            <v>EST MESA LATERAL FIX LACA BRILHANTE PLATINA</v>
          </cell>
          <cell r="R4323"/>
          <cell r="S4323"/>
          <cell r="T4323"/>
          <cell r="U4323">
            <v>0.3</v>
          </cell>
          <cell r="V4323">
            <v>0.3</v>
          </cell>
          <cell r="W4323">
            <v>0.3</v>
          </cell>
          <cell r="X4323">
            <v>0</v>
          </cell>
          <cell r="Y4323" t="str">
            <v>EST MESA LATERAL FIX LACA BRILHANTE PLATINA - 0,3x0,3x0,3H</v>
          </cell>
          <cell r="Z4323">
            <v>4320.95</v>
          </cell>
          <cell r="AA4323">
            <v>0.75</v>
          </cell>
          <cell r="AB4323">
            <v>1080.2375000000002</v>
          </cell>
          <cell r="AC4323"/>
          <cell r="AD4323"/>
          <cell r="AE4323"/>
          <cell r="AF4323">
            <v>4320.95</v>
          </cell>
          <cell r="AG4323">
            <v>4320.95</v>
          </cell>
          <cell r="AH4323">
            <v>0</v>
          </cell>
          <cell r="AI4323">
            <v>4320.95</v>
          </cell>
          <cell r="AJ4323" t="str">
            <v>REF: 124400</v>
          </cell>
          <cell r="AK4323" t="str">
            <v>PRODUTO FORA DE LINHA</v>
          </cell>
          <cell r="AL4323">
            <v>124400</v>
          </cell>
          <cell r="AM4323" t="str">
            <v>EST MESA LATERAL FIX LACA BRILHANTE PLATINA</v>
          </cell>
          <cell r="AN4323"/>
          <cell r="AO4323">
            <v>0.3</v>
          </cell>
          <cell r="AP4323">
            <v>0.3</v>
          </cell>
          <cell r="AQ4323">
            <v>0.3</v>
          </cell>
          <cell r="AR4323">
            <v>0</v>
          </cell>
          <cell r="AS4323" t="str">
            <v>EST MESA LATERAL FIX LACA BRILHANTE PLATINA - 0,3x0,3x0,3H</v>
          </cell>
          <cell r="AT4323">
            <v>4320.95</v>
          </cell>
          <cell r="AU4323">
            <v>4320.95</v>
          </cell>
          <cell r="AV4323">
            <v>4320.95</v>
          </cell>
          <cell r="AW4323">
            <v>0</v>
          </cell>
          <cell r="AX4323">
            <v>4320.95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PE</v>
          </cell>
          <cell r="BT4323" t="str">
            <v>CLAMI MESA LATERAL</v>
          </cell>
          <cell r="BU4323" t="str">
            <v>MESA LATERAL FIX (FL)</v>
          </cell>
        </row>
        <row r="4324">
          <cell r="H4324">
            <v>1</v>
          </cell>
          <cell r="O4324">
            <v>120615</v>
          </cell>
          <cell r="P4324" t="str">
            <v>1012/303-0422-01</v>
          </cell>
          <cell r="Q4324" t="str">
            <v>EST POLTRONA BEBELA ACO INOX PINT M017/CORDA AZUL/TC11202263</v>
          </cell>
          <cell r="R4324"/>
          <cell r="S4324"/>
          <cell r="T4324"/>
          <cell r="U4324">
            <v>0.74</v>
          </cell>
          <cell r="V4324">
            <v>0.78</v>
          </cell>
          <cell r="W4324">
            <v>0.85</v>
          </cell>
          <cell r="X4324">
            <v>0</v>
          </cell>
          <cell r="Y4324" t="str">
            <v>EST POLTRONA BEBELA ACO INOX PINT M017/CORDA AZUL/TC11202263 - 0,74x0,78x0,85H</v>
          </cell>
          <cell r="Z4324">
            <v>16526.419999999998</v>
          </cell>
          <cell r="AA4324">
            <v>0.75</v>
          </cell>
          <cell r="AB4324">
            <v>4131.6049999999996</v>
          </cell>
          <cell r="AC4324"/>
          <cell r="AD4324"/>
          <cell r="AE4324"/>
          <cell r="AF4324">
            <v>16526.419999999998</v>
          </cell>
          <cell r="AG4324">
            <v>16526.419999999998</v>
          </cell>
          <cell r="AH4324">
            <v>0</v>
          </cell>
          <cell r="AI4324">
            <v>16526.419999999998</v>
          </cell>
          <cell r="AJ4324" t="str">
            <v>REF: 120615</v>
          </cell>
          <cell r="AK4324" t="str">
            <v>PRODUTO FORA DE LINHA</v>
          </cell>
          <cell r="AL4324">
            <v>120615</v>
          </cell>
          <cell r="AM4324" t="str">
            <v>EST POLTRONA BEBELA ACO INOX PINT M017/CORDA AZUL/TC11202263</v>
          </cell>
          <cell r="AN4324"/>
          <cell r="AO4324">
            <v>0.74</v>
          </cell>
          <cell r="AP4324">
            <v>0.78</v>
          </cell>
          <cell r="AQ4324">
            <v>0.85</v>
          </cell>
          <cell r="AR4324">
            <v>0</v>
          </cell>
          <cell r="AS4324" t="str">
            <v>EST POLTRONA BEBELA ACO INOX PINT M017/CORDA AZUL/TC11202263 - 0,74x0,78x0,85H</v>
          </cell>
          <cell r="AT4324">
            <v>16526.419999999998</v>
          </cell>
          <cell r="AU4324">
            <v>16526.419999999998</v>
          </cell>
          <cell r="AV4324">
            <v>16526.419999999998</v>
          </cell>
          <cell r="AW4324">
            <v>0</v>
          </cell>
          <cell r="AX4324">
            <v>16526.419999999998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PE</v>
          </cell>
          <cell r="BT4324" t="str">
            <v>CLAMI POLTRONA</v>
          </cell>
          <cell r="BU4324" t="str">
            <v>POLTRONA BEBELA (FL)</v>
          </cell>
        </row>
        <row r="4325">
          <cell r="H4325">
            <v>1</v>
          </cell>
          <cell r="O4325">
            <v>113384</v>
          </cell>
          <cell r="P4325" t="str">
            <v>1012/306-1998-01</v>
          </cell>
          <cell r="Q4325" t="str">
            <v>EST POLTRONA BEBELA INOX POLIDO/CORDA BEGE/CRU TC4588 ESC07</v>
          </cell>
          <cell r="R4325"/>
          <cell r="S4325"/>
          <cell r="T4325"/>
          <cell r="U4325">
            <v>0.74</v>
          </cell>
          <cell r="V4325">
            <v>0.78</v>
          </cell>
          <cell r="W4325">
            <v>0.85</v>
          </cell>
          <cell r="X4325">
            <v>0</v>
          </cell>
          <cell r="Y4325" t="str">
            <v>EST POLTRONA BEBELA INOX POLIDO/CORDA BEGE/CRU TC4588 ESC07 - 0,74x0,78x0,85H</v>
          </cell>
          <cell r="Z4325">
            <v>17468.29</v>
          </cell>
          <cell r="AA4325">
            <v>0.75</v>
          </cell>
          <cell r="AB4325">
            <v>4367.0725000000002</v>
          </cell>
          <cell r="AC4325"/>
          <cell r="AD4325"/>
          <cell r="AE4325"/>
          <cell r="AF4325">
            <v>17468.29</v>
          </cell>
          <cell r="AG4325">
            <v>17468.29</v>
          </cell>
          <cell r="AH4325">
            <v>0</v>
          </cell>
          <cell r="AI4325">
            <v>17468.29</v>
          </cell>
          <cell r="AJ4325" t="str">
            <v>REF: 113384</v>
          </cell>
          <cell r="AK4325" t="str">
            <v>PRODUTO FORA DE LINHA</v>
          </cell>
          <cell r="AL4325">
            <v>113384</v>
          </cell>
          <cell r="AM4325" t="str">
            <v>EST POLTRONA BEBELA INOX POLIDO/CORDA BEGE/CRU TC4588 ESC07</v>
          </cell>
          <cell r="AN4325"/>
          <cell r="AO4325">
            <v>0.74</v>
          </cell>
          <cell r="AP4325">
            <v>0.78</v>
          </cell>
          <cell r="AQ4325">
            <v>0.85</v>
          </cell>
          <cell r="AR4325">
            <v>0</v>
          </cell>
          <cell r="AS4325" t="str">
            <v>EST POLTRONA BEBELA INOX POLIDO/CORDA BEGE/CRU TC4588 ESC07 - 0,74x0,78x0,85H</v>
          </cell>
          <cell r="AT4325">
            <v>17468.29</v>
          </cell>
          <cell r="AU4325">
            <v>17468.29</v>
          </cell>
          <cell r="AV4325">
            <v>17468.29</v>
          </cell>
          <cell r="AW4325">
            <v>0</v>
          </cell>
          <cell r="AX4325">
            <v>17468.29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>CLAMI POLTRONA</v>
          </cell>
          <cell r="BU4325" t="str">
            <v>POLTRONA BEBELA (FL)</v>
          </cell>
        </row>
        <row r="4326">
          <cell r="H4326">
            <v>1</v>
          </cell>
          <cell r="O4326">
            <v>120867</v>
          </cell>
          <cell r="P4326"/>
          <cell r="Q4326" t="str">
            <v>EST PUFF TOPOGRAFIA H41 (CATUABA AVEL) TC11202-258</v>
          </cell>
          <cell r="R4326"/>
          <cell r="S4326"/>
          <cell r="T4326"/>
          <cell r="U4326">
            <v>0.45</v>
          </cell>
          <cell r="V4326">
            <v>0</v>
          </cell>
          <cell r="W4326">
            <v>0.41</v>
          </cell>
          <cell r="X4326">
            <v>0.45</v>
          </cell>
          <cell r="Y4326" t="str">
            <v>EST PUFF TOPOGRAFIA H41 (CATUABA AVEL) TC11202-258 - Ø0,45x0,41H</v>
          </cell>
          <cell r="Z4326">
            <v>4097.62</v>
          </cell>
          <cell r="AA4326">
            <v>0.75</v>
          </cell>
          <cell r="AB4326">
            <v>1024.4049999999997</v>
          </cell>
          <cell r="AC4326"/>
          <cell r="AD4326"/>
          <cell r="AE4326"/>
          <cell r="AF4326">
            <v>4097.62</v>
          </cell>
          <cell r="AG4326">
            <v>4097.62</v>
          </cell>
          <cell r="AH4326">
            <v>0</v>
          </cell>
          <cell r="AI4326">
            <v>4097.62</v>
          </cell>
          <cell r="AJ4326" t="str">
            <v>REF: 120867</v>
          </cell>
          <cell r="AK4326" t="str">
            <v>PRODUTO FORA DE LINHA</v>
          </cell>
          <cell r="AL4326">
            <v>120867</v>
          </cell>
          <cell r="AM4326" t="str">
            <v>EST PUFF TOPOGRAFIA H41 (CATUABA AVEL) TC11202-258</v>
          </cell>
          <cell r="AN4326"/>
          <cell r="AO4326">
            <v>0.45</v>
          </cell>
          <cell r="AP4326">
            <v>0</v>
          </cell>
          <cell r="AQ4326">
            <v>0.41</v>
          </cell>
          <cell r="AR4326">
            <v>0.45</v>
          </cell>
          <cell r="AS4326" t="str">
            <v>EST PUFF TOPOGRAFIA H41 (CATUABA AVEL) TC11202-258 - Ø0,45x0,41H</v>
          </cell>
          <cell r="AT4326">
            <v>4097.62</v>
          </cell>
          <cell r="AU4326">
            <v>4097.62</v>
          </cell>
          <cell r="AV4326">
            <v>4097.62</v>
          </cell>
          <cell r="AW4326">
            <v>0</v>
          </cell>
          <cell r="AX4326">
            <v>4097.62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>CLAMI PUFF</v>
          </cell>
          <cell r="BU4326" t="str">
            <v>PUFF TOPOGRAFIA (FL)</v>
          </cell>
        </row>
        <row r="4327">
          <cell r="H4327">
            <v>1</v>
          </cell>
          <cell r="O4327">
            <v>256184</v>
          </cell>
          <cell r="P4327" t="str">
            <v>2021/183-0057-01</v>
          </cell>
          <cell r="Q4327" t="str">
            <v>EST MESA CENTRO POSH BD MROM MSC/CARV PALH/C CAMEL</v>
          </cell>
          <cell r="R4327"/>
          <cell r="S4327"/>
          <cell r="T4327"/>
          <cell r="U4327">
            <v>2</v>
          </cell>
          <cell r="V4327">
            <v>0.45</v>
          </cell>
          <cell r="W4327">
            <v>0.49</v>
          </cell>
          <cell r="X4327">
            <v>0</v>
          </cell>
          <cell r="Y4327" t="str">
            <v>EST MESA CENTRO POSH BD MROM MSC/CARV PALH/C CAMEL - 2x0,45x0,49H</v>
          </cell>
          <cell r="Z4327">
            <v>12753.75</v>
          </cell>
          <cell r="AA4327">
            <v>0.8</v>
          </cell>
          <cell r="AB4327">
            <v>2550.75</v>
          </cell>
          <cell r="AC4327"/>
          <cell r="AD4327"/>
          <cell r="AE4327"/>
          <cell r="AF4327">
            <v>12753.75</v>
          </cell>
          <cell r="AG4327">
            <v>12753.75</v>
          </cell>
          <cell r="AH4327">
            <v>0</v>
          </cell>
          <cell r="AI4327">
            <v>12753.75</v>
          </cell>
          <cell r="AJ4327" t="str">
            <v>REF: 256184</v>
          </cell>
          <cell r="AK4327" t="str">
            <v>PRODUTO FORA DE LINHA</v>
          </cell>
          <cell r="AL4327">
            <v>256184</v>
          </cell>
          <cell r="AM4327" t="str">
            <v>EST MESA CENTRO POSH BD MROM MSC/CARV PALH/C CAMEL</v>
          </cell>
          <cell r="AN4327"/>
          <cell r="AO4327">
            <v>2</v>
          </cell>
          <cell r="AP4327">
            <v>0.45</v>
          </cell>
          <cell r="AQ4327">
            <v>0.49</v>
          </cell>
          <cell r="AR4327">
            <v>0</v>
          </cell>
          <cell r="AS4327" t="str">
            <v>EST MESA CENTRO POSH BD MROM MSC/CARV PALH/C CAMEL - 2x0,45x0,49H</v>
          </cell>
          <cell r="AT4327">
            <v>12753.75</v>
          </cell>
          <cell r="AU4327">
            <v>12753.75</v>
          </cell>
          <cell r="AV4327">
            <v>12753.75</v>
          </cell>
          <cell r="AW4327">
            <v>0</v>
          </cell>
          <cell r="AX4327">
            <v>12753.75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PE</v>
          </cell>
          <cell r="BT4327" t="str">
            <v>CLAMI MESA CENTRO</v>
          </cell>
          <cell r="BU4327" t="str">
            <v>MESA CENTRO POSH (FL)</v>
          </cell>
        </row>
        <row r="4328">
          <cell r="H4328">
            <v>1</v>
          </cell>
          <cell r="O4328">
            <v>176810</v>
          </cell>
          <cell r="P4328"/>
          <cell r="Q4328" t="str">
            <v>EST SOFA ARMANI CODE (BASE FRONTAL) TC 244 00686 TRAM AL</v>
          </cell>
          <cell r="R4328"/>
          <cell r="S4328"/>
          <cell r="T4328"/>
          <cell r="U4328">
            <v>3</v>
          </cell>
          <cell r="V4328">
            <v>1.1000000000000001</v>
          </cell>
          <cell r="W4328">
            <v>0.8</v>
          </cell>
          <cell r="X4328">
            <v>0</v>
          </cell>
          <cell r="Y4328" t="str">
            <v>EST SOFA ARMANI CODE (BASE FRONTAL) TC 244 00686 TRAM AL - 3x1,1x0,8H</v>
          </cell>
          <cell r="Z4328">
            <v>40171.879999999997</v>
          </cell>
          <cell r="AA4328">
            <v>0.8</v>
          </cell>
          <cell r="AB4328">
            <v>8034.3759999999966</v>
          </cell>
          <cell r="AC4328"/>
          <cell r="AD4328"/>
          <cell r="AE4328"/>
          <cell r="AF4328">
            <v>40171.879999999997</v>
          </cell>
          <cell r="AG4328">
            <v>40171.879999999997</v>
          </cell>
          <cell r="AH4328">
            <v>0</v>
          </cell>
          <cell r="AI4328">
            <v>40171.879999999997</v>
          </cell>
          <cell r="AJ4328" t="str">
            <v>REF: 176810</v>
          </cell>
          <cell r="AK4328" t="str">
            <v>PRODUTO FORA DE LINHA</v>
          </cell>
          <cell r="AL4328">
            <v>176810</v>
          </cell>
          <cell r="AM4328" t="str">
            <v>EST SOFA ARMANI CODE (BASE FRONTAL) TC 244 00686 TRAM AL</v>
          </cell>
          <cell r="AN4328"/>
          <cell r="AO4328">
            <v>3</v>
          </cell>
          <cell r="AP4328">
            <v>1.1000000000000001</v>
          </cell>
          <cell r="AQ4328">
            <v>0.8</v>
          </cell>
          <cell r="AR4328">
            <v>0</v>
          </cell>
          <cell r="AS4328" t="str">
            <v>EST SOFA ARMANI CODE (BASE FRONTAL) TC 244 00686 TRAM AL - 3x1,1x0,8H</v>
          </cell>
          <cell r="AT4328">
            <v>40171.879999999997</v>
          </cell>
          <cell r="AU4328">
            <v>40171.879999999997</v>
          </cell>
          <cell r="AV4328">
            <v>40171.879999999997</v>
          </cell>
          <cell r="AW4328">
            <v>0</v>
          </cell>
          <cell r="AX4328">
            <v>40171.879999999997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PE</v>
          </cell>
          <cell r="BT4328" t="str">
            <v>CLAMI SOFA</v>
          </cell>
          <cell r="BU4328" t="str">
            <v>SOFA ARMANI CODE (FL)</v>
          </cell>
        </row>
        <row r="4329">
          <cell r="H4329">
            <v>1</v>
          </cell>
          <cell r="O4329">
            <v>182711</v>
          </cell>
          <cell r="P4329" t="str">
            <v>2016/019-0144-01</v>
          </cell>
          <cell r="Q4329" t="str">
            <v>EST APARADOR AMALFI (TAMPO LC BRANCA BRIL) (BS LC FSC PRETA)</v>
          </cell>
          <cell r="R4329"/>
          <cell r="S4329"/>
          <cell r="T4329"/>
          <cell r="U4329">
            <v>2.4</v>
          </cell>
          <cell r="V4329">
            <v>0.43</v>
          </cell>
          <cell r="W4329">
            <v>0.75</v>
          </cell>
          <cell r="X4329">
            <v>0</v>
          </cell>
          <cell r="Y4329" t="str">
            <v>EST APARADOR AMALFI (TAMPO LC BRANCA BRIL) (BS LC FSC PRETA) - 2,4x0,43x0,75H</v>
          </cell>
          <cell r="Z4329">
            <v>18260.55</v>
          </cell>
          <cell r="AA4329">
            <v>0.85</v>
          </cell>
          <cell r="AB4329">
            <v>2739.0825000000004</v>
          </cell>
          <cell r="AC4329"/>
          <cell r="AD4329"/>
          <cell r="AE4329"/>
          <cell r="AF4329">
            <v>18260.55</v>
          </cell>
          <cell r="AG4329">
            <v>18260.55</v>
          </cell>
          <cell r="AH4329">
            <v>0</v>
          </cell>
          <cell r="AI4329">
            <v>18260.55</v>
          </cell>
          <cell r="AJ4329" t="str">
            <v>REF: 182711</v>
          </cell>
          <cell r="AK4329" t="str">
            <v>PRODUTO FORA DE LINHA</v>
          </cell>
          <cell r="AL4329">
            <v>182711</v>
          </cell>
          <cell r="AM4329" t="str">
            <v>EST APARADOR AMALFI (TAMPO LC BRANCA BRIL) (BS LC FSC PRETA)</v>
          </cell>
          <cell r="AN4329"/>
          <cell r="AO4329">
            <v>2.4</v>
          </cell>
          <cell r="AP4329">
            <v>0.43</v>
          </cell>
          <cell r="AQ4329">
            <v>0.75</v>
          </cell>
          <cell r="AR4329">
            <v>0</v>
          </cell>
          <cell r="AS4329" t="str">
            <v>EST APARADOR AMALFI (TAMPO LC BRANCA BRIL) (BS LC FSC PRETA) - 2,4x0,43x0,75H</v>
          </cell>
          <cell r="AT4329">
            <v>18260.55</v>
          </cell>
          <cell r="AU4329">
            <v>18260.55</v>
          </cell>
          <cell r="AV4329">
            <v>18260.55</v>
          </cell>
          <cell r="AW4329">
            <v>0</v>
          </cell>
          <cell r="AX4329">
            <v>18260.55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PE</v>
          </cell>
          <cell r="BT4329" t="str">
            <v>CLAMI APARADOR</v>
          </cell>
          <cell r="BU4329" t="str">
            <v>APARADOR AMALFI (FL)</v>
          </cell>
        </row>
        <row r="4330">
          <cell r="H4330">
            <v>1</v>
          </cell>
          <cell r="O4330">
            <v>112239</v>
          </cell>
          <cell r="P4330"/>
          <cell r="Q4330" t="str">
            <v>EST BANQUETA BAR PHILLIPS (LACA BRILHO) (BASE GANE LAPIS)</v>
          </cell>
          <cell r="R4330"/>
          <cell r="S4330"/>
          <cell r="T4330"/>
          <cell r="U4330">
            <v>0.35</v>
          </cell>
          <cell r="V4330">
            <v>0</v>
          </cell>
          <cell r="W4330">
            <v>0.7</v>
          </cell>
          <cell r="X4330">
            <v>0.35</v>
          </cell>
          <cell r="Y4330" t="str">
            <v>EST BANQUETA BAR PHILLIPS (LACA BRILHO) (BASE GANE LAPIS) - Ø0,35x0,7H</v>
          </cell>
          <cell r="Z4330">
            <v>14612.52</v>
          </cell>
          <cell r="AA4330">
            <v>0.85</v>
          </cell>
          <cell r="AB4330">
            <v>2191.8780000000006</v>
          </cell>
          <cell r="AC4330"/>
          <cell r="AD4330"/>
          <cell r="AE4330"/>
          <cell r="AF4330">
            <v>14612.52</v>
          </cell>
          <cell r="AG4330">
            <v>14612.52</v>
          </cell>
          <cell r="AH4330">
            <v>0</v>
          </cell>
          <cell r="AI4330">
            <v>14612.52</v>
          </cell>
          <cell r="AJ4330" t="str">
            <v>REF: 112239</v>
          </cell>
          <cell r="AK4330" t="str">
            <v>PRODUTO FORA DE LINHA</v>
          </cell>
          <cell r="AL4330">
            <v>112239</v>
          </cell>
          <cell r="AM4330" t="str">
            <v>EST BANQUETA BAR PHILLIPS (LACA BRILHO) (BASE GANE LAPIS)</v>
          </cell>
          <cell r="AN4330"/>
          <cell r="AO4330">
            <v>0.35</v>
          </cell>
          <cell r="AP4330">
            <v>0</v>
          </cell>
          <cell r="AQ4330">
            <v>0.7</v>
          </cell>
          <cell r="AR4330">
            <v>0.35</v>
          </cell>
          <cell r="AS4330" t="str">
            <v>EST BANQUETA BAR PHILLIPS (LACA BRILHO) (BASE GANE LAPIS) - Ø0,35x0,7H</v>
          </cell>
          <cell r="AT4330">
            <v>14612.52</v>
          </cell>
          <cell r="AU4330">
            <v>14612.52</v>
          </cell>
          <cell r="AV4330">
            <v>14612.52</v>
          </cell>
          <cell r="AW4330">
            <v>0</v>
          </cell>
          <cell r="AX4330">
            <v>14612.52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22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PE</v>
          </cell>
          <cell r="BT4330" t="str">
            <v>CLAMI BANQUETA BAR</v>
          </cell>
          <cell r="BU4330" t="str">
            <v>BANQUETA BAR PHILLIPS (FL)</v>
          </cell>
        </row>
        <row r="4331">
          <cell r="H4331">
            <v>1</v>
          </cell>
          <cell r="O4331">
            <v>123063</v>
          </cell>
          <cell r="P4331" t="str">
            <v>1012/307-3851-01</v>
          </cell>
          <cell r="Q4331" t="str">
            <v>EST ESTANTE BASIC (NOGUEIRA/LACA BRANCA) (COMPLETA)</v>
          </cell>
          <cell r="R4331"/>
          <cell r="S4331"/>
          <cell r="T4331"/>
          <cell r="U4331">
            <v>3.04</v>
          </cell>
          <cell r="V4331">
            <v>2</v>
          </cell>
          <cell r="W4331">
            <v>0</v>
          </cell>
          <cell r="X4331">
            <v>0</v>
          </cell>
          <cell r="Y4331" t="str">
            <v>EST ESTANTE BASIC (NOGUEIRA/LACA BRANCA) (COMPLETA) - 3,04x2x0H</v>
          </cell>
          <cell r="Z4331">
            <v>27825.279999999999</v>
          </cell>
          <cell r="AA4331">
            <v>0.85</v>
          </cell>
          <cell r="AB4331">
            <v>4173.7920000000013</v>
          </cell>
          <cell r="AC4331"/>
          <cell r="AD4331"/>
          <cell r="AE4331"/>
          <cell r="AF4331">
            <v>27825.279999999999</v>
          </cell>
          <cell r="AG4331">
            <v>27825.279999999999</v>
          </cell>
          <cell r="AH4331">
            <v>0</v>
          </cell>
          <cell r="AI4331">
            <v>27825.279999999999</v>
          </cell>
          <cell r="AJ4331" t="str">
            <v>REF: 123063</v>
          </cell>
          <cell r="AK4331" t="str">
            <v>PRODUTO FORA DE LINHA</v>
          </cell>
          <cell r="AL4331">
            <v>123063</v>
          </cell>
          <cell r="AM4331" t="str">
            <v>EST ESTANTE BASIC (NOGUEIRA/LACA BRANCA) (COMPLETA)</v>
          </cell>
          <cell r="AN4331"/>
          <cell r="AO4331">
            <v>3.04</v>
          </cell>
          <cell r="AP4331">
            <v>2</v>
          </cell>
          <cell r="AQ4331">
            <v>0</v>
          </cell>
          <cell r="AR4331">
            <v>0</v>
          </cell>
          <cell r="AS4331" t="str">
            <v>EST ESTANTE BASIC (NOGUEIRA/LACA BRANCA) (COMPLETA) - 3,04x2x0H</v>
          </cell>
          <cell r="AT4331">
            <v>27825.279999999999</v>
          </cell>
          <cell r="AU4331">
            <v>27825.279999999999</v>
          </cell>
          <cell r="AV4331">
            <v>27825.279999999999</v>
          </cell>
          <cell r="AW4331">
            <v>0</v>
          </cell>
          <cell r="AX4331">
            <v>27825.279999999999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22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PE</v>
          </cell>
          <cell r="BT4331" t="str">
            <v>CLAMI ESTANTE</v>
          </cell>
          <cell r="BU4331" t="str">
            <v>ESTANTE BASIC (FL)</v>
          </cell>
        </row>
        <row r="4332">
          <cell r="H4332">
            <v>1</v>
          </cell>
          <cell r="O4332">
            <v>97923</v>
          </cell>
          <cell r="P4332"/>
          <cell r="Q4332" t="str">
            <v>EST MESA LATERAL DUOMO (LACA BRILHO G044 SAYERLACK)</v>
          </cell>
          <cell r="R4332"/>
          <cell r="S4332"/>
          <cell r="T4332"/>
          <cell r="U4332">
            <v>0.5</v>
          </cell>
          <cell r="V4332">
            <v>0</v>
          </cell>
          <cell r="W4332">
            <v>0.5</v>
          </cell>
          <cell r="X4332">
            <v>0.5</v>
          </cell>
          <cell r="Y4332" t="str">
            <v>EST MESA LATERAL DUOMO (LACA BRILHO G044 SAYERLACK) - Ø0,5x0,5H</v>
          </cell>
          <cell r="Z4332">
            <v>10024.02</v>
          </cell>
          <cell r="AA4332">
            <v>0.85</v>
          </cell>
          <cell r="AB4332">
            <v>1503.603000000001</v>
          </cell>
          <cell r="AC4332"/>
          <cell r="AD4332"/>
          <cell r="AE4332"/>
          <cell r="AF4332">
            <v>10024.02</v>
          </cell>
          <cell r="AG4332">
            <v>10024.02</v>
          </cell>
          <cell r="AH4332">
            <v>0</v>
          </cell>
          <cell r="AI4332">
            <v>10024.02</v>
          </cell>
          <cell r="AJ4332" t="str">
            <v>REF: 97923</v>
          </cell>
          <cell r="AK4332" t="str">
            <v>PRODUTO FORA DE LINHA</v>
          </cell>
          <cell r="AL4332">
            <v>97923</v>
          </cell>
          <cell r="AM4332" t="str">
            <v>EST MESA LATERAL DUOMO (LACA BRILHO G044 SAYERLACK)</v>
          </cell>
          <cell r="AN4332"/>
          <cell r="AO4332">
            <v>0.5</v>
          </cell>
          <cell r="AP4332">
            <v>0</v>
          </cell>
          <cell r="AQ4332">
            <v>0.5</v>
          </cell>
          <cell r="AR4332">
            <v>0.5</v>
          </cell>
          <cell r="AS4332" t="str">
            <v>EST MESA LATERAL DUOMO (LACA BRILHO G044 SAYERLACK) - Ø0,5x0,5H</v>
          </cell>
          <cell r="AT4332">
            <v>10024.02</v>
          </cell>
          <cell r="AU4332">
            <v>10024.02</v>
          </cell>
          <cell r="AV4332">
            <v>10024.02</v>
          </cell>
          <cell r="AW4332">
            <v>0</v>
          </cell>
          <cell r="AX4332">
            <v>10024.02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22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PE</v>
          </cell>
          <cell r="BT4332" t="str">
            <v>CLAMI MESA LATERAL</v>
          </cell>
          <cell r="BU4332" t="str">
            <v>MESA LATERAL DUOMO (FL)</v>
          </cell>
        </row>
        <row r="4333">
          <cell r="H4333">
            <v>1</v>
          </cell>
          <cell r="O4333">
            <v>124936</v>
          </cell>
          <cell r="P4333"/>
          <cell r="Q4333" t="str">
            <v>EST POLTRONA MIRAH ESTOFADA (TAUARI IMBUIA MEL) TC 115#05</v>
          </cell>
          <cell r="R4333"/>
          <cell r="S4333"/>
          <cell r="T4333"/>
          <cell r="U4333">
            <v>0.75</v>
          </cell>
          <cell r="V4333">
            <v>0.8</v>
          </cell>
          <cell r="W4333">
            <v>0.68</v>
          </cell>
          <cell r="X4333">
            <v>0</v>
          </cell>
          <cell r="Y4333" t="str">
            <v>EST POLTRONA MIRAH ESTOFADA (TAUARI IMBUIA MEL) TC 115#05 - 0,75x0,8x0,68H</v>
          </cell>
          <cell r="Z4333">
            <v>24429</v>
          </cell>
          <cell r="AA4333">
            <v>0.85</v>
          </cell>
          <cell r="AB4333">
            <v>3664.3500000000022</v>
          </cell>
          <cell r="AC4333"/>
          <cell r="AD4333"/>
          <cell r="AE4333"/>
          <cell r="AF4333">
            <v>24429</v>
          </cell>
          <cell r="AG4333">
            <v>24429</v>
          </cell>
          <cell r="AH4333">
            <v>0</v>
          </cell>
          <cell r="AI4333">
            <v>24429</v>
          </cell>
          <cell r="AJ4333" t="str">
            <v>REF: 124936</v>
          </cell>
          <cell r="AK4333" t="str">
            <v>PRODUTO FORA DE LINHA</v>
          </cell>
          <cell r="AL4333">
            <v>124936</v>
          </cell>
          <cell r="AM4333" t="str">
            <v>EST POLTRONA MIRAH ESTOFADA (TAUARI IMBUIA MEL) TC 115#05</v>
          </cell>
          <cell r="AN4333"/>
          <cell r="AO4333">
            <v>0.75</v>
          </cell>
          <cell r="AP4333">
            <v>0.8</v>
          </cell>
          <cell r="AQ4333">
            <v>0.68</v>
          </cell>
          <cell r="AR4333">
            <v>0</v>
          </cell>
          <cell r="AS4333" t="str">
            <v>EST POLTRONA MIRAH ESTOFADA (TAUARI IMBUIA MEL) TC 115#05 - 0,75x0,8x0,68H</v>
          </cell>
          <cell r="AT4333">
            <v>24429</v>
          </cell>
          <cell r="AU4333">
            <v>24429</v>
          </cell>
          <cell r="AV4333">
            <v>24429</v>
          </cell>
          <cell r="AW4333">
            <v>0</v>
          </cell>
          <cell r="AX4333">
            <v>24429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22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PE</v>
          </cell>
          <cell r="BT4333" t="str">
            <v>CLAMI POLTRONA</v>
          </cell>
          <cell r="BU4333" t="str">
            <v>POLTRONA MIRAH (FL)</v>
          </cell>
        </row>
        <row r="4334">
          <cell r="H4334">
            <v>1</v>
          </cell>
          <cell r="O4334">
            <v>351076</v>
          </cell>
          <cell r="P4334"/>
          <cell r="Q4334" t="str">
            <v>EST BANDEJA MATISSE (NOGUEIRA) (INOX COOPER)</v>
          </cell>
          <cell r="R4334"/>
          <cell r="S4334"/>
          <cell r="T4334"/>
          <cell r="U4334">
            <v>0.3</v>
          </cell>
          <cell r="V4334">
            <v>0.3</v>
          </cell>
          <cell r="W4334">
            <v>0.06</v>
          </cell>
          <cell r="X4334">
            <v>0</v>
          </cell>
          <cell r="Y4334" t="str">
            <v>EST BANDEJA MATISSE (NOGUEIRA) (INOX COOPER) - 0,3x0,3x0,06H</v>
          </cell>
          <cell r="Z4334">
            <v>1733.54</v>
          </cell>
          <cell r="AA4334">
            <v>0.5</v>
          </cell>
          <cell r="AB4334">
            <v>866.77</v>
          </cell>
          <cell r="AC4334"/>
          <cell r="AD4334"/>
          <cell r="AE4334"/>
          <cell r="AF4334">
            <v>1733.54</v>
          </cell>
          <cell r="AG4334">
            <v>1733.54</v>
          </cell>
          <cell r="AH4334">
            <v>0</v>
          </cell>
          <cell r="AI4334">
            <v>1733.54</v>
          </cell>
          <cell r="AJ4334" t="str">
            <v>REF: 353408</v>
          </cell>
          <cell r="AK4334" t="str">
            <v>PRODUTO PRONTA ENTREGA</v>
          </cell>
          <cell r="AL4334">
            <v>353408</v>
          </cell>
          <cell r="AM4334" t="str">
            <v>BANDEJA MATISSE (LAMINA) (INOX)</v>
          </cell>
          <cell r="AN4334"/>
          <cell r="AO4334">
            <v>0.3</v>
          </cell>
          <cell r="AP4334">
            <v>0.3</v>
          </cell>
          <cell r="AQ4334">
            <v>0.06</v>
          </cell>
          <cell r="AR4334">
            <v>0</v>
          </cell>
          <cell r="AS4334" t="str">
            <v>BANDEJA MATISSE (LAMINA) (INOX) - 0,3x0,3x0,06H</v>
          </cell>
          <cell r="AT4334">
            <v>1733.54</v>
          </cell>
          <cell r="AU4334">
            <v>1733.54</v>
          </cell>
          <cell r="AV4334">
            <v>1733.54</v>
          </cell>
          <cell r="AW4334">
            <v>0</v>
          </cell>
          <cell r="AX4334">
            <v>1733.54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12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PE</v>
          </cell>
          <cell r="BT4334" t="str">
            <v>CLAMI ACESSORIOS</v>
          </cell>
          <cell r="BU4334" t="str">
            <v>BANDEJA MATISSE (RBD)</v>
          </cell>
        </row>
        <row r="4335">
          <cell r="H4335">
            <v>1</v>
          </cell>
          <cell r="O4335">
            <v>351069</v>
          </cell>
          <cell r="P4335"/>
          <cell r="Q4335" t="str">
            <v>EST BANDEJA MATISSE (DUETTO RUST) (PINT CHAMPAGNE)</v>
          </cell>
          <cell r="R4335"/>
          <cell r="S4335"/>
          <cell r="T4335"/>
          <cell r="U4335">
            <v>0.6</v>
          </cell>
          <cell r="V4335">
            <v>0.3</v>
          </cell>
          <cell r="W4335">
            <v>0.06</v>
          </cell>
          <cell r="X4335">
            <v>0</v>
          </cell>
          <cell r="Y4335" t="str">
            <v>EST BANDEJA MATISSE (DUETTO RUST) (PINT CHAMPAGNE) - 0,6x0,3x0,06H</v>
          </cell>
          <cell r="Z4335">
            <v>3779.87</v>
          </cell>
          <cell r="AA4335">
            <v>0.5</v>
          </cell>
          <cell r="AB4335">
            <v>1889.9349999999999</v>
          </cell>
          <cell r="AC4335"/>
          <cell r="AD4335"/>
          <cell r="AE4335"/>
          <cell r="AF4335">
            <v>3779.87</v>
          </cell>
          <cell r="AG4335">
            <v>3779.87</v>
          </cell>
          <cell r="AH4335">
            <v>0</v>
          </cell>
          <cell r="AI4335">
            <v>3779.87</v>
          </cell>
          <cell r="AJ4335" t="str">
            <v>REF: 353403</v>
          </cell>
          <cell r="AK4335" t="str">
            <v>PRODUTO PRONTA ENTREGA</v>
          </cell>
          <cell r="AL4335">
            <v>353403</v>
          </cell>
          <cell r="AM4335" t="str">
            <v>BANDEJA MATISSE (PEDRA) (PINTURA)</v>
          </cell>
          <cell r="AN4335"/>
          <cell r="AO4335">
            <v>0.6</v>
          </cell>
          <cell r="AP4335">
            <v>0.3</v>
          </cell>
          <cell r="AQ4335">
            <v>0.06</v>
          </cell>
          <cell r="AR4335">
            <v>0</v>
          </cell>
          <cell r="AS4335" t="str">
            <v>BANDEJA MATISSE (PEDRA) (PINTURA) - 0,6x0,3x0,06H</v>
          </cell>
          <cell r="AT4335">
            <v>3779.87</v>
          </cell>
          <cell r="AU4335">
            <v>3779.87</v>
          </cell>
          <cell r="AV4335">
            <v>3779.87</v>
          </cell>
          <cell r="AW4335">
            <v>0</v>
          </cell>
          <cell r="AX4335">
            <v>3779.86</v>
          </cell>
          <cell r="AY4335">
            <v>9.9999999997635314E-3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12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PE</v>
          </cell>
          <cell r="BT4335" t="str">
            <v>CLAMI ACESSORIOS</v>
          </cell>
          <cell r="BU4335" t="str">
            <v>BANDEJA MATISSE (RBD)</v>
          </cell>
        </row>
        <row r="4336">
          <cell r="H4336">
            <v>1</v>
          </cell>
          <cell r="O4336">
            <v>351065</v>
          </cell>
          <cell r="P4336"/>
          <cell r="Q4336" t="str">
            <v>EST BANDEJA MATISSE (CIRCULAR) (NOGUEIRA) (INOX COOPER)</v>
          </cell>
          <cell r="R4336"/>
          <cell r="S4336"/>
          <cell r="T4336"/>
          <cell r="U4336">
            <v>0.3</v>
          </cell>
          <cell r="V4336">
            <v>0</v>
          </cell>
          <cell r="W4336">
            <v>0.06</v>
          </cell>
          <cell r="X4336">
            <v>0.3</v>
          </cell>
          <cell r="Y4336" t="str">
            <v>EST BANDEJA MATISSE (CIRCULAR) (NOGUEIRA) (INOX COOPER) - Ø0,3x0,06H</v>
          </cell>
          <cell r="Z4336">
            <v>1733.54</v>
          </cell>
          <cell r="AA4336">
            <v>0.5</v>
          </cell>
          <cell r="AB4336">
            <v>866.77</v>
          </cell>
          <cell r="AC4336"/>
          <cell r="AD4336"/>
          <cell r="AE4336"/>
          <cell r="AF4336">
            <v>1733.54</v>
          </cell>
          <cell r="AG4336">
            <v>1733.54</v>
          </cell>
          <cell r="AH4336">
            <v>0</v>
          </cell>
          <cell r="AI4336">
            <v>1733.54</v>
          </cell>
          <cell r="AJ4336" t="str">
            <v>REF: 353360</v>
          </cell>
          <cell r="AK4336" t="str">
            <v>PRODUTO PRONTA ENTREGA</v>
          </cell>
          <cell r="AL4336">
            <v>353360</v>
          </cell>
          <cell r="AM4336" t="str">
            <v>BANDEJA MATISSE (CIRCULAR) (LAMINA) (INOX)</v>
          </cell>
          <cell r="AN4336"/>
          <cell r="AO4336">
            <v>0.3</v>
          </cell>
          <cell r="AP4336">
            <v>0</v>
          </cell>
          <cell r="AQ4336">
            <v>0.06</v>
          </cell>
          <cell r="AR4336">
            <v>0.3</v>
          </cell>
          <cell r="AS4336" t="str">
            <v>BANDEJA MATISSE (CIRCULAR) (LAMINA) (INOX) - Ø0,3x0,06H</v>
          </cell>
          <cell r="AT4336">
            <v>1733.54</v>
          </cell>
          <cell r="AU4336">
            <v>1733.54</v>
          </cell>
          <cell r="AV4336">
            <v>1733.54</v>
          </cell>
          <cell r="AW4336">
            <v>0</v>
          </cell>
          <cell r="AX4336">
            <v>1733.54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12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PE</v>
          </cell>
          <cell r="BT4336" t="str">
            <v>CLAMI ACESSORIOS</v>
          </cell>
          <cell r="BU4336" t="str">
            <v>BANDEJA MATISSE (RBD)</v>
          </cell>
        </row>
        <row r="4337">
          <cell r="H4337">
            <v>1</v>
          </cell>
          <cell r="O4337">
            <v>351060</v>
          </cell>
          <cell r="P4337"/>
          <cell r="Q4337" t="str">
            <v>EST BANDEJA MATISSE (CIRCULAR) (CARRARA G PINT CINZA CHUMBO)</v>
          </cell>
          <cell r="R4337"/>
          <cell r="S4337"/>
          <cell r="T4337"/>
          <cell r="U4337">
            <v>0.4</v>
          </cell>
          <cell r="V4337">
            <v>0</v>
          </cell>
          <cell r="W4337">
            <v>0.06</v>
          </cell>
          <cell r="X4337">
            <v>0.4</v>
          </cell>
          <cell r="Y4337" t="str">
            <v>EST BANDEJA MATISSE (CIRCULAR) (CARRARA G PINT CINZA CHUMBO) - Ø0,4x0,06H</v>
          </cell>
          <cell r="Z4337">
            <v>3518.32</v>
          </cell>
          <cell r="AA4337">
            <v>0.5</v>
          </cell>
          <cell r="AB4337">
            <v>1759.16</v>
          </cell>
          <cell r="AC4337"/>
          <cell r="AD4337"/>
          <cell r="AE4337"/>
          <cell r="AF4337">
            <v>3518.32</v>
          </cell>
          <cell r="AG4337">
            <v>3518.32</v>
          </cell>
          <cell r="AH4337">
            <v>0</v>
          </cell>
          <cell r="AI4337">
            <v>3518.32</v>
          </cell>
          <cell r="AJ4337" t="str">
            <v>REF: 353379</v>
          </cell>
          <cell r="AK4337" t="str">
            <v>PRODUTO PRONTA ENTREGA</v>
          </cell>
          <cell r="AL4337">
            <v>353379</v>
          </cell>
          <cell r="AM4337" t="str">
            <v>BANDEJA MATISSE (CIRCULAR) (PEDRA) (PINTURA)</v>
          </cell>
          <cell r="AN4337"/>
          <cell r="AO4337">
            <v>0.4</v>
          </cell>
          <cell r="AP4337">
            <v>0</v>
          </cell>
          <cell r="AQ4337">
            <v>0.06</v>
          </cell>
          <cell r="AR4337">
            <v>0.4</v>
          </cell>
          <cell r="AS4337" t="str">
            <v>BANDEJA MATISSE (CIRCULAR) (PEDRA) (PINTURA) - Ø0,4x0,06H</v>
          </cell>
          <cell r="AT4337">
            <v>3518.32</v>
          </cell>
          <cell r="AU4337">
            <v>3518.32</v>
          </cell>
          <cell r="AV4337">
            <v>3518.32</v>
          </cell>
          <cell r="AW4337">
            <v>0</v>
          </cell>
          <cell r="AX4337">
            <v>3518.32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12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>CLAMI ACESSORIOS</v>
          </cell>
          <cell r="BU4337" t="str">
            <v>BANDEJA MATISSE (RBD)</v>
          </cell>
        </row>
        <row r="4338">
          <cell r="H4338">
            <v>1</v>
          </cell>
          <cell r="O4338">
            <v>351059</v>
          </cell>
          <cell r="P4338"/>
          <cell r="Q4338" t="str">
            <v>EST BANDEJA MATISSE (CIRCULAR) (CARRARA G PINT CINZA CHUMBO)</v>
          </cell>
          <cell r="R4338"/>
          <cell r="S4338"/>
          <cell r="T4338"/>
          <cell r="U4338">
            <v>0.3</v>
          </cell>
          <cell r="V4338">
            <v>0</v>
          </cell>
          <cell r="W4338">
            <v>0.06</v>
          </cell>
          <cell r="X4338">
            <v>0.3</v>
          </cell>
          <cell r="Y4338" t="str">
            <v>EST BANDEJA MATISSE (CIRCULAR) (CARRARA G PINT CINZA CHUMBO) - Ø0,3x0,06H</v>
          </cell>
          <cell r="Z4338">
            <v>2307.96</v>
          </cell>
          <cell r="AA4338">
            <v>0.5</v>
          </cell>
          <cell r="AB4338">
            <v>1153.98</v>
          </cell>
          <cell r="AC4338"/>
          <cell r="AD4338"/>
          <cell r="AE4338"/>
          <cell r="AF4338">
            <v>2307.96</v>
          </cell>
          <cell r="AG4338">
            <v>2307.96</v>
          </cell>
          <cell r="AH4338">
            <v>0</v>
          </cell>
          <cell r="AI4338">
            <v>2307.96</v>
          </cell>
          <cell r="AJ4338" t="str">
            <v>REF: 353367</v>
          </cell>
          <cell r="AK4338" t="str">
            <v>PRODUTO PRONTA ENTREGA</v>
          </cell>
          <cell r="AL4338">
            <v>353367</v>
          </cell>
          <cell r="AM4338" t="str">
            <v>BANDEJA MATISSE (CIRCULAR) (PEDRA) (PINTURA)</v>
          </cell>
          <cell r="AN4338"/>
          <cell r="AO4338">
            <v>0.3</v>
          </cell>
          <cell r="AP4338">
            <v>0</v>
          </cell>
          <cell r="AQ4338">
            <v>0.06</v>
          </cell>
          <cell r="AR4338">
            <v>0.3</v>
          </cell>
          <cell r="AS4338" t="str">
            <v>BANDEJA MATISSE (CIRCULAR) (PEDRA) (PINTURA) - Ø0,3x0,06H</v>
          </cell>
          <cell r="AT4338">
            <v>2307.96</v>
          </cell>
          <cell r="AU4338">
            <v>2307.96</v>
          </cell>
          <cell r="AV4338">
            <v>2307.96</v>
          </cell>
          <cell r="AW4338">
            <v>0</v>
          </cell>
          <cell r="AX4338">
            <v>2307.96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12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>CLAMI ACESSORIOS</v>
          </cell>
          <cell r="BU4338" t="str">
            <v>BANDEJA MATISSE (RBD)</v>
          </cell>
        </row>
        <row r="4339">
          <cell r="H4339">
            <v>1</v>
          </cell>
          <cell r="O4339">
            <v>351057</v>
          </cell>
          <cell r="P4339"/>
          <cell r="Q4339" t="str">
            <v>EST BANDEJA MATISSE (CIRCULAR) (GRIS ARMANI INOX COOPER)</v>
          </cell>
          <cell r="R4339"/>
          <cell r="S4339"/>
          <cell r="T4339"/>
          <cell r="U4339">
            <v>0.4</v>
          </cell>
          <cell r="V4339">
            <v>0</v>
          </cell>
          <cell r="W4339">
            <v>0.06</v>
          </cell>
          <cell r="X4339">
            <v>0.4</v>
          </cell>
          <cell r="Y4339" t="str">
            <v>EST BANDEJA MATISSE (CIRCULAR) (GRIS ARMANI INOX COOPER) - Ø0,4x0,06H</v>
          </cell>
          <cell r="Z4339">
            <v>4349.1400000000003</v>
          </cell>
          <cell r="AA4339">
            <v>0.5</v>
          </cell>
          <cell r="AB4339">
            <v>2174.5700000000002</v>
          </cell>
          <cell r="AC4339"/>
          <cell r="AD4339"/>
          <cell r="AE4339"/>
          <cell r="AF4339">
            <v>4349.1400000000003</v>
          </cell>
          <cell r="AG4339">
            <v>4349.1400000000003</v>
          </cell>
          <cell r="AH4339">
            <v>0</v>
          </cell>
          <cell r="AI4339">
            <v>4349.1400000000003</v>
          </cell>
          <cell r="AJ4339" t="str">
            <v>REF: 353378</v>
          </cell>
          <cell r="AK4339" t="str">
            <v>MARMORE SUSPENSO</v>
          </cell>
          <cell r="AL4339">
            <v>353378</v>
          </cell>
          <cell r="AM4339" t="str">
            <v>BANDEJA MATISSE (CIRCULAR) (PEDRA) (INOX)</v>
          </cell>
          <cell r="AN4339"/>
          <cell r="AO4339">
            <v>0.4</v>
          </cell>
          <cell r="AP4339">
            <v>0</v>
          </cell>
          <cell r="AQ4339">
            <v>0.06</v>
          </cell>
          <cell r="AR4339">
            <v>0.4</v>
          </cell>
          <cell r="AS4339" t="str">
            <v>BANDEJA MATISSE (CIRCULAR) (PEDRA) (INOX) - Ø0,4x0,06H</v>
          </cell>
          <cell r="AT4339">
            <v>4349.1400000000003</v>
          </cell>
          <cell r="AU4339">
            <v>4349.1400000000003</v>
          </cell>
          <cell r="AV4339">
            <v>4349.1400000000003</v>
          </cell>
          <cell r="AW4339">
            <v>0</v>
          </cell>
          <cell r="AX4339">
            <v>4349.1400000000003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12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PE</v>
          </cell>
          <cell r="BT4339" t="str">
            <v>CLAMI ACESSORIOS</v>
          </cell>
          <cell r="BU4339" t="str">
            <v>BANDEJA MATISSE (RBD)</v>
          </cell>
        </row>
        <row r="4340">
          <cell r="H4340">
            <v>1</v>
          </cell>
          <cell r="O4340">
            <v>312433</v>
          </cell>
          <cell r="P4340" t="str">
            <v>2022/039-0036-01</v>
          </cell>
          <cell r="Q4340" t="str">
            <v>EST QUADRO SAVANA TARTARUGA (LADO DIREITO)</v>
          </cell>
          <cell r="R4340"/>
          <cell r="S4340"/>
          <cell r="T4340"/>
          <cell r="U4340">
            <v>1</v>
          </cell>
          <cell r="V4340">
            <v>0.7</v>
          </cell>
          <cell r="W4340">
            <v>0</v>
          </cell>
          <cell r="X4340">
            <v>0</v>
          </cell>
          <cell r="Y4340" t="str">
            <v>EST QUADRO SAVANA TARTARUGA (LADO DIREITO) - 1x0,7x0H</v>
          </cell>
          <cell r="Z4340">
            <v>2549.12</v>
          </cell>
          <cell r="AA4340">
            <v>0.5</v>
          </cell>
          <cell r="AB4340">
            <v>1274.56</v>
          </cell>
          <cell r="AC4340"/>
          <cell r="AD4340"/>
          <cell r="AE4340"/>
          <cell r="AF4340">
            <v>2549.12</v>
          </cell>
          <cell r="AG4340">
            <v>2549.12</v>
          </cell>
          <cell r="AH4340">
            <v>0</v>
          </cell>
          <cell r="AI4340">
            <v>2549.12</v>
          </cell>
          <cell r="AJ4340" t="str">
            <v>REF: 312433</v>
          </cell>
          <cell r="AK4340" t="str">
            <v>PRODUTO PRONTA ENTREGA</v>
          </cell>
          <cell r="AL4340">
            <v>312433</v>
          </cell>
          <cell r="AM4340" t="str">
            <v>EST QUADRO SAVANA TARTARUGA (LADO DIREITO)</v>
          </cell>
          <cell r="AN4340"/>
          <cell r="AO4340">
            <v>1</v>
          </cell>
          <cell r="AP4340">
            <v>0.7</v>
          </cell>
          <cell r="AQ4340">
            <v>0</v>
          </cell>
          <cell r="AR4340">
            <v>0</v>
          </cell>
          <cell r="AS4340" t="str">
            <v>EST QUADRO SAVANA TARTARUGA (LADO DIREITO) - 1x0,7x0H</v>
          </cell>
          <cell r="AT4340">
            <v>2549.12</v>
          </cell>
          <cell r="AU4340">
            <v>2549.12</v>
          </cell>
          <cell r="AV4340">
            <v>2549.12</v>
          </cell>
          <cell r="AW4340">
            <v>0</v>
          </cell>
          <cell r="AX4340">
            <v>2549.12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12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PE</v>
          </cell>
          <cell r="BT4340" t="str">
            <v>CLAMI ACESSORIOS</v>
          </cell>
          <cell r="BU4340" t="str">
            <v>QUADRO DECORATIVO</v>
          </cell>
        </row>
        <row r="4341">
          <cell r="H4341">
            <v>1</v>
          </cell>
          <cell r="O4341">
            <v>312421</v>
          </cell>
          <cell r="P4341" t="str">
            <v>2022/039-0002-01</v>
          </cell>
          <cell r="Q4341" t="str">
            <v>EST QUADRO CARBONE DIAGONAL</v>
          </cell>
          <cell r="R4341"/>
          <cell r="S4341"/>
          <cell r="T4341"/>
          <cell r="U4341">
            <v>1</v>
          </cell>
          <cell r="V4341">
            <v>0.7</v>
          </cell>
          <cell r="W4341">
            <v>0</v>
          </cell>
          <cell r="X4341">
            <v>0</v>
          </cell>
          <cell r="Y4341" t="str">
            <v>EST QUADRO CARBONE DIAGONAL - 1x0,7x0H</v>
          </cell>
          <cell r="Z4341">
            <v>3091.2</v>
          </cell>
          <cell r="AA4341">
            <v>0.5</v>
          </cell>
          <cell r="AB4341">
            <v>1545.6</v>
          </cell>
          <cell r="AC4341"/>
          <cell r="AD4341"/>
          <cell r="AE4341"/>
          <cell r="AF4341">
            <v>3091.2</v>
          </cell>
          <cell r="AG4341">
            <v>3091.2</v>
          </cell>
          <cell r="AH4341">
            <v>0</v>
          </cell>
          <cell r="AI4341">
            <v>3091.2</v>
          </cell>
          <cell r="AJ4341" t="str">
            <v>REF: 312421</v>
          </cell>
          <cell r="AK4341" t="str">
            <v>PRODUTO PRONTA ENTREGA</v>
          </cell>
          <cell r="AL4341">
            <v>312421</v>
          </cell>
          <cell r="AM4341" t="str">
            <v>EST QUADRO CARBONE DIAGONAL</v>
          </cell>
          <cell r="AN4341"/>
          <cell r="AO4341">
            <v>1</v>
          </cell>
          <cell r="AP4341">
            <v>0.7</v>
          </cell>
          <cell r="AQ4341">
            <v>0</v>
          </cell>
          <cell r="AR4341">
            <v>0</v>
          </cell>
          <cell r="AS4341" t="str">
            <v>EST QUADRO CARBONE DIAGONAL - 1x0,7x0H</v>
          </cell>
          <cell r="AT4341">
            <v>3091.2</v>
          </cell>
          <cell r="AU4341">
            <v>3091.2</v>
          </cell>
          <cell r="AV4341">
            <v>3091.2</v>
          </cell>
          <cell r="AW4341">
            <v>0</v>
          </cell>
          <cell r="AX4341">
            <v>3091.2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12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PE</v>
          </cell>
          <cell r="BT4341" t="str">
            <v>CLAMI ACESSORIOS</v>
          </cell>
          <cell r="BU4341" t="str">
            <v>QUADRO DECORATIVO</v>
          </cell>
        </row>
        <row r="4342">
          <cell r="H4342">
            <v>1</v>
          </cell>
          <cell r="O4342">
            <v>312421</v>
          </cell>
          <cell r="P4342" t="str">
            <v>2022/039-0004-01</v>
          </cell>
          <cell r="Q4342" t="str">
            <v>EST QUADRO CARBONE DIAGONAL</v>
          </cell>
          <cell r="R4342"/>
          <cell r="S4342"/>
          <cell r="T4342"/>
          <cell r="U4342">
            <v>1</v>
          </cell>
          <cell r="V4342">
            <v>0.7</v>
          </cell>
          <cell r="W4342">
            <v>0</v>
          </cell>
          <cell r="X4342">
            <v>0</v>
          </cell>
          <cell r="Y4342" t="str">
            <v>EST QUADRO CARBONE DIAGONAL - 1x0,7x0H</v>
          </cell>
          <cell r="Z4342">
            <v>3091.2</v>
          </cell>
          <cell r="AA4342">
            <v>0.5</v>
          </cell>
          <cell r="AB4342">
            <v>1545.6</v>
          </cell>
          <cell r="AC4342"/>
          <cell r="AD4342"/>
          <cell r="AE4342"/>
          <cell r="AF4342">
            <v>3091.2</v>
          </cell>
          <cell r="AG4342">
            <v>3091.2</v>
          </cell>
          <cell r="AH4342">
            <v>0</v>
          </cell>
          <cell r="AI4342">
            <v>3091.2</v>
          </cell>
          <cell r="AJ4342" t="str">
            <v>REF: 312421</v>
          </cell>
          <cell r="AK4342" t="str">
            <v>PRODUTO PRONTA ENTREGA</v>
          </cell>
          <cell r="AL4342">
            <v>312421</v>
          </cell>
          <cell r="AM4342" t="str">
            <v>EST QUADRO CARBONE DIAGONAL</v>
          </cell>
          <cell r="AN4342"/>
          <cell r="AO4342">
            <v>1</v>
          </cell>
          <cell r="AP4342">
            <v>0.7</v>
          </cell>
          <cell r="AQ4342">
            <v>0</v>
          </cell>
          <cell r="AR4342">
            <v>0</v>
          </cell>
          <cell r="AS4342" t="str">
            <v>EST QUADRO CARBONE DIAGONAL - 1x0,7x0H</v>
          </cell>
          <cell r="AT4342">
            <v>3091.2</v>
          </cell>
          <cell r="AU4342">
            <v>3091.2</v>
          </cell>
          <cell r="AV4342">
            <v>3091.2</v>
          </cell>
          <cell r="AW4342">
            <v>0</v>
          </cell>
          <cell r="AX4342">
            <v>3091.2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12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T4342" t="str">
            <v>CLAMI ACESSORIOS</v>
          </cell>
          <cell r="BU4342" t="str">
            <v>QUADRO DECORATIVO</v>
          </cell>
        </row>
        <row r="4343">
          <cell r="H4343">
            <v>1</v>
          </cell>
          <cell r="O4343">
            <v>271418</v>
          </cell>
          <cell r="P4343" t="str">
            <v>2020/354-0028-01</v>
          </cell>
          <cell r="Q4343" t="str">
            <v>EST QUADRO GRAMPH VERTICAL G2 (1394) MOLDURA BRONZE</v>
          </cell>
          <cell r="R4343"/>
          <cell r="S4343"/>
          <cell r="T4343"/>
          <cell r="U4343">
            <v>0.6</v>
          </cell>
          <cell r="V4343">
            <v>0.9</v>
          </cell>
          <cell r="W4343">
            <v>0</v>
          </cell>
          <cell r="X4343">
            <v>0</v>
          </cell>
          <cell r="Y4343" t="str">
            <v>EST QUADRO GRAMPH VERTICAL G2 (1394) MOLDURA BRONZE - 0,6x0,9x0H</v>
          </cell>
          <cell r="Z4343">
            <v>1859.2</v>
          </cell>
          <cell r="AA4343">
            <v>0.5</v>
          </cell>
          <cell r="AB4343">
            <v>929.6</v>
          </cell>
          <cell r="AC4343"/>
          <cell r="AD4343"/>
          <cell r="AE4343"/>
          <cell r="AF4343">
            <v>1859.2</v>
          </cell>
          <cell r="AG4343">
            <v>1859.2</v>
          </cell>
          <cell r="AH4343">
            <v>0</v>
          </cell>
          <cell r="AI4343">
            <v>1859.2</v>
          </cell>
          <cell r="AJ4343" t="str">
            <v>REF: 271418</v>
          </cell>
          <cell r="AK4343" t="str">
            <v>PRODUTO PRONTA ENTREGA</v>
          </cell>
          <cell r="AL4343">
            <v>271418</v>
          </cell>
          <cell r="AM4343" t="str">
            <v>EST QUADRO GRAMPH VERTICAL G2 (1394) MOLDURA BRONZE</v>
          </cell>
          <cell r="AN4343"/>
          <cell r="AO4343">
            <v>0.6</v>
          </cell>
          <cell r="AP4343">
            <v>0.9</v>
          </cell>
          <cell r="AQ4343">
            <v>0</v>
          </cell>
          <cell r="AR4343">
            <v>0</v>
          </cell>
          <cell r="AS4343" t="str">
            <v>EST QUADRO GRAMPH VERTICAL G2 (1394) MOLDURA BRONZE - 0,6x0,9x0H</v>
          </cell>
          <cell r="AT4343">
            <v>1859.2</v>
          </cell>
          <cell r="AU4343">
            <v>1859.2</v>
          </cell>
          <cell r="AV4343">
            <v>1859.2</v>
          </cell>
          <cell r="AW4343">
            <v>0</v>
          </cell>
          <cell r="AX4343">
            <v>1859.2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12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PE</v>
          </cell>
          <cell r="BT4343" t="str">
            <v>CLAMI ACESSORIOS</v>
          </cell>
          <cell r="BU4343" t="str">
            <v>QUADRO DECORATIVO</v>
          </cell>
        </row>
        <row r="4344">
          <cell r="H4344">
            <v>1</v>
          </cell>
          <cell r="O4344">
            <v>299562</v>
          </cell>
          <cell r="P4344" t="str">
            <v>2022/034-0015-01</v>
          </cell>
          <cell r="Q4344" t="str">
            <v>EST ESTANTE VO (C) (MTZ ONIX PRETO) (LAM 2 NOGUEIRA)</v>
          </cell>
          <cell r="R4344">
            <v>2.56</v>
          </cell>
          <cell r="S4344">
            <v>0.45</v>
          </cell>
          <cell r="T4344">
            <v>2.11</v>
          </cell>
          <cell r="U4344">
            <v>1.04</v>
          </cell>
          <cell r="V4344">
            <v>0.45</v>
          </cell>
          <cell r="W4344">
            <v>2.11</v>
          </cell>
          <cell r="X4344">
            <v>0</v>
          </cell>
          <cell r="Y4344" t="str">
            <v>EST ESTANTE VO (C) (MTZ ONIX PRETO) (LAM 2 NOGUEIRA) - 1,04x0,45x2,11H</v>
          </cell>
          <cell r="Z4344">
            <v>141393.61000000004</v>
          </cell>
          <cell r="AA4344">
            <v>0.4</v>
          </cell>
          <cell r="AB4344">
            <v>84836.166000000027</v>
          </cell>
          <cell r="AC4344" t="str">
            <v>HN</v>
          </cell>
          <cell r="AD4344" t="str">
            <v>2 ESTANTES + 6 PRAT</v>
          </cell>
          <cell r="AE4344" t="str">
            <v>PRATELEIRA</v>
          </cell>
          <cell r="AF4344">
            <v>61959.61</v>
          </cell>
          <cell r="AG4344">
            <v>61959.61</v>
          </cell>
          <cell r="AH4344">
            <v>0</v>
          </cell>
          <cell r="AI4344">
            <v>141393.61000000004</v>
          </cell>
          <cell r="AJ4344" t="str">
            <v>REF: 369600</v>
          </cell>
          <cell r="AK4344"/>
          <cell r="AL4344">
            <v>369600</v>
          </cell>
          <cell r="AM4344" t="str">
            <v>ESTANTE VO (C) (LAMINA 2)</v>
          </cell>
          <cell r="AN4344"/>
          <cell r="AO4344">
            <v>1.04</v>
          </cell>
          <cell r="AP4344">
            <v>0.45</v>
          </cell>
          <cell r="AQ4344">
            <v>2.11</v>
          </cell>
          <cell r="AR4344">
            <v>0</v>
          </cell>
          <cell r="AS4344" t="str">
            <v>ESTANTE VO (C) (LAMINA 2) - 1,04x0,45x2,11H</v>
          </cell>
          <cell r="AT4344">
            <v>61959.61</v>
          </cell>
          <cell r="AU4344">
            <v>61959.61</v>
          </cell>
          <cell r="AV4344">
            <v>61959.61</v>
          </cell>
          <cell r="AW4344">
            <v>0</v>
          </cell>
          <cell r="AX4344">
            <v>61959.6</v>
          </cell>
          <cell r="AY4344">
            <v>1.0000000002037268E-2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12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PE</v>
          </cell>
          <cell r="BS4344" t="str">
            <v>309891 | 299562 | 299533</v>
          </cell>
          <cell r="BT4344" t="str">
            <v>CLAMI ESTANTE</v>
          </cell>
          <cell r="BU4344" t="str">
            <v>ESTANTE VO</v>
          </cell>
        </row>
        <row r="4345">
          <cell r="H4345">
            <v>1</v>
          </cell>
          <cell r="O4345">
            <v>299533</v>
          </cell>
          <cell r="P4345" t="str">
            <v>2022/034-0014-01</v>
          </cell>
          <cell r="Q4345" t="str">
            <v>EST ESTANTE VO (B) (MTZ ONIX PRETO) (LAM 2 NOGUEIRA)</v>
          </cell>
          <cell r="R4345">
            <v>2.56</v>
          </cell>
          <cell r="S4345">
            <v>0.45</v>
          </cell>
          <cell r="T4345">
            <v>2.11</v>
          </cell>
          <cell r="U4345">
            <v>1.04</v>
          </cell>
          <cell r="V4345">
            <v>0.45</v>
          </cell>
          <cell r="W4345">
            <v>2.11</v>
          </cell>
          <cell r="X4345">
            <v>0</v>
          </cell>
          <cell r="Y4345" t="str">
            <v>EST ESTANTE VO (B) (MTZ ONIX PRETO) (LAM 2 NOGUEIRA) - 1,04x0,45x2,11H</v>
          </cell>
          <cell r="Z4345">
            <v>141393.61000000004</v>
          </cell>
          <cell r="AA4345">
            <v>0.4</v>
          </cell>
          <cell r="AB4345">
            <v>84836.166000000027</v>
          </cell>
          <cell r="AC4345" t="str">
            <v>HN</v>
          </cell>
          <cell r="AD4345" t="str">
            <v>2 ESTANTES + 6 PRAT</v>
          </cell>
          <cell r="AE4345" t="str">
            <v>ESTANTE</v>
          </cell>
          <cell r="AF4345">
            <v>63815.4</v>
          </cell>
          <cell r="AG4345">
            <v>63815.4</v>
          </cell>
          <cell r="AH4345">
            <v>0</v>
          </cell>
          <cell r="AI4345">
            <v>141393.61000000004</v>
          </cell>
          <cell r="AJ4345" t="str">
            <v>REF: 369596</v>
          </cell>
          <cell r="AK4345"/>
          <cell r="AL4345">
            <v>369596</v>
          </cell>
          <cell r="AM4345" t="str">
            <v>ESTANTE VO (B) (LAMINA 2)</v>
          </cell>
          <cell r="AN4345"/>
          <cell r="AO4345">
            <v>1.04</v>
          </cell>
          <cell r="AP4345">
            <v>0.45</v>
          </cell>
          <cell r="AQ4345">
            <v>2.11</v>
          </cell>
          <cell r="AR4345">
            <v>0</v>
          </cell>
          <cell r="AS4345" t="str">
            <v>ESTANTE VO (B) (LAMINA 2) - 1,04x0,45x2,11H</v>
          </cell>
          <cell r="AT4345">
            <v>63815.4</v>
          </cell>
          <cell r="AU4345">
            <v>63815.4</v>
          </cell>
          <cell r="AV4345">
            <v>63815.4</v>
          </cell>
          <cell r="AW4345">
            <v>0</v>
          </cell>
          <cell r="AX4345">
            <v>63815.39</v>
          </cell>
          <cell r="AY4345">
            <v>1.0000000002037268E-2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12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PE</v>
          </cell>
          <cell r="BS4345" t="str">
            <v>309891 | 299562 | 299533</v>
          </cell>
          <cell r="BT4345" t="str">
            <v>CLAMI ESTANTE</v>
          </cell>
          <cell r="BU4345" t="str">
            <v>ESTANTE VO</v>
          </cell>
        </row>
        <row r="4346">
          <cell r="H4346">
            <v>1</v>
          </cell>
          <cell r="O4346">
            <v>374358</v>
          </cell>
          <cell r="P4346" t="str">
            <v>2024/026-0021-01</v>
          </cell>
          <cell r="Q4346" t="str">
            <v>EST MODULO PUFF HIMALAYA (CON) COURO FIRENZE 12</v>
          </cell>
          <cell r="R4346">
            <v>4.78</v>
          </cell>
          <cell r="S4346">
            <v>1.9</v>
          </cell>
          <cell r="T4346">
            <v>0.74</v>
          </cell>
          <cell r="U4346">
            <v>1.05</v>
          </cell>
          <cell r="V4346">
            <v>1.05</v>
          </cell>
          <cell r="W4346">
            <v>0.42</v>
          </cell>
          <cell r="X4346">
            <v>0</v>
          </cell>
          <cell r="Y4346" t="str">
            <v>EST MODULO PUFF HIMALAYA (CON) COURO FIRENZE 12 - 1,05x1,05x0,42H</v>
          </cell>
          <cell r="Z4346">
            <v>96372.32</v>
          </cell>
          <cell r="AA4346">
            <v>0.4</v>
          </cell>
          <cell r="AB4346">
            <v>57823.392</v>
          </cell>
          <cell r="AC4346" t="str">
            <v>HO</v>
          </cell>
          <cell r="AD4346" t="str">
            <v>PROD C/RVST FORN</v>
          </cell>
          <cell r="AE4346" t="str">
            <v>VALOR MODULO</v>
          </cell>
          <cell r="AF4346">
            <v>13060.14</v>
          </cell>
          <cell r="AG4346">
            <v>13060.14</v>
          </cell>
          <cell r="AH4346">
            <v>0</v>
          </cell>
          <cell r="AI4346">
            <v>96372.32</v>
          </cell>
          <cell r="AJ4346" t="str">
            <v>REF: 383909</v>
          </cell>
          <cell r="AK4346"/>
          <cell r="AL4346">
            <v>383909</v>
          </cell>
          <cell r="AM4346" t="str">
            <v>MODULO PUFF HIMALAYA (CONTEMP) (COURO FORN)</v>
          </cell>
          <cell r="AN4346"/>
          <cell r="AO4346">
            <v>1.05</v>
          </cell>
          <cell r="AP4346">
            <v>1.05</v>
          </cell>
          <cell r="AQ4346">
            <v>0.42</v>
          </cell>
          <cell r="AR4346">
            <v>0</v>
          </cell>
          <cell r="AS4346" t="str">
            <v>MODULO PUFF HIMALAYA (CONTEMP) (COURO FORN) - 1,05x1,05x0,42H</v>
          </cell>
          <cell r="AT4346">
            <v>13060.14</v>
          </cell>
          <cell r="AU4346">
            <v>13060.14</v>
          </cell>
          <cell r="AV4346">
            <v>9095.34</v>
          </cell>
          <cell r="AW4346">
            <v>3964.7999999999993</v>
          </cell>
          <cell r="AX4346">
            <v>13060.14</v>
          </cell>
          <cell r="AY4346">
            <v>0</v>
          </cell>
          <cell r="AZ4346">
            <v>328274</v>
          </cell>
          <cell r="BA4346" t="str">
            <v>COURO NATURAL FIRENZE (F378)</v>
          </cell>
          <cell r="BB4346" t="str">
            <v>RVST FORN: COURO NATURAL FIRENZE (F378) - COD 12</v>
          </cell>
          <cell r="BC4346">
            <v>5</v>
          </cell>
          <cell r="BD4346"/>
          <cell r="BE4346">
            <v>792.96</v>
          </cell>
          <cell r="BF4346">
            <v>0</v>
          </cell>
          <cell r="BG4346">
            <v>-792.96</v>
          </cell>
          <cell r="BH4346" t="str">
            <v>RVST FORN</v>
          </cell>
          <cell r="BI4346">
            <v>12</v>
          </cell>
          <cell r="BJ4346">
            <v>3964.8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>
            <v>0</v>
          </cell>
          <cell r="BS4346" t="str">
            <v>374358 | 374357 | 374356</v>
          </cell>
          <cell r="BT4346" t="str">
            <v>CLAMI SOFA</v>
          </cell>
          <cell r="BU4346" t="str">
            <v>SOFA HIMALAYA (RBD)</v>
          </cell>
        </row>
        <row r="4347">
          <cell r="H4347">
            <v>1</v>
          </cell>
          <cell r="O4347">
            <v>374357</v>
          </cell>
          <cell r="P4347" t="str">
            <v>2024/026-0020-01</v>
          </cell>
          <cell r="Q4347" t="str">
            <v>EST MODULO ANGULAR DIR S/B HIMALAYA (CON) COURO FIRENZE 12</v>
          </cell>
          <cell r="R4347">
            <v>4.78</v>
          </cell>
          <cell r="S4347">
            <v>1.9</v>
          </cell>
          <cell r="T4347">
            <v>0.74</v>
          </cell>
          <cell r="U4347">
            <v>2</v>
          </cell>
          <cell r="V4347">
            <v>1.05</v>
          </cell>
          <cell r="W4347">
            <v>0.74</v>
          </cell>
          <cell r="X4347">
            <v>0</v>
          </cell>
          <cell r="Y4347" t="str">
            <v>EST MODULO ANGULAR DIR S/B HIMALAYA (CON) COURO FIRENZE 12 - 2x1,05x0,74H</v>
          </cell>
          <cell r="Z4347">
            <v>96372.32</v>
          </cell>
          <cell r="AA4347">
            <v>0.4</v>
          </cell>
          <cell r="AB4347">
            <v>57823.392</v>
          </cell>
          <cell r="AC4347" t="str">
            <v>HO</v>
          </cell>
          <cell r="AD4347" t="str">
            <v>PROD C/RVST FORN</v>
          </cell>
          <cell r="AE4347" t="str">
            <v>VALOR MODULO</v>
          </cell>
          <cell r="AF4347">
            <v>40951.72</v>
          </cell>
          <cell r="AG4347">
            <v>40951.72</v>
          </cell>
          <cell r="AH4347">
            <v>0</v>
          </cell>
          <cell r="AI4347">
            <v>96372.32</v>
          </cell>
          <cell r="AJ4347" t="str">
            <v>REF: 383923</v>
          </cell>
          <cell r="AK4347"/>
          <cell r="AL4347">
            <v>383923</v>
          </cell>
          <cell r="AM4347" t="str">
            <v>MODULO ANGULAR S/BRACO HIMALAYA (CONTEMP) (COURO FORN)</v>
          </cell>
          <cell r="AN4347"/>
          <cell r="AO4347">
            <v>2</v>
          </cell>
          <cell r="AP4347">
            <v>1.05</v>
          </cell>
          <cell r="AQ4347">
            <v>0.74</v>
          </cell>
          <cell r="AR4347">
            <v>0</v>
          </cell>
          <cell r="AS4347" t="str">
            <v>MODULO ANGULAR S/BRACO HIMALAYA (CONTEMP) (COURO FORN) - 2x1,05x0,74H</v>
          </cell>
          <cell r="AT4347">
            <v>40951.72</v>
          </cell>
          <cell r="AU4347">
            <v>40951.72</v>
          </cell>
          <cell r="AV4347">
            <v>22713.64</v>
          </cell>
          <cell r="AW4347">
            <v>18238.080000000002</v>
          </cell>
          <cell r="AX4347">
            <v>40951.72</v>
          </cell>
          <cell r="AY4347">
            <v>0</v>
          </cell>
          <cell r="AZ4347">
            <v>328274</v>
          </cell>
          <cell r="BA4347" t="str">
            <v>COURO NATURAL FIRENZE (F378)</v>
          </cell>
          <cell r="BB4347" t="str">
            <v>RVST FORN: COURO NATURAL FIRENZE (F378) - COD 12</v>
          </cell>
          <cell r="BC4347">
            <v>23</v>
          </cell>
          <cell r="BD4347"/>
          <cell r="BE4347">
            <v>792.96</v>
          </cell>
          <cell r="BF4347">
            <v>0</v>
          </cell>
          <cell r="BG4347">
            <v>-792.96</v>
          </cell>
          <cell r="BH4347" t="str">
            <v>RVST FORN</v>
          </cell>
          <cell r="BI4347">
            <v>12</v>
          </cell>
          <cell r="BJ4347">
            <v>18238.080000000002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>
            <v>0</v>
          </cell>
          <cell r="BS4347" t="str">
            <v>374358 | 374357 | 374356</v>
          </cell>
          <cell r="BT4347" t="str">
            <v>CLAMI SOFA</v>
          </cell>
          <cell r="BU4347" t="str">
            <v>SOFA HIMALAYA (RBD)</v>
          </cell>
        </row>
        <row r="4348">
          <cell r="H4348">
            <v>1</v>
          </cell>
          <cell r="O4348">
            <v>374356</v>
          </cell>
          <cell r="P4348" t="str">
            <v>2024/026-0019-01</v>
          </cell>
          <cell r="Q4348" t="str">
            <v>EST MODULO ANGULAR B/DIR HIMALAYA (CON) COURO FIRENZE 12</v>
          </cell>
          <cell r="R4348">
            <v>4.78</v>
          </cell>
          <cell r="S4348">
            <v>1.9</v>
          </cell>
          <cell r="T4348">
            <v>0.74</v>
          </cell>
          <cell r="U4348">
            <v>2</v>
          </cell>
          <cell r="V4348">
            <v>1.05</v>
          </cell>
          <cell r="W4348">
            <v>0.74</v>
          </cell>
          <cell r="X4348">
            <v>0</v>
          </cell>
          <cell r="Y4348" t="str">
            <v>EST MODULO ANGULAR B/DIR HIMALAYA (CON) COURO FIRENZE 12 - 2x1,05x0,74H</v>
          </cell>
          <cell r="Z4348">
            <v>96372.32</v>
          </cell>
          <cell r="AA4348">
            <v>0.4</v>
          </cell>
          <cell r="AB4348">
            <v>57823.392</v>
          </cell>
          <cell r="AC4348" t="str">
            <v>HO</v>
          </cell>
          <cell r="AD4348" t="str">
            <v>PROD C/RVST FORN</v>
          </cell>
          <cell r="AE4348" t="str">
            <v>VALOR MODULO</v>
          </cell>
          <cell r="AF4348">
            <v>42360.460000000006</v>
          </cell>
          <cell r="AG4348">
            <v>42360.460000000006</v>
          </cell>
          <cell r="AH4348">
            <v>0</v>
          </cell>
          <cell r="AI4348">
            <v>96372.32</v>
          </cell>
          <cell r="AJ4348" t="str">
            <v>REF: 383918</v>
          </cell>
          <cell r="AK4348"/>
          <cell r="AL4348">
            <v>383918</v>
          </cell>
          <cell r="AM4348" t="str">
            <v>MODULO ANGULAR BRACO HIMALAYA (CONTEMP) (COURO FORN)</v>
          </cell>
          <cell r="AN4348"/>
          <cell r="AO4348">
            <v>2</v>
          </cell>
          <cell r="AP4348">
            <v>1.05</v>
          </cell>
          <cell r="AQ4348">
            <v>0.74</v>
          </cell>
          <cell r="AR4348">
            <v>0</v>
          </cell>
          <cell r="AS4348" t="str">
            <v>MODULO ANGULAR BRACO HIMALAYA (CONTEMP) (COURO FORN) - 2x1,05x0,74H</v>
          </cell>
          <cell r="AT4348">
            <v>42360.460000000006</v>
          </cell>
          <cell r="AU4348">
            <v>42360.460000000006</v>
          </cell>
          <cell r="AV4348">
            <v>24122.38</v>
          </cell>
          <cell r="AW4348">
            <v>18238.080000000005</v>
          </cell>
          <cell r="AX4348">
            <v>42360.46</v>
          </cell>
          <cell r="AY4348">
            <v>0</v>
          </cell>
          <cell r="AZ4348">
            <v>328274</v>
          </cell>
          <cell r="BA4348" t="str">
            <v>COURO NATURAL FIRENZE (F378)</v>
          </cell>
          <cell r="BB4348" t="str">
            <v>RVST FORN: COURO NATURAL FIRENZE (F378) - COD 12</v>
          </cell>
          <cell r="BC4348">
            <v>23</v>
          </cell>
          <cell r="BD4348"/>
          <cell r="BE4348">
            <v>792.96</v>
          </cell>
          <cell r="BF4348">
            <v>0</v>
          </cell>
          <cell r="BG4348">
            <v>-792.96</v>
          </cell>
          <cell r="BH4348" t="str">
            <v>RVST FORN</v>
          </cell>
          <cell r="BI4348">
            <v>12</v>
          </cell>
          <cell r="BJ4348">
            <v>18238.080000000002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>
            <v>0</v>
          </cell>
          <cell r="BS4348" t="str">
            <v>374358 | 374357 | 374356</v>
          </cell>
          <cell r="BT4348" t="str">
            <v>CLAMI SOFA</v>
          </cell>
          <cell r="BU4348" t="str">
            <v>SOFA HIMALAYA (RBD)</v>
          </cell>
        </row>
        <row r="4349">
          <cell r="H4349">
            <v>1</v>
          </cell>
          <cell r="O4349">
            <v>351725</v>
          </cell>
          <cell r="P4349"/>
          <cell r="Q4349" t="str">
            <v>EST ALMOFADA CLAMI 2 (PLUMA SINT) (MAQUINETADO CRU/PRETO)</v>
          </cell>
          <cell r="R4349"/>
          <cell r="S4349"/>
          <cell r="T4349"/>
          <cell r="U4349">
            <v>0.5</v>
          </cell>
          <cell r="V4349">
            <v>0.35</v>
          </cell>
          <cell r="W4349">
            <v>0.15</v>
          </cell>
          <cell r="X4349">
            <v>0</v>
          </cell>
          <cell r="Y4349" t="str">
            <v>EST ALMOFADA CLAMI 2 (PLUMA SINT) (MAQUINETADO CRU/PRETO) - 0,5x0,35x0,15H</v>
          </cell>
          <cell r="Z4349">
            <v>642.12</v>
          </cell>
          <cell r="AA4349">
            <v>0.5</v>
          </cell>
          <cell r="AB4349">
            <v>321.06</v>
          </cell>
          <cell r="AC4349"/>
          <cell r="AD4349"/>
          <cell r="AE4349"/>
          <cell r="AF4349">
            <v>642.12</v>
          </cell>
          <cell r="AG4349">
            <v>642.12</v>
          </cell>
          <cell r="AH4349">
            <v>0</v>
          </cell>
          <cell r="AI4349">
            <v>642.12</v>
          </cell>
          <cell r="AJ4349" t="str">
            <v>REF: 351725</v>
          </cell>
          <cell r="AK4349"/>
          <cell r="AL4349">
            <v>351725</v>
          </cell>
          <cell r="AM4349" t="str">
            <v>EST ALMOFADA CLAMI 2 (PLUMA SINT) (MAQUINETADO CRU/PRETO)</v>
          </cell>
          <cell r="AN4349"/>
          <cell r="AO4349">
            <v>0.5</v>
          </cell>
          <cell r="AP4349">
            <v>0.35</v>
          </cell>
          <cell r="AQ4349">
            <v>0.15</v>
          </cell>
          <cell r="AR4349">
            <v>0</v>
          </cell>
          <cell r="AS4349" t="str">
            <v>EST ALMOFADA CLAMI 2 (PLUMA SINT) (MAQUINETADO CRU/PRETO) - 0,5x0,35x0,15H</v>
          </cell>
          <cell r="AT4349">
            <v>642.12</v>
          </cell>
          <cell r="AU4349">
            <v>642.12</v>
          </cell>
          <cell r="AV4349">
            <v>642.12</v>
          </cell>
          <cell r="AW4349">
            <v>0</v>
          </cell>
          <cell r="AX4349">
            <v>642.12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12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PE</v>
          </cell>
          <cell r="BT4349" t="str">
            <v>CLAMI ALMOFADA DECORATIVA</v>
          </cell>
          <cell r="BU4349" t="str">
            <v>ALMOFADA DECORATIVA</v>
          </cell>
        </row>
        <row r="4350">
          <cell r="H4350">
            <v>1</v>
          </cell>
          <cell r="O4350">
            <v>351718</v>
          </cell>
          <cell r="P4350"/>
          <cell r="Q4350" t="str">
            <v>EST ALMOFADA CLAMI 1 (PLUMA SINT) (MOHAVE CINZA/CINZA)</v>
          </cell>
          <cell r="R4350"/>
          <cell r="S4350"/>
          <cell r="T4350"/>
          <cell r="U4350">
            <v>0.6</v>
          </cell>
          <cell r="V4350">
            <v>0.25</v>
          </cell>
          <cell r="W4350">
            <v>0.15</v>
          </cell>
          <cell r="X4350">
            <v>0</v>
          </cell>
          <cell r="Y4350" t="str">
            <v>EST ALMOFADA CLAMI 1 (PLUMA SINT) (MOHAVE CINZA/CINZA) - 0,6x0,25x0,15H</v>
          </cell>
          <cell r="Z4350">
            <v>550.37</v>
          </cell>
          <cell r="AA4350">
            <v>0.5</v>
          </cell>
          <cell r="AB4350">
            <v>275.185</v>
          </cell>
          <cell r="AC4350"/>
          <cell r="AD4350"/>
          <cell r="AE4350"/>
          <cell r="AF4350">
            <v>550.37</v>
          </cell>
          <cell r="AG4350">
            <v>550.37</v>
          </cell>
          <cell r="AH4350">
            <v>0</v>
          </cell>
          <cell r="AI4350">
            <v>550.37</v>
          </cell>
          <cell r="AJ4350" t="str">
            <v>REF: 351718</v>
          </cell>
          <cell r="AK4350"/>
          <cell r="AL4350">
            <v>351718</v>
          </cell>
          <cell r="AM4350" t="str">
            <v>EST ALMOFADA CLAMI 1 (PLUMA SINT) (MOHAVE CINZA/CINZA)</v>
          </cell>
          <cell r="AN4350"/>
          <cell r="AO4350">
            <v>0.6</v>
          </cell>
          <cell r="AP4350">
            <v>0.25</v>
          </cell>
          <cell r="AQ4350">
            <v>0.15</v>
          </cell>
          <cell r="AR4350">
            <v>0</v>
          </cell>
          <cell r="AS4350" t="str">
            <v>EST ALMOFADA CLAMI 1 (PLUMA SINT) (MOHAVE CINZA/CINZA) - 0,6x0,25x0,15H</v>
          </cell>
          <cell r="AT4350">
            <v>550.37</v>
          </cell>
          <cell r="AU4350">
            <v>550.37</v>
          </cell>
          <cell r="AV4350">
            <v>550.37</v>
          </cell>
          <cell r="AW4350">
            <v>0</v>
          </cell>
          <cell r="AX4350">
            <v>550.37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12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PE</v>
          </cell>
          <cell r="BT4350" t="str">
            <v>CLAMI ALMOFADA DECORATIVA</v>
          </cell>
          <cell r="BU4350" t="str">
            <v>ALMOFADA DECORATIVA</v>
          </cell>
        </row>
        <row r="4351">
          <cell r="H4351">
            <v>1</v>
          </cell>
          <cell r="O4351">
            <v>351717</v>
          </cell>
          <cell r="P4351"/>
          <cell r="Q4351" t="str">
            <v>EST ALMOFADA CLAMI 1 (PLUMA SINT) (MOHAVE CINZA/CINZA)</v>
          </cell>
          <cell r="R4351"/>
          <cell r="S4351"/>
          <cell r="T4351"/>
          <cell r="U4351">
            <v>0.7</v>
          </cell>
          <cell r="V4351">
            <v>0.3</v>
          </cell>
          <cell r="W4351">
            <v>0.15</v>
          </cell>
          <cell r="X4351">
            <v>0</v>
          </cell>
          <cell r="Y4351" t="str">
            <v>EST ALMOFADA CLAMI 1 (PLUMA SINT) (MOHAVE CINZA/CINZA) - 0,7x0,3x0,15H</v>
          </cell>
          <cell r="Z4351">
            <v>770.52</v>
          </cell>
          <cell r="AA4351">
            <v>0.5</v>
          </cell>
          <cell r="AB4351">
            <v>385.26</v>
          </cell>
          <cell r="AC4351"/>
          <cell r="AD4351"/>
          <cell r="AE4351"/>
          <cell r="AF4351">
            <v>770.52</v>
          </cell>
          <cell r="AG4351">
            <v>770.52</v>
          </cell>
          <cell r="AH4351">
            <v>0</v>
          </cell>
          <cell r="AI4351">
            <v>770.52</v>
          </cell>
          <cell r="AJ4351" t="str">
            <v>REF: 351717</v>
          </cell>
          <cell r="AK4351"/>
          <cell r="AL4351">
            <v>351717</v>
          </cell>
          <cell r="AM4351" t="str">
            <v>EST ALMOFADA CLAMI 1 (PLUMA SINT) (MOHAVE CINZA/CINZA)</v>
          </cell>
          <cell r="AN4351"/>
          <cell r="AO4351">
            <v>0.7</v>
          </cell>
          <cell r="AP4351">
            <v>0.3</v>
          </cell>
          <cell r="AQ4351">
            <v>0.15</v>
          </cell>
          <cell r="AR4351">
            <v>0</v>
          </cell>
          <cell r="AS4351" t="str">
            <v>EST ALMOFADA CLAMI 1 (PLUMA SINT) (MOHAVE CINZA/CINZA) - 0,7x0,3x0,15H</v>
          </cell>
          <cell r="AT4351">
            <v>770.52</v>
          </cell>
          <cell r="AU4351">
            <v>770.52</v>
          </cell>
          <cell r="AV4351">
            <v>770.52</v>
          </cell>
          <cell r="AW4351">
            <v>0</v>
          </cell>
          <cell r="AX4351">
            <v>770.52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12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PE</v>
          </cell>
          <cell r="BT4351" t="str">
            <v>CLAMI ALMOFADA DECORATIVA</v>
          </cell>
          <cell r="BU4351" t="str">
            <v>ALMOFADA DECORATIVA</v>
          </cell>
        </row>
        <row r="4352">
          <cell r="H4352">
            <v>1</v>
          </cell>
          <cell r="O4352">
            <v>351716</v>
          </cell>
          <cell r="P4352"/>
          <cell r="Q4352" t="str">
            <v>EST ALMOFADA CLAMI 1 (PLUMA SINT) (MOHAVE CINZA/MARROM)</v>
          </cell>
          <cell r="R4352"/>
          <cell r="S4352"/>
          <cell r="T4352"/>
          <cell r="U4352">
            <v>0.6</v>
          </cell>
          <cell r="V4352">
            <v>0.25</v>
          </cell>
          <cell r="W4352">
            <v>0.15</v>
          </cell>
          <cell r="X4352">
            <v>0</v>
          </cell>
          <cell r="Y4352" t="str">
            <v>EST ALMOFADA CLAMI 1 (PLUMA SINT) (MOHAVE CINZA/MARROM) - 0,6x0,25x0,15H</v>
          </cell>
          <cell r="Z4352">
            <v>550.37</v>
          </cell>
          <cell r="AA4352">
            <v>0.5</v>
          </cell>
          <cell r="AB4352">
            <v>275.185</v>
          </cell>
          <cell r="AC4352"/>
          <cell r="AD4352"/>
          <cell r="AE4352"/>
          <cell r="AF4352">
            <v>550.37</v>
          </cell>
          <cell r="AG4352">
            <v>550.37</v>
          </cell>
          <cell r="AH4352">
            <v>0</v>
          </cell>
          <cell r="AI4352">
            <v>550.37</v>
          </cell>
          <cell r="AJ4352" t="str">
            <v>REF: 351716</v>
          </cell>
          <cell r="AK4352"/>
          <cell r="AL4352">
            <v>351716</v>
          </cell>
          <cell r="AM4352" t="str">
            <v>EST ALMOFADA CLAMI 1 (PLUMA SINT) (MOHAVE CINZA/MARROM)</v>
          </cell>
          <cell r="AN4352"/>
          <cell r="AO4352">
            <v>0.6</v>
          </cell>
          <cell r="AP4352">
            <v>0.25</v>
          </cell>
          <cell r="AQ4352">
            <v>0.15</v>
          </cell>
          <cell r="AR4352">
            <v>0</v>
          </cell>
          <cell r="AS4352" t="str">
            <v>EST ALMOFADA CLAMI 1 (PLUMA SINT) (MOHAVE CINZA/MARROM) - 0,6x0,25x0,15H</v>
          </cell>
          <cell r="AT4352">
            <v>550.37</v>
          </cell>
          <cell r="AU4352">
            <v>550.37</v>
          </cell>
          <cell r="AV4352">
            <v>550.37</v>
          </cell>
          <cell r="AW4352">
            <v>0</v>
          </cell>
          <cell r="AX4352">
            <v>550.37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12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PE</v>
          </cell>
          <cell r="BT4352" t="str">
            <v>CLAMI ALMOFADA DECORATIVA</v>
          </cell>
          <cell r="BU4352" t="str">
            <v>ALMOFADA DECORATIVA</v>
          </cell>
        </row>
        <row r="4353">
          <cell r="H4353">
            <v>1</v>
          </cell>
          <cell r="O4353">
            <v>351715</v>
          </cell>
          <cell r="P4353"/>
          <cell r="Q4353" t="str">
            <v>EST ALMOFADA CLAMI 1 (PLUMA SINT) (MOHAVE CINZA/MARROM)</v>
          </cell>
          <cell r="R4353"/>
          <cell r="S4353"/>
          <cell r="T4353"/>
          <cell r="U4353">
            <v>0.7</v>
          </cell>
          <cell r="V4353">
            <v>0.3</v>
          </cell>
          <cell r="W4353">
            <v>0.15</v>
          </cell>
          <cell r="X4353">
            <v>0</v>
          </cell>
          <cell r="Y4353" t="str">
            <v>EST ALMOFADA CLAMI 1 (PLUMA SINT) (MOHAVE CINZA/MARROM) - 0,7x0,3x0,15H</v>
          </cell>
          <cell r="Z4353">
            <v>770.52</v>
          </cell>
          <cell r="AA4353">
            <v>0.5</v>
          </cell>
          <cell r="AB4353">
            <v>385.26</v>
          </cell>
          <cell r="AC4353"/>
          <cell r="AD4353"/>
          <cell r="AE4353"/>
          <cell r="AF4353">
            <v>770.52</v>
          </cell>
          <cell r="AG4353">
            <v>770.52</v>
          </cell>
          <cell r="AH4353">
            <v>0</v>
          </cell>
          <cell r="AI4353">
            <v>770.52</v>
          </cell>
          <cell r="AJ4353" t="str">
            <v>REF: 351715</v>
          </cell>
          <cell r="AK4353"/>
          <cell r="AL4353">
            <v>351715</v>
          </cell>
          <cell r="AM4353" t="str">
            <v>EST ALMOFADA CLAMI 1 (PLUMA SINT) (MOHAVE CINZA/MARROM)</v>
          </cell>
          <cell r="AN4353"/>
          <cell r="AO4353">
            <v>0.7</v>
          </cell>
          <cell r="AP4353">
            <v>0.3</v>
          </cell>
          <cell r="AQ4353">
            <v>0.15</v>
          </cell>
          <cell r="AR4353">
            <v>0</v>
          </cell>
          <cell r="AS4353" t="str">
            <v>EST ALMOFADA CLAMI 1 (PLUMA SINT) (MOHAVE CINZA/MARROM) - 0,7x0,3x0,15H</v>
          </cell>
          <cell r="AT4353">
            <v>770.52</v>
          </cell>
          <cell r="AU4353">
            <v>770.52</v>
          </cell>
          <cell r="AV4353">
            <v>770.52</v>
          </cell>
          <cell r="AW4353">
            <v>0</v>
          </cell>
          <cell r="AX4353">
            <v>770.52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12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PE</v>
          </cell>
          <cell r="BT4353" t="str">
            <v>CLAMI ALMOFADA DECORATIVA</v>
          </cell>
          <cell r="BU4353" t="str">
            <v>ALMOFADA DECORATIVA</v>
          </cell>
        </row>
        <row r="4354">
          <cell r="H4354">
            <v>1</v>
          </cell>
          <cell r="O4354">
            <v>351713</v>
          </cell>
          <cell r="P4354"/>
          <cell r="Q4354" t="str">
            <v>EST ALMOFADA CLAMI 1 (PLUMA SINT) (1341-1 CINZA/CRU)</v>
          </cell>
          <cell r="R4354"/>
          <cell r="S4354"/>
          <cell r="T4354"/>
          <cell r="U4354">
            <v>0.6</v>
          </cell>
          <cell r="V4354">
            <v>0.25</v>
          </cell>
          <cell r="W4354">
            <v>0.15</v>
          </cell>
          <cell r="X4354">
            <v>0</v>
          </cell>
          <cell r="Y4354" t="str">
            <v>EST ALMOFADA CLAMI 1 (PLUMA SINT) (1341-1 CINZA/CRU) - 0,6x0,25x0,15H</v>
          </cell>
          <cell r="Z4354">
            <v>550.37</v>
          </cell>
          <cell r="AA4354">
            <v>0.5</v>
          </cell>
          <cell r="AB4354">
            <v>275.185</v>
          </cell>
          <cell r="AC4354"/>
          <cell r="AD4354"/>
          <cell r="AE4354"/>
          <cell r="AF4354">
            <v>550.37</v>
          </cell>
          <cell r="AG4354">
            <v>550.37</v>
          </cell>
          <cell r="AH4354">
            <v>0</v>
          </cell>
          <cell r="AI4354">
            <v>550.37</v>
          </cell>
          <cell r="AJ4354" t="str">
            <v>REF: 351713</v>
          </cell>
          <cell r="AK4354"/>
          <cell r="AL4354">
            <v>351713</v>
          </cell>
          <cell r="AM4354" t="str">
            <v>EST ALMOFADA CLAMI 1 (PLUMA SINT) (1341-1 CINZA/CRU)</v>
          </cell>
          <cell r="AN4354"/>
          <cell r="AO4354">
            <v>0.6</v>
          </cell>
          <cell r="AP4354">
            <v>0.25</v>
          </cell>
          <cell r="AQ4354">
            <v>0.15</v>
          </cell>
          <cell r="AR4354">
            <v>0</v>
          </cell>
          <cell r="AS4354" t="str">
            <v>EST ALMOFADA CLAMI 1 (PLUMA SINT) (1341-1 CINZA/CRU) - 0,6x0,25x0,15H</v>
          </cell>
          <cell r="AT4354">
            <v>550.37</v>
          </cell>
          <cell r="AU4354">
            <v>550.37</v>
          </cell>
          <cell r="AV4354">
            <v>550.37</v>
          </cell>
          <cell r="AW4354">
            <v>0</v>
          </cell>
          <cell r="AX4354">
            <v>550.37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12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PE</v>
          </cell>
          <cell r="BT4354" t="str">
            <v>CLAMI ALMOFADA DECORATIVA</v>
          </cell>
          <cell r="BU4354" t="str">
            <v>ALMOFADA DECORATIVA</v>
          </cell>
        </row>
        <row r="4355">
          <cell r="H4355">
            <v>1</v>
          </cell>
          <cell r="O4355">
            <v>351712</v>
          </cell>
          <cell r="P4355"/>
          <cell r="Q4355" t="str">
            <v>EST ALMOFADA CLAMI 1 (PLUMA SINT) (1341-1 CINZA/CRU)</v>
          </cell>
          <cell r="R4355"/>
          <cell r="S4355"/>
          <cell r="T4355"/>
          <cell r="U4355">
            <v>0.7</v>
          </cell>
          <cell r="V4355">
            <v>0.3</v>
          </cell>
          <cell r="W4355">
            <v>0.15</v>
          </cell>
          <cell r="X4355">
            <v>0</v>
          </cell>
          <cell r="Y4355" t="str">
            <v>EST ALMOFADA CLAMI 1 (PLUMA SINT) (1341-1 CINZA/CRU) - 0,7x0,3x0,15H</v>
          </cell>
          <cell r="Z4355">
            <v>770.52</v>
          </cell>
          <cell r="AA4355">
            <v>0.5</v>
          </cell>
          <cell r="AB4355">
            <v>385.26</v>
          </cell>
          <cell r="AC4355"/>
          <cell r="AD4355"/>
          <cell r="AE4355"/>
          <cell r="AF4355">
            <v>770.52</v>
          </cell>
          <cell r="AG4355">
            <v>770.52</v>
          </cell>
          <cell r="AH4355">
            <v>0</v>
          </cell>
          <cell r="AI4355">
            <v>770.52</v>
          </cell>
          <cell r="AJ4355" t="str">
            <v>REF: 351712</v>
          </cell>
          <cell r="AK4355"/>
          <cell r="AL4355">
            <v>351712</v>
          </cell>
          <cell r="AM4355" t="str">
            <v>EST ALMOFADA CLAMI 1 (PLUMA SINT) (1341-1 CINZA/CRU)</v>
          </cell>
          <cell r="AN4355"/>
          <cell r="AO4355">
            <v>0.7</v>
          </cell>
          <cell r="AP4355">
            <v>0.3</v>
          </cell>
          <cell r="AQ4355">
            <v>0.15</v>
          </cell>
          <cell r="AR4355">
            <v>0</v>
          </cell>
          <cell r="AS4355" t="str">
            <v>EST ALMOFADA CLAMI 1 (PLUMA SINT) (1341-1 CINZA/CRU) - 0,7x0,3x0,15H</v>
          </cell>
          <cell r="AT4355">
            <v>770.52</v>
          </cell>
          <cell r="AU4355">
            <v>770.52</v>
          </cell>
          <cell r="AV4355">
            <v>770.52</v>
          </cell>
          <cell r="AW4355">
            <v>0</v>
          </cell>
          <cell r="AX4355">
            <v>770.52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12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PE</v>
          </cell>
          <cell r="BT4355" t="str">
            <v>CLAMI ALMOFADA DECORATIVA</v>
          </cell>
          <cell r="BU4355" t="str">
            <v>ALMOFADA DECORATIVA</v>
          </cell>
        </row>
        <row r="4356">
          <cell r="H4356">
            <v>1</v>
          </cell>
          <cell r="O4356">
            <v>351709</v>
          </cell>
          <cell r="P4356"/>
          <cell r="Q4356" t="str">
            <v>EST ALMOFADA CLAMI 1 (PLUMA SINT) (PALLA CINZA/MARINHO)</v>
          </cell>
          <cell r="R4356"/>
          <cell r="S4356"/>
          <cell r="T4356"/>
          <cell r="U4356">
            <v>0.6</v>
          </cell>
          <cell r="V4356">
            <v>0.25</v>
          </cell>
          <cell r="W4356">
            <v>0.15</v>
          </cell>
          <cell r="X4356">
            <v>0</v>
          </cell>
          <cell r="Y4356" t="str">
            <v>EST ALMOFADA CLAMI 1 (PLUMA SINT) (PALLA CINZA/MARINHO) - 0,6x0,25x0,15H</v>
          </cell>
          <cell r="Z4356">
            <v>550.37</v>
          </cell>
          <cell r="AA4356">
            <v>0.5</v>
          </cell>
          <cell r="AB4356">
            <v>275.185</v>
          </cell>
          <cell r="AC4356"/>
          <cell r="AD4356"/>
          <cell r="AE4356"/>
          <cell r="AF4356">
            <v>550.37</v>
          </cell>
          <cell r="AG4356">
            <v>550.37</v>
          </cell>
          <cell r="AH4356">
            <v>0</v>
          </cell>
          <cell r="AI4356">
            <v>550.37</v>
          </cell>
          <cell r="AJ4356" t="str">
            <v>REF: 351709</v>
          </cell>
          <cell r="AK4356"/>
          <cell r="AL4356">
            <v>351709</v>
          </cell>
          <cell r="AM4356" t="str">
            <v>EST ALMOFADA CLAMI 1 (PLUMA SINT) (PALLA CINZA/MARINHO)</v>
          </cell>
          <cell r="AN4356"/>
          <cell r="AO4356">
            <v>0.6</v>
          </cell>
          <cell r="AP4356">
            <v>0.25</v>
          </cell>
          <cell r="AQ4356">
            <v>0.15</v>
          </cell>
          <cell r="AR4356">
            <v>0</v>
          </cell>
          <cell r="AS4356" t="str">
            <v>EST ALMOFADA CLAMI 1 (PLUMA SINT) (PALLA CINZA/MARINHO) - 0,6x0,25x0,15H</v>
          </cell>
          <cell r="AT4356">
            <v>550.37</v>
          </cell>
          <cell r="AU4356">
            <v>550.37</v>
          </cell>
          <cell r="AV4356">
            <v>550.37</v>
          </cell>
          <cell r="AW4356">
            <v>0</v>
          </cell>
          <cell r="AX4356">
            <v>550.37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PE</v>
          </cell>
          <cell r="BT4356" t="str">
            <v>CLAMI ALMOFADA DECORATIVA</v>
          </cell>
          <cell r="BU4356" t="str">
            <v>ALMOFADA DECORATIVA</v>
          </cell>
        </row>
        <row r="4357">
          <cell r="H4357">
            <v>1</v>
          </cell>
          <cell r="O4357">
            <v>351708</v>
          </cell>
          <cell r="P4357"/>
          <cell r="Q4357" t="str">
            <v>EST ALMOFADA CLAMI 1 (PLUMA SINT) (PALLA CINZA/MARINHO)</v>
          </cell>
          <cell r="R4357"/>
          <cell r="S4357"/>
          <cell r="T4357"/>
          <cell r="U4357">
            <v>0.7</v>
          </cell>
          <cell r="V4357">
            <v>0.3</v>
          </cell>
          <cell r="W4357">
            <v>0.15</v>
          </cell>
          <cell r="X4357">
            <v>0</v>
          </cell>
          <cell r="Y4357" t="str">
            <v>EST ALMOFADA CLAMI 1 (PLUMA SINT) (PALLA CINZA/MARINHO) - 0,7x0,3x0,15H</v>
          </cell>
          <cell r="Z4357">
            <v>770.52</v>
          </cell>
          <cell r="AA4357">
            <v>0.5</v>
          </cell>
          <cell r="AB4357">
            <v>385.26</v>
          </cell>
          <cell r="AC4357"/>
          <cell r="AD4357"/>
          <cell r="AE4357"/>
          <cell r="AF4357">
            <v>770.52</v>
          </cell>
          <cell r="AG4357">
            <v>770.52</v>
          </cell>
          <cell r="AH4357">
            <v>0</v>
          </cell>
          <cell r="AI4357">
            <v>770.52</v>
          </cell>
          <cell r="AJ4357" t="str">
            <v>REF: 351708</v>
          </cell>
          <cell r="AK4357"/>
          <cell r="AL4357">
            <v>351708</v>
          </cell>
          <cell r="AM4357" t="str">
            <v>EST ALMOFADA CLAMI 1 (PLUMA SINT) (PALLA CINZA/MARINHO)</v>
          </cell>
          <cell r="AN4357"/>
          <cell r="AO4357">
            <v>0.7</v>
          </cell>
          <cell r="AP4357">
            <v>0.3</v>
          </cell>
          <cell r="AQ4357">
            <v>0.15</v>
          </cell>
          <cell r="AR4357">
            <v>0</v>
          </cell>
          <cell r="AS4357" t="str">
            <v>EST ALMOFADA CLAMI 1 (PLUMA SINT) (PALLA CINZA/MARINHO) - 0,7x0,3x0,15H</v>
          </cell>
          <cell r="AT4357">
            <v>770.52</v>
          </cell>
          <cell r="AU4357">
            <v>770.52</v>
          </cell>
          <cell r="AV4357">
            <v>770.52</v>
          </cell>
          <cell r="AW4357">
            <v>0</v>
          </cell>
          <cell r="AX4357">
            <v>770.52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PE</v>
          </cell>
          <cell r="BT4357" t="str">
            <v>CLAMI ALMOFADA DECORATIVA</v>
          </cell>
          <cell r="BU4357" t="str">
            <v>ALMOFADA DECORATIVA</v>
          </cell>
        </row>
        <row r="4358">
          <cell r="H4358">
            <v>1</v>
          </cell>
          <cell r="O4358">
            <v>351705</v>
          </cell>
          <cell r="P4358"/>
          <cell r="Q4358" t="str">
            <v>EST ALMOFADA CLAMI 1 (PLUMA SINT) (BISTROL MARROM/CRU)</v>
          </cell>
          <cell r="R4358"/>
          <cell r="S4358"/>
          <cell r="T4358"/>
          <cell r="U4358">
            <v>0.6</v>
          </cell>
          <cell r="V4358">
            <v>0.25</v>
          </cell>
          <cell r="W4358">
            <v>0.15</v>
          </cell>
          <cell r="X4358">
            <v>0</v>
          </cell>
          <cell r="Y4358" t="str">
            <v>EST ALMOFADA CLAMI 1 (PLUMA SINT) (BISTROL MARROM/CRU) - 0,6x0,25x0,15H</v>
          </cell>
          <cell r="Z4358">
            <v>550.37</v>
          </cell>
          <cell r="AA4358">
            <v>0.5</v>
          </cell>
          <cell r="AB4358">
            <v>275.185</v>
          </cell>
          <cell r="AC4358"/>
          <cell r="AD4358"/>
          <cell r="AE4358"/>
          <cell r="AF4358">
            <v>550.37</v>
          </cell>
          <cell r="AG4358">
            <v>550.37</v>
          </cell>
          <cell r="AH4358">
            <v>0</v>
          </cell>
          <cell r="AI4358">
            <v>550.37</v>
          </cell>
          <cell r="AJ4358" t="str">
            <v>REF: 351705</v>
          </cell>
          <cell r="AK4358"/>
          <cell r="AL4358">
            <v>351705</v>
          </cell>
          <cell r="AM4358" t="str">
            <v>EST ALMOFADA CLAMI 1 (PLUMA SINT) (BISTROL MARROM/CRU)</v>
          </cell>
          <cell r="AN4358"/>
          <cell r="AO4358">
            <v>0.6</v>
          </cell>
          <cell r="AP4358">
            <v>0.25</v>
          </cell>
          <cell r="AQ4358">
            <v>0.15</v>
          </cell>
          <cell r="AR4358">
            <v>0</v>
          </cell>
          <cell r="AS4358" t="str">
            <v>EST ALMOFADA CLAMI 1 (PLUMA SINT) (BISTROL MARROM/CRU) - 0,6x0,25x0,15H</v>
          </cell>
          <cell r="AT4358">
            <v>550.37</v>
          </cell>
          <cell r="AU4358">
            <v>550.37</v>
          </cell>
          <cell r="AV4358">
            <v>550.37</v>
          </cell>
          <cell r="AW4358">
            <v>0</v>
          </cell>
          <cell r="AX4358">
            <v>550.37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PE</v>
          </cell>
          <cell r="BT4358" t="str">
            <v>CLAMI ALMOFADA DECORATIVA</v>
          </cell>
          <cell r="BU4358" t="str">
            <v>ALMOFADA DECORATIVA</v>
          </cell>
        </row>
        <row r="4359">
          <cell r="H4359">
            <v>1</v>
          </cell>
          <cell r="O4359">
            <v>351704</v>
          </cell>
          <cell r="P4359"/>
          <cell r="Q4359" t="str">
            <v>EST ALMOFADA CLAMI 1 (PLUMA SINT) (BISTROL MARROM/CRU)</v>
          </cell>
          <cell r="R4359"/>
          <cell r="S4359"/>
          <cell r="T4359"/>
          <cell r="U4359">
            <v>0.7</v>
          </cell>
          <cell r="V4359">
            <v>0.3</v>
          </cell>
          <cell r="W4359">
            <v>0.15</v>
          </cell>
          <cell r="X4359">
            <v>0</v>
          </cell>
          <cell r="Y4359" t="str">
            <v>EST ALMOFADA CLAMI 1 (PLUMA SINT) (BISTROL MARROM/CRU) - 0,7x0,3x0,15H</v>
          </cell>
          <cell r="Z4359">
            <v>770.52</v>
          </cell>
          <cell r="AA4359">
            <v>0.5</v>
          </cell>
          <cell r="AB4359">
            <v>385.26</v>
          </cell>
          <cell r="AC4359"/>
          <cell r="AD4359"/>
          <cell r="AE4359"/>
          <cell r="AF4359">
            <v>770.52</v>
          </cell>
          <cell r="AG4359">
            <v>770.52</v>
          </cell>
          <cell r="AH4359">
            <v>0</v>
          </cell>
          <cell r="AI4359">
            <v>770.52</v>
          </cell>
          <cell r="AJ4359" t="str">
            <v>REF: 351704</v>
          </cell>
          <cell r="AK4359"/>
          <cell r="AL4359">
            <v>351704</v>
          </cell>
          <cell r="AM4359" t="str">
            <v>EST ALMOFADA CLAMI 1 (PLUMA SINT) (BISTROL MARROM/CRU)</v>
          </cell>
          <cell r="AN4359"/>
          <cell r="AO4359">
            <v>0.7</v>
          </cell>
          <cell r="AP4359">
            <v>0.3</v>
          </cell>
          <cell r="AQ4359">
            <v>0.15</v>
          </cell>
          <cell r="AR4359">
            <v>0</v>
          </cell>
          <cell r="AS4359" t="str">
            <v>EST ALMOFADA CLAMI 1 (PLUMA SINT) (BISTROL MARROM/CRU) - 0,7x0,3x0,15H</v>
          </cell>
          <cell r="AT4359">
            <v>770.52</v>
          </cell>
          <cell r="AU4359">
            <v>770.52</v>
          </cell>
          <cell r="AV4359">
            <v>770.52</v>
          </cell>
          <cell r="AW4359">
            <v>0</v>
          </cell>
          <cell r="AX4359">
            <v>770.52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PE</v>
          </cell>
          <cell r="BT4359" t="str">
            <v>CLAMI ALMOFADA DECORATIVA</v>
          </cell>
          <cell r="BU4359" t="str">
            <v>ALMOFADA DECORATIVA</v>
          </cell>
        </row>
        <row r="4360">
          <cell r="H4360">
            <v>1</v>
          </cell>
          <cell r="O4360">
            <v>351703</v>
          </cell>
          <cell r="P4360"/>
          <cell r="Q4360" t="str">
            <v>EST ALMOFADA CLAMI 2 (PLUMA SINT) (BISTROL NUVEM/CRU)</v>
          </cell>
          <cell r="R4360"/>
          <cell r="S4360"/>
          <cell r="T4360"/>
          <cell r="U4360">
            <v>0.4</v>
          </cell>
          <cell r="V4360">
            <v>0.3</v>
          </cell>
          <cell r="W4360">
            <v>0.15</v>
          </cell>
          <cell r="X4360">
            <v>0</v>
          </cell>
          <cell r="Y4360" t="str">
            <v>EST ALMOFADA CLAMI 2 (PLUMA SINT) (BISTROL NUVEM/CRU) - 0,4x0,3x0,15H</v>
          </cell>
          <cell r="Z4360">
            <v>440.29</v>
          </cell>
          <cell r="AA4360">
            <v>0.5</v>
          </cell>
          <cell r="AB4360">
            <v>220.14500000000001</v>
          </cell>
          <cell r="AC4360"/>
          <cell r="AD4360"/>
          <cell r="AE4360"/>
          <cell r="AF4360">
            <v>440.29</v>
          </cell>
          <cell r="AG4360">
            <v>440.29</v>
          </cell>
          <cell r="AH4360">
            <v>0</v>
          </cell>
          <cell r="AI4360">
            <v>440.29</v>
          </cell>
          <cell r="AJ4360" t="str">
            <v>REF: 351703</v>
          </cell>
          <cell r="AK4360"/>
          <cell r="AL4360">
            <v>351703</v>
          </cell>
          <cell r="AM4360" t="str">
            <v>EST ALMOFADA CLAMI 2 (PLUMA SINT) (BISTROL NUVEM/CRU)</v>
          </cell>
          <cell r="AN4360"/>
          <cell r="AO4360">
            <v>0.4</v>
          </cell>
          <cell r="AP4360">
            <v>0.3</v>
          </cell>
          <cell r="AQ4360">
            <v>0.15</v>
          </cell>
          <cell r="AR4360">
            <v>0</v>
          </cell>
          <cell r="AS4360" t="str">
            <v>EST ALMOFADA CLAMI 2 (PLUMA SINT) (BISTROL NUVEM/CRU) - 0,4x0,3x0,15H</v>
          </cell>
          <cell r="AT4360">
            <v>440.29</v>
          </cell>
          <cell r="AU4360">
            <v>440.29</v>
          </cell>
          <cell r="AV4360">
            <v>440.29</v>
          </cell>
          <cell r="AW4360">
            <v>0</v>
          </cell>
          <cell r="AX4360">
            <v>440.29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PE</v>
          </cell>
          <cell r="BT4360" t="str">
            <v>CLAMI ALMOFADA DECORATIVA</v>
          </cell>
          <cell r="BU4360" t="str">
            <v>ALMOFADA DECORATIVA</v>
          </cell>
        </row>
        <row r="4361">
          <cell r="H4361">
            <v>1</v>
          </cell>
          <cell r="O4361">
            <v>351702</v>
          </cell>
          <cell r="P4361"/>
          <cell r="Q4361" t="str">
            <v>EST ALMOFADA CLAMI 2 (PLUMA SINT) (BISTROL NUVEM/CRU)</v>
          </cell>
          <cell r="R4361"/>
          <cell r="S4361"/>
          <cell r="T4361"/>
          <cell r="U4361">
            <v>0.5</v>
          </cell>
          <cell r="V4361">
            <v>0.35</v>
          </cell>
          <cell r="W4361">
            <v>0.15</v>
          </cell>
          <cell r="X4361">
            <v>0</v>
          </cell>
          <cell r="Y4361" t="str">
            <v>EST ALMOFADA CLAMI 2 (PLUMA SINT) (BISTROL NUVEM/CRU) - 0,5x0,35x0,15H</v>
          </cell>
          <cell r="Z4361">
            <v>642.12</v>
          </cell>
          <cell r="AA4361">
            <v>0.5</v>
          </cell>
          <cell r="AB4361">
            <v>321.06</v>
          </cell>
          <cell r="AC4361"/>
          <cell r="AD4361"/>
          <cell r="AE4361"/>
          <cell r="AF4361">
            <v>642.12</v>
          </cell>
          <cell r="AG4361">
            <v>642.12</v>
          </cell>
          <cell r="AH4361">
            <v>0</v>
          </cell>
          <cell r="AI4361">
            <v>642.12</v>
          </cell>
          <cell r="AJ4361" t="str">
            <v>REF: 351702</v>
          </cell>
          <cell r="AK4361"/>
          <cell r="AL4361">
            <v>351702</v>
          </cell>
          <cell r="AM4361" t="str">
            <v>EST ALMOFADA CLAMI 2 (PLUMA SINT) (BISTROL NUVEM/CRU)</v>
          </cell>
          <cell r="AN4361"/>
          <cell r="AO4361">
            <v>0.5</v>
          </cell>
          <cell r="AP4361">
            <v>0.35</v>
          </cell>
          <cell r="AQ4361">
            <v>0.15</v>
          </cell>
          <cell r="AR4361">
            <v>0</v>
          </cell>
          <cell r="AS4361" t="str">
            <v>EST ALMOFADA CLAMI 2 (PLUMA SINT) (BISTROL NUVEM/CRU) - 0,5x0,35x0,15H</v>
          </cell>
          <cell r="AT4361">
            <v>642.12</v>
          </cell>
          <cell r="AU4361">
            <v>642.12</v>
          </cell>
          <cell r="AV4361">
            <v>642.12</v>
          </cell>
          <cell r="AW4361">
            <v>0</v>
          </cell>
          <cell r="AX4361">
            <v>642.12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PE</v>
          </cell>
          <cell r="BT4361" t="str">
            <v>CLAMI ALMOFADA DECORATIVA</v>
          </cell>
          <cell r="BU4361" t="str">
            <v>ALMOFADA DECORATIVA</v>
          </cell>
        </row>
        <row r="4362">
          <cell r="H4362">
            <v>1</v>
          </cell>
          <cell r="O4362">
            <v>351701</v>
          </cell>
          <cell r="P4362"/>
          <cell r="Q4362" t="str">
            <v>EST ALMOFADA CLAMI 2 (PLUMA SINT) (BISTROL NUVEM/CRU)</v>
          </cell>
          <cell r="R4362"/>
          <cell r="S4362"/>
          <cell r="T4362"/>
          <cell r="U4362">
            <v>0.6</v>
          </cell>
          <cell r="V4362">
            <v>0.25</v>
          </cell>
          <cell r="W4362">
            <v>0.15</v>
          </cell>
          <cell r="X4362">
            <v>0</v>
          </cell>
          <cell r="Y4362" t="str">
            <v>EST ALMOFADA CLAMI 2 (PLUMA SINT) (BISTROL NUVEM/CRU) - 0,6x0,25x0,15H</v>
          </cell>
          <cell r="Z4362">
            <v>550.37</v>
          </cell>
          <cell r="AA4362">
            <v>0.5</v>
          </cell>
          <cell r="AB4362">
            <v>275.185</v>
          </cell>
          <cell r="AC4362"/>
          <cell r="AD4362"/>
          <cell r="AE4362"/>
          <cell r="AF4362">
            <v>550.37</v>
          </cell>
          <cell r="AG4362">
            <v>550.37</v>
          </cell>
          <cell r="AH4362">
            <v>0</v>
          </cell>
          <cell r="AI4362">
            <v>550.37</v>
          </cell>
          <cell r="AJ4362" t="str">
            <v>REF: 351701</v>
          </cell>
          <cell r="AK4362"/>
          <cell r="AL4362">
            <v>351701</v>
          </cell>
          <cell r="AM4362" t="str">
            <v>EST ALMOFADA CLAMI 2 (PLUMA SINT) (BISTROL NUVEM/CRU)</v>
          </cell>
          <cell r="AN4362"/>
          <cell r="AO4362">
            <v>0.6</v>
          </cell>
          <cell r="AP4362">
            <v>0.25</v>
          </cell>
          <cell r="AQ4362">
            <v>0.15</v>
          </cell>
          <cell r="AR4362">
            <v>0</v>
          </cell>
          <cell r="AS4362" t="str">
            <v>EST ALMOFADA CLAMI 2 (PLUMA SINT) (BISTROL NUVEM/CRU) - 0,6x0,25x0,15H</v>
          </cell>
          <cell r="AT4362">
            <v>550.37</v>
          </cell>
          <cell r="AU4362">
            <v>550.37</v>
          </cell>
          <cell r="AV4362">
            <v>550.37</v>
          </cell>
          <cell r="AW4362">
            <v>0</v>
          </cell>
          <cell r="AX4362">
            <v>550.37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PE</v>
          </cell>
          <cell r="BT4362" t="str">
            <v>CLAMI ALMOFADA DECORATIVA</v>
          </cell>
          <cell r="BU4362" t="str">
            <v>ALMOFADA DECORATIVA</v>
          </cell>
        </row>
        <row r="4363">
          <cell r="H4363">
            <v>1</v>
          </cell>
          <cell r="O4363">
            <v>351699</v>
          </cell>
          <cell r="P4363"/>
          <cell r="Q4363" t="str">
            <v>EST ALMOFADA CLAMI 2 (PLUMA SINT) (BISTROL NUVEM/CINZA)</v>
          </cell>
          <cell r="R4363"/>
          <cell r="S4363"/>
          <cell r="T4363"/>
          <cell r="U4363">
            <v>0.4</v>
          </cell>
          <cell r="V4363">
            <v>0.3</v>
          </cell>
          <cell r="W4363">
            <v>0.15</v>
          </cell>
          <cell r="X4363">
            <v>0</v>
          </cell>
          <cell r="Y4363" t="str">
            <v>EST ALMOFADA CLAMI 2 (PLUMA SINT) (BISTROL NUVEM/CINZA) - 0,4x0,3x0,15H</v>
          </cell>
          <cell r="Z4363">
            <v>440.29</v>
          </cell>
          <cell r="AA4363">
            <v>0.5</v>
          </cell>
          <cell r="AB4363">
            <v>220.14500000000001</v>
          </cell>
          <cell r="AC4363"/>
          <cell r="AD4363"/>
          <cell r="AE4363"/>
          <cell r="AF4363">
            <v>440.29</v>
          </cell>
          <cell r="AG4363">
            <v>440.29</v>
          </cell>
          <cell r="AH4363">
            <v>0</v>
          </cell>
          <cell r="AI4363">
            <v>440.29</v>
          </cell>
          <cell r="AJ4363" t="str">
            <v>REF: 351699</v>
          </cell>
          <cell r="AK4363"/>
          <cell r="AL4363">
            <v>351699</v>
          </cell>
          <cell r="AM4363" t="str">
            <v>EST ALMOFADA CLAMI 2 (PLUMA SINT) (BISTROL NUVEM/CINZA)</v>
          </cell>
          <cell r="AN4363"/>
          <cell r="AO4363">
            <v>0.4</v>
          </cell>
          <cell r="AP4363">
            <v>0.3</v>
          </cell>
          <cell r="AQ4363">
            <v>0.15</v>
          </cell>
          <cell r="AR4363">
            <v>0</v>
          </cell>
          <cell r="AS4363" t="str">
            <v>EST ALMOFADA CLAMI 2 (PLUMA SINT) (BISTROL NUVEM/CINZA) - 0,4x0,3x0,15H</v>
          </cell>
          <cell r="AT4363">
            <v>440.29</v>
          </cell>
          <cell r="AU4363">
            <v>440.29</v>
          </cell>
          <cell r="AV4363">
            <v>440.29</v>
          </cell>
          <cell r="AW4363">
            <v>0</v>
          </cell>
          <cell r="AX4363">
            <v>440.29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PE</v>
          </cell>
          <cell r="BT4363" t="str">
            <v>CLAMI ALMOFADA DECORATIVA</v>
          </cell>
          <cell r="BU4363" t="str">
            <v>ALMOFADA DECORATIVA</v>
          </cell>
        </row>
        <row r="4364">
          <cell r="H4364">
            <v>1</v>
          </cell>
          <cell r="O4364">
            <v>351694</v>
          </cell>
          <cell r="P4364"/>
          <cell r="Q4364" t="str">
            <v>EST ALMOFADA CLAMI 1 (PLUMA SINT) (BISTROL NUVEM/CRU)</v>
          </cell>
          <cell r="R4364"/>
          <cell r="S4364"/>
          <cell r="T4364"/>
          <cell r="U4364">
            <v>0.5</v>
          </cell>
          <cell r="V4364">
            <v>0.35</v>
          </cell>
          <cell r="W4364">
            <v>0.15</v>
          </cell>
          <cell r="X4364">
            <v>0</v>
          </cell>
          <cell r="Y4364" t="str">
            <v>EST ALMOFADA CLAMI 1 (PLUMA SINT) (BISTROL NUVEM/CRU) - 0,5x0,35x0,15H</v>
          </cell>
          <cell r="Z4364">
            <v>642.12</v>
          </cell>
          <cell r="AA4364">
            <v>0.5</v>
          </cell>
          <cell r="AB4364">
            <v>321.06</v>
          </cell>
          <cell r="AC4364"/>
          <cell r="AD4364"/>
          <cell r="AE4364"/>
          <cell r="AF4364">
            <v>642.12</v>
          </cell>
          <cell r="AG4364">
            <v>642.12</v>
          </cell>
          <cell r="AH4364">
            <v>0</v>
          </cell>
          <cell r="AI4364">
            <v>642.12</v>
          </cell>
          <cell r="AJ4364" t="str">
            <v>REF: 351694</v>
          </cell>
          <cell r="AK4364"/>
          <cell r="AL4364">
            <v>351694</v>
          </cell>
          <cell r="AM4364" t="str">
            <v>EST ALMOFADA CLAMI 1 (PLUMA SINT) (BISTROL NUVEM/CRU)</v>
          </cell>
          <cell r="AN4364"/>
          <cell r="AO4364">
            <v>0.5</v>
          </cell>
          <cell r="AP4364">
            <v>0.35</v>
          </cell>
          <cell r="AQ4364">
            <v>0.15</v>
          </cell>
          <cell r="AR4364">
            <v>0</v>
          </cell>
          <cell r="AS4364" t="str">
            <v>EST ALMOFADA CLAMI 1 (PLUMA SINT) (BISTROL NUVEM/CRU) - 0,5x0,35x0,15H</v>
          </cell>
          <cell r="AT4364">
            <v>642.12</v>
          </cell>
          <cell r="AU4364">
            <v>642.12</v>
          </cell>
          <cell r="AV4364">
            <v>642.12</v>
          </cell>
          <cell r="AW4364">
            <v>0</v>
          </cell>
          <cell r="AX4364">
            <v>642.12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ALMOFADA DECORATIVA</v>
          </cell>
          <cell r="BU4364" t="str">
            <v>ALMOFADA DECORATIVA</v>
          </cell>
        </row>
        <row r="4365">
          <cell r="H4365">
            <v>1</v>
          </cell>
          <cell r="O4365">
            <v>351692</v>
          </cell>
          <cell r="P4365"/>
          <cell r="Q4365" t="str">
            <v>EST ALMOFADA CLAMI 1 (PLUMA SINT) (BISTROL NUVEM/CRU)</v>
          </cell>
          <cell r="R4365"/>
          <cell r="S4365"/>
          <cell r="T4365"/>
          <cell r="U4365">
            <v>0.7</v>
          </cell>
          <cell r="V4365">
            <v>0.3</v>
          </cell>
          <cell r="W4365">
            <v>0.15</v>
          </cell>
          <cell r="X4365">
            <v>0</v>
          </cell>
          <cell r="Y4365" t="str">
            <v>EST ALMOFADA CLAMI 1 (PLUMA SINT) (BISTROL NUVEM/CRU) - 0,7x0,3x0,15H</v>
          </cell>
          <cell r="Z4365">
            <v>770.52</v>
          </cell>
          <cell r="AA4365">
            <v>0.5</v>
          </cell>
          <cell r="AB4365">
            <v>385.26</v>
          </cell>
          <cell r="AC4365"/>
          <cell r="AD4365"/>
          <cell r="AE4365"/>
          <cell r="AF4365">
            <v>770.52</v>
          </cell>
          <cell r="AG4365">
            <v>770.52</v>
          </cell>
          <cell r="AH4365">
            <v>0</v>
          </cell>
          <cell r="AI4365">
            <v>770.52</v>
          </cell>
          <cell r="AJ4365" t="str">
            <v>REF: 351692</v>
          </cell>
          <cell r="AK4365"/>
          <cell r="AL4365">
            <v>351692</v>
          </cell>
          <cell r="AM4365" t="str">
            <v>EST ALMOFADA CLAMI 1 (PLUMA SINT) (BISTROL NUVEM/CRU)</v>
          </cell>
          <cell r="AN4365"/>
          <cell r="AO4365">
            <v>0.7</v>
          </cell>
          <cell r="AP4365">
            <v>0.3</v>
          </cell>
          <cell r="AQ4365">
            <v>0.15</v>
          </cell>
          <cell r="AR4365">
            <v>0</v>
          </cell>
          <cell r="AS4365" t="str">
            <v>EST ALMOFADA CLAMI 1 (PLUMA SINT) (BISTROL NUVEM/CRU) - 0,7x0,3x0,15H</v>
          </cell>
          <cell r="AT4365">
            <v>770.52</v>
          </cell>
          <cell r="AU4365">
            <v>770.52</v>
          </cell>
          <cell r="AV4365">
            <v>770.52</v>
          </cell>
          <cell r="AW4365">
            <v>0</v>
          </cell>
          <cell r="AX4365">
            <v>770.52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ALMOFADA DECORATIVA</v>
          </cell>
          <cell r="BU4365" t="str">
            <v>ALMOFADA DECORATIVA</v>
          </cell>
        </row>
        <row r="4366">
          <cell r="H4366">
            <v>1</v>
          </cell>
          <cell r="O4366">
            <v>351690</v>
          </cell>
          <cell r="P4366"/>
          <cell r="Q4366" t="str">
            <v>EST ALMOFADA CLAMI 1 (PLUMA SINT) (BISTROL NUVEM/CINZA)</v>
          </cell>
          <cell r="R4366"/>
          <cell r="S4366"/>
          <cell r="T4366"/>
          <cell r="U4366">
            <v>0.5</v>
          </cell>
          <cell r="V4366">
            <v>0.35</v>
          </cell>
          <cell r="W4366">
            <v>0.15</v>
          </cell>
          <cell r="X4366">
            <v>0</v>
          </cell>
          <cell r="Y4366" t="str">
            <v>EST ALMOFADA CLAMI 1 (PLUMA SINT) (BISTROL NUVEM/CINZA) - 0,5x0,35x0,15H</v>
          </cell>
          <cell r="Z4366">
            <v>642.12</v>
          </cell>
          <cell r="AA4366">
            <v>0.5</v>
          </cell>
          <cell r="AB4366">
            <v>321.06</v>
          </cell>
          <cell r="AC4366"/>
          <cell r="AD4366"/>
          <cell r="AE4366"/>
          <cell r="AF4366">
            <v>642.12</v>
          </cell>
          <cell r="AG4366">
            <v>642.12</v>
          </cell>
          <cell r="AH4366">
            <v>0</v>
          </cell>
          <cell r="AI4366">
            <v>642.12</v>
          </cell>
          <cell r="AJ4366" t="str">
            <v>REF: 351690</v>
          </cell>
          <cell r="AK4366"/>
          <cell r="AL4366">
            <v>351690</v>
          </cell>
          <cell r="AM4366" t="str">
            <v>EST ALMOFADA CLAMI 1 (PLUMA SINT) (BISTROL NUVEM/CINZA)</v>
          </cell>
          <cell r="AN4366"/>
          <cell r="AO4366">
            <v>0.5</v>
          </cell>
          <cell r="AP4366">
            <v>0.35</v>
          </cell>
          <cell r="AQ4366">
            <v>0.15</v>
          </cell>
          <cell r="AR4366">
            <v>0</v>
          </cell>
          <cell r="AS4366" t="str">
            <v>EST ALMOFADA CLAMI 1 (PLUMA SINT) (BISTROL NUVEM/CINZA) - 0,5x0,35x0,15H</v>
          </cell>
          <cell r="AT4366">
            <v>642.12</v>
          </cell>
          <cell r="AU4366">
            <v>642.12</v>
          </cell>
          <cell r="AV4366">
            <v>642.12</v>
          </cell>
          <cell r="AW4366">
            <v>0</v>
          </cell>
          <cell r="AX4366">
            <v>642.12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PE</v>
          </cell>
          <cell r="BT4366" t="str">
            <v>CLAMI ALMOFADA DECORATIVA</v>
          </cell>
          <cell r="BU4366" t="str">
            <v>ALMOFADA DECORATIVA</v>
          </cell>
        </row>
        <row r="4367">
          <cell r="H4367">
            <v>1</v>
          </cell>
          <cell r="O4367">
            <v>351687</v>
          </cell>
          <cell r="P4367"/>
          <cell r="Q4367" t="str">
            <v>EST ALMOFADA CLAMI 1 (PLUMA SINT) (BISTROL CRU/CINZA)</v>
          </cell>
          <cell r="R4367"/>
          <cell r="S4367"/>
          <cell r="T4367"/>
          <cell r="U4367">
            <v>0.4</v>
          </cell>
          <cell r="V4367">
            <v>0.3</v>
          </cell>
          <cell r="W4367">
            <v>0.15</v>
          </cell>
          <cell r="X4367">
            <v>0</v>
          </cell>
          <cell r="Y4367" t="str">
            <v>EST ALMOFADA CLAMI 1 (PLUMA SINT) (BISTROL CRU/CINZA) - 0,4x0,3x0,15H</v>
          </cell>
          <cell r="Z4367">
            <v>440.29</v>
          </cell>
          <cell r="AA4367">
            <v>0.5</v>
          </cell>
          <cell r="AB4367">
            <v>220.14500000000001</v>
          </cell>
          <cell r="AC4367"/>
          <cell r="AD4367"/>
          <cell r="AE4367"/>
          <cell r="AF4367">
            <v>440.29</v>
          </cell>
          <cell r="AG4367">
            <v>440.29</v>
          </cell>
          <cell r="AH4367">
            <v>0</v>
          </cell>
          <cell r="AI4367">
            <v>440.29</v>
          </cell>
          <cell r="AJ4367" t="str">
            <v>REF: 351687</v>
          </cell>
          <cell r="AK4367"/>
          <cell r="AL4367">
            <v>351687</v>
          </cell>
          <cell r="AM4367" t="str">
            <v>EST ALMOFADA CLAMI 1 (PLUMA SINT) (BISTROL CRU/CINZA)</v>
          </cell>
          <cell r="AN4367"/>
          <cell r="AO4367">
            <v>0.4</v>
          </cell>
          <cell r="AP4367">
            <v>0.3</v>
          </cell>
          <cell r="AQ4367">
            <v>0.15</v>
          </cell>
          <cell r="AR4367">
            <v>0</v>
          </cell>
          <cell r="AS4367" t="str">
            <v>EST ALMOFADA CLAMI 1 (PLUMA SINT) (BISTROL CRU/CINZA) - 0,4x0,3x0,15H</v>
          </cell>
          <cell r="AT4367">
            <v>440.29</v>
          </cell>
          <cell r="AU4367">
            <v>440.29</v>
          </cell>
          <cell r="AV4367">
            <v>440.29</v>
          </cell>
          <cell r="AW4367">
            <v>0</v>
          </cell>
          <cell r="AX4367">
            <v>440.29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PE</v>
          </cell>
          <cell r="BT4367" t="str">
            <v>CLAMI ALMOFADA DECORATIVA</v>
          </cell>
          <cell r="BU4367" t="str">
            <v>ALMOFADA DECORATIVA</v>
          </cell>
        </row>
        <row r="4368">
          <cell r="H4368">
            <v>1</v>
          </cell>
          <cell r="O4368">
            <v>351685</v>
          </cell>
          <cell r="P4368"/>
          <cell r="Q4368" t="str">
            <v>EST ALMOFADA CLAMI 1 (PLUMA SINT) (BISTROL CRU/CINZA)</v>
          </cell>
          <cell r="R4368"/>
          <cell r="S4368"/>
          <cell r="T4368"/>
          <cell r="U4368">
            <v>0.5</v>
          </cell>
          <cell r="V4368">
            <v>0.35</v>
          </cell>
          <cell r="W4368">
            <v>0.15</v>
          </cell>
          <cell r="X4368">
            <v>0</v>
          </cell>
          <cell r="Y4368" t="str">
            <v>EST ALMOFADA CLAMI 1 (PLUMA SINT) (BISTROL CRU/CINZA) - 0,5x0,35x0,15H</v>
          </cell>
          <cell r="Z4368">
            <v>642.12</v>
          </cell>
          <cell r="AA4368">
            <v>0.5</v>
          </cell>
          <cell r="AB4368">
            <v>321.06</v>
          </cell>
          <cell r="AC4368"/>
          <cell r="AD4368"/>
          <cell r="AE4368"/>
          <cell r="AF4368">
            <v>642.12</v>
          </cell>
          <cell r="AG4368">
            <v>642.12</v>
          </cell>
          <cell r="AH4368">
            <v>0</v>
          </cell>
          <cell r="AI4368">
            <v>642.12</v>
          </cell>
          <cell r="AJ4368" t="str">
            <v>REF: 351685</v>
          </cell>
          <cell r="AK4368"/>
          <cell r="AL4368">
            <v>351685</v>
          </cell>
          <cell r="AM4368" t="str">
            <v>EST ALMOFADA CLAMI 1 (PLUMA SINT) (BISTROL CRU/CINZA)</v>
          </cell>
          <cell r="AN4368"/>
          <cell r="AO4368">
            <v>0.5</v>
          </cell>
          <cell r="AP4368">
            <v>0.35</v>
          </cell>
          <cell r="AQ4368">
            <v>0.15</v>
          </cell>
          <cell r="AR4368">
            <v>0</v>
          </cell>
          <cell r="AS4368" t="str">
            <v>EST ALMOFADA CLAMI 1 (PLUMA SINT) (BISTROL CRU/CINZA) - 0,5x0,35x0,15H</v>
          </cell>
          <cell r="AT4368">
            <v>642.12</v>
          </cell>
          <cell r="AU4368">
            <v>642.12</v>
          </cell>
          <cell r="AV4368">
            <v>642.12</v>
          </cell>
          <cell r="AW4368">
            <v>0</v>
          </cell>
          <cell r="AX4368">
            <v>642.12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PE</v>
          </cell>
          <cell r="BT4368" t="str">
            <v>CLAMI ALMOFADA DECORATIVA</v>
          </cell>
          <cell r="BU4368" t="str">
            <v>ALMOFADA DECORATIVA</v>
          </cell>
        </row>
        <row r="4369">
          <cell r="H4369">
            <v>1</v>
          </cell>
          <cell r="O4369">
            <v>351684</v>
          </cell>
          <cell r="P4369"/>
          <cell r="Q4369" t="str">
            <v>EST ALMOFADA CLAMI 1 (PLUMA SINT) (BISTROL CRU/CINZA)</v>
          </cell>
          <cell r="R4369"/>
          <cell r="S4369"/>
          <cell r="T4369"/>
          <cell r="U4369">
            <v>0.6</v>
          </cell>
          <cell r="V4369">
            <v>0.25</v>
          </cell>
          <cell r="W4369">
            <v>0.15</v>
          </cell>
          <cell r="X4369">
            <v>0</v>
          </cell>
          <cell r="Y4369" t="str">
            <v>EST ALMOFADA CLAMI 1 (PLUMA SINT) (BISTROL CRU/CINZA) - 0,6x0,25x0,15H</v>
          </cell>
          <cell r="Z4369">
            <v>550.37</v>
          </cell>
          <cell r="AA4369">
            <v>0.5</v>
          </cell>
          <cell r="AB4369">
            <v>275.185</v>
          </cell>
          <cell r="AC4369"/>
          <cell r="AD4369"/>
          <cell r="AE4369"/>
          <cell r="AF4369">
            <v>550.37</v>
          </cell>
          <cell r="AG4369">
            <v>550.37</v>
          </cell>
          <cell r="AH4369">
            <v>0</v>
          </cell>
          <cell r="AI4369">
            <v>550.37</v>
          </cell>
          <cell r="AJ4369" t="str">
            <v>REF: 351684</v>
          </cell>
          <cell r="AK4369"/>
          <cell r="AL4369">
            <v>351684</v>
          </cell>
          <cell r="AM4369" t="str">
            <v>EST ALMOFADA CLAMI 1 (PLUMA SINT) (BISTROL CRU/CINZA)</v>
          </cell>
          <cell r="AN4369"/>
          <cell r="AO4369">
            <v>0.6</v>
          </cell>
          <cell r="AP4369">
            <v>0.25</v>
          </cell>
          <cell r="AQ4369">
            <v>0.15</v>
          </cell>
          <cell r="AR4369">
            <v>0</v>
          </cell>
          <cell r="AS4369" t="str">
            <v>EST ALMOFADA CLAMI 1 (PLUMA SINT) (BISTROL CRU/CINZA) - 0,6x0,25x0,15H</v>
          </cell>
          <cell r="AT4369">
            <v>550.37</v>
          </cell>
          <cell r="AU4369">
            <v>550.37</v>
          </cell>
          <cell r="AV4369">
            <v>550.37</v>
          </cell>
          <cell r="AW4369">
            <v>0</v>
          </cell>
          <cell r="AX4369">
            <v>550.37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PE</v>
          </cell>
          <cell r="BT4369" t="str">
            <v>CLAMI ALMOFADA DECORATIVA</v>
          </cell>
          <cell r="BU4369" t="str">
            <v>ALMOFADA DECORATIVA</v>
          </cell>
        </row>
        <row r="4370">
          <cell r="H4370">
            <v>1</v>
          </cell>
          <cell r="O4370">
            <v>351683</v>
          </cell>
          <cell r="P4370"/>
          <cell r="Q4370" t="str">
            <v>EST ALMOFADA CLAMI 1 (PLUMA SINT) (BISTROL CRU/CINZA)</v>
          </cell>
          <cell r="R4370"/>
          <cell r="S4370"/>
          <cell r="T4370"/>
          <cell r="U4370">
            <v>0.7</v>
          </cell>
          <cell r="V4370">
            <v>0.3</v>
          </cell>
          <cell r="W4370">
            <v>0.15</v>
          </cell>
          <cell r="X4370">
            <v>0</v>
          </cell>
          <cell r="Y4370" t="str">
            <v>EST ALMOFADA CLAMI 1 (PLUMA SINT) (BISTROL CRU/CINZA) - 0,7x0,3x0,15H</v>
          </cell>
          <cell r="Z4370">
            <v>770.52</v>
          </cell>
          <cell r="AA4370">
            <v>0.5</v>
          </cell>
          <cell r="AB4370">
            <v>385.26</v>
          </cell>
          <cell r="AC4370"/>
          <cell r="AD4370"/>
          <cell r="AE4370"/>
          <cell r="AF4370">
            <v>770.52</v>
          </cell>
          <cell r="AG4370">
            <v>770.52</v>
          </cell>
          <cell r="AH4370">
            <v>0</v>
          </cell>
          <cell r="AI4370">
            <v>770.52</v>
          </cell>
          <cell r="AJ4370" t="str">
            <v>REF: 351683</v>
          </cell>
          <cell r="AK4370"/>
          <cell r="AL4370">
            <v>351683</v>
          </cell>
          <cell r="AM4370" t="str">
            <v>EST ALMOFADA CLAMI 1 (PLUMA SINT) (BISTROL CRU/CINZA)</v>
          </cell>
          <cell r="AN4370"/>
          <cell r="AO4370">
            <v>0.7</v>
          </cell>
          <cell r="AP4370">
            <v>0.3</v>
          </cell>
          <cell r="AQ4370">
            <v>0.15</v>
          </cell>
          <cell r="AR4370">
            <v>0</v>
          </cell>
          <cell r="AS4370" t="str">
            <v>EST ALMOFADA CLAMI 1 (PLUMA SINT) (BISTROL CRU/CINZA) - 0,7x0,3x0,15H</v>
          </cell>
          <cell r="AT4370">
            <v>770.52</v>
          </cell>
          <cell r="AU4370">
            <v>770.52</v>
          </cell>
          <cell r="AV4370">
            <v>770.52</v>
          </cell>
          <cell r="AW4370">
            <v>0</v>
          </cell>
          <cell r="AX4370">
            <v>770.52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PE</v>
          </cell>
          <cell r="BT4370" t="str">
            <v>CLAMI ALMOFADA DECORATIVA</v>
          </cell>
          <cell r="BU4370" t="str">
            <v>ALMOFADA DECORATIVA</v>
          </cell>
        </row>
        <row r="4371">
          <cell r="H4371">
            <v>1</v>
          </cell>
          <cell r="O4371">
            <v>255780</v>
          </cell>
          <cell r="P4371" t="str">
            <v>2020/016-0026-01</v>
          </cell>
          <cell r="Q4371" t="str">
            <v>EST APARADOR COOLER (TP LAM MATT BLACK) (PRETO FSC)</v>
          </cell>
          <cell r="R4371"/>
          <cell r="S4371"/>
          <cell r="T4371"/>
          <cell r="U4371">
            <v>2.2000000000000002</v>
          </cell>
          <cell r="V4371">
            <v>0.45</v>
          </cell>
          <cell r="W4371">
            <v>0.75</v>
          </cell>
          <cell r="X4371">
            <v>0</v>
          </cell>
          <cell r="Y4371" t="str">
            <v>EST APARADOR COOLER (TP LAM MATT BLACK) (PRETO FSC) - 2,2x0,45x0,75H</v>
          </cell>
          <cell r="Z4371">
            <v>19232.3</v>
          </cell>
          <cell r="AA4371">
            <v>0.5</v>
          </cell>
          <cell r="AB4371">
            <v>9616.15</v>
          </cell>
          <cell r="AC4371"/>
          <cell r="AD4371"/>
          <cell r="AE4371"/>
          <cell r="AF4371">
            <v>19232.3</v>
          </cell>
          <cell r="AG4371">
            <v>19232.3</v>
          </cell>
          <cell r="AH4371">
            <v>0</v>
          </cell>
          <cell r="AI4371">
            <v>19232.3</v>
          </cell>
          <cell r="AJ4371" t="str">
            <v>REF: 255780</v>
          </cell>
          <cell r="AK4371" t="str">
            <v>PRODUTO FORA DE LINHA</v>
          </cell>
          <cell r="AL4371">
            <v>255780</v>
          </cell>
          <cell r="AM4371" t="str">
            <v>EST APARADOR COOLER (TP LAM MATT BLACK) (PRETO FSC)</v>
          </cell>
          <cell r="AN4371"/>
          <cell r="AO4371">
            <v>2.2000000000000002</v>
          </cell>
          <cell r="AP4371">
            <v>0.45</v>
          </cell>
          <cell r="AQ4371">
            <v>0.75</v>
          </cell>
          <cell r="AR4371">
            <v>0</v>
          </cell>
          <cell r="AS4371" t="str">
            <v>EST APARADOR COOLER (TP LAM MATT BLACK) (PRETO FSC) - 2,2x0,45x0,75H</v>
          </cell>
          <cell r="AT4371">
            <v>19232.3</v>
          </cell>
          <cell r="AU4371">
            <v>19232.3</v>
          </cell>
          <cell r="AV4371">
            <v>19232.3</v>
          </cell>
          <cell r="AW4371">
            <v>0</v>
          </cell>
          <cell r="AX4371">
            <v>19232.3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14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PE</v>
          </cell>
          <cell r="BT4371" t="str">
            <v>CLAMI APARADOR</v>
          </cell>
          <cell r="BU4371" t="str">
            <v>APARADOR COOLER (FL)</v>
          </cell>
        </row>
        <row r="4372">
          <cell r="H4372">
            <v>1</v>
          </cell>
          <cell r="O4372">
            <v>336616</v>
          </cell>
          <cell r="P4372" t="str">
            <v>2022/236-0046-01</v>
          </cell>
          <cell r="Q4372" t="str">
            <v>EST APARADOR MAR ADENTRO (PINTURA CS125)</v>
          </cell>
          <cell r="R4372"/>
          <cell r="S4372"/>
          <cell r="T4372"/>
          <cell r="U4372">
            <v>2.0699999999999998</v>
          </cell>
          <cell r="V4372">
            <v>0.47</v>
          </cell>
          <cell r="W4372">
            <v>0.84</v>
          </cell>
          <cell r="X4372">
            <v>0</v>
          </cell>
          <cell r="Y4372" t="str">
            <v>EST APARADOR MAR ADENTRO (PINTURA CS125) - 2,07x0,47x0,84H</v>
          </cell>
          <cell r="Z4372">
            <v>29795.05</v>
          </cell>
          <cell r="AA4372">
            <v>0.5</v>
          </cell>
          <cell r="AB4372">
            <v>14897.525</v>
          </cell>
          <cell r="AC4372"/>
          <cell r="AD4372"/>
          <cell r="AE4372"/>
          <cell r="AF4372">
            <v>29795.05</v>
          </cell>
          <cell r="AG4372">
            <v>29795.05</v>
          </cell>
          <cell r="AH4372">
            <v>0</v>
          </cell>
          <cell r="AI4372">
            <v>29795.05</v>
          </cell>
          <cell r="AJ4372" t="str">
            <v>REF: 351429</v>
          </cell>
          <cell r="AK4372"/>
          <cell r="AL4372">
            <v>351429</v>
          </cell>
          <cell r="AM4372" t="str">
            <v>APARADOR MAR ADENTRO (PINTURA)</v>
          </cell>
          <cell r="AN4372"/>
          <cell r="AO4372">
            <v>2.0699999999999998</v>
          </cell>
          <cell r="AP4372">
            <v>0.47</v>
          </cell>
          <cell r="AQ4372">
            <v>0.84</v>
          </cell>
          <cell r="AR4372">
            <v>0</v>
          </cell>
          <cell r="AS4372" t="str">
            <v>APARADOR MAR ADENTRO (PINTURA) - 2,07x0,47x0,84H</v>
          </cell>
          <cell r="AT4372">
            <v>29795.05</v>
          </cell>
          <cell r="AU4372">
            <v>29795.05</v>
          </cell>
          <cell r="AV4372">
            <v>29795.05</v>
          </cell>
          <cell r="AW4372">
            <v>0</v>
          </cell>
          <cell r="AX4372">
            <v>29795.05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PE</v>
          </cell>
          <cell r="BT4372" t="str">
            <v>CLAMI APARADOR</v>
          </cell>
          <cell r="BU4372" t="str">
            <v>APARADOR MAR ADENTRO</v>
          </cell>
        </row>
        <row r="4373">
          <cell r="H4373">
            <v>1</v>
          </cell>
          <cell r="O4373">
            <v>152614</v>
          </cell>
          <cell r="P4373" t="str">
            <v>2014/185-0109-01</v>
          </cell>
          <cell r="Q4373" t="str">
            <v>EST APARADOR PHOENIX (LACA POLIESTER BRILHO BRANCA)</v>
          </cell>
          <cell r="R4373"/>
          <cell r="S4373"/>
          <cell r="T4373"/>
          <cell r="U4373">
            <v>1.8</v>
          </cell>
          <cell r="V4373">
            <v>0.55000000000000004</v>
          </cell>
          <cell r="W4373">
            <v>0.6</v>
          </cell>
          <cell r="X4373">
            <v>0</v>
          </cell>
          <cell r="Y4373" t="str">
            <v>EST APARADOR PHOENIX (LACA POLIESTER BRILHO BRANCA) - 1,8x0,55x0,6H</v>
          </cell>
          <cell r="Z4373">
            <v>15023.81</v>
          </cell>
          <cell r="AA4373">
            <v>0.5</v>
          </cell>
          <cell r="AB4373">
            <v>7511.9049999999997</v>
          </cell>
          <cell r="AC4373"/>
          <cell r="AD4373"/>
          <cell r="AE4373"/>
          <cell r="AF4373">
            <v>15023.81</v>
          </cell>
          <cell r="AG4373">
            <v>15023.81</v>
          </cell>
          <cell r="AH4373">
            <v>0</v>
          </cell>
          <cell r="AI4373">
            <v>15023.81</v>
          </cell>
          <cell r="AJ4373" t="str">
            <v>REF: 152614</v>
          </cell>
          <cell r="AK4373" t="str">
            <v>MEDIDA FORA DE LINHA</v>
          </cell>
          <cell r="AL4373">
            <v>152614</v>
          </cell>
          <cell r="AM4373" t="str">
            <v>EST APARADOR PHOENIX (LACA POLIESTER BRILHO BRANCA)</v>
          </cell>
          <cell r="AN4373"/>
          <cell r="AO4373">
            <v>1.8</v>
          </cell>
          <cell r="AP4373">
            <v>0.55000000000000004</v>
          </cell>
          <cell r="AQ4373">
            <v>0.6</v>
          </cell>
          <cell r="AR4373">
            <v>0</v>
          </cell>
          <cell r="AS4373" t="str">
            <v>EST APARADOR PHOENIX (LACA POLIESTER BRILHO BRANCA) - 1,8x0,55x0,6H</v>
          </cell>
          <cell r="AT4373">
            <v>15023.81</v>
          </cell>
          <cell r="AU4373">
            <v>15023.81</v>
          </cell>
          <cell r="AV4373">
            <v>15023.81</v>
          </cell>
          <cell r="AW4373">
            <v>0</v>
          </cell>
          <cell r="AX4373">
            <v>15023.81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PE</v>
          </cell>
          <cell r="BT4373" t="str">
            <v>CLAMI APARADOR</v>
          </cell>
          <cell r="BU4373" t="str">
            <v>APARADOR PHOENIX</v>
          </cell>
        </row>
        <row r="4374">
          <cell r="H4374">
            <v>1</v>
          </cell>
          <cell r="O4374">
            <v>299531</v>
          </cell>
          <cell r="P4374" t="str">
            <v>2022/034-0012-01</v>
          </cell>
          <cell r="Q4374" t="str">
            <v>EST APARADOR REGIA (LAMINA 3 LOURO PRETO)</v>
          </cell>
          <cell r="R4374"/>
          <cell r="S4374"/>
          <cell r="T4374"/>
          <cell r="U4374">
            <v>2.2000000000000002</v>
          </cell>
          <cell r="V4374">
            <v>0.7</v>
          </cell>
          <cell r="W4374">
            <v>0.82</v>
          </cell>
          <cell r="X4374">
            <v>0</v>
          </cell>
          <cell r="Y4374" t="str">
            <v>EST APARADOR REGIA (LAMINA 3 LOURO PRETO) - 2,2x0,7x0,82H</v>
          </cell>
          <cell r="Z4374">
            <v>37230.19</v>
          </cell>
          <cell r="AA4374">
            <v>0.5</v>
          </cell>
          <cell r="AB4374">
            <v>18615.095000000001</v>
          </cell>
          <cell r="AC4374"/>
          <cell r="AD4374"/>
          <cell r="AE4374"/>
          <cell r="AF4374">
            <v>37230.19</v>
          </cell>
          <cell r="AG4374">
            <v>37230.19</v>
          </cell>
          <cell r="AH4374">
            <v>0</v>
          </cell>
          <cell r="AI4374">
            <v>37230.19</v>
          </cell>
          <cell r="AJ4374" t="str">
            <v>REF: 299531</v>
          </cell>
          <cell r="AK4374" t="str">
            <v>PRODUTO FORA DE LINHA</v>
          </cell>
          <cell r="AL4374">
            <v>299531</v>
          </cell>
          <cell r="AM4374" t="str">
            <v>EST APARADOR REGIA (LAMINA 3 LOURO PRETO)</v>
          </cell>
          <cell r="AN4374"/>
          <cell r="AO4374">
            <v>2.2000000000000002</v>
          </cell>
          <cell r="AP4374">
            <v>0.7</v>
          </cell>
          <cell r="AQ4374">
            <v>0.82</v>
          </cell>
          <cell r="AR4374">
            <v>0</v>
          </cell>
          <cell r="AS4374" t="str">
            <v>EST APARADOR REGIA (LAMINA 3 LOURO PRETO) - 2,2x0,7x0,82H</v>
          </cell>
          <cell r="AT4374">
            <v>37230.19</v>
          </cell>
          <cell r="AU4374">
            <v>37230.19</v>
          </cell>
          <cell r="AV4374">
            <v>37230.19</v>
          </cell>
          <cell r="AW4374">
            <v>0</v>
          </cell>
          <cell r="AX4374">
            <v>37230.19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PE</v>
          </cell>
          <cell r="BT4374" t="str">
            <v>CLAMI APARADOR</v>
          </cell>
          <cell r="BU4374" t="str">
            <v>APARADOR REGIA</v>
          </cell>
        </row>
        <row r="4375">
          <cell r="H4375">
            <v>1</v>
          </cell>
          <cell r="O4375">
            <v>269183</v>
          </cell>
          <cell r="P4375" t="str">
            <v>2020/303-0249-01</v>
          </cell>
          <cell r="Q4375" t="str">
            <v>EST APARADOR RENE (TP G2 FREIJO BRANCO/EST PINT MARROM 235)</v>
          </cell>
          <cell r="R4375"/>
          <cell r="S4375"/>
          <cell r="T4375"/>
          <cell r="U4375">
            <v>2.2000000000000002</v>
          </cell>
          <cell r="V4375">
            <v>0.4</v>
          </cell>
          <cell r="W4375">
            <v>0.75</v>
          </cell>
          <cell r="X4375">
            <v>0</v>
          </cell>
          <cell r="Y4375" t="str">
            <v>EST APARADOR RENE (TP G2 FREIJO BRANCO/EST PINT MARROM 235) - 2,2x0,4x0,75H</v>
          </cell>
          <cell r="Z4375">
            <v>15464.74</v>
          </cell>
          <cell r="AA4375">
            <v>0.5</v>
          </cell>
          <cell r="AB4375">
            <v>7732.37</v>
          </cell>
          <cell r="AC4375"/>
          <cell r="AD4375"/>
          <cell r="AE4375"/>
          <cell r="AF4375">
            <v>15464.74</v>
          </cell>
          <cell r="AG4375">
            <v>15464.74</v>
          </cell>
          <cell r="AH4375">
            <v>0</v>
          </cell>
          <cell r="AI4375">
            <v>15464.74</v>
          </cell>
          <cell r="AJ4375" t="str">
            <v>REF: 269183</v>
          </cell>
          <cell r="AK4375" t="str">
            <v>PRODUTO FORA DE LINHA</v>
          </cell>
          <cell r="AL4375">
            <v>269183</v>
          </cell>
          <cell r="AM4375" t="str">
            <v>EST APARADOR RENE (TP G2 FREIJO BRANCO/EST PINT MARROM 235)</v>
          </cell>
          <cell r="AN4375"/>
          <cell r="AO4375">
            <v>2.2000000000000002</v>
          </cell>
          <cell r="AP4375">
            <v>0.4</v>
          </cell>
          <cell r="AQ4375">
            <v>0.75</v>
          </cell>
          <cell r="AR4375">
            <v>0</v>
          </cell>
          <cell r="AS4375" t="str">
            <v>EST APARADOR RENE (TP G2 FREIJO BRANCO/EST PINT MARROM 235) - 2,2x0,4x0,75H</v>
          </cell>
          <cell r="AT4375">
            <v>15464.74</v>
          </cell>
          <cell r="AU4375">
            <v>15464.74</v>
          </cell>
          <cell r="AV4375">
            <v>15464.74</v>
          </cell>
          <cell r="AW4375">
            <v>0</v>
          </cell>
          <cell r="AX4375">
            <v>15464.74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PE</v>
          </cell>
          <cell r="BT4375" t="str">
            <v>CLAMI APARADOR</v>
          </cell>
          <cell r="BU4375" t="str">
            <v>APARADOR RENE (FL)</v>
          </cell>
        </row>
        <row r="4376">
          <cell r="H4376">
            <v>1</v>
          </cell>
          <cell r="O4376">
            <v>253860</v>
          </cell>
          <cell r="P4376" t="str">
            <v>2019/330-0018-01</v>
          </cell>
          <cell r="Q4376" t="str">
            <v>EST APARADOR UNI (LAMINA 1 SUCUPIRA PAG) BASE PRETA FOSCA</v>
          </cell>
          <cell r="R4376"/>
          <cell r="S4376"/>
          <cell r="T4376"/>
          <cell r="U4376">
            <v>1.83</v>
          </cell>
          <cell r="V4376">
            <v>0.5</v>
          </cell>
          <cell r="W4376">
            <v>0.82</v>
          </cell>
          <cell r="X4376">
            <v>0</v>
          </cell>
          <cell r="Y4376" t="str">
            <v>EST APARADOR UNI (LAMINA 1 SUCUPIRA PAG) BASE PRETA FOSCA - 1,83x0,5x0,82H</v>
          </cell>
          <cell r="Z4376">
            <v>54996.57</v>
          </cell>
          <cell r="AA4376">
            <v>0.5</v>
          </cell>
          <cell r="AB4376">
            <v>27498.285</v>
          </cell>
          <cell r="AC4376"/>
          <cell r="AD4376"/>
          <cell r="AE4376"/>
          <cell r="AF4376">
            <v>54996.57</v>
          </cell>
          <cell r="AG4376">
            <v>54996.57</v>
          </cell>
          <cell r="AH4376">
            <v>0</v>
          </cell>
          <cell r="AI4376">
            <v>54996.57</v>
          </cell>
          <cell r="AJ4376" t="str">
            <v>REF: 253860</v>
          </cell>
          <cell r="AK4376" t="str">
            <v>PRODUTO FORA DE LINHA</v>
          </cell>
          <cell r="AL4376">
            <v>253860</v>
          </cell>
          <cell r="AM4376" t="str">
            <v>EST APARADOR UNI (LAMINA 1 SUCUPIRA PAG) BASE PRETA FOSCA</v>
          </cell>
          <cell r="AN4376"/>
          <cell r="AO4376">
            <v>1.83</v>
          </cell>
          <cell r="AP4376">
            <v>0.5</v>
          </cell>
          <cell r="AQ4376">
            <v>0.82</v>
          </cell>
          <cell r="AR4376">
            <v>0</v>
          </cell>
          <cell r="AS4376" t="str">
            <v>EST APARADOR UNI (LAMINA 1 SUCUPIRA PAG) BASE PRETA FOSCA - 1,83x0,5x0,82H</v>
          </cell>
          <cell r="AT4376">
            <v>54996.57</v>
          </cell>
          <cell r="AU4376">
            <v>54996.57</v>
          </cell>
          <cell r="AV4376">
            <v>54996.57</v>
          </cell>
          <cell r="AW4376">
            <v>0</v>
          </cell>
          <cell r="AX4376">
            <v>54996.57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PE</v>
          </cell>
          <cell r="BT4376" t="str">
            <v>CLAMI APARADOR</v>
          </cell>
          <cell r="BU4376" t="str">
            <v>APARADOR UNI</v>
          </cell>
        </row>
        <row r="4377">
          <cell r="H4377">
            <v>1</v>
          </cell>
          <cell r="O4377">
            <v>336715</v>
          </cell>
          <cell r="P4377" t="str">
            <v>2022/251-0008-01</v>
          </cell>
          <cell r="Q4377" t="str">
            <v>EST APARADOR VELL 02 (JEQ FENDI) (TP JEQ FENDI) (PRETO TXT)</v>
          </cell>
          <cell r="R4377"/>
          <cell r="S4377"/>
          <cell r="T4377"/>
          <cell r="U4377">
            <v>2.2000000000000002</v>
          </cell>
          <cell r="V4377">
            <v>0.5</v>
          </cell>
          <cell r="W4377">
            <v>0.75</v>
          </cell>
          <cell r="X4377">
            <v>0</v>
          </cell>
          <cell r="Y4377" t="str">
            <v>EST APARADOR VELL 02 (JEQ FENDI) (TP JEQ FENDI) (PRETO TXT) - 2,2x0,5x0,75H</v>
          </cell>
          <cell r="Z4377">
            <v>29653.97</v>
          </cell>
          <cell r="AA4377">
            <v>0.5</v>
          </cell>
          <cell r="AB4377">
            <v>14826.985000000001</v>
          </cell>
          <cell r="AC4377"/>
          <cell r="AD4377"/>
          <cell r="AE4377"/>
          <cell r="AF4377">
            <v>29653.97</v>
          </cell>
          <cell r="AG4377">
            <v>29653.97</v>
          </cell>
          <cell r="AH4377">
            <v>0</v>
          </cell>
          <cell r="AI4377">
            <v>29653.97</v>
          </cell>
          <cell r="AJ4377" t="str">
            <v>REF: 336715</v>
          </cell>
          <cell r="AK4377" t="str">
            <v>PRODUTO FORA DE LINHA</v>
          </cell>
          <cell r="AL4377">
            <v>336715</v>
          </cell>
          <cell r="AM4377" t="str">
            <v>EST APARADOR VELL 02 (JEQ FENDI) (TP JEQ FENDI) (PRETO TXT)</v>
          </cell>
          <cell r="AN4377"/>
          <cell r="AO4377">
            <v>2.2000000000000002</v>
          </cell>
          <cell r="AP4377">
            <v>0.5</v>
          </cell>
          <cell r="AQ4377">
            <v>0.75</v>
          </cell>
          <cell r="AR4377">
            <v>0</v>
          </cell>
          <cell r="AS4377" t="str">
            <v>EST APARADOR VELL 02 (JEQ FENDI) (TP JEQ FENDI) (PRETO TXT) - 2,2x0,5x0,75H</v>
          </cell>
          <cell r="AT4377">
            <v>29653.97</v>
          </cell>
          <cell r="AU4377">
            <v>29653.97</v>
          </cell>
          <cell r="AV4377">
            <v>29653.97</v>
          </cell>
          <cell r="AW4377">
            <v>0</v>
          </cell>
          <cell r="AX4377">
            <v>29653.97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PE</v>
          </cell>
          <cell r="BT4377" t="str">
            <v>CLAMI APARADOR</v>
          </cell>
          <cell r="BU4377" t="str">
            <v>APARADOR VELL</v>
          </cell>
        </row>
        <row r="4378">
          <cell r="H4378">
            <v>1</v>
          </cell>
          <cell r="O4378">
            <v>319905</v>
          </cell>
          <cell r="P4378" t="str">
            <v>2021/340-0001-01</v>
          </cell>
          <cell r="Q4378" t="str">
            <v>EST BANCO DALI (ALUMINIO POLIDO) FX D4163</v>
          </cell>
          <cell r="R4378"/>
          <cell r="S4378"/>
          <cell r="T4378"/>
          <cell r="U4378">
            <v>1.8</v>
          </cell>
          <cell r="V4378">
            <v>0.6</v>
          </cell>
          <cell r="W4378">
            <v>0.44</v>
          </cell>
          <cell r="X4378">
            <v>0</v>
          </cell>
          <cell r="Y4378" t="str">
            <v>EST BANCO DALI (ALUMINIO POLIDO) FX D4163 - 1,8x0,6x0,44H</v>
          </cell>
          <cell r="Z4378">
            <v>11400.84</v>
          </cell>
          <cell r="AA4378">
            <v>0.5</v>
          </cell>
          <cell r="AB4378">
            <v>5700.42</v>
          </cell>
          <cell r="AC4378"/>
          <cell r="AD4378"/>
          <cell r="AE4378"/>
          <cell r="AF4378">
            <v>11400.84</v>
          </cell>
          <cell r="AG4378">
            <v>11400.84</v>
          </cell>
          <cell r="AH4378">
            <v>0</v>
          </cell>
          <cell r="AI4378">
            <v>11400.84</v>
          </cell>
          <cell r="AJ4378" t="str">
            <v>REF: 319905</v>
          </cell>
          <cell r="AK4378" t="str">
            <v>PRODUTO FORA DE LINHA</v>
          </cell>
          <cell r="AL4378">
            <v>319905</v>
          </cell>
          <cell r="AM4378" t="str">
            <v>EST BANCO DALI (ALUMINIO POLIDO) FX D4163</v>
          </cell>
          <cell r="AN4378"/>
          <cell r="AO4378">
            <v>1.8</v>
          </cell>
          <cell r="AP4378">
            <v>0.6</v>
          </cell>
          <cell r="AQ4378">
            <v>0.44</v>
          </cell>
          <cell r="AR4378">
            <v>0</v>
          </cell>
          <cell r="AS4378" t="str">
            <v>EST BANCO DALI (ALUMINIO POLIDO) FX D4163 - 1,8x0,6x0,44H</v>
          </cell>
          <cell r="AT4378">
            <v>11400.84</v>
          </cell>
          <cell r="AU4378">
            <v>11400.84</v>
          </cell>
          <cell r="AV4378">
            <v>11400.84</v>
          </cell>
          <cell r="AW4378">
            <v>0</v>
          </cell>
          <cell r="AX4378">
            <v>11400.84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PE</v>
          </cell>
          <cell r="BT4378" t="str">
            <v>CLAMI BANCO</v>
          </cell>
          <cell r="BU4378" t="str">
            <v>BANCO DALI (FL)</v>
          </cell>
        </row>
        <row r="4379">
          <cell r="H4379">
            <v>1</v>
          </cell>
          <cell r="O4379">
            <v>379537</v>
          </cell>
          <cell r="P4379" t="str">
            <v>2024/068-0013-01</v>
          </cell>
          <cell r="Q4379" t="str">
            <v>EST MODULO PUFF MONDRIAN (C1 CREME/CARV BR) (C1 CREME)</v>
          </cell>
          <cell r="R4379">
            <v>4.79</v>
          </cell>
          <cell r="S4379">
            <v>2.89</v>
          </cell>
          <cell r="T4379">
            <v>0.71</v>
          </cell>
          <cell r="U4379">
            <v>1.05</v>
          </cell>
          <cell r="V4379">
            <v>1.05</v>
          </cell>
          <cell r="W4379">
            <v>0.43</v>
          </cell>
          <cell r="X4379">
            <v>0</v>
          </cell>
          <cell r="Y4379" t="str">
            <v>EST MODULO PUFF MONDRIAN (C1 CREME/CARV BR) (C1 CREME) - 1,05x1,05x0,43H</v>
          </cell>
          <cell r="Z4379">
            <v>180845.38</v>
          </cell>
          <cell r="AA4379">
            <v>0.4</v>
          </cell>
          <cell r="AB4379">
            <v>108507.228</v>
          </cell>
          <cell r="AC4379" t="str">
            <v>HQ</v>
          </cell>
          <cell r="AD4379" t="str">
            <v>SOFA COMPLETO</v>
          </cell>
          <cell r="AE4379" t="str">
            <v>VALOR MODULO</v>
          </cell>
          <cell r="AF4379">
            <v>28552.52</v>
          </cell>
          <cell r="AG4379">
            <v>28552.52</v>
          </cell>
          <cell r="AH4379">
            <v>0</v>
          </cell>
          <cell r="AI4379">
            <v>180845.38</v>
          </cell>
          <cell r="AJ4379" t="str">
            <v>REF: 382831</v>
          </cell>
          <cell r="AK4379"/>
          <cell r="AL4379">
            <v>382831</v>
          </cell>
          <cell r="AM4379" t="str">
            <v>MODULO PUFF MONDRIAN (COURO 1) (COURO 1)</v>
          </cell>
          <cell r="AN4379"/>
          <cell r="AO4379">
            <v>1.05</v>
          </cell>
          <cell r="AP4379">
            <v>1.05</v>
          </cell>
          <cell r="AQ4379">
            <v>0.43</v>
          </cell>
          <cell r="AR4379">
            <v>0</v>
          </cell>
          <cell r="AS4379" t="str">
            <v>MODULO PUFF MONDRIAN (COURO 1) (COURO 1) - 1,05x1,05x0,43H</v>
          </cell>
          <cell r="AT4379">
            <v>28552.52</v>
          </cell>
          <cell r="AU4379">
            <v>28552.52</v>
          </cell>
          <cell r="AV4379">
            <v>28552.52</v>
          </cell>
          <cell r="AW4379">
            <v>0</v>
          </cell>
          <cell r="AX4379">
            <v>28552.51</v>
          </cell>
          <cell r="AY4379">
            <v>1.0000000002037268E-2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12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>
            <v>0</v>
          </cell>
          <cell r="BS4379" t="str">
            <v>379537 | 379536 | 379535 | 379534</v>
          </cell>
          <cell r="BT4379" t="str">
            <v>CLAMI SOFA</v>
          </cell>
          <cell r="BU4379" t="str">
            <v>SOFA MONDRIAN (RBD)</v>
          </cell>
        </row>
        <row r="4380">
          <cell r="H4380">
            <v>1</v>
          </cell>
          <cell r="O4380">
            <v>334344</v>
          </cell>
          <cell r="P4380" t="str">
            <v>2022/157-0026-01</v>
          </cell>
          <cell r="Q4380" t="str">
            <v>EST BANQUETA YUMI COURO 2 8002/JEQ EBANIZADO</v>
          </cell>
          <cell r="R4380"/>
          <cell r="S4380"/>
          <cell r="T4380"/>
          <cell r="U4380">
            <v>0.69</v>
          </cell>
          <cell r="V4380">
            <v>0.53</v>
          </cell>
          <cell r="W4380">
            <v>0.4</v>
          </cell>
          <cell r="X4380">
            <v>0</v>
          </cell>
          <cell r="Y4380" t="str">
            <v>EST BANQUETA YUMI COURO 2 8002/JEQ EBANIZADO - 0,69x0,53x0,4H</v>
          </cell>
          <cell r="Z4380">
            <v>13868.56</v>
          </cell>
          <cell r="AA4380">
            <v>0.5</v>
          </cell>
          <cell r="AB4380">
            <v>6934.28</v>
          </cell>
          <cell r="AC4380"/>
          <cell r="AD4380"/>
          <cell r="AE4380"/>
          <cell r="AF4380">
            <v>13868.56</v>
          </cell>
          <cell r="AG4380">
            <v>13868.56</v>
          </cell>
          <cell r="AH4380">
            <v>0</v>
          </cell>
          <cell r="AI4380">
            <v>13868.56</v>
          </cell>
          <cell r="AJ4380" t="str">
            <v>REF: 303908</v>
          </cell>
          <cell r="AK4380"/>
          <cell r="AL4380">
            <v>303908</v>
          </cell>
          <cell r="AM4380" t="str">
            <v>BANQUETA YUMI (COURO 2)</v>
          </cell>
          <cell r="AN4380"/>
          <cell r="AO4380">
            <v>0.69</v>
          </cell>
          <cell r="AP4380">
            <v>0.53</v>
          </cell>
          <cell r="AQ4380">
            <v>0.4</v>
          </cell>
          <cell r="AR4380">
            <v>0</v>
          </cell>
          <cell r="AS4380" t="str">
            <v>BANQUETA YUMI (COURO 2) - 0,69x0,53x0,4H</v>
          </cell>
          <cell r="AT4380">
            <v>13868.56</v>
          </cell>
          <cell r="AU4380">
            <v>13868.56</v>
          </cell>
          <cell r="AV4380">
            <v>13868.56</v>
          </cell>
          <cell r="AW4380">
            <v>0</v>
          </cell>
          <cell r="AX4380">
            <v>13868.56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PE</v>
          </cell>
          <cell r="BT4380" t="str">
            <v>CLAMI BANQUETA</v>
          </cell>
          <cell r="BU4380" t="str">
            <v>BANQUETA YUMI</v>
          </cell>
        </row>
        <row r="4381">
          <cell r="H4381">
            <v>1</v>
          </cell>
          <cell r="O4381">
            <v>379536</v>
          </cell>
          <cell r="P4381" t="str">
            <v>2024/068-0012-01</v>
          </cell>
          <cell r="Q4381" t="str">
            <v>EST MODULO B/ESQ MONDRIAN (MISTO) (C1 CREME/CARV) TC 6651</v>
          </cell>
          <cell r="R4381">
            <v>4.79</v>
          </cell>
          <cell r="S4381">
            <v>2.89</v>
          </cell>
          <cell r="T4381">
            <v>0.71</v>
          </cell>
          <cell r="U4381">
            <v>1.84</v>
          </cell>
          <cell r="V4381">
            <v>1.05</v>
          </cell>
          <cell r="W4381">
            <v>0.71</v>
          </cell>
          <cell r="X4381">
            <v>0</v>
          </cell>
          <cell r="Y4381" t="str">
            <v>EST MODULO B/ESQ MONDRIAN (MISTO) (C1 CREME/CARV) TC 6651 - 1,84x1,05x0,71H</v>
          </cell>
          <cell r="Z4381">
            <v>180845.38</v>
          </cell>
          <cell r="AA4381">
            <v>0.4</v>
          </cell>
          <cell r="AB4381">
            <v>108507.228</v>
          </cell>
          <cell r="AC4381" t="str">
            <v>HQ</v>
          </cell>
          <cell r="AD4381" t="str">
            <v>SOFA COMPLETO</v>
          </cell>
          <cell r="AE4381" t="str">
            <v>VALOR MODULO</v>
          </cell>
          <cell r="AF4381">
            <v>52787.08</v>
          </cell>
          <cell r="AG4381">
            <v>52787.08</v>
          </cell>
          <cell r="AH4381">
            <v>0</v>
          </cell>
          <cell r="AI4381">
            <v>180845.38</v>
          </cell>
          <cell r="AJ4381" t="str">
            <v>REF: 382771</v>
          </cell>
          <cell r="AK4381"/>
          <cell r="AL4381">
            <v>382771</v>
          </cell>
          <cell r="AM4381" t="str">
            <v>MODULO BRACO MONDRIAN (MISTO) (COURO 1) (FX6000)</v>
          </cell>
          <cell r="AN4381"/>
          <cell r="AO4381">
            <v>1.84</v>
          </cell>
          <cell r="AP4381">
            <v>1.05</v>
          </cell>
          <cell r="AQ4381">
            <v>0.71</v>
          </cell>
          <cell r="AR4381">
            <v>0</v>
          </cell>
          <cell r="AS4381" t="str">
            <v>MODULO BRACO MONDRIAN (MISTO) (COURO 1) (FX6000) - 1,84x1,05x0,71H</v>
          </cell>
          <cell r="AT4381">
            <v>52787.08</v>
          </cell>
          <cell r="AU4381">
            <v>52787.08</v>
          </cell>
          <cell r="AV4381">
            <v>52787.08</v>
          </cell>
          <cell r="AW4381">
            <v>0</v>
          </cell>
          <cell r="AX4381">
            <v>52787.08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>
            <v>0</v>
          </cell>
          <cell r="BS4381" t="str">
            <v>379537 | 379536 | 379535 | 379534</v>
          </cell>
          <cell r="BT4381" t="str">
            <v>CLAMI SOFA</v>
          </cell>
          <cell r="BU4381" t="str">
            <v>SOFA MONDRIAN (RBD)</v>
          </cell>
        </row>
        <row r="4382">
          <cell r="H4382">
            <v>1</v>
          </cell>
          <cell r="O4382">
            <v>379535</v>
          </cell>
          <cell r="P4382" t="str">
            <v>2024/068-0011-01</v>
          </cell>
          <cell r="Q4382" t="str">
            <v>EST MODULO S/B MONDRIAN (C1 CREME/CARV BR) TC 6651</v>
          </cell>
          <cell r="R4382">
            <v>4.79</v>
          </cell>
          <cell r="S4382">
            <v>2.89</v>
          </cell>
          <cell r="T4382">
            <v>0.71</v>
          </cell>
          <cell r="U4382">
            <v>1.8</v>
          </cell>
          <cell r="V4382">
            <v>1.05</v>
          </cell>
          <cell r="W4382">
            <v>0.71</v>
          </cell>
          <cell r="X4382">
            <v>0</v>
          </cell>
          <cell r="Y4382" t="str">
            <v>EST MODULO S/B MONDRIAN (C1 CREME/CARV BR) TC 6651 - 1,8x1,05x0,71H</v>
          </cell>
          <cell r="Z4382">
            <v>180845.38</v>
          </cell>
          <cell r="AA4382">
            <v>0.4</v>
          </cell>
          <cell r="AB4382">
            <v>108507.228</v>
          </cell>
          <cell r="AC4382" t="str">
            <v>HQ</v>
          </cell>
          <cell r="AD4382" t="str">
            <v>SOFA COMPLETO</v>
          </cell>
          <cell r="AE4382" t="str">
            <v>VALOR MODULO</v>
          </cell>
          <cell r="AF4382">
            <v>47136.86</v>
          </cell>
          <cell r="AG4382">
            <v>47136.86</v>
          </cell>
          <cell r="AH4382">
            <v>0</v>
          </cell>
          <cell r="AI4382">
            <v>180845.38</v>
          </cell>
          <cell r="AJ4382" t="str">
            <v>REF: 382551</v>
          </cell>
          <cell r="AK4382"/>
          <cell r="AL4382">
            <v>382551</v>
          </cell>
          <cell r="AM4382" t="str">
            <v>MODULO S/BRACO MONDRIAN (COURO 1) (FX6000)</v>
          </cell>
          <cell r="AN4382"/>
          <cell r="AO4382">
            <v>1.8</v>
          </cell>
          <cell r="AP4382">
            <v>1.05</v>
          </cell>
          <cell r="AQ4382">
            <v>0.71</v>
          </cell>
          <cell r="AR4382">
            <v>0</v>
          </cell>
          <cell r="AS4382" t="str">
            <v>MODULO S/BRACO MONDRIAN (COURO 1) (FX6000) - 1,8x1,05x0,71H</v>
          </cell>
          <cell r="AT4382">
            <v>47136.86</v>
          </cell>
          <cell r="AU4382">
            <v>47136.86</v>
          </cell>
          <cell r="AV4382">
            <v>47136.86</v>
          </cell>
          <cell r="AW4382">
            <v>0</v>
          </cell>
          <cell r="AX4382">
            <v>47136.86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>
            <v>0</v>
          </cell>
          <cell r="BS4382" t="str">
            <v>379537 | 379536 | 379535 | 379534</v>
          </cell>
          <cell r="BT4382" t="str">
            <v>CLAMI SOFA</v>
          </cell>
          <cell r="BU4382" t="str">
            <v>SOFA MONDRIAN (RBD)</v>
          </cell>
        </row>
        <row r="4383">
          <cell r="H4383">
            <v>1</v>
          </cell>
          <cell r="O4383">
            <v>379534</v>
          </cell>
          <cell r="P4383" t="str">
            <v>2024/068-0010-01</v>
          </cell>
          <cell r="Q4383" t="str">
            <v>EST MODULO B/DIR MONDRIAN (ESTOF) (C1 CREME/CARV BR) TC 6651</v>
          </cell>
          <cell r="R4383">
            <v>4.79</v>
          </cell>
          <cell r="S4383">
            <v>2.89</v>
          </cell>
          <cell r="T4383">
            <v>0.71</v>
          </cell>
          <cell r="U4383">
            <v>1.94</v>
          </cell>
          <cell r="V4383">
            <v>1.05</v>
          </cell>
          <cell r="W4383">
            <v>0.71</v>
          </cell>
          <cell r="X4383">
            <v>0</v>
          </cell>
          <cell r="Y4383" t="str">
            <v>EST MODULO B/DIR MONDRIAN (ESTOF) (C1 CREME/CARV BR) TC 6651 - 1,94x1,05x0,71H</v>
          </cell>
          <cell r="Z4383">
            <v>180845.38</v>
          </cell>
          <cell r="AA4383">
            <v>0.4</v>
          </cell>
          <cell r="AB4383">
            <v>108507.228</v>
          </cell>
          <cell r="AC4383" t="str">
            <v>HQ</v>
          </cell>
          <cell r="AD4383" t="str">
            <v>SOFA COMPLETO</v>
          </cell>
          <cell r="AE4383" t="str">
            <v>VALOR MODULO</v>
          </cell>
          <cell r="AF4383">
            <v>52368.92</v>
          </cell>
          <cell r="AG4383">
            <v>52368.92</v>
          </cell>
          <cell r="AH4383">
            <v>0</v>
          </cell>
          <cell r="AI4383">
            <v>180845.38</v>
          </cell>
          <cell r="AJ4383" t="str">
            <v>REF: 382485</v>
          </cell>
          <cell r="AK4383"/>
          <cell r="AL4383">
            <v>382485</v>
          </cell>
          <cell r="AM4383" t="str">
            <v>MODULO BRACO MONDRIAN (ESTOFADO) (COURO 1) (FX6000)</v>
          </cell>
          <cell r="AN4383"/>
          <cell r="AO4383">
            <v>1.94</v>
          </cell>
          <cell r="AP4383">
            <v>1.05</v>
          </cell>
          <cell r="AQ4383">
            <v>0.71</v>
          </cell>
          <cell r="AR4383">
            <v>0</v>
          </cell>
          <cell r="AS4383" t="str">
            <v>MODULO BRACO MONDRIAN (ESTOFADO) (COURO 1) (FX6000) - 1,94x1,05x0,71H</v>
          </cell>
          <cell r="AT4383">
            <v>52368.92</v>
          </cell>
          <cell r="AU4383">
            <v>52368.92</v>
          </cell>
          <cell r="AV4383">
            <v>52368.92</v>
          </cell>
          <cell r="AW4383">
            <v>0</v>
          </cell>
          <cell r="AX4383">
            <v>52368.92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>
            <v>0</v>
          </cell>
          <cell r="BS4383" t="str">
            <v>379537 | 379536 | 379535 | 379534</v>
          </cell>
          <cell r="BT4383" t="str">
            <v>CLAMI SOFA</v>
          </cell>
          <cell r="BU4383" t="str">
            <v>SOFA MONDRIAN (RBD)</v>
          </cell>
        </row>
        <row r="4384">
          <cell r="H4384">
            <v>1</v>
          </cell>
          <cell r="O4384">
            <v>379520</v>
          </cell>
          <cell r="P4384" t="str">
            <v>2024/068-0002-01</v>
          </cell>
          <cell r="Q4384" t="str">
            <v>EST MODULO B/DIR MONDRIAN (ESTOF) (C1 SEPIA/NOG) TC 6590</v>
          </cell>
          <cell r="R4384">
            <v>3.88</v>
          </cell>
          <cell r="S4384">
            <v>1.05</v>
          </cell>
          <cell r="T4384">
            <v>0.71</v>
          </cell>
          <cell r="U4384">
            <v>1.94</v>
          </cell>
          <cell r="V4384">
            <v>1.05</v>
          </cell>
          <cell r="W4384">
            <v>0.71</v>
          </cell>
          <cell r="X4384">
            <v>0</v>
          </cell>
          <cell r="Y4384" t="str">
            <v>EST MODULO B/DIR MONDRIAN (ESTOF) (C1 SEPIA/NOG) TC 6590 - 1,94x1,05x0,71H</v>
          </cell>
          <cell r="Z4384">
            <v>104737.84</v>
          </cell>
          <cell r="AA4384">
            <v>0.4</v>
          </cell>
          <cell r="AB4384">
            <v>62842.703999999998</v>
          </cell>
          <cell r="AC4384" t="str">
            <v>HS</v>
          </cell>
          <cell r="AD4384" t="str">
            <v>SOFA COMPLETO</v>
          </cell>
          <cell r="AE4384" t="str">
            <v>VALOR MODULO</v>
          </cell>
          <cell r="AF4384">
            <v>52368.92</v>
          </cell>
          <cell r="AG4384">
            <v>52368.92</v>
          </cell>
          <cell r="AH4384">
            <v>0</v>
          </cell>
          <cell r="AI4384">
            <v>104737.84</v>
          </cell>
          <cell r="AJ4384" t="str">
            <v>REF: 382485</v>
          </cell>
          <cell r="AK4384"/>
          <cell r="AL4384">
            <v>382485</v>
          </cell>
          <cell r="AM4384" t="str">
            <v>MODULO BRACO MONDRIAN (ESTOFADO) (COURO 1) (FX6000)</v>
          </cell>
          <cell r="AN4384"/>
          <cell r="AO4384">
            <v>1.94</v>
          </cell>
          <cell r="AP4384">
            <v>1.05</v>
          </cell>
          <cell r="AQ4384">
            <v>0.71</v>
          </cell>
          <cell r="AR4384">
            <v>0</v>
          </cell>
          <cell r="AS4384" t="str">
            <v>MODULO BRACO MONDRIAN (ESTOFADO) (COURO 1) (FX6000) - 1,94x1,05x0,71H</v>
          </cell>
          <cell r="AT4384">
            <v>52368.92</v>
          </cell>
          <cell r="AU4384">
            <v>52368.92</v>
          </cell>
          <cell r="AV4384">
            <v>52368.92</v>
          </cell>
          <cell r="AW4384">
            <v>0</v>
          </cell>
          <cell r="AX4384">
            <v>52368.92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>
            <v>0</v>
          </cell>
          <cell r="BS4384" t="str">
            <v>379520 | 379519</v>
          </cell>
          <cell r="BT4384" t="str">
            <v>CLAMI SOFA</v>
          </cell>
          <cell r="BU4384" t="str">
            <v>SOFA MONDRIAN (RBD)</v>
          </cell>
        </row>
        <row r="4385">
          <cell r="H4385">
            <v>1</v>
          </cell>
          <cell r="O4385">
            <v>379519</v>
          </cell>
          <cell r="P4385" t="str">
            <v>2024/068-0001-01</v>
          </cell>
          <cell r="Q4385" t="str">
            <v>EST MODULO B/ESQ MONDRIAN (ESTOF) (C1 SEPIA/NOG) TC 6590</v>
          </cell>
          <cell r="R4385">
            <v>3.88</v>
          </cell>
          <cell r="S4385">
            <v>1.05</v>
          </cell>
          <cell r="T4385">
            <v>0.71</v>
          </cell>
          <cell r="U4385">
            <v>1.94</v>
          </cell>
          <cell r="V4385">
            <v>1.05</v>
          </cell>
          <cell r="W4385">
            <v>0.71</v>
          </cell>
          <cell r="X4385">
            <v>0</v>
          </cell>
          <cell r="Y4385" t="str">
            <v>EST MODULO B/ESQ MONDRIAN (ESTOF) (C1 SEPIA/NOG) TC 6590 - 1,94x1,05x0,71H</v>
          </cell>
          <cell r="Z4385">
            <v>104737.84</v>
          </cell>
          <cell r="AA4385">
            <v>0.4</v>
          </cell>
          <cell r="AB4385">
            <v>62842.703999999998</v>
          </cell>
          <cell r="AC4385" t="str">
            <v>HS</v>
          </cell>
          <cell r="AD4385" t="str">
            <v>SOFA COMPLETO</v>
          </cell>
          <cell r="AE4385" t="str">
            <v>VALOR MODULO</v>
          </cell>
          <cell r="AF4385">
            <v>52368.92</v>
          </cell>
          <cell r="AG4385">
            <v>52368.92</v>
          </cell>
          <cell r="AH4385">
            <v>0</v>
          </cell>
          <cell r="AI4385">
            <v>104737.84</v>
          </cell>
          <cell r="AJ4385" t="str">
            <v>REF: 382485</v>
          </cell>
          <cell r="AK4385"/>
          <cell r="AL4385">
            <v>382485</v>
          </cell>
          <cell r="AM4385" t="str">
            <v>MODULO BRACO MONDRIAN (ESTOFADO) (COURO 1) (FX6000)</v>
          </cell>
          <cell r="AN4385"/>
          <cell r="AO4385">
            <v>1.94</v>
          </cell>
          <cell r="AP4385">
            <v>1.05</v>
          </cell>
          <cell r="AQ4385">
            <v>0.71</v>
          </cell>
          <cell r="AR4385">
            <v>0</v>
          </cell>
          <cell r="AS4385" t="str">
            <v>MODULO BRACO MONDRIAN (ESTOFADO) (COURO 1) (FX6000) - 1,94x1,05x0,71H</v>
          </cell>
          <cell r="AT4385">
            <v>52368.92</v>
          </cell>
          <cell r="AU4385">
            <v>52368.92</v>
          </cell>
          <cell r="AV4385">
            <v>52368.92</v>
          </cell>
          <cell r="AW4385">
            <v>0</v>
          </cell>
          <cell r="AX4385">
            <v>52368.92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>
            <v>0</v>
          </cell>
          <cell r="BS4385" t="str">
            <v>379520 | 379519</v>
          </cell>
          <cell r="BT4385" t="str">
            <v>CLAMI SOFA</v>
          </cell>
          <cell r="BU4385" t="str">
            <v>SOFA MONDRIAN (RBD)</v>
          </cell>
        </row>
        <row r="4386">
          <cell r="H4386">
            <v>1</v>
          </cell>
          <cell r="O4386">
            <v>234734</v>
          </cell>
          <cell r="P4386" t="str">
            <v>2019/168-0045-01</v>
          </cell>
          <cell r="Q4386" t="str">
            <v>EST CADEIRA ALE (LAM CARV PT) (REC MARROM) SOLETA MARROM</v>
          </cell>
          <cell r="R4386"/>
          <cell r="S4386"/>
          <cell r="T4386"/>
          <cell r="U4386">
            <v>0.56000000000000005</v>
          </cell>
          <cell r="V4386">
            <v>0.55000000000000004</v>
          </cell>
          <cell r="W4386">
            <v>0.78</v>
          </cell>
          <cell r="X4386">
            <v>0</v>
          </cell>
          <cell r="Y4386" t="str">
            <v>EST CADEIRA ALE (LAM CARV PT) (REC MARROM) SOLETA MARROM - 0,56x0,55x0,78H</v>
          </cell>
          <cell r="Z4386">
            <v>9327.9</v>
          </cell>
          <cell r="AA4386">
            <v>0.5</v>
          </cell>
          <cell r="AB4386">
            <v>4663.95</v>
          </cell>
          <cell r="AC4386"/>
          <cell r="AD4386"/>
          <cell r="AE4386"/>
          <cell r="AF4386">
            <v>9327.9</v>
          </cell>
          <cell r="AG4386">
            <v>9327.9</v>
          </cell>
          <cell r="AH4386">
            <v>0</v>
          </cell>
          <cell r="AI4386">
            <v>9327.9</v>
          </cell>
          <cell r="AJ4386" t="str">
            <v>REF: 371146</v>
          </cell>
          <cell r="AK4386"/>
          <cell r="AL4386">
            <v>371146</v>
          </cell>
          <cell r="AM4386" t="str">
            <v>CADEIRA ALE (S/B) (LAMINADA) (RECONSTITUIDO)</v>
          </cell>
          <cell r="AN4386"/>
          <cell r="AO4386">
            <v>0.52</v>
          </cell>
          <cell r="AP4386">
            <v>0.55000000000000004</v>
          </cell>
          <cell r="AQ4386">
            <v>0.78</v>
          </cell>
          <cell r="AR4386">
            <v>0</v>
          </cell>
          <cell r="AS4386" t="str">
            <v>CADEIRA ALE (S/B) (LAMINADA) (RECONSTITUIDO) - 0,52x0,55x0,78H</v>
          </cell>
          <cell r="AT4386">
            <v>9327.9</v>
          </cell>
          <cell r="AU4386">
            <v>9327.9</v>
          </cell>
          <cell r="AV4386">
            <v>9327.9</v>
          </cell>
          <cell r="AW4386">
            <v>0</v>
          </cell>
          <cell r="AX4386">
            <v>9327.9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PE</v>
          </cell>
          <cell r="BT4386" t="str">
            <v>CLAMI CADEIRA</v>
          </cell>
          <cell r="BU4386" t="str">
            <v>CADEIRA ALE</v>
          </cell>
        </row>
        <row r="4387">
          <cell r="H4387">
            <v>1</v>
          </cell>
          <cell r="O4387">
            <v>146965</v>
          </cell>
          <cell r="P4387" t="str">
            <v>2016/053-0050-01</v>
          </cell>
          <cell r="Q4387" t="str">
            <v>EST CADEIRA CHICAGO C/B (TELA DUP) (CATUABA PU) FACTOR BR</v>
          </cell>
          <cell r="R4387"/>
          <cell r="S4387"/>
          <cell r="T4387"/>
          <cell r="U4387">
            <v>0.45</v>
          </cell>
          <cell r="V4387">
            <v>0.52</v>
          </cell>
          <cell r="W4387">
            <v>0.84</v>
          </cell>
          <cell r="X4387">
            <v>0</v>
          </cell>
          <cell r="Y4387" t="str">
            <v>EST CADEIRA CHICAGO C/B (TELA DUP) (CATUABA PU) FACTOR BR - 0,45x0,52x0,84H</v>
          </cell>
          <cell r="Z4387">
            <v>4435.84</v>
          </cell>
          <cell r="AA4387">
            <v>0.5</v>
          </cell>
          <cell r="AB4387">
            <v>2217.92</v>
          </cell>
          <cell r="AC4387"/>
          <cell r="AD4387"/>
          <cell r="AE4387"/>
          <cell r="AF4387">
            <v>4435.84</v>
          </cell>
          <cell r="AG4387">
            <v>4435.84</v>
          </cell>
          <cell r="AH4387">
            <v>0</v>
          </cell>
          <cell r="AI4387">
            <v>4435.84</v>
          </cell>
          <cell r="AJ4387" t="str">
            <v>REF: 146965</v>
          </cell>
          <cell r="AK4387" t="str">
            <v>ACABAMENTO FORA DE LINHA</v>
          </cell>
          <cell r="AL4387">
            <v>146965</v>
          </cell>
          <cell r="AM4387" t="str">
            <v>EST CADEIRA CHICAGO C/B (TELA DUP) (CATUABA PU) FACTOR BR</v>
          </cell>
          <cell r="AN4387"/>
          <cell r="AO4387">
            <v>0.45</v>
          </cell>
          <cell r="AP4387">
            <v>0.52</v>
          </cell>
          <cell r="AQ4387">
            <v>0.84</v>
          </cell>
          <cell r="AR4387">
            <v>0</v>
          </cell>
          <cell r="AS4387" t="str">
            <v>EST CADEIRA CHICAGO C/B (TELA DUP) (CATUABA PU) FACTOR BR - 0,45x0,52x0,84H</v>
          </cell>
          <cell r="AT4387">
            <v>4435.84</v>
          </cell>
          <cell r="AU4387">
            <v>4435.84</v>
          </cell>
          <cell r="AV4387">
            <v>4435.84</v>
          </cell>
          <cell r="AW4387">
            <v>0</v>
          </cell>
          <cell r="AX4387">
            <v>4435.84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14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PE</v>
          </cell>
          <cell r="BT4387" t="str">
            <v>CLAMI CADEIRA</v>
          </cell>
          <cell r="BU4387" t="str">
            <v>CADEIRA CHICAGO (FL)</v>
          </cell>
        </row>
        <row r="4388">
          <cell r="H4388">
            <v>1</v>
          </cell>
          <cell r="O4388">
            <v>270550</v>
          </cell>
          <cell r="P4388" t="str">
            <v>2020/332-0011-01</v>
          </cell>
          <cell r="Q4388" t="str">
            <v>EST CADEIRA DYLAN (MARFIM NOCCE) (FX A1097)</v>
          </cell>
          <cell r="R4388"/>
          <cell r="S4388"/>
          <cell r="T4388"/>
          <cell r="U4388">
            <v>0.5</v>
          </cell>
          <cell r="V4388">
            <v>0.57999999999999996</v>
          </cell>
          <cell r="W4388">
            <v>0.8</v>
          </cell>
          <cell r="X4388">
            <v>0</v>
          </cell>
          <cell r="Y4388" t="str">
            <v>EST CADEIRA DYLAN (MARFIM NOCCE) (FX A1097) - 0,5x0,58x0,8H</v>
          </cell>
          <cell r="Z4388">
            <v>2949.41</v>
          </cell>
          <cell r="AA4388">
            <v>0.5</v>
          </cell>
          <cell r="AB4388">
            <v>1474.7049999999999</v>
          </cell>
          <cell r="AC4388"/>
          <cell r="AD4388"/>
          <cell r="AE4388"/>
          <cell r="AF4388">
            <v>2949.41</v>
          </cell>
          <cell r="AG4388">
            <v>2949.41</v>
          </cell>
          <cell r="AH4388">
            <v>0</v>
          </cell>
          <cell r="AI4388">
            <v>2949.41</v>
          </cell>
          <cell r="AJ4388" t="str">
            <v>REF: 270550</v>
          </cell>
          <cell r="AK4388" t="str">
            <v>VERSAO FORA DE LINHA</v>
          </cell>
          <cell r="AL4388">
            <v>270550</v>
          </cell>
          <cell r="AM4388" t="str">
            <v>EST CADEIRA DYLAN (MARFIM NOCCE) (FX A1097)</v>
          </cell>
          <cell r="AN4388"/>
          <cell r="AO4388">
            <v>0.5</v>
          </cell>
          <cell r="AP4388">
            <v>0.57999999999999996</v>
          </cell>
          <cell r="AQ4388">
            <v>0.8</v>
          </cell>
          <cell r="AR4388">
            <v>0</v>
          </cell>
          <cell r="AS4388" t="str">
            <v>EST CADEIRA DYLAN (MARFIM NOCCE) (FX A1097) - 0,5x0,58x0,8H</v>
          </cell>
          <cell r="AT4388">
            <v>2949.41</v>
          </cell>
          <cell r="AU4388">
            <v>2949.41</v>
          </cell>
          <cell r="AV4388">
            <v>2949.41</v>
          </cell>
          <cell r="AW4388">
            <v>0</v>
          </cell>
          <cell r="AX4388">
            <v>2949.41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PE</v>
          </cell>
          <cell r="BT4388" t="str">
            <v>CLAMI CADEIRA</v>
          </cell>
          <cell r="BU4388" t="str">
            <v>CADEIRA DYLAN</v>
          </cell>
        </row>
        <row r="4389">
          <cell r="H4389">
            <v>1</v>
          </cell>
          <cell r="O4389">
            <v>270550</v>
          </cell>
          <cell r="P4389" t="str">
            <v>2020/332-0010-01</v>
          </cell>
          <cell r="Q4389" t="str">
            <v>EST CADEIRA DYLAN (MARFIM NOCCE) (FX A1097)</v>
          </cell>
          <cell r="R4389"/>
          <cell r="S4389"/>
          <cell r="T4389"/>
          <cell r="U4389">
            <v>0.5</v>
          </cell>
          <cell r="V4389">
            <v>0.57999999999999996</v>
          </cell>
          <cell r="W4389">
            <v>0.8</v>
          </cell>
          <cell r="X4389">
            <v>0</v>
          </cell>
          <cell r="Y4389" t="str">
            <v>EST CADEIRA DYLAN (MARFIM NOCCE) (FX A1097) - 0,5x0,58x0,8H</v>
          </cell>
          <cell r="Z4389">
            <v>2949.41</v>
          </cell>
          <cell r="AA4389">
            <v>0.5</v>
          </cell>
          <cell r="AB4389">
            <v>1474.7049999999999</v>
          </cell>
          <cell r="AC4389"/>
          <cell r="AD4389"/>
          <cell r="AE4389"/>
          <cell r="AF4389">
            <v>2949.41</v>
          </cell>
          <cell r="AG4389">
            <v>2949.41</v>
          </cell>
          <cell r="AH4389">
            <v>0</v>
          </cell>
          <cell r="AI4389">
            <v>2949.41</v>
          </cell>
          <cell r="AJ4389" t="str">
            <v>REF: 270550</v>
          </cell>
          <cell r="AK4389" t="str">
            <v>VERSAO FORA DE LINHA</v>
          </cell>
          <cell r="AL4389">
            <v>270550</v>
          </cell>
          <cell r="AM4389" t="str">
            <v>EST CADEIRA DYLAN (MARFIM NOCCE) (FX A1097)</v>
          </cell>
          <cell r="AN4389"/>
          <cell r="AO4389">
            <v>0.5</v>
          </cell>
          <cell r="AP4389">
            <v>0.57999999999999996</v>
          </cell>
          <cell r="AQ4389">
            <v>0.8</v>
          </cell>
          <cell r="AR4389">
            <v>0</v>
          </cell>
          <cell r="AS4389" t="str">
            <v>EST CADEIRA DYLAN (MARFIM NOCCE) (FX A1097) - 0,5x0,58x0,8H</v>
          </cell>
          <cell r="AT4389">
            <v>2949.41</v>
          </cell>
          <cell r="AU4389">
            <v>2949.41</v>
          </cell>
          <cell r="AV4389">
            <v>2949.41</v>
          </cell>
          <cell r="AW4389">
            <v>0</v>
          </cell>
          <cell r="AX4389">
            <v>2949.41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PE</v>
          </cell>
          <cell r="BT4389" t="str">
            <v>CLAMI CADEIRA</v>
          </cell>
          <cell r="BU4389" t="str">
            <v>CADEIRA DYLAN</v>
          </cell>
        </row>
        <row r="4390">
          <cell r="H4390">
            <v>1</v>
          </cell>
          <cell r="O4390">
            <v>270428</v>
          </cell>
          <cell r="P4390" t="str">
            <v>2021/053-0011401</v>
          </cell>
          <cell r="Q4390" t="str">
            <v>EST CADEIRA FINA C/B (FREIJO) (TELA RATTAN AB NT)</v>
          </cell>
          <cell r="R4390"/>
          <cell r="S4390"/>
          <cell r="T4390"/>
          <cell r="U4390">
            <v>0.55000000000000004</v>
          </cell>
          <cell r="V4390">
            <v>0.57999999999999996</v>
          </cell>
          <cell r="W4390">
            <v>0.85</v>
          </cell>
          <cell r="X4390">
            <v>0</v>
          </cell>
          <cell r="Y4390" t="str">
            <v>EST CADEIRA FINA C/B (FREIJO) (TELA RATTAN AB NT) - 0,55x0,58x0,85H</v>
          </cell>
          <cell r="Z4390">
            <v>9924.99</v>
          </cell>
          <cell r="AA4390">
            <v>0.5</v>
          </cell>
          <cell r="AB4390">
            <v>4962.4949999999999</v>
          </cell>
          <cell r="AC4390"/>
          <cell r="AD4390"/>
          <cell r="AE4390"/>
          <cell r="AF4390">
            <v>9924.99</v>
          </cell>
          <cell r="AG4390">
            <v>9924.99</v>
          </cell>
          <cell r="AH4390">
            <v>0</v>
          </cell>
          <cell r="AI4390">
            <v>9924.99</v>
          </cell>
          <cell r="AJ4390" t="str">
            <v>REF: 302016</v>
          </cell>
          <cell r="AK4390"/>
          <cell r="AL4390">
            <v>302016</v>
          </cell>
          <cell r="AM4390" t="str">
            <v>CADEIRA FINA (C/B) (TELA) (FREIJO)</v>
          </cell>
          <cell r="AN4390"/>
          <cell r="AO4390">
            <v>0.55000000000000004</v>
          </cell>
          <cell r="AP4390">
            <v>0.57999999999999996</v>
          </cell>
          <cell r="AQ4390">
            <v>0.85</v>
          </cell>
          <cell r="AR4390">
            <v>0</v>
          </cell>
          <cell r="AS4390" t="str">
            <v>CADEIRA FINA (C/B) (TELA) (FREIJO) - 0,55x0,58x0,85H</v>
          </cell>
          <cell r="AT4390">
            <v>9924.99</v>
          </cell>
          <cell r="AU4390">
            <v>9924.99</v>
          </cell>
          <cell r="AV4390">
            <v>9924.99</v>
          </cell>
          <cell r="AW4390">
            <v>0</v>
          </cell>
          <cell r="AX4390">
            <v>9924.99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12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PE</v>
          </cell>
          <cell r="BT4390" t="str">
            <v>CLAMI CADEIRA</v>
          </cell>
          <cell r="BU4390" t="str">
            <v>CADEIRA FINA</v>
          </cell>
        </row>
        <row r="4391">
          <cell r="H4391">
            <v>1</v>
          </cell>
          <cell r="O4391">
            <v>270548</v>
          </cell>
          <cell r="P4391" t="str">
            <v>2020/332-0003-01</v>
          </cell>
          <cell r="Q4391" t="str">
            <v>EST CADEIRA MEG C/BRACO (MARFIM CASTANHO) (COURO CARAMELO)</v>
          </cell>
          <cell r="R4391"/>
          <cell r="S4391"/>
          <cell r="T4391"/>
          <cell r="U4391">
            <v>0.63</v>
          </cell>
          <cell r="V4391">
            <v>0.63</v>
          </cell>
          <cell r="W4391">
            <v>0.81</v>
          </cell>
          <cell r="X4391">
            <v>0</v>
          </cell>
          <cell r="Y4391" t="str">
            <v>EST CADEIRA MEG C/BRACO (MARFIM CASTANHO) (COURO CARAMELO) - 0,63x0,63x0,81H</v>
          </cell>
          <cell r="Z4391">
            <v>7312.66</v>
          </cell>
          <cell r="AA4391">
            <v>0.5</v>
          </cell>
          <cell r="AB4391">
            <v>3656.33</v>
          </cell>
          <cell r="AC4391"/>
          <cell r="AD4391"/>
          <cell r="AE4391"/>
          <cell r="AF4391">
            <v>7312.66</v>
          </cell>
          <cell r="AG4391">
            <v>7312.66</v>
          </cell>
          <cell r="AH4391">
            <v>0</v>
          </cell>
          <cell r="AI4391">
            <v>7312.66</v>
          </cell>
          <cell r="AJ4391" t="str">
            <v>REF: 270548</v>
          </cell>
          <cell r="AK4391" t="str">
            <v>ACABAMENTO FORA DE LINHA</v>
          </cell>
          <cell r="AL4391">
            <v>270548</v>
          </cell>
          <cell r="AM4391" t="str">
            <v>EST CADEIRA MEG C/BRACO (MARFIM CASTANHO) (COURO CARAMELO)</v>
          </cell>
          <cell r="AN4391"/>
          <cell r="AO4391">
            <v>0.63</v>
          </cell>
          <cell r="AP4391">
            <v>0.63</v>
          </cell>
          <cell r="AQ4391">
            <v>0.81</v>
          </cell>
          <cell r="AR4391">
            <v>0</v>
          </cell>
          <cell r="AS4391" t="str">
            <v>EST CADEIRA MEG C/BRACO (MARFIM CASTANHO) (COURO CARAMELO) - 0,63x0,63x0,81H</v>
          </cell>
          <cell r="AT4391">
            <v>7312.66</v>
          </cell>
          <cell r="AU4391">
            <v>7312.66</v>
          </cell>
          <cell r="AV4391">
            <v>7312.66</v>
          </cell>
          <cell r="AW4391">
            <v>0</v>
          </cell>
          <cell r="AX4391">
            <v>7312.66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12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PE</v>
          </cell>
          <cell r="BT4391" t="str">
            <v>CLAMI CADEIRA</v>
          </cell>
          <cell r="BU4391" t="str">
            <v>CADEIRA MEG</v>
          </cell>
        </row>
        <row r="4392">
          <cell r="H4392">
            <v>1</v>
          </cell>
          <cell r="O4392">
            <v>328721</v>
          </cell>
          <cell r="P4392" t="str">
            <v>2022/172-0041-01</v>
          </cell>
          <cell r="Q4392" t="str">
            <v>EST CADEIRA MELIZA (GIR) (FX 60004) (TING NOGAL)</v>
          </cell>
          <cell r="R4392"/>
          <cell r="S4392"/>
          <cell r="T4392"/>
          <cell r="U4392">
            <v>0.6</v>
          </cell>
          <cell r="V4392">
            <v>0.49</v>
          </cell>
          <cell r="W4392">
            <v>0.79</v>
          </cell>
          <cell r="X4392">
            <v>0</v>
          </cell>
          <cell r="Y4392" t="str">
            <v>EST CADEIRA MELIZA (GIR) (FX 60004) (TING NOGAL) - 0,6x0,49x0,79H</v>
          </cell>
          <cell r="Z4392">
            <v>5980.67</v>
          </cell>
          <cell r="AA4392">
            <v>0.5</v>
          </cell>
          <cell r="AB4392">
            <v>2990.335</v>
          </cell>
          <cell r="AC4392"/>
          <cell r="AD4392"/>
          <cell r="AE4392"/>
          <cell r="AF4392">
            <v>5980.67</v>
          </cell>
          <cell r="AG4392">
            <v>5980.67</v>
          </cell>
          <cell r="AH4392">
            <v>0</v>
          </cell>
          <cell r="AI4392">
            <v>5980.67</v>
          </cell>
          <cell r="AJ4392" t="str">
            <v>REF: 299760</v>
          </cell>
          <cell r="AK4392"/>
          <cell r="AL4392">
            <v>299760</v>
          </cell>
          <cell r="AM4392" t="str">
            <v>CADEIRA MELIZA (S/B) (GIRATORIA) (FX 6)</v>
          </cell>
          <cell r="AN4392"/>
          <cell r="AO4392">
            <v>0.5</v>
          </cell>
          <cell r="AP4392">
            <v>0.59</v>
          </cell>
          <cell r="AQ4392">
            <v>0.8</v>
          </cell>
          <cell r="AR4392">
            <v>0</v>
          </cell>
          <cell r="AS4392" t="str">
            <v>CADEIRA MELIZA (S/B) (GIRATORIA) (FX 6) - 0,5x0,59x0,8H</v>
          </cell>
          <cell r="AT4392">
            <v>5980.67</v>
          </cell>
          <cell r="AU4392">
            <v>5980.67</v>
          </cell>
          <cell r="AV4392">
            <v>5980.67</v>
          </cell>
          <cell r="AW4392">
            <v>0</v>
          </cell>
          <cell r="AX4392">
            <v>5980.67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PE</v>
          </cell>
          <cell r="BT4392" t="str">
            <v>CLAMI CADEIRA</v>
          </cell>
          <cell r="BU4392" t="str">
            <v>CADEIRA MELIZA</v>
          </cell>
        </row>
        <row r="4393">
          <cell r="H4393">
            <v>1</v>
          </cell>
          <cell r="O4393">
            <v>371053</v>
          </cell>
          <cell r="P4393" t="str">
            <v>2023/178-0004-01</v>
          </cell>
          <cell r="Q4393" t="str">
            <v>EST CADEIRA TWIN C/BRACO (GIR) (EBANIZADO) TC 1002</v>
          </cell>
          <cell r="R4393"/>
          <cell r="S4393"/>
          <cell r="T4393"/>
          <cell r="U4393">
            <v>0.51</v>
          </cell>
          <cell r="V4393">
            <v>0.6</v>
          </cell>
          <cell r="W4393">
            <v>0.83</v>
          </cell>
          <cell r="X4393">
            <v>0</v>
          </cell>
          <cell r="Y4393" t="str">
            <v>EST CADEIRA TWIN C/BRACO (GIR) (EBANIZADO) TC 1002 - 0,51x0,6x0,83H</v>
          </cell>
          <cell r="Z4393">
            <v>5114.33</v>
          </cell>
          <cell r="AA4393">
            <v>0.5</v>
          </cell>
          <cell r="AB4393">
            <v>2557.165</v>
          </cell>
          <cell r="AC4393"/>
          <cell r="AD4393"/>
          <cell r="AE4393"/>
          <cell r="AF4393">
            <v>5114.33</v>
          </cell>
          <cell r="AG4393">
            <v>5114.33</v>
          </cell>
          <cell r="AH4393">
            <v>0</v>
          </cell>
          <cell r="AI4393">
            <v>5114.33</v>
          </cell>
          <cell r="AJ4393" t="str">
            <v>REF: 371053</v>
          </cell>
          <cell r="AK4393" t="str">
            <v>PRODUTO FORA DE LINHA</v>
          </cell>
          <cell r="AL4393">
            <v>371053</v>
          </cell>
          <cell r="AM4393" t="str">
            <v>EST CADEIRA TWIN C/BRACO (GIR) (EBANIZADO) TC 1002</v>
          </cell>
          <cell r="AN4393"/>
          <cell r="AO4393">
            <v>0.51</v>
          </cell>
          <cell r="AP4393">
            <v>0.6</v>
          </cell>
          <cell r="AQ4393">
            <v>0.83</v>
          </cell>
          <cell r="AR4393">
            <v>0</v>
          </cell>
          <cell r="AS4393" t="str">
            <v>EST CADEIRA TWIN C/BRACO (GIR) (EBANIZADO) TC 1002 - 0,51x0,6x0,83H</v>
          </cell>
          <cell r="AT4393">
            <v>5114.33</v>
          </cell>
          <cell r="AU4393">
            <v>5114.33</v>
          </cell>
          <cell r="AV4393">
            <v>5114.33</v>
          </cell>
          <cell r="AW4393">
            <v>0</v>
          </cell>
          <cell r="AX4393">
            <v>5114.33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14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PE</v>
          </cell>
          <cell r="BT4393" t="str">
            <v>CLAMI CADEIRA</v>
          </cell>
          <cell r="BU4393" t="str">
            <v>CADEIRA TWIN (FL)</v>
          </cell>
        </row>
        <row r="4394">
          <cell r="H4394">
            <v>1</v>
          </cell>
          <cell r="O4394">
            <v>379641</v>
          </cell>
          <cell r="P4394" t="str">
            <v>2024/106-0007-01</v>
          </cell>
          <cell r="Q4394" t="str">
            <v>EST CADEIRA YASMIM (ESTOFADO) (NOGUEIRA) TC 2000 - 2337</v>
          </cell>
          <cell r="R4394"/>
          <cell r="S4394"/>
          <cell r="T4394"/>
          <cell r="U4394">
            <v>0.49</v>
          </cell>
          <cell r="V4394">
            <v>0.6</v>
          </cell>
          <cell r="W4394">
            <v>0.84</v>
          </cell>
          <cell r="X4394">
            <v>0</v>
          </cell>
          <cell r="Y4394" t="str">
            <v>EST CADEIRA YASMIM (ESTOFADO) (NOGUEIRA) TC 2000 - 2337 - 0,49x0,6x0,84H</v>
          </cell>
          <cell r="Z4394">
            <v>3185.55</v>
          </cell>
          <cell r="AA4394">
            <v>0.5</v>
          </cell>
          <cell r="AB4394">
            <v>1592.7750000000001</v>
          </cell>
          <cell r="AC4394"/>
          <cell r="AD4394"/>
          <cell r="AE4394"/>
          <cell r="AF4394">
            <v>3185.55</v>
          </cell>
          <cell r="AG4394">
            <v>3185.55</v>
          </cell>
          <cell r="AH4394">
            <v>0</v>
          </cell>
          <cell r="AI4394">
            <v>3185.55</v>
          </cell>
          <cell r="AJ4394" t="str">
            <v>REF: 373788</v>
          </cell>
          <cell r="AK4394"/>
          <cell r="AL4394">
            <v>373788</v>
          </cell>
          <cell r="AM4394" t="str">
            <v>CADEIRA YASMIM (S/B) (ESTOFADA) (FX 2000)</v>
          </cell>
          <cell r="AN4394"/>
          <cell r="AO4394">
            <v>0.49</v>
          </cell>
          <cell r="AP4394">
            <v>0.6</v>
          </cell>
          <cell r="AQ4394">
            <v>0.84</v>
          </cell>
          <cell r="AR4394">
            <v>0</v>
          </cell>
          <cell r="AS4394" t="str">
            <v>CADEIRA YASMIM (S/B) (ESTOFADA) (FX 2000) - 0,49x0,6x0,84H</v>
          </cell>
          <cell r="AT4394">
            <v>3185.55</v>
          </cell>
          <cell r="AU4394">
            <v>3185.55</v>
          </cell>
          <cell r="AV4394">
            <v>3185.55</v>
          </cell>
          <cell r="AW4394">
            <v>0</v>
          </cell>
          <cell r="AX4394">
            <v>3185.55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PE</v>
          </cell>
          <cell r="BT4394" t="str">
            <v>CLAMI CADEIRA</v>
          </cell>
          <cell r="BU4394" t="str">
            <v>CADEIRA YASMIM</v>
          </cell>
        </row>
        <row r="4395">
          <cell r="H4395">
            <v>1</v>
          </cell>
          <cell r="O4395">
            <v>378054</v>
          </cell>
          <cell r="P4395" t="str">
            <v>2023/333-0003-01</v>
          </cell>
          <cell r="Q4395" t="str">
            <v>EST CADEIRA YASMIM (TELA NOGUEIRA) (AMENDOA) TC 2000 - 2327</v>
          </cell>
          <cell r="R4395"/>
          <cell r="S4395"/>
          <cell r="T4395"/>
          <cell r="U4395">
            <v>0.49</v>
          </cell>
          <cell r="V4395">
            <v>0.6</v>
          </cell>
          <cell r="W4395">
            <v>0.84</v>
          </cell>
          <cell r="X4395">
            <v>0</v>
          </cell>
          <cell r="Y4395" t="str">
            <v>EST CADEIRA YASMIM (TELA NOGUEIRA) (AMENDOA) TC 2000 - 2327 - 0,49x0,6x0,84H</v>
          </cell>
          <cell r="Z4395">
            <v>3505.96</v>
          </cell>
          <cell r="AA4395">
            <v>0.5</v>
          </cell>
          <cell r="AB4395">
            <v>1752.98</v>
          </cell>
          <cell r="AC4395"/>
          <cell r="AD4395" t="str">
            <v>PROD C/RVST FORN</v>
          </cell>
          <cell r="AE4395" t="str">
            <v>REVESTIMENTO FORN</v>
          </cell>
          <cell r="AF4395">
            <v>3505.96</v>
          </cell>
          <cell r="AG4395">
            <v>3505.96</v>
          </cell>
          <cell r="AH4395">
            <v>0</v>
          </cell>
          <cell r="AI4395">
            <v>3505.96</v>
          </cell>
          <cell r="AJ4395" t="str">
            <v>REF: 373794</v>
          </cell>
          <cell r="AK4395"/>
          <cell r="AL4395">
            <v>373794</v>
          </cell>
          <cell r="AM4395" t="str">
            <v>CADEIRA YASMIM (S/B) (TELA) (FX 2000)</v>
          </cell>
          <cell r="AN4395"/>
          <cell r="AO4395">
            <v>0.49</v>
          </cell>
          <cell r="AP4395">
            <v>0.6</v>
          </cell>
          <cell r="AQ4395">
            <v>0.84</v>
          </cell>
          <cell r="AR4395">
            <v>0</v>
          </cell>
          <cell r="AS4395" t="str">
            <v>CADEIRA YASMIM (S/B) (TELA) (FX 2000) - 0,49x0,6x0,84H</v>
          </cell>
          <cell r="AT4395">
            <v>3505.96</v>
          </cell>
          <cell r="AU4395">
            <v>3505.96</v>
          </cell>
          <cell r="AV4395">
            <v>3505.96</v>
          </cell>
          <cell r="AW4395">
            <v>0</v>
          </cell>
          <cell r="AX4395">
            <v>3505.96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CADEIRA</v>
          </cell>
          <cell r="BU4395" t="str">
            <v>CADEIRA YASMIM</v>
          </cell>
        </row>
        <row r="4396">
          <cell r="H4396">
            <v>1</v>
          </cell>
          <cell r="O4396">
            <v>374380</v>
          </cell>
          <cell r="P4396" t="str">
            <v>2024/026-0067-01</v>
          </cell>
          <cell r="Q4396" t="str">
            <v>EST CHAISE B/ESQ HIMALAYA (CLA) (C3008/DB3001) NOG</v>
          </cell>
          <cell r="R4396"/>
          <cell r="S4396"/>
          <cell r="T4396"/>
          <cell r="U4396">
            <v>1.1499999999999999</v>
          </cell>
          <cell r="V4396">
            <v>1.7</v>
          </cell>
          <cell r="W4396">
            <v>0.74</v>
          </cell>
          <cell r="X4396">
            <v>0</v>
          </cell>
          <cell r="Y4396" t="str">
            <v>EST CHAISE B/ESQ HIMALAYA (CLA) (C3008/DB3001) NOG - 1,15x1,7x0,74H</v>
          </cell>
          <cell r="Z4396">
            <v>42534.324000000001</v>
          </cell>
          <cell r="AA4396">
            <v>0.5</v>
          </cell>
          <cell r="AB4396">
            <v>21267.162</v>
          </cell>
          <cell r="AC4396"/>
          <cell r="AD4396" t="str">
            <v>5% ACRES DEBRUM</v>
          </cell>
          <cell r="AE4396"/>
          <cell r="AF4396">
            <v>42534.324000000001</v>
          </cell>
          <cell r="AG4396">
            <v>42534.324000000001</v>
          </cell>
          <cell r="AH4396">
            <v>0</v>
          </cell>
          <cell r="AI4396">
            <v>42534.324000000001</v>
          </cell>
          <cell r="AJ4396" t="str">
            <v>REF: 381284</v>
          </cell>
          <cell r="AK4396"/>
          <cell r="AL4396">
            <v>381284</v>
          </cell>
          <cell r="AM4396" t="str">
            <v>MODULO CHAISE BRACO HIMALAYA (CLASSICO) (COURO)</v>
          </cell>
          <cell r="AN4396"/>
          <cell r="AO4396">
            <v>1.1499999999999999</v>
          </cell>
          <cell r="AP4396">
            <v>1.7</v>
          </cell>
          <cell r="AQ4396">
            <v>0.74</v>
          </cell>
          <cell r="AR4396">
            <v>0</v>
          </cell>
          <cell r="AS4396" t="str">
            <v>MODULO CHAISE BRACO HIMALAYA (CLASSICO) (COURO) - 1,15x1,7x0,74H</v>
          </cell>
          <cell r="AT4396">
            <v>42534.324000000001</v>
          </cell>
          <cell r="AU4396">
            <v>42534.324000000001</v>
          </cell>
          <cell r="AV4396">
            <v>40508.879999999997</v>
          </cell>
          <cell r="AW4396">
            <v>2025.4440000000031</v>
          </cell>
          <cell r="AX4396">
            <v>42534.33</v>
          </cell>
          <cell r="AY4396">
            <v>-6.0000000012223609E-3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0.05</v>
          </cell>
          <cell r="BL4396">
            <v>0</v>
          </cell>
          <cell r="BM4396"/>
          <cell r="BN4396"/>
          <cell r="BO4396"/>
          <cell r="BP4396"/>
          <cell r="BR4396" t="str">
            <v>PE</v>
          </cell>
          <cell r="BT4396" t="str">
            <v>CLAMI CHAISE</v>
          </cell>
          <cell r="BU4396" t="str">
            <v>CHAISE HIMALAYA (RBD)</v>
          </cell>
        </row>
        <row r="4397">
          <cell r="H4397">
            <v>1</v>
          </cell>
          <cell r="O4397">
            <v>374379</v>
          </cell>
          <cell r="P4397" t="str">
            <v>2024/026-0066-01</v>
          </cell>
          <cell r="Q4397" t="str">
            <v>EST CHAISE B/DIR HIMALAYA (CLA) (C3008/DB3001) NOG</v>
          </cell>
          <cell r="R4397"/>
          <cell r="S4397"/>
          <cell r="T4397"/>
          <cell r="U4397">
            <v>1.1499999999999999</v>
          </cell>
          <cell r="V4397">
            <v>1.7</v>
          </cell>
          <cell r="W4397">
            <v>0.74</v>
          </cell>
          <cell r="X4397">
            <v>0</v>
          </cell>
          <cell r="Y4397" t="str">
            <v>EST CHAISE B/DIR HIMALAYA (CLA) (C3008/DB3001) NOG - 1,15x1,7x0,74H</v>
          </cell>
          <cell r="Z4397">
            <v>42534.324000000001</v>
          </cell>
          <cell r="AA4397">
            <v>0.5</v>
          </cell>
          <cell r="AB4397">
            <v>21267.162</v>
          </cell>
          <cell r="AC4397"/>
          <cell r="AD4397" t="str">
            <v>5% ACRES DEBRUM</v>
          </cell>
          <cell r="AE4397"/>
          <cell r="AF4397">
            <v>42534.324000000001</v>
          </cell>
          <cell r="AG4397">
            <v>42534.324000000001</v>
          </cell>
          <cell r="AH4397">
            <v>0</v>
          </cell>
          <cell r="AI4397">
            <v>42534.324000000001</v>
          </cell>
          <cell r="AJ4397" t="str">
            <v>REF: 381284</v>
          </cell>
          <cell r="AK4397"/>
          <cell r="AL4397">
            <v>381284</v>
          </cell>
          <cell r="AM4397" t="str">
            <v>MODULO CHAISE BRACO HIMALAYA (CLASSICO) (COURO)</v>
          </cell>
          <cell r="AN4397"/>
          <cell r="AO4397">
            <v>1.1499999999999999</v>
          </cell>
          <cell r="AP4397">
            <v>1.7</v>
          </cell>
          <cell r="AQ4397">
            <v>0.74</v>
          </cell>
          <cell r="AR4397">
            <v>0</v>
          </cell>
          <cell r="AS4397" t="str">
            <v>MODULO CHAISE BRACO HIMALAYA (CLASSICO) (COURO) - 1,15x1,7x0,74H</v>
          </cell>
          <cell r="AT4397">
            <v>42534.324000000001</v>
          </cell>
          <cell r="AU4397">
            <v>42534.324000000001</v>
          </cell>
          <cell r="AV4397">
            <v>40508.879999999997</v>
          </cell>
          <cell r="AW4397">
            <v>2025.4440000000031</v>
          </cell>
          <cell r="AX4397">
            <v>42534.33</v>
          </cell>
          <cell r="AY4397">
            <v>-6.0000000012223609E-3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12</v>
          </cell>
          <cell r="BJ4397" t="str">
            <v>0</v>
          </cell>
          <cell r="BK4397">
            <v>0.05</v>
          </cell>
          <cell r="BL4397">
            <v>0</v>
          </cell>
          <cell r="BM4397"/>
          <cell r="BN4397"/>
          <cell r="BO4397"/>
          <cell r="BP4397"/>
          <cell r="BR4397" t="str">
            <v>PE</v>
          </cell>
          <cell r="BT4397" t="str">
            <v>CLAMI CHAISE</v>
          </cell>
          <cell r="BU4397" t="str">
            <v>CHAISE HIMALAYA (RBD)</v>
          </cell>
        </row>
        <row r="4398">
          <cell r="H4398">
            <v>1</v>
          </cell>
          <cell r="O4398">
            <v>273329</v>
          </cell>
          <cell r="P4398" t="str">
            <v>2021/048-0023-01</v>
          </cell>
          <cell r="Q4398" t="str">
            <v>EST CHAISE MARAIS TC CURATOR GALACTICA WHITE/BS PRETA FSC</v>
          </cell>
          <cell r="R4398"/>
          <cell r="S4398"/>
          <cell r="T4398"/>
          <cell r="U4398">
            <v>2.02</v>
          </cell>
          <cell r="V4398">
            <v>0.81</v>
          </cell>
          <cell r="W4398">
            <v>0.57999999999999996</v>
          </cell>
          <cell r="X4398">
            <v>0</v>
          </cell>
          <cell r="Y4398" t="str">
            <v>EST CHAISE MARAIS TC CURATOR GALACTICA WHITE/BS PRETA FSC - 2,02x0,81x0,58H</v>
          </cell>
          <cell r="Z4398">
            <v>27825.15</v>
          </cell>
          <cell r="AA4398">
            <v>0.5</v>
          </cell>
          <cell r="AB4398">
            <v>13912.575000000001</v>
          </cell>
          <cell r="AC4398"/>
          <cell r="AD4398"/>
          <cell r="AE4398"/>
          <cell r="AF4398">
            <v>27825.15</v>
          </cell>
          <cell r="AG4398">
            <v>27825.15</v>
          </cell>
          <cell r="AH4398">
            <v>0</v>
          </cell>
          <cell r="AI4398">
            <v>27825.15</v>
          </cell>
          <cell r="AJ4398" t="str">
            <v>REF: 273329</v>
          </cell>
          <cell r="AK4398" t="str">
            <v>PRODUTO FORA DE LINHA</v>
          </cell>
          <cell r="AL4398">
            <v>273329</v>
          </cell>
          <cell r="AM4398" t="str">
            <v>EST CHAISE MARAIS TC CURATOR GALACTICA WHITE/BS PRETA FSC</v>
          </cell>
          <cell r="AN4398"/>
          <cell r="AO4398">
            <v>2.02</v>
          </cell>
          <cell r="AP4398">
            <v>0.81</v>
          </cell>
          <cell r="AQ4398">
            <v>0.57999999999999996</v>
          </cell>
          <cell r="AR4398">
            <v>0</v>
          </cell>
          <cell r="AS4398" t="str">
            <v>EST CHAISE MARAIS TC CURATOR GALACTICA WHITE/BS PRETA FSC - 2,02x0,81x0,58H</v>
          </cell>
          <cell r="AT4398">
            <v>27825.15</v>
          </cell>
          <cell r="AU4398">
            <v>27825.15</v>
          </cell>
          <cell r="AV4398">
            <v>27825.15</v>
          </cell>
          <cell r="AW4398">
            <v>0</v>
          </cell>
          <cell r="AX4398">
            <v>27825.15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14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PE</v>
          </cell>
          <cell r="BT4398" t="str">
            <v>CLAMI CHAISE</v>
          </cell>
          <cell r="BU4398" t="str">
            <v>CHAISE MARAIS (FL)</v>
          </cell>
        </row>
        <row r="4399">
          <cell r="H4399">
            <v>1</v>
          </cell>
          <cell r="O4399">
            <v>334351</v>
          </cell>
          <cell r="P4399" t="str">
            <v>2022/185-0093-01</v>
          </cell>
          <cell r="Q4399" t="str">
            <v>EST CHAISE REGIA COURO VQ222/V8003/MTZ RB 02</v>
          </cell>
          <cell r="R4399"/>
          <cell r="S4399"/>
          <cell r="T4399"/>
          <cell r="U4399">
            <v>1.68</v>
          </cell>
          <cell r="V4399">
            <v>1.65</v>
          </cell>
          <cell r="W4399">
            <v>0.85</v>
          </cell>
          <cell r="X4399">
            <v>0</v>
          </cell>
          <cell r="Y4399" t="str">
            <v>EST CHAISE REGIA COURO VQ222/V8003/MTZ RB 02 - 1,68x1,65x0,85H</v>
          </cell>
          <cell r="Z4399">
            <v>60453.75</v>
          </cell>
          <cell r="AA4399">
            <v>0.5</v>
          </cell>
          <cell r="AB4399">
            <v>30226.875</v>
          </cell>
          <cell r="AC4399"/>
          <cell r="AD4399"/>
          <cell r="AE4399"/>
          <cell r="AF4399">
            <v>60453.75</v>
          </cell>
          <cell r="AG4399">
            <v>60453.75</v>
          </cell>
          <cell r="AH4399">
            <v>0</v>
          </cell>
          <cell r="AI4399">
            <v>60453.75</v>
          </cell>
          <cell r="AJ4399" t="str">
            <v>REF: 334351</v>
          </cell>
          <cell r="AK4399" t="str">
            <v>PRODUTO FORA DE LINHA</v>
          </cell>
          <cell r="AL4399">
            <v>334351</v>
          </cell>
          <cell r="AM4399" t="str">
            <v>EST CHAISE REGIA COURO VQ222/V8003/MTZ RB 02</v>
          </cell>
          <cell r="AN4399"/>
          <cell r="AO4399">
            <v>1.68</v>
          </cell>
          <cell r="AP4399">
            <v>1.65</v>
          </cell>
          <cell r="AQ4399">
            <v>0.85</v>
          </cell>
          <cell r="AR4399">
            <v>0</v>
          </cell>
          <cell r="AS4399" t="str">
            <v>EST CHAISE REGIA COURO VQ222/V8003/MTZ RB 02 - 1,68x1,65x0,85H</v>
          </cell>
          <cell r="AT4399">
            <v>60453.75</v>
          </cell>
          <cell r="AU4399">
            <v>60453.75</v>
          </cell>
          <cell r="AV4399">
            <v>60453.75</v>
          </cell>
          <cell r="AW4399">
            <v>0</v>
          </cell>
          <cell r="AX4399">
            <v>60453.75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PE</v>
          </cell>
          <cell r="BT4399" t="str">
            <v>CLAMI CHAISE</v>
          </cell>
          <cell r="BU4399" t="str">
            <v>CHAISE REGIA</v>
          </cell>
        </row>
        <row r="4400">
          <cell r="H4400">
            <v>1</v>
          </cell>
          <cell r="O4400">
            <v>308170</v>
          </cell>
          <cell r="P4400" t="str">
            <v>2022/018-0059-01</v>
          </cell>
          <cell r="Q4400" t="str">
            <v>EST CHAISE REGIA COURO VQ604/TC V8003/PES MTZ RB03</v>
          </cell>
          <cell r="R4400"/>
          <cell r="S4400"/>
          <cell r="T4400"/>
          <cell r="U4400">
            <v>1.68</v>
          </cell>
          <cell r="V4400">
            <v>1.65</v>
          </cell>
          <cell r="W4400">
            <v>0.85</v>
          </cell>
          <cell r="X4400">
            <v>0</v>
          </cell>
          <cell r="Y4400" t="str">
            <v>EST CHAISE REGIA COURO VQ604/TC V8003/PES MTZ RB03 - 1,68x1,65x0,85H</v>
          </cell>
          <cell r="Z4400">
            <v>60453.75</v>
          </cell>
          <cell r="AA4400">
            <v>0.5</v>
          </cell>
          <cell r="AB4400">
            <v>30226.875</v>
          </cell>
          <cell r="AC4400"/>
          <cell r="AD4400"/>
          <cell r="AE4400"/>
          <cell r="AF4400">
            <v>60453.75</v>
          </cell>
          <cell r="AG4400">
            <v>60453.75</v>
          </cell>
          <cell r="AH4400">
            <v>0</v>
          </cell>
          <cell r="AI4400">
            <v>60453.75</v>
          </cell>
          <cell r="AJ4400" t="str">
            <v>REF: 308170</v>
          </cell>
          <cell r="AK4400" t="str">
            <v>PRODUTO FORA DE LINHA</v>
          </cell>
          <cell r="AL4400">
            <v>308170</v>
          </cell>
          <cell r="AM4400" t="str">
            <v>EST CHAISE REGIA COURO VQ604/TC V8003/PES MTZ RB03</v>
          </cell>
          <cell r="AN4400"/>
          <cell r="AO4400">
            <v>1.68</v>
          </cell>
          <cell r="AP4400">
            <v>1.65</v>
          </cell>
          <cell r="AQ4400">
            <v>0.85</v>
          </cell>
          <cell r="AR4400">
            <v>0</v>
          </cell>
          <cell r="AS4400" t="str">
            <v>EST CHAISE REGIA COURO VQ604/TC V8003/PES MTZ RB03 - 1,68x1,65x0,85H</v>
          </cell>
          <cell r="AT4400">
            <v>60453.75</v>
          </cell>
          <cell r="AU4400">
            <v>60453.75</v>
          </cell>
          <cell r="AV4400">
            <v>60453.75</v>
          </cell>
          <cell r="AW4400">
            <v>0</v>
          </cell>
          <cell r="AX4400">
            <v>60453.75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PE</v>
          </cell>
          <cell r="BT4400" t="str">
            <v>CLAMI CHAISE</v>
          </cell>
          <cell r="BU4400" t="str">
            <v>CHAISE REGIA</v>
          </cell>
        </row>
        <row r="4401">
          <cell r="H4401">
            <v>1</v>
          </cell>
          <cell r="O4401">
            <v>357130</v>
          </cell>
          <cell r="P4401" t="str">
            <v>2022/342-0057-01</v>
          </cell>
          <cell r="Q4401" t="str">
            <v>EST ESCRIVANINHA REGIA (LAMINA 2 NOGUEIRA)</v>
          </cell>
          <cell r="R4401"/>
          <cell r="S4401"/>
          <cell r="T4401"/>
          <cell r="U4401">
            <v>1.8</v>
          </cell>
          <cell r="V4401">
            <v>0.7</v>
          </cell>
          <cell r="W4401">
            <v>0.75</v>
          </cell>
          <cell r="X4401">
            <v>0</v>
          </cell>
          <cell r="Y4401" t="str">
            <v>EST ESCRIVANINHA REGIA (LAMINA 2 NOGUEIRA) - 1,8x0,7x0,75H</v>
          </cell>
          <cell r="Z4401">
            <v>32360.52</v>
          </cell>
          <cell r="AA4401">
            <v>0.5</v>
          </cell>
          <cell r="AB4401">
            <v>16180.26</v>
          </cell>
          <cell r="AC4401"/>
          <cell r="AD4401"/>
          <cell r="AE4401"/>
          <cell r="AF4401">
            <v>32360.52</v>
          </cell>
          <cell r="AG4401">
            <v>32360.52</v>
          </cell>
          <cell r="AH4401">
            <v>0</v>
          </cell>
          <cell r="AI4401">
            <v>32360.52</v>
          </cell>
          <cell r="AJ4401" t="str">
            <v>REF: 369619</v>
          </cell>
          <cell r="AK4401"/>
          <cell r="AL4401">
            <v>369619</v>
          </cell>
          <cell r="AM4401" t="str">
            <v>ESCRIVANINHA REGIA (LAMINA 2)</v>
          </cell>
          <cell r="AN4401"/>
          <cell r="AO4401">
            <v>1.8</v>
          </cell>
          <cell r="AP4401">
            <v>0.7</v>
          </cell>
          <cell r="AQ4401">
            <v>0.75</v>
          </cell>
          <cell r="AR4401">
            <v>0</v>
          </cell>
          <cell r="AS4401" t="str">
            <v>ESCRIVANINHA REGIA (LAMINA 2) - 1,8x0,7x0,75H</v>
          </cell>
          <cell r="AT4401">
            <v>32360.52</v>
          </cell>
          <cell r="AU4401">
            <v>32360.52</v>
          </cell>
          <cell r="AV4401">
            <v>32360.52</v>
          </cell>
          <cell r="AW4401">
            <v>0</v>
          </cell>
          <cell r="AX4401">
            <v>32360.52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PE</v>
          </cell>
          <cell r="BT4401" t="str">
            <v>CLAMI ESCRIVANINHA</v>
          </cell>
          <cell r="BU4401" t="str">
            <v>ESCRIVANINHA REGIA</v>
          </cell>
        </row>
        <row r="4402">
          <cell r="H4402">
            <v>1</v>
          </cell>
          <cell r="O4402">
            <v>316571</v>
          </cell>
          <cell r="P4402" t="str">
            <v>2022/034-0028-01</v>
          </cell>
          <cell r="Q4402" t="str">
            <v>EST ESTANTE VO (A) (MTZ ONIX PRETO) (LAM 2 NOGUEIRA)</v>
          </cell>
          <cell r="R4402"/>
          <cell r="S4402"/>
          <cell r="T4402"/>
          <cell r="U4402">
            <v>1.04</v>
          </cell>
          <cell r="V4402">
            <v>0.45</v>
          </cell>
          <cell r="W4402">
            <v>2.11</v>
          </cell>
          <cell r="X4402">
            <v>0</v>
          </cell>
          <cell r="Y4402" t="str">
            <v>EST ESTANTE VO (A) (MTZ ONIX PRETO) (LAM 2 NOGUEIRA) - 1,04x0,45x2,11H</v>
          </cell>
          <cell r="Z4402">
            <v>63617.43</v>
          </cell>
          <cell r="AA4402">
            <v>0.5</v>
          </cell>
          <cell r="AB4402">
            <v>31808.715</v>
          </cell>
          <cell r="AC4402"/>
          <cell r="AD4402"/>
          <cell r="AE4402"/>
          <cell r="AF4402">
            <v>63617.43</v>
          </cell>
          <cell r="AG4402">
            <v>63617.43</v>
          </cell>
          <cell r="AH4402">
            <v>0</v>
          </cell>
          <cell r="AI4402">
            <v>63617.43</v>
          </cell>
          <cell r="AJ4402" t="str">
            <v>REF: 369592</v>
          </cell>
          <cell r="AK4402"/>
          <cell r="AL4402">
            <v>369592</v>
          </cell>
          <cell r="AM4402" t="str">
            <v>ESTANTE VO (A) (LAMINA 2)</v>
          </cell>
          <cell r="AN4402"/>
          <cell r="AO4402">
            <v>1.04</v>
          </cell>
          <cell r="AP4402">
            <v>0.45</v>
          </cell>
          <cell r="AQ4402">
            <v>2.11</v>
          </cell>
          <cell r="AR4402">
            <v>0</v>
          </cell>
          <cell r="AS4402" t="str">
            <v>ESTANTE VO (A) (LAMINA 2) - 1,04x0,45x2,11H</v>
          </cell>
          <cell r="AT4402">
            <v>63617.43</v>
          </cell>
          <cell r="AU4402">
            <v>63617.43</v>
          </cell>
          <cell r="AV4402">
            <v>63617.43</v>
          </cell>
          <cell r="AW4402">
            <v>0</v>
          </cell>
          <cell r="AX4402">
            <v>63617.43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>CLAMI ESTANTE</v>
          </cell>
          <cell r="BU4402" t="str">
            <v>ESTANTE VO</v>
          </cell>
        </row>
        <row r="4403">
          <cell r="H4403">
            <v>1</v>
          </cell>
          <cell r="O4403">
            <v>335084</v>
          </cell>
          <cell r="P4403" t="str">
            <v>2022/349-0020-01</v>
          </cell>
          <cell r="Q4403" t="str">
            <v>EST LUMINARIA PISO TROY (2101) ACO/JEQ NT/CUP LIN OFF WHITE</v>
          </cell>
          <cell r="R4403"/>
          <cell r="S4403"/>
          <cell r="T4403"/>
          <cell r="U4403">
            <v>0</v>
          </cell>
          <cell r="V4403">
            <v>0</v>
          </cell>
          <cell r="W4403">
            <v>0</v>
          </cell>
          <cell r="X4403">
            <v>0</v>
          </cell>
          <cell r="Y4403" t="str">
            <v>EST LUMINARIA PISO TROY (2101) ACO/JEQ NT/CUP LIN OFF WHITE - Ø0x0H</v>
          </cell>
          <cell r="Z4403">
            <v>5152</v>
          </cell>
          <cell r="AA4403">
            <v>0.5</v>
          </cell>
          <cell r="AB4403">
            <v>2576</v>
          </cell>
          <cell r="AC4403"/>
          <cell r="AD4403"/>
          <cell r="AE4403"/>
          <cell r="AF4403">
            <v>5152</v>
          </cell>
          <cell r="AG4403">
            <v>5152</v>
          </cell>
          <cell r="AH4403">
            <v>0</v>
          </cell>
          <cell r="AI4403">
            <v>5152</v>
          </cell>
          <cell r="AJ4403" t="str">
            <v>REF: 335084</v>
          </cell>
          <cell r="AK4403" t="str">
            <v>PRODUTO PRONTA ENTREGA</v>
          </cell>
          <cell r="AL4403">
            <v>335084</v>
          </cell>
          <cell r="AM4403" t="str">
            <v>EST LUMINARIA PISO TROY (2101) ACO/JEQ NT/CUP LIN OFF WHITE</v>
          </cell>
          <cell r="AN4403"/>
          <cell r="AO4403">
            <v>0</v>
          </cell>
          <cell r="AP4403">
            <v>0</v>
          </cell>
          <cell r="AQ4403">
            <v>0</v>
          </cell>
          <cell r="AR4403">
            <v>0</v>
          </cell>
          <cell r="AS4403" t="str">
            <v>EST LUMINARIA PISO TROY (2101) ACO/JEQ NT/CUP LIN OFF WHITE - Ø0x0H</v>
          </cell>
          <cell r="AT4403">
            <v>5152</v>
          </cell>
          <cell r="AU4403">
            <v>5152</v>
          </cell>
          <cell r="AV4403">
            <v>5152</v>
          </cell>
          <cell r="AW4403">
            <v>0</v>
          </cell>
          <cell r="AX4403">
            <v>5152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PE</v>
          </cell>
          <cell r="BT4403" t="str">
            <v>CLAMI LUMINARIA</v>
          </cell>
          <cell r="BU4403" t="str">
            <v>LUMINARIA TROY</v>
          </cell>
        </row>
        <row r="4404">
          <cell r="H4404">
            <v>1</v>
          </cell>
          <cell r="O4404">
            <v>275008</v>
          </cell>
          <cell r="P4404" t="str">
            <v>2021/165-0085-01</v>
          </cell>
          <cell r="Q4404" t="str">
            <v>EST MESA CENTRO ARAL (TP FREIJO/BS MTX M BLANC)</v>
          </cell>
          <cell r="R4404"/>
          <cell r="S4404"/>
          <cell r="T4404"/>
          <cell r="U4404">
            <v>1.25</v>
          </cell>
          <cell r="V4404">
            <v>1.1000000000000001</v>
          </cell>
          <cell r="W4404">
            <v>0.27</v>
          </cell>
          <cell r="X4404">
            <v>0</v>
          </cell>
          <cell r="Y4404" t="str">
            <v>EST MESA CENTRO ARAL (TP FREIJO/BS MTX M BLANC) - 1,25x1,1x0,27H</v>
          </cell>
          <cell r="Z4404">
            <v>19842.86</v>
          </cell>
          <cell r="AA4404">
            <v>0.5</v>
          </cell>
          <cell r="AB4404">
            <v>9921.43</v>
          </cell>
          <cell r="AC4404"/>
          <cell r="AD4404"/>
          <cell r="AE4404"/>
          <cell r="AF4404">
            <v>19842.86</v>
          </cell>
          <cell r="AG4404">
            <v>19842.86</v>
          </cell>
          <cell r="AH4404">
            <v>0</v>
          </cell>
          <cell r="AI4404">
            <v>19842.86</v>
          </cell>
          <cell r="AJ4404" t="str">
            <v>REF: 293013</v>
          </cell>
          <cell r="AK4404"/>
          <cell r="AL4404">
            <v>293013</v>
          </cell>
          <cell r="AM4404" t="str">
            <v>MESA CENTRO ARAL (LAMINA)</v>
          </cell>
          <cell r="AN4404"/>
          <cell r="AO4404">
            <v>1.25</v>
          </cell>
          <cell r="AP4404">
            <v>1.25</v>
          </cell>
          <cell r="AQ4404">
            <v>0.27</v>
          </cell>
          <cell r="AR4404">
            <v>0</v>
          </cell>
          <cell r="AS4404" t="str">
            <v>MESA CENTRO ARAL (LAMINA) - 1,25x1,25x0,27H</v>
          </cell>
          <cell r="AT4404">
            <v>19842.86</v>
          </cell>
          <cell r="AU4404">
            <v>19842.86</v>
          </cell>
          <cell r="AV4404">
            <v>19842.86</v>
          </cell>
          <cell r="AW4404">
            <v>0</v>
          </cell>
          <cell r="AX4404">
            <v>19842.86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MESA CENTRO</v>
          </cell>
          <cell r="BU4404" t="str">
            <v>MESA CENTRO ARAL</v>
          </cell>
        </row>
        <row r="4405">
          <cell r="H4405">
            <v>1</v>
          </cell>
          <cell r="O4405">
            <v>334648</v>
          </cell>
          <cell r="P4405" t="str">
            <v>2022/210-0133-01</v>
          </cell>
          <cell r="Q4405" t="str">
            <v>EST MESA CENTRO BALLET II (FX4 CALACATA FSC) (AUT OXI)</v>
          </cell>
          <cell r="R4405"/>
          <cell r="S4405"/>
          <cell r="T4405"/>
          <cell r="U4405">
            <v>1.8</v>
          </cell>
          <cell r="V4405">
            <v>0.8</v>
          </cell>
          <cell r="W4405">
            <v>0.3</v>
          </cell>
          <cell r="X4405">
            <v>0</v>
          </cell>
          <cell r="Y4405" t="str">
            <v>EST MESA CENTRO BALLET II (FX4 CALACATA FSC) (AUT OXI) - 1,8x0,8x0,3H</v>
          </cell>
          <cell r="Z4405">
            <v>56537.96</v>
          </cell>
          <cell r="AA4405">
            <v>0.5</v>
          </cell>
          <cell r="AB4405">
            <v>28268.98</v>
          </cell>
          <cell r="AC4405"/>
          <cell r="AD4405"/>
          <cell r="AE4405"/>
          <cell r="AF4405">
            <v>56537.96</v>
          </cell>
          <cell r="AG4405">
            <v>56537.96</v>
          </cell>
          <cell r="AH4405">
            <v>0</v>
          </cell>
          <cell r="AI4405">
            <v>56537.96</v>
          </cell>
          <cell r="AJ4405" t="str">
            <v>REF: 334648</v>
          </cell>
          <cell r="AK4405" t="str">
            <v>PRODUTO FORA DE LINHA</v>
          </cell>
          <cell r="AL4405">
            <v>334648</v>
          </cell>
          <cell r="AM4405" t="str">
            <v>EST MESA CENTRO BALLET II (FX4 CALACATA FSC) (AUT OXI)</v>
          </cell>
          <cell r="AN4405"/>
          <cell r="AO4405">
            <v>1.8</v>
          </cell>
          <cell r="AP4405">
            <v>0.8</v>
          </cell>
          <cell r="AQ4405">
            <v>0.3</v>
          </cell>
          <cell r="AR4405">
            <v>0</v>
          </cell>
          <cell r="AS4405" t="str">
            <v>EST MESA CENTRO BALLET II (FX4 CALACATA FSC) (AUT OXI) - 1,8x0,8x0,3H</v>
          </cell>
          <cell r="AT4405">
            <v>56537.96</v>
          </cell>
          <cell r="AU4405">
            <v>56537.96</v>
          </cell>
          <cell r="AV4405">
            <v>56537.96</v>
          </cell>
          <cell r="AW4405">
            <v>0</v>
          </cell>
          <cell r="AX4405">
            <v>56537.96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PE</v>
          </cell>
          <cell r="BT4405" t="str">
            <v>CLAMI MESA CENTRO</v>
          </cell>
          <cell r="BU4405" t="str">
            <v>MESA CENTRO BALLET II (FL)</v>
          </cell>
        </row>
        <row r="4406">
          <cell r="H4406">
            <v>1</v>
          </cell>
          <cell r="O4406">
            <v>329026</v>
          </cell>
          <cell r="P4406" t="str">
            <v>2022/207-0042-01</v>
          </cell>
          <cell r="Q4406" t="str">
            <v>EST MESA CENTRO BALLET II (TP MAD PINT AUT SAND) (AUT SAND)</v>
          </cell>
          <cell r="R4406"/>
          <cell r="S4406"/>
          <cell r="T4406"/>
          <cell r="U4406">
            <v>1</v>
          </cell>
          <cell r="V4406">
            <v>1</v>
          </cell>
          <cell r="W4406">
            <v>0.3</v>
          </cell>
          <cell r="X4406">
            <v>0</v>
          </cell>
          <cell r="Y4406" t="str">
            <v>EST MESA CENTRO BALLET II (TP MAD PINT AUT SAND) (AUT SAND) - 1x1x0,3H</v>
          </cell>
          <cell r="Z4406">
            <v>32350.84</v>
          </cell>
          <cell r="AA4406">
            <v>0.5</v>
          </cell>
          <cell r="AB4406">
            <v>16175.42</v>
          </cell>
          <cell r="AC4406"/>
          <cell r="AD4406"/>
          <cell r="AE4406"/>
          <cell r="AF4406">
            <v>32350.84</v>
          </cell>
          <cell r="AG4406">
            <v>32350.84</v>
          </cell>
          <cell r="AH4406">
            <v>0</v>
          </cell>
          <cell r="AI4406">
            <v>32350.84</v>
          </cell>
          <cell r="AJ4406" t="str">
            <v>REF: 329026</v>
          </cell>
          <cell r="AK4406" t="str">
            <v>PRODUTO FORA DE LINHA</v>
          </cell>
          <cell r="AL4406">
            <v>329026</v>
          </cell>
          <cell r="AM4406" t="str">
            <v>EST MESA CENTRO BALLET II (TP MAD PINT AUT SAND) (AUT SAND)</v>
          </cell>
          <cell r="AN4406"/>
          <cell r="AO4406">
            <v>1</v>
          </cell>
          <cell r="AP4406">
            <v>1</v>
          </cell>
          <cell r="AQ4406">
            <v>0.3</v>
          </cell>
          <cell r="AR4406">
            <v>0</v>
          </cell>
          <cell r="AS4406" t="str">
            <v>EST MESA CENTRO BALLET II (TP MAD PINT AUT SAND) (AUT SAND) - 1x1x0,3H</v>
          </cell>
          <cell r="AT4406">
            <v>32350.84</v>
          </cell>
          <cell r="AU4406">
            <v>32350.84</v>
          </cell>
          <cell r="AV4406">
            <v>32350.84</v>
          </cell>
          <cell r="AW4406">
            <v>0</v>
          </cell>
          <cell r="AX4406">
            <v>32350.84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PE</v>
          </cell>
          <cell r="BT4406" t="str">
            <v>CLAMI MESA CENTRO</v>
          </cell>
          <cell r="BU4406" t="str">
            <v>MESA CENTRO BALLET II (FL)</v>
          </cell>
        </row>
        <row r="4407">
          <cell r="H4407">
            <v>1</v>
          </cell>
          <cell r="O4407">
            <v>328889</v>
          </cell>
          <cell r="P4407" t="str">
            <v>2022/207-0041-01</v>
          </cell>
          <cell r="Q4407" t="str">
            <v>EST MESA CENTRO BALLET II (FX5 SAARA FSC) (AUT SAND)</v>
          </cell>
          <cell r="R4407"/>
          <cell r="S4407"/>
          <cell r="T4407"/>
          <cell r="U4407">
            <v>1</v>
          </cell>
          <cell r="V4407">
            <v>0</v>
          </cell>
          <cell r="W4407">
            <v>0.35</v>
          </cell>
          <cell r="X4407">
            <v>1</v>
          </cell>
          <cell r="Y4407" t="str">
            <v>EST MESA CENTRO BALLET II (FX5 SAARA FSC) (AUT SAND) - Ø1x0,35H</v>
          </cell>
          <cell r="Z4407">
            <v>56312.26</v>
          </cell>
          <cell r="AA4407">
            <v>0.5</v>
          </cell>
          <cell r="AB4407">
            <v>28156.13</v>
          </cell>
          <cell r="AC4407"/>
          <cell r="AD4407"/>
          <cell r="AE4407"/>
          <cell r="AF4407">
            <v>56312.26</v>
          </cell>
          <cell r="AG4407">
            <v>56312.26</v>
          </cell>
          <cell r="AH4407">
            <v>0</v>
          </cell>
          <cell r="AI4407">
            <v>56312.26</v>
          </cell>
          <cell r="AJ4407" t="str">
            <v>REF: 328889</v>
          </cell>
          <cell r="AK4407" t="str">
            <v>PRODUTO FORA DE LINHA</v>
          </cell>
          <cell r="AL4407">
            <v>328889</v>
          </cell>
          <cell r="AM4407" t="str">
            <v>EST MESA CENTRO BALLET II (FX5 SAARA FSC) (AUT SAND)</v>
          </cell>
          <cell r="AN4407"/>
          <cell r="AO4407">
            <v>1</v>
          </cell>
          <cell r="AP4407">
            <v>0</v>
          </cell>
          <cell r="AQ4407">
            <v>0.35</v>
          </cell>
          <cell r="AR4407">
            <v>1</v>
          </cell>
          <cell r="AS4407" t="str">
            <v>EST MESA CENTRO BALLET II (FX5 SAARA FSC) (AUT SAND) - Ø1x0,35H</v>
          </cell>
          <cell r="AT4407">
            <v>56312.26</v>
          </cell>
          <cell r="AU4407">
            <v>56312.26</v>
          </cell>
          <cell r="AV4407">
            <v>56312.26</v>
          </cell>
          <cell r="AW4407">
            <v>0</v>
          </cell>
          <cell r="AX4407">
            <v>56312.26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PE</v>
          </cell>
          <cell r="BT4407" t="str">
            <v>CLAMI MESA CENTRO</v>
          </cell>
          <cell r="BU4407" t="str">
            <v>MESA CENTRO BALLET II (FL)</v>
          </cell>
        </row>
        <row r="4408">
          <cell r="H4408">
            <v>1</v>
          </cell>
          <cell r="O4408">
            <v>361818</v>
          </cell>
          <cell r="P4408" t="str">
            <v>2023/076-0001-01</v>
          </cell>
          <cell r="Q4408" t="str">
            <v>EST MESA CENTRO CACAU (MARMORE 3 JADORE) (MTZ ONIX COBREADO)</v>
          </cell>
          <cell r="R4408"/>
          <cell r="S4408"/>
          <cell r="T4408"/>
          <cell r="U4408">
            <v>1.3</v>
          </cell>
          <cell r="V4408">
            <v>0.8</v>
          </cell>
          <cell r="W4408">
            <v>0.3</v>
          </cell>
          <cell r="X4408">
            <v>0</v>
          </cell>
          <cell r="Y4408" t="str">
            <v>EST MESA CENTRO CACAU (MARMORE 3 JADORE) (MTZ ONIX COBREADO) - 1,3x0,8x0,3H</v>
          </cell>
          <cell r="Z4408">
            <v>37546.92</v>
          </cell>
          <cell r="AA4408">
            <v>0.5</v>
          </cell>
          <cell r="AB4408">
            <v>18773.46</v>
          </cell>
          <cell r="AC4408"/>
          <cell r="AD4408"/>
          <cell r="AE4408"/>
          <cell r="AF4408">
            <v>37546.92</v>
          </cell>
          <cell r="AG4408">
            <v>37546.92</v>
          </cell>
          <cell r="AH4408">
            <v>0</v>
          </cell>
          <cell r="AI4408">
            <v>37546.92</v>
          </cell>
          <cell r="AJ4408" t="str">
            <v>REF: 361818</v>
          </cell>
          <cell r="AK4408" t="str">
            <v>PRODUTO FORA DE LINHA</v>
          </cell>
          <cell r="AL4408">
            <v>361818</v>
          </cell>
          <cell r="AM4408" t="str">
            <v>EST MESA CENTRO CACAU (MARMORE 3 JADORE) (MTZ ONIX COBREADO)</v>
          </cell>
          <cell r="AN4408"/>
          <cell r="AO4408">
            <v>1.3</v>
          </cell>
          <cell r="AP4408">
            <v>0.8</v>
          </cell>
          <cell r="AQ4408">
            <v>0.3</v>
          </cell>
          <cell r="AR4408">
            <v>0</v>
          </cell>
          <cell r="AS4408" t="str">
            <v>EST MESA CENTRO CACAU (MARMORE 3 JADORE) (MTZ ONIX COBREADO) - 1,3x0,8x0,3H</v>
          </cell>
          <cell r="AT4408">
            <v>37546.92</v>
          </cell>
          <cell r="AU4408">
            <v>37546.92</v>
          </cell>
          <cell r="AV4408">
            <v>37546.92</v>
          </cell>
          <cell r="AW4408">
            <v>0</v>
          </cell>
          <cell r="AX4408">
            <v>37546.92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PE</v>
          </cell>
          <cell r="BT4408" t="str">
            <v>CLAMI MESA CENTRO</v>
          </cell>
          <cell r="BU4408" t="str">
            <v>MESA CENTRO CACAU</v>
          </cell>
        </row>
        <row r="4409">
          <cell r="H4409">
            <v>1</v>
          </cell>
          <cell r="O4409">
            <v>361818</v>
          </cell>
          <cell r="P4409" t="str">
            <v>2023/076-0002-01</v>
          </cell>
          <cell r="Q4409" t="str">
            <v>EST MESA CENTRO CACAU (MARMORE 3 JADORE) (MTZ ONIX COBREADO)</v>
          </cell>
          <cell r="R4409"/>
          <cell r="S4409"/>
          <cell r="T4409"/>
          <cell r="U4409">
            <v>1.3</v>
          </cell>
          <cell r="V4409">
            <v>0.8</v>
          </cell>
          <cell r="W4409">
            <v>0.3</v>
          </cell>
          <cell r="X4409">
            <v>0</v>
          </cell>
          <cell r="Y4409" t="str">
            <v>EST MESA CENTRO CACAU (MARMORE 3 JADORE) (MTZ ONIX COBREADO) - 1,3x0,8x0,3H</v>
          </cell>
          <cell r="Z4409">
            <v>37546.92</v>
          </cell>
          <cell r="AA4409">
            <v>0.5</v>
          </cell>
          <cell r="AB4409">
            <v>18773.46</v>
          </cell>
          <cell r="AC4409"/>
          <cell r="AD4409"/>
          <cell r="AE4409"/>
          <cell r="AF4409">
            <v>37546.92</v>
          </cell>
          <cell r="AG4409">
            <v>37546.92</v>
          </cell>
          <cell r="AH4409">
            <v>0</v>
          </cell>
          <cell r="AI4409">
            <v>37546.92</v>
          </cell>
          <cell r="AJ4409" t="str">
            <v>REF: 361818</v>
          </cell>
          <cell r="AK4409" t="str">
            <v>PRODUTO FORA DE LINHA</v>
          </cell>
          <cell r="AL4409">
            <v>361818</v>
          </cell>
          <cell r="AM4409" t="str">
            <v>EST MESA CENTRO CACAU (MARMORE 3 JADORE) (MTZ ONIX COBREADO)</v>
          </cell>
          <cell r="AN4409"/>
          <cell r="AO4409">
            <v>1.3</v>
          </cell>
          <cell r="AP4409">
            <v>0.8</v>
          </cell>
          <cell r="AQ4409">
            <v>0.3</v>
          </cell>
          <cell r="AR4409">
            <v>0</v>
          </cell>
          <cell r="AS4409" t="str">
            <v>EST MESA CENTRO CACAU (MARMORE 3 JADORE) (MTZ ONIX COBREADO) - 1,3x0,8x0,3H</v>
          </cell>
          <cell r="AT4409">
            <v>37546.92</v>
          </cell>
          <cell r="AU4409">
            <v>37546.92</v>
          </cell>
          <cell r="AV4409">
            <v>37546.92</v>
          </cell>
          <cell r="AW4409">
            <v>0</v>
          </cell>
          <cell r="AX4409">
            <v>37546.92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PE</v>
          </cell>
          <cell r="BT4409" t="str">
            <v>CLAMI MESA CENTRO</v>
          </cell>
          <cell r="BU4409" t="str">
            <v>MESA CENTRO CACAU</v>
          </cell>
        </row>
        <row r="4410">
          <cell r="H4410">
            <v>1</v>
          </cell>
          <cell r="O4410">
            <v>361332</v>
          </cell>
          <cell r="P4410" t="str">
            <v>2023/039-0008-01</v>
          </cell>
          <cell r="Q4410" t="str">
            <v>EST MESA CENTRO CACAU (BAND MARM 5 SCARLAT) (MTZ MARROM COB)</v>
          </cell>
          <cell r="R4410"/>
          <cell r="S4410"/>
          <cell r="T4410"/>
          <cell r="U4410">
            <v>1.3</v>
          </cell>
          <cell r="V4410">
            <v>0.8</v>
          </cell>
          <cell r="W4410">
            <v>0.3</v>
          </cell>
          <cell r="X4410">
            <v>0</v>
          </cell>
          <cell r="Y4410" t="str">
            <v>EST MESA CENTRO CACAU (BAND MARM 5 SCARLAT) (MTZ MARROM COB) - 1,3x0,8x0,3H</v>
          </cell>
          <cell r="Z4410">
            <v>38764.36</v>
          </cell>
          <cell r="AA4410">
            <v>0.5</v>
          </cell>
          <cell r="AB4410">
            <v>19382.18</v>
          </cell>
          <cell r="AC4410"/>
          <cell r="AD4410"/>
          <cell r="AE4410"/>
          <cell r="AF4410">
            <v>38764.36</v>
          </cell>
          <cell r="AG4410">
            <v>38764.36</v>
          </cell>
          <cell r="AH4410">
            <v>0</v>
          </cell>
          <cell r="AI4410">
            <v>38764.36</v>
          </cell>
          <cell r="AJ4410" t="str">
            <v>REF: 361332</v>
          </cell>
          <cell r="AK4410" t="str">
            <v>PRODUTO FORA DE LINHA</v>
          </cell>
          <cell r="AL4410">
            <v>361332</v>
          </cell>
          <cell r="AM4410" t="str">
            <v>EST MESA CENTRO CACAU (BAND MARM 5 SCARLAT) (MTZ MARROM COB)</v>
          </cell>
          <cell r="AN4410"/>
          <cell r="AO4410">
            <v>1.3</v>
          </cell>
          <cell r="AP4410">
            <v>0.8</v>
          </cell>
          <cell r="AQ4410">
            <v>0.3</v>
          </cell>
          <cell r="AR4410">
            <v>0</v>
          </cell>
          <cell r="AS4410" t="str">
            <v>EST MESA CENTRO CACAU (BAND MARM 5 SCARLAT) (MTZ MARROM COB) - 1,3x0,8x0,3H</v>
          </cell>
          <cell r="AT4410">
            <v>38764.36</v>
          </cell>
          <cell r="AU4410">
            <v>38764.36</v>
          </cell>
          <cell r="AV4410">
            <v>38764.36</v>
          </cell>
          <cell r="AW4410">
            <v>0</v>
          </cell>
          <cell r="AX4410">
            <v>38764.36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PE</v>
          </cell>
          <cell r="BT4410" t="str">
            <v>CLAMI MESA CENTRO</v>
          </cell>
          <cell r="BU4410" t="str">
            <v>MESA CENTRO CACAU</v>
          </cell>
        </row>
        <row r="4411">
          <cell r="H4411">
            <v>1</v>
          </cell>
          <cell r="O4411">
            <v>361331</v>
          </cell>
          <cell r="P4411" t="str">
            <v>2023/039-0007-01</v>
          </cell>
          <cell r="Q4411" t="str">
            <v>EST MESA CENTRO CACAU (BAND MARM 5 SCARLAT) (MTZ CHAMP ACIN)</v>
          </cell>
          <cell r="R4411"/>
          <cell r="S4411"/>
          <cell r="T4411"/>
          <cell r="U4411">
            <v>1.3</v>
          </cell>
          <cell r="V4411">
            <v>0.8</v>
          </cell>
          <cell r="W4411">
            <v>0.3</v>
          </cell>
          <cell r="X4411">
            <v>0</v>
          </cell>
          <cell r="Y4411" t="str">
            <v>EST MESA CENTRO CACAU (BAND MARM 5 SCARLAT) (MTZ CHAMP ACIN) - 1,3x0,8x0,3H</v>
          </cell>
          <cell r="Z4411">
            <v>38764.36</v>
          </cell>
          <cell r="AA4411">
            <v>0.5</v>
          </cell>
          <cell r="AB4411">
            <v>19382.18</v>
          </cell>
          <cell r="AC4411"/>
          <cell r="AD4411"/>
          <cell r="AE4411"/>
          <cell r="AF4411">
            <v>38764.36</v>
          </cell>
          <cell r="AG4411">
            <v>38764.36</v>
          </cell>
          <cell r="AH4411">
            <v>0</v>
          </cell>
          <cell r="AI4411">
            <v>38764.36</v>
          </cell>
          <cell r="AJ4411" t="str">
            <v>REF: 361331</v>
          </cell>
          <cell r="AK4411" t="str">
            <v>PRODUTO FORA DE LINHA</v>
          </cell>
          <cell r="AL4411">
            <v>361331</v>
          </cell>
          <cell r="AM4411" t="str">
            <v>EST MESA CENTRO CACAU (BAND MARM 5 SCARLAT) (MTZ CHAMP ACIN)</v>
          </cell>
          <cell r="AN4411"/>
          <cell r="AO4411">
            <v>1.3</v>
          </cell>
          <cell r="AP4411">
            <v>0.8</v>
          </cell>
          <cell r="AQ4411">
            <v>0.3</v>
          </cell>
          <cell r="AR4411">
            <v>0</v>
          </cell>
          <cell r="AS4411" t="str">
            <v>EST MESA CENTRO CACAU (BAND MARM 5 SCARLAT) (MTZ CHAMP ACIN) - 1,3x0,8x0,3H</v>
          </cell>
          <cell r="AT4411">
            <v>38764.36</v>
          </cell>
          <cell r="AU4411">
            <v>38764.36</v>
          </cell>
          <cell r="AV4411">
            <v>38764.36</v>
          </cell>
          <cell r="AW4411">
            <v>0</v>
          </cell>
          <cell r="AX4411">
            <v>38764.36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PE</v>
          </cell>
          <cell r="BT4411" t="str">
            <v>CLAMI MESA CENTRO</v>
          </cell>
          <cell r="BU4411" t="str">
            <v>MESA CENTRO CACAU</v>
          </cell>
        </row>
        <row r="4412">
          <cell r="H4412">
            <v>1</v>
          </cell>
          <cell r="O4412">
            <v>334565</v>
          </cell>
          <cell r="P4412" t="str">
            <v>2022/228-0030-01</v>
          </cell>
          <cell r="Q4412" t="str">
            <v>EST MESA CENTRO IPANEMA (LACA BRILHO PRETA C/CRISTAL PRETO)</v>
          </cell>
          <cell r="R4412"/>
          <cell r="S4412"/>
          <cell r="T4412"/>
          <cell r="U4412">
            <v>1</v>
          </cell>
          <cell r="V4412">
            <v>0</v>
          </cell>
          <cell r="W4412">
            <v>0.32</v>
          </cell>
          <cell r="X4412">
            <v>1</v>
          </cell>
          <cell r="Y4412" t="str">
            <v>EST MESA CENTRO IPANEMA (LACA BRILHO PRETA C/CRISTAL PRETO) - Ø1x0,32H</v>
          </cell>
          <cell r="Z4412">
            <v>11298.47</v>
          </cell>
          <cell r="AA4412">
            <v>0.5</v>
          </cell>
          <cell r="AB4412">
            <v>5649.2349999999997</v>
          </cell>
          <cell r="AC4412"/>
          <cell r="AD4412"/>
          <cell r="AE4412"/>
          <cell r="AF4412">
            <v>11298.47</v>
          </cell>
          <cell r="AG4412">
            <v>11298.47</v>
          </cell>
          <cell r="AH4412">
            <v>0</v>
          </cell>
          <cell r="AI4412">
            <v>11298.47</v>
          </cell>
          <cell r="AJ4412" t="str">
            <v>REF: 334565</v>
          </cell>
          <cell r="AK4412" t="str">
            <v>ACABAMENTO FORA DE LINHA</v>
          </cell>
          <cell r="AL4412">
            <v>334565</v>
          </cell>
          <cell r="AM4412" t="str">
            <v>EST MESA CENTRO IPANEMA (LACA BRILHO PRETA C/CRISTAL PRETO)</v>
          </cell>
          <cell r="AN4412"/>
          <cell r="AO4412">
            <v>1</v>
          </cell>
          <cell r="AP4412">
            <v>0</v>
          </cell>
          <cell r="AQ4412">
            <v>0.32</v>
          </cell>
          <cell r="AR4412">
            <v>1</v>
          </cell>
          <cell r="AS4412" t="str">
            <v>EST MESA CENTRO IPANEMA (LACA BRILHO PRETA C/CRISTAL PRETO) - Ø1x0,32H</v>
          </cell>
          <cell r="AT4412">
            <v>11298.47</v>
          </cell>
          <cell r="AU4412">
            <v>11298.47</v>
          </cell>
          <cell r="AV4412">
            <v>11298.47</v>
          </cell>
          <cell r="AW4412">
            <v>0</v>
          </cell>
          <cell r="AX4412">
            <v>11298.47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PE</v>
          </cell>
          <cell r="BT4412" t="str">
            <v>CLAMI MESA CENTRO</v>
          </cell>
          <cell r="BU4412" t="str">
            <v>MESA CENTRO IPANEMA</v>
          </cell>
        </row>
        <row r="4413">
          <cell r="H4413">
            <v>1</v>
          </cell>
          <cell r="O4413">
            <v>350007</v>
          </cell>
          <cell r="P4413" t="str">
            <v>2022/222-0008-01</v>
          </cell>
          <cell r="Q4413" t="str">
            <v>EST MESA CENTRO MATISSE (TP RIPADO GIOIA/NERO) (BS CINZA CH)</v>
          </cell>
          <cell r="R4413"/>
          <cell r="S4413"/>
          <cell r="T4413"/>
          <cell r="U4413">
            <v>1.5</v>
          </cell>
          <cell r="V4413">
            <v>0</v>
          </cell>
          <cell r="W4413">
            <v>0.2</v>
          </cell>
          <cell r="X4413">
            <v>1.5</v>
          </cell>
          <cell r="Y4413" t="str">
            <v>EST MESA CENTRO MATISSE (TP RIPADO GIOIA/NERO) (BS CINZA CH) - Ø1,5x0,2H</v>
          </cell>
          <cell r="Z4413">
            <v>49671.51</v>
          </cell>
          <cell r="AA4413">
            <v>0.4</v>
          </cell>
          <cell r="AB4413">
            <v>29802.905999999999</v>
          </cell>
          <cell r="AC4413"/>
          <cell r="AD4413"/>
          <cell r="AE4413"/>
          <cell r="AF4413">
            <v>49671.51</v>
          </cell>
          <cell r="AG4413">
            <v>49671.51</v>
          </cell>
          <cell r="AH4413">
            <v>0</v>
          </cell>
          <cell r="AI4413">
            <v>49671.51</v>
          </cell>
          <cell r="AJ4413" t="str">
            <v>REF: 365354</v>
          </cell>
          <cell r="AK4413"/>
          <cell r="AL4413">
            <v>365354</v>
          </cell>
          <cell r="AM4413" t="str">
            <v>MESA CENTRO MATISSE (PEDRA RIPADA) (PINTURA)</v>
          </cell>
          <cell r="AN4413"/>
          <cell r="AO4413">
            <v>1.5</v>
          </cell>
          <cell r="AP4413">
            <v>0</v>
          </cell>
          <cell r="AQ4413">
            <v>0.2</v>
          </cell>
          <cell r="AR4413">
            <v>1.5</v>
          </cell>
          <cell r="AS4413" t="str">
            <v>MESA CENTRO MATISSE (PEDRA RIPADA) (PINTURA) - Ø1,5x0,2H</v>
          </cell>
          <cell r="AT4413">
            <v>49671.51</v>
          </cell>
          <cell r="AU4413">
            <v>49671.51</v>
          </cell>
          <cell r="AV4413">
            <v>49671.51</v>
          </cell>
          <cell r="AW4413">
            <v>0</v>
          </cell>
          <cell r="AX4413">
            <v>49671.51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PE</v>
          </cell>
          <cell r="BT4413" t="str">
            <v>CLAMI MESA CENTRO</v>
          </cell>
          <cell r="BU4413" t="str">
            <v>MESA CENTRO MATISSE (RBD)</v>
          </cell>
        </row>
        <row r="4414">
          <cell r="H4414">
            <v>1</v>
          </cell>
          <cell r="O4414">
            <v>350005</v>
          </cell>
          <cell r="P4414" t="str">
            <v>2022/222-0006-01</v>
          </cell>
          <cell r="Q4414" t="str">
            <v>EST MESA CENTRO MATISSE ORGANICA (BS CARV GRI) (TP CARV GRI)</v>
          </cell>
          <cell r="R4414"/>
          <cell r="S4414"/>
          <cell r="T4414"/>
          <cell r="U4414">
            <v>1.9</v>
          </cell>
          <cell r="V4414">
            <v>1.8</v>
          </cell>
          <cell r="W4414">
            <v>0.3</v>
          </cell>
          <cell r="X4414">
            <v>0</v>
          </cell>
          <cell r="Y4414" t="str">
            <v>EST MESA CENTRO MATISSE ORGANICA (BS CARV GRI) (TP CARV GRI) - 1,9x1,8x0,3H</v>
          </cell>
          <cell r="Z4414">
            <v>35157.29</v>
          </cell>
          <cell r="AA4414">
            <v>0.4</v>
          </cell>
          <cell r="AB4414">
            <v>21094.374</v>
          </cell>
          <cell r="AC4414"/>
          <cell r="AD4414"/>
          <cell r="AE4414"/>
          <cell r="AF4414">
            <v>35157.29</v>
          </cell>
          <cell r="AG4414">
            <v>35157.29</v>
          </cell>
          <cell r="AH4414">
            <v>0</v>
          </cell>
          <cell r="AI4414">
            <v>35157.29</v>
          </cell>
          <cell r="AJ4414" t="str">
            <v>REF: 365370</v>
          </cell>
          <cell r="AK4414"/>
          <cell r="AL4414">
            <v>365370</v>
          </cell>
          <cell r="AM4414" t="str">
            <v>MESA CENTRO MATISSE ORGANICA (BASE LAMINA)</v>
          </cell>
          <cell r="AN4414"/>
          <cell r="AO4414">
            <v>1.9</v>
          </cell>
          <cell r="AP4414">
            <v>1.8</v>
          </cell>
          <cell r="AQ4414">
            <v>0.3</v>
          </cell>
          <cell r="AR4414">
            <v>0</v>
          </cell>
          <cell r="AS4414" t="str">
            <v>MESA CENTRO MATISSE ORGANICA (BASE LAMINA) - 1,9x1,8x0,3H</v>
          </cell>
          <cell r="AT4414">
            <v>35157.29</v>
          </cell>
          <cell r="AU4414">
            <v>35157.29</v>
          </cell>
          <cell r="AV4414">
            <v>35157.29</v>
          </cell>
          <cell r="AW4414">
            <v>0</v>
          </cell>
          <cell r="AX4414">
            <v>35157.29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PE</v>
          </cell>
          <cell r="BT4414" t="str">
            <v>CLAMI MESA CENTRO</v>
          </cell>
          <cell r="BU4414" t="str">
            <v>MESA CENTRO MATISSE ORGANICA (RBD)</v>
          </cell>
        </row>
        <row r="4415">
          <cell r="H4415">
            <v>1</v>
          </cell>
          <cell r="O4415">
            <v>334174</v>
          </cell>
          <cell r="P4415" t="str">
            <v>2022/210-0041-01</v>
          </cell>
          <cell r="Q4415" t="str">
            <v>EST MESA CENTRO MATIZ (MOD 02) (MAD A CINAM 05) PT FSC</v>
          </cell>
          <cell r="R4415"/>
          <cell r="S4415"/>
          <cell r="T4415"/>
          <cell r="U4415">
            <v>1.63</v>
          </cell>
          <cell r="V4415">
            <v>0.52</v>
          </cell>
          <cell r="W4415">
            <v>0.25</v>
          </cell>
          <cell r="X4415">
            <v>0</v>
          </cell>
          <cell r="Y4415" t="str">
            <v>EST MESA CENTRO MATIZ (MOD 02) (MAD A CINAM 05) PT FSC - 1,63x0,52x0,25H</v>
          </cell>
          <cell r="Z4415">
            <v>18130.78</v>
          </cell>
          <cell r="AA4415">
            <v>0.5</v>
          </cell>
          <cell r="AB4415">
            <v>9065.39</v>
          </cell>
          <cell r="AC4415"/>
          <cell r="AD4415"/>
          <cell r="AE4415"/>
          <cell r="AF4415">
            <v>18130.78</v>
          </cell>
          <cell r="AG4415">
            <v>18130.78</v>
          </cell>
          <cell r="AH4415">
            <v>0</v>
          </cell>
          <cell r="AI4415">
            <v>18130.78</v>
          </cell>
          <cell r="AJ4415" t="str">
            <v>REF: 306650</v>
          </cell>
          <cell r="AK4415"/>
          <cell r="AL4415">
            <v>306650</v>
          </cell>
          <cell r="AM4415" t="str">
            <v>MESA CENTRO MATIZ (MOD 02) (MADEIRA)</v>
          </cell>
          <cell r="AN4415"/>
          <cell r="AO4415">
            <v>1.63</v>
          </cell>
          <cell r="AP4415">
            <v>0.52</v>
          </cell>
          <cell r="AQ4415">
            <v>0.25</v>
          </cell>
          <cell r="AR4415">
            <v>0</v>
          </cell>
          <cell r="AS4415" t="str">
            <v>MESA CENTRO MATIZ (MOD 02) (MADEIRA) - 1,63x0,52x0,25H</v>
          </cell>
          <cell r="AT4415">
            <v>18130.78</v>
          </cell>
          <cell r="AU4415">
            <v>18130.78</v>
          </cell>
          <cell r="AV4415">
            <v>18130.78</v>
          </cell>
          <cell r="AW4415">
            <v>0</v>
          </cell>
          <cell r="AX4415">
            <v>18130.78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PE</v>
          </cell>
          <cell r="BT4415" t="str">
            <v>CLAMI MESA CENTRO</v>
          </cell>
          <cell r="BU4415" t="str">
            <v>MESA CENTRO MATIZ</v>
          </cell>
        </row>
        <row r="4416">
          <cell r="H4416">
            <v>1</v>
          </cell>
          <cell r="O4416">
            <v>334173</v>
          </cell>
          <cell r="P4416" t="str">
            <v>2022/210-0040-01</v>
          </cell>
          <cell r="Q4416" t="str">
            <v>EST MESA CENTRO MATIZ (MOD 01) (CARRARA) (MAD A CINAM 05)</v>
          </cell>
          <cell r="R4416"/>
          <cell r="S4416"/>
          <cell r="T4416"/>
          <cell r="U4416">
            <v>1.63</v>
          </cell>
          <cell r="V4416">
            <v>0.43</v>
          </cell>
          <cell r="W4416">
            <v>0.25</v>
          </cell>
          <cell r="X4416">
            <v>0</v>
          </cell>
          <cell r="Y4416" t="str">
            <v>EST MESA CENTRO MATIZ (MOD 01) (CARRARA) (MAD A CINAM 05) - 1,63x0,43x0,25H</v>
          </cell>
          <cell r="Z4416">
            <v>38703.75</v>
          </cell>
          <cell r="AA4416">
            <v>0.5</v>
          </cell>
          <cell r="AB4416">
            <v>19351.875</v>
          </cell>
          <cell r="AC4416"/>
          <cell r="AD4416"/>
          <cell r="AE4416"/>
          <cell r="AF4416">
            <v>38703.75</v>
          </cell>
          <cell r="AG4416">
            <v>38703.75</v>
          </cell>
          <cell r="AH4416">
            <v>0</v>
          </cell>
          <cell r="AI4416">
            <v>38703.75</v>
          </cell>
          <cell r="AJ4416" t="str">
            <v>REF: 309948</v>
          </cell>
          <cell r="AK4416"/>
          <cell r="AL4416">
            <v>309948</v>
          </cell>
          <cell r="AM4416" t="str">
            <v>MESA CENTRO MATIZ (MOD 01) (MARMORE)</v>
          </cell>
          <cell r="AN4416"/>
          <cell r="AO4416">
            <v>1.63</v>
          </cell>
          <cell r="AP4416">
            <v>0.43</v>
          </cell>
          <cell r="AQ4416">
            <v>0.25</v>
          </cell>
          <cell r="AR4416">
            <v>0</v>
          </cell>
          <cell r="AS4416" t="str">
            <v>MESA CENTRO MATIZ (MOD 01) (MARMORE) - 1,63x0,43x0,25H</v>
          </cell>
          <cell r="AT4416">
            <v>38703.75</v>
          </cell>
          <cell r="AU4416">
            <v>38703.75</v>
          </cell>
          <cell r="AV4416">
            <v>38703.75</v>
          </cell>
          <cell r="AW4416">
            <v>0</v>
          </cell>
          <cell r="AX4416">
            <v>38703.75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PE</v>
          </cell>
          <cell r="BT4416" t="str">
            <v>CLAMI MESA CENTRO</v>
          </cell>
          <cell r="BU4416" t="str">
            <v>MESA CENTRO MATIZ</v>
          </cell>
        </row>
        <row r="4417">
          <cell r="H4417">
            <v>1</v>
          </cell>
          <cell r="O4417">
            <v>320804</v>
          </cell>
          <cell r="P4417" t="str">
            <v>2021/347-0150-01</v>
          </cell>
          <cell r="Q4417" t="str">
            <v>EST MESA CENTRO PISAC (RET) (MTZ CAPUCCINO) (LAMINA WALNUT)</v>
          </cell>
          <cell r="R4417"/>
          <cell r="S4417"/>
          <cell r="T4417"/>
          <cell r="U4417">
            <v>1.4</v>
          </cell>
          <cell r="V4417">
            <v>0.7</v>
          </cell>
          <cell r="W4417">
            <v>0.4</v>
          </cell>
          <cell r="X4417">
            <v>0</v>
          </cell>
          <cell r="Y4417" t="str">
            <v>EST MESA CENTRO PISAC (RET) (MTZ CAPUCCINO) (LAMINA WALNUT) - 1,4x0,7x0,4H</v>
          </cell>
          <cell r="Z4417">
            <v>16851.34</v>
          </cell>
          <cell r="AA4417">
            <v>0.5</v>
          </cell>
          <cell r="AB4417">
            <v>8425.67</v>
          </cell>
          <cell r="AC4417"/>
          <cell r="AD4417"/>
          <cell r="AE4417"/>
          <cell r="AF4417">
            <v>16851.34</v>
          </cell>
          <cell r="AG4417">
            <v>16851.34</v>
          </cell>
          <cell r="AH4417">
            <v>0</v>
          </cell>
          <cell r="AI4417">
            <v>16851.34</v>
          </cell>
          <cell r="AJ4417" t="str">
            <v>REF: 291081</v>
          </cell>
          <cell r="AK4417"/>
          <cell r="AL4417">
            <v>291081</v>
          </cell>
          <cell r="AM4417" t="str">
            <v>MESA CENTRO PISAC (LAMINA)</v>
          </cell>
          <cell r="AN4417"/>
          <cell r="AO4417">
            <v>1.4</v>
          </cell>
          <cell r="AP4417">
            <v>0.7</v>
          </cell>
          <cell r="AQ4417">
            <v>0.4</v>
          </cell>
          <cell r="AR4417">
            <v>0</v>
          </cell>
          <cell r="AS4417" t="str">
            <v>MESA CENTRO PISAC (LAMINA) - 1,4x0,7x0,4H</v>
          </cell>
          <cell r="AT4417">
            <v>16851.34</v>
          </cell>
          <cell r="AU4417">
            <v>16851.34</v>
          </cell>
          <cell r="AV4417">
            <v>16851.34</v>
          </cell>
          <cell r="AW4417">
            <v>0</v>
          </cell>
          <cell r="AX4417">
            <v>16851.34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PE</v>
          </cell>
          <cell r="BT4417" t="str">
            <v>CLAMI MESA CENTRO</v>
          </cell>
          <cell r="BU4417" t="str">
            <v>MESA CENTRO PISAC</v>
          </cell>
        </row>
        <row r="4418">
          <cell r="H4418">
            <v>1</v>
          </cell>
          <cell r="O4418">
            <v>334437</v>
          </cell>
          <cell r="P4418" t="str">
            <v>2022/224-0048-01</v>
          </cell>
          <cell r="Q4418" t="str">
            <v>EST MESA CENTRO SANTIAGO (TRI) (MTX MARROM) (MARM VERDE)</v>
          </cell>
          <cell r="R4418"/>
          <cell r="S4418"/>
          <cell r="T4418"/>
          <cell r="U4418">
            <v>1.4</v>
          </cell>
          <cell r="V4418">
            <v>1.5</v>
          </cell>
          <cell r="W4418">
            <v>0.32</v>
          </cell>
          <cell r="X4418">
            <v>0</v>
          </cell>
          <cell r="Y4418" t="str">
            <v>EST MESA CENTRO SANTIAGO (TRI) (MTX MARROM) (MARM VERDE) - 1,4x1,5x0,32H</v>
          </cell>
          <cell r="Z4418">
            <v>32533.31</v>
          </cell>
          <cell r="AA4418">
            <v>0.5</v>
          </cell>
          <cell r="AB4418">
            <v>16266.655000000001</v>
          </cell>
          <cell r="AC4418"/>
          <cell r="AD4418"/>
          <cell r="AE4418"/>
          <cell r="AF4418">
            <v>32533.31</v>
          </cell>
          <cell r="AG4418">
            <v>32533.31</v>
          </cell>
          <cell r="AH4418">
            <v>0</v>
          </cell>
          <cell r="AI4418">
            <v>32533.31</v>
          </cell>
          <cell r="AJ4418" t="str">
            <v>REF: 327114</v>
          </cell>
          <cell r="AK4418"/>
          <cell r="AL4418">
            <v>327114</v>
          </cell>
          <cell r="AM4418" t="str">
            <v>MESA CENTRO SANTIAGO (TRIANGULAR) (MTX) (MARMORE)</v>
          </cell>
          <cell r="AN4418"/>
          <cell r="AO4418">
            <v>1.4</v>
          </cell>
          <cell r="AP4418">
            <v>1.5</v>
          </cell>
          <cell r="AQ4418">
            <v>0.32</v>
          </cell>
          <cell r="AR4418">
            <v>0</v>
          </cell>
          <cell r="AS4418" t="str">
            <v>MESA CENTRO SANTIAGO (TRIANGULAR) (MTX) (MARMORE) - 1,4x1,5x0,32H</v>
          </cell>
          <cell r="AT4418">
            <v>32533.31</v>
          </cell>
          <cell r="AU4418">
            <v>32533.31</v>
          </cell>
          <cell r="AV4418">
            <v>32533.31</v>
          </cell>
          <cell r="AW4418">
            <v>0</v>
          </cell>
          <cell r="AX4418">
            <v>32533.31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PE</v>
          </cell>
          <cell r="BT4418" t="str">
            <v>CLAMI MESA CENTRO</v>
          </cell>
          <cell r="BU4418" t="str">
            <v>MESA CENTRO SANTIAGO</v>
          </cell>
        </row>
        <row r="4419">
          <cell r="H4419">
            <v>1</v>
          </cell>
          <cell r="O4419">
            <v>270491</v>
          </cell>
          <cell r="P4419" t="str">
            <v>2020/331-0068-01</v>
          </cell>
          <cell r="Q4419" t="str">
            <v>EST MESA CENTRO SMITH (PINT ELETRO MARROM CORTEN/TP VD FUME)</v>
          </cell>
          <cell r="R4419"/>
          <cell r="S4419"/>
          <cell r="T4419"/>
          <cell r="U4419">
            <v>0.9</v>
          </cell>
          <cell r="V4419">
            <v>0</v>
          </cell>
          <cell r="W4419">
            <v>0.32</v>
          </cell>
          <cell r="X4419">
            <v>0.9</v>
          </cell>
          <cell r="Y4419" t="str">
            <v>EST MESA CENTRO SMITH (PINT ELETRO MARROM CORTEN/TP VD FUME) - Ø0,9x0,32H</v>
          </cell>
          <cell r="Z4419">
            <v>7756.43</v>
          </cell>
          <cell r="AA4419">
            <v>0.5</v>
          </cell>
          <cell r="AB4419">
            <v>3878.2150000000001</v>
          </cell>
          <cell r="AC4419"/>
          <cell r="AD4419"/>
          <cell r="AE4419"/>
          <cell r="AF4419">
            <v>7756.43</v>
          </cell>
          <cell r="AG4419">
            <v>7756.43</v>
          </cell>
          <cell r="AH4419">
            <v>0</v>
          </cell>
          <cell r="AI4419">
            <v>7756.43</v>
          </cell>
          <cell r="AJ4419" t="str">
            <v>REF: 270491</v>
          </cell>
          <cell r="AK4419" t="str">
            <v>PRODUTO FORA DE LINHA</v>
          </cell>
          <cell r="AL4419">
            <v>270491</v>
          </cell>
          <cell r="AM4419" t="str">
            <v>EST MESA CENTRO SMITH (PINT ELETRO MARROM CORTEN/TP VD FUME)</v>
          </cell>
          <cell r="AN4419"/>
          <cell r="AO4419">
            <v>0.9</v>
          </cell>
          <cell r="AP4419">
            <v>0</v>
          </cell>
          <cell r="AQ4419">
            <v>0.32</v>
          </cell>
          <cell r="AR4419">
            <v>0.9</v>
          </cell>
          <cell r="AS4419" t="str">
            <v>EST MESA CENTRO SMITH (PINT ELETRO MARROM CORTEN/TP VD FUME) - Ø0,9x0,32H</v>
          </cell>
          <cell r="AT4419">
            <v>7756.43</v>
          </cell>
          <cell r="AU4419">
            <v>7756.43</v>
          </cell>
          <cell r="AV4419">
            <v>7756.43</v>
          </cell>
          <cell r="AW4419">
            <v>0</v>
          </cell>
          <cell r="AX4419">
            <v>7756.43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14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PE</v>
          </cell>
          <cell r="BT4419" t="str">
            <v>CLAMI MESA CENTRO</v>
          </cell>
          <cell r="BU4419" t="str">
            <v>MESA CENTRO SMITH (FL)</v>
          </cell>
        </row>
        <row r="4420">
          <cell r="H4420">
            <v>1</v>
          </cell>
          <cell r="O4420">
            <v>370332</v>
          </cell>
          <cell r="P4420" t="str">
            <v>2023/144-0003-01</v>
          </cell>
          <cell r="Q4420" t="str">
            <v>EST MESA JANTAR AYLA (SUP2 ROSE NAT) (TP CARV ROSE NT) LATAO</v>
          </cell>
          <cell r="R4420"/>
          <cell r="S4420"/>
          <cell r="T4420"/>
          <cell r="U4420">
            <v>3</v>
          </cell>
          <cell r="V4420">
            <v>1.24</v>
          </cell>
          <cell r="W4420">
            <v>0.76</v>
          </cell>
          <cell r="X4420">
            <v>0</v>
          </cell>
          <cell r="Y4420" t="str">
            <v>EST MESA JANTAR AYLA (SUP2 ROSE NAT) (TP CARV ROSE NT) LATAO - 3x1,24x0,76H</v>
          </cell>
          <cell r="Z4420">
            <v>21781.040000000001</v>
          </cell>
          <cell r="AA4420">
            <v>0.5</v>
          </cell>
          <cell r="AB4420">
            <v>10890.52</v>
          </cell>
          <cell r="AC4420"/>
          <cell r="AD4420"/>
          <cell r="AE4420"/>
          <cell r="AF4420">
            <v>21781.040000000001</v>
          </cell>
          <cell r="AG4420">
            <v>21781.040000000001</v>
          </cell>
          <cell r="AH4420">
            <v>0</v>
          </cell>
          <cell r="AI4420">
            <v>21781.040000000001</v>
          </cell>
          <cell r="AJ4420" t="str">
            <v>REF: 370332</v>
          </cell>
          <cell r="AK4420" t="str">
            <v>PRODUTO FORA DE LINHA</v>
          </cell>
          <cell r="AL4420">
            <v>370332</v>
          </cell>
          <cell r="AM4420" t="str">
            <v>EST MESA JANTAR AYLA (SUP2 ROSE NAT) (TP CARV ROSE NT) LATAO</v>
          </cell>
          <cell r="AN4420"/>
          <cell r="AO4420">
            <v>3</v>
          </cell>
          <cell r="AP4420">
            <v>1.24</v>
          </cell>
          <cell r="AQ4420">
            <v>0.76</v>
          </cell>
          <cell r="AR4420">
            <v>0</v>
          </cell>
          <cell r="AS4420" t="str">
            <v>EST MESA JANTAR AYLA (SUP2 ROSE NAT) (TP CARV ROSE NT) LATAO - 3x1,24x0,76H</v>
          </cell>
          <cell r="AT4420">
            <v>21781.040000000001</v>
          </cell>
          <cell r="AU4420">
            <v>21781.040000000001</v>
          </cell>
          <cell r="AV4420">
            <v>21781.040000000001</v>
          </cell>
          <cell r="AW4420">
            <v>0</v>
          </cell>
          <cell r="AX4420">
            <v>21781.040000000001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14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PE</v>
          </cell>
          <cell r="BT4420" t="str">
            <v>CLAMI MESA JANTAR</v>
          </cell>
          <cell r="BU4420" t="str">
            <v>MESA JANTAR AYLA (FL)</v>
          </cell>
        </row>
        <row r="4421">
          <cell r="H4421">
            <v>1</v>
          </cell>
          <cell r="O4421">
            <v>343998</v>
          </cell>
          <cell r="P4421" t="str">
            <v>2022/196-0001-01</v>
          </cell>
          <cell r="Q4421" t="str">
            <v>EST MESA JANTAR COOLER (TP LAM MATT BLACK) (PRETO FSC)</v>
          </cell>
          <cell r="R4421"/>
          <cell r="S4421"/>
          <cell r="T4421"/>
          <cell r="U4421">
            <v>4</v>
          </cell>
          <cell r="V4421">
            <v>1.2</v>
          </cell>
          <cell r="W4421">
            <v>0.75</v>
          </cell>
          <cell r="X4421">
            <v>0</v>
          </cell>
          <cell r="Y4421" t="str">
            <v>EST MESA JANTAR COOLER (TP LAM MATT BLACK) (PRETO FSC) - 4x1,2x0,75H</v>
          </cell>
          <cell r="Z4421">
            <v>39524.080000000002</v>
          </cell>
          <cell r="AA4421">
            <v>0.5</v>
          </cell>
          <cell r="AB4421">
            <v>19762.04</v>
          </cell>
          <cell r="AC4421"/>
          <cell r="AD4421"/>
          <cell r="AE4421"/>
          <cell r="AF4421">
            <v>39524.080000000002</v>
          </cell>
          <cell r="AG4421">
            <v>39524.080000000002</v>
          </cell>
          <cell r="AH4421">
            <v>0</v>
          </cell>
          <cell r="AI4421">
            <v>39524.080000000002</v>
          </cell>
          <cell r="AJ4421" t="str">
            <v>REF: 343998</v>
          </cell>
          <cell r="AK4421" t="str">
            <v>PRODUTO FORA DE LINHA</v>
          </cell>
          <cell r="AL4421">
            <v>343998</v>
          </cell>
          <cell r="AM4421" t="str">
            <v>EST MESA JANTAR COOLER (TP LAM MATT BLACK) (PRETO FSC)</v>
          </cell>
          <cell r="AN4421"/>
          <cell r="AO4421">
            <v>4</v>
          </cell>
          <cell r="AP4421">
            <v>1.2</v>
          </cell>
          <cell r="AQ4421">
            <v>0.75</v>
          </cell>
          <cell r="AR4421">
            <v>0</v>
          </cell>
          <cell r="AS4421" t="str">
            <v>EST MESA JANTAR COOLER (TP LAM MATT BLACK) (PRETO FSC) - 4x1,2x0,75H</v>
          </cell>
          <cell r="AT4421">
            <v>39524.080000000002</v>
          </cell>
          <cell r="AU4421">
            <v>39524.080000000002</v>
          </cell>
          <cell r="AV4421">
            <v>39524.080000000002</v>
          </cell>
          <cell r="AW4421">
            <v>0</v>
          </cell>
          <cell r="AX4421">
            <v>39524.080000000002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14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PE</v>
          </cell>
          <cell r="BT4421" t="str">
            <v>CLAMI MESA JANTAR</v>
          </cell>
          <cell r="BU4421" t="str">
            <v>MESA JANTAR COOLER (FL)</v>
          </cell>
        </row>
        <row r="4422">
          <cell r="H4422">
            <v>1</v>
          </cell>
          <cell r="O4422">
            <v>300472</v>
          </cell>
          <cell r="P4422" t="str">
            <v>2021/295-0024-01</v>
          </cell>
          <cell r="Q4422" t="str">
            <v>EST PUFF PARATY (FX 50041) (BLACK GLOSS)</v>
          </cell>
          <cell r="R4422">
            <v>3.45</v>
          </cell>
          <cell r="S4422">
            <v>2.4900000000000002</v>
          </cell>
          <cell r="T4422">
            <v>0.77</v>
          </cell>
          <cell r="U4422">
            <v>1.77</v>
          </cell>
          <cell r="V4422">
            <v>0.75</v>
          </cell>
          <cell r="W4422">
            <v>0.4</v>
          </cell>
          <cell r="X4422">
            <v>0</v>
          </cell>
          <cell r="Y4422" t="str">
            <v>EST PUFF PARATY (FX 50041) (BLACK GLOSS) - 1,77x0,75x0,4H</v>
          </cell>
          <cell r="Z4422">
            <v>86407.75999999998</v>
          </cell>
          <cell r="AA4422">
            <v>0.4</v>
          </cell>
          <cell r="AB4422">
            <v>51844.655999999988</v>
          </cell>
          <cell r="AC4422" t="str">
            <v>I</v>
          </cell>
          <cell r="AD4422" t="str">
            <v>SOFA COMPLETO</v>
          </cell>
          <cell r="AE4422" t="str">
            <v>VALOR MODULO</v>
          </cell>
          <cell r="AF4422">
            <v>11980.46</v>
          </cell>
          <cell r="AG4422">
            <v>11980.46</v>
          </cell>
          <cell r="AH4422">
            <v>0</v>
          </cell>
          <cell r="AI4422">
            <v>86407.75999999998</v>
          </cell>
          <cell r="AJ4422" t="str">
            <v>REF: 299719</v>
          </cell>
          <cell r="AK4422"/>
          <cell r="AL4422">
            <v>299719</v>
          </cell>
          <cell r="AM4422" t="str">
            <v>PUFF PARATY (FX 5)</v>
          </cell>
          <cell r="AN4422"/>
          <cell r="AO4422">
            <v>1.77</v>
          </cell>
          <cell r="AP4422">
            <v>0.75</v>
          </cell>
          <cell r="AQ4422">
            <v>0.4</v>
          </cell>
          <cell r="AR4422">
            <v>0</v>
          </cell>
          <cell r="AS4422" t="str">
            <v>PUFF PARATY (FX 5) - 1,77x0,75x0,4H</v>
          </cell>
          <cell r="AT4422">
            <v>11980.46</v>
          </cell>
          <cell r="AU4422">
            <v>11980.46</v>
          </cell>
          <cell r="AV4422">
            <v>11980.46</v>
          </cell>
          <cell r="AW4422">
            <v>0</v>
          </cell>
          <cell r="AX4422">
            <v>11980.46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>
            <v>0</v>
          </cell>
          <cell r="BS4422" t="str">
            <v>300472 | 300469 | 300476 | 300471 | 300470 | 300467</v>
          </cell>
          <cell r="BT4422" t="str">
            <v>CLAMI SOFA</v>
          </cell>
          <cell r="BU4422" t="str">
            <v>SOFA PARATY (CLAMI)</v>
          </cell>
        </row>
        <row r="4423">
          <cell r="H4423">
            <v>1</v>
          </cell>
          <cell r="O4423">
            <v>300476</v>
          </cell>
          <cell r="P4423" t="str">
            <v>2021/295-0025-01</v>
          </cell>
          <cell r="Q4423" t="str">
            <v>EST MODULO S/BRACO C/ENCOSTO PARATY (FX 50041) (BLACK GLOSS)</v>
          </cell>
          <cell r="R4423">
            <v>3.45</v>
          </cell>
          <cell r="S4423">
            <v>2.4900000000000002</v>
          </cell>
          <cell r="T4423">
            <v>0.77</v>
          </cell>
          <cell r="U4423">
            <v>1.8</v>
          </cell>
          <cell r="V4423">
            <v>1</v>
          </cell>
          <cell r="W4423">
            <v>0.77</v>
          </cell>
          <cell r="X4423">
            <v>0</v>
          </cell>
          <cell r="Y4423" t="str">
            <v>EST MODULO S/BRACO C/ENCOSTO PARATY (FX 50041) (BLACK GLOSS) - 1,8x1x0,77H</v>
          </cell>
          <cell r="Z4423">
            <v>86407.75999999998</v>
          </cell>
          <cell r="AA4423">
            <v>0.4</v>
          </cell>
          <cell r="AB4423">
            <v>51844.655999999988</v>
          </cell>
          <cell r="AC4423" t="str">
            <v>I</v>
          </cell>
          <cell r="AD4423" t="str">
            <v>SOFA COMPLETO</v>
          </cell>
          <cell r="AE4423" t="str">
            <v>VALOR MODULO</v>
          </cell>
          <cell r="AF4423">
            <v>18690.87</v>
          </cell>
          <cell r="AG4423">
            <v>18690.87</v>
          </cell>
          <cell r="AH4423">
            <v>0</v>
          </cell>
          <cell r="AI4423">
            <v>86407.75999999998</v>
          </cell>
          <cell r="AJ4423" t="str">
            <v>REF: 299679</v>
          </cell>
          <cell r="AK4423"/>
          <cell r="AL4423">
            <v>299679</v>
          </cell>
          <cell r="AM4423" t="str">
            <v>MODULO S/BRACO PARATY (FX 5)</v>
          </cell>
          <cell r="AN4423"/>
          <cell r="AO4423">
            <v>1.8</v>
          </cell>
          <cell r="AP4423">
            <v>1</v>
          </cell>
          <cell r="AQ4423">
            <v>0.77</v>
          </cell>
          <cell r="AR4423">
            <v>0</v>
          </cell>
          <cell r="AS4423" t="str">
            <v>MODULO S/BRACO PARATY (FX 5) - 1,8x1x0,77H</v>
          </cell>
          <cell r="AT4423">
            <v>18690.87</v>
          </cell>
          <cell r="AU4423">
            <v>18690.87</v>
          </cell>
          <cell r="AV4423">
            <v>18690.87</v>
          </cell>
          <cell r="AW4423">
            <v>0</v>
          </cell>
          <cell r="AX4423">
            <v>18690.88</v>
          </cell>
          <cell r="AY4423">
            <v>-1.0000000002037268E-2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12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>
            <v>0</v>
          </cell>
          <cell r="BS4423" t="str">
            <v>300472 | 300469 | 300476 | 300471 | 300470 | 300467</v>
          </cell>
          <cell r="BT4423" t="str">
            <v>CLAMI SOFA</v>
          </cell>
          <cell r="BU4423" t="str">
            <v>SOFA PARATY (CLAMI)</v>
          </cell>
        </row>
        <row r="4424">
          <cell r="H4424">
            <v>1</v>
          </cell>
          <cell r="O4424">
            <v>335334</v>
          </cell>
          <cell r="P4424" t="str">
            <v>2022/251-0047-01</v>
          </cell>
          <cell r="Q4424" t="str">
            <v>EST MESA JANTAR LISBOA (MAD A CINAM NOG) INOX ENVELHECIDO</v>
          </cell>
          <cell r="R4424"/>
          <cell r="S4424"/>
          <cell r="T4424"/>
          <cell r="U4424">
            <v>2.8</v>
          </cell>
          <cell r="V4424">
            <v>1.2</v>
          </cell>
          <cell r="W4424">
            <v>0.75</v>
          </cell>
          <cell r="X4424">
            <v>0</v>
          </cell>
          <cell r="Y4424" t="str">
            <v>EST MESA JANTAR LISBOA (MAD A CINAM NOG) INOX ENVELHECIDO - 2,8x1,2x0,75H</v>
          </cell>
          <cell r="Z4424">
            <v>50435.23</v>
          </cell>
          <cell r="AA4424">
            <v>0.5</v>
          </cell>
          <cell r="AB4424">
            <v>25217.615000000002</v>
          </cell>
          <cell r="AC4424"/>
          <cell r="AD4424"/>
          <cell r="AE4424"/>
          <cell r="AF4424">
            <v>50435.23</v>
          </cell>
          <cell r="AG4424">
            <v>50435.23</v>
          </cell>
          <cell r="AH4424">
            <v>0</v>
          </cell>
          <cell r="AI4424">
            <v>50435.23</v>
          </cell>
          <cell r="AJ4424" t="str">
            <v>REF: 335334</v>
          </cell>
          <cell r="AK4424" t="str">
            <v>PRODUTO FORA DE LINHA</v>
          </cell>
          <cell r="AL4424">
            <v>335334</v>
          </cell>
          <cell r="AM4424" t="str">
            <v>EST MESA JANTAR LISBOA (MAD A CINAM NOG) INOX ENVELHECIDO</v>
          </cell>
          <cell r="AN4424"/>
          <cell r="AO4424">
            <v>2.8</v>
          </cell>
          <cell r="AP4424">
            <v>1.2</v>
          </cell>
          <cell r="AQ4424">
            <v>0.75</v>
          </cell>
          <cell r="AR4424">
            <v>0</v>
          </cell>
          <cell r="AS4424" t="str">
            <v>EST MESA JANTAR LISBOA (MAD A CINAM NOG) INOX ENVELHECIDO - 2,8x1,2x0,75H</v>
          </cell>
          <cell r="AT4424">
            <v>50435.23</v>
          </cell>
          <cell r="AU4424">
            <v>50435.23</v>
          </cell>
          <cell r="AV4424">
            <v>50435.23</v>
          </cell>
          <cell r="AW4424">
            <v>0</v>
          </cell>
          <cell r="AX4424">
            <v>50435.23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14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MESA JANTAR</v>
          </cell>
          <cell r="BU4424" t="str">
            <v>MESA JANTAR LISBOA (FL)</v>
          </cell>
        </row>
        <row r="4425">
          <cell r="H4425">
            <v>1</v>
          </cell>
          <cell r="O4425">
            <v>350004</v>
          </cell>
          <cell r="P4425" t="str">
            <v>2022/222-0005-01</v>
          </cell>
          <cell r="Q4425" t="str">
            <v>EST MESA JANTAR MATISSE (TP CINZA CH C/DET) (BS CARV CRIS)</v>
          </cell>
          <cell r="R4425"/>
          <cell r="S4425"/>
          <cell r="T4425"/>
          <cell r="U4425">
            <v>1.83</v>
          </cell>
          <cell r="V4425">
            <v>0</v>
          </cell>
          <cell r="W4425">
            <v>0.75</v>
          </cell>
          <cell r="X4425">
            <v>1.83</v>
          </cell>
          <cell r="Y4425" t="str">
            <v>EST MESA JANTAR MATISSE (TP CINZA CH C/DET) (BS CARV CRIS) - Ø1,83x0,75H</v>
          </cell>
          <cell r="Z4425">
            <v>57574.85</v>
          </cell>
          <cell r="AA4425">
            <v>0.4</v>
          </cell>
          <cell r="AB4425">
            <v>34544.909999999996</v>
          </cell>
          <cell r="AC4425"/>
          <cell r="AD4425"/>
          <cell r="AE4425"/>
          <cell r="AF4425">
            <v>57574.85</v>
          </cell>
          <cell r="AG4425">
            <v>57574.85</v>
          </cell>
          <cell r="AH4425">
            <v>0</v>
          </cell>
          <cell r="AI4425">
            <v>57574.85</v>
          </cell>
          <cell r="AJ4425" t="str">
            <v>REF: 365010</v>
          </cell>
          <cell r="AK4425"/>
          <cell r="AL4425">
            <v>365010</v>
          </cell>
          <cell r="AM4425" t="str">
            <v>MESA JANTAR MATISSE (BASE LAMINA)</v>
          </cell>
          <cell r="AN4425"/>
          <cell r="AO4425">
            <v>1.83</v>
          </cell>
          <cell r="AP4425">
            <v>0</v>
          </cell>
          <cell r="AQ4425">
            <v>0.75</v>
          </cell>
          <cell r="AR4425">
            <v>1.83</v>
          </cell>
          <cell r="AS4425" t="str">
            <v>MESA JANTAR MATISSE (BASE LAMINA) - Ø1,83x0,75H</v>
          </cell>
          <cell r="AT4425">
            <v>57574.85</v>
          </cell>
          <cell r="AU4425">
            <v>57574.85</v>
          </cell>
          <cell r="AV4425">
            <v>57574.85</v>
          </cell>
          <cell r="AW4425">
            <v>0</v>
          </cell>
          <cell r="AX4425">
            <v>57574.85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PE</v>
          </cell>
          <cell r="BT4425" t="str">
            <v>CLAMI MESA JANTAR</v>
          </cell>
          <cell r="BU4425" t="str">
            <v>MESA JANTAR MATISSE (RBD)</v>
          </cell>
        </row>
        <row r="4426">
          <cell r="H4426">
            <v>1</v>
          </cell>
          <cell r="O4426">
            <v>350003</v>
          </cell>
          <cell r="P4426" t="str">
            <v>2022/222-0004-01</v>
          </cell>
          <cell r="Q4426" t="str">
            <v>EST MESA JANTAR MATISSE (TP CARV GRIS C/DET) (BS CINZA CH)</v>
          </cell>
          <cell r="R4426"/>
          <cell r="S4426"/>
          <cell r="T4426"/>
          <cell r="U4426">
            <v>1.83</v>
          </cell>
          <cell r="V4426">
            <v>0</v>
          </cell>
          <cell r="W4426">
            <v>0.75</v>
          </cell>
          <cell r="X4426">
            <v>1.83</v>
          </cell>
          <cell r="Y4426" t="str">
            <v>EST MESA JANTAR MATISSE (TP CARV GRIS C/DET) (BS CINZA CH) - Ø1,83x0,75H</v>
          </cell>
          <cell r="Z4426">
            <v>51369.11</v>
          </cell>
          <cell r="AA4426">
            <v>0.5</v>
          </cell>
          <cell r="AB4426">
            <v>25684.555</v>
          </cell>
          <cell r="AC4426"/>
          <cell r="AD4426"/>
          <cell r="AE4426"/>
          <cell r="AF4426">
            <v>51369.11</v>
          </cell>
          <cell r="AG4426">
            <v>51369.11</v>
          </cell>
          <cell r="AH4426">
            <v>0</v>
          </cell>
          <cell r="AI4426">
            <v>51369.11</v>
          </cell>
          <cell r="AJ4426" t="str">
            <v>REF: 365075</v>
          </cell>
          <cell r="AK4426"/>
          <cell r="AL4426">
            <v>365075</v>
          </cell>
          <cell r="AM4426" t="str">
            <v>MESA JANTAR MATISSE BAIXA (BASE PINTURA)</v>
          </cell>
          <cell r="AN4426"/>
          <cell r="AO4426">
            <v>1.83</v>
          </cell>
          <cell r="AP4426">
            <v>0</v>
          </cell>
          <cell r="AQ4426">
            <v>0.65</v>
          </cell>
          <cell r="AR4426">
            <v>1.83</v>
          </cell>
          <cell r="AS4426" t="str">
            <v>MESA JANTAR MATISSE BAIXA (BASE PINTURA) - Ø1,83x0,65H</v>
          </cell>
          <cell r="AT4426">
            <v>51369.11</v>
          </cell>
          <cell r="AU4426">
            <v>51369.11</v>
          </cell>
          <cell r="AV4426">
            <v>51369.11</v>
          </cell>
          <cell r="AW4426">
            <v>0</v>
          </cell>
          <cell r="AX4426">
            <v>51369.11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PE</v>
          </cell>
          <cell r="BT4426" t="str">
            <v>CLAMI MESA JANTAR</v>
          </cell>
          <cell r="BU4426" t="str">
            <v>MESA JANTAR MATISSE (RBD)</v>
          </cell>
        </row>
        <row r="4427">
          <cell r="H4427">
            <v>1</v>
          </cell>
          <cell r="O4427">
            <v>129366</v>
          </cell>
          <cell r="P4427" t="str">
            <v>2013/179-0007-01</v>
          </cell>
          <cell r="Q4427" t="str">
            <v>EST MESA JANTAR SAARINEN (MARMOME CARRARA GIOIA) PINT BRANCA</v>
          </cell>
          <cell r="R4427"/>
          <cell r="S4427"/>
          <cell r="T4427"/>
          <cell r="U4427">
            <v>0.9</v>
          </cell>
          <cell r="V4427">
            <v>0</v>
          </cell>
          <cell r="W4427">
            <v>0.75</v>
          </cell>
          <cell r="X4427">
            <v>0.9</v>
          </cell>
          <cell r="Y4427" t="str">
            <v>EST MESA JANTAR SAARINEN (MARMOME CARRARA GIOIA) PINT BRANCA - Ø0,9x0,75H</v>
          </cell>
          <cell r="Z4427">
            <v>21610.799999999999</v>
          </cell>
          <cell r="AA4427">
            <v>0.5</v>
          </cell>
          <cell r="AB4427">
            <v>10805.4</v>
          </cell>
          <cell r="AC4427"/>
          <cell r="AD4427"/>
          <cell r="AE4427"/>
          <cell r="AF4427">
            <v>21610.799999999999</v>
          </cell>
          <cell r="AG4427">
            <v>21610.799999999999</v>
          </cell>
          <cell r="AH4427">
            <v>0</v>
          </cell>
          <cell r="AI4427">
            <v>21610.799999999999</v>
          </cell>
          <cell r="AJ4427" t="str">
            <v>REF: 129366</v>
          </cell>
          <cell r="AK4427" t="str">
            <v>PRODUTO FORA DE LINHA</v>
          </cell>
          <cell r="AL4427">
            <v>129366</v>
          </cell>
          <cell r="AM4427" t="str">
            <v>EST MESA JANTAR SAARINEN (MARMOME CARRARA GIOIA) PINT BRANCA</v>
          </cell>
          <cell r="AN4427"/>
          <cell r="AO4427">
            <v>0.9</v>
          </cell>
          <cell r="AP4427">
            <v>0</v>
          </cell>
          <cell r="AQ4427">
            <v>0.75</v>
          </cell>
          <cell r="AR4427">
            <v>0.9</v>
          </cell>
          <cell r="AS4427" t="str">
            <v>EST MESA JANTAR SAARINEN (MARMOME CARRARA GIOIA) PINT BRANCA - Ø0,9x0,75H</v>
          </cell>
          <cell r="AT4427">
            <v>21610.799999999999</v>
          </cell>
          <cell r="AU4427">
            <v>21610.799999999999</v>
          </cell>
          <cell r="AV4427">
            <v>21610.799999999999</v>
          </cell>
          <cell r="AW4427">
            <v>0</v>
          </cell>
          <cell r="AX4427">
            <v>21610.799999999999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12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MESA JANTAR</v>
          </cell>
          <cell r="BU4427" t="str">
            <v>MESA JANTAR SAARINEN</v>
          </cell>
        </row>
        <row r="4428">
          <cell r="H4428">
            <v>1</v>
          </cell>
          <cell r="O4428">
            <v>336701</v>
          </cell>
          <cell r="P4428" t="str">
            <v>2022/277-0066-01</v>
          </cell>
          <cell r="Q4428" t="str">
            <v>EST MESA LATERAL LUSA (RED CER AZUL) (MAD B FREIJO NT)</v>
          </cell>
          <cell r="R4428"/>
          <cell r="S4428"/>
          <cell r="T4428"/>
          <cell r="U4428">
            <v>0.4</v>
          </cell>
          <cell r="V4428">
            <v>0.45</v>
          </cell>
          <cell r="W4428">
            <v>0.72</v>
          </cell>
          <cell r="X4428">
            <v>0</v>
          </cell>
          <cell r="Y4428" t="str">
            <v>EST MESA LATERAL LUSA (RED CER AZUL) (MAD B FREIJO NT) - 0,4x0,45x0,72H</v>
          </cell>
          <cell r="Z4428">
            <v>16169.75</v>
          </cell>
          <cell r="AA4428">
            <v>0.5</v>
          </cell>
          <cell r="AB4428">
            <v>8084.875</v>
          </cell>
          <cell r="AC4428"/>
          <cell r="AD4428" t="str">
            <v>15% ACRES FREIJO NATURAL</v>
          </cell>
          <cell r="AE4428"/>
          <cell r="AF4428">
            <v>16169.75</v>
          </cell>
          <cell r="AG4428">
            <v>16169.75</v>
          </cell>
          <cell r="AH4428">
            <v>0</v>
          </cell>
          <cell r="AI4428">
            <v>16169.75</v>
          </cell>
          <cell r="AJ4428" t="str">
            <v>REF: 336701</v>
          </cell>
          <cell r="AK4428" t="str">
            <v>PRODUTO FORA DE LINHA</v>
          </cell>
          <cell r="AL4428">
            <v>336701</v>
          </cell>
          <cell r="AM4428" t="str">
            <v>EST MESA LATERAL LUSA (RED CER AZUL) (MAD B FREIJO NT)</v>
          </cell>
          <cell r="AN4428"/>
          <cell r="AO4428">
            <v>0.4</v>
          </cell>
          <cell r="AP4428">
            <v>0.45</v>
          </cell>
          <cell r="AQ4428">
            <v>0.72</v>
          </cell>
          <cell r="AR4428">
            <v>0</v>
          </cell>
          <cell r="AS4428" t="str">
            <v>EST MESA LATERAL LUSA (RED CER AZUL) (MAD B FREIJO NT) - 0,4x0,45x0,72H</v>
          </cell>
          <cell r="AT4428">
            <v>16169.75</v>
          </cell>
          <cell r="AU4428">
            <v>16169.75</v>
          </cell>
          <cell r="AV4428">
            <v>16169.75</v>
          </cell>
          <cell r="AW4428">
            <v>0</v>
          </cell>
          <cell r="AX4428">
            <v>16169.75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0.15</v>
          </cell>
          <cell r="BL4428">
            <v>0</v>
          </cell>
          <cell r="BM4428"/>
          <cell r="BN4428"/>
          <cell r="BO4428"/>
          <cell r="BP4428"/>
          <cell r="BR4428" t="str">
            <v>PE</v>
          </cell>
          <cell r="BT4428" t="str">
            <v>CLAMI MESA LATERAL</v>
          </cell>
          <cell r="BU4428" t="str">
            <v>MESA LATERAL LUSA (FL)</v>
          </cell>
        </row>
        <row r="4429">
          <cell r="H4429">
            <v>1</v>
          </cell>
          <cell r="O4429">
            <v>336699</v>
          </cell>
          <cell r="P4429" t="str">
            <v>2022/277-0065-01</v>
          </cell>
          <cell r="Q4429" t="str">
            <v>EST MESA LATERAL LUSA (OBL CER BEGE) (MAD B FREIJO NT)</v>
          </cell>
          <cell r="R4429"/>
          <cell r="S4429"/>
          <cell r="T4429"/>
          <cell r="U4429">
            <v>0.51</v>
          </cell>
          <cell r="V4429">
            <v>0.28000000000000003</v>
          </cell>
          <cell r="W4429">
            <v>0.62</v>
          </cell>
          <cell r="X4429">
            <v>0</v>
          </cell>
          <cell r="Y4429" t="str">
            <v>EST MESA LATERAL LUSA (OBL CER BEGE) (MAD B FREIJO NT) - 0,51x0,28x0,62H</v>
          </cell>
          <cell r="Z4429">
            <v>15286.79</v>
          </cell>
          <cell r="AA4429">
            <v>0.5</v>
          </cell>
          <cell r="AB4429">
            <v>7643.3950000000004</v>
          </cell>
          <cell r="AC4429"/>
          <cell r="AD4429" t="str">
            <v>15% ACRES FREIJO NATURAL</v>
          </cell>
          <cell r="AE4429"/>
          <cell r="AF4429">
            <v>15286.79</v>
          </cell>
          <cell r="AG4429">
            <v>15286.79</v>
          </cell>
          <cell r="AH4429">
            <v>0</v>
          </cell>
          <cell r="AI4429">
            <v>15286.79</v>
          </cell>
          <cell r="AJ4429" t="str">
            <v>REF: 336699</v>
          </cell>
          <cell r="AK4429" t="str">
            <v>PRODUTO FORA DE LINHA</v>
          </cell>
          <cell r="AL4429">
            <v>336699</v>
          </cell>
          <cell r="AM4429" t="str">
            <v>EST MESA LATERAL LUSA (OBL CER BEGE) (MAD B FREIJO NT)</v>
          </cell>
          <cell r="AN4429"/>
          <cell r="AO4429">
            <v>0.51</v>
          </cell>
          <cell r="AP4429">
            <v>0.28000000000000003</v>
          </cell>
          <cell r="AQ4429">
            <v>0.62</v>
          </cell>
          <cell r="AR4429">
            <v>0</v>
          </cell>
          <cell r="AS4429" t="str">
            <v>EST MESA LATERAL LUSA (OBL CER BEGE) (MAD B FREIJO NT) - 0,51x0,28x0,62H</v>
          </cell>
          <cell r="AT4429">
            <v>15286.79</v>
          </cell>
          <cell r="AU4429">
            <v>15286.79</v>
          </cell>
          <cell r="AV4429">
            <v>15286.79</v>
          </cell>
          <cell r="AW4429">
            <v>0</v>
          </cell>
          <cell r="AX4429">
            <v>15286.79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0.15</v>
          </cell>
          <cell r="BL4429">
            <v>0</v>
          </cell>
          <cell r="BM4429"/>
          <cell r="BN4429"/>
          <cell r="BO4429"/>
          <cell r="BP4429"/>
          <cell r="BR4429" t="str">
            <v>PE</v>
          </cell>
          <cell r="BT4429" t="str">
            <v>CLAMI MESA LATERAL</v>
          </cell>
          <cell r="BU4429" t="str">
            <v>MESA LATERAL LUSA (FL)</v>
          </cell>
        </row>
        <row r="4430">
          <cell r="H4430">
            <v>1</v>
          </cell>
          <cell r="O4430">
            <v>336619</v>
          </cell>
          <cell r="P4430" t="str">
            <v>2022/307-0063-01</v>
          </cell>
          <cell r="Q4430" t="str">
            <v>EST MESA LATERAL LUSA (RED CER BEGE) (MAD A TAUAR ENV)</v>
          </cell>
          <cell r="R4430"/>
          <cell r="S4430"/>
          <cell r="T4430"/>
          <cell r="U4430">
            <v>0.4</v>
          </cell>
          <cell r="V4430">
            <v>0.45</v>
          </cell>
          <cell r="W4430">
            <v>0.67</v>
          </cell>
          <cell r="X4430">
            <v>0</v>
          </cell>
          <cell r="Y4430" t="str">
            <v>EST MESA LATERAL LUSA (RED CER BEGE) (MAD A TAUAR ENV) - 0,4x0,45x0,67H</v>
          </cell>
          <cell r="Z4430">
            <v>13487.13</v>
          </cell>
          <cell r="AA4430">
            <v>0.5</v>
          </cell>
          <cell r="AB4430">
            <v>6743.5649999999996</v>
          </cell>
          <cell r="AC4430"/>
          <cell r="AD4430"/>
          <cell r="AE4430"/>
          <cell r="AF4430">
            <v>13487.13</v>
          </cell>
          <cell r="AG4430">
            <v>13487.13</v>
          </cell>
          <cell r="AH4430">
            <v>0</v>
          </cell>
          <cell r="AI4430">
            <v>13487.13</v>
          </cell>
          <cell r="AJ4430" t="str">
            <v>REF: 336619</v>
          </cell>
          <cell r="AK4430" t="str">
            <v>PRODUTO FORA DE LINHA</v>
          </cell>
          <cell r="AL4430">
            <v>336619</v>
          </cell>
          <cell r="AM4430" t="str">
            <v>EST MESA LATERAL LUSA (RED CER BEGE) (MAD A TAUAR ENV)</v>
          </cell>
          <cell r="AN4430"/>
          <cell r="AO4430">
            <v>0.4</v>
          </cell>
          <cell r="AP4430">
            <v>0.45</v>
          </cell>
          <cell r="AQ4430">
            <v>0.67</v>
          </cell>
          <cell r="AR4430">
            <v>0</v>
          </cell>
          <cell r="AS4430" t="str">
            <v>EST MESA LATERAL LUSA (RED CER BEGE) (MAD A TAUAR ENV) - 0,4x0,45x0,67H</v>
          </cell>
          <cell r="AT4430">
            <v>13487.13</v>
          </cell>
          <cell r="AU4430">
            <v>13487.13</v>
          </cell>
          <cell r="AV4430">
            <v>13487.13</v>
          </cell>
          <cell r="AW4430">
            <v>0</v>
          </cell>
          <cell r="AX4430">
            <v>13487.13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PE</v>
          </cell>
          <cell r="BT4430" t="str">
            <v>CLAMI MESA LATERAL</v>
          </cell>
          <cell r="BU4430" t="str">
            <v>MESA LATERAL LUSA (FL)</v>
          </cell>
        </row>
        <row r="4431">
          <cell r="H4431">
            <v>1</v>
          </cell>
          <cell r="O4431">
            <v>336618</v>
          </cell>
          <cell r="P4431" t="str">
            <v>2022/307-0062-01</v>
          </cell>
          <cell r="Q4431" t="str">
            <v>EST MESA LATERAL LUSA (OBL CER BEGE) (MAD A TAUARI ENV)</v>
          </cell>
          <cell r="R4431"/>
          <cell r="S4431"/>
          <cell r="T4431"/>
          <cell r="U4431">
            <v>0.51</v>
          </cell>
          <cell r="V4431">
            <v>0.28000000000000003</v>
          </cell>
          <cell r="W4431">
            <v>0.56999999999999995</v>
          </cell>
          <cell r="X4431">
            <v>0</v>
          </cell>
          <cell r="Y4431" t="str">
            <v>EST MESA LATERAL LUSA (OBL CER BEGE) (MAD A TAUARI ENV) - 0,51x0,28x0,57H</v>
          </cell>
          <cell r="Z4431">
            <v>12756.35</v>
          </cell>
          <cell r="AA4431">
            <v>0.5</v>
          </cell>
          <cell r="AB4431">
            <v>6378.1750000000002</v>
          </cell>
          <cell r="AC4431"/>
          <cell r="AD4431"/>
          <cell r="AE4431"/>
          <cell r="AF4431">
            <v>12756.35</v>
          </cell>
          <cell r="AG4431">
            <v>12756.35</v>
          </cell>
          <cell r="AH4431">
            <v>0</v>
          </cell>
          <cell r="AI4431">
            <v>12756.35</v>
          </cell>
          <cell r="AJ4431" t="str">
            <v>REF: 336618</v>
          </cell>
          <cell r="AK4431" t="str">
            <v>PRODUTO FORA DE LINHA</v>
          </cell>
          <cell r="AL4431">
            <v>336618</v>
          </cell>
          <cell r="AM4431" t="str">
            <v>EST MESA LATERAL LUSA (OBL CER BEGE) (MAD A TAUARI ENV)</v>
          </cell>
          <cell r="AN4431"/>
          <cell r="AO4431">
            <v>0.51</v>
          </cell>
          <cell r="AP4431">
            <v>0.28000000000000003</v>
          </cell>
          <cell r="AQ4431">
            <v>0.56999999999999995</v>
          </cell>
          <cell r="AR4431">
            <v>0</v>
          </cell>
          <cell r="AS4431" t="str">
            <v>EST MESA LATERAL LUSA (OBL CER BEGE) (MAD A TAUARI ENV) - 0,51x0,28x0,57H</v>
          </cell>
          <cell r="AT4431">
            <v>12756.35</v>
          </cell>
          <cell r="AU4431">
            <v>12756.35</v>
          </cell>
          <cell r="AV4431">
            <v>12756.35</v>
          </cell>
          <cell r="AW4431">
            <v>0</v>
          </cell>
          <cell r="AX4431">
            <v>12756.35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PE</v>
          </cell>
          <cell r="BT4431" t="str">
            <v>CLAMI MESA LATERAL</v>
          </cell>
          <cell r="BU4431" t="str">
            <v>MESA LATERAL LUSA (FL)</v>
          </cell>
        </row>
        <row r="4432">
          <cell r="H4432">
            <v>1</v>
          </cell>
          <cell r="O4432">
            <v>336551</v>
          </cell>
          <cell r="P4432" t="str">
            <v>2022/307-0061-01</v>
          </cell>
          <cell r="Q4432" t="str">
            <v>EST MESA LATERAL LUSA (RED CER AZUL) (MAD A TAUARI ENV)</v>
          </cell>
          <cell r="R4432"/>
          <cell r="S4432"/>
          <cell r="T4432"/>
          <cell r="U4432">
            <v>0.4</v>
          </cell>
          <cell r="V4432">
            <v>0.45</v>
          </cell>
          <cell r="W4432">
            <v>0.72</v>
          </cell>
          <cell r="X4432">
            <v>0</v>
          </cell>
          <cell r="Y4432" t="str">
            <v>EST MESA LATERAL LUSA (RED CER AZUL) (MAD A TAUARI ENV) - 0,4x0,45x0,72H</v>
          </cell>
          <cell r="Z4432">
            <v>14060.66</v>
          </cell>
          <cell r="AA4432">
            <v>0.5</v>
          </cell>
          <cell r="AB4432">
            <v>7030.33</v>
          </cell>
          <cell r="AC4432"/>
          <cell r="AD4432"/>
          <cell r="AE4432"/>
          <cell r="AF4432">
            <v>14060.66</v>
          </cell>
          <cell r="AG4432">
            <v>14060.66</v>
          </cell>
          <cell r="AH4432">
            <v>0</v>
          </cell>
          <cell r="AI4432">
            <v>14060.66</v>
          </cell>
          <cell r="AJ4432" t="str">
            <v>REF: 336551</v>
          </cell>
          <cell r="AK4432" t="str">
            <v>PRODUTO FORA DE LINHA</v>
          </cell>
          <cell r="AL4432">
            <v>336551</v>
          </cell>
          <cell r="AM4432" t="str">
            <v>EST MESA LATERAL LUSA (RED CER AZUL) (MAD A TAUARI ENV)</v>
          </cell>
          <cell r="AN4432"/>
          <cell r="AO4432">
            <v>0.4</v>
          </cell>
          <cell r="AP4432">
            <v>0.45</v>
          </cell>
          <cell r="AQ4432">
            <v>0.72</v>
          </cell>
          <cell r="AR4432">
            <v>0</v>
          </cell>
          <cell r="AS4432" t="str">
            <v>EST MESA LATERAL LUSA (RED CER AZUL) (MAD A TAUARI ENV) - 0,4x0,45x0,72H</v>
          </cell>
          <cell r="AT4432">
            <v>14060.66</v>
          </cell>
          <cell r="AU4432">
            <v>14060.66</v>
          </cell>
          <cell r="AV4432">
            <v>14060.66</v>
          </cell>
          <cell r="AW4432">
            <v>0</v>
          </cell>
          <cell r="AX4432">
            <v>14060.66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PE</v>
          </cell>
          <cell r="BT4432" t="str">
            <v>CLAMI MESA LATERAL</v>
          </cell>
          <cell r="BU4432" t="str">
            <v>MESA LATERAL LUSA (FL)</v>
          </cell>
        </row>
        <row r="4433">
          <cell r="H4433">
            <v>1</v>
          </cell>
          <cell r="O4433">
            <v>335343</v>
          </cell>
          <cell r="P4433" t="str">
            <v>2022/292-0038-01</v>
          </cell>
          <cell r="Q4433" t="str">
            <v>EST MESA LATERAL LUSA (OBL CER AZUL) (MAD A CINAM NOG)</v>
          </cell>
          <cell r="R4433"/>
          <cell r="S4433"/>
          <cell r="T4433"/>
          <cell r="U4433">
            <v>0.45</v>
          </cell>
          <cell r="V4433">
            <v>0.28000000000000003</v>
          </cell>
          <cell r="W4433">
            <v>0.62</v>
          </cell>
          <cell r="X4433">
            <v>0</v>
          </cell>
          <cell r="Y4433" t="str">
            <v>EST MESA LATERAL LUSA (OBL CER AZUL) (MAD A CINAM NOG) - 0,45x0,28x0,62H</v>
          </cell>
          <cell r="Z4433">
            <v>13292.88</v>
          </cell>
          <cell r="AA4433">
            <v>0.5</v>
          </cell>
          <cell r="AB4433">
            <v>6646.44</v>
          </cell>
          <cell r="AC4433"/>
          <cell r="AD4433"/>
          <cell r="AE4433"/>
          <cell r="AF4433">
            <v>13292.88</v>
          </cell>
          <cell r="AG4433">
            <v>13292.88</v>
          </cell>
          <cell r="AH4433">
            <v>0</v>
          </cell>
          <cell r="AI4433">
            <v>13292.88</v>
          </cell>
          <cell r="AJ4433" t="str">
            <v>REF: 335343</v>
          </cell>
          <cell r="AK4433" t="str">
            <v>PRODUTO FORA DE LINHA</v>
          </cell>
          <cell r="AL4433">
            <v>335343</v>
          </cell>
          <cell r="AM4433" t="str">
            <v>EST MESA LATERAL LUSA (OBL CER AZUL) (MAD A CINAM NOG)</v>
          </cell>
          <cell r="AN4433"/>
          <cell r="AO4433">
            <v>0.45</v>
          </cell>
          <cell r="AP4433">
            <v>0.28000000000000003</v>
          </cell>
          <cell r="AQ4433">
            <v>0.62</v>
          </cell>
          <cell r="AR4433">
            <v>0</v>
          </cell>
          <cell r="AS4433" t="str">
            <v>EST MESA LATERAL LUSA (OBL CER AZUL) (MAD A CINAM NOG) - 0,45x0,28x0,62H</v>
          </cell>
          <cell r="AT4433">
            <v>13292.88</v>
          </cell>
          <cell r="AU4433">
            <v>13292.88</v>
          </cell>
          <cell r="AV4433">
            <v>13292.88</v>
          </cell>
          <cell r="AW4433">
            <v>0</v>
          </cell>
          <cell r="AX4433">
            <v>13292.88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PE</v>
          </cell>
          <cell r="BT4433" t="str">
            <v>CLAMI MESA LATERAL</v>
          </cell>
          <cell r="BU4433" t="str">
            <v>MESA LATERAL LUSA (FL)</v>
          </cell>
        </row>
        <row r="4434">
          <cell r="H4434">
            <v>1</v>
          </cell>
          <cell r="O4434">
            <v>335342</v>
          </cell>
          <cell r="P4434" t="str">
            <v>2022/277-0085-01</v>
          </cell>
          <cell r="Q4434" t="str">
            <v>EST MESA LATERAL LUSA (OBL CER BEGE) (MAD A CINAM NOG)</v>
          </cell>
          <cell r="R4434"/>
          <cell r="S4434"/>
          <cell r="T4434"/>
          <cell r="U4434">
            <v>0.45</v>
          </cell>
          <cell r="V4434">
            <v>0.28000000000000003</v>
          </cell>
          <cell r="W4434">
            <v>0.62</v>
          </cell>
          <cell r="X4434">
            <v>0</v>
          </cell>
          <cell r="Y4434" t="str">
            <v>EST MESA LATERAL LUSA (OBL CER BEGE) (MAD A CINAM NOG) - 0,45x0,28x0,62H</v>
          </cell>
          <cell r="Z4434">
            <v>13292.88</v>
          </cell>
          <cell r="AA4434">
            <v>0.5</v>
          </cell>
          <cell r="AB4434">
            <v>6646.44</v>
          </cell>
          <cell r="AC4434"/>
          <cell r="AD4434"/>
          <cell r="AE4434"/>
          <cell r="AF4434">
            <v>13292.88</v>
          </cell>
          <cell r="AG4434">
            <v>13292.88</v>
          </cell>
          <cell r="AH4434">
            <v>0</v>
          </cell>
          <cell r="AI4434">
            <v>13292.88</v>
          </cell>
          <cell r="AJ4434" t="str">
            <v>REF: 335342</v>
          </cell>
          <cell r="AK4434" t="str">
            <v>PRODUTO FORA DE LINHA</v>
          </cell>
          <cell r="AL4434">
            <v>335342</v>
          </cell>
          <cell r="AM4434" t="str">
            <v>EST MESA LATERAL LUSA (OBL CER BEGE) (MAD A CINAM NOG)</v>
          </cell>
          <cell r="AN4434"/>
          <cell r="AO4434">
            <v>0.45</v>
          </cell>
          <cell r="AP4434">
            <v>0.28000000000000003</v>
          </cell>
          <cell r="AQ4434">
            <v>0.62</v>
          </cell>
          <cell r="AR4434">
            <v>0</v>
          </cell>
          <cell r="AS4434" t="str">
            <v>EST MESA LATERAL LUSA (OBL CER BEGE) (MAD A CINAM NOG) - 0,45x0,28x0,62H</v>
          </cell>
          <cell r="AT4434">
            <v>13292.88</v>
          </cell>
          <cell r="AU4434">
            <v>13292.88</v>
          </cell>
          <cell r="AV4434">
            <v>13292.88</v>
          </cell>
          <cell r="AW4434">
            <v>0</v>
          </cell>
          <cell r="AX4434">
            <v>13292.88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PE</v>
          </cell>
          <cell r="BT4434" t="str">
            <v>CLAMI MESA LATERAL</v>
          </cell>
          <cell r="BU4434" t="str">
            <v>MESA LATERAL LUSA (FL)</v>
          </cell>
        </row>
        <row r="4435">
          <cell r="H4435">
            <v>1</v>
          </cell>
          <cell r="O4435">
            <v>335340</v>
          </cell>
          <cell r="P4435" t="str">
            <v>2022/292-0037-01</v>
          </cell>
          <cell r="Q4435" t="str">
            <v>EST MESA LATERAL LUSA (RED CER AZUL) (MAD A CINAM NOG)</v>
          </cell>
          <cell r="R4435"/>
          <cell r="S4435"/>
          <cell r="T4435"/>
          <cell r="U4435">
            <v>0.4</v>
          </cell>
          <cell r="V4435">
            <v>0</v>
          </cell>
          <cell r="W4435">
            <v>0.72</v>
          </cell>
          <cell r="X4435">
            <v>0.4</v>
          </cell>
          <cell r="Y4435" t="str">
            <v>EST MESA LATERAL LUSA (RED CER AZUL) (MAD A CINAM NOG) - Ø0,4x0,72H</v>
          </cell>
          <cell r="Z4435">
            <v>14060.66</v>
          </cell>
          <cell r="AA4435">
            <v>0.5</v>
          </cell>
          <cell r="AB4435">
            <v>7030.33</v>
          </cell>
          <cell r="AC4435"/>
          <cell r="AD4435"/>
          <cell r="AE4435"/>
          <cell r="AF4435">
            <v>14060.66</v>
          </cell>
          <cell r="AG4435">
            <v>14060.66</v>
          </cell>
          <cell r="AH4435">
            <v>0</v>
          </cell>
          <cell r="AI4435">
            <v>14060.66</v>
          </cell>
          <cell r="AJ4435" t="str">
            <v>REF: 335340</v>
          </cell>
          <cell r="AK4435" t="str">
            <v>PRODUTO FORA DE LINHA</v>
          </cell>
          <cell r="AL4435">
            <v>335340</v>
          </cell>
          <cell r="AM4435" t="str">
            <v>EST MESA LATERAL LUSA (RED CER AZUL) (MAD A CINAM NOG)</v>
          </cell>
          <cell r="AN4435"/>
          <cell r="AO4435">
            <v>0.4</v>
          </cell>
          <cell r="AP4435">
            <v>0</v>
          </cell>
          <cell r="AQ4435">
            <v>0.72</v>
          </cell>
          <cell r="AR4435">
            <v>0.4</v>
          </cell>
          <cell r="AS4435" t="str">
            <v>EST MESA LATERAL LUSA (RED CER AZUL) (MAD A CINAM NOG) - Ø0,4x0,72H</v>
          </cell>
          <cell r="AT4435">
            <v>14060.66</v>
          </cell>
          <cell r="AU4435">
            <v>14060.66</v>
          </cell>
          <cell r="AV4435">
            <v>14060.66</v>
          </cell>
          <cell r="AW4435">
            <v>0</v>
          </cell>
          <cell r="AX4435">
            <v>14060.66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PE</v>
          </cell>
          <cell r="BT4435" t="str">
            <v>CLAMI MESA LATERAL</v>
          </cell>
          <cell r="BU4435" t="str">
            <v>MESA LATERAL LUSA (FL)</v>
          </cell>
        </row>
        <row r="4436">
          <cell r="H4436">
            <v>1</v>
          </cell>
          <cell r="O4436">
            <v>260959</v>
          </cell>
          <cell r="P4436" t="str">
            <v>2020/192-0031-01</v>
          </cell>
          <cell r="Q4436" t="str">
            <v>EST MESA LATERAL MARINA (IMBUIA) CAMURCA AVELA 25/LT ENV</v>
          </cell>
          <cell r="R4436"/>
          <cell r="S4436"/>
          <cell r="T4436"/>
          <cell r="U4436">
            <v>0.85</v>
          </cell>
          <cell r="V4436">
            <v>0.5</v>
          </cell>
          <cell r="W4436">
            <v>0.45</v>
          </cell>
          <cell r="X4436">
            <v>0</v>
          </cell>
          <cell r="Y4436" t="str">
            <v>EST MESA LATERAL MARINA (IMBUIA) CAMURCA AVELA 25/LT ENV - 0,85x0,5x0,45H</v>
          </cell>
          <cell r="Z4436">
            <v>15154.94</v>
          </cell>
          <cell r="AA4436">
            <v>0.5</v>
          </cell>
          <cell r="AB4436">
            <v>7577.47</v>
          </cell>
          <cell r="AC4436"/>
          <cell r="AD4436"/>
          <cell r="AE4436"/>
          <cell r="AF4436">
            <v>15154.94</v>
          </cell>
          <cell r="AG4436">
            <v>15154.94</v>
          </cell>
          <cell r="AH4436">
            <v>0</v>
          </cell>
          <cell r="AI4436">
            <v>15154.94</v>
          </cell>
          <cell r="AJ4436" t="str">
            <v>REF: 260959</v>
          </cell>
          <cell r="AK4436" t="str">
            <v>ACABAMENTO FORA DE LINHA</v>
          </cell>
          <cell r="AL4436">
            <v>260959</v>
          </cell>
          <cell r="AM4436" t="str">
            <v>EST MESA LATERAL MARINA (IMBUIA) CAMURCA AVELA 25/LT ENV</v>
          </cell>
          <cell r="AN4436"/>
          <cell r="AO4436">
            <v>0.85</v>
          </cell>
          <cell r="AP4436">
            <v>0.5</v>
          </cell>
          <cell r="AQ4436">
            <v>0.45</v>
          </cell>
          <cell r="AR4436">
            <v>0</v>
          </cell>
          <cell r="AS4436" t="str">
            <v>EST MESA LATERAL MARINA (IMBUIA) CAMURCA AVELA 25/LT ENV - 0,85x0,5x0,45H</v>
          </cell>
          <cell r="AT4436">
            <v>15154.94</v>
          </cell>
          <cell r="AU4436">
            <v>15154.94</v>
          </cell>
          <cell r="AV4436">
            <v>15154.94</v>
          </cell>
          <cell r="AW4436">
            <v>0</v>
          </cell>
          <cell r="AX4436">
            <v>15154.94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PE</v>
          </cell>
          <cell r="BT4436" t="str">
            <v>CLAMI MESA LATERAL</v>
          </cell>
          <cell r="BU4436" t="str">
            <v>MESA LATERAL MARINA</v>
          </cell>
        </row>
        <row r="4437">
          <cell r="H4437">
            <v>1</v>
          </cell>
          <cell r="O4437">
            <v>300467</v>
          </cell>
          <cell r="P4437" t="str">
            <v>2021/295-0011-01</v>
          </cell>
          <cell r="Q4437" t="str">
            <v>EST MODULO CHAISE S/BRACO PARATY (FX 50041) (BLACK GLOSS)</v>
          </cell>
          <cell r="R4437">
            <v>3.45</v>
          </cell>
          <cell r="S4437">
            <v>2.4900000000000002</v>
          </cell>
          <cell r="T4437">
            <v>0.77</v>
          </cell>
          <cell r="U4437">
            <v>0.9</v>
          </cell>
          <cell r="V4437">
            <v>1.77</v>
          </cell>
          <cell r="W4437">
            <v>0.77</v>
          </cell>
          <cell r="X4437">
            <v>0</v>
          </cell>
          <cell r="Y4437" t="str">
            <v>EST MODULO CHAISE S/BRACO PARATY (FX 50041) (BLACK GLOSS) - 0,9x1,77x0,77H</v>
          </cell>
          <cell r="Z4437">
            <v>86407.75999999998</v>
          </cell>
          <cell r="AA4437">
            <v>0.4</v>
          </cell>
          <cell r="AB4437">
            <v>51844.655999999988</v>
          </cell>
          <cell r="AC4437" t="str">
            <v>I</v>
          </cell>
          <cell r="AD4437" t="str">
            <v>SOFA COMPLETO</v>
          </cell>
          <cell r="AE4437" t="str">
            <v>VALOR MODULO</v>
          </cell>
          <cell r="AF4437">
            <v>16978.71</v>
          </cell>
          <cell r="AG4437">
            <v>16978.71</v>
          </cell>
          <cell r="AH4437">
            <v>0</v>
          </cell>
          <cell r="AI4437">
            <v>86407.75999999998</v>
          </cell>
          <cell r="AJ4437" t="str">
            <v>REF: 299687</v>
          </cell>
          <cell r="AK4437"/>
          <cell r="AL4437">
            <v>299687</v>
          </cell>
          <cell r="AM4437" t="str">
            <v>MODULO CHAISE S/BRACO PARATY (FX 5)</v>
          </cell>
          <cell r="AN4437"/>
          <cell r="AO4437">
            <v>0.9</v>
          </cell>
          <cell r="AP4437">
            <v>1.77</v>
          </cell>
          <cell r="AQ4437">
            <v>0.77</v>
          </cell>
          <cell r="AR4437">
            <v>0</v>
          </cell>
          <cell r="AS4437" t="str">
            <v>MODULO CHAISE S/BRACO PARATY (FX 5) - 0,9x1,77x0,77H</v>
          </cell>
          <cell r="AT4437">
            <v>16978.71</v>
          </cell>
          <cell r="AU4437">
            <v>16978.71</v>
          </cell>
          <cell r="AV4437">
            <v>16978.71</v>
          </cell>
          <cell r="AW4437">
            <v>0</v>
          </cell>
          <cell r="AX4437">
            <v>16978.7</v>
          </cell>
          <cell r="AY4437">
            <v>9.9999999983992893E-3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>
            <v>0</v>
          </cell>
          <cell r="BS4437" t="str">
            <v>300472 | 300469 | 300476 | 300471 | 300470 | 300467</v>
          </cell>
          <cell r="BT4437" t="str">
            <v>CLAMI SOFA</v>
          </cell>
          <cell r="BU4437" t="str">
            <v>SOFA PARATY (CLAMI)</v>
          </cell>
        </row>
        <row r="4438">
          <cell r="H4438">
            <v>1</v>
          </cell>
          <cell r="O4438">
            <v>379526</v>
          </cell>
          <cell r="P4438" t="str">
            <v>2024/068-0016-01</v>
          </cell>
          <cell r="Q4438" t="str">
            <v>EST BASE APARADOR MONDRIAN (BAIXO) (C/PORTA) (LAM CARV BR)</v>
          </cell>
          <cell r="R4438">
            <v>1.8</v>
          </cell>
          <cell r="S4438">
            <v>0.45</v>
          </cell>
          <cell r="T4438">
            <v>0.46</v>
          </cell>
          <cell r="U4438">
            <v>1.8</v>
          </cell>
          <cell r="V4438">
            <v>0.45</v>
          </cell>
          <cell r="W4438">
            <v>0.45</v>
          </cell>
          <cell r="X4438">
            <v>0</v>
          </cell>
          <cell r="Y4438" t="str">
            <v>EST BASE APARADOR MONDRIAN (BAIXO) (C/PORTA) (LAM CARV BR) - 1,8x0,45x0,45H</v>
          </cell>
          <cell r="Z4438">
            <v>38590.589999999997</v>
          </cell>
          <cell r="AA4438">
            <v>0.4</v>
          </cell>
          <cell r="AB4438">
            <v>23154.353999999999</v>
          </cell>
          <cell r="AC4438" t="str">
            <v>IB</v>
          </cell>
          <cell r="AD4438" t="str">
            <v>TAMPO + BASE</v>
          </cell>
          <cell r="AE4438" t="str">
            <v>VALOR BASE</v>
          </cell>
          <cell r="AF4438">
            <v>28858.82</v>
          </cell>
          <cell r="AG4438">
            <v>28858.82</v>
          </cell>
          <cell r="AH4438">
            <v>0</v>
          </cell>
          <cell r="AI4438">
            <v>38590.589999999997</v>
          </cell>
          <cell r="AJ4438" t="str">
            <v>REF: 383586</v>
          </cell>
          <cell r="AK4438"/>
          <cell r="AL4438">
            <v>383586</v>
          </cell>
          <cell r="AM4438" t="str">
            <v>BASE APARADOR MONDRIAN (BAIXO) (C/PORTA) (TAMPO FORN)</v>
          </cell>
          <cell r="AN4438"/>
          <cell r="AO4438">
            <v>1.8</v>
          </cell>
          <cell r="AP4438">
            <v>0.45</v>
          </cell>
          <cell r="AQ4438">
            <v>0.45</v>
          </cell>
          <cell r="AR4438">
            <v>0</v>
          </cell>
          <cell r="AS4438" t="str">
            <v>BASE APARADOR MONDRIAN (BAIXO) (C/PORTA) (TAMPO FORN) - 1,8x0,45x0,45H</v>
          </cell>
          <cell r="AT4438">
            <v>28858.82</v>
          </cell>
          <cell r="AU4438">
            <v>28858.82</v>
          </cell>
          <cell r="AV4438">
            <v>28858.82</v>
          </cell>
          <cell r="AW4438">
            <v>0</v>
          </cell>
          <cell r="AX4438">
            <v>28858.82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>
            <v>0</v>
          </cell>
          <cell r="BS4438" t="str">
            <v>379799 | 379526</v>
          </cell>
          <cell r="BT4438" t="str">
            <v>CLAMI APARADOR</v>
          </cell>
          <cell r="BU4438" t="str">
            <v>APARADOR MONDRIAN (RBD)</v>
          </cell>
        </row>
        <row r="4439">
          <cell r="H4439">
            <v>1</v>
          </cell>
          <cell r="O4439">
            <v>379799</v>
          </cell>
          <cell r="P4439" t="str">
            <v>2024/068-0018-01</v>
          </cell>
          <cell r="Q4439" t="str">
            <v>EST TAMPO MONDRIAN (PEDRA 1) (EMERALD GREEN)</v>
          </cell>
          <cell r="R4439">
            <v>1.8</v>
          </cell>
          <cell r="S4439">
            <v>0.45</v>
          </cell>
          <cell r="T4439">
            <v>0.46</v>
          </cell>
          <cell r="U4439">
            <v>1.2</v>
          </cell>
          <cell r="V4439">
            <v>0.42</v>
          </cell>
          <cell r="W4439">
            <v>0.02</v>
          </cell>
          <cell r="X4439">
            <v>0</v>
          </cell>
          <cell r="Y4439" t="str">
            <v>EST TAMPO MONDRIAN (PEDRA 1) (EMERALD GREEN) - 1,2x0,42x0,02H</v>
          </cell>
          <cell r="Z4439">
            <v>38590.589999999997</v>
          </cell>
          <cell r="AA4439">
            <v>0.4</v>
          </cell>
          <cell r="AB4439">
            <v>23154.353999999999</v>
          </cell>
          <cell r="AC4439" t="str">
            <v>IB</v>
          </cell>
          <cell r="AD4439" t="str">
            <v>BASE + TAMPO</v>
          </cell>
          <cell r="AE4439" t="str">
            <v>VALOR TAMPO</v>
          </cell>
          <cell r="AF4439">
            <v>9731.77</v>
          </cell>
          <cell r="AG4439">
            <v>9731.77</v>
          </cell>
          <cell r="AH4439">
            <v>0</v>
          </cell>
          <cell r="AI4439">
            <v>38590.589999999997</v>
          </cell>
          <cell r="AJ4439" t="str">
            <v>REF: 383589</v>
          </cell>
          <cell r="AK4439"/>
          <cell r="AL4439">
            <v>383589</v>
          </cell>
          <cell r="AM4439" t="str">
            <v>TAMPO MONDRIAN (PEDRA 1)</v>
          </cell>
          <cell r="AN4439"/>
          <cell r="AO4439">
            <v>1.2</v>
          </cell>
          <cell r="AP4439">
            <v>0.42</v>
          </cell>
          <cell r="AQ4439">
            <v>0.02</v>
          </cell>
          <cell r="AR4439">
            <v>0</v>
          </cell>
          <cell r="AS4439" t="str">
            <v>TAMPO MONDRIAN (PEDRA 1) - 1,2x0,42x0,02H</v>
          </cell>
          <cell r="AT4439">
            <v>9731.77</v>
          </cell>
          <cell r="AU4439">
            <v>9731.77</v>
          </cell>
          <cell r="AV4439">
            <v>9731.77</v>
          </cell>
          <cell r="AW4439">
            <v>0</v>
          </cell>
          <cell r="AX4439">
            <v>9731.77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>
            <v>0</v>
          </cell>
          <cell r="BS4439" t="str">
            <v>379799 | 379526</v>
          </cell>
          <cell r="BT4439" t="str">
            <v>CLAMI APARADOR</v>
          </cell>
          <cell r="BU4439" t="str">
            <v>APARADOR MONDRIAN (RBD)</v>
          </cell>
        </row>
        <row r="4440">
          <cell r="H4440">
            <v>1</v>
          </cell>
          <cell r="O4440">
            <v>379022</v>
          </cell>
          <cell r="P4440" t="str">
            <v>2024/073-0007-01</v>
          </cell>
          <cell r="Q4440" t="str">
            <v>EST POLTRONA GALAPAGOS (MST) (TP2 G SILVESTRE) (TP4 C MUSGO)</v>
          </cell>
          <cell r="R4440"/>
          <cell r="S4440"/>
          <cell r="T4440"/>
          <cell r="U4440">
            <v>0.85</v>
          </cell>
          <cell r="V4440">
            <v>0.92</v>
          </cell>
          <cell r="W4440">
            <v>0.8</v>
          </cell>
          <cell r="X4440">
            <v>0</v>
          </cell>
          <cell r="Y4440" t="str">
            <v>EST POLTRONA GALAPAGOS (MST) (TP2 G SILVESTRE) (TP4 C MUSGO) - 0,85x0,92x0,8H</v>
          </cell>
          <cell r="Z4440">
            <v>25108.43</v>
          </cell>
          <cell r="AA4440">
            <v>0.5</v>
          </cell>
          <cell r="AB4440">
            <v>12554.215</v>
          </cell>
          <cell r="AC4440"/>
          <cell r="AD4440"/>
          <cell r="AE4440"/>
          <cell r="AF4440">
            <v>25108.43</v>
          </cell>
          <cell r="AG4440">
            <v>25108.43</v>
          </cell>
          <cell r="AH4440">
            <v>0</v>
          </cell>
          <cell r="AI4440">
            <v>25108.43</v>
          </cell>
          <cell r="AJ4440" t="str">
            <v>REF: 379022</v>
          </cell>
          <cell r="AK4440" t="str">
            <v>PRODUTO FORA DE LINHA</v>
          </cell>
          <cell r="AL4440">
            <v>379022</v>
          </cell>
          <cell r="AM4440" t="str">
            <v>EST POLTRONA GALAPAGOS (MST) (TP2 G SILVESTRE) (TP4 C MUSGO)</v>
          </cell>
          <cell r="AN4440"/>
          <cell r="AO4440">
            <v>0.85</v>
          </cell>
          <cell r="AP4440">
            <v>0.92</v>
          </cell>
          <cell r="AQ4440">
            <v>0.8</v>
          </cell>
          <cell r="AR4440">
            <v>0</v>
          </cell>
          <cell r="AS4440" t="str">
            <v>EST POLTRONA GALAPAGOS (MST) (TP2 G SILVESTRE) (TP4 C MUSGO) - 0,85x0,92x0,8H</v>
          </cell>
          <cell r="AT4440">
            <v>25108.43</v>
          </cell>
          <cell r="AU4440">
            <v>25108.43</v>
          </cell>
          <cell r="AV4440">
            <v>25108.43</v>
          </cell>
          <cell r="AW4440">
            <v>0</v>
          </cell>
          <cell r="AX4440">
            <v>25108.43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PE</v>
          </cell>
          <cell r="BT4440" t="str">
            <v>CLAMI POLTRONA</v>
          </cell>
          <cell r="BU4440" t="str">
            <v>POLTRONA GALAPAGOS</v>
          </cell>
        </row>
        <row r="4441">
          <cell r="H4441">
            <v>1</v>
          </cell>
          <cell r="O4441">
            <v>353120</v>
          </cell>
          <cell r="P4441" t="str">
            <v>2022/266-0031-01</v>
          </cell>
          <cell r="Q4441" t="str">
            <v>EST POLTRONA PIAF FX E5118 (MTX PRETO)</v>
          </cell>
          <cell r="R4441"/>
          <cell r="S4441"/>
          <cell r="T4441"/>
          <cell r="U4441">
            <v>0.75</v>
          </cell>
          <cell r="V4441">
            <v>0.74</v>
          </cell>
          <cell r="W4441">
            <v>0.75</v>
          </cell>
          <cell r="X4441">
            <v>0</v>
          </cell>
          <cell r="Y4441" t="str">
            <v>EST POLTRONA PIAF FX E5118 (MTX PRETO) - 0,75x0,74x0,75H</v>
          </cell>
          <cell r="Z4441">
            <v>8576.51</v>
          </cell>
          <cell r="AA4441">
            <v>0.5</v>
          </cell>
          <cell r="AB4441">
            <v>4288.2550000000001</v>
          </cell>
          <cell r="AC4441"/>
          <cell r="AD4441"/>
          <cell r="AE4441"/>
          <cell r="AF4441">
            <v>8576.51</v>
          </cell>
          <cell r="AG4441">
            <v>8576.51</v>
          </cell>
          <cell r="AH4441">
            <v>0</v>
          </cell>
          <cell r="AI4441">
            <v>8576.51</v>
          </cell>
          <cell r="AJ4441" t="str">
            <v>REF: 353120</v>
          </cell>
          <cell r="AK4441" t="str">
            <v>PRODUTO FORA DE LINHA</v>
          </cell>
          <cell r="AL4441">
            <v>353120</v>
          </cell>
          <cell r="AM4441" t="str">
            <v>EST POLTRONA PIAF FX E5118 (MTX PRETO)</v>
          </cell>
          <cell r="AN4441"/>
          <cell r="AO4441">
            <v>0.75</v>
          </cell>
          <cell r="AP4441">
            <v>0.74</v>
          </cell>
          <cell r="AQ4441">
            <v>0.75</v>
          </cell>
          <cell r="AR4441">
            <v>0</v>
          </cell>
          <cell r="AS4441" t="str">
            <v>EST POLTRONA PIAF FX E5118 (MTX PRETO) - 0,75x0,74x0,75H</v>
          </cell>
          <cell r="AT4441">
            <v>8576.51</v>
          </cell>
          <cell r="AU4441">
            <v>8576.51</v>
          </cell>
          <cell r="AV4441">
            <v>8576.51</v>
          </cell>
          <cell r="AW4441">
            <v>0</v>
          </cell>
          <cell r="AX4441">
            <v>8576.51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PE</v>
          </cell>
          <cell r="BT4441" t="str">
            <v>CLAMI POLTRONA</v>
          </cell>
          <cell r="BU4441" t="str">
            <v>POLTRONA PIAF (FL)</v>
          </cell>
        </row>
        <row r="4442">
          <cell r="H4442">
            <v>1</v>
          </cell>
          <cell r="O4442">
            <v>353120</v>
          </cell>
          <cell r="P4442" t="str">
            <v>2022/266-0032-01</v>
          </cell>
          <cell r="Q4442" t="str">
            <v>EST POLTRONA PIAF FX E5118 (MTX PRETO)</v>
          </cell>
          <cell r="R4442"/>
          <cell r="S4442"/>
          <cell r="T4442"/>
          <cell r="U4442">
            <v>0.75</v>
          </cell>
          <cell r="V4442">
            <v>0.74</v>
          </cell>
          <cell r="W4442">
            <v>0.75</v>
          </cell>
          <cell r="X4442">
            <v>0</v>
          </cell>
          <cell r="Y4442" t="str">
            <v>EST POLTRONA PIAF FX E5118 (MTX PRETO) - 0,75x0,74x0,75H</v>
          </cell>
          <cell r="Z4442">
            <v>8576.51</v>
          </cell>
          <cell r="AA4442">
            <v>0.5</v>
          </cell>
          <cell r="AB4442">
            <v>4288.2550000000001</v>
          </cell>
          <cell r="AC4442"/>
          <cell r="AD4442"/>
          <cell r="AE4442"/>
          <cell r="AF4442">
            <v>8576.51</v>
          </cell>
          <cell r="AG4442">
            <v>8576.51</v>
          </cell>
          <cell r="AH4442">
            <v>0</v>
          </cell>
          <cell r="AI4442">
            <v>8576.51</v>
          </cell>
          <cell r="AJ4442" t="str">
            <v>REF: 353120</v>
          </cell>
          <cell r="AK4442" t="str">
            <v>PRODUTO FORA DE LINHA</v>
          </cell>
          <cell r="AL4442">
            <v>353120</v>
          </cell>
          <cell r="AM4442" t="str">
            <v>EST POLTRONA PIAF FX E5118 (MTX PRETO)</v>
          </cell>
          <cell r="AN4442"/>
          <cell r="AO4442">
            <v>0.75</v>
          </cell>
          <cell r="AP4442">
            <v>0.74</v>
          </cell>
          <cell r="AQ4442">
            <v>0.75</v>
          </cell>
          <cell r="AR4442">
            <v>0</v>
          </cell>
          <cell r="AS4442" t="str">
            <v>EST POLTRONA PIAF FX E5118 (MTX PRETO) - 0,75x0,74x0,75H</v>
          </cell>
          <cell r="AT4442">
            <v>8576.51</v>
          </cell>
          <cell r="AU4442">
            <v>8576.51</v>
          </cell>
          <cell r="AV4442">
            <v>8576.51</v>
          </cell>
          <cell r="AW4442">
            <v>0</v>
          </cell>
          <cell r="AX4442">
            <v>8576.51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PE</v>
          </cell>
          <cell r="BT4442" t="str">
            <v>CLAMI POLTRONA</v>
          </cell>
          <cell r="BU4442" t="str">
            <v>POLTRONA PIAF (FL)</v>
          </cell>
        </row>
        <row r="4443">
          <cell r="H4443">
            <v>1</v>
          </cell>
          <cell r="O4443">
            <v>273340</v>
          </cell>
          <cell r="P4443" t="str">
            <v>2021/124-0088-01</v>
          </cell>
          <cell r="Q4443" t="str">
            <v>EST POLTRONA RAMONA (COURO BOUT LA PAZ CAMEL) PINT PRETA</v>
          </cell>
          <cell r="R4443"/>
          <cell r="S4443"/>
          <cell r="T4443"/>
          <cell r="U4443">
            <v>0.63</v>
          </cell>
          <cell r="V4443">
            <v>0.77</v>
          </cell>
          <cell r="W4443">
            <v>0.66</v>
          </cell>
          <cell r="X4443">
            <v>0</v>
          </cell>
          <cell r="Y4443" t="str">
            <v>EST POLTRONA RAMONA (COURO BOUT LA PAZ CAMEL) PINT PRETA - 0,63x0,77x0,66H</v>
          </cell>
          <cell r="Z4443">
            <v>20720.990000000002</v>
          </cell>
          <cell r="AA4443">
            <v>0.5</v>
          </cell>
          <cell r="AB4443">
            <v>10360.495000000001</v>
          </cell>
          <cell r="AC4443"/>
          <cell r="AD4443"/>
          <cell r="AE4443"/>
          <cell r="AF4443">
            <v>20720.990000000002</v>
          </cell>
          <cell r="AG4443">
            <v>20720.990000000002</v>
          </cell>
          <cell r="AH4443">
            <v>0</v>
          </cell>
          <cell r="AI4443">
            <v>20720.990000000002</v>
          </cell>
          <cell r="AJ4443" t="str">
            <v>REF: 303799</v>
          </cell>
          <cell r="AK4443"/>
          <cell r="AL4443">
            <v>303799</v>
          </cell>
          <cell r="AM4443" t="str">
            <v>POLTRONA RAMONA (COURO)</v>
          </cell>
          <cell r="AN4443"/>
          <cell r="AO4443">
            <v>0.63</v>
          </cell>
          <cell r="AP4443">
            <v>0.77</v>
          </cell>
          <cell r="AQ4443">
            <v>0.66</v>
          </cell>
          <cell r="AR4443">
            <v>0</v>
          </cell>
          <cell r="AS4443" t="str">
            <v>POLTRONA RAMONA (COURO) - 0,63x0,77x0,66H</v>
          </cell>
          <cell r="AT4443">
            <v>20720.990000000002</v>
          </cell>
          <cell r="AU4443">
            <v>20720.990000000002</v>
          </cell>
          <cell r="AV4443">
            <v>20720.990000000002</v>
          </cell>
          <cell r="AW4443">
            <v>0</v>
          </cell>
          <cell r="AX4443">
            <v>20720.990000000002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POLTRONA</v>
          </cell>
          <cell r="BU4443" t="str">
            <v>POLTRONA RAMONA</v>
          </cell>
        </row>
        <row r="4444">
          <cell r="H4444">
            <v>1</v>
          </cell>
          <cell r="O4444">
            <v>273340</v>
          </cell>
          <cell r="P4444" t="str">
            <v>2021/124-0087-01</v>
          </cell>
          <cell r="Q4444" t="str">
            <v>EST POLTRONA RAMONA (COURO BOUT LA PAZ CAMEL) PINT PRETA</v>
          </cell>
          <cell r="R4444"/>
          <cell r="S4444"/>
          <cell r="T4444"/>
          <cell r="U4444">
            <v>0.63</v>
          </cell>
          <cell r="V4444">
            <v>0.77</v>
          </cell>
          <cell r="W4444">
            <v>0.66</v>
          </cell>
          <cell r="X4444">
            <v>0</v>
          </cell>
          <cell r="Y4444" t="str">
            <v>EST POLTRONA RAMONA (COURO BOUT LA PAZ CAMEL) PINT PRETA - 0,63x0,77x0,66H</v>
          </cell>
          <cell r="Z4444">
            <v>20720.990000000002</v>
          </cell>
          <cell r="AA4444">
            <v>0.5</v>
          </cell>
          <cell r="AB4444">
            <v>10360.495000000001</v>
          </cell>
          <cell r="AC4444"/>
          <cell r="AD4444"/>
          <cell r="AE4444"/>
          <cell r="AF4444">
            <v>20720.990000000002</v>
          </cell>
          <cell r="AG4444">
            <v>20720.990000000002</v>
          </cell>
          <cell r="AH4444">
            <v>0</v>
          </cell>
          <cell r="AI4444">
            <v>20720.990000000002</v>
          </cell>
          <cell r="AJ4444" t="str">
            <v>REF: 303799</v>
          </cell>
          <cell r="AK4444"/>
          <cell r="AL4444">
            <v>303799</v>
          </cell>
          <cell r="AM4444" t="str">
            <v>POLTRONA RAMONA (COURO)</v>
          </cell>
          <cell r="AN4444"/>
          <cell r="AO4444">
            <v>0.63</v>
          </cell>
          <cell r="AP4444">
            <v>0.77</v>
          </cell>
          <cell r="AQ4444">
            <v>0.66</v>
          </cell>
          <cell r="AR4444">
            <v>0</v>
          </cell>
          <cell r="AS4444" t="str">
            <v>POLTRONA RAMONA (COURO) - 0,63x0,77x0,66H</v>
          </cell>
          <cell r="AT4444">
            <v>20720.990000000002</v>
          </cell>
          <cell r="AU4444">
            <v>20720.990000000002</v>
          </cell>
          <cell r="AV4444">
            <v>20720.990000000002</v>
          </cell>
          <cell r="AW4444">
            <v>0</v>
          </cell>
          <cell r="AX4444">
            <v>20720.990000000002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PE</v>
          </cell>
          <cell r="BT4444" t="str">
            <v>CLAMI POLTRONA</v>
          </cell>
          <cell r="BU4444" t="str">
            <v>POLTRONA RAMONA</v>
          </cell>
        </row>
        <row r="4445">
          <cell r="H4445">
            <v>1</v>
          </cell>
          <cell r="O4445">
            <v>361893</v>
          </cell>
          <cell r="P4445" t="str">
            <v>2022/343-0036-01</v>
          </cell>
          <cell r="Q4445" t="str">
            <v>EST PUFF ALCALA (DET CENTRAL VERNIZ JEQ NATURAL) FX G7128</v>
          </cell>
          <cell r="R4445"/>
          <cell r="S4445"/>
          <cell r="T4445"/>
          <cell r="U4445">
            <v>0.42</v>
          </cell>
          <cell r="V4445">
            <v>0</v>
          </cell>
          <cell r="W4445">
            <v>0.45</v>
          </cell>
          <cell r="X4445">
            <v>0.42</v>
          </cell>
          <cell r="Y4445" t="str">
            <v>EST PUFF ALCALA (DET CENTRAL VERNIZ JEQ NATURAL) FX G7128 - Ø0,42x0,45H</v>
          </cell>
          <cell r="Z4445">
            <v>8194.64</v>
          </cell>
          <cell r="AA4445">
            <v>0.5</v>
          </cell>
          <cell r="AB4445">
            <v>4097.32</v>
          </cell>
          <cell r="AC4445"/>
          <cell r="AD4445"/>
          <cell r="AE4445"/>
          <cell r="AF4445">
            <v>8194.64</v>
          </cell>
          <cell r="AG4445">
            <v>8194.64</v>
          </cell>
          <cell r="AH4445">
            <v>0</v>
          </cell>
          <cell r="AI4445">
            <v>8194.64</v>
          </cell>
          <cell r="AJ4445" t="str">
            <v>REF: 361893</v>
          </cell>
          <cell r="AK4445" t="str">
            <v>PRODUTO FORA DE LINHA</v>
          </cell>
          <cell r="AL4445">
            <v>361893</v>
          </cell>
          <cell r="AM4445" t="str">
            <v>EST PUFF ALCALA (DET CENTRAL VERNIZ JEQ NATURAL) FX G7128</v>
          </cell>
          <cell r="AN4445"/>
          <cell r="AO4445">
            <v>0.42</v>
          </cell>
          <cell r="AP4445">
            <v>0</v>
          </cell>
          <cell r="AQ4445">
            <v>0.45</v>
          </cell>
          <cell r="AR4445">
            <v>0.42</v>
          </cell>
          <cell r="AS4445" t="str">
            <v>EST PUFF ALCALA (DET CENTRAL VERNIZ JEQ NATURAL) FX G7128 - Ø0,42x0,45H</v>
          </cell>
          <cell r="AT4445">
            <v>8194.64</v>
          </cell>
          <cell r="AU4445">
            <v>8194.64</v>
          </cell>
          <cell r="AV4445">
            <v>8194.64</v>
          </cell>
          <cell r="AW4445">
            <v>0</v>
          </cell>
          <cell r="AX4445">
            <v>8194.64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PE</v>
          </cell>
          <cell r="BT4445" t="str">
            <v>CLAMI PUFF</v>
          </cell>
          <cell r="BU4445" t="str">
            <v>PUFF ALCALA</v>
          </cell>
        </row>
        <row r="4446">
          <cell r="H4446">
            <v>1</v>
          </cell>
          <cell r="O4446">
            <v>328653</v>
          </cell>
          <cell r="P4446" t="str">
            <v>2022/181-0008-01</v>
          </cell>
          <cell r="Q4446" t="str">
            <v>EST PUFF ALCALA (BASE LAMINADA WALNUT) FX C3092</v>
          </cell>
          <cell r="R4446"/>
          <cell r="S4446"/>
          <cell r="T4446"/>
          <cell r="U4446">
            <v>1</v>
          </cell>
          <cell r="V4446">
            <v>1</v>
          </cell>
          <cell r="W4446">
            <v>0.4</v>
          </cell>
          <cell r="X4446">
            <v>0</v>
          </cell>
          <cell r="Y4446" t="str">
            <v>EST PUFF ALCALA (BASE LAMINADA WALNUT) FX C3092 - 1x1x0,4H</v>
          </cell>
          <cell r="Z4446">
            <v>11735.58</v>
          </cell>
          <cell r="AA4446">
            <v>0.5</v>
          </cell>
          <cell r="AB4446">
            <v>5867.79</v>
          </cell>
          <cell r="AC4446"/>
          <cell r="AD4446"/>
          <cell r="AE4446"/>
          <cell r="AF4446">
            <v>11735.58</v>
          </cell>
          <cell r="AG4446">
            <v>11735.58</v>
          </cell>
          <cell r="AH4446">
            <v>0</v>
          </cell>
          <cell r="AI4446">
            <v>11735.58</v>
          </cell>
          <cell r="AJ4446" t="str">
            <v>REF: 328653</v>
          </cell>
          <cell r="AK4446" t="str">
            <v>PRODUTO FORA DE LINHA</v>
          </cell>
          <cell r="AL4446">
            <v>328653</v>
          </cell>
          <cell r="AM4446" t="str">
            <v>EST PUFF ALCALA (BASE LAMINADA WALNUT) FX C3092</v>
          </cell>
          <cell r="AN4446"/>
          <cell r="AO4446">
            <v>1</v>
          </cell>
          <cell r="AP4446">
            <v>1</v>
          </cell>
          <cell r="AQ4446">
            <v>0.4</v>
          </cell>
          <cell r="AR4446">
            <v>0</v>
          </cell>
          <cell r="AS4446" t="str">
            <v>EST PUFF ALCALA (BASE LAMINADA WALNUT) FX C3092 - 1x1x0,4H</v>
          </cell>
          <cell r="AT4446">
            <v>11735.58</v>
          </cell>
          <cell r="AU4446">
            <v>11735.58</v>
          </cell>
          <cell r="AV4446">
            <v>11735.58</v>
          </cell>
          <cell r="AW4446">
            <v>0</v>
          </cell>
          <cell r="AX4446">
            <v>11735.58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PE</v>
          </cell>
          <cell r="BT4446" t="str">
            <v>CLAMI PUFF</v>
          </cell>
          <cell r="BU4446" t="str">
            <v>PUFF ALCALA (FL)</v>
          </cell>
        </row>
        <row r="4447">
          <cell r="H4447">
            <v>1</v>
          </cell>
          <cell r="O4447">
            <v>363881</v>
          </cell>
          <cell r="P4447" t="str">
            <v>2023/132-0003-01</v>
          </cell>
          <cell r="Q4447" t="str">
            <v>EST PUFF POMME FX G7125</v>
          </cell>
          <cell r="R4447"/>
          <cell r="S4447"/>
          <cell r="T4447"/>
          <cell r="U4447">
            <v>1</v>
          </cell>
          <cell r="V4447">
            <v>1</v>
          </cell>
          <cell r="W4447">
            <v>0.4</v>
          </cell>
          <cell r="X4447">
            <v>0</v>
          </cell>
          <cell r="Y4447" t="str">
            <v>EST PUFF POMME FX G7125 - 1x1x0,4H</v>
          </cell>
          <cell r="Z4447">
            <v>16040.37</v>
          </cell>
          <cell r="AA4447">
            <v>0.5</v>
          </cell>
          <cell r="AB4447">
            <v>8020.1850000000004</v>
          </cell>
          <cell r="AC4447"/>
          <cell r="AD4447"/>
          <cell r="AE4447"/>
          <cell r="AF4447">
            <v>16040.37</v>
          </cell>
          <cell r="AG4447">
            <v>16040.37</v>
          </cell>
          <cell r="AH4447">
            <v>0</v>
          </cell>
          <cell r="AI4447">
            <v>16040.37</v>
          </cell>
          <cell r="AJ4447" t="str">
            <v>REF: 363656</v>
          </cell>
          <cell r="AK4447"/>
          <cell r="AL4447">
            <v>363656</v>
          </cell>
          <cell r="AM4447" t="str">
            <v>PUFF POMME (FX G)</v>
          </cell>
          <cell r="AN4447"/>
          <cell r="AO4447">
            <v>1</v>
          </cell>
          <cell r="AP4447">
            <v>1</v>
          </cell>
          <cell r="AQ4447">
            <v>0.4</v>
          </cell>
          <cell r="AR4447">
            <v>0</v>
          </cell>
          <cell r="AS4447" t="str">
            <v>PUFF POMME (FX G) - 1x1x0,4H</v>
          </cell>
          <cell r="AT4447">
            <v>16040.37</v>
          </cell>
          <cell r="AU4447">
            <v>16040.37</v>
          </cell>
          <cell r="AV4447">
            <v>16040.37</v>
          </cell>
          <cell r="AW4447">
            <v>0</v>
          </cell>
          <cell r="AX4447">
            <v>16040.37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PE</v>
          </cell>
          <cell r="BT4447" t="str">
            <v>CLAMI PUFF</v>
          </cell>
          <cell r="BU4447" t="str">
            <v>PUFF POMME</v>
          </cell>
        </row>
        <row r="4448">
          <cell r="H4448">
            <v>1</v>
          </cell>
          <cell r="O4448">
            <v>363831</v>
          </cell>
          <cell r="P4448" t="str">
            <v>2023/124-0005-01</v>
          </cell>
          <cell r="Q4448" t="str">
            <v>EST PUFF POMME TC TARENTO 12</v>
          </cell>
          <cell r="R4448"/>
          <cell r="S4448"/>
          <cell r="T4448"/>
          <cell r="U4448">
            <v>1</v>
          </cell>
          <cell r="V4448">
            <v>1</v>
          </cell>
          <cell r="W4448">
            <v>0.4</v>
          </cell>
          <cell r="X4448">
            <v>0</v>
          </cell>
          <cell r="Y4448" t="str">
            <v>EST PUFF POMME TC TARENTO 12 - 1x1x0,4H</v>
          </cell>
          <cell r="Z4448">
            <v>17159.580000000002</v>
          </cell>
          <cell r="AA4448">
            <v>0.5</v>
          </cell>
          <cell r="AB4448">
            <v>8579.7900000000009</v>
          </cell>
          <cell r="AC4448"/>
          <cell r="AD4448" t="str">
            <v>PROD C/RVST FORN</v>
          </cell>
          <cell r="AE4448" t="str">
            <v>REVESTIMENTO FORN</v>
          </cell>
          <cell r="AF4448">
            <v>17159.580000000002</v>
          </cell>
          <cell r="AG4448">
            <v>17159.580000000002</v>
          </cell>
          <cell r="AH4448">
            <v>0</v>
          </cell>
          <cell r="AI4448">
            <v>17159.580000000002</v>
          </cell>
          <cell r="AJ4448" t="str">
            <v>REF: 363650</v>
          </cell>
          <cell r="AK4448"/>
          <cell r="AL4448">
            <v>363650</v>
          </cell>
          <cell r="AM4448" t="str">
            <v>PUFF POMME (TC FORN)</v>
          </cell>
          <cell r="AN4448"/>
          <cell r="AO4448">
            <v>1</v>
          </cell>
          <cell r="AP4448">
            <v>1</v>
          </cell>
          <cell r="AQ4448">
            <v>0.4</v>
          </cell>
          <cell r="AR4448">
            <v>0</v>
          </cell>
          <cell r="AS4448" t="str">
            <v>PUFF POMME (TC FORN) - 1x1x0,4H</v>
          </cell>
          <cell r="AT4448">
            <v>17159.580000000002</v>
          </cell>
          <cell r="AU4448">
            <v>17159.580000000002</v>
          </cell>
          <cell r="AV4448">
            <v>14203.66</v>
          </cell>
          <cell r="AW4448">
            <v>2955.9200000000019</v>
          </cell>
          <cell r="AX4448">
            <v>17159.560000000001</v>
          </cell>
          <cell r="AY4448">
            <v>2.0000000000436557E-2</v>
          </cell>
          <cell r="AZ4448">
            <v>366735</v>
          </cell>
          <cell r="BA4448" t="str">
            <v>TECIDO TARENTO (COD 136271) -</v>
          </cell>
          <cell r="BB4448" t="str">
            <v>RVST FORN: TECIDO TARENTO (COD 136271) - COD 12</v>
          </cell>
          <cell r="BC4448">
            <v>4</v>
          </cell>
          <cell r="BD4448"/>
          <cell r="BE4448">
            <v>738.98</v>
          </cell>
          <cell r="BF4448">
            <v>0</v>
          </cell>
          <cell r="BG4448">
            <v>-738.98</v>
          </cell>
          <cell r="BH4448" t="str">
            <v>RVST FORN</v>
          </cell>
          <cell r="BI4448">
            <v>12</v>
          </cell>
          <cell r="BJ4448">
            <v>2955.92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PE</v>
          </cell>
          <cell r="BT4448" t="str">
            <v>CLAMI PUFF</v>
          </cell>
          <cell r="BU4448" t="str">
            <v>PUFF POMME</v>
          </cell>
        </row>
        <row r="4449">
          <cell r="H4449">
            <v>1</v>
          </cell>
          <cell r="O4449">
            <v>374362</v>
          </cell>
          <cell r="P4449" t="str">
            <v>2024/026-0027-01</v>
          </cell>
          <cell r="Q4449" t="str">
            <v>EST MODULO CHAISE DIR HIMALAYA (CON) TC PET 01</v>
          </cell>
          <cell r="R4449"/>
          <cell r="S4449"/>
          <cell r="T4449"/>
          <cell r="U4449">
            <v>1.1499999999999999</v>
          </cell>
          <cell r="V4449">
            <v>1.7</v>
          </cell>
          <cell r="W4449">
            <v>0.74</v>
          </cell>
          <cell r="X4449">
            <v>0</v>
          </cell>
          <cell r="Y4449" t="str">
            <v>EST MODULO CHAISE DIR HIMALAYA (CON) TC PET 01 - 1,15x1,7x0,74H</v>
          </cell>
          <cell r="Z4449">
            <v>35590.46</v>
          </cell>
          <cell r="AA4449">
            <v>0.5</v>
          </cell>
          <cell r="AB4449">
            <v>17795.23</v>
          </cell>
          <cell r="AC4449"/>
          <cell r="AD4449"/>
          <cell r="AE4449"/>
          <cell r="AF4449">
            <v>35590.46</v>
          </cell>
          <cell r="AG4449">
            <v>35590.46</v>
          </cell>
          <cell r="AH4449">
            <v>0</v>
          </cell>
          <cell r="AI4449">
            <v>35590.46</v>
          </cell>
          <cell r="AJ4449" t="str">
            <v>REF: 381681</v>
          </cell>
          <cell r="AK4449"/>
          <cell r="AL4449">
            <v>381681</v>
          </cell>
          <cell r="AM4449" t="str">
            <v>MODULO CHAISE BRACO HIMALAYA (CONTEMP) (FX PET)</v>
          </cell>
          <cell r="AN4449"/>
          <cell r="AO4449">
            <v>1.1499999999999999</v>
          </cell>
          <cell r="AP4449">
            <v>1.7</v>
          </cell>
          <cell r="AQ4449">
            <v>0.74</v>
          </cell>
          <cell r="AR4449">
            <v>0</v>
          </cell>
          <cell r="AS4449" t="str">
            <v>MODULO CHAISE BRACO HIMALAYA (CONTEMP) (FX PET) - 1,15x1,7x0,74H</v>
          </cell>
          <cell r="AT4449">
            <v>35590.46</v>
          </cell>
          <cell r="AU4449">
            <v>35590.46</v>
          </cell>
          <cell r="AV4449">
            <v>35590.46</v>
          </cell>
          <cell r="AW4449">
            <v>0</v>
          </cell>
          <cell r="AX4449">
            <v>35590.46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PE</v>
          </cell>
          <cell r="BT4449" t="str">
            <v>CLAMI CHAISE</v>
          </cell>
          <cell r="BU4449" t="str">
            <v>CHAISE HIMALAYA (RBD)</v>
          </cell>
        </row>
        <row r="4450">
          <cell r="H4450">
            <v>1</v>
          </cell>
          <cell r="O4450">
            <v>274900</v>
          </cell>
          <cell r="P4450" t="str">
            <v>2022/094-0004-01</v>
          </cell>
          <cell r="Q4450" t="str">
            <v>EST MODULO PUFF LENCOIS M (RVST BG4) (FX6509)</v>
          </cell>
          <cell r="R4450"/>
          <cell r="S4450"/>
          <cell r="T4450"/>
          <cell r="U4450">
            <v>1.18</v>
          </cell>
          <cell r="V4450">
            <v>0.6</v>
          </cell>
          <cell r="W4450">
            <v>0.38</v>
          </cell>
          <cell r="X4450">
            <v>0</v>
          </cell>
          <cell r="Y4450" t="str">
            <v>EST MODULO PUFF LENCOIS M (RVST BG4) (FX6509) - 1,18x0,6x0,38H</v>
          </cell>
          <cell r="Z4450">
            <v>16064.34</v>
          </cell>
          <cell r="AA4450">
            <v>0.5</v>
          </cell>
          <cell r="AB4450">
            <v>8032.17</v>
          </cell>
          <cell r="AC4450"/>
          <cell r="AD4450"/>
          <cell r="AE4450"/>
          <cell r="AF4450">
            <v>16064.34</v>
          </cell>
          <cell r="AG4450">
            <v>16064.34</v>
          </cell>
          <cell r="AH4450">
            <v>0</v>
          </cell>
          <cell r="AI4450">
            <v>16064.34</v>
          </cell>
          <cell r="AJ4450" t="str">
            <v>REF: 274900</v>
          </cell>
          <cell r="AK4450" t="str">
            <v>REVESTIMENTO FORA DE LINHA</v>
          </cell>
          <cell r="AL4450">
            <v>274900</v>
          </cell>
          <cell r="AM4450" t="str">
            <v>EST MODULO PUFF LENCOIS M (RVST BG4) (FX6509)</v>
          </cell>
          <cell r="AN4450"/>
          <cell r="AO4450">
            <v>1.18</v>
          </cell>
          <cell r="AP4450">
            <v>0.6</v>
          </cell>
          <cell r="AQ4450">
            <v>0.38</v>
          </cell>
          <cell r="AR4450">
            <v>0</v>
          </cell>
          <cell r="AS4450" t="str">
            <v>EST MODULO PUFF LENCOIS M (RVST BG4) (FX6509) - 1,18x0,6x0,38H</v>
          </cell>
          <cell r="AT4450">
            <v>16064.34</v>
          </cell>
          <cell r="AU4450">
            <v>16064.34</v>
          </cell>
          <cell r="AV4450">
            <v>16064.34</v>
          </cell>
          <cell r="AW4450">
            <v>0</v>
          </cell>
          <cell r="AX4450">
            <v>16064.34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PE</v>
          </cell>
          <cell r="BT4450" t="str">
            <v>CLAMI PUFF</v>
          </cell>
          <cell r="BU4450" t="str">
            <v>PUFF LENCOIS MARANHENSES</v>
          </cell>
        </row>
        <row r="4451">
          <cell r="H4451">
            <v>1</v>
          </cell>
          <cell r="O4451">
            <v>271264</v>
          </cell>
          <cell r="P4451" t="str">
            <v>2021/021-0022-01</v>
          </cell>
          <cell r="Q4451" t="str">
            <v>EST SOFA ANDROS (2B) FX C3079 (BASE LAMINA WALNUT)</v>
          </cell>
          <cell r="R4451"/>
          <cell r="S4451"/>
          <cell r="T4451"/>
          <cell r="U4451">
            <v>3</v>
          </cell>
          <cell r="V4451">
            <v>1.5</v>
          </cell>
          <cell r="W4451">
            <v>0.76</v>
          </cell>
          <cell r="X4451">
            <v>0</v>
          </cell>
          <cell r="Y4451" t="str">
            <v>EST SOFA ANDROS (2B) FX C3079 (BASE LAMINA WALNUT) - 3x1,5x0,76H</v>
          </cell>
          <cell r="Z4451">
            <v>48220.08</v>
          </cell>
          <cell r="AA4451">
            <v>0.5</v>
          </cell>
          <cell r="AB4451">
            <v>24110.04</v>
          </cell>
          <cell r="AC4451"/>
          <cell r="AD4451"/>
          <cell r="AE4451"/>
          <cell r="AF4451">
            <v>48220.08</v>
          </cell>
          <cell r="AG4451">
            <v>48220.08</v>
          </cell>
          <cell r="AH4451">
            <v>0</v>
          </cell>
          <cell r="AI4451">
            <v>48220.08</v>
          </cell>
          <cell r="AJ4451" t="str">
            <v>REF: 398770</v>
          </cell>
          <cell r="AK4451" t="str">
            <v>VERSAO FORA DE LINHA</v>
          </cell>
          <cell r="AL4451">
            <v>398770</v>
          </cell>
          <cell r="AM4451" t="str">
            <v>SOFA NEW ANDROS (2B) (LAMINA) (FX C)</v>
          </cell>
          <cell r="AN4451"/>
          <cell r="AO4451">
            <v>3</v>
          </cell>
          <cell r="AP4451">
            <v>1.5</v>
          </cell>
          <cell r="AQ4451">
            <v>0.76</v>
          </cell>
          <cell r="AR4451">
            <v>0</v>
          </cell>
          <cell r="AS4451" t="str">
            <v>SOFA NEW ANDROS (2B) (LAMINA) (FX C) - 3x1,5x0,76H</v>
          </cell>
          <cell r="AT4451">
            <v>48220.08</v>
          </cell>
          <cell r="AU4451">
            <v>48220.08</v>
          </cell>
          <cell r="AV4451">
            <v>48220.08</v>
          </cell>
          <cell r="AW4451">
            <v>0</v>
          </cell>
          <cell r="AX4451">
            <v>48220.08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PE</v>
          </cell>
          <cell r="BT4451" t="str">
            <v>CLAMI SOFA</v>
          </cell>
          <cell r="BU4451" t="str">
            <v>SOFA ANDROS</v>
          </cell>
        </row>
        <row r="4452">
          <cell r="H4452">
            <v>1</v>
          </cell>
          <cell r="O4452">
            <v>335217</v>
          </cell>
          <cell r="P4452" t="str">
            <v>2022/210-0074-01</v>
          </cell>
          <cell r="Q4452" t="str">
            <v>EST MODULO CHAISE BRACO ESQ TARANTO TC B2111/VRNZ EBNZ</v>
          </cell>
          <cell r="R4452">
            <v>2.4</v>
          </cell>
          <cell r="S4452">
            <v>1.8</v>
          </cell>
          <cell r="T4452">
            <v>0.95</v>
          </cell>
          <cell r="U4452">
            <v>1.2</v>
          </cell>
          <cell r="V4452">
            <v>1.8</v>
          </cell>
          <cell r="W4452">
            <v>0.95</v>
          </cell>
          <cell r="X4452">
            <v>0</v>
          </cell>
          <cell r="Y4452" t="str">
            <v>EST MODULO CHAISE BRACO ESQ TARANTO TC B2111/VRNZ EBNZ - 1,2x1,8x0,95H</v>
          </cell>
          <cell r="Z4452">
            <v>37919.699999999997</v>
          </cell>
          <cell r="AA4452">
            <v>0.5</v>
          </cell>
          <cell r="AB4452">
            <v>18959.849999999999</v>
          </cell>
          <cell r="AC4452" t="str">
            <v>IL</v>
          </cell>
          <cell r="AD4452" t="str">
            <v>SOFA COMP/MEDIDA ESP</v>
          </cell>
          <cell r="AE4452" t="str">
            <v>VALOR MODULO</v>
          </cell>
          <cell r="AF4452">
            <v>18959.849999999999</v>
          </cell>
          <cell r="AG4452">
            <v>18959.849999999999</v>
          </cell>
          <cell r="AH4452">
            <v>0</v>
          </cell>
          <cell r="AI4452">
            <v>37919.699999999997</v>
          </cell>
          <cell r="AJ4452" t="str">
            <v>REF: 335217</v>
          </cell>
          <cell r="AK4452" t="str">
            <v>MEDIDA ESPECIAL - TECIDO FORA DE LINHA</v>
          </cell>
          <cell r="AL4452">
            <v>335217</v>
          </cell>
          <cell r="AM4452" t="str">
            <v>EST MODULO CHAISE BRACO ESQ TARANTO TC B2111/VRNZ EBNZ</v>
          </cell>
          <cell r="AN4452"/>
          <cell r="AO4452">
            <v>1.2</v>
          </cell>
          <cell r="AP4452">
            <v>1.8</v>
          </cell>
          <cell r="AQ4452">
            <v>0.95</v>
          </cell>
          <cell r="AR4452">
            <v>0</v>
          </cell>
          <cell r="AS4452" t="str">
            <v>EST MODULO CHAISE BRACO ESQ TARANTO TC B2111/VRNZ EBNZ - 1,2x1,8x0,95H</v>
          </cell>
          <cell r="AT4452">
            <v>18959.849999999999</v>
          </cell>
          <cell r="AU4452">
            <v>18959.849999999999</v>
          </cell>
          <cell r="AV4452">
            <v>18959.849999999999</v>
          </cell>
          <cell r="AW4452">
            <v>0</v>
          </cell>
          <cell r="AX4452">
            <v>18959.849999999999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PE</v>
          </cell>
          <cell r="BS4452" t="str">
            <v>335217 | 335216</v>
          </cell>
          <cell r="BT4452" t="str">
            <v>CLAMI SOFA</v>
          </cell>
          <cell r="BU4452" t="str">
            <v>SOFA TARANTO</v>
          </cell>
        </row>
        <row r="4453">
          <cell r="H4453">
            <v>1</v>
          </cell>
          <cell r="O4453">
            <v>335216</v>
          </cell>
          <cell r="P4453" t="str">
            <v>2022/210-0073-01</v>
          </cell>
          <cell r="Q4453" t="str">
            <v>EST MODULO CHAISE BRACO DIR TARANTO TC B2111/VRNZ EBNZ</v>
          </cell>
          <cell r="R4453">
            <v>2.4</v>
          </cell>
          <cell r="S4453">
            <v>1.8</v>
          </cell>
          <cell r="T4453">
            <v>0.95</v>
          </cell>
          <cell r="U4453">
            <v>1.2</v>
          </cell>
          <cell r="V4453">
            <v>1.8</v>
          </cell>
          <cell r="W4453">
            <v>0.95</v>
          </cell>
          <cell r="X4453">
            <v>0</v>
          </cell>
          <cell r="Y4453" t="str">
            <v>EST MODULO CHAISE BRACO DIR TARANTO TC B2111/VRNZ EBNZ - 1,2x1,8x0,95H</v>
          </cell>
          <cell r="Z4453">
            <v>37919.699999999997</v>
          </cell>
          <cell r="AA4453">
            <v>0.5</v>
          </cell>
          <cell r="AB4453">
            <v>18959.849999999999</v>
          </cell>
          <cell r="AC4453" t="str">
            <v>IL</v>
          </cell>
          <cell r="AD4453" t="str">
            <v>SOFA COMP/MEDIDA ESP</v>
          </cell>
          <cell r="AE4453" t="str">
            <v>VALOR MODULO</v>
          </cell>
          <cell r="AF4453">
            <v>18959.849999999999</v>
          </cell>
          <cell r="AG4453">
            <v>18959.849999999999</v>
          </cell>
          <cell r="AH4453">
            <v>0</v>
          </cell>
          <cell r="AI4453">
            <v>37919.699999999997</v>
          </cell>
          <cell r="AJ4453" t="str">
            <v>REF: 335216</v>
          </cell>
          <cell r="AK4453" t="str">
            <v>MEDIDA ESPECIAL - TECIDO FORA DE LINHA</v>
          </cell>
          <cell r="AL4453">
            <v>335216</v>
          </cell>
          <cell r="AM4453" t="str">
            <v>EST MODULO CHAISE BRACO DIR TARANTO TC B2111/VRNZ EBNZ</v>
          </cell>
          <cell r="AN4453"/>
          <cell r="AO4453">
            <v>1.2</v>
          </cell>
          <cell r="AP4453">
            <v>1.8</v>
          </cell>
          <cell r="AQ4453">
            <v>0.95</v>
          </cell>
          <cell r="AR4453">
            <v>0</v>
          </cell>
          <cell r="AS4453" t="str">
            <v>EST MODULO CHAISE BRACO DIR TARANTO TC B2111/VRNZ EBNZ - 1,2x1,8x0,95H</v>
          </cell>
          <cell r="AT4453">
            <v>18959.849999999999</v>
          </cell>
          <cell r="AU4453">
            <v>18959.849999999999</v>
          </cell>
          <cell r="AV4453">
            <v>18959.849999999999</v>
          </cell>
          <cell r="AW4453">
            <v>0</v>
          </cell>
          <cell r="AX4453">
            <v>18959.849999999999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PE</v>
          </cell>
          <cell r="BS4453" t="str">
            <v>335217 | 335216</v>
          </cell>
          <cell r="BT4453" t="str">
            <v>CLAMI SOFA</v>
          </cell>
          <cell r="BU4453" t="str">
            <v>SOFA TARANTO</v>
          </cell>
        </row>
        <row r="4454">
          <cell r="H4454">
            <v>1</v>
          </cell>
          <cell r="O4454">
            <v>379996</v>
          </cell>
          <cell r="P4454" t="str">
            <v>2024/071-0042-01</v>
          </cell>
          <cell r="Q4454" t="str">
            <v>EST ACESSORIO DE MESA DIXON METAL/COURO CAMEL</v>
          </cell>
          <cell r="R4454">
            <v>3.77</v>
          </cell>
          <cell r="S4454">
            <v>2.67</v>
          </cell>
          <cell r="T4454">
            <v>0.8</v>
          </cell>
          <cell r="U4454">
            <v>0</v>
          </cell>
          <cell r="V4454">
            <v>0</v>
          </cell>
          <cell r="W4454">
            <v>0</v>
          </cell>
          <cell r="X4454">
            <v>0</v>
          </cell>
          <cell r="Y4454" t="str">
            <v>EST ACESSORIO DE MESA DIXON METAL/COURO CAMEL - Ø0x0H</v>
          </cell>
          <cell r="Z4454">
            <v>58146.820000000007</v>
          </cell>
          <cell r="AA4454">
            <v>0.4</v>
          </cell>
          <cell r="AB4454">
            <v>34888.092000000004</v>
          </cell>
          <cell r="AC4454" t="str">
            <v>IM</v>
          </cell>
          <cell r="AD4454" t="str">
            <v>SOFA COMPLETO C/ACESSORIO</v>
          </cell>
          <cell r="AE4454" t="str">
            <v>VALOR ACESSORIO MESA</v>
          </cell>
          <cell r="AF4454">
            <v>10422.27</v>
          </cell>
          <cell r="AG4454">
            <v>10422.27</v>
          </cell>
          <cell r="AH4454">
            <v>0</v>
          </cell>
          <cell r="AI4454">
            <v>58146.820000000007</v>
          </cell>
          <cell r="AJ4454" t="str">
            <v>REF: 308169</v>
          </cell>
          <cell r="AK4454"/>
          <cell r="AL4454">
            <v>308169</v>
          </cell>
          <cell r="AM4454" t="str">
            <v>ACESSORIO MESA DIXON (METAL /COURO)</v>
          </cell>
          <cell r="AN4454"/>
          <cell r="AO4454">
            <v>0</v>
          </cell>
          <cell r="AP4454">
            <v>0</v>
          </cell>
          <cell r="AQ4454">
            <v>0</v>
          </cell>
          <cell r="AR4454">
            <v>0</v>
          </cell>
          <cell r="AS4454" t="str">
            <v>ACESSORIO MESA DIXON (METAL /COURO) - Ø0x0H</v>
          </cell>
          <cell r="AT4454">
            <v>10422.27</v>
          </cell>
          <cell r="AU4454">
            <v>10422.27</v>
          </cell>
          <cell r="AV4454">
            <v>10422.27</v>
          </cell>
          <cell r="AW4454">
            <v>0</v>
          </cell>
          <cell r="AX4454">
            <v>10422.27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>
            <v>0</v>
          </cell>
          <cell r="BS4454" t="str">
            <v>379996 | 379652 | 379651 | 379650</v>
          </cell>
          <cell r="BT4454" t="str">
            <v>CLAMI SOFA</v>
          </cell>
          <cell r="BU4454" t="str">
            <v>SOFA DIXON</v>
          </cell>
        </row>
        <row r="4455">
          <cell r="H4455">
            <v>1</v>
          </cell>
          <cell r="O4455">
            <v>379652</v>
          </cell>
          <cell r="P4455" t="str">
            <v>2024/071-0041-01</v>
          </cell>
          <cell r="Q4455" t="str">
            <v>EST MODULO PUFF DIXON FX C3005/PES PRETO</v>
          </cell>
          <cell r="R4455">
            <v>3.77</v>
          </cell>
          <cell r="S4455">
            <v>2.67</v>
          </cell>
          <cell r="T4455">
            <v>0.8</v>
          </cell>
          <cell r="U4455">
            <v>1.01</v>
          </cell>
          <cell r="V4455">
            <v>1.01</v>
          </cell>
          <cell r="W4455">
            <v>0.44</v>
          </cell>
          <cell r="X4455">
            <v>0</v>
          </cell>
          <cell r="Y4455" t="str">
            <v>EST MODULO PUFF DIXON FX C3005/PES PRETO - 1,01x1,01x0,44H</v>
          </cell>
          <cell r="Z4455">
            <v>58146.820000000007</v>
          </cell>
          <cell r="AA4455">
            <v>0.4</v>
          </cell>
          <cell r="AB4455">
            <v>34888.092000000004</v>
          </cell>
          <cell r="AC4455" t="str">
            <v>IM</v>
          </cell>
          <cell r="AD4455" t="str">
            <v>SOFA COMPLETO C/ACESSORIO</v>
          </cell>
          <cell r="AE4455" t="str">
            <v>VALOR MODULO</v>
          </cell>
          <cell r="AF4455">
            <v>8690.6200000000008</v>
          </cell>
          <cell r="AG4455">
            <v>8690.6200000000008</v>
          </cell>
          <cell r="AH4455">
            <v>0</v>
          </cell>
          <cell r="AI4455">
            <v>58146.820000000007</v>
          </cell>
          <cell r="AJ4455" t="str">
            <v>REF: 297334</v>
          </cell>
          <cell r="AK4455"/>
          <cell r="AL4455">
            <v>297334</v>
          </cell>
          <cell r="AM4455" t="str">
            <v>MODULO PUFF DIXON (FX C)</v>
          </cell>
          <cell r="AN4455"/>
          <cell r="AO4455">
            <v>1.01</v>
          </cell>
          <cell r="AP4455">
            <v>1.01</v>
          </cell>
          <cell r="AQ4455">
            <v>0.44</v>
          </cell>
          <cell r="AR4455">
            <v>0</v>
          </cell>
          <cell r="AS4455" t="str">
            <v>MODULO PUFF DIXON (FX C) - 1,01x1,01x0,44H</v>
          </cell>
          <cell r="AT4455">
            <v>8690.6200000000008</v>
          </cell>
          <cell r="AU4455">
            <v>8690.6200000000008</v>
          </cell>
          <cell r="AV4455">
            <v>8690.6200000000008</v>
          </cell>
          <cell r="AW4455">
            <v>0</v>
          </cell>
          <cell r="AX4455">
            <v>8690.6200000000008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>
            <v>0</v>
          </cell>
          <cell r="BS4455" t="str">
            <v>379996 | 379652 | 379651 | 379650</v>
          </cell>
          <cell r="BT4455" t="str">
            <v>CLAMI SOFA</v>
          </cell>
          <cell r="BU4455" t="str">
            <v>SOFA DIXON</v>
          </cell>
        </row>
        <row r="4456">
          <cell r="H4456">
            <v>1</v>
          </cell>
          <cell r="O4456">
            <v>379651</v>
          </cell>
          <cell r="P4456" t="str">
            <v>2024/071-0040-01</v>
          </cell>
          <cell r="Q4456" t="str">
            <v>EST MODULO S/B C/AVANCO BASE DIR DIXON FX C3005/PES PRETO</v>
          </cell>
          <cell r="R4456">
            <v>3.77</v>
          </cell>
          <cell r="S4456">
            <v>2.67</v>
          </cell>
          <cell r="T4456">
            <v>0.8</v>
          </cell>
          <cell r="U4456">
            <v>1.65</v>
          </cell>
          <cell r="V4456">
            <v>1.02</v>
          </cell>
          <cell r="W4456">
            <v>0.8</v>
          </cell>
          <cell r="X4456">
            <v>0</v>
          </cell>
          <cell r="Y4456" t="str">
            <v>EST MODULO S/B C/AVANCO BASE DIR DIXON FX C3005/PES PRETO - 1,65x1,02x0,8H</v>
          </cell>
          <cell r="Z4456">
            <v>58146.820000000007</v>
          </cell>
          <cell r="AA4456">
            <v>0.4</v>
          </cell>
          <cell r="AB4456">
            <v>34888.092000000004</v>
          </cell>
          <cell r="AC4456" t="str">
            <v>IM</v>
          </cell>
          <cell r="AD4456" t="str">
            <v>SOFA COMPLETO C/ACESSORIO</v>
          </cell>
          <cell r="AE4456" t="str">
            <v>VALOR MODULO</v>
          </cell>
          <cell r="AF4456">
            <v>15548.02</v>
          </cell>
          <cell r="AG4456">
            <v>15548.02</v>
          </cell>
          <cell r="AH4456">
            <v>0</v>
          </cell>
          <cell r="AI4456">
            <v>58146.820000000007</v>
          </cell>
          <cell r="AJ4456" t="str">
            <v>REF: 297422</v>
          </cell>
          <cell r="AK4456"/>
          <cell r="AL4456">
            <v>297422</v>
          </cell>
          <cell r="AM4456" t="str">
            <v>MODULO S/BRACO C/AVANCO BASE DIXON (FX C)</v>
          </cell>
          <cell r="AN4456"/>
          <cell r="AO4456">
            <v>1.65</v>
          </cell>
          <cell r="AP4456">
            <v>1.02</v>
          </cell>
          <cell r="AQ4456">
            <v>0.8</v>
          </cell>
          <cell r="AR4456">
            <v>0</v>
          </cell>
          <cell r="AS4456" t="str">
            <v>MODULO S/BRACO C/AVANCO BASE DIXON (FX C) - 1,65x1,02x0,8H</v>
          </cell>
          <cell r="AT4456">
            <v>15548.02</v>
          </cell>
          <cell r="AU4456">
            <v>15548.02</v>
          </cell>
          <cell r="AV4456">
            <v>15548.02</v>
          </cell>
          <cell r="AW4456">
            <v>0</v>
          </cell>
          <cell r="AX4456">
            <v>15548.02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>
            <v>0</v>
          </cell>
          <cell r="BS4456" t="str">
            <v>379996 | 379652 | 379651 | 379650</v>
          </cell>
          <cell r="BT4456" t="str">
            <v>CLAMI SOFA</v>
          </cell>
          <cell r="BU4456" t="str">
            <v>SOFA DIXON</v>
          </cell>
        </row>
        <row r="4457">
          <cell r="H4457">
            <v>1</v>
          </cell>
          <cell r="O4457">
            <v>379650</v>
          </cell>
          <cell r="P4457" t="str">
            <v>2024/071-0039-01</v>
          </cell>
          <cell r="Q4457" t="str">
            <v>EST MODULO BRACO ESQ DIXON FX C3005/PES PRETO</v>
          </cell>
          <cell r="R4457">
            <v>3.77</v>
          </cell>
          <cell r="S4457">
            <v>2.67</v>
          </cell>
          <cell r="T4457">
            <v>0.8</v>
          </cell>
          <cell r="U4457">
            <v>2.75</v>
          </cell>
          <cell r="V4457">
            <v>1.02</v>
          </cell>
          <cell r="W4457">
            <v>0.8</v>
          </cell>
          <cell r="X4457">
            <v>0</v>
          </cell>
          <cell r="Y4457" t="str">
            <v>EST MODULO BRACO ESQ DIXON FX C3005/PES PRETO - 2,75x1,02x0,8H</v>
          </cell>
          <cell r="Z4457">
            <v>58146.820000000007</v>
          </cell>
          <cell r="AA4457">
            <v>0.4</v>
          </cell>
          <cell r="AB4457">
            <v>34888.092000000004</v>
          </cell>
          <cell r="AC4457" t="str">
            <v>IM</v>
          </cell>
          <cell r="AD4457" t="str">
            <v>SOFA COMPLETO C/ACESSORIO</v>
          </cell>
          <cell r="AE4457" t="str">
            <v>VALOR MODULO</v>
          </cell>
          <cell r="AF4457">
            <v>23485.91</v>
          </cell>
          <cell r="AG4457">
            <v>23485.91</v>
          </cell>
          <cell r="AH4457">
            <v>0</v>
          </cell>
          <cell r="AI4457">
            <v>58146.820000000007</v>
          </cell>
          <cell r="AJ4457" t="str">
            <v>REF: 296718</v>
          </cell>
          <cell r="AK4457"/>
          <cell r="AL4457">
            <v>296718</v>
          </cell>
          <cell r="AM4457" t="str">
            <v>MODULO BRACO DIXON (FX C)</v>
          </cell>
          <cell r="AN4457"/>
          <cell r="AO4457">
            <v>2.75</v>
          </cell>
          <cell r="AP4457">
            <v>1.02</v>
          </cell>
          <cell r="AQ4457">
            <v>0.8</v>
          </cell>
          <cell r="AR4457">
            <v>0</v>
          </cell>
          <cell r="AS4457" t="str">
            <v>MODULO BRACO DIXON (FX C) - 2,75x1,02x0,8H</v>
          </cell>
          <cell r="AT4457">
            <v>23485.91</v>
          </cell>
          <cell r="AU4457">
            <v>23485.91</v>
          </cell>
          <cell r="AV4457">
            <v>23485.91</v>
          </cell>
          <cell r="AW4457">
            <v>0</v>
          </cell>
          <cell r="AX4457">
            <v>23485.91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>
            <v>0</v>
          </cell>
          <cell r="BS4457" t="str">
            <v>379996 | 379652 | 379651 | 379650</v>
          </cell>
          <cell r="BT4457" t="str">
            <v>CLAMI SOFA</v>
          </cell>
          <cell r="BU4457" t="str">
            <v>SOFA DIXON</v>
          </cell>
        </row>
        <row r="4458">
          <cell r="H4458">
            <v>1</v>
          </cell>
          <cell r="O4458">
            <v>365800</v>
          </cell>
          <cell r="P4458" t="str">
            <v>2023/103-0003-01</v>
          </cell>
          <cell r="Q4458" t="str">
            <v>EST SOFA OCA COURO FORN FIRENZE 400/PES RB05/AVANCO DIREITO</v>
          </cell>
          <cell r="R4458"/>
          <cell r="S4458"/>
          <cell r="T4458"/>
          <cell r="U4458">
            <v>2.75</v>
          </cell>
          <cell r="V4458">
            <v>1.01</v>
          </cell>
          <cell r="W4458">
            <v>0.78</v>
          </cell>
          <cell r="X4458">
            <v>0</v>
          </cell>
          <cell r="Y4458" t="str">
            <v>EST SOFA OCA COURO FORN FIRENZE 400/PES RB05/AVANCO DIREITO - 2,75x1,01x0,78H</v>
          </cell>
          <cell r="Z4458">
            <v>95055.12</v>
          </cell>
          <cell r="AA4458">
            <v>0.5</v>
          </cell>
          <cell r="AB4458">
            <v>47527.56</v>
          </cell>
          <cell r="AC4458"/>
          <cell r="AD4458" t="str">
            <v>PROD C/RVST FORN</v>
          </cell>
          <cell r="AE4458" t="str">
            <v>REVESTIMENTO FORN</v>
          </cell>
          <cell r="AF4458">
            <v>95055.12</v>
          </cell>
          <cell r="AG4458">
            <v>95055.12</v>
          </cell>
          <cell r="AH4458">
            <v>0</v>
          </cell>
          <cell r="AI4458">
            <v>95055.12</v>
          </cell>
          <cell r="AJ4458" t="str">
            <v>REF: 365800</v>
          </cell>
          <cell r="AK4458" t="str">
            <v>PRODUTO FORA DE LINHA</v>
          </cell>
          <cell r="AL4458">
            <v>365800</v>
          </cell>
          <cell r="AM4458" t="str">
            <v>EST SOFA OCA COURO FORN FIRENZE 400/PES RB05/AVANCO DIREITO</v>
          </cell>
          <cell r="AN4458"/>
          <cell r="AO4458">
            <v>2.75</v>
          </cell>
          <cell r="AP4458">
            <v>1.01</v>
          </cell>
          <cell r="AQ4458">
            <v>0.78</v>
          </cell>
          <cell r="AR4458">
            <v>0</v>
          </cell>
          <cell r="AS4458" t="str">
            <v>EST SOFA OCA COURO FORN FIRENZE 400/PES RB05/AVANCO DIREITO - 2,75x1,01x0,78H</v>
          </cell>
          <cell r="AT4458">
            <v>95055.12</v>
          </cell>
          <cell r="AU4458">
            <v>95055.12</v>
          </cell>
          <cell r="AV4458">
            <v>95055.12</v>
          </cell>
          <cell r="AW4458">
            <v>0</v>
          </cell>
          <cell r="AX4458">
            <v>95055.12</v>
          </cell>
          <cell r="AY4458">
            <v>0</v>
          </cell>
          <cell r="AZ4458">
            <v>328284</v>
          </cell>
          <cell r="BA4458" t="str">
            <v>COURO NATURAL FIRENZE (F9969)</v>
          </cell>
          <cell r="BB4458" t="str">
            <v>RVST FORN: COURO NATURAL FIRENZE (F9969) - COD 400</v>
          </cell>
          <cell r="BC4458">
            <v>35</v>
          </cell>
          <cell r="BD4458"/>
          <cell r="BE4458">
            <v>806.4</v>
          </cell>
          <cell r="BF4458">
            <v>0</v>
          </cell>
          <cell r="BG4458">
            <v>-806.4</v>
          </cell>
          <cell r="BH4458" t="str">
            <v>RVST FORN</v>
          </cell>
          <cell r="BI4458">
            <v>12</v>
          </cell>
          <cell r="BJ4458">
            <v>28224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PE</v>
          </cell>
          <cell r="BT4458" t="str">
            <v>CLAMI SOFA</v>
          </cell>
          <cell r="BU4458" t="str">
            <v>SOFA OCA</v>
          </cell>
        </row>
        <row r="4459">
          <cell r="H4459">
            <v>1</v>
          </cell>
          <cell r="O4459">
            <v>334454</v>
          </cell>
          <cell r="P4459" t="str">
            <v>2022/189-0020-01</v>
          </cell>
          <cell r="Q4459" t="str">
            <v>EST SOFA OCA COURO VQ425/PES PRETO/AVANCO DIREITO</v>
          </cell>
          <cell r="R4459"/>
          <cell r="S4459"/>
          <cell r="T4459"/>
          <cell r="U4459">
            <v>2.75</v>
          </cell>
          <cell r="V4459">
            <v>1.01</v>
          </cell>
          <cell r="W4459">
            <v>0.78</v>
          </cell>
          <cell r="X4459">
            <v>0</v>
          </cell>
          <cell r="Y4459" t="str">
            <v>EST SOFA OCA COURO VQ425/PES PRETO/AVANCO DIREITO - 2,75x1,01x0,78H</v>
          </cell>
          <cell r="Z4459">
            <v>87348.62</v>
          </cell>
          <cell r="AA4459">
            <v>0.5</v>
          </cell>
          <cell r="AB4459">
            <v>43674.31</v>
          </cell>
          <cell r="AC4459"/>
          <cell r="AD4459"/>
          <cell r="AE4459"/>
          <cell r="AF4459">
            <v>87348.62</v>
          </cell>
          <cell r="AG4459">
            <v>87348.62</v>
          </cell>
          <cell r="AH4459">
            <v>0</v>
          </cell>
          <cell r="AI4459">
            <v>87348.62</v>
          </cell>
          <cell r="AJ4459" t="str">
            <v>REF: 334454</v>
          </cell>
          <cell r="AK4459" t="str">
            <v>PRODUTO FORA DE LINHA</v>
          </cell>
          <cell r="AL4459">
            <v>334454</v>
          </cell>
          <cell r="AM4459" t="str">
            <v>EST SOFA OCA COURO VQ425/PES PRETO/AVANCO DIREITO</v>
          </cell>
          <cell r="AN4459"/>
          <cell r="AO4459">
            <v>2.75</v>
          </cell>
          <cell r="AP4459">
            <v>1.01</v>
          </cell>
          <cell r="AQ4459">
            <v>0.78</v>
          </cell>
          <cell r="AR4459">
            <v>0</v>
          </cell>
          <cell r="AS4459" t="str">
            <v>EST SOFA OCA COURO VQ425/PES PRETO/AVANCO DIREITO - 2,75x1,01x0,78H</v>
          </cell>
          <cell r="AT4459">
            <v>87348.62</v>
          </cell>
          <cell r="AU4459">
            <v>87348.62</v>
          </cell>
          <cell r="AV4459">
            <v>87348.62</v>
          </cell>
          <cell r="AW4459">
            <v>0</v>
          </cell>
          <cell r="AX4459">
            <v>87348.62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PE</v>
          </cell>
          <cell r="BT4459" t="str">
            <v>CLAMI SOFA</v>
          </cell>
          <cell r="BU4459" t="str">
            <v>SOFA OCA</v>
          </cell>
        </row>
        <row r="4460">
          <cell r="H4460">
            <v>1</v>
          </cell>
          <cell r="O4460">
            <v>379890</v>
          </cell>
          <cell r="P4460" t="str">
            <v>2024/068-0053-01</v>
          </cell>
          <cell r="Q4460" t="str">
            <v>EST MODULO S/BRACO MONDRIAN (C1 CREME/CARV) (TC 6649)</v>
          </cell>
          <cell r="R4460">
            <v>3.88</v>
          </cell>
          <cell r="S4460">
            <v>1.7</v>
          </cell>
          <cell r="T4460">
            <v>0.71</v>
          </cell>
          <cell r="U4460">
            <v>0.9</v>
          </cell>
          <cell r="V4460">
            <v>0.7</v>
          </cell>
          <cell r="W4460">
            <v>0.71</v>
          </cell>
          <cell r="X4460">
            <v>0</v>
          </cell>
          <cell r="Y4460" t="str">
            <v>EST MODULO S/BRACO MONDRIAN (C1 CREME/CARV) (TC 6649) - 0,9x0,7x0,71H</v>
          </cell>
          <cell r="Z4460">
            <v>123866.81</v>
          </cell>
          <cell r="AA4460">
            <v>0.5</v>
          </cell>
          <cell r="AB4460">
            <v>61933.404999999999</v>
          </cell>
          <cell r="AC4460" t="str">
            <v>IO</v>
          </cell>
          <cell r="AD4460" t="str">
            <v>SOFA COMPLETO</v>
          </cell>
          <cell r="AE4460" t="str">
            <v>VALOR MODULO</v>
          </cell>
          <cell r="AF4460">
            <v>27239.61</v>
          </cell>
          <cell r="AG4460">
            <v>27239.61</v>
          </cell>
          <cell r="AH4460">
            <v>0</v>
          </cell>
          <cell r="AI4460">
            <v>123866.81</v>
          </cell>
          <cell r="AJ4460" t="str">
            <v>REF: 382518</v>
          </cell>
          <cell r="AK4460"/>
          <cell r="AL4460">
            <v>382518</v>
          </cell>
          <cell r="AM4460" t="str">
            <v>MODULO S/BRACO MONDRIAN (COURO 1) (FX6000)</v>
          </cell>
          <cell r="AN4460"/>
          <cell r="AO4460">
            <v>0.9</v>
          </cell>
          <cell r="AP4460">
            <v>1.05</v>
          </cell>
          <cell r="AQ4460">
            <v>0.71</v>
          </cell>
          <cell r="AR4460">
            <v>0</v>
          </cell>
          <cell r="AS4460" t="str">
            <v>MODULO S/BRACO MONDRIAN (COURO 1) (FX6000) - 0,9x1,05x0,71H</v>
          </cell>
          <cell r="AT4460">
            <v>27239.61</v>
          </cell>
          <cell r="AU4460">
            <v>27239.61</v>
          </cell>
          <cell r="AV4460">
            <v>27239.61</v>
          </cell>
          <cell r="AW4460">
            <v>0</v>
          </cell>
          <cell r="AX4460">
            <v>27239.62</v>
          </cell>
          <cell r="AY4460">
            <v>-9.9999999983992893E-3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PE</v>
          </cell>
          <cell r="BS4460" t="str">
            <v>379891 | 379890 | 379889</v>
          </cell>
          <cell r="BT4460" t="str">
            <v>CLAMI SOFA</v>
          </cell>
          <cell r="BU4460" t="str">
            <v>SOFA MONDRIAN (RBD)</v>
          </cell>
        </row>
        <row r="4461">
          <cell r="H4461">
            <v>1</v>
          </cell>
          <cell r="O4461">
            <v>379891</v>
          </cell>
          <cell r="P4461" t="str">
            <v>2024/068-0054-01</v>
          </cell>
          <cell r="Q4461" t="str">
            <v>EST MODULO B/DIR MONDRIAN (ESTOF) (C1 CREME/CARV BR) TC 6649</v>
          </cell>
          <cell r="R4461">
            <v>3.88</v>
          </cell>
          <cell r="S4461">
            <v>1.7</v>
          </cell>
          <cell r="T4461">
            <v>0.71</v>
          </cell>
          <cell r="U4461">
            <v>1.94</v>
          </cell>
          <cell r="V4461">
            <v>1.05</v>
          </cell>
          <cell r="W4461">
            <v>0.71</v>
          </cell>
          <cell r="X4461">
            <v>0</v>
          </cell>
          <cell r="Y4461" t="str">
            <v>EST MODULO B/DIR MONDRIAN (ESTOF) (C1 CREME/CARV BR) TC 6649 - 1,94x1,05x0,71H</v>
          </cell>
          <cell r="Z4461">
            <v>123866.81</v>
          </cell>
          <cell r="AA4461">
            <v>0.5</v>
          </cell>
          <cell r="AB4461">
            <v>61933.404999999999</v>
          </cell>
          <cell r="AC4461" t="str">
            <v>IO</v>
          </cell>
          <cell r="AD4461" t="str">
            <v>SOFA COMPLETO</v>
          </cell>
          <cell r="AE4461" t="str">
            <v>VALOR MODULO</v>
          </cell>
          <cell r="AF4461">
            <v>52368.92</v>
          </cell>
          <cell r="AG4461">
            <v>52368.92</v>
          </cell>
          <cell r="AH4461">
            <v>0</v>
          </cell>
          <cell r="AI4461">
            <v>123866.81</v>
          </cell>
          <cell r="AJ4461" t="str">
            <v>REF: 382485</v>
          </cell>
          <cell r="AK4461"/>
          <cell r="AL4461">
            <v>382485</v>
          </cell>
          <cell r="AM4461" t="str">
            <v>MODULO BRACO MONDRIAN (ESTOFADO) (COURO 1) (FX6000)</v>
          </cell>
          <cell r="AN4461"/>
          <cell r="AO4461">
            <v>1.94</v>
          </cell>
          <cell r="AP4461">
            <v>1.05</v>
          </cell>
          <cell r="AQ4461">
            <v>0.71</v>
          </cell>
          <cell r="AR4461">
            <v>0</v>
          </cell>
          <cell r="AS4461" t="str">
            <v>MODULO BRACO MONDRIAN (ESTOFADO) (COURO 1) (FX6000) - 1,94x1,05x0,71H</v>
          </cell>
          <cell r="AT4461">
            <v>52368.92</v>
          </cell>
          <cell r="AU4461">
            <v>52368.92</v>
          </cell>
          <cell r="AV4461">
            <v>52368.92</v>
          </cell>
          <cell r="AW4461">
            <v>0</v>
          </cell>
          <cell r="AX4461">
            <v>52368.92</v>
          </cell>
          <cell r="AY4461">
            <v>0</v>
          </cell>
          <cell r="AZ4461"/>
          <cell r="BA4461" t="str">
            <v/>
          </cell>
          <cell r="BB4461"/>
          <cell r="BC4461"/>
          <cell r="BD4461"/>
          <cell r="BE4461" t="str">
            <v/>
          </cell>
          <cell r="BF4461">
            <v>0</v>
          </cell>
          <cell r="BG4461" t="str">
            <v/>
          </cell>
          <cell r="BH4461" t="str">
            <v/>
          </cell>
          <cell r="BI4461">
            <v>12</v>
          </cell>
          <cell r="BJ4461" t="str">
            <v>0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>
            <v>0</v>
          </cell>
          <cell r="BS4461" t="str">
            <v>379891 | 379890 | 379889</v>
          </cell>
          <cell r="BT4461" t="str">
            <v>CLAMI SOFA</v>
          </cell>
          <cell r="BU4461" t="str">
            <v>SOFA MONDRIAN (RBD)</v>
          </cell>
        </row>
        <row r="4462">
          <cell r="H4462">
            <v>1</v>
          </cell>
          <cell r="O4462">
            <v>270755</v>
          </cell>
          <cell r="P4462" t="str">
            <v>2020/338-0106-01</v>
          </cell>
          <cell r="Q4462" t="str">
            <v>EST MODULO CHAISE BRACO DIR TARANTO TC B2109</v>
          </cell>
          <cell r="R4462"/>
          <cell r="S4462"/>
          <cell r="T4462"/>
          <cell r="U4462">
            <v>1.1000000000000001</v>
          </cell>
          <cell r="V4462">
            <v>1.6</v>
          </cell>
          <cell r="W4462">
            <v>0.95</v>
          </cell>
          <cell r="X4462">
            <v>0</v>
          </cell>
          <cell r="Y4462" t="str">
            <v>EST MODULO CHAISE BRACO DIR TARANTO TC B2109 - 1,1x1,6x0,95H</v>
          </cell>
          <cell r="Z4462">
            <v>14630.56</v>
          </cell>
          <cell r="AA4462">
            <v>0.5</v>
          </cell>
          <cell r="AB4462">
            <v>7315.28</v>
          </cell>
          <cell r="AC4462"/>
          <cell r="AD4462"/>
          <cell r="AE4462"/>
          <cell r="AF4462">
            <v>14630.56</v>
          </cell>
          <cell r="AG4462">
            <v>14630.56</v>
          </cell>
          <cell r="AH4462">
            <v>0</v>
          </cell>
          <cell r="AI4462">
            <v>14630.56</v>
          </cell>
          <cell r="AJ4462" t="str">
            <v>REF: 286778</v>
          </cell>
          <cell r="AK4462"/>
          <cell r="AL4462">
            <v>286778</v>
          </cell>
          <cell r="AM4462" t="str">
            <v>MODULO CHAISE BRACO TARANTO (FX B)</v>
          </cell>
          <cell r="AN4462"/>
          <cell r="AO4462">
            <v>1.1000000000000001</v>
          </cell>
          <cell r="AP4462">
            <v>1.6</v>
          </cell>
          <cell r="AQ4462">
            <v>0.95</v>
          </cell>
          <cell r="AR4462">
            <v>0</v>
          </cell>
          <cell r="AS4462" t="str">
            <v>MODULO CHAISE BRACO TARANTO (FX B) - 1,1x1,6x0,95H</v>
          </cell>
          <cell r="AT4462">
            <v>14630.56</v>
          </cell>
          <cell r="AU4462">
            <v>14630.56</v>
          </cell>
          <cell r="AV4462">
            <v>14630.56</v>
          </cell>
          <cell r="AW4462">
            <v>0</v>
          </cell>
          <cell r="AX4462">
            <v>14630.56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12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PE</v>
          </cell>
          <cell r="BT4462" t="str">
            <v>CLAMI SOFA</v>
          </cell>
          <cell r="BU4462" t="str">
            <v>SOFA TARANTO</v>
          </cell>
        </row>
        <row r="4463">
          <cell r="H4463">
            <v>1</v>
          </cell>
          <cell r="O4463">
            <v>378391</v>
          </cell>
          <cell r="P4463" t="str">
            <v>2024/030-0067-01</v>
          </cell>
          <cell r="Q4463" t="str">
            <v>EST TAPETE TROPICAL (LISO) (1 COR) (10MM) F:77</v>
          </cell>
          <cell r="R4463"/>
          <cell r="S4463"/>
          <cell r="T4463"/>
          <cell r="U4463">
            <v>4</v>
          </cell>
          <cell r="V4463">
            <v>1</v>
          </cell>
          <cell r="W4463">
            <v>0.01</v>
          </cell>
          <cell r="X4463">
            <v>0</v>
          </cell>
          <cell r="Y4463" t="str">
            <v>EST TAPETE TROPICAL (LISO) (1 COR) (10MM) F:77 - 4x1x0,01H</v>
          </cell>
          <cell r="Z4463">
            <v>6773.76</v>
          </cell>
          <cell r="AA4463">
            <v>0.5</v>
          </cell>
          <cell r="AB4463">
            <v>3386.88</v>
          </cell>
          <cell r="AC4463"/>
          <cell r="AD4463"/>
          <cell r="AE4463"/>
          <cell r="AF4463">
            <v>6773.76</v>
          </cell>
          <cell r="AG4463">
            <v>6773.76</v>
          </cell>
          <cell r="AH4463">
            <v>0</v>
          </cell>
          <cell r="AI4463">
            <v>6773.76</v>
          </cell>
          <cell r="AJ4463" t="str">
            <v>REF: 369260</v>
          </cell>
          <cell r="AK4463" t="str">
            <v>VALOR A PATIR DE DO M²</v>
          </cell>
          <cell r="AL4463">
            <v>369260</v>
          </cell>
          <cell r="AM4463" t="str">
            <v>TAPETE TROPICAL (LISO) (1 COR) (10MM)</v>
          </cell>
          <cell r="AN4463"/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 t="str">
            <v>TAPETE TROPICAL (LISO) (1 COR) (10MM) - Ø0x0H</v>
          </cell>
          <cell r="AT4463">
            <v>6773.76</v>
          </cell>
          <cell r="AU4463">
            <v>6773.76</v>
          </cell>
          <cell r="AV4463">
            <v>1693.44</v>
          </cell>
          <cell r="AW4463">
            <v>5080.32</v>
          </cell>
          <cell r="AX4463">
            <v>6773.76</v>
          </cell>
          <cell r="AY4463">
            <v>0</v>
          </cell>
          <cell r="AZ4463">
            <v>369260</v>
          </cell>
          <cell r="BA4463" t="str">
            <v>TAPETE TROPICAL (LISO) (1 COR) (10MM)</v>
          </cell>
          <cell r="BB4463" t="str">
            <v>(M²): TAPETE TROPICAL (LISO) (1 COR) (10MM)</v>
          </cell>
          <cell r="BC4463">
            <v>4</v>
          </cell>
          <cell r="BD4463"/>
          <cell r="BE4463">
            <v>1693.44</v>
          </cell>
          <cell r="BF4463">
            <v>0</v>
          </cell>
          <cell r="BG4463">
            <v>-1693.44</v>
          </cell>
          <cell r="BH4463" t="str">
            <v>(M²)</v>
          </cell>
          <cell r="BI4463">
            <v>12</v>
          </cell>
          <cell r="BJ4463">
            <v>6773.76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PE</v>
          </cell>
          <cell r="BT4463" t="str">
            <v>CLAMI TAPETE</v>
          </cell>
          <cell r="BU4463" t="str">
            <v>TAPETE (F 504)</v>
          </cell>
        </row>
        <row r="4464">
          <cell r="H4464">
            <v>1</v>
          </cell>
          <cell r="O4464">
            <v>324020</v>
          </cell>
          <cell r="P4464" t="str">
            <v>2022/090-0057-01</v>
          </cell>
          <cell r="Q4464" t="str">
            <v>EST TAPETE ONDA (ESCULPIDO) (1 COR) (14MM) F: 5056</v>
          </cell>
          <cell r="R4464"/>
          <cell r="S4464"/>
          <cell r="T4464"/>
          <cell r="U4464">
            <v>3.5</v>
          </cell>
          <cell r="V4464">
            <v>4.5</v>
          </cell>
          <cell r="W4464">
            <v>0.01</v>
          </cell>
          <cell r="X4464">
            <v>0</v>
          </cell>
          <cell r="Y4464" t="str">
            <v>EST TAPETE ONDA (ESCULPIDO) (1 COR) (14MM) F: 5056 - 3,5x4,5x0,01H</v>
          </cell>
          <cell r="Z4464">
            <v>49039.199999999997</v>
          </cell>
          <cell r="AA4464">
            <v>0.5</v>
          </cell>
          <cell r="AB4464">
            <v>24519.599999999999</v>
          </cell>
          <cell r="AC4464"/>
          <cell r="AD4464"/>
          <cell r="AE4464"/>
          <cell r="AF4464">
            <v>49039.199999999997</v>
          </cell>
          <cell r="AG4464">
            <v>49039.199999999997</v>
          </cell>
          <cell r="AH4464">
            <v>0</v>
          </cell>
          <cell r="AI4464">
            <v>49039.199999999997</v>
          </cell>
          <cell r="AJ4464" t="str">
            <v>REF: 369309</v>
          </cell>
          <cell r="AK4464" t="str">
            <v>VALOR A PATIR DE DO M²</v>
          </cell>
          <cell r="AL4464">
            <v>369309</v>
          </cell>
          <cell r="AM4464" t="str">
            <v>TAPETE ONDA (ESCULPIDO) (1 COR) (14MM)</v>
          </cell>
          <cell r="AN4464"/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 t="str">
            <v>TAPETE ONDA (ESCULPIDO) (1 COR) (14MM) - Ø0x0H</v>
          </cell>
          <cell r="AT4464">
            <v>49039.199999999997</v>
          </cell>
          <cell r="AU4464">
            <v>49039.199999999997</v>
          </cell>
          <cell r="AV4464">
            <v>3113.6</v>
          </cell>
          <cell r="AW4464">
            <v>45925.599999999999</v>
          </cell>
          <cell r="AX4464">
            <v>49039.199999999997</v>
          </cell>
          <cell r="AY4464">
            <v>0</v>
          </cell>
          <cell r="AZ4464">
            <v>369309</v>
          </cell>
          <cell r="BA4464" t="str">
            <v>TAPETE ONDA (ESCULPIDO) (1 COR) (14MM)</v>
          </cell>
          <cell r="BB4464" t="str">
            <v>(M²): TAPETE ONDA (ESCULPIDO) (1 COR) (14MM)</v>
          </cell>
          <cell r="BC4464">
            <v>15.75</v>
          </cell>
          <cell r="BD4464"/>
          <cell r="BE4464">
            <v>3113.6</v>
          </cell>
          <cell r="BF4464">
            <v>0</v>
          </cell>
          <cell r="BG4464">
            <v>-3113.6</v>
          </cell>
          <cell r="BH4464" t="str">
            <v>(M²)</v>
          </cell>
          <cell r="BI4464">
            <v>12</v>
          </cell>
          <cell r="BJ4464">
            <v>49039.199999999997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PE</v>
          </cell>
          <cell r="BT4464" t="str">
            <v>CLAMI TAPETE</v>
          </cell>
          <cell r="BU4464" t="str">
            <v>TAPETE (F 504)</v>
          </cell>
        </row>
        <row r="4465">
          <cell r="H4465">
            <v>1</v>
          </cell>
          <cell r="O4465">
            <v>324020</v>
          </cell>
          <cell r="P4465" t="str">
            <v>2022/101-0066-01</v>
          </cell>
          <cell r="Q4465" t="str">
            <v>EST TAPETE ONDA (ESCULPIDO) (1 COR) (14MM) F: 5056</v>
          </cell>
          <cell r="R4465"/>
          <cell r="S4465"/>
          <cell r="T4465"/>
          <cell r="U4465">
            <v>3.5</v>
          </cell>
          <cell r="V4465">
            <v>4.5</v>
          </cell>
          <cell r="W4465">
            <v>0.01</v>
          </cell>
          <cell r="X4465">
            <v>0</v>
          </cell>
          <cell r="Y4465" t="str">
            <v>EST TAPETE ONDA (ESCULPIDO) (1 COR) (14MM) F: 5056 - 3,5x4,5x0,01H</v>
          </cell>
          <cell r="Z4465">
            <v>49039.199999999997</v>
          </cell>
          <cell r="AA4465">
            <v>0.5</v>
          </cell>
          <cell r="AB4465">
            <v>24519.599999999999</v>
          </cell>
          <cell r="AC4465"/>
          <cell r="AD4465"/>
          <cell r="AE4465"/>
          <cell r="AF4465">
            <v>49039.199999999997</v>
          </cell>
          <cell r="AG4465">
            <v>49039.199999999997</v>
          </cell>
          <cell r="AH4465">
            <v>0</v>
          </cell>
          <cell r="AI4465">
            <v>49039.199999999997</v>
          </cell>
          <cell r="AJ4465" t="str">
            <v>REF: 369309</v>
          </cell>
          <cell r="AK4465" t="str">
            <v>VALOR A PATIR DE DO M²</v>
          </cell>
          <cell r="AL4465">
            <v>369309</v>
          </cell>
          <cell r="AM4465" t="str">
            <v>TAPETE ONDA (ESCULPIDO) (1 COR) (14MM)</v>
          </cell>
          <cell r="AN4465"/>
          <cell r="AO4465">
            <v>0</v>
          </cell>
          <cell r="AP4465">
            <v>0</v>
          </cell>
          <cell r="AQ4465">
            <v>0</v>
          </cell>
          <cell r="AR4465">
            <v>0</v>
          </cell>
          <cell r="AS4465" t="str">
            <v>TAPETE ONDA (ESCULPIDO) (1 COR) (14MM) - Ø0x0H</v>
          </cell>
          <cell r="AT4465">
            <v>49039.199999999997</v>
          </cell>
          <cell r="AU4465">
            <v>49039.199999999997</v>
          </cell>
          <cell r="AV4465">
            <v>3113.6</v>
          </cell>
          <cell r="AW4465">
            <v>45925.599999999999</v>
          </cell>
          <cell r="AX4465">
            <v>49039.199999999997</v>
          </cell>
          <cell r="AY4465">
            <v>0</v>
          </cell>
          <cell r="AZ4465">
            <v>369309</v>
          </cell>
          <cell r="BA4465" t="str">
            <v>TAPETE ONDA (ESCULPIDO) (1 COR) (14MM)</v>
          </cell>
          <cell r="BB4465" t="str">
            <v>(M²): TAPETE ONDA (ESCULPIDO) (1 COR) (14MM)</v>
          </cell>
          <cell r="BC4465">
            <v>15.75</v>
          </cell>
          <cell r="BD4465"/>
          <cell r="BE4465">
            <v>3113.6</v>
          </cell>
          <cell r="BF4465">
            <v>0</v>
          </cell>
          <cell r="BG4465">
            <v>-3113.6</v>
          </cell>
          <cell r="BH4465" t="str">
            <v>(M²)</v>
          </cell>
          <cell r="BI4465">
            <v>12</v>
          </cell>
          <cell r="BJ4465">
            <v>49039.199999999997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TAPETE</v>
          </cell>
          <cell r="BU4465" t="str">
            <v>TAPETE (F 504)</v>
          </cell>
        </row>
        <row r="4466">
          <cell r="H4466">
            <v>1</v>
          </cell>
          <cell r="O4466">
            <v>386949</v>
          </cell>
          <cell r="P4466" t="str">
            <v>2024/117-0021-01</v>
          </cell>
          <cell r="Q4466" t="str">
            <v>EST BANQUETA BAR MEDALHINHA H61 (FREIJO) (RATTAN ABERTA)</v>
          </cell>
          <cell r="R4466"/>
          <cell r="S4466"/>
          <cell r="T4466"/>
          <cell r="U4466">
            <v>0.47</v>
          </cell>
          <cell r="V4466">
            <v>0.61</v>
          </cell>
          <cell r="W4466">
            <v>1</v>
          </cell>
          <cell r="X4466">
            <v>0</v>
          </cell>
          <cell r="Y4466" t="str">
            <v>EST BANQUETA BAR MEDALHINHA H61 (FREIJO) (RATTAN ABERTA) - 0,47x0,61x1H</v>
          </cell>
          <cell r="Z4466">
            <v>10076.950000000001</v>
          </cell>
          <cell r="AA4466">
            <v>0.5</v>
          </cell>
          <cell r="AB4466">
            <v>5038.4750000000004</v>
          </cell>
          <cell r="AC4466"/>
          <cell r="AD4466"/>
          <cell r="AE4466"/>
          <cell r="AF4466">
            <v>10076.950000000001</v>
          </cell>
          <cell r="AG4466">
            <v>10076.950000000001</v>
          </cell>
          <cell r="AH4466">
            <v>0</v>
          </cell>
          <cell r="AI4466">
            <v>10076.950000000001</v>
          </cell>
          <cell r="AJ4466" t="str">
            <v>REF: 327497</v>
          </cell>
          <cell r="AK4466"/>
          <cell r="AL4466">
            <v>327497</v>
          </cell>
          <cell r="AM4466" t="str">
            <v>BANQUETA BAR MEDALHINHA H61 (S/B) (TELA) (FREIJO)</v>
          </cell>
          <cell r="AN4466"/>
          <cell r="AO4466">
            <v>0.47</v>
          </cell>
          <cell r="AP4466">
            <v>0.61</v>
          </cell>
          <cell r="AQ4466">
            <v>1</v>
          </cell>
          <cell r="AR4466">
            <v>0</v>
          </cell>
          <cell r="AS4466" t="str">
            <v>BANQUETA BAR MEDALHINHA H61 (S/B) (TELA) (FREIJO) - 0,47x0,61x1H</v>
          </cell>
          <cell r="AT4466">
            <v>10076.950000000001</v>
          </cell>
          <cell r="AU4466">
            <v>10076.950000000001</v>
          </cell>
          <cell r="AV4466">
            <v>10076.950000000001</v>
          </cell>
          <cell r="AW4466">
            <v>0</v>
          </cell>
          <cell r="AX4466">
            <v>10076.950000000001</v>
          </cell>
          <cell r="AY4466">
            <v>0</v>
          </cell>
          <cell r="AZ4466"/>
          <cell r="BA4466" t="str">
            <v/>
          </cell>
          <cell r="BB4466"/>
          <cell r="BC4466"/>
          <cell r="BD4466"/>
          <cell r="BE4466" t="str">
            <v/>
          </cell>
          <cell r="BF4466">
            <v>0</v>
          </cell>
          <cell r="BG4466" t="str">
            <v/>
          </cell>
          <cell r="BH4466" t="str">
            <v/>
          </cell>
          <cell r="BI4466">
            <v>12</v>
          </cell>
          <cell r="BJ4466" t="str">
            <v>0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CLAMI BANQUETA BAR</v>
          </cell>
          <cell r="BU4466" t="str">
            <v>BANQUETA BAR MEDALHINHA</v>
          </cell>
        </row>
        <row r="4467">
          <cell r="H4467">
            <v>1</v>
          </cell>
          <cell r="O4467">
            <v>372714</v>
          </cell>
          <cell r="P4467" t="str">
            <v>2023/313-0003-01</v>
          </cell>
          <cell r="Q4467" t="str">
            <v>EST MESA CENTRO IPANEMA (LACA PRETO BRILHO C/CRISTAL)</v>
          </cell>
          <cell r="R4467"/>
          <cell r="S4467"/>
          <cell r="T4467"/>
          <cell r="U4467">
            <v>0.9</v>
          </cell>
          <cell r="V4467">
            <v>0</v>
          </cell>
          <cell r="W4467">
            <v>0.35</v>
          </cell>
          <cell r="X4467">
            <v>0.9</v>
          </cell>
          <cell r="Y4467" t="str">
            <v>EST MESA CENTRO IPANEMA (LACA PRETO BRILHO C/CRISTAL) - Ø0,9x0,35H</v>
          </cell>
          <cell r="Z4467">
            <v>10091.83</v>
          </cell>
          <cell r="AA4467">
            <v>0.5</v>
          </cell>
          <cell r="AB4467">
            <v>5045.915</v>
          </cell>
          <cell r="AC4467"/>
          <cell r="AD4467"/>
          <cell r="AE4467"/>
          <cell r="AF4467">
            <v>10091.83</v>
          </cell>
          <cell r="AG4467">
            <v>10091.83</v>
          </cell>
          <cell r="AH4467">
            <v>0</v>
          </cell>
          <cell r="AI4467">
            <v>10091.83</v>
          </cell>
          <cell r="AJ4467" t="str">
            <v>REF: 372714</v>
          </cell>
          <cell r="AK4467" t="str">
            <v>ACABAMENTO FORA DE LINHA</v>
          </cell>
          <cell r="AL4467">
            <v>372714</v>
          </cell>
          <cell r="AM4467" t="str">
            <v>EST MESA CENTRO IPANEMA (LACA PRETO BRILHO C/CRISTAL)</v>
          </cell>
          <cell r="AN4467"/>
          <cell r="AO4467">
            <v>0.9</v>
          </cell>
          <cell r="AP4467">
            <v>0</v>
          </cell>
          <cell r="AQ4467">
            <v>0.35</v>
          </cell>
          <cell r="AR4467">
            <v>0.9</v>
          </cell>
          <cell r="AS4467" t="str">
            <v>EST MESA CENTRO IPANEMA (LACA PRETO BRILHO C/CRISTAL) - Ø0,9x0,35H</v>
          </cell>
          <cell r="AT4467">
            <v>10091.83</v>
          </cell>
          <cell r="AU4467">
            <v>10091.83</v>
          </cell>
          <cell r="AV4467">
            <v>10091.83</v>
          </cell>
          <cell r="AW4467">
            <v>0</v>
          </cell>
          <cell r="AX4467">
            <v>10091.83</v>
          </cell>
          <cell r="AY4467">
            <v>0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12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CLAMI MESA CENTRO</v>
          </cell>
          <cell r="BU4467" t="str">
            <v>MESA CENTRO IPANEMA</v>
          </cell>
        </row>
        <row r="4468">
          <cell r="H4468">
            <v>1</v>
          </cell>
          <cell r="O4468">
            <v>65446</v>
          </cell>
          <cell r="P4468"/>
          <cell r="Q4468" t="str">
            <v>EST CADEIRA BOSSA PALHA (EBANIZADA) TELA NATURAL</v>
          </cell>
          <cell r="R4468"/>
          <cell r="S4468"/>
          <cell r="T4468"/>
          <cell r="U4468">
            <v>0.5</v>
          </cell>
          <cell r="V4468">
            <v>0.57999999999999996</v>
          </cell>
          <cell r="W4468">
            <v>0.88</v>
          </cell>
          <cell r="X4468">
            <v>0</v>
          </cell>
          <cell r="Y4468" t="str">
            <v>EST CADEIRA BOSSA PALHA (EBANIZADA) TELA NATURAL - 0,5x0,58x0,88H</v>
          </cell>
          <cell r="Z4468">
            <v>5363.3</v>
          </cell>
          <cell r="AA4468">
            <v>0.5</v>
          </cell>
          <cell r="AB4468">
            <v>2681.65</v>
          </cell>
          <cell r="AC4468"/>
          <cell r="AD4468"/>
          <cell r="AE4468"/>
          <cell r="AF4468">
            <v>5363.3</v>
          </cell>
          <cell r="AG4468">
            <v>5363.3</v>
          </cell>
          <cell r="AH4468">
            <v>0</v>
          </cell>
          <cell r="AI4468">
            <v>5363.3</v>
          </cell>
          <cell r="AJ4468" t="str">
            <v>REF: 65446</v>
          </cell>
          <cell r="AK4468" t="str">
            <v>PRODUTO FORA DE LINHA</v>
          </cell>
          <cell r="AL4468">
            <v>65446</v>
          </cell>
          <cell r="AM4468" t="str">
            <v>EST CADEIRA BOSSA PALHA (EBANIZADA) TELA NATURAL</v>
          </cell>
          <cell r="AN4468"/>
          <cell r="AO4468">
            <v>0.5</v>
          </cell>
          <cell r="AP4468">
            <v>0.57999999999999996</v>
          </cell>
          <cell r="AQ4468">
            <v>0.88</v>
          </cell>
          <cell r="AR4468">
            <v>0</v>
          </cell>
          <cell r="AS4468" t="str">
            <v>EST CADEIRA BOSSA PALHA (EBANIZADA) TELA NATURAL - 0,5x0,58x0,88H</v>
          </cell>
          <cell r="AT4468">
            <v>5363.3</v>
          </cell>
          <cell r="AU4468">
            <v>5363.3</v>
          </cell>
          <cell r="AV4468">
            <v>5363.3</v>
          </cell>
          <cell r="AW4468">
            <v>0</v>
          </cell>
          <cell r="AX4468">
            <v>5363.3</v>
          </cell>
          <cell r="AY4468">
            <v>0</v>
          </cell>
          <cell r="AZ4468"/>
          <cell r="BA4468" t="str">
            <v/>
          </cell>
          <cell r="BB4468"/>
          <cell r="BC4468"/>
          <cell r="BD4468"/>
          <cell r="BE4468" t="str">
            <v/>
          </cell>
          <cell r="BF4468">
            <v>0</v>
          </cell>
          <cell r="BG4468" t="str">
            <v/>
          </cell>
          <cell r="BH4468" t="str">
            <v/>
          </cell>
          <cell r="BI4468">
            <v>22</v>
          </cell>
          <cell r="BJ4468" t="str">
            <v>0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CADEIRA</v>
          </cell>
          <cell r="BU4468" t="str">
            <v>CADEIRA BOSSA (FL)</v>
          </cell>
        </row>
        <row r="4469">
          <cell r="H4469">
            <v>1</v>
          </cell>
          <cell r="O4469">
            <v>234546</v>
          </cell>
          <cell r="P4469" t="str">
            <v>2019/261-0111-01</v>
          </cell>
          <cell r="Q4469" t="str">
            <v>EST CADEIRA ELLA MD1 (COU OXI#7) BANHO OXID TAUAR FEU 2</v>
          </cell>
          <cell r="R4469"/>
          <cell r="S4469"/>
          <cell r="T4469"/>
          <cell r="U4469">
            <v>0.6</v>
          </cell>
          <cell r="V4469">
            <v>0.63</v>
          </cell>
          <cell r="W4469">
            <v>0.76</v>
          </cell>
          <cell r="X4469">
            <v>0</v>
          </cell>
          <cell r="Y4469" t="str">
            <v>EST CADEIRA ELLA MD1 (COU OXI#7) BANHO OXID TAUAR FEU 2 - 0,6x0,63x0,76H</v>
          </cell>
          <cell r="Z4469">
            <v>21746.25</v>
          </cell>
          <cell r="AA4469">
            <v>0.5</v>
          </cell>
          <cell r="AB4469">
            <v>10873.125</v>
          </cell>
          <cell r="AC4469"/>
          <cell r="AD4469"/>
          <cell r="AE4469"/>
          <cell r="AF4469">
            <v>21746.25</v>
          </cell>
          <cell r="AG4469">
            <v>21746.25</v>
          </cell>
          <cell r="AH4469">
            <v>0</v>
          </cell>
          <cell r="AI4469">
            <v>21746.25</v>
          </cell>
          <cell r="AJ4469" t="str">
            <v>REF: 234546</v>
          </cell>
          <cell r="AK4469" t="str">
            <v>PRODUTO FORA DE LINHA</v>
          </cell>
          <cell r="AL4469">
            <v>234546</v>
          </cell>
          <cell r="AM4469" t="str">
            <v>EST CADEIRA ELLA MD1 (COU OXI#7) BANHO OXID TAUAR FEU 2</v>
          </cell>
          <cell r="AN4469"/>
          <cell r="AO4469">
            <v>0.6</v>
          </cell>
          <cell r="AP4469">
            <v>0.63</v>
          </cell>
          <cell r="AQ4469">
            <v>0.76</v>
          </cell>
          <cell r="AR4469">
            <v>0</v>
          </cell>
          <cell r="AS4469" t="str">
            <v>EST CADEIRA ELLA MD1 (COU OXI#7) BANHO OXID TAUAR FEU 2 - 0,6x0,63x0,76H</v>
          </cell>
          <cell r="AT4469">
            <v>21746.25</v>
          </cell>
          <cell r="AU4469">
            <v>21746.25</v>
          </cell>
          <cell r="AV4469">
            <v>21746.25</v>
          </cell>
          <cell r="AW4469">
            <v>0</v>
          </cell>
          <cell r="AX4469">
            <v>21746.25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22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PE</v>
          </cell>
          <cell r="BT4469" t="str">
            <v>CLAMI CADEIRA</v>
          </cell>
          <cell r="BU4469" t="str">
            <v>CADEIRA ELLA (FL)</v>
          </cell>
        </row>
        <row r="4470">
          <cell r="H4470">
            <v>1</v>
          </cell>
          <cell r="O4470">
            <v>253732</v>
          </cell>
          <cell r="P4470" t="str">
            <v>2019/301-0095-01</v>
          </cell>
          <cell r="Q4470" t="str">
            <v>EST TAMPO CRISTAL BISOTADO (15MM) INCOLOR CANTO TICK</v>
          </cell>
          <cell r="R4470"/>
          <cell r="S4470"/>
          <cell r="T4470"/>
          <cell r="U4470">
            <v>2.8</v>
          </cell>
          <cell r="V4470">
            <v>1.2</v>
          </cell>
          <cell r="W4470">
            <v>0.01</v>
          </cell>
          <cell r="X4470">
            <v>0</v>
          </cell>
          <cell r="Y4470" t="str">
            <v>EST TAMPO CRISTAL BISOTADO (15MM) INCOLOR CANTO TICK - 2,8x1,2x0,01H</v>
          </cell>
          <cell r="Z4470">
            <v>19375.809599999997</v>
          </cell>
          <cell r="AA4470">
            <v>0.5</v>
          </cell>
          <cell r="AB4470">
            <v>9687.9047999999984</v>
          </cell>
          <cell r="AC4470"/>
          <cell r="AD4470"/>
          <cell r="AE4470" t="str">
            <v>VALOR TAMPO</v>
          </cell>
          <cell r="AF4470">
            <v>19375.809599999997</v>
          </cell>
          <cell r="AG4470">
            <v>19375.809599999997</v>
          </cell>
          <cell r="AH4470">
            <v>0</v>
          </cell>
          <cell r="AI4470">
            <v>19375.809599999997</v>
          </cell>
          <cell r="AJ4470" t="str">
            <v>REF: 318837</v>
          </cell>
          <cell r="AK4470"/>
          <cell r="AL4470">
            <v>318837</v>
          </cell>
          <cell r="AM4470" t="str">
            <v>TAMPO CRISTAL LAPIDADO (15MM) INCOLOR (RETILINEO)</v>
          </cell>
          <cell r="AN4470"/>
          <cell r="AO4470">
            <v>0</v>
          </cell>
          <cell r="AP4470">
            <v>0</v>
          </cell>
          <cell r="AQ4470">
            <v>0</v>
          </cell>
          <cell r="AR4470">
            <v>0</v>
          </cell>
          <cell r="AS4470" t="str">
            <v>TAMPO CRISTAL LAPIDADO (15MM) INCOLOR (RETILINEO) - Ø0x0H</v>
          </cell>
          <cell r="AT4470">
            <v>19375.809599999997</v>
          </cell>
          <cell r="AU4470">
            <v>19375.809599999997</v>
          </cell>
          <cell r="AV4470">
            <v>5766.61</v>
          </cell>
          <cell r="AW4470">
            <v>13609.199599999996</v>
          </cell>
          <cell r="AX4470">
            <v>19375.830000000002</v>
          </cell>
          <cell r="AY4470">
            <v>-2.0400000004883623E-2</v>
          </cell>
          <cell r="AZ4470">
            <v>318837</v>
          </cell>
          <cell r="BA4470" t="str">
            <v>TAMPO CRISTAL LAPIDADO (15MM) INCOLOR (RETILINEO)</v>
          </cell>
          <cell r="BB4470" t="str">
            <v>TAMPO FORN: TAMPO CRISTAL LAPIDADO (15MM) INCOLOR (RETILINEO)</v>
          </cell>
          <cell r="BC4470">
            <v>3.36</v>
          </cell>
          <cell r="BD4470"/>
          <cell r="BE4470">
            <v>5766.61</v>
          </cell>
          <cell r="BF4470">
            <v>0</v>
          </cell>
          <cell r="BG4470">
            <v>-5766.61</v>
          </cell>
          <cell r="BH4470" t="str">
            <v>TAMPO FORN</v>
          </cell>
          <cell r="BI4470">
            <v>12</v>
          </cell>
          <cell r="BJ4470">
            <v>19375.809599999997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PE</v>
          </cell>
          <cell r="BT4470" t="str">
            <v>TAMPO CRISTAL</v>
          </cell>
          <cell r="BU4470" t="str">
            <v>TAMPO CRISTAL (15MM)</v>
          </cell>
        </row>
        <row r="4471">
          <cell r="H4471">
            <v>1</v>
          </cell>
          <cell r="O4471">
            <v>151676</v>
          </cell>
          <cell r="P4471" t="str">
            <v>2014/197-0089-01</v>
          </cell>
          <cell r="Q4471" t="str">
            <v>EST TAMPO CRISTAL LAPIDADO (15MM) INCOLOR (CIRCULAR)</v>
          </cell>
          <cell r="R4471"/>
          <cell r="S4471"/>
          <cell r="T4471"/>
          <cell r="U4471">
            <v>1</v>
          </cell>
          <cell r="V4471">
            <v>0</v>
          </cell>
          <cell r="W4471">
            <v>0.01</v>
          </cell>
          <cell r="X4471">
            <v>1</v>
          </cell>
          <cell r="Y4471" t="str">
            <v>EST TAMPO CRISTAL LAPIDADO (15MM) INCOLOR (CIRCULAR) - Ø1x0,01H</v>
          </cell>
          <cell r="Z4471">
            <v>6579.24</v>
          </cell>
          <cell r="AA4471">
            <v>0.5</v>
          </cell>
          <cell r="AB4471">
            <v>3289.62</v>
          </cell>
          <cell r="AC4471"/>
          <cell r="AD4471"/>
          <cell r="AE4471" t="str">
            <v>VALOR TAMPO</v>
          </cell>
          <cell r="AF4471">
            <v>6579.24</v>
          </cell>
          <cell r="AG4471">
            <v>6579.24</v>
          </cell>
          <cell r="AH4471">
            <v>0</v>
          </cell>
          <cell r="AI4471">
            <v>6579.24</v>
          </cell>
          <cell r="AJ4471" t="str">
            <v>REF: 318838</v>
          </cell>
          <cell r="AK4471"/>
          <cell r="AL4471">
            <v>318838</v>
          </cell>
          <cell r="AM4471" t="str">
            <v>TAMPO CRISTAL LAPIDADO (15MM) INCOLOR (REDONDO)</v>
          </cell>
          <cell r="AN4471"/>
          <cell r="AO4471">
            <v>0</v>
          </cell>
          <cell r="AP4471">
            <v>0</v>
          </cell>
          <cell r="AQ4471">
            <v>0</v>
          </cell>
          <cell r="AR4471">
            <v>0</v>
          </cell>
          <cell r="AS4471" t="str">
            <v>TAMPO CRISTAL LAPIDADO (15MM) INCOLOR (REDONDO) - Ø0x0H</v>
          </cell>
          <cell r="AT4471">
            <v>6579.24</v>
          </cell>
          <cell r="AU4471">
            <v>6579.24</v>
          </cell>
          <cell r="AV4471">
            <v>6579.24</v>
          </cell>
          <cell r="AW4471">
            <v>0</v>
          </cell>
          <cell r="AX4471">
            <v>6579.24</v>
          </cell>
          <cell r="AY4471">
            <v>0</v>
          </cell>
          <cell r="AZ4471">
            <v>318838</v>
          </cell>
          <cell r="BA4471" t="str">
            <v>TAMPO CRISTAL LAPIDADO (15MM) INCOLOR (REDONDO)</v>
          </cell>
          <cell r="BB4471" t="str">
            <v>TAMPO FORN: TAMPO CRISTAL LAPIDADO (15MM) INCOLOR (REDONDO)</v>
          </cell>
          <cell r="BC4471">
            <v>1</v>
          </cell>
          <cell r="BD4471"/>
          <cell r="BE4471">
            <v>6579.24</v>
          </cell>
          <cell r="BF4471">
            <v>0</v>
          </cell>
          <cell r="BG4471">
            <v>-6579.24</v>
          </cell>
          <cell r="BH4471" t="str">
            <v>TAMPO FORN</v>
          </cell>
          <cell r="BI4471">
            <v>12</v>
          </cell>
          <cell r="BJ4471">
            <v>6579.24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PE</v>
          </cell>
          <cell r="BT4471" t="str">
            <v>TAMPO CRISTAL</v>
          </cell>
          <cell r="BU4471" t="str">
            <v>TAMPO CRISTAL (15MM)</v>
          </cell>
        </row>
        <row r="4472">
          <cell r="H4472">
            <v>1</v>
          </cell>
          <cell r="O4472">
            <v>336556</v>
          </cell>
          <cell r="P4472" t="str">
            <v>2022/248-0013-01</v>
          </cell>
          <cell r="Q4472" t="str">
            <v>EST POLTRONA PACO (MAD A TAUARI POA) TC RUST BRUN 5230/231</v>
          </cell>
          <cell r="R4472"/>
          <cell r="S4472"/>
          <cell r="T4472"/>
          <cell r="U4472">
            <v>0.88</v>
          </cell>
          <cell r="V4472">
            <v>1.04</v>
          </cell>
          <cell r="W4472">
            <v>0.81</v>
          </cell>
          <cell r="X4472">
            <v>0</v>
          </cell>
          <cell r="Y4472" t="str">
            <v>EST POLTRONA PACO (MAD A TAUARI POA) TC RUST BRUN 5230/231 - 0,88x1,04x0,81H</v>
          </cell>
          <cell r="Z4472">
            <v>35879.56</v>
          </cell>
          <cell r="AA4472">
            <v>0.5</v>
          </cell>
          <cell r="AB4472">
            <v>17939.78</v>
          </cell>
          <cell r="AC4472"/>
          <cell r="AD4472" t="str">
            <v>PROD C/RVST FORN</v>
          </cell>
          <cell r="AE4472" t="str">
            <v>REVESTIMENTO FORN</v>
          </cell>
          <cell r="AF4472">
            <v>35879.56</v>
          </cell>
          <cell r="AG4472">
            <v>35879.56</v>
          </cell>
          <cell r="AH4472">
            <v>0</v>
          </cell>
          <cell r="AI4472">
            <v>35879.56</v>
          </cell>
          <cell r="AJ4472" t="str">
            <v>REF: 336556</v>
          </cell>
          <cell r="AK4472" t="str">
            <v>PRODUTO FORA DE LINHA</v>
          </cell>
          <cell r="AL4472">
            <v>336556</v>
          </cell>
          <cell r="AM4472" t="str">
            <v>EST POLTRONA PACO (MAD A TAUARI POA) TC RUST BRUN 5230/231</v>
          </cell>
          <cell r="AN4472"/>
          <cell r="AO4472">
            <v>0.88</v>
          </cell>
          <cell r="AP4472">
            <v>1.04</v>
          </cell>
          <cell r="AQ4472">
            <v>0.81</v>
          </cell>
          <cell r="AR4472">
            <v>0</v>
          </cell>
          <cell r="AS4472" t="str">
            <v>EST POLTRONA PACO (MAD A TAUARI POA) TC RUST BRUN 5230/231 - 0,88x1,04x0,81H</v>
          </cell>
          <cell r="AT4472">
            <v>35879.56</v>
          </cell>
          <cell r="AU4472">
            <v>35879.56</v>
          </cell>
          <cell r="AV4472">
            <v>35879.56</v>
          </cell>
          <cell r="AW4472">
            <v>0</v>
          </cell>
          <cell r="AX4472">
            <v>35879.56</v>
          </cell>
          <cell r="AY4472">
            <v>0</v>
          </cell>
          <cell r="AZ4472">
            <v>328918</v>
          </cell>
          <cell r="BA4472" t="str">
            <v>TECIDO RUSTICO BRUNELLO (COD 5230) (EASY&amp;CLEAN - RUSTICOS) -</v>
          </cell>
          <cell r="BB4472" t="str">
            <v>RVST FORN: TECIDO RUSTICO BRUNELLO (COD 5230) (EASY&amp;CLEAN - RUSTICOS) - COR 231</v>
          </cell>
          <cell r="BC4472">
            <v>5</v>
          </cell>
          <cell r="BD4472"/>
          <cell r="BE4472">
            <v>342.63</v>
          </cell>
          <cell r="BF4472">
            <v>0</v>
          </cell>
          <cell r="BG4472">
            <v>-342.63</v>
          </cell>
          <cell r="BH4472" t="str">
            <v>RVST FORN</v>
          </cell>
          <cell r="BI4472">
            <v>14</v>
          </cell>
          <cell r="BJ4472">
            <v>1713.15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PE</v>
          </cell>
          <cell r="BT4472" t="str">
            <v>CLAMI POLTRONA</v>
          </cell>
          <cell r="BU4472" t="str">
            <v>POLTRONA PACO (FL)</v>
          </cell>
        </row>
        <row r="4473">
          <cell r="H4473">
            <v>1</v>
          </cell>
          <cell r="O4473">
            <v>379889</v>
          </cell>
          <cell r="P4473" t="str">
            <v>2024/068-0052-01</v>
          </cell>
          <cell r="Q4473" t="str">
            <v>EST CHAISE B/ESQ MONDRIAN (ESTOF) (C1 CREME/CARV) (TC 6649)</v>
          </cell>
          <cell r="R4473">
            <v>3.88</v>
          </cell>
          <cell r="S4473">
            <v>1.7</v>
          </cell>
          <cell r="T4473">
            <v>0.71</v>
          </cell>
          <cell r="U4473">
            <v>1.04</v>
          </cell>
          <cell r="V4473">
            <v>1.7</v>
          </cell>
          <cell r="W4473">
            <v>0.71</v>
          </cell>
          <cell r="X4473">
            <v>0</v>
          </cell>
          <cell r="Y4473" t="str">
            <v>EST CHAISE B/ESQ MONDRIAN (ESTOF) (C1 CREME/CARV) (TC 6649) - 1,04x1,7x0,71H</v>
          </cell>
          <cell r="Z4473">
            <v>123866.81</v>
          </cell>
          <cell r="AA4473">
            <v>0.5</v>
          </cell>
          <cell r="AB4473">
            <v>61933.404999999999</v>
          </cell>
          <cell r="AC4473" t="str">
            <v>IO</v>
          </cell>
          <cell r="AD4473" t="str">
            <v>SOFA COMPLETO</v>
          </cell>
          <cell r="AE4473" t="str">
            <v>VALOR MODULO</v>
          </cell>
          <cell r="AF4473">
            <v>44258.28</v>
          </cell>
          <cell r="AG4473">
            <v>44258.28</v>
          </cell>
          <cell r="AH4473">
            <v>0</v>
          </cell>
          <cell r="AI4473">
            <v>123866.81</v>
          </cell>
          <cell r="AJ4473" t="str">
            <v>REF: 382584</v>
          </cell>
          <cell r="AK4473"/>
          <cell r="AL4473">
            <v>382584</v>
          </cell>
          <cell r="AM4473" t="str">
            <v>CHAISE BRACO MONDRIAN (ESTOFADO) (COURO 1) (FX6000)</v>
          </cell>
          <cell r="AN4473"/>
          <cell r="AO4473">
            <v>1.04</v>
          </cell>
          <cell r="AP4473">
            <v>1.7</v>
          </cell>
          <cell r="AQ4473">
            <v>0.71</v>
          </cell>
          <cell r="AR4473">
            <v>0</v>
          </cell>
          <cell r="AS4473" t="str">
            <v>CHAISE BRACO MONDRIAN (ESTOFADO) (COURO 1) (FX6000) - 1,04x1,7x0,71H</v>
          </cell>
          <cell r="AT4473">
            <v>44258.28</v>
          </cell>
          <cell r="AU4473">
            <v>44258.28</v>
          </cell>
          <cell r="AV4473">
            <v>44258.28</v>
          </cell>
          <cell r="AW4473">
            <v>0</v>
          </cell>
          <cell r="AX4473">
            <v>44258.28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12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>
            <v>0</v>
          </cell>
          <cell r="BS4473" t="str">
            <v>379891 | 379890 | 379889</v>
          </cell>
          <cell r="BT4473" t="str">
            <v>CLAMI SOFA</v>
          </cell>
          <cell r="BU4473" t="str">
            <v>SOFA MONDRIAN (RBD)</v>
          </cell>
        </row>
        <row r="4474">
          <cell r="H4474">
            <v>1</v>
          </cell>
          <cell r="O4474">
            <v>250138</v>
          </cell>
          <cell r="P4474"/>
          <cell r="Q4474" t="str">
            <v>EST ALMOFADA ONDAS (LACOS NATURAL) (COD 4006)</v>
          </cell>
          <cell r="R4474"/>
          <cell r="S4474"/>
          <cell r="T4474"/>
          <cell r="U4474">
            <v>0.5</v>
          </cell>
          <cell r="V4474">
            <v>0.5</v>
          </cell>
          <cell r="W4474">
            <v>0</v>
          </cell>
          <cell r="X4474">
            <v>0</v>
          </cell>
          <cell r="Y4474" t="str">
            <v>EST ALMOFADA ONDAS (LACOS NATURAL) (COD 4006) - 0,5x0,5x0H</v>
          </cell>
          <cell r="Z4474">
            <v>1631.99</v>
          </cell>
          <cell r="AA4474">
            <v>0.5</v>
          </cell>
          <cell r="AB4474">
            <v>815.995</v>
          </cell>
          <cell r="AC4474"/>
          <cell r="AD4474"/>
          <cell r="AE4474"/>
          <cell r="AF4474">
            <v>1631.99</v>
          </cell>
          <cell r="AG4474">
            <v>1631.99</v>
          </cell>
          <cell r="AH4474">
            <v>0</v>
          </cell>
          <cell r="AI4474">
            <v>1631.99</v>
          </cell>
          <cell r="AJ4474" t="str">
            <v>REF: 250138</v>
          </cell>
          <cell r="AK4474" t="str">
            <v>PRODUTO FORA DE LINHA</v>
          </cell>
          <cell r="AL4474">
            <v>250138</v>
          </cell>
          <cell r="AM4474" t="str">
            <v>EST ALMOFADA ONDAS (LACOS NATURAL) (COD 4006)</v>
          </cell>
          <cell r="AN4474"/>
          <cell r="AO4474">
            <v>0.5</v>
          </cell>
          <cell r="AP4474">
            <v>0.5</v>
          </cell>
          <cell r="AQ4474">
            <v>0</v>
          </cell>
          <cell r="AR4474">
            <v>0</v>
          </cell>
          <cell r="AS4474" t="str">
            <v>EST ALMOFADA ONDAS (LACOS NATURAL) (COD 4006) - 0,5x0,5x0H</v>
          </cell>
          <cell r="AT4474">
            <v>1631.99</v>
          </cell>
          <cell r="AU4474">
            <v>1631.99</v>
          </cell>
          <cell r="AV4474">
            <v>1631.99</v>
          </cell>
          <cell r="AW4474">
            <v>0</v>
          </cell>
          <cell r="AX4474">
            <v>1631.99</v>
          </cell>
          <cell r="AY4474">
            <v>0</v>
          </cell>
          <cell r="AZ4474"/>
          <cell r="BA4474" t="str">
            <v/>
          </cell>
          <cell r="BB4474"/>
          <cell r="BC4474"/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/>
          </cell>
          <cell r="BI4474">
            <v>14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X</v>
          </cell>
          <cell r="BT4474" t="str">
            <v>CLAMI ALMOFADA DECORATIVA</v>
          </cell>
          <cell r="BU4474" t="str">
            <v>ALMOFADA DECORATIVA</v>
          </cell>
        </row>
        <row r="4475">
          <cell r="H4475">
            <v>1</v>
          </cell>
          <cell r="O4475">
            <v>336654</v>
          </cell>
          <cell r="P4475" t="str">
            <v>2022/217-0027-01</v>
          </cell>
          <cell r="Q4475" t="str">
            <v>EST BANCO EOS Ø40 (PINT MARROM) TC RUST CAVAL 5204/755</v>
          </cell>
          <cell r="R4475"/>
          <cell r="S4475"/>
          <cell r="T4475"/>
          <cell r="U4475">
            <v>0.4</v>
          </cell>
          <cell r="V4475">
            <v>0</v>
          </cell>
          <cell r="W4475">
            <v>0.43</v>
          </cell>
          <cell r="X4475">
            <v>0.4</v>
          </cell>
          <cell r="Y4475" t="str">
            <v>EST BANCO EOS Ø40 (PINT MARROM) TC RUST CAVAL 5204/755 - Ø0,4x0,43H</v>
          </cell>
          <cell r="Z4475">
            <v>3801.28</v>
          </cell>
          <cell r="AA4475">
            <v>0.5</v>
          </cell>
          <cell r="AB4475">
            <v>1900.64</v>
          </cell>
          <cell r="AC4475"/>
          <cell r="AD4475" t="str">
            <v>PROD C/RVST FORN</v>
          </cell>
          <cell r="AE4475" t="str">
            <v>REVESTIMENTO FORN</v>
          </cell>
          <cell r="AF4475">
            <v>3801.28</v>
          </cell>
          <cell r="AG4475">
            <v>3801.28</v>
          </cell>
          <cell r="AH4475">
            <v>0</v>
          </cell>
          <cell r="AI4475">
            <v>3801.28</v>
          </cell>
          <cell r="AJ4475" t="str">
            <v>REF: 336654</v>
          </cell>
          <cell r="AK4475" t="str">
            <v>PRODUTO FORA DE LINHA</v>
          </cell>
          <cell r="AL4475">
            <v>336654</v>
          </cell>
          <cell r="AM4475" t="str">
            <v>EST BANCO EOS Ø40 (PINT MARROM) TC RUST CAVAL 5204/755</v>
          </cell>
          <cell r="AN4475"/>
          <cell r="AO4475">
            <v>0.4</v>
          </cell>
          <cell r="AP4475">
            <v>0</v>
          </cell>
          <cell r="AQ4475">
            <v>0.43</v>
          </cell>
          <cell r="AR4475">
            <v>0.4</v>
          </cell>
          <cell r="AS4475" t="str">
            <v>EST BANCO EOS Ø40 (PINT MARROM) TC RUST CAVAL 5204/755 - Ø0,4x0,43H</v>
          </cell>
          <cell r="AT4475">
            <v>3801.28</v>
          </cell>
          <cell r="AU4475">
            <v>3801.28</v>
          </cell>
          <cell r="AV4475">
            <v>3801.28</v>
          </cell>
          <cell r="AW4475">
            <v>0</v>
          </cell>
          <cell r="AX4475">
            <v>3801.28</v>
          </cell>
          <cell r="AY4475">
            <v>0</v>
          </cell>
          <cell r="AZ4475">
            <v>328908</v>
          </cell>
          <cell r="BA4475" t="str">
            <v/>
          </cell>
          <cell r="BB4475" t="str">
            <v>RVST FORN: TECIDO RUSTICO CAVALCANTI (COD 5204) (RUSTICO III) - COD 755 (FL)</v>
          </cell>
          <cell r="BC4475">
            <v>1</v>
          </cell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>RVST FORN</v>
          </cell>
          <cell r="BI4475">
            <v>14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>
            <v>0</v>
          </cell>
          <cell r="BT4475" t="str">
            <v>CLAMI BANCO</v>
          </cell>
          <cell r="BU4475" t="str">
            <v>BANCO EOS (FL)</v>
          </cell>
        </row>
        <row r="4476">
          <cell r="H4476">
            <v>1</v>
          </cell>
          <cell r="O4476">
            <v>335234</v>
          </cell>
          <cell r="P4476" t="str">
            <v>2022/217-0026-01</v>
          </cell>
          <cell r="Q4476" t="str">
            <v>EST BANCO EOS Ø66 (ACO PINT MARROM) TC RUST CAVALC 5204/755</v>
          </cell>
          <cell r="R4476"/>
          <cell r="S4476"/>
          <cell r="T4476"/>
          <cell r="U4476">
            <v>0.66</v>
          </cell>
          <cell r="V4476">
            <v>0</v>
          </cell>
          <cell r="W4476">
            <v>0.51</v>
          </cell>
          <cell r="X4476">
            <v>0.66</v>
          </cell>
          <cell r="Y4476" t="str">
            <v>EST BANCO EOS Ø66 (ACO PINT MARROM) TC RUST CAVALC 5204/755 - Ø0,66x0,51H</v>
          </cell>
          <cell r="Z4476">
            <v>4483.58</v>
          </cell>
          <cell r="AA4476">
            <v>0.5</v>
          </cell>
          <cell r="AB4476">
            <v>2241.79</v>
          </cell>
          <cell r="AC4476"/>
          <cell r="AD4476" t="str">
            <v>PROD C/RVST FORN</v>
          </cell>
          <cell r="AE4476" t="str">
            <v>REVESTIMENTO FORN</v>
          </cell>
          <cell r="AF4476">
            <v>4483.58</v>
          </cell>
          <cell r="AG4476">
            <v>4483.58</v>
          </cell>
          <cell r="AH4476">
            <v>0</v>
          </cell>
          <cell r="AI4476">
            <v>4483.58</v>
          </cell>
          <cell r="AJ4476" t="str">
            <v>REF: 335234</v>
          </cell>
          <cell r="AK4476" t="str">
            <v>PRODUTO FORA DE LINHA</v>
          </cell>
          <cell r="AL4476">
            <v>335234</v>
          </cell>
          <cell r="AM4476" t="str">
            <v>EST BANCO EOS Ø66 (ACO PINT MARROM) TC RUST CAVALC 5204/755</v>
          </cell>
          <cell r="AN4476"/>
          <cell r="AO4476">
            <v>0.66</v>
          </cell>
          <cell r="AP4476">
            <v>0</v>
          </cell>
          <cell r="AQ4476">
            <v>0.51</v>
          </cell>
          <cell r="AR4476">
            <v>0.66</v>
          </cell>
          <cell r="AS4476" t="str">
            <v>EST BANCO EOS Ø66 (ACO PINT MARROM) TC RUST CAVALC 5204/755 - Ø0,66x0,51H</v>
          </cell>
          <cell r="AT4476">
            <v>4483.58</v>
          </cell>
          <cell r="AU4476">
            <v>4483.58</v>
          </cell>
          <cell r="AV4476">
            <v>4483.58</v>
          </cell>
          <cell r="AW4476">
            <v>0</v>
          </cell>
          <cell r="AX4476">
            <v>4483.58</v>
          </cell>
          <cell r="AY4476">
            <v>0</v>
          </cell>
          <cell r="AZ4476">
            <v>328908</v>
          </cell>
          <cell r="BA4476" t="str">
            <v/>
          </cell>
          <cell r="BB4476" t="str">
            <v>RVST FORN: TECIDO RUSTICO CAVALCANTI (COD 5204) (RUSTICO III) - COD 755 (FL)</v>
          </cell>
          <cell r="BC4476">
            <v>2</v>
          </cell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>RVST FORN</v>
          </cell>
          <cell r="BI4476">
            <v>14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>
            <v>0</v>
          </cell>
          <cell r="BT4476" t="str">
            <v>CLAMI BANCO</v>
          </cell>
          <cell r="BU4476" t="str">
            <v>BANCO EOS (FL)</v>
          </cell>
        </row>
        <row r="4477">
          <cell r="H4477">
            <v>1</v>
          </cell>
          <cell r="O4477">
            <v>334262</v>
          </cell>
          <cell r="P4477" t="str">
            <v>2022/214-0037-01</v>
          </cell>
          <cell r="Q4477" t="str">
            <v>EST MESA CENTRO ORGAN (TP/BS LAMINADO NOGUEIRA)</v>
          </cell>
          <cell r="R4477"/>
          <cell r="S4477"/>
          <cell r="T4477"/>
          <cell r="U4477">
            <v>1.1000000000000001</v>
          </cell>
          <cell r="V4477">
            <v>1.1000000000000001</v>
          </cell>
          <cell r="W4477">
            <v>0.27</v>
          </cell>
          <cell r="X4477">
            <v>0</v>
          </cell>
          <cell r="Y4477" t="str">
            <v>EST MESA CENTRO ORGAN (TP/BS LAMINADO NOGUEIRA) - 1,1x1,1x0,27H</v>
          </cell>
          <cell r="Z4477">
            <v>20501.38</v>
          </cell>
          <cell r="AA4477">
            <v>0.5</v>
          </cell>
          <cell r="AB4477">
            <v>10250.69</v>
          </cell>
          <cell r="AC4477"/>
          <cell r="AD4477"/>
          <cell r="AE4477"/>
          <cell r="AF4477">
            <v>20501.38</v>
          </cell>
          <cell r="AG4477">
            <v>20501.38</v>
          </cell>
          <cell r="AH4477">
            <v>0</v>
          </cell>
          <cell r="AI4477">
            <v>20501.38</v>
          </cell>
          <cell r="AJ4477" t="str">
            <v>REF: 334262</v>
          </cell>
          <cell r="AK4477" t="str">
            <v>PRODUTO FORA DE LINHA</v>
          </cell>
          <cell r="AL4477">
            <v>334262</v>
          </cell>
          <cell r="AM4477" t="str">
            <v>EST MESA CENTRO ORGAN (TP/BS LAMINADO NOGUEIRA)</v>
          </cell>
          <cell r="AN4477"/>
          <cell r="AO4477">
            <v>1.1000000000000001</v>
          </cell>
          <cell r="AP4477">
            <v>1.1000000000000001</v>
          </cell>
          <cell r="AQ4477">
            <v>0.27</v>
          </cell>
          <cell r="AR4477">
            <v>0</v>
          </cell>
          <cell r="AS4477" t="str">
            <v>EST MESA CENTRO ORGAN (TP/BS LAMINADO NOGUEIRA) - 1,1x1,1x0,27H</v>
          </cell>
          <cell r="AT4477">
            <v>20501.38</v>
          </cell>
          <cell r="AU4477">
            <v>20501.38</v>
          </cell>
          <cell r="AV4477">
            <v>20501.38</v>
          </cell>
          <cell r="AW4477">
            <v>0</v>
          </cell>
          <cell r="AX4477">
            <v>20501.38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>
            <v>0</v>
          </cell>
          <cell r="BT4477" t="str">
            <v>CLAMI MESA CENTRO</v>
          </cell>
          <cell r="BU4477" t="str">
            <v>MESA CENTRO ORGAN (FL)</v>
          </cell>
        </row>
        <row r="4478">
          <cell r="H4478">
            <v>1</v>
          </cell>
          <cell r="O4478">
            <v>334261</v>
          </cell>
          <cell r="P4478" t="str">
            <v>2022/214-0036-01</v>
          </cell>
          <cell r="Q4478" t="str">
            <v>EST MESA CENTRO ORGAN (TP CALACATA/NOGUEIRA)</v>
          </cell>
          <cell r="R4478"/>
          <cell r="S4478"/>
          <cell r="T4478"/>
          <cell r="U4478">
            <v>1.1000000000000001</v>
          </cell>
          <cell r="V4478">
            <v>1.1000000000000001</v>
          </cell>
          <cell r="W4478">
            <v>0.27</v>
          </cell>
          <cell r="X4478">
            <v>0</v>
          </cell>
          <cell r="Y4478" t="str">
            <v>EST MESA CENTRO ORGAN (TP CALACATA/NOGUEIRA) - 1,1x1,1x0,27H</v>
          </cell>
          <cell r="Z4478">
            <v>44736.95</v>
          </cell>
          <cell r="AA4478">
            <v>0.5</v>
          </cell>
          <cell r="AB4478">
            <v>22368.474999999999</v>
          </cell>
          <cell r="AC4478"/>
          <cell r="AD4478"/>
          <cell r="AE4478"/>
          <cell r="AF4478">
            <v>44736.95</v>
          </cell>
          <cell r="AG4478">
            <v>44736.95</v>
          </cell>
          <cell r="AH4478">
            <v>0</v>
          </cell>
          <cell r="AI4478">
            <v>44736.95</v>
          </cell>
          <cell r="AJ4478" t="str">
            <v>REF: 334261</v>
          </cell>
          <cell r="AK4478" t="str">
            <v>PRODUTO FORA DE LINHA</v>
          </cell>
          <cell r="AL4478">
            <v>334261</v>
          </cell>
          <cell r="AM4478" t="str">
            <v>EST MESA CENTRO ORGAN (TP CALACATA/NOGUEIRA)</v>
          </cell>
          <cell r="AN4478"/>
          <cell r="AO4478">
            <v>1.1000000000000001</v>
          </cell>
          <cell r="AP4478">
            <v>1.1000000000000001</v>
          </cell>
          <cell r="AQ4478">
            <v>0.27</v>
          </cell>
          <cell r="AR4478">
            <v>0</v>
          </cell>
          <cell r="AS4478" t="str">
            <v>EST MESA CENTRO ORGAN (TP CALACATA/NOGUEIRA) - 1,1x1,1x0,27H</v>
          </cell>
          <cell r="AT4478">
            <v>44736.95</v>
          </cell>
          <cell r="AU4478">
            <v>44736.95</v>
          </cell>
          <cell r="AV4478">
            <v>44736.95</v>
          </cell>
          <cell r="AW4478">
            <v>0</v>
          </cell>
          <cell r="AX4478">
            <v>44736.95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>
            <v>0</v>
          </cell>
          <cell r="BT4478" t="str">
            <v>CLAMI MESA CENTRO</v>
          </cell>
          <cell r="BU4478" t="str">
            <v>MESA CENTRO ORGAN (FL)</v>
          </cell>
        </row>
        <row r="4479">
          <cell r="H4479">
            <v>1</v>
          </cell>
          <cell r="O4479">
            <v>316487</v>
          </cell>
          <cell r="P4479" t="str">
            <v>2022/041-0020-01</v>
          </cell>
          <cell r="Q4479" t="str">
            <v>EST POLTRONA 164 (ASS/ENC TELA SEXTAVADA) (FREIJO NATURAL)</v>
          </cell>
          <cell r="R4479"/>
          <cell r="S4479"/>
          <cell r="T4479"/>
          <cell r="U4479">
            <v>0.74</v>
          </cell>
          <cell r="V4479">
            <v>0.72</v>
          </cell>
          <cell r="W4479">
            <v>0.73</v>
          </cell>
          <cell r="X4479">
            <v>0</v>
          </cell>
          <cell r="Y4479" t="str">
            <v>EST POLTRONA 164 (ASS/ENC TELA SEXTAVADA) (FREIJO NATURAL) - 0,74x0,72x0,73H</v>
          </cell>
          <cell r="Z4479">
            <v>15224.52</v>
          </cell>
          <cell r="AA4479">
            <v>0.5</v>
          </cell>
          <cell r="AB4479">
            <v>7612.26</v>
          </cell>
          <cell r="AC4479"/>
          <cell r="AD4479"/>
          <cell r="AE4479"/>
          <cell r="AF4479">
            <v>15224.52</v>
          </cell>
          <cell r="AG4479">
            <v>15224.52</v>
          </cell>
          <cell r="AH4479">
            <v>0</v>
          </cell>
          <cell r="AI4479">
            <v>15224.52</v>
          </cell>
          <cell r="AJ4479" t="str">
            <v>REF: 316487</v>
          </cell>
          <cell r="AK4479" t="str">
            <v>PRODUTO FORA DE LINHA</v>
          </cell>
          <cell r="AL4479">
            <v>316487</v>
          </cell>
          <cell r="AM4479" t="str">
            <v>EST POLTRONA 164 (ASS/ENC TELA SEXTAVADA) (FREIJO NATURAL)</v>
          </cell>
          <cell r="AN4479"/>
          <cell r="AO4479">
            <v>0.74</v>
          </cell>
          <cell r="AP4479">
            <v>0.72</v>
          </cell>
          <cell r="AQ4479">
            <v>0.73</v>
          </cell>
          <cell r="AR4479">
            <v>0</v>
          </cell>
          <cell r="AS4479" t="str">
            <v>EST POLTRONA 164 (ASS/ENC TELA SEXTAVADA) (FREIJO NATURAL) - 0,74x0,72x0,73H</v>
          </cell>
          <cell r="AT4479">
            <v>15224.52</v>
          </cell>
          <cell r="AU4479">
            <v>15224.52</v>
          </cell>
          <cell r="AV4479">
            <v>15224.52</v>
          </cell>
          <cell r="AW4479">
            <v>0</v>
          </cell>
          <cell r="AX4479">
            <v>15224.52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>CLAMI POLTRONA</v>
          </cell>
          <cell r="BU4479" t="str">
            <v>POLTRONA 164 (FL)</v>
          </cell>
        </row>
        <row r="4480">
          <cell r="H4480">
            <v>1</v>
          </cell>
          <cell r="O4480">
            <v>316487</v>
          </cell>
          <cell r="P4480" t="str">
            <v>2022/041-0022-01</v>
          </cell>
          <cell r="Q4480" t="str">
            <v>EST POLTRONA 164 (ASS/ENC TELA SEXTAVADA) (FREIJO NATURAL)</v>
          </cell>
          <cell r="R4480"/>
          <cell r="S4480"/>
          <cell r="T4480"/>
          <cell r="U4480">
            <v>0.74</v>
          </cell>
          <cell r="V4480">
            <v>0.72</v>
          </cell>
          <cell r="W4480">
            <v>0.73</v>
          </cell>
          <cell r="X4480">
            <v>0</v>
          </cell>
          <cell r="Y4480" t="str">
            <v>EST POLTRONA 164 (ASS/ENC TELA SEXTAVADA) (FREIJO NATURAL) - 0,74x0,72x0,73H</v>
          </cell>
          <cell r="Z4480">
            <v>15224.52</v>
          </cell>
          <cell r="AA4480">
            <v>0.5</v>
          </cell>
          <cell r="AB4480">
            <v>7612.26</v>
          </cell>
          <cell r="AC4480"/>
          <cell r="AD4480"/>
          <cell r="AE4480"/>
          <cell r="AF4480">
            <v>15224.52</v>
          </cell>
          <cell r="AG4480">
            <v>15224.52</v>
          </cell>
          <cell r="AH4480">
            <v>0</v>
          </cell>
          <cell r="AI4480">
            <v>15224.52</v>
          </cell>
          <cell r="AJ4480" t="str">
            <v>REF: 316487</v>
          </cell>
          <cell r="AK4480" t="str">
            <v>PRODUTO FORA DE LINHA</v>
          </cell>
          <cell r="AL4480">
            <v>316487</v>
          </cell>
          <cell r="AM4480" t="str">
            <v>EST POLTRONA 164 (ASS/ENC TELA SEXTAVADA) (FREIJO NATURAL)</v>
          </cell>
          <cell r="AN4480"/>
          <cell r="AO4480">
            <v>0.74</v>
          </cell>
          <cell r="AP4480">
            <v>0.72</v>
          </cell>
          <cell r="AQ4480">
            <v>0.73</v>
          </cell>
          <cell r="AR4480">
            <v>0</v>
          </cell>
          <cell r="AS4480" t="str">
            <v>EST POLTRONA 164 (ASS/ENC TELA SEXTAVADA) (FREIJO NATURAL) - 0,74x0,72x0,73H</v>
          </cell>
          <cell r="AT4480">
            <v>15224.52</v>
          </cell>
          <cell r="AU4480">
            <v>15224.52</v>
          </cell>
          <cell r="AV4480">
            <v>15224.52</v>
          </cell>
          <cell r="AW4480">
            <v>0</v>
          </cell>
          <cell r="AX4480">
            <v>15224.52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>CLAMI POLTRONA</v>
          </cell>
          <cell r="BU4480" t="str">
            <v>POLTRONA 164 (FL)</v>
          </cell>
        </row>
        <row r="4481">
          <cell r="H4481">
            <v>1</v>
          </cell>
          <cell r="O4481">
            <v>316487</v>
          </cell>
          <cell r="P4481" t="str">
            <v>2022/041-0019-01</v>
          </cell>
          <cell r="Q4481" t="str">
            <v>EST POLTRONA 164 (ASS/ENC TELA SEXTAVADA) (FREIJO NATURAL)</v>
          </cell>
          <cell r="R4481"/>
          <cell r="S4481"/>
          <cell r="T4481"/>
          <cell r="U4481">
            <v>0.74</v>
          </cell>
          <cell r="V4481">
            <v>0.72</v>
          </cell>
          <cell r="W4481">
            <v>0.73</v>
          </cell>
          <cell r="X4481">
            <v>0</v>
          </cell>
          <cell r="Y4481" t="str">
            <v>EST POLTRONA 164 (ASS/ENC TELA SEXTAVADA) (FREIJO NATURAL) - 0,74x0,72x0,73H</v>
          </cell>
          <cell r="Z4481">
            <v>15224.52</v>
          </cell>
          <cell r="AA4481">
            <v>0.5</v>
          </cell>
          <cell r="AB4481">
            <v>7612.26</v>
          </cell>
          <cell r="AC4481"/>
          <cell r="AD4481"/>
          <cell r="AE4481"/>
          <cell r="AF4481">
            <v>15224.52</v>
          </cell>
          <cell r="AG4481">
            <v>15224.52</v>
          </cell>
          <cell r="AH4481">
            <v>0</v>
          </cell>
          <cell r="AI4481">
            <v>15224.52</v>
          </cell>
          <cell r="AJ4481" t="str">
            <v>REF: 316487</v>
          </cell>
          <cell r="AK4481" t="str">
            <v>PRODUTO FORA DE LINHA</v>
          </cell>
          <cell r="AL4481">
            <v>316487</v>
          </cell>
          <cell r="AM4481" t="str">
            <v>EST POLTRONA 164 (ASS/ENC TELA SEXTAVADA) (FREIJO NATURAL)</v>
          </cell>
          <cell r="AN4481"/>
          <cell r="AO4481">
            <v>0.74</v>
          </cell>
          <cell r="AP4481">
            <v>0.72</v>
          </cell>
          <cell r="AQ4481">
            <v>0.73</v>
          </cell>
          <cell r="AR4481">
            <v>0</v>
          </cell>
          <cell r="AS4481" t="str">
            <v>EST POLTRONA 164 (ASS/ENC TELA SEXTAVADA) (FREIJO NATURAL) - 0,74x0,72x0,73H</v>
          </cell>
          <cell r="AT4481">
            <v>15224.52</v>
          </cell>
          <cell r="AU4481">
            <v>15224.52</v>
          </cell>
          <cell r="AV4481">
            <v>15224.52</v>
          </cell>
          <cell r="AW4481">
            <v>0</v>
          </cell>
          <cell r="AX4481">
            <v>15224.52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14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>CLAMI POLTRONA</v>
          </cell>
          <cell r="BU4481" t="str">
            <v>POLTRONA 164 (FL)</v>
          </cell>
        </row>
        <row r="4482">
          <cell r="H4482">
            <v>1</v>
          </cell>
          <cell r="O4482">
            <v>316487</v>
          </cell>
          <cell r="P4482" t="str">
            <v>2022/041-0021-01</v>
          </cell>
          <cell r="Q4482" t="str">
            <v>EST POLTRONA 164 (ASS/ENC TELA SEXTAVADA) (FREIJO NATURAL)</v>
          </cell>
          <cell r="R4482"/>
          <cell r="S4482"/>
          <cell r="T4482"/>
          <cell r="U4482">
            <v>0.74</v>
          </cell>
          <cell r="V4482">
            <v>0.72</v>
          </cell>
          <cell r="W4482">
            <v>0.73</v>
          </cell>
          <cell r="X4482">
            <v>0</v>
          </cell>
          <cell r="Y4482" t="str">
            <v>EST POLTRONA 164 (ASS/ENC TELA SEXTAVADA) (FREIJO NATURAL) - 0,74x0,72x0,73H</v>
          </cell>
          <cell r="Z4482">
            <v>15224.52</v>
          </cell>
          <cell r="AA4482">
            <v>0.5</v>
          </cell>
          <cell r="AB4482">
            <v>7612.26</v>
          </cell>
          <cell r="AC4482"/>
          <cell r="AD4482"/>
          <cell r="AE4482"/>
          <cell r="AF4482">
            <v>15224.52</v>
          </cell>
          <cell r="AG4482">
            <v>15224.52</v>
          </cell>
          <cell r="AH4482">
            <v>0</v>
          </cell>
          <cell r="AI4482">
            <v>15224.52</v>
          </cell>
          <cell r="AJ4482" t="str">
            <v>REF: 316487</v>
          </cell>
          <cell r="AK4482" t="str">
            <v>PRODUTO FORA DE LINHA</v>
          </cell>
          <cell r="AL4482">
            <v>316487</v>
          </cell>
          <cell r="AM4482" t="str">
            <v>EST POLTRONA 164 (ASS/ENC TELA SEXTAVADA) (FREIJO NATURAL)</v>
          </cell>
          <cell r="AN4482"/>
          <cell r="AO4482">
            <v>0.74</v>
          </cell>
          <cell r="AP4482">
            <v>0.72</v>
          </cell>
          <cell r="AQ4482">
            <v>0.73</v>
          </cell>
          <cell r="AR4482">
            <v>0</v>
          </cell>
          <cell r="AS4482" t="str">
            <v>EST POLTRONA 164 (ASS/ENC TELA SEXTAVADA) (FREIJO NATURAL) - 0,74x0,72x0,73H</v>
          </cell>
          <cell r="AT4482">
            <v>15224.52</v>
          </cell>
          <cell r="AU4482">
            <v>15224.52</v>
          </cell>
          <cell r="AV4482">
            <v>15224.52</v>
          </cell>
          <cell r="AW4482">
            <v>0</v>
          </cell>
          <cell r="AX4482">
            <v>15224.52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14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>CLAMI POLTRONA</v>
          </cell>
          <cell r="BU4482" t="str">
            <v>POLTRONA 164 (FL)</v>
          </cell>
        </row>
        <row r="4483">
          <cell r="H4483">
            <v>1</v>
          </cell>
          <cell r="O4483">
            <v>316487</v>
          </cell>
          <cell r="P4483" t="str">
            <v>2022/041-0023-01</v>
          </cell>
          <cell r="Q4483" t="str">
            <v>EST POLTRONA 164 (ASS/ENC TELA SEXTAVADA) (FREIJO NATURAL)</v>
          </cell>
          <cell r="R4483"/>
          <cell r="S4483"/>
          <cell r="T4483"/>
          <cell r="U4483">
            <v>0.74</v>
          </cell>
          <cell r="V4483">
            <v>0.72</v>
          </cell>
          <cell r="W4483">
            <v>0.73</v>
          </cell>
          <cell r="X4483">
            <v>0</v>
          </cell>
          <cell r="Y4483" t="str">
            <v>EST POLTRONA 164 (ASS/ENC TELA SEXTAVADA) (FREIJO NATURAL) - 0,74x0,72x0,73H</v>
          </cell>
          <cell r="Z4483">
            <v>15224.52</v>
          </cell>
          <cell r="AA4483">
            <v>0.5</v>
          </cell>
          <cell r="AB4483">
            <v>7612.26</v>
          </cell>
          <cell r="AC4483"/>
          <cell r="AD4483"/>
          <cell r="AE4483"/>
          <cell r="AF4483">
            <v>15224.52</v>
          </cell>
          <cell r="AG4483">
            <v>15224.52</v>
          </cell>
          <cell r="AH4483">
            <v>0</v>
          </cell>
          <cell r="AI4483">
            <v>15224.52</v>
          </cell>
          <cell r="AJ4483" t="str">
            <v>REF: 316487</v>
          </cell>
          <cell r="AK4483" t="str">
            <v>PRODUTO FORA DE LINHA</v>
          </cell>
          <cell r="AL4483">
            <v>316487</v>
          </cell>
          <cell r="AM4483" t="str">
            <v>EST POLTRONA 164 (ASS/ENC TELA SEXTAVADA) (FREIJO NATURAL)</v>
          </cell>
          <cell r="AN4483"/>
          <cell r="AO4483">
            <v>0.74</v>
          </cell>
          <cell r="AP4483">
            <v>0.72</v>
          </cell>
          <cell r="AQ4483">
            <v>0.73</v>
          </cell>
          <cell r="AR4483">
            <v>0</v>
          </cell>
          <cell r="AS4483" t="str">
            <v>EST POLTRONA 164 (ASS/ENC TELA SEXTAVADA) (FREIJO NATURAL) - 0,74x0,72x0,73H</v>
          </cell>
          <cell r="AT4483">
            <v>15224.52</v>
          </cell>
          <cell r="AU4483">
            <v>15224.52</v>
          </cell>
          <cell r="AV4483">
            <v>15224.52</v>
          </cell>
          <cell r="AW4483">
            <v>0</v>
          </cell>
          <cell r="AX4483">
            <v>15224.52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14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>CLAMI POLTRONA</v>
          </cell>
          <cell r="BU4483" t="str">
            <v>POLTRONA 164 (FL)</v>
          </cell>
        </row>
        <row r="4484">
          <cell r="H4484">
            <v>1</v>
          </cell>
          <cell r="O4484">
            <v>316487</v>
          </cell>
          <cell r="P4484" t="str">
            <v>2022/041-0024-01</v>
          </cell>
          <cell r="Q4484" t="str">
            <v>EST POLTRONA 164 (ASS/ENC TELA SEXTAVADA) (FREIJO NATURAL)</v>
          </cell>
          <cell r="R4484"/>
          <cell r="S4484"/>
          <cell r="T4484"/>
          <cell r="U4484">
            <v>0.74</v>
          </cell>
          <cell r="V4484">
            <v>0.72</v>
          </cell>
          <cell r="W4484">
            <v>0.73</v>
          </cell>
          <cell r="X4484">
            <v>0</v>
          </cell>
          <cell r="Y4484" t="str">
            <v>EST POLTRONA 164 (ASS/ENC TELA SEXTAVADA) (FREIJO NATURAL) - 0,74x0,72x0,73H</v>
          </cell>
          <cell r="Z4484">
            <v>15224.52</v>
          </cell>
          <cell r="AA4484">
            <v>0.5</v>
          </cell>
          <cell r="AB4484">
            <v>7612.26</v>
          </cell>
          <cell r="AC4484"/>
          <cell r="AD4484"/>
          <cell r="AE4484"/>
          <cell r="AF4484">
            <v>15224.52</v>
          </cell>
          <cell r="AG4484">
            <v>15224.52</v>
          </cell>
          <cell r="AH4484">
            <v>0</v>
          </cell>
          <cell r="AI4484">
            <v>15224.52</v>
          </cell>
          <cell r="AJ4484" t="str">
            <v>REF: 316487</v>
          </cell>
          <cell r="AK4484" t="str">
            <v>VERSAO FORA DE LINHA</v>
          </cell>
          <cell r="AL4484">
            <v>316487</v>
          </cell>
          <cell r="AM4484" t="str">
            <v>EST POLTRONA 164 (ASS/ENC TELA SEXTAVADA) (FREIJO NATURAL)</v>
          </cell>
          <cell r="AN4484"/>
          <cell r="AO4484">
            <v>0.74</v>
          </cell>
          <cell r="AP4484">
            <v>0.72</v>
          </cell>
          <cell r="AQ4484">
            <v>0.73</v>
          </cell>
          <cell r="AR4484">
            <v>0</v>
          </cell>
          <cell r="AS4484" t="str">
            <v>EST POLTRONA 164 (ASS/ENC TELA SEXTAVADA) (FREIJO NATURAL) - 0,74x0,72x0,73H</v>
          </cell>
          <cell r="AT4484">
            <v>15224.52</v>
          </cell>
          <cell r="AU4484">
            <v>15224.52</v>
          </cell>
          <cell r="AV4484">
            <v>15224.52</v>
          </cell>
          <cell r="AW4484">
            <v>0</v>
          </cell>
          <cell r="AX4484">
            <v>15224.52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>CLAMI POLTRONA</v>
          </cell>
          <cell r="BU4484" t="str">
            <v>POLTRONA 164 (FL)</v>
          </cell>
        </row>
        <row r="4485">
          <cell r="H4485">
            <v>1</v>
          </cell>
          <cell r="O4485">
            <v>255058</v>
          </cell>
          <cell r="P4485" t="str">
            <v>2020/066-0042-01</v>
          </cell>
          <cell r="Q4485" t="str">
            <v>EST MESA CENTRO NOMAN (TP LAM FAJO) (AUT FRAPE)</v>
          </cell>
          <cell r="R4485"/>
          <cell r="S4485"/>
          <cell r="T4485"/>
          <cell r="U4485">
            <v>1.04</v>
          </cell>
          <cell r="V4485">
            <v>1.04</v>
          </cell>
          <cell r="W4485">
            <v>0.3</v>
          </cell>
          <cell r="X4485">
            <v>0</v>
          </cell>
          <cell r="Y4485" t="str">
            <v>EST MESA CENTRO NOMAN (TP LAM FAJO) (AUT FRAPE) - 1,04x1,04x0,3H</v>
          </cell>
          <cell r="Z4485">
            <v>16339.34</v>
          </cell>
          <cell r="AA4485">
            <v>0.65</v>
          </cell>
          <cell r="AB4485">
            <v>5718.7690000000002</v>
          </cell>
          <cell r="AC4485"/>
          <cell r="AD4485"/>
          <cell r="AE4485"/>
          <cell r="AF4485">
            <v>16339.34</v>
          </cell>
          <cell r="AG4485">
            <v>16339.34</v>
          </cell>
          <cell r="AH4485">
            <v>0</v>
          </cell>
          <cell r="AI4485">
            <v>16339.34</v>
          </cell>
          <cell r="AJ4485" t="str">
            <v>REF: 255058</v>
          </cell>
          <cell r="AK4485" t="str">
            <v>PRODUTO FORA DE LINHA</v>
          </cell>
          <cell r="AL4485">
            <v>255058</v>
          </cell>
          <cell r="AM4485" t="str">
            <v>EST MESA CENTRO NOMAN (TP LAM FAJO) (AUT FRAPE)</v>
          </cell>
          <cell r="AN4485"/>
          <cell r="AO4485">
            <v>1.04</v>
          </cell>
          <cell r="AP4485">
            <v>1.04</v>
          </cell>
          <cell r="AQ4485">
            <v>0.3</v>
          </cell>
          <cell r="AR4485">
            <v>0</v>
          </cell>
          <cell r="AS4485" t="str">
            <v>EST MESA CENTRO NOMAN (TP LAM FAJO) (AUT FRAPE) - 1,04x1,04x0,3H</v>
          </cell>
          <cell r="AT4485">
            <v>16339.34</v>
          </cell>
          <cell r="AU4485">
            <v>16339.34</v>
          </cell>
          <cell r="AV4485">
            <v>16339.34</v>
          </cell>
          <cell r="AW4485">
            <v>0</v>
          </cell>
          <cell r="AX4485">
            <v>16339.34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>CLAMI MESA CENTRO</v>
          </cell>
          <cell r="BU4485" t="str">
            <v>MESA CENTRO NOMAN (FL)</v>
          </cell>
        </row>
        <row r="4486">
          <cell r="H4486">
            <v>1</v>
          </cell>
          <cell r="O4486">
            <v>308750</v>
          </cell>
          <cell r="P4486"/>
          <cell r="Q4486" t="str">
            <v>EST CARRINHO BAR SAVASSI (LAMINADO NOGUEIRA/MTX PRETO)</v>
          </cell>
          <cell r="R4486"/>
          <cell r="S4486"/>
          <cell r="T4486"/>
          <cell r="U4486">
            <v>1.5</v>
          </cell>
          <cell r="V4486">
            <v>0.45</v>
          </cell>
          <cell r="W4486">
            <v>0.8</v>
          </cell>
          <cell r="X4486">
            <v>0</v>
          </cell>
          <cell r="Y4486" t="str">
            <v>EST CARRINHO BAR SAVASSI (LAMINADO NOGUEIRA/MTX PRETO) - 1,5x0,45x0,8H</v>
          </cell>
          <cell r="Z4486">
            <v>28934.74</v>
          </cell>
          <cell r="AA4486">
            <v>0.55000000000000004</v>
          </cell>
          <cell r="AB4486">
            <v>13020.633</v>
          </cell>
          <cell r="AC4486"/>
          <cell r="AD4486"/>
          <cell r="AE4486"/>
          <cell r="AF4486">
            <v>28934.74</v>
          </cell>
          <cell r="AG4486">
            <v>28934.74</v>
          </cell>
          <cell r="AH4486">
            <v>0</v>
          </cell>
          <cell r="AI4486">
            <v>28934.74</v>
          </cell>
          <cell r="AJ4486" t="str">
            <v>REF: 308750</v>
          </cell>
          <cell r="AK4486" t="str">
            <v>PRODUTO FORA DE LINHA</v>
          </cell>
          <cell r="AL4486">
            <v>308750</v>
          </cell>
          <cell r="AM4486" t="str">
            <v>EST CARRINHO BAR SAVASSI (LAMINADO NOGUEIRA/MTX PRETO)</v>
          </cell>
          <cell r="AN4486"/>
          <cell r="AO4486">
            <v>1.5</v>
          </cell>
          <cell r="AP4486">
            <v>0.45</v>
          </cell>
          <cell r="AQ4486">
            <v>0.8</v>
          </cell>
          <cell r="AR4486">
            <v>0</v>
          </cell>
          <cell r="AS4486" t="str">
            <v>EST CARRINHO BAR SAVASSI (LAMINADO NOGUEIRA/MTX PRETO) - 1,5x0,45x0,8H</v>
          </cell>
          <cell r="AT4486">
            <v>28934.74</v>
          </cell>
          <cell r="AU4486">
            <v>28934.74</v>
          </cell>
          <cell r="AV4486">
            <v>28934.74</v>
          </cell>
          <cell r="AW4486">
            <v>0</v>
          </cell>
          <cell r="AX4486">
            <v>28934.74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>CLAMI CARRINHO BAR</v>
          </cell>
          <cell r="BU4486" t="str">
            <v>CARRINHO BAR SAVASSI (FL)</v>
          </cell>
        </row>
        <row r="4487">
          <cell r="H4487">
            <v>1</v>
          </cell>
          <cell r="O4487">
            <v>325537</v>
          </cell>
          <cell r="P4487" t="str">
            <v>2023/047-0001-01</v>
          </cell>
          <cell r="Q4487" t="str">
            <v>EST MESA CENTRO ORGAN (TP FREIJO MACICO/PES LAMINADO FREIJO)</v>
          </cell>
          <cell r="R4487"/>
          <cell r="S4487"/>
          <cell r="T4487"/>
          <cell r="U4487">
            <v>1.1000000000000001</v>
          </cell>
          <cell r="V4487">
            <v>1.1000000000000001</v>
          </cell>
          <cell r="W4487">
            <v>0.27</v>
          </cell>
          <cell r="X4487">
            <v>0</v>
          </cell>
          <cell r="Y4487" t="str">
            <v>EST MESA CENTRO ORGAN (TP FREIJO MACICO/PES LAMINADO FREIJO) - 1,1x1,1x0,27H</v>
          </cell>
          <cell r="Z4487">
            <v>26589.25</v>
          </cell>
          <cell r="AA4487">
            <v>0.55000000000000004</v>
          </cell>
          <cell r="AB4487">
            <v>11965.162499999999</v>
          </cell>
          <cell r="AC4487"/>
          <cell r="AD4487"/>
          <cell r="AE4487"/>
          <cell r="AF4487">
            <v>26589.25</v>
          </cell>
          <cell r="AG4487">
            <v>26589.25</v>
          </cell>
          <cell r="AH4487">
            <v>0</v>
          </cell>
          <cell r="AI4487">
            <v>26589.25</v>
          </cell>
          <cell r="AJ4487" t="str">
            <v>REF: 325537</v>
          </cell>
          <cell r="AK4487" t="str">
            <v>PRODUTO FORA DE LINHA</v>
          </cell>
          <cell r="AL4487">
            <v>325537</v>
          </cell>
          <cell r="AM4487" t="str">
            <v>EST MESA CENTRO ORGAN (TP FREIJO MACICO/PES LAMINADO FREIJO)</v>
          </cell>
          <cell r="AN4487"/>
          <cell r="AO4487">
            <v>1.1000000000000001</v>
          </cell>
          <cell r="AP4487">
            <v>1.1000000000000001</v>
          </cell>
          <cell r="AQ4487">
            <v>0.27</v>
          </cell>
          <cell r="AR4487">
            <v>0</v>
          </cell>
          <cell r="AS4487" t="str">
            <v>EST MESA CENTRO ORGAN (TP FREIJO MACICO/PES LAMINADO FREIJO) - 1,1x1,1x0,27H</v>
          </cell>
          <cell r="AT4487">
            <v>26589.25</v>
          </cell>
          <cell r="AU4487">
            <v>26589.25</v>
          </cell>
          <cell r="AV4487">
            <v>26589.25</v>
          </cell>
          <cell r="AW4487">
            <v>0</v>
          </cell>
          <cell r="AX4487">
            <v>26589.25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>CLAMI MESA CENTRO</v>
          </cell>
          <cell r="BU4487" t="str">
            <v>MESA CENTRO ORGAN (FL)</v>
          </cell>
        </row>
        <row r="4488">
          <cell r="H4488">
            <v>1</v>
          </cell>
          <cell r="O4488">
            <v>270551</v>
          </cell>
          <cell r="P4488" t="str">
            <v>2020/332-0016-01</v>
          </cell>
          <cell r="Q4488" t="str">
            <v>EST BANQUETA BAR LISBOA (MARFIM NOCCE) (FX A1094/DET CAMEL)</v>
          </cell>
          <cell r="R4488"/>
          <cell r="S4488"/>
          <cell r="T4488"/>
          <cell r="U4488">
            <v>0.45</v>
          </cell>
          <cell r="V4488">
            <v>0.54</v>
          </cell>
          <cell r="W4488">
            <v>1.01</v>
          </cell>
          <cell r="X4488">
            <v>0</v>
          </cell>
          <cell r="Y4488" t="str">
            <v>EST BANQUETA BAR LISBOA (MARFIM NOCCE) (FX A1094/DET CAMEL) - 0,45x0,54x1,01H</v>
          </cell>
          <cell r="Z4488">
            <v>2386.4</v>
          </cell>
          <cell r="AA4488">
            <v>0.6</v>
          </cell>
          <cell r="AB4488">
            <v>954.56000000000017</v>
          </cell>
          <cell r="AC4488"/>
          <cell r="AD4488"/>
          <cell r="AE4488"/>
          <cell r="AF4488">
            <v>2386.4</v>
          </cell>
          <cell r="AG4488">
            <v>2386.4</v>
          </cell>
          <cell r="AH4488">
            <v>0</v>
          </cell>
          <cell r="AI4488">
            <v>2386.4</v>
          </cell>
          <cell r="AJ4488" t="str">
            <v>REF: 270551</v>
          </cell>
          <cell r="AK4488" t="str">
            <v>PRODUTO FORA DE LINHA</v>
          </cell>
          <cell r="AL4488">
            <v>270551</v>
          </cell>
          <cell r="AM4488" t="str">
            <v>EST BANQUETA BAR LISBOA (MARFIM NOCCE) (FX A1094/DET CAMEL)</v>
          </cell>
          <cell r="AN4488"/>
          <cell r="AO4488">
            <v>0.45</v>
          </cell>
          <cell r="AP4488">
            <v>0.54</v>
          </cell>
          <cell r="AQ4488">
            <v>1.01</v>
          </cell>
          <cell r="AR4488">
            <v>0</v>
          </cell>
          <cell r="AS4488" t="str">
            <v>EST BANQUETA BAR LISBOA (MARFIM NOCCE) (FX A1094/DET CAMEL) - 0,45x0,54x1,01H</v>
          </cell>
          <cell r="AT4488">
            <v>2386.4</v>
          </cell>
          <cell r="AU4488">
            <v>2386.4</v>
          </cell>
          <cell r="AV4488">
            <v>2386.4</v>
          </cell>
          <cell r="AW4488">
            <v>0</v>
          </cell>
          <cell r="AX4488">
            <v>2386.4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>CLAMI BANQUETA BAR</v>
          </cell>
          <cell r="BU4488" t="str">
            <v>BANQUETA BAR LISBOA (FL)</v>
          </cell>
        </row>
        <row r="4489">
          <cell r="H4489">
            <v>1</v>
          </cell>
          <cell r="O4489">
            <v>250017</v>
          </cell>
          <cell r="P4489" t="str">
            <v>2019/224-0098-01</v>
          </cell>
          <cell r="Q4489" t="str">
            <v>EST CADEIRA COLLANA EST MEL/TC 396A</v>
          </cell>
          <cell r="R4489"/>
          <cell r="S4489"/>
          <cell r="T4489"/>
          <cell r="U4489">
            <v>0.7</v>
          </cell>
          <cell r="V4489">
            <v>0.65</v>
          </cell>
          <cell r="W4489">
            <v>0.81</v>
          </cell>
          <cell r="X4489">
            <v>0</v>
          </cell>
          <cell r="Y4489" t="str">
            <v>EST CADEIRA COLLANA EST MEL/TC 396A - 0,7x0,65x0,81H</v>
          </cell>
          <cell r="Z4489">
            <v>5969.6</v>
          </cell>
          <cell r="AA4489">
            <v>0.6</v>
          </cell>
          <cell r="AB4489">
            <v>2387.84</v>
          </cell>
          <cell r="AC4489"/>
          <cell r="AD4489"/>
          <cell r="AE4489"/>
          <cell r="AF4489">
            <v>5969.6</v>
          </cell>
          <cell r="AG4489">
            <v>5969.6</v>
          </cell>
          <cell r="AH4489">
            <v>0</v>
          </cell>
          <cell r="AI4489">
            <v>5969.6</v>
          </cell>
          <cell r="AJ4489" t="str">
            <v>REF: 250017</v>
          </cell>
          <cell r="AK4489" t="str">
            <v>PRODUTO FORA DE LINHA</v>
          </cell>
          <cell r="AL4489">
            <v>250017</v>
          </cell>
          <cell r="AM4489" t="str">
            <v>EST CADEIRA COLLANA EST MEL/TC 396A</v>
          </cell>
          <cell r="AN4489"/>
          <cell r="AO4489">
            <v>0.7</v>
          </cell>
          <cell r="AP4489">
            <v>0.65</v>
          </cell>
          <cell r="AQ4489">
            <v>0.81</v>
          </cell>
          <cell r="AR4489">
            <v>0</v>
          </cell>
          <cell r="AS4489" t="str">
            <v>EST CADEIRA COLLANA EST MEL/TC 396A - 0,7x0,65x0,81H</v>
          </cell>
          <cell r="AT4489">
            <v>5969.6</v>
          </cell>
          <cell r="AU4489">
            <v>5969.6</v>
          </cell>
          <cell r="AV4489">
            <v>5969.6</v>
          </cell>
          <cell r="AW4489">
            <v>0</v>
          </cell>
          <cell r="AX4489">
            <v>5969.6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>CLAMI CADEIRA</v>
          </cell>
          <cell r="BU4489" t="str">
            <v>CADEIRA COLLANA (FL)</v>
          </cell>
        </row>
        <row r="4490">
          <cell r="H4490">
            <v>1</v>
          </cell>
          <cell r="O4490">
            <v>250017</v>
          </cell>
          <cell r="P4490" t="str">
            <v>2019/224-0099-01</v>
          </cell>
          <cell r="Q4490" t="str">
            <v>EST CADEIRA COLLANA EST MEL/TC 396A</v>
          </cell>
          <cell r="R4490"/>
          <cell r="S4490"/>
          <cell r="T4490"/>
          <cell r="U4490">
            <v>0.7</v>
          </cell>
          <cell r="V4490">
            <v>0.65</v>
          </cell>
          <cell r="W4490">
            <v>0.81</v>
          </cell>
          <cell r="X4490">
            <v>0</v>
          </cell>
          <cell r="Y4490" t="str">
            <v>EST CADEIRA COLLANA EST MEL/TC 396A - 0,7x0,65x0,81H</v>
          </cell>
          <cell r="Z4490">
            <v>5969.6</v>
          </cell>
          <cell r="AA4490">
            <v>0.6</v>
          </cell>
          <cell r="AB4490">
            <v>2387.84</v>
          </cell>
          <cell r="AC4490"/>
          <cell r="AD4490"/>
          <cell r="AE4490"/>
          <cell r="AF4490">
            <v>5969.6</v>
          </cell>
          <cell r="AG4490">
            <v>5969.6</v>
          </cell>
          <cell r="AH4490">
            <v>0</v>
          </cell>
          <cell r="AI4490">
            <v>5969.6</v>
          </cell>
          <cell r="AJ4490" t="str">
            <v>REF: 250017</v>
          </cell>
          <cell r="AK4490" t="str">
            <v>PRODUTO FORA DE LINHA</v>
          </cell>
          <cell r="AL4490">
            <v>250017</v>
          </cell>
          <cell r="AM4490" t="str">
            <v>EST CADEIRA COLLANA EST MEL/TC 396A</v>
          </cell>
          <cell r="AN4490"/>
          <cell r="AO4490">
            <v>0.7</v>
          </cell>
          <cell r="AP4490">
            <v>0.65</v>
          </cell>
          <cell r="AQ4490">
            <v>0.81</v>
          </cell>
          <cell r="AR4490">
            <v>0</v>
          </cell>
          <cell r="AS4490" t="str">
            <v>EST CADEIRA COLLANA EST MEL/TC 396A - 0,7x0,65x0,81H</v>
          </cell>
          <cell r="AT4490">
            <v>5969.6</v>
          </cell>
          <cell r="AU4490">
            <v>5969.6</v>
          </cell>
          <cell r="AV4490">
            <v>5969.6</v>
          </cell>
          <cell r="AW4490">
            <v>0</v>
          </cell>
          <cell r="AX4490">
            <v>5969.6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>CLAMI CADEIRA</v>
          </cell>
          <cell r="BU4490" t="str">
            <v>CADEIRA COLLANA (FL)</v>
          </cell>
        </row>
        <row r="4491">
          <cell r="H4491">
            <v>1</v>
          </cell>
          <cell r="O4491">
            <v>250017</v>
          </cell>
          <cell r="P4491" t="str">
            <v>2019/224-0100-01</v>
          </cell>
          <cell r="Q4491" t="str">
            <v>EST CADEIRA COLLANA EST MEL/TC 396A</v>
          </cell>
          <cell r="R4491"/>
          <cell r="S4491"/>
          <cell r="T4491"/>
          <cell r="U4491">
            <v>0.7</v>
          </cell>
          <cell r="V4491">
            <v>0.65</v>
          </cell>
          <cell r="W4491">
            <v>0.81</v>
          </cell>
          <cell r="X4491">
            <v>0</v>
          </cell>
          <cell r="Y4491" t="str">
            <v>EST CADEIRA COLLANA EST MEL/TC 396A - 0,7x0,65x0,81H</v>
          </cell>
          <cell r="Z4491">
            <v>5969.6</v>
          </cell>
          <cell r="AA4491">
            <v>0.6</v>
          </cell>
          <cell r="AB4491">
            <v>2387.84</v>
          </cell>
          <cell r="AC4491"/>
          <cell r="AD4491"/>
          <cell r="AE4491"/>
          <cell r="AF4491">
            <v>5969.6</v>
          </cell>
          <cell r="AG4491">
            <v>5969.6</v>
          </cell>
          <cell r="AH4491">
            <v>0</v>
          </cell>
          <cell r="AI4491">
            <v>5969.6</v>
          </cell>
          <cell r="AJ4491" t="str">
            <v>REF: 250017</v>
          </cell>
          <cell r="AK4491" t="str">
            <v>PRODUTO FORA DE LINHA</v>
          </cell>
          <cell r="AL4491">
            <v>250017</v>
          </cell>
          <cell r="AM4491" t="str">
            <v>EST CADEIRA COLLANA EST MEL/TC 396A</v>
          </cell>
          <cell r="AN4491"/>
          <cell r="AO4491">
            <v>0.7</v>
          </cell>
          <cell r="AP4491">
            <v>0.65</v>
          </cell>
          <cell r="AQ4491">
            <v>0.81</v>
          </cell>
          <cell r="AR4491">
            <v>0</v>
          </cell>
          <cell r="AS4491" t="str">
            <v>EST CADEIRA COLLANA EST MEL/TC 396A - 0,7x0,65x0,81H</v>
          </cell>
          <cell r="AT4491">
            <v>5969.6</v>
          </cell>
          <cell r="AU4491">
            <v>5969.6</v>
          </cell>
          <cell r="AV4491">
            <v>5969.6</v>
          </cell>
          <cell r="AW4491">
            <v>0</v>
          </cell>
          <cell r="AX4491">
            <v>5969.6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>CLAMI CADEIRA</v>
          </cell>
          <cell r="BU4491" t="str">
            <v>CADEIRA COLLANA (FL)</v>
          </cell>
        </row>
        <row r="4492">
          <cell r="H4492">
            <v>1</v>
          </cell>
          <cell r="O4492">
            <v>250017</v>
          </cell>
          <cell r="P4492" t="str">
            <v>2019/224-0101-01</v>
          </cell>
          <cell r="Q4492" t="str">
            <v>EST CADEIRA COLLANA EST MEL/TC 396A</v>
          </cell>
          <cell r="R4492"/>
          <cell r="S4492"/>
          <cell r="T4492"/>
          <cell r="U4492">
            <v>0.7</v>
          </cell>
          <cell r="V4492">
            <v>0.65</v>
          </cell>
          <cell r="W4492">
            <v>0.81</v>
          </cell>
          <cell r="X4492">
            <v>0</v>
          </cell>
          <cell r="Y4492" t="str">
            <v>EST CADEIRA COLLANA EST MEL/TC 396A - 0,7x0,65x0,81H</v>
          </cell>
          <cell r="Z4492">
            <v>5969.6</v>
          </cell>
          <cell r="AA4492">
            <v>0.6</v>
          </cell>
          <cell r="AB4492">
            <v>2387.84</v>
          </cell>
          <cell r="AC4492"/>
          <cell r="AD4492"/>
          <cell r="AE4492"/>
          <cell r="AF4492">
            <v>5969.6</v>
          </cell>
          <cell r="AG4492">
            <v>5969.6</v>
          </cell>
          <cell r="AH4492">
            <v>0</v>
          </cell>
          <cell r="AI4492">
            <v>5969.6</v>
          </cell>
          <cell r="AJ4492" t="str">
            <v>REF: 250017</v>
          </cell>
          <cell r="AK4492" t="str">
            <v>PRODUTO FORA DE LINHA</v>
          </cell>
          <cell r="AL4492">
            <v>250017</v>
          </cell>
          <cell r="AM4492" t="str">
            <v>EST CADEIRA COLLANA EST MEL/TC 396A</v>
          </cell>
          <cell r="AN4492"/>
          <cell r="AO4492">
            <v>0.7</v>
          </cell>
          <cell r="AP4492">
            <v>0.65</v>
          </cell>
          <cell r="AQ4492">
            <v>0.81</v>
          </cell>
          <cell r="AR4492">
            <v>0</v>
          </cell>
          <cell r="AS4492" t="str">
            <v>EST CADEIRA COLLANA EST MEL/TC 396A - 0,7x0,65x0,81H</v>
          </cell>
          <cell r="AT4492">
            <v>5969.6</v>
          </cell>
          <cell r="AU4492">
            <v>5969.6</v>
          </cell>
          <cell r="AV4492">
            <v>5969.6</v>
          </cell>
          <cell r="AW4492">
            <v>0</v>
          </cell>
          <cell r="AX4492">
            <v>5969.6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14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CADEIRA</v>
          </cell>
          <cell r="BU4492" t="str">
            <v>CADEIRA COLLANA (FL)</v>
          </cell>
        </row>
        <row r="4493">
          <cell r="H4493" t="e">
            <v>#N/A</v>
          </cell>
          <cell r="O4493">
            <v>270375</v>
          </cell>
          <cell r="P4493" t="str">
            <v>2020/338-0025-01</v>
          </cell>
          <cell r="Q4493" t="e">
            <v>#N/A</v>
          </cell>
          <cell r="R4493"/>
          <cell r="S4493"/>
          <cell r="T4493"/>
          <cell r="U4493" t="e">
            <v>#N/A</v>
          </cell>
          <cell r="V4493" t="e">
            <v>#N/A</v>
          </cell>
          <cell r="W4493" t="e">
            <v>#N/A</v>
          </cell>
          <cell r="X4493" t="e">
            <v>#N/A</v>
          </cell>
          <cell r="Y4493" t="e">
            <v>#N/A</v>
          </cell>
          <cell r="Z4493">
            <v>81863.69</v>
          </cell>
          <cell r="AA4493">
            <v>0.6</v>
          </cell>
          <cell r="AB4493">
            <v>32745.476000000002</v>
          </cell>
          <cell r="AC4493"/>
          <cell r="AD4493"/>
          <cell r="AE4493"/>
          <cell r="AF4493">
            <v>81863.69</v>
          </cell>
          <cell r="AG4493">
            <v>81863.69</v>
          </cell>
          <cell r="AH4493">
            <v>0</v>
          </cell>
          <cell r="AI4493">
            <v>81863.69</v>
          </cell>
          <cell r="AJ4493" t="str">
            <v>REF: 270375</v>
          </cell>
          <cell r="AK4493" t="str">
            <v>PRODUTO FORA DE LINHA</v>
          </cell>
          <cell r="AL4493">
            <v>270375</v>
          </cell>
          <cell r="AM4493" t="str">
            <v>EST MESA JANTAR BANK (INTEIRA LAMINA FREIJO NATURAL)</v>
          </cell>
          <cell r="AN4493"/>
          <cell r="AO4493">
            <v>3</v>
          </cell>
          <cell r="AP4493">
            <v>1.1000000000000001</v>
          </cell>
          <cell r="AQ4493">
            <v>0.75</v>
          </cell>
          <cell r="AR4493">
            <v>0</v>
          </cell>
          <cell r="AS4493" t="str">
            <v>EST MESA JANTAR BANK (INTEIRA LAMINA FREIJO NATURAL) - 3x1,1x0,75H</v>
          </cell>
          <cell r="AT4493">
            <v>81863.69</v>
          </cell>
          <cell r="AU4493">
            <v>81863.69</v>
          </cell>
          <cell r="AV4493">
            <v>81863.69</v>
          </cell>
          <cell r="AW4493">
            <v>0</v>
          </cell>
          <cell r="AX4493" t="str">
            <v>EST</v>
          </cell>
          <cell r="AY4493" t="e">
            <v>#VALUE!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 t="e">
            <v>#N/A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>CLAMI MESA JANTAR</v>
          </cell>
          <cell r="BU4493" t="str">
            <v>MESA JANTAR BANK (FL)</v>
          </cell>
        </row>
        <row r="4494">
          <cell r="H4494">
            <v>1</v>
          </cell>
          <cell r="O4494">
            <v>210425</v>
          </cell>
          <cell r="P4494"/>
          <cell r="Q4494" t="str">
            <v>EST MESA JANTAR FLAT (ALUMINIO 10 CHAMPAGNE)</v>
          </cell>
          <cell r="R4494"/>
          <cell r="S4494"/>
          <cell r="T4494"/>
          <cell r="U4494">
            <v>2.5</v>
          </cell>
          <cell r="V4494">
            <v>1.1000000000000001</v>
          </cell>
          <cell r="W4494">
            <v>0.72</v>
          </cell>
          <cell r="X4494">
            <v>0</v>
          </cell>
          <cell r="Y4494" t="str">
            <v>EST MESA JANTAR FLAT (ALUMINIO 10 CHAMPAGNE) - 2,5x1,1x0,72H</v>
          </cell>
          <cell r="Z4494">
            <v>30552.61</v>
          </cell>
          <cell r="AA4494">
            <v>0.6</v>
          </cell>
          <cell r="AB4494">
            <v>12221.044000000002</v>
          </cell>
          <cell r="AC4494"/>
          <cell r="AD4494"/>
          <cell r="AE4494"/>
          <cell r="AF4494">
            <v>30552.61</v>
          </cell>
          <cell r="AG4494">
            <v>30552.61</v>
          </cell>
          <cell r="AH4494">
            <v>0</v>
          </cell>
          <cell r="AI4494">
            <v>30552.61</v>
          </cell>
          <cell r="AJ4494" t="str">
            <v>REF: 210425</v>
          </cell>
          <cell r="AK4494" t="str">
            <v>PRODUTO FORA DE LINHA</v>
          </cell>
          <cell r="AL4494">
            <v>210425</v>
          </cell>
          <cell r="AM4494" t="str">
            <v>EST MESA JANTAR FLAT (ALUMINIO 10 CHAMPAGNE)</v>
          </cell>
          <cell r="AN4494"/>
          <cell r="AO4494">
            <v>2.5</v>
          </cell>
          <cell r="AP4494">
            <v>1.1000000000000001</v>
          </cell>
          <cell r="AQ4494">
            <v>0.72</v>
          </cell>
          <cell r="AR4494">
            <v>0</v>
          </cell>
          <cell r="AS4494" t="str">
            <v>EST MESA JANTAR FLAT (ALUMINIO 10 CHAMPAGNE) - 2,5x1,1x0,72H</v>
          </cell>
          <cell r="AT4494">
            <v>30552.61</v>
          </cell>
          <cell r="AU4494">
            <v>30552.61</v>
          </cell>
          <cell r="AV4494">
            <v>30552.61</v>
          </cell>
          <cell r="AW4494">
            <v>0</v>
          </cell>
          <cell r="AX4494">
            <v>30552.61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MESA JANTAR</v>
          </cell>
          <cell r="BU4494" t="str">
            <v>MESA JANTAR FLAT (FL)</v>
          </cell>
        </row>
        <row r="4495">
          <cell r="H4495">
            <v>1</v>
          </cell>
          <cell r="O4495">
            <v>232001</v>
          </cell>
          <cell r="P4495" t="str">
            <v>2019/091-0034-01</v>
          </cell>
          <cell r="Q4495" t="str">
            <v>EST MESA LATERAL MUD (PAU FERRO PRE COMP) (PRETO FSC)</v>
          </cell>
          <cell r="R4495"/>
          <cell r="S4495"/>
          <cell r="T4495"/>
          <cell r="U4495">
            <v>0.7</v>
          </cell>
          <cell r="V4495">
            <v>0</v>
          </cell>
          <cell r="W4495">
            <v>0.61</v>
          </cell>
          <cell r="X4495">
            <v>0.7</v>
          </cell>
          <cell r="Y4495" t="str">
            <v>EST MESA LATERAL MUD (PAU FERRO PRE COMP) (PRETO FSC) - Ø0,7x0,61H</v>
          </cell>
          <cell r="Z4495">
            <v>7668.32</v>
          </cell>
          <cell r="AA4495">
            <v>0.6</v>
          </cell>
          <cell r="AB4495">
            <v>3067.3280000000004</v>
          </cell>
          <cell r="AC4495"/>
          <cell r="AD4495"/>
          <cell r="AE4495"/>
          <cell r="AF4495">
            <v>7668.32</v>
          </cell>
          <cell r="AG4495">
            <v>7668.32</v>
          </cell>
          <cell r="AH4495">
            <v>0</v>
          </cell>
          <cell r="AI4495">
            <v>7668.32</v>
          </cell>
          <cell r="AJ4495" t="str">
            <v>REF: 232001</v>
          </cell>
          <cell r="AK4495" t="str">
            <v>PRODUTO FORA DE LINHA</v>
          </cell>
          <cell r="AL4495">
            <v>232001</v>
          </cell>
          <cell r="AM4495" t="str">
            <v>EST MESA LATERAL MUD (PAU FERRO PRE COMP) (PRETO FSC)</v>
          </cell>
          <cell r="AN4495"/>
          <cell r="AO4495">
            <v>0.7</v>
          </cell>
          <cell r="AP4495">
            <v>0</v>
          </cell>
          <cell r="AQ4495">
            <v>0.61</v>
          </cell>
          <cell r="AR4495">
            <v>0.7</v>
          </cell>
          <cell r="AS4495" t="str">
            <v>EST MESA LATERAL MUD (PAU FERRO PRE COMP) (PRETO FSC) - Ø0,7x0,61H</v>
          </cell>
          <cell r="AT4495">
            <v>7668.32</v>
          </cell>
          <cell r="AU4495">
            <v>7668.32</v>
          </cell>
          <cell r="AV4495">
            <v>7668.32</v>
          </cell>
          <cell r="AW4495">
            <v>0</v>
          </cell>
          <cell r="AX4495">
            <v>7668.32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MESA LATERAL</v>
          </cell>
          <cell r="BU4495" t="str">
            <v>MESA LATERAL MUD (FL)</v>
          </cell>
        </row>
        <row r="4496">
          <cell r="H4496">
            <v>1</v>
          </cell>
          <cell r="O4496">
            <v>257381</v>
          </cell>
          <cell r="P4496" t="str">
            <v>2020/105-0024-01</v>
          </cell>
          <cell r="Q4496" t="str">
            <v>EST MESA LATERAL PALITO (TP LACA CHAMPAGNE) (PES NOGUEIRA)</v>
          </cell>
          <cell r="R4496"/>
          <cell r="S4496"/>
          <cell r="T4496"/>
          <cell r="U4496">
            <v>0.5</v>
          </cell>
          <cell r="V4496">
            <v>0.5</v>
          </cell>
          <cell r="W4496">
            <v>0.55000000000000004</v>
          </cell>
          <cell r="X4496">
            <v>0</v>
          </cell>
          <cell r="Y4496" t="str">
            <v>EST MESA LATERAL PALITO (TP LACA CHAMPAGNE) (PES NOGUEIRA) - 0,5x0,5x0,55H</v>
          </cell>
          <cell r="Z4496">
            <v>5156.13</v>
          </cell>
          <cell r="AA4496">
            <v>0.6</v>
          </cell>
          <cell r="AB4496">
            <v>2062.4520000000002</v>
          </cell>
          <cell r="AC4496"/>
          <cell r="AD4496"/>
          <cell r="AE4496"/>
          <cell r="AF4496">
            <v>5156.13</v>
          </cell>
          <cell r="AG4496">
            <v>5156.13</v>
          </cell>
          <cell r="AH4496">
            <v>0</v>
          </cell>
          <cell r="AI4496">
            <v>5156.13</v>
          </cell>
          <cell r="AJ4496" t="str">
            <v>REF: 257381</v>
          </cell>
          <cell r="AK4496" t="str">
            <v>PRODUTO FORA DE LINHA</v>
          </cell>
          <cell r="AL4496">
            <v>257381</v>
          </cell>
          <cell r="AM4496" t="str">
            <v>EST MESA LATERAL PALITO (TP LACA CHAMPAGNE) (PES NOGUEIRA)</v>
          </cell>
          <cell r="AN4496"/>
          <cell r="AO4496">
            <v>0.5</v>
          </cell>
          <cell r="AP4496">
            <v>0.5</v>
          </cell>
          <cell r="AQ4496">
            <v>0.55000000000000004</v>
          </cell>
          <cell r="AR4496">
            <v>0</v>
          </cell>
          <cell r="AS4496" t="str">
            <v>EST MESA LATERAL PALITO (TP LACA CHAMPAGNE) (PES NOGUEIRA) - 0,5x0,5x0,55H</v>
          </cell>
          <cell r="AT4496">
            <v>5156.13</v>
          </cell>
          <cell r="AU4496">
            <v>5156.13</v>
          </cell>
          <cell r="AV4496">
            <v>5156.13</v>
          </cell>
          <cell r="AW4496">
            <v>0</v>
          </cell>
          <cell r="AX4496">
            <v>5156.13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14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MESA LATERAL</v>
          </cell>
          <cell r="BU4496" t="str">
            <v>MESA LATERAL PALITO (FL)</v>
          </cell>
        </row>
        <row r="4497">
          <cell r="H4497">
            <v>1</v>
          </cell>
          <cell r="O4497">
            <v>233669</v>
          </cell>
          <cell r="P4497" t="str">
            <v>2019/151-0126-01</v>
          </cell>
          <cell r="Q4497" t="str">
            <v>EST PUFF DINN (CARVALHO CARBONO) COURO BLACK 7</v>
          </cell>
          <cell r="R4497"/>
          <cell r="S4497"/>
          <cell r="T4497"/>
          <cell r="U4497">
            <v>1.5</v>
          </cell>
          <cell r="V4497">
            <v>0.7</v>
          </cell>
          <cell r="W4497">
            <v>0.4</v>
          </cell>
          <cell r="X4497">
            <v>0</v>
          </cell>
          <cell r="Y4497" t="str">
            <v>EST PUFF DINN (CARVALHO CARBONO) COURO BLACK 7 - 1,5x0,7x0,4H</v>
          </cell>
          <cell r="Z4497">
            <v>26930.560000000001</v>
          </cell>
          <cell r="AA4497">
            <v>0.6</v>
          </cell>
          <cell r="AB4497">
            <v>10772.224000000002</v>
          </cell>
          <cell r="AC4497"/>
          <cell r="AD4497"/>
          <cell r="AE4497"/>
          <cell r="AF4497">
            <v>26930.560000000001</v>
          </cell>
          <cell r="AG4497">
            <v>26930.560000000001</v>
          </cell>
          <cell r="AH4497">
            <v>0</v>
          </cell>
          <cell r="AI4497">
            <v>26930.560000000001</v>
          </cell>
          <cell r="AJ4497" t="str">
            <v>REF: 233669</v>
          </cell>
          <cell r="AK4497" t="str">
            <v>PRODUTO FORA DE LINHA</v>
          </cell>
          <cell r="AL4497">
            <v>233669</v>
          </cell>
          <cell r="AM4497" t="str">
            <v>EST PUFF DINN (CARVALHO CARBONO) COURO BLACK 7</v>
          </cell>
          <cell r="AN4497"/>
          <cell r="AO4497">
            <v>1.5</v>
          </cell>
          <cell r="AP4497">
            <v>0.7</v>
          </cell>
          <cell r="AQ4497">
            <v>0.4</v>
          </cell>
          <cell r="AR4497">
            <v>0</v>
          </cell>
          <cell r="AS4497" t="str">
            <v>EST PUFF DINN (CARVALHO CARBONO) COURO BLACK 7 - 1,5x0,7x0,4H</v>
          </cell>
          <cell r="AT4497">
            <v>26930.560000000001</v>
          </cell>
          <cell r="AU4497">
            <v>26930.560000000001</v>
          </cell>
          <cell r="AV4497">
            <v>26930.560000000001</v>
          </cell>
          <cell r="AW4497">
            <v>0</v>
          </cell>
          <cell r="AX4497">
            <v>26930.560000000001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22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PUFF</v>
          </cell>
          <cell r="BU4497" t="str">
            <v>PUFF DINN (FL)</v>
          </cell>
        </row>
        <row r="4498">
          <cell r="H4498">
            <v>1</v>
          </cell>
          <cell r="O4498">
            <v>184969</v>
          </cell>
          <cell r="P4498"/>
          <cell r="Q4498" t="str">
            <v>EST BANQUETA 150 (TAUARI TING NOGUEIRA) (TC 122#5)</v>
          </cell>
          <cell r="R4498"/>
          <cell r="S4498"/>
          <cell r="T4498"/>
          <cell r="U4498">
            <v>0.66</v>
          </cell>
          <cell r="V4498">
            <v>0.5</v>
          </cell>
          <cell r="W4498">
            <v>0.41</v>
          </cell>
          <cell r="X4498">
            <v>0</v>
          </cell>
          <cell r="Y4498" t="str">
            <v>EST BANQUETA 150 (TAUARI TING NOGUEIRA) (TC 122#5) - 0,66x0,5x0,41H</v>
          </cell>
          <cell r="Z4498">
            <v>5593</v>
          </cell>
          <cell r="AA4498">
            <v>0.65</v>
          </cell>
          <cell r="AB4498">
            <v>1957.5499999999997</v>
          </cell>
          <cell r="AC4498"/>
          <cell r="AD4498"/>
          <cell r="AE4498"/>
          <cell r="AF4498">
            <v>5593</v>
          </cell>
          <cell r="AG4498">
            <v>5593</v>
          </cell>
          <cell r="AH4498">
            <v>0</v>
          </cell>
          <cell r="AI4498">
            <v>5593</v>
          </cell>
          <cell r="AJ4498" t="str">
            <v>REF: 184969</v>
          </cell>
          <cell r="AK4498" t="str">
            <v>PRODUTO FORA DE LINHA</v>
          </cell>
          <cell r="AL4498">
            <v>184969</v>
          </cell>
          <cell r="AM4498" t="str">
            <v>EST BANQUETA 150 (TAUARI TING NOGUEIRA) (TC 122#5)</v>
          </cell>
          <cell r="AN4498"/>
          <cell r="AO4498">
            <v>0.66</v>
          </cell>
          <cell r="AP4498">
            <v>0.5</v>
          </cell>
          <cell r="AQ4498">
            <v>0.41</v>
          </cell>
          <cell r="AR4498">
            <v>0</v>
          </cell>
          <cell r="AS4498" t="str">
            <v>EST BANQUETA 150 (TAUARI TING NOGUEIRA) (TC 122#5) - 0,66x0,5x0,41H</v>
          </cell>
          <cell r="AT4498">
            <v>5593</v>
          </cell>
          <cell r="AU4498">
            <v>5593</v>
          </cell>
          <cell r="AV4498">
            <v>5593</v>
          </cell>
          <cell r="AW4498">
            <v>0</v>
          </cell>
          <cell r="AX4498">
            <v>5593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22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>CLAMI BANQUETA</v>
          </cell>
          <cell r="BU4498" t="str">
            <v>BANQUERA 150 (FL)</v>
          </cell>
        </row>
        <row r="4499">
          <cell r="H4499">
            <v>1</v>
          </cell>
          <cell r="O4499">
            <v>268060</v>
          </cell>
          <cell r="P4499"/>
          <cell r="Q4499" t="str">
            <v>EST BANQUETA BAR ANNA (TAUARI TING EBANIZ) COURO BLACK MATT</v>
          </cell>
          <cell r="R4499"/>
          <cell r="S4499"/>
          <cell r="T4499"/>
          <cell r="U4499">
            <v>0.42</v>
          </cell>
          <cell r="V4499">
            <v>0.5</v>
          </cell>
          <cell r="W4499">
            <v>1.25</v>
          </cell>
          <cell r="X4499">
            <v>0</v>
          </cell>
          <cell r="Y4499" t="str">
            <v>EST BANQUETA BAR ANNA (TAUARI TING EBANIZ) COURO BLACK MATT - 0,42x0,5x1,25H</v>
          </cell>
          <cell r="Z4499">
            <v>8960</v>
          </cell>
          <cell r="AA4499">
            <v>0.65</v>
          </cell>
          <cell r="AB4499">
            <v>3136</v>
          </cell>
          <cell r="AC4499"/>
          <cell r="AD4499"/>
          <cell r="AE4499"/>
          <cell r="AF4499">
            <v>8960</v>
          </cell>
          <cell r="AG4499">
            <v>8960</v>
          </cell>
          <cell r="AH4499">
            <v>0</v>
          </cell>
          <cell r="AI4499">
            <v>8960</v>
          </cell>
          <cell r="AJ4499" t="str">
            <v>REF: 268060</v>
          </cell>
          <cell r="AK4499" t="str">
            <v>PRODUTO FORA DE LINHA</v>
          </cell>
          <cell r="AL4499">
            <v>268060</v>
          </cell>
          <cell r="AM4499" t="str">
            <v>EST BANQUETA BAR ANNA (TAUARI TING EBANIZ) COURO BLACK MATT</v>
          </cell>
          <cell r="AN4499"/>
          <cell r="AO4499">
            <v>0.42</v>
          </cell>
          <cell r="AP4499">
            <v>0.5</v>
          </cell>
          <cell r="AQ4499">
            <v>1.25</v>
          </cell>
          <cell r="AR4499">
            <v>0</v>
          </cell>
          <cell r="AS4499" t="str">
            <v>EST BANQUETA BAR ANNA (TAUARI TING EBANIZ) COURO BLACK MATT - 0,42x0,5x1,25H</v>
          </cell>
          <cell r="AT4499">
            <v>8960</v>
          </cell>
          <cell r="AU4499">
            <v>8960</v>
          </cell>
          <cell r="AV4499">
            <v>8960</v>
          </cell>
          <cell r="AW4499">
            <v>0</v>
          </cell>
          <cell r="AX4499">
            <v>8960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22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>CLAMI BANQUETA BAR</v>
          </cell>
          <cell r="BU4499" t="str">
            <v>BANQUETA BAR ANNA (FL)</v>
          </cell>
        </row>
        <row r="4500">
          <cell r="H4500">
            <v>1</v>
          </cell>
          <cell r="O4500">
            <v>219312</v>
          </cell>
          <cell r="P4500"/>
          <cell r="Q4500" t="str">
            <v>EST BANQUETA BAR PHILLIPS (NOGUEIRA) (BASE EFEITO CORTEN)</v>
          </cell>
          <cell r="R4500"/>
          <cell r="S4500"/>
          <cell r="T4500"/>
          <cell r="U4500">
            <v>0.35</v>
          </cell>
          <cell r="V4500">
            <v>0</v>
          </cell>
          <cell r="W4500">
            <v>0.7</v>
          </cell>
          <cell r="X4500">
            <v>0.35</v>
          </cell>
          <cell r="Y4500" t="str">
            <v>EST BANQUETA BAR PHILLIPS (NOGUEIRA) (BASE EFEITO CORTEN) - Ø0,35x0,7H</v>
          </cell>
          <cell r="Z4500">
            <v>15096.26</v>
          </cell>
          <cell r="AA4500">
            <v>0.65</v>
          </cell>
          <cell r="AB4500">
            <v>5283.6909999999989</v>
          </cell>
          <cell r="AC4500"/>
          <cell r="AD4500"/>
          <cell r="AE4500"/>
          <cell r="AF4500">
            <v>15096.26</v>
          </cell>
          <cell r="AG4500">
            <v>15096.26</v>
          </cell>
          <cell r="AH4500">
            <v>0</v>
          </cell>
          <cell r="AI4500">
            <v>15096.26</v>
          </cell>
          <cell r="AJ4500" t="str">
            <v>REF: 219312</v>
          </cell>
          <cell r="AK4500" t="str">
            <v>PRODUTO FORA DE LINHA</v>
          </cell>
          <cell r="AL4500">
            <v>219312</v>
          </cell>
          <cell r="AM4500" t="str">
            <v>EST BANQUETA BAR PHILLIPS (NOGUEIRA) (BASE EFEITO CORTEN)</v>
          </cell>
          <cell r="AN4500"/>
          <cell r="AO4500">
            <v>0.35</v>
          </cell>
          <cell r="AP4500">
            <v>0</v>
          </cell>
          <cell r="AQ4500">
            <v>0.7</v>
          </cell>
          <cell r="AR4500">
            <v>0.35</v>
          </cell>
          <cell r="AS4500" t="str">
            <v>EST BANQUETA BAR PHILLIPS (NOGUEIRA) (BASE EFEITO CORTEN) - Ø0,35x0,7H</v>
          </cell>
          <cell r="AT4500">
            <v>15096.26</v>
          </cell>
          <cell r="AU4500">
            <v>15096.26</v>
          </cell>
          <cell r="AV4500">
            <v>15096.26</v>
          </cell>
          <cell r="AW4500">
            <v>0</v>
          </cell>
          <cell r="AX4500">
            <v>15096.26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22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>CLAMI BANQUETA BAR</v>
          </cell>
          <cell r="BU4500" t="str">
            <v>BANQUETA BAR PHILLIPS (FL)</v>
          </cell>
        </row>
        <row r="4501">
          <cell r="H4501">
            <v>1</v>
          </cell>
          <cell r="O4501">
            <v>235963</v>
          </cell>
          <cell r="P4501"/>
          <cell r="Q4501" t="str">
            <v>EST CRISTALEIRA TIME (PRATELEIRA VIDRO) (HASTE PRETA)</v>
          </cell>
          <cell r="R4501"/>
          <cell r="S4501"/>
          <cell r="T4501"/>
          <cell r="U4501">
            <v>1.2</v>
          </cell>
          <cell r="V4501">
            <v>0.45</v>
          </cell>
          <cell r="W4501">
            <v>1.7</v>
          </cell>
          <cell r="X4501">
            <v>0</v>
          </cell>
          <cell r="Y4501" t="str">
            <v>EST CRISTALEIRA TIME (PRATELEIRA VIDRO) (HASTE PRETA) - 1,2x0,45x1,7H</v>
          </cell>
          <cell r="Z4501">
            <v>200245</v>
          </cell>
          <cell r="AA4501">
            <v>0.65</v>
          </cell>
          <cell r="AB4501">
            <v>70085.75</v>
          </cell>
          <cell r="AC4501"/>
          <cell r="AD4501"/>
          <cell r="AE4501"/>
          <cell r="AF4501">
            <v>200245</v>
          </cell>
          <cell r="AG4501">
            <v>200245</v>
          </cell>
          <cell r="AH4501">
            <v>0</v>
          </cell>
          <cell r="AI4501">
            <v>200245</v>
          </cell>
          <cell r="AJ4501" t="str">
            <v>REF: 235963</v>
          </cell>
          <cell r="AK4501" t="str">
            <v>PRODUTO FORA DE LINHA</v>
          </cell>
          <cell r="AL4501">
            <v>235963</v>
          </cell>
          <cell r="AM4501" t="str">
            <v>EST CRISTALEIRA TIME (PRATELEIRA VIDRO) (HASTE PRETA)</v>
          </cell>
          <cell r="AN4501"/>
          <cell r="AO4501">
            <v>1.2</v>
          </cell>
          <cell r="AP4501">
            <v>0.45</v>
          </cell>
          <cell r="AQ4501">
            <v>1.7</v>
          </cell>
          <cell r="AR4501">
            <v>0</v>
          </cell>
          <cell r="AS4501" t="str">
            <v>EST CRISTALEIRA TIME (PRATELEIRA VIDRO) (HASTE PRETA) - 1,2x0,45x1,7H</v>
          </cell>
          <cell r="AT4501">
            <v>200245</v>
          </cell>
          <cell r="AU4501">
            <v>200245</v>
          </cell>
          <cell r="AV4501">
            <v>200245</v>
          </cell>
          <cell r="AW4501">
            <v>0</v>
          </cell>
          <cell r="AX4501">
            <v>200245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22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>CLAMI ESTANTE</v>
          </cell>
          <cell r="BU4501" t="str">
            <v>CRISTALEIRA TIME (FL)</v>
          </cell>
        </row>
        <row r="4502">
          <cell r="H4502">
            <v>1</v>
          </cell>
          <cell r="O4502">
            <v>231138</v>
          </cell>
          <cell r="P4502" t="str">
            <v>2019/035-0055-01</v>
          </cell>
          <cell r="Q4502" t="str">
            <v>EST MESA LATERAL JOAQUINA (C) GOF ARGI 240/BS PRETA</v>
          </cell>
          <cell r="R4502"/>
          <cell r="S4502"/>
          <cell r="T4502"/>
          <cell r="U4502">
            <v>0.4</v>
          </cell>
          <cell r="V4502">
            <v>0.4</v>
          </cell>
          <cell r="W4502">
            <v>0.55000000000000004</v>
          </cell>
          <cell r="X4502">
            <v>0</v>
          </cell>
          <cell r="Y4502" t="str">
            <v>EST MESA LATERAL JOAQUINA (C) GOF ARGI 240/BS PRETA - 0,4x0,4x0,55H</v>
          </cell>
          <cell r="Z4502">
            <v>6745.47</v>
          </cell>
          <cell r="AA4502">
            <v>0.65</v>
          </cell>
          <cell r="AB4502">
            <v>2360.9144999999999</v>
          </cell>
          <cell r="AC4502"/>
          <cell r="AD4502"/>
          <cell r="AE4502"/>
          <cell r="AF4502">
            <v>6745.47</v>
          </cell>
          <cell r="AG4502">
            <v>6745.47</v>
          </cell>
          <cell r="AH4502">
            <v>0</v>
          </cell>
          <cell r="AI4502">
            <v>6745.47</v>
          </cell>
          <cell r="AJ4502" t="str">
            <v>REF: 231138</v>
          </cell>
          <cell r="AK4502" t="str">
            <v>PRODUTO FORA DE LINHA</v>
          </cell>
          <cell r="AL4502">
            <v>231138</v>
          </cell>
          <cell r="AM4502" t="str">
            <v>EST MESA LATERAL JOAQUINA (C) GOF ARGI 240/BS PRETA</v>
          </cell>
          <cell r="AN4502"/>
          <cell r="AO4502">
            <v>0.4</v>
          </cell>
          <cell r="AP4502">
            <v>0.4</v>
          </cell>
          <cell r="AQ4502">
            <v>0.55000000000000004</v>
          </cell>
          <cell r="AR4502">
            <v>0</v>
          </cell>
          <cell r="AS4502" t="str">
            <v>EST MESA LATERAL JOAQUINA (C) GOF ARGI 240/BS PRETA - 0,4x0,4x0,55H</v>
          </cell>
          <cell r="AT4502">
            <v>6745.47</v>
          </cell>
          <cell r="AU4502">
            <v>6745.47</v>
          </cell>
          <cell r="AV4502">
            <v>6745.47</v>
          </cell>
          <cell r="AW4502">
            <v>0</v>
          </cell>
          <cell r="AX4502">
            <v>6745.47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>CLAMI MESA LATERAL</v>
          </cell>
          <cell r="BU4502" t="str">
            <v>MESA LATERAL JOAQUINA (FL)</v>
          </cell>
        </row>
        <row r="4503">
          <cell r="H4503">
            <v>1</v>
          </cell>
          <cell r="O4503">
            <v>231135</v>
          </cell>
          <cell r="P4503" t="str">
            <v>2019/035-0053-01</v>
          </cell>
          <cell r="Q4503" t="str">
            <v>EST MESA LATERAL JOAQUINA (A) GOF RATO 242/BS PRETA</v>
          </cell>
          <cell r="R4503"/>
          <cell r="S4503"/>
          <cell r="T4503"/>
          <cell r="U4503">
            <v>0.55000000000000004</v>
          </cell>
          <cell r="V4503">
            <v>0.45</v>
          </cell>
          <cell r="W4503">
            <v>0.35</v>
          </cell>
          <cell r="X4503">
            <v>0</v>
          </cell>
          <cell r="Y4503" t="str">
            <v>EST MESA LATERAL JOAQUINA (A) GOF RATO 242/BS PRETA - 0,55x0,45x0,35H</v>
          </cell>
          <cell r="Z4503">
            <v>6913.38</v>
          </cell>
          <cell r="AA4503">
            <v>0.65</v>
          </cell>
          <cell r="AB4503">
            <v>2419.683</v>
          </cell>
          <cell r="AC4503"/>
          <cell r="AD4503"/>
          <cell r="AE4503"/>
          <cell r="AF4503">
            <v>6913.38</v>
          </cell>
          <cell r="AG4503">
            <v>6913.38</v>
          </cell>
          <cell r="AH4503">
            <v>0</v>
          </cell>
          <cell r="AI4503">
            <v>6913.38</v>
          </cell>
          <cell r="AJ4503" t="str">
            <v>REF: 231135</v>
          </cell>
          <cell r="AK4503" t="str">
            <v>PRODUTO FORA DE LINHA</v>
          </cell>
          <cell r="AL4503">
            <v>231135</v>
          </cell>
          <cell r="AM4503" t="str">
            <v>EST MESA LATERAL JOAQUINA (A) GOF RATO 242/BS PRETA</v>
          </cell>
          <cell r="AN4503"/>
          <cell r="AO4503">
            <v>0.55000000000000004</v>
          </cell>
          <cell r="AP4503">
            <v>0.45</v>
          </cell>
          <cell r="AQ4503">
            <v>0.35</v>
          </cell>
          <cell r="AR4503">
            <v>0</v>
          </cell>
          <cell r="AS4503" t="str">
            <v>EST MESA LATERAL JOAQUINA (A) GOF RATO 242/BS PRETA - 0,55x0,45x0,35H</v>
          </cell>
          <cell r="AT4503">
            <v>6913.38</v>
          </cell>
          <cell r="AU4503">
            <v>6913.38</v>
          </cell>
          <cell r="AV4503">
            <v>6913.38</v>
          </cell>
          <cell r="AW4503">
            <v>0</v>
          </cell>
          <cell r="AX4503">
            <v>6913.38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>CLAMI MESA LATERAL</v>
          </cell>
          <cell r="BU4503" t="str">
            <v>MESA LATERAL JOAQUINA (FL)</v>
          </cell>
        </row>
        <row r="4504">
          <cell r="H4504">
            <v>1</v>
          </cell>
          <cell r="O4504">
            <v>223396</v>
          </cell>
          <cell r="P4504" t="str">
            <v>2018/214-0021-01</v>
          </cell>
          <cell r="Q4504" t="str">
            <v>EST MESA LATERAL MUD (PAU FERRO PRE COMP) (PRETO FSC)</v>
          </cell>
          <cell r="R4504"/>
          <cell r="S4504"/>
          <cell r="T4504"/>
          <cell r="U4504">
            <v>0.7</v>
          </cell>
          <cell r="V4504">
            <v>0</v>
          </cell>
          <cell r="W4504">
            <v>0.61</v>
          </cell>
          <cell r="X4504">
            <v>0.7</v>
          </cell>
          <cell r="Y4504" t="str">
            <v>EST MESA LATERAL MUD (PAU FERRO PRE COMP) (PRETO FSC) - Ø0,7x0,61H</v>
          </cell>
          <cell r="Z4504">
            <v>8025.03</v>
          </cell>
          <cell r="AA4504">
            <v>0.65</v>
          </cell>
          <cell r="AB4504">
            <v>2808.7604999999994</v>
          </cell>
          <cell r="AC4504"/>
          <cell r="AD4504"/>
          <cell r="AE4504"/>
          <cell r="AF4504">
            <v>8025.03</v>
          </cell>
          <cell r="AG4504">
            <v>8025.03</v>
          </cell>
          <cell r="AH4504">
            <v>0</v>
          </cell>
          <cell r="AI4504">
            <v>8025.03</v>
          </cell>
          <cell r="AJ4504" t="str">
            <v>REF: 223396</v>
          </cell>
          <cell r="AK4504" t="str">
            <v>PRODUTO FORA DE LINHA</v>
          </cell>
          <cell r="AL4504">
            <v>223396</v>
          </cell>
          <cell r="AM4504" t="str">
            <v>EST MESA LATERAL MUD (PAU FERRO PRE COMP) (PRETO FSC)</v>
          </cell>
          <cell r="AN4504"/>
          <cell r="AO4504">
            <v>0.7</v>
          </cell>
          <cell r="AP4504">
            <v>0</v>
          </cell>
          <cell r="AQ4504">
            <v>0.61</v>
          </cell>
          <cell r="AR4504">
            <v>0.7</v>
          </cell>
          <cell r="AS4504" t="str">
            <v>EST MESA LATERAL MUD (PAU FERRO PRE COMP) (PRETO FSC) - Ø0,7x0,61H</v>
          </cell>
          <cell r="AT4504">
            <v>8025.03</v>
          </cell>
          <cell r="AU4504">
            <v>8025.03</v>
          </cell>
          <cell r="AV4504">
            <v>8025.03</v>
          </cell>
          <cell r="AW4504">
            <v>0</v>
          </cell>
          <cell r="AX4504">
            <v>8025.03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14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>CLAMI MESA LATERAL</v>
          </cell>
          <cell r="BU4504" t="str">
            <v>MESA LATERAL MUD (FL)</v>
          </cell>
        </row>
        <row r="4505">
          <cell r="H4505">
            <v>1</v>
          </cell>
          <cell r="O4505">
            <v>224211</v>
          </cell>
          <cell r="P4505"/>
          <cell r="Q4505" t="str">
            <v>EST CADEIRA DORA TC INTRICATE WHINTEL MIX TAUARI COR 01</v>
          </cell>
          <cell r="R4505"/>
          <cell r="S4505"/>
          <cell r="T4505"/>
          <cell r="U4505">
            <v>0.62</v>
          </cell>
          <cell r="V4505">
            <v>0.7</v>
          </cell>
          <cell r="W4505">
            <v>0.84</v>
          </cell>
          <cell r="X4505">
            <v>0</v>
          </cell>
          <cell r="Y4505" t="str">
            <v>EST CADEIRA DORA TC INTRICATE WHINTEL MIX TAUARI COR 01 - 0,62x0,7x0,84H</v>
          </cell>
          <cell r="Z4505">
            <v>12851.42</v>
          </cell>
          <cell r="AA4505">
            <v>0.5</v>
          </cell>
          <cell r="AB4505">
            <v>6425.71</v>
          </cell>
          <cell r="AC4505"/>
          <cell r="AD4505"/>
          <cell r="AE4505"/>
          <cell r="AF4505">
            <v>12851.42</v>
          </cell>
          <cell r="AG4505">
            <v>12851.42</v>
          </cell>
          <cell r="AH4505">
            <v>0</v>
          </cell>
          <cell r="AI4505">
            <v>12851.42</v>
          </cell>
          <cell r="AJ4505" t="str">
            <v>REF: 224211</v>
          </cell>
          <cell r="AK4505" t="str">
            <v>PRODUTO FORA DE LINHA</v>
          </cell>
          <cell r="AL4505">
            <v>224211</v>
          </cell>
          <cell r="AM4505" t="str">
            <v>EST CADEIRA DORA TC INTRICATE WHINTEL MIX TAUARI COR 01</v>
          </cell>
          <cell r="AN4505"/>
          <cell r="AO4505">
            <v>0.62</v>
          </cell>
          <cell r="AP4505">
            <v>0.7</v>
          </cell>
          <cell r="AQ4505">
            <v>0.84</v>
          </cell>
          <cell r="AR4505">
            <v>0</v>
          </cell>
          <cell r="AS4505" t="str">
            <v>EST CADEIRA DORA TC INTRICATE WHINTEL MIX TAUARI COR 01 - 0,62x0,7x0,84H</v>
          </cell>
          <cell r="AT4505">
            <v>12851.42</v>
          </cell>
          <cell r="AU4505">
            <v>12851.42</v>
          </cell>
          <cell r="AV4505">
            <v>12851.42</v>
          </cell>
          <cell r="AW4505">
            <v>0</v>
          </cell>
          <cell r="AX4505">
            <v>12851.42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22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>CLAMI CADEIRA</v>
          </cell>
          <cell r="BU4505" t="str">
            <v>CADEIRA DORA (FL)</v>
          </cell>
        </row>
        <row r="4506">
          <cell r="H4506">
            <v>1</v>
          </cell>
          <cell r="O4506">
            <v>186064</v>
          </cell>
          <cell r="P4506" t="str">
            <v>2016/217-0005-01</v>
          </cell>
          <cell r="Q4506" t="str">
            <v>EST SOFA ZEUS (TC E5010 MOSTARDA)</v>
          </cell>
          <cell r="R4506"/>
          <cell r="S4506"/>
          <cell r="T4506"/>
          <cell r="U4506">
            <v>1.9</v>
          </cell>
          <cell r="V4506">
            <v>1.02</v>
          </cell>
          <cell r="W4506">
            <v>0.94</v>
          </cell>
          <cell r="X4506">
            <v>0</v>
          </cell>
          <cell r="Y4506" t="str">
            <v>EST SOFA ZEUS (TC E5010 MOSTARDA) - 1,9x1,02x0,94H</v>
          </cell>
          <cell r="Z4506">
            <v>24867.279999999999</v>
          </cell>
          <cell r="AA4506">
            <v>0.65</v>
          </cell>
          <cell r="AB4506">
            <v>8703.5479999999989</v>
          </cell>
          <cell r="AC4506"/>
          <cell r="AD4506"/>
          <cell r="AE4506"/>
          <cell r="AF4506">
            <v>24867.279999999999</v>
          </cell>
          <cell r="AG4506">
            <v>24867.279999999999</v>
          </cell>
          <cell r="AH4506">
            <v>0</v>
          </cell>
          <cell r="AI4506">
            <v>24867.279999999999</v>
          </cell>
          <cell r="AJ4506" t="str">
            <v>REF: 186064</v>
          </cell>
          <cell r="AK4506" t="str">
            <v>PRODUTO FORA DE LINHA</v>
          </cell>
          <cell r="AL4506">
            <v>186064</v>
          </cell>
          <cell r="AM4506" t="str">
            <v>EST SOFA ZEUS (TC E5010 MOSTARDA)</v>
          </cell>
          <cell r="AN4506"/>
          <cell r="AO4506">
            <v>1.9</v>
          </cell>
          <cell r="AP4506">
            <v>1.02</v>
          </cell>
          <cell r="AQ4506">
            <v>0.94</v>
          </cell>
          <cell r="AR4506">
            <v>0</v>
          </cell>
          <cell r="AS4506" t="str">
            <v>EST SOFA ZEUS (TC E5010 MOSTARDA) - 1,9x1,02x0,94H</v>
          </cell>
          <cell r="AT4506">
            <v>24867.279999999999</v>
          </cell>
          <cell r="AU4506">
            <v>24867.279999999999</v>
          </cell>
          <cell r="AV4506">
            <v>24867.279999999999</v>
          </cell>
          <cell r="AW4506">
            <v>0</v>
          </cell>
          <cell r="AX4506">
            <v>24867.279999999999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14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>
            <v>0</v>
          </cell>
          <cell r="BT4506" t="str">
            <v>CLAMI SOFA</v>
          </cell>
          <cell r="BU4506" t="str">
            <v>SOFA ZEUS (FL)</v>
          </cell>
        </row>
        <row r="4507">
          <cell r="H4507">
            <v>1</v>
          </cell>
          <cell r="O4507">
            <v>379927</v>
          </cell>
          <cell r="P4507" t="str">
            <v>2024/095-0016-01</v>
          </cell>
          <cell r="Q4507" t="str">
            <v>EST MODULO CHAISE BRACO ESQ SONETTO (D4139)</v>
          </cell>
          <cell r="R4507">
            <v>3.1</v>
          </cell>
          <cell r="S4507">
            <v>1.75</v>
          </cell>
          <cell r="T4507">
            <v>0.8</v>
          </cell>
          <cell r="U4507">
            <v>1.55</v>
          </cell>
          <cell r="V4507">
            <v>1.75</v>
          </cell>
          <cell r="W4507">
            <v>0.8</v>
          </cell>
          <cell r="X4507">
            <v>0</v>
          </cell>
          <cell r="Y4507" t="str">
            <v>EST MODULO CHAISE BRACO ESQ SONETTO (D4139) - 1,55x1,75x0,8H</v>
          </cell>
          <cell r="Z4507">
            <v>63416.46</v>
          </cell>
          <cell r="AA4507">
            <v>0.5</v>
          </cell>
          <cell r="AB4507">
            <v>31708.23</v>
          </cell>
          <cell r="AC4507" t="str">
            <v>IW</v>
          </cell>
          <cell r="AD4507" t="str">
            <v>SOFA COMPLETO</v>
          </cell>
          <cell r="AE4507" t="str">
            <v>VALOR MODULO</v>
          </cell>
          <cell r="AF4507">
            <v>31708.23</v>
          </cell>
          <cell r="AG4507">
            <v>31708.23</v>
          </cell>
          <cell r="AH4507">
            <v>0</v>
          </cell>
          <cell r="AI4507">
            <v>63416.46</v>
          </cell>
          <cell r="AJ4507" t="str">
            <v>REF: 384551</v>
          </cell>
          <cell r="AK4507"/>
          <cell r="AL4507">
            <v>384551</v>
          </cell>
          <cell r="AM4507" t="str">
            <v>MODULO CHAISE BRACO SONETTO (FX D)</v>
          </cell>
          <cell r="AN4507"/>
          <cell r="AO4507">
            <v>1.55</v>
          </cell>
          <cell r="AP4507">
            <v>1.75</v>
          </cell>
          <cell r="AQ4507">
            <v>0.8</v>
          </cell>
          <cell r="AR4507">
            <v>0</v>
          </cell>
          <cell r="AS4507" t="str">
            <v>MODULO CHAISE BRACO SONETTO (FX D) - 1,55x1,75x0,8H</v>
          </cell>
          <cell r="AT4507">
            <v>31708.23</v>
          </cell>
          <cell r="AU4507">
            <v>31708.23</v>
          </cell>
          <cell r="AV4507">
            <v>31708.23</v>
          </cell>
          <cell r="AW4507">
            <v>0</v>
          </cell>
          <cell r="AX4507">
            <v>31708.23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12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 t="str">
            <v>PE</v>
          </cell>
          <cell r="BS4507" t="str">
            <v>379927 | 379925</v>
          </cell>
          <cell r="BT4507" t="str">
            <v>CLAMI SOFA</v>
          </cell>
          <cell r="BU4507" t="str">
            <v>SOFA SONETTO</v>
          </cell>
        </row>
        <row r="4508">
          <cell r="H4508">
            <v>1</v>
          </cell>
          <cell r="O4508">
            <v>180739</v>
          </cell>
          <cell r="P4508" t="str">
            <v>2015/342-0051-01</v>
          </cell>
          <cell r="Q4508" t="str">
            <v>EST APARADOR REDENTOR (NOGUEIRA) (LACA BRILHO FENDI)</v>
          </cell>
          <cell r="R4508"/>
          <cell r="S4508"/>
          <cell r="T4508"/>
          <cell r="U4508">
            <v>2.2000000000000002</v>
          </cell>
          <cell r="V4508">
            <v>0.5</v>
          </cell>
          <cell r="W4508">
            <v>0.8</v>
          </cell>
          <cell r="X4508">
            <v>0</v>
          </cell>
          <cell r="Y4508" t="str">
            <v>EST APARADOR REDENTOR (NOGUEIRA) (LACA BRILHO FENDI) - 2,2x0,5x0,8H</v>
          </cell>
          <cell r="Z4508">
            <v>18059.47</v>
          </cell>
          <cell r="AA4508">
            <v>0.7</v>
          </cell>
          <cell r="AB4508">
            <v>5417.8410000000003</v>
          </cell>
          <cell r="AC4508"/>
          <cell r="AD4508"/>
          <cell r="AE4508"/>
          <cell r="AF4508">
            <v>18059.47</v>
          </cell>
          <cell r="AG4508">
            <v>18059.47</v>
          </cell>
          <cell r="AH4508">
            <v>0</v>
          </cell>
          <cell r="AI4508">
            <v>18059.47</v>
          </cell>
          <cell r="AJ4508" t="str">
            <v>REF: 180739</v>
          </cell>
          <cell r="AK4508" t="str">
            <v>PRODUTO FORA DE LINHA</v>
          </cell>
          <cell r="AL4508">
            <v>180739</v>
          </cell>
          <cell r="AM4508" t="str">
            <v>EST APARADOR REDENTOR (NOGUEIRA) (LACA BRILHO FENDI)</v>
          </cell>
          <cell r="AN4508"/>
          <cell r="AO4508">
            <v>2.2000000000000002</v>
          </cell>
          <cell r="AP4508">
            <v>0.5</v>
          </cell>
          <cell r="AQ4508">
            <v>0.8</v>
          </cell>
          <cell r="AR4508">
            <v>0</v>
          </cell>
          <cell r="AS4508" t="str">
            <v>EST APARADOR REDENTOR (NOGUEIRA) (LACA BRILHO FENDI) - 2,2x0,5x0,8H</v>
          </cell>
          <cell r="AT4508">
            <v>18059.47</v>
          </cell>
          <cell r="AU4508">
            <v>18059.47</v>
          </cell>
          <cell r="AV4508">
            <v>18059.47</v>
          </cell>
          <cell r="AW4508">
            <v>0</v>
          </cell>
          <cell r="AX4508">
            <v>18059.47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14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>CLAMI APARADOR</v>
          </cell>
          <cell r="BU4508" t="str">
            <v>APARADOR REDENTOR (FL)</v>
          </cell>
        </row>
        <row r="4509">
          <cell r="H4509">
            <v>1</v>
          </cell>
          <cell r="O4509">
            <v>191237</v>
          </cell>
          <cell r="P4509"/>
          <cell r="Q4509" t="str">
            <v>EST BANQUETA 150 (TAUARI TING NOGUEIRA) (TC SUMATRA #05)</v>
          </cell>
          <cell r="R4509"/>
          <cell r="S4509"/>
          <cell r="T4509"/>
          <cell r="U4509">
            <v>0.66</v>
          </cell>
          <cell r="V4509">
            <v>0.5</v>
          </cell>
          <cell r="W4509">
            <v>0.41</v>
          </cell>
          <cell r="X4509">
            <v>0</v>
          </cell>
          <cell r="Y4509" t="str">
            <v>EST BANQUETA 150 (TAUARI TING NOGUEIRA) (TC SUMATRA #05) - 0,66x0,5x0,41H</v>
          </cell>
          <cell r="Z4509">
            <v>4537.04</v>
          </cell>
          <cell r="AA4509">
            <v>0.7</v>
          </cell>
          <cell r="AB4509">
            <v>1361.1120000000001</v>
          </cell>
          <cell r="AC4509"/>
          <cell r="AD4509"/>
          <cell r="AE4509"/>
          <cell r="AF4509">
            <v>4537.04</v>
          </cell>
          <cell r="AG4509">
            <v>4537.04</v>
          </cell>
          <cell r="AH4509">
            <v>0</v>
          </cell>
          <cell r="AI4509">
            <v>4537.04</v>
          </cell>
          <cell r="AJ4509" t="str">
            <v>REF: 191237</v>
          </cell>
          <cell r="AK4509" t="str">
            <v>PRODUTO FORA DE LINHA</v>
          </cell>
          <cell r="AL4509">
            <v>191237</v>
          </cell>
          <cell r="AM4509" t="str">
            <v>EST BANQUETA 150 (TAUARI TING NOGUEIRA) (TC SUMATRA #05)</v>
          </cell>
          <cell r="AN4509"/>
          <cell r="AO4509">
            <v>0.66</v>
          </cell>
          <cell r="AP4509">
            <v>0.5</v>
          </cell>
          <cell r="AQ4509">
            <v>0.41</v>
          </cell>
          <cell r="AR4509">
            <v>0</v>
          </cell>
          <cell r="AS4509" t="str">
            <v>EST BANQUETA 150 (TAUARI TING NOGUEIRA) (TC SUMATRA #05) - 0,66x0,5x0,41H</v>
          </cell>
          <cell r="AT4509">
            <v>4537.04</v>
          </cell>
          <cell r="AU4509">
            <v>4537.04</v>
          </cell>
          <cell r="AV4509">
            <v>4537.04</v>
          </cell>
          <cell r="AW4509">
            <v>0</v>
          </cell>
          <cell r="AX4509">
            <v>4537.04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22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>CLAMI BANQUETA</v>
          </cell>
          <cell r="BU4509" t="str">
            <v>BANQUETA 150 (FL)</v>
          </cell>
        </row>
        <row r="4510">
          <cell r="H4510">
            <v>1</v>
          </cell>
          <cell r="O4510">
            <v>176086</v>
          </cell>
          <cell r="P4510"/>
          <cell r="Q4510" t="str">
            <v>EST BANQUETA BAR 102 (LORO PRETO) TC 96 REF 05</v>
          </cell>
          <cell r="R4510"/>
          <cell r="S4510"/>
          <cell r="T4510"/>
          <cell r="U4510">
            <v>0.52</v>
          </cell>
          <cell r="V4510">
            <v>0.54</v>
          </cell>
          <cell r="W4510">
            <v>1.05</v>
          </cell>
          <cell r="X4510">
            <v>0</v>
          </cell>
          <cell r="Y4510" t="str">
            <v>EST BANQUETA BAR 102 (LORO PRETO) TC 96 REF 05 - 0,52x0,54x1,05H</v>
          </cell>
          <cell r="Z4510">
            <v>8427.75</v>
          </cell>
          <cell r="AA4510">
            <v>0.7</v>
          </cell>
          <cell r="AB4510">
            <v>2528.3250000000007</v>
          </cell>
          <cell r="AC4510"/>
          <cell r="AD4510"/>
          <cell r="AE4510"/>
          <cell r="AF4510">
            <v>8427.75</v>
          </cell>
          <cell r="AG4510">
            <v>8427.75</v>
          </cell>
          <cell r="AH4510">
            <v>0</v>
          </cell>
          <cell r="AI4510">
            <v>8427.75</v>
          </cell>
          <cell r="AJ4510" t="str">
            <v>REF: 176086</v>
          </cell>
          <cell r="AK4510" t="str">
            <v>PRODUTO FORA DE LINHA</v>
          </cell>
          <cell r="AL4510">
            <v>176086</v>
          </cell>
          <cell r="AM4510" t="str">
            <v>EST BANQUETA BAR 102 (LORO PRETO) TC 96 REF 05</v>
          </cell>
          <cell r="AN4510"/>
          <cell r="AO4510">
            <v>0.52</v>
          </cell>
          <cell r="AP4510">
            <v>0.54</v>
          </cell>
          <cell r="AQ4510">
            <v>1.05</v>
          </cell>
          <cell r="AR4510">
            <v>0</v>
          </cell>
          <cell r="AS4510" t="str">
            <v>EST BANQUETA BAR 102 (LORO PRETO) TC 96 REF 05 - 0,52x0,54x1,05H</v>
          </cell>
          <cell r="AT4510">
            <v>8427.75</v>
          </cell>
          <cell r="AU4510">
            <v>8427.75</v>
          </cell>
          <cell r="AV4510">
            <v>8427.75</v>
          </cell>
          <cell r="AW4510">
            <v>0</v>
          </cell>
          <cell r="AX4510">
            <v>8427.75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22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>CLAMI BANQUETA BAR</v>
          </cell>
          <cell r="BU4510" t="str">
            <v>BANQUETA BAR 102 (FL)</v>
          </cell>
        </row>
        <row r="4511">
          <cell r="H4511">
            <v>1</v>
          </cell>
          <cell r="O4511">
            <v>210389</v>
          </cell>
          <cell r="P4511" t="str">
            <v>2017/187-0027-01</v>
          </cell>
          <cell r="Q4511" t="str">
            <v>EST BANQUETA BAR ZIG (MISTA 520A/TELA SXT NT) NATURAL</v>
          </cell>
          <cell r="R4511"/>
          <cell r="S4511"/>
          <cell r="T4511"/>
          <cell r="U4511">
            <v>0.5</v>
          </cell>
          <cell r="V4511">
            <v>0.51</v>
          </cell>
          <cell r="W4511">
            <v>1.05</v>
          </cell>
          <cell r="X4511">
            <v>0</v>
          </cell>
          <cell r="Y4511" t="str">
            <v>EST BANQUETA BAR ZIG (MISTA 520A/TELA SXT NT) NATURAL - 0,5x0,51x1,05H</v>
          </cell>
          <cell r="Z4511">
            <v>4336.6400000000003</v>
          </cell>
          <cell r="AA4511">
            <v>0.7</v>
          </cell>
          <cell r="AB4511">
            <v>1300.9920000000002</v>
          </cell>
          <cell r="AC4511"/>
          <cell r="AD4511"/>
          <cell r="AE4511"/>
          <cell r="AF4511">
            <v>4336.6400000000003</v>
          </cell>
          <cell r="AG4511">
            <v>4336.6400000000003</v>
          </cell>
          <cell r="AH4511">
            <v>0</v>
          </cell>
          <cell r="AI4511">
            <v>4336.6400000000003</v>
          </cell>
          <cell r="AJ4511" t="str">
            <v>REF: 210389</v>
          </cell>
          <cell r="AK4511" t="str">
            <v>PRODUTO FORA DE LINHA</v>
          </cell>
          <cell r="AL4511">
            <v>210389</v>
          </cell>
          <cell r="AM4511" t="str">
            <v>EST BANQUETA BAR ZIG (MISTA 520A/TELA SXT NT) NATURAL</v>
          </cell>
          <cell r="AN4511"/>
          <cell r="AO4511">
            <v>0.5</v>
          </cell>
          <cell r="AP4511">
            <v>0.51</v>
          </cell>
          <cell r="AQ4511">
            <v>1.05</v>
          </cell>
          <cell r="AR4511">
            <v>0</v>
          </cell>
          <cell r="AS4511" t="str">
            <v>EST BANQUETA BAR ZIG (MISTA 520A/TELA SXT NT) NATURAL - 0,5x0,51x1,05H</v>
          </cell>
          <cell r="AT4511">
            <v>4336.6400000000003</v>
          </cell>
          <cell r="AU4511">
            <v>4336.6400000000003</v>
          </cell>
          <cell r="AV4511">
            <v>4336.6400000000003</v>
          </cell>
          <cell r="AW4511">
            <v>0</v>
          </cell>
          <cell r="AX4511">
            <v>4336.6400000000003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14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>CLAMI BANQUETA BAR</v>
          </cell>
          <cell r="BU4511" t="str">
            <v>BANQUETA BAR ZIG (FL)</v>
          </cell>
        </row>
        <row r="4512">
          <cell r="H4512">
            <v>1</v>
          </cell>
          <cell r="O4512">
            <v>163757</v>
          </cell>
          <cell r="P4512"/>
          <cell r="Q4512" t="str">
            <v>EST CADEIRA SMALL (ENVELHECIDO) TC 2008</v>
          </cell>
          <cell r="R4512"/>
          <cell r="S4512"/>
          <cell r="T4512"/>
          <cell r="U4512">
            <v>0.46</v>
          </cell>
          <cell r="V4512">
            <v>0.56000000000000005</v>
          </cell>
          <cell r="W4512">
            <v>0.86</v>
          </cell>
          <cell r="X4512">
            <v>0</v>
          </cell>
          <cell r="Y4512" t="str">
            <v>EST CADEIRA SMALL (ENVELHECIDO) TC 2008 - 0,46x0,56x0,86H</v>
          </cell>
          <cell r="Z4512">
            <v>3603.73</v>
          </cell>
          <cell r="AA4512">
            <v>0.7</v>
          </cell>
          <cell r="AB4512">
            <v>1081.1190000000001</v>
          </cell>
          <cell r="AC4512"/>
          <cell r="AD4512"/>
          <cell r="AE4512"/>
          <cell r="AF4512">
            <v>3603.73</v>
          </cell>
          <cell r="AG4512">
            <v>3603.73</v>
          </cell>
          <cell r="AH4512">
            <v>0</v>
          </cell>
          <cell r="AI4512">
            <v>3603.73</v>
          </cell>
          <cell r="AJ4512" t="str">
            <v>REF: 163757</v>
          </cell>
          <cell r="AK4512" t="str">
            <v>PRODUTO FORA DE LINHA</v>
          </cell>
          <cell r="AL4512">
            <v>163757</v>
          </cell>
          <cell r="AM4512" t="str">
            <v>EST CADEIRA SMALL (ENVELHECIDO) TC 2008</v>
          </cell>
          <cell r="AN4512"/>
          <cell r="AO4512">
            <v>0.46</v>
          </cell>
          <cell r="AP4512">
            <v>0.56000000000000005</v>
          </cell>
          <cell r="AQ4512">
            <v>0.86</v>
          </cell>
          <cell r="AR4512">
            <v>0</v>
          </cell>
          <cell r="AS4512" t="str">
            <v>EST CADEIRA SMALL (ENVELHECIDO) TC 2008 - 0,46x0,56x0,86H</v>
          </cell>
          <cell r="AT4512">
            <v>3603.73</v>
          </cell>
          <cell r="AU4512">
            <v>3603.73</v>
          </cell>
          <cell r="AV4512">
            <v>3603.73</v>
          </cell>
          <cell r="AW4512">
            <v>0</v>
          </cell>
          <cell r="AX4512">
            <v>3603.73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CADEIRA</v>
          </cell>
          <cell r="BU4512" t="str">
            <v>CADEIRA SMALL (FL)</v>
          </cell>
        </row>
        <row r="4513">
          <cell r="H4513">
            <v>1</v>
          </cell>
          <cell r="O4513">
            <v>154009</v>
          </cell>
          <cell r="P4513"/>
          <cell r="Q4513" t="str">
            <v>EST MESA JANTAR RAIZES (CATUABA AVELUDADA) (PES LATAO)</v>
          </cell>
          <cell r="R4513"/>
          <cell r="S4513"/>
          <cell r="T4513"/>
          <cell r="U4513">
            <v>2.8</v>
          </cell>
          <cell r="V4513">
            <v>1.2</v>
          </cell>
          <cell r="W4513">
            <v>0.75</v>
          </cell>
          <cell r="X4513">
            <v>0</v>
          </cell>
          <cell r="Y4513" t="str">
            <v>EST MESA JANTAR RAIZES (CATUABA AVELUDADA) (PES LATAO) - 2,8x1,2x0,75H</v>
          </cell>
          <cell r="Z4513">
            <v>44491.38</v>
          </cell>
          <cell r="AA4513">
            <v>0.7</v>
          </cell>
          <cell r="AB4513">
            <v>13347.414000000001</v>
          </cell>
          <cell r="AC4513"/>
          <cell r="AD4513"/>
          <cell r="AE4513"/>
          <cell r="AF4513">
            <v>44491.38</v>
          </cell>
          <cell r="AG4513">
            <v>44491.38</v>
          </cell>
          <cell r="AH4513">
            <v>0</v>
          </cell>
          <cell r="AI4513">
            <v>44491.38</v>
          </cell>
          <cell r="AJ4513" t="str">
            <v>REF: 154009</v>
          </cell>
          <cell r="AK4513" t="str">
            <v>PRODUTO FORA DE LINHA</v>
          </cell>
          <cell r="AL4513">
            <v>154009</v>
          </cell>
          <cell r="AM4513" t="str">
            <v>EST MESA JANTAR RAIZES (CATUABA AVELUDADA) (PES LATAO)</v>
          </cell>
          <cell r="AN4513"/>
          <cell r="AO4513">
            <v>2.8</v>
          </cell>
          <cell r="AP4513">
            <v>1.2</v>
          </cell>
          <cell r="AQ4513">
            <v>0.75</v>
          </cell>
          <cell r="AR4513">
            <v>0</v>
          </cell>
          <cell r="AS4513" t="str">
            <v>EST MESA JANTAR RAIZES (CATUABA AVELUDADA) (PES LATAO) - 2,8x1,2x0,75H</v>
          </cell>
          <cell r="AT4513">
            <v>44491.38</v>
          </cell>
          <cell r="AU4513">
            <v>44491.38</v>
          </cell>
          <cell r="AV4513">
            <v>44491.38</v>
          </cell>
          <cell r="AW4513">
            <v>0</v>
          </cell>
          <cell r="AX4513">
            <v>44491.38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14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MESA JANTAR</v>
          </cell>
          <cell r="BU4513" t="str">
            <v>MESA JANTAR RAIZES (FL)</v>
          </cell>
        </row>
        <row r="4514">
          <cell r="H4514">
            <v>1</v>
          </cell>
          <cell r="O4514">
            <v>146214</v>
          </cell>
          <cell r="P4514" t="str">
            <v>2014/051-0061-01</v>
          </cell>
          <cell r="Q4514" t="str">
            <v>EST MESA JANTAR TEV (VIDRO LACA BRACO BRILHO/TAUARI NOG)</v>
          </cell>
          <cell r="R4514"/>
          <cell r="S4514"/>
          <cell r="T4514"/>
          <cell r="U4514">
            <v>1.2</v>
          </cell>
          <cell r="V4514">
            <v>1.2</v>
          </cell>
          <cell r="W4514">
            <v>0.75</v>
          </cell>
          <cell r="X4514">
            <v>0</v>
          </cell>
          <cell r="Y4514" t="str">
            <v>EST MESA JANTAR TEV (VIDRO LACA BRACO BRILHO/TAUARI NOG) - 1,2x1,2x0,75H</v>
          </cell>
          <cell r="Z4514">
            <v>53087.3</v>
          </cell>
          <cell r="AA4514">
            <v>0.7</v>
          </cell>
          <cell r="AB4514">
            <v>15926.190000000002</v>
          </cell>
          <cell r="AC4514"/>
          <cell r="AD4514"/>
          <cell r="AE4514"/>
          <cell r="AF4514">
            <v>53087.3</v>
          </cell>
          <cell r="AG4514">
            <v>53087.3</v>
          </cell>
          <cell r="AH4514">
            <v>0</v>
          </cell>
          <cell r="AI4514">
            <v>53087.3</v>
          </cell>
          <cell r="AJ4514" t="str">
            <v>REF: 146214</v>
          </cell>
          <cell r="AK4514" t="str">
            <v>PRODUTO FORA DE LINHA</v>
          </cell>
          <cell r="AL4514">
            <v>146214</v>
          </cell>
          <cell r="AM4514" t="str">
            <v>EST MESA JANTAR TEV (VIDRO LACA BRACO BRILHO/TAUARI NOG)</v>
          </cell>
          <cell r="AN4514"/>
          <cell r="AO4514">
            <v>1.2</v>
          </cell>
          <cell r="AP4514">
            <v>1.2</v>
          </cell>
          <cell r="AQ4514">
            <v>0.75</v>
          </cell>
          <cell r="AR4514">
            <v>0</v>
          </cell>
          <cell r="AS4514" t="str">
            <v>EST MESA JANTAR TEV (VIDRO LACA BRACO BRILHO/TAUARI NOG) - 1,2x1,2x0,75H</v>
          </cell>
          <cell r="AT4514">
            <v>53087.3</v>
          </cell>
          <cell r="AU4514">
            <v>53087.3</v>
          </cell>
          <cell r="AV4514">
            <v>53087.3</v>
          </cell>
          <cell r="AW4514">
            <v>0</v>
          </cell>
          <cell r="AX4514">
            <v>53087.3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22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MESA JANTAR</v>
          </cell>
          <cell r="BU4514" t="str">
            <v>MESA JANTAR TEV (FL)</v>
          </cell>
        </row>
        <row r="4515">
          <cell r="H4515">
            <v>1</v>
          </cell>
          <cell r="O4515">
            <v>151384</v>
          </cell>
          <cell r="P4515"/>
          <cell r="Q4515" t="str">
            <v>EST MESA JANTAR VERMONT (FITA 10MM ARGILA RASPADO TP CUMARU)</v>
          </cell>
          <cell r="R4515"/>
          <cell r="S4515"/>
          <cell r="T4515"/>
          <cell r="U4515">
            <v>1.5</v>
          </cell>
          <cell r="V4515">
            <v>1.5</v>
          </cell>
          <cell r="W4515">
            <v>0.8</v>
          </cell>
          <cell r="X4515">
            <v>0</v>
          </cell>
          <cell r="Y4515" t="str">
            <v>EST MESA JANTAR VERMONT (FITA 10MM ARGILA RASPADO TP CUMARU) - 1,5x1,5x0,8H</v>
          </cell>
          <cell r="Z4515">
            <v>21021.72</v>
          </cell>
          <cell r="AA4515">
            <v>0.7</v>
          </cell>
          <cell r="AB4515">
            <v>6306.5160000000014</v>
          </cell>
          <cell r="AC4515"/>
          <cell r="AD4515"/>
          <cell r="AE4515"/>
          <cell r="AF4515">
            <v>21021.72</v>
          </cell>
          <cell r="AG4515">
            <v>21021.72</v>
          </cell>
          <cell r="AH4515">
            <v>0</v>
          </cell>
          <cell r="AI4515">
            <v>21021.72</v>
          </cell>
          <cell r="AJ4515" t="str">
            <v>REF: 151384</v>
          </cell>
          <cell r="AK4515" t="str">
            <v>PRODUTO FORA DE LINHA</v>
          </cell>
          <cell r="AL4515">
            <v>151384</v>
          </cell>
          <cell r="AM4515" t="str">
            <v>EST MESA JANTAR VERMONT (FITA 10MM ARGILA RASPADO TP CUMARU)</v>
          </cell>
          <cell r="AN4515"/>
          <cell r="AO4515">
            <v>1.5</v>
          </cell>
          <cell r="AP4515">
            <v>1.5</v>
          </cell>
          <cell r="AQ4515">
            <v>0.8</v>
          </cell>
          <cell r="AR4515">
            <v>0</v>
          </cell>
          <cell r="AS4515" t="str">
            <v>EST MESA JANTAR VERMONT (FITA 10MM ARGILA RASPADO TP CUMARU) - 1,5x1,5x0,8H</v>
          </cell>
          <cell r="AT4515">
            <v>21021.72</v>
          </cell>
          <cell r="AU4515">
            <v>21021.72</v>
          </cell>
          <cell r="AV4515">
            <v>21021.72</v>
          </cell>
          <cell r="AW4515">
            <v>0</v>
          </cell>
          <cell r="AX4515">
            <v>21021.72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14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MESA JANTAR</v>
          </cell>
          <cell r="BU4515" t="str">
            <v>MESA JANTAR VERMONT (FL)</v>
          </cell>
        </row>
        <row r="4516">
          <cell r="H4516">
            <v>1</v>
          </cell>
          <cell r="O4516">
            <v>221690</v>
          </cell>
          <cell r="P4516"/>
          <cell r="Q4516" t="str">
            <v>EST POLTRONA DORA (BAIXA) CAMURCA VANILLA</v>
          </cell>
          <cell r="R4516"/>
          <cell r="S4516"/>
          <cell r="T4516"/>
          <cell r="U4516">
            <v>0.76</v>
          </cell>
          <cell r="V4516">
            <v>0.83</v>
          </cell>
          <cell r="W4516">
            <v>0.7</v>
          </cell>
          <cell r="X4516">
            <v>0</v>
          </cell>
          <cell r="Y4516" t="str">
            <v>EST POLTRONA DORA (BAIXA) CAMURCA VANILLA - 0,76x0,83x0,7H</v>
          </cell>
          <cell r="Z4516">
            <v>33364.5</v>
          </cell>
          <cell r="AA4516">
            <v>0.7</v>
          </cell>
          <cell r="AB4516">
            <v>10009.350000000002</v>
          </cell>
          <cell r="AC4516"/>
          <cell r="AD4516"/>
          <cell r="AE4516"/>
          <cell r="AF4516">
            <v>33364.5</v>
          </cell>
          <cell r="AG4516">
            <v>33364.5</v>
          </cell>
          <cell r="AH4516">
            <v>0</v>
          </cell>
          <cell r="AI4516">
            <v>33364.5</v>
          </cell>
          <cell r="AJ4516" t="str">
            <v>REF: 221690</v>
          </cell>
          <cell r="AK4516"/>
          <cell r="AL4516">
            <v>221690</v>
          </cell>
          <cell r="AM4516" t="str">
            <v>EST POLTRONA DORA (BAIXA) CAMURCA VANILLA</v>
          </cell>
          <cell r="AN4516"/>
          <cell r="AO4516">
            <v>0.76</v>
          </cell>
          <cell r="AP4516">
            <v>0.83</v>
          </cell>
          <cell r="AQ4516">
            <v>0.7</v>
          </cell>
          <cell r="AR4516">
            <v>0</v>
          </cell>
          <cell r="AS4516" t="str">
            <v>EST POLTRONA DORA (BAIXA) CAMURCA VANILLA - 0,76x0,83x0,7H</v>
          </cell>
          <cell r="AT4516">
            <v>33364.5</v>
          </cell>
          <cell r="AU4516">
            <v>33364.5</v>
          </cell>
          <cell r="AV4516">
            <v>33364.5</v>
          </cell>
          <cell r="AW4516">
            <v>0</v>
          </cell>
          <cell r="AX4516">
            <v>33364.5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22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POLTRONA</v>
          </cell>
          <cell r="BU4516" t="str">
            <v>POLTRONA DORA (FL)</v>
          </cell>
        </row>
        <row r="4517">
          <cell r="H4517">
            <v>1</v>
          </cell>
          <cell r="O4517">
            <v>206955</v>
          </cell>
          <cell r="P4517"/>
          <cell r="Q4517" t="str">
            <v>EST POLTRONA DORA (BAIXA) CAMURCA VANILLA LADO LISO</v>
          </cell>
          <cell r="R4517"/>
          <cell r="S4517"/>
          <cell r="T4517"/>
          <cell r="U4517">
            <v>0.76</v>
          </cell>
          <cell r="V4517">
            <v>0.83</v>
          </cell>
          <cell r="W4517">
            <v>0.7</v>
          </cell>
          <cell r="X4517">
            <v>0</v>
          </cell>
          <cell r="Y4517" t="str">
            <v>EST POLTRONA DORA (BAIXA) CAMURCA VANILLA LADO LISO - 0,76x0,83x0,7H</v>
          </cell>
          <cell r="Z4517">
            <v>36069.120000000003</v>
          </cell>
          <cell r="AA4517">
            <v>0.7</v>
          </cell>
          <cell r="AB4517">
            <v>10820.736000000001</v>
          </cell>
          <cell r="AC4517"/>
          <cell r="AD4517"/>
          <cell r="AE4517"/>
          <cell r="AF4517">
            <v>36069.120000000003</v>
          </cell>
          <cell r="AG4517">
            <v>36069.120000000003</v>
          </cell>
          <cell r="AH4517">
            <v>0</v>
          </cell>
          <cell r="AI4517">
            <v>36069.120000000003</v>
          </cell>
          <cell r="AJ4517" t="str">
            <v>REF: 206955</v>
          </cell>
          <cell r="AK4517"/>
          <cell r="AL4517">
            <v>206955</v>
          </cell>
          <cell r="AM4517" t="str">
            <v>EST POLTRONA DORA (BAIXA) CAMURCA VANILLA LADO LISO</v>
          </cell>
          <cell r="AN4517"/>
          <cell r="AO4517">
            <v>0.76</v>
          </cell>
          <cell r="AP4517">
            <v>0.83</v>
          </cell>
          <cell r="AQ4517">
            <v>0.7</v>
          </cell>
          <cell r="AR4517">
            <v>0</v>
          </cell>
          <cell r="AS4517" t="str">
            <v>EST POLTRONA DORA (BAIXA) CAMURCA VANILLA LADO LISO - 0,76x0,83x0,7H</v>
          </cell>
          <cell r="AT4517">
            <v>36069.120000000003</v>
          </cell>
          <cell r="AU4517">
            <v>36069.120000000003</v>
          </cell>
          <cell r="AV4517">
            <v>36069.120000000003</v>
          </cell>
          <cell r="AW4517">
            <v>0</v>
          </cell>
          <cell r="AX4517">
            <v>36069.120000000003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22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POLTRONA</v>
          </cell>
          <cell r="BU4517" t="str">
            <v>POLTRONA DORA (FL)</v>
          </cell>
        </row>
        <row r="4518">
          <cell r="H4518">
            <v>1</v>
          </cell>
          <cell r="O4518">
            <v>157358</v>
          </cell>
          <cell r="P4518" t="str">
            <v>2014/241-0001-01</v>
          </cell>
          <cell r="Q4518" t="str">
            <v>EST POLTRONA DORA (BAIXA) TC IMPORT DIVINA COR01</v>
          </cell>
          <cell r="R4518"/>
          <cell r="S4518"/>
          <cell r="T4518"/>
          <cell r="U4518">
            <v>0.76</v>
          </cell>
          <cell r="V4518">
            <v>0.83</v>
          </cell>
          <cell r="W4518">
            <v>0.7</v>
          </cell>
          <cell r="X4518">
            <v>0</v>
          </cell>
          <cell r="Y4518" t="str">
            <v>EST POLTRONA DORA (BAIXA) TC IMPORT DIVINA COR01 - 0,76x0,83x0,7H</v>
          </cell>
          <cell r="Z4518">
            <v>29568</v>
          </cell>
          <cell r="AA4518">
            <v>0.7</v>
          </cell>
          <cell r="AB4518">
            <v>8870.4000000000015</v>
          </cell>
          <cell r="AC4518"/>
          <cell r="AD4518"/>
          <cell r="AE4518"/>
          <cell r="AF4518">
            <v>29568</v>
          </cell>
          <cell r="AG4518">
            <v>29568</v>
          </cell>
          <cell r="AH4518">
            <v>0</v>
          </cell>
          <cell r="AI4518">
            <v>29568</v>
          </cell>
          <cell r="AJ4518" t="str">
            <v>REF: 157358</v>
          </cell>
          <cell r="AK4518" t="str">
            <v>PRODUTO FORA DE LINHA</v>
          </cell>
          <cell r="AL4518">
            <v>157358</v>
          </cell>
          <cell r="AM4518" t="str">
            <v>EST POLTRONA DORA (BAIXA) TC IMPORT DIVINA COR01</v>
          </cell>
          <cell r="AN4518"/>
          <cell r="AO4518">
            <v>0.76</v>
          </cell>
          <cell r="AP4518">
            <v>0.83</v>
          </cell>
          <cell r="AQ4518">
            <v>0.7</v>
          </cell>
          <cell r="AR4518">
            <v>0</v>
          </cell>
          <cell r="AS4518" t="str">
            <v>EST POLTRONA DORA (BAIXA) TC IMPORT DIVINA COR01 - 0,76x0,83x0,7H</v>
          </cell>
          <cell r="AT4518">
            <v>29568</v>
          </cell>
          <cell r="AU4518">
            <v>29568</v>
          </cell>
          <cell r="AV4518">
            <v>29568</v>
          </cell>
          <cell r="AW4518">
            <v>0</v>
          </cell>
          <cell r="AX4518">
            <v>29568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22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POLTRONA</v>
          </cell>
          <cell r="BU4518" t="str">
            <v>POLTRONA DORA (FL)</v>
          </cell>
        </row>
        <row r="4519">
          <cell r="H4519">
            <v>1</v>
          </cell>
          <cell r="O4519">
            <v>82483</v>
          </cell>
          <cell r="P4519"/>
          <cell r="Q4519" t="str">
            <v>EST BANQUETA BAR BOSSA (TELA NATURAL) (LACA FSC LARANJA)</v>
          </cell>
          <cell r="R4519"/>
          <cell r="S4519"/>
          <cell r="T4519"/>
          <cell r="U4519">
            <v>0.45</v>
          </cell>
          <cell r="V4519">
            <v>0.52</v>
          </cell>
          <cell r="W4519">
            <v>1</v>
          </cell>
          <cell r="X4519">
            <v>0</v>
          </cell>
          <cell r="Y4519" t="str">
            <v>EST BANQUETA BAR BOSSA (TELA NATURAL) (LACA FSC LARANJA) - 0,45x0,52x1H</v>
          </cell>
          <cell r="Z4519">
            <v>7669.36</v>
          </cell>
          <cell r="AA4519">
            <v>0.75</v>
          </cell>
          <cell r="AB4519">
            <v>1917.3400000000001</v>
          </cell>
          <cell r="AC4519"/>
          <cell r="AD4519"/>
          <cell r="AE4519"/>
          <cell r="AF4519">
            <v>7669.36</v>
          </cell>
          <cell r="AG4519">
            <v>7669.36</v>
          </cell>
          <cell r="AH4519">
            <v>0</v>
          </cell>
          <cell r="AI4519">
            <v>7669.36</v>
          </cell>
          <cell r="AJ4519" t="str">
            <v>REF: 82483</v>
          </cell>
          <cell r="AK4519" t="str">
            <v>PRODUTO FORA DE LINHA</v>
          </cell>
          <cell r="AL4519">
            <v>82483</v>
          </cell>
          <cell r="AM4519" t="str">
            <v>EST BANQUETA BAR BOSSA (TELA NATURAL) (LACA FSC LARANJA)</v>
          </cell>
          <cell r="AN4519"/>
          <cell r="AO4519">
            <v>0.45</v>
          </cell>
          <cell r="AP4519">
            <v>0.52</v>
          </cell>
          <cell r="AQ4519">
            <v>1</v>
          </cell>
          <cell r="AR4519">
            <v>0</v>
          </cell>
          <cell r="AS4519" t="str">
            <v>EST BANQUETA BAR BOSSA (TELA NATURAL) (LACA FSC LARANJA) - 0,45x0,52x1H</v>
          </cell>
          <cell r="AT4519">
            <v>7669.36</v>
          </cell>
          <cell r="AU4519">
            <v>7669.36</v>
          </cell>
          <cell r="AV4519">
            <v>7669.36</v>
          </cell>
          <cell r="AW4519">
            <v>0</v>
          </cell>
          <cell r="AX4519">
            <v>7669.36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22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BANQUETA BAR</v>
          </cell>
          <cell r="BU4519" t="str">
            <v>BANQUETA BAR BOSSA (FL)</v>
          </cell>
        </row>
        <row r="4520">
          <cell r="H4520">
            <v>1</v>
          </cell>
          <cell r="O4520">
            <v>261228</v>
          </cell>
          <cell r="P4520"/>
          <cell r="Q4520" t="str">
            <v>EST CADEIRA ANNA C/BRACO (TAUARI WHISKY 02) TC #5</v>
          </cell>
          <cell r="R4520"/>
          <cell r="S4520"/>
          <cell r="T4520"/>
          <cell r="U4520">
            <v>0.56000000000000005</v>
          </cell>
          <cell r="V4520">
            <v>0.56999999999999995</v>
          </cell>
          <cell r="W4520">
            <v>0.78</v>
          </cell>
          <cell r="X4520">
            <v>0</v>
          </cell>
          <cell r="Y4520" t="str">
            <v>EST CADEIRA ANNA C/BRACO (TAUARI WHISKY 02) TC #5 - 0,56x0,57x0,78H</v>
          </cell>
          <cell r="Z4520">
            <v>9856</v>
          </cell>
          <cell r="AA4520">
            <v>0.75</v>
          </cell>
          <cell r="AB4520">
            <v>2464</v>
          </cell>
          <cell r="AC4520"/>
          <cell r="AD4520"/>
          <cell r="AE4520"/>
          <cell r="AF4520">
            <v>9856</v>
          </cell>
          <cell r="AG4520">
            <v>9856</v>
          </cell>
          <cell r="AH4520">
            <v>0</v>
          </cell>
          <cell r="AI4520">
            <v>9856</v>
          </cell>
          <cell r="AJ4520" t="str">
            <v>REF: 261228</v>
          </cell>
          <cell r="AK4520" t="str">
            <v>PRODUTO FORA DE LINHA</v>
          </cell>
          <cell r="AL4520">
            <v>261228</v>
          </cell>
          <cell r="AM4520" t="str">
            <v>EST CADEIRA ANNA C/BRACO (TAUARI WHISKY 02) TC #5</v>
          </cell>
          <cell r="AN4520"/>
          <cell r="AO4520">
            <v>0.56000000000000005</v>
          </cell>
          <cell r="AP4520">
            <v>0.56999999999999995</v>
          </cell>
          <cell r="AQ4520">
            <v>0.78</v>
          </cell>
          <cell r="AR4520">
            <v>0</v>
          </cell>
          <cell r="AS4520" t="str">
            <v>EST CADEIRA ANNA C/BRACO (TAUARI WHISKY 02) TC #5 - 0,56x0,57x0,78H</v>
          </cell>
          <cell r="AT4520">
            <v>9856</v>
          </cell>
          <cell r="AU4520">
            <v>9856</v>
          </cell>
          <cell r="AV4520">
            <v>9856</v>
          </cell>
          <cell r="AW4520">
            <v>0</v>
          </cell>
          <cell r="AX4520">
            <v>9856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22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CADEIRA</v>
          </cell>
          <cell r="BU4520" t="str">
            <v>CADEIRA ANNA (FL)</v>
          </cell>
        </row>
        <row r="4521">
          <cell r="H4521">
            <v>1</v>
          </cell>
          <cell r="O4521">
            <v>261227</v>
          </cell>
          <cell r="P4521"/>
          <cell r="Q4521" t="str">
            <v>EST CADEIRA ANNA (TAUARI WHISKY 02) TC SUMATRA SILVER</v>
          </cell>
          <cell r="R4521"/>
          <cell r="S4521"/>
          <cell r="T4521"/>
          <cell r="U4521">
            <v>0.52</v>
          </cell>
          <cell r="V4521">
            <v>0.62</v>
          </cell>
          <cell r="W4521">
            <v>0.78</v>
          </cell>
          <cell r="X4521">
            <v>0</v>
          </cell>
          <cell r="Y4521" t="str">
            <v>EST CADEIRA ANNA (TAUARI WHISKY 02) TC SUMATRA SILVER - 0,52x0,62x0,78H</v>
          </cell>
          <cell r="Z4521">
            <v>8382.5499999999993</v>
          </cell>
          <cell r="AA4521">
            <v>0.75</v>
          </cell>
          <cell r="AB4521">
            <v>2095.6374999999998</v>
          </cell>
          <cell r="AC4521"/>
          <cell r="AD4521"/>
          <cell r="AE4521"/>
          <cell r="AF4521">
            <v>8382.5499999999993</v>
          </cell>
          <cell r="AG4521">
            <v>8382.5499999999993</v>
          </cell>
          <cell r="AH4521">
            <v>0</v>
          </cell>
          <cell r="AI4521">
            <v>8382.5499999999993</v>
          </cell>
          <cell r="AJ4521" t="str">
            <v>REF: 261227</v>
          </cell>
          <cell r="AK4521" t="str">
            <v>PRODUTO FORA DE LINHA</v>
          </cell>
          <cell r="AL4521">
            <v>261227</v>
          </cell>
          <cell r="AM4521" t="str">
            <v>EST CADEIRA ANNA (TAUARI WHISKY 02) TC SUMATRA SILVER</v>
          </cell>
          <cell r="AN4521"/>
          <cell r="AO4521">
            <v>0.52</v>
          </cell>
          <cell r="AP4521">
            <v>0.62</v>
          </cell>
          <cell r="AQ4521">
            <v>0.78</v>
          </cell>
          <cell r="AR4521">
            <v>0</v>
          </cell>
          <cell r="AS4521" t="str">
            <v>EST CADEIRA ANNA (TAUARI WHISKY 02) TC SUMATRA SILVER - 0,52x0,62x0,78H</v>
          </cell>
          <cell r="AT4521">
            <v>8382.5499999999993</v>
          </cell>
          <cell r="AU4521">
            <v>8382.5499999999993</v>
          </cell>
          <cell r="AV4521">
            <v>8382.5499999999993</v>
          </cell>
          <cell r="AW4521">
            <v>0</v>
          </cell>
          <cell r="AX4521">
            <v>8382.5499999999993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22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>CLAMI CADEIRA</v>
          </cell>
          <cell r="BU4521" t="str">
            <v>CADEIRA ANNA (FL)</v>
          </cell>
        </row>
        <row r="4522">
          <cell r="H4522">
            <v>1</v>
          </cell>
          <cell r="O4522">
            <v>176795</v>
          </cell>
          <cell r="P4522"/>
          <cell r="Q4522" t="str">
            <v>EST CADEIRA JOY (COR 01) TC LIBERTY WASHED LB-011</v>
          </cell>
          <cell r="R4522"/>
          <cell r="S4522"/>
          <cell r="T4522"/>
          <cell r="U4522">
            <v>0.45</v>
          </cell>
          <cell r="V4522">
            <v>0.59</v>
          </cell>
          <cell r="W4522">
            <v>0.8</v>
          </cell>
          <cell r="X4522">
            <v>0</v>
          </cell>
          <cell r="Y4522" t="str">
            <v>EST CADEIRA JOY (COR 01) TC LIBERTY WASHED LB-011 - 0,45x0,59x0,8H</v>
          </cell>
          <cell r="Z4522">
            <v>9923.19</v>
          </cell>
          <cell r="AA4522">
            <v>0.75</v>
          </cell>
          <cell r="AB4522">
            <v>2480.7975000000006</v>
          </cell>
          <cell r="AC4522"/>
          <cell r="AD4522"/>
          <cell r="AE4522"/>
          <cell r="AF4522">
            <v>9923.19</v>
          </cell>
          <cell r="AG4522">
            <v>9923.19</v>
          </cell>
          <cell r="AH4522">
            <v>0</v>
          </cell>
          <cell r="AI4522">
            <v>9923.19</v>
          </cell>
          <cell r="AJ4522" t="str">
            <v>REF: 176795</v>
          </cell>
          <cell r="AK4522" t="str">
            <v>PRODUTO FORA DE LINHA</v>
          </cell>
          <cell r="AL4522">
            <v>176795</v>
          </cell>
          <cell r="AM4522" t="str">
            <v>EST CADEIRA JOY (COR 01) TC LIBERTY WASHED LB-011</v>
          </cell>
          <cell r="AN4522"/>
          <cell r="AO4522">
            <v>0.45</v>
          </cell>
          <cell r="AP4522">
            <v>0.59</v>
          </cell>
          <cell r="AQ4522">
            <v>0.8</v>
          </cell>
          <cell r="AR4522">
            <v>0</v>
          </cell>
          <cell r="AS4522" t="str">
            <v>EST CADEIRA JOY (COR 01) TC LIBERTY WASHED LB-011 - 0,45x0,59x0,8H</v>
          </cell>
          <cell r="AT4522">
            <v>9923.19</v>
          </cell>
          <cell r="AU4522">
            <v>9923.19</v>
          </cell>
          <cell r="AV4522">
            <v>9923.19</v>
          </cell>
          <cell r="AW4522">
            <v>0</v>
          </cell>
          <cell r="AX4522">
            <v>9923.19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22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CADEIRA</v>
          </cell>
          <cell r="BU4522" t="str">
            <v>CADEIRA JOY (FL)</v>
          </cell>
        </row>
        <row r="4523">
          <cell r="H4523">
            <v>1</v>
          </cell>
          <cell r="O4523">
            <v>176833</v>
          </cell>
          <cell r="P4523" t="str">
            <v>2015/244-0114-01</v>
          </cell>
          <cell r="Q4523" t="str">
            <v>EST CADEIRA MAIA SMALL (NOGUEIRA) TC G1 T002</v>
          </cell>
          <cell r="R4523"/>
          <cell r="S4523"/>
          <cell r="T4523"/>
          <cell r="U4523">
            <v>0.48</v>
          </cell>
          <cell r="V4523">
            <v>0.54</v>
          </cell>
          <cell r="W4523">
            <v>0.87</v>
          </cell>
          <cell r="X4523">
            <v>0</v>
          </cell>
          <cell r="Y4523" t="str">
            <v>EST CADEIRA MAIA SMALL (NOGUEIRA) TC G1 T002 - 0,48x0,54x0,87H</v>
          </cell>
          <cell r="Z4523">
            <v>3271.58</v>
          </cell>
          <cell r="AA4523">
            <v>0.75</v>
          </cell>
          <cell r="AB4523">
            <v>817.89499999999998</v>
          </cell>
          <cell r="AC4523"/>
          <cell r="AD4523"/>
          <cell r="AE4523"/>
          <cell r="AF4523">
            <v>3271.58</v>
          </cell>
          <cell r="AG4523">
            <v>3271.58</v>
          </cell>
          <cell r="AH4523">
            <v>0</v>
          </cell>
          <cell r="AI4523">
            <v>3271.58</v>
          </cell>
          <cell r="AJ4523" t="str">
            <v>REF: 176833</v>
          </cell>
          <cell r="AK4523" t="str">
            <v>PRODUTO FORA DE LINHA</v>
          </cell>
          <cell r="AL4523">
            <v>176833</v>
          </cell>
          <cell r="AM4523" t="str">
            <v>EST CADEIRA MAIA SMALL (NOGUEIRA) TC G1 T002</v>
          </cell>
          <cell r="AN4523"/>
          <cell r="AO4523">
            <v>0.48</v>
          </cell>
          <cell r="AP4523">
            <v>0.54</v>
          </cell>
          <cell r="AQ4523">
            <v>0.87</v>
          </cell>
          <cell r="AR4523">
            <v>0</v>
          </cell>
          <cell r="AS4523" t="str">
            <v>EST CADEIRA MAIA SMALL (NOGUEIRA) TC G1 T002 - 0,48x0,54x0,87H</v>
          </cell>
          <cell r="AT4523">
            <v>3271.58</v>
          </cell>
          <cell r="AU4523">
            <v>3271.58</v>
          </cell>
          <cell r="AV4523">
            <v>3271.58</v>
          </cell>
          <cell r="AW4523">
            <v>0</v>
          </cell>
          <cell r="AX4523">
            <v>3271.58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CADEIRA</v>
          </cell>
          <cell r="BU4523" t="str">
            <v>CADEIRA MAIA (FL)</v>
          </cell>
        </row>
        <row r="4524">
          <cell r="H4524">
            <v>1</v>
          </cell>
          <cell r="O4524">
            <v>94139</v>
          </cell>
          <cell r="P4524"/>
          <cell r="Q4524" t="str">
            <v>EST CADEIRA MIRA (CASTANHO) (FIBRA CASTANHO ENV) TC 514</v>
          </cell>
          <cell r="R4524"/>
          <cell r="S4524"/>
          <cell r="T4524"/>
          <cell r="U4524">
            <v>0.55000000000000004</v>
          </cell>
          <cell r="V4524">
            <v>0.62</v>
          </cell>
          <cell r="W4524">
            <v>0.82</v>
          </cell>
          <cell r="X4524">
            <v>0</v>
          </cell>
          <cell r="Y4524" t="str">
            <v>EST CADEIRA MIRA (CASTANHO) (FIBRA CASTANHO ENV) TC 514 - 0,55x0,62x0,82H</v>
          </cell>
          <cell r="Z4524">
            <v>7197.12</v>
          </cell>
          <cell r="AA4524">
            <v>0.75</v>
          </cell>
          <cell r="AB4524">
            <v>1799.2799999999997</v>
          </cell>
          <cell r="AC4524"/>
          <cell r="AD4524"/>
          <cell r="AE4524"/>
          <cell r="AF4524">
            <v>7197.12</v>
          </cell>
          <cell r="AG4524">
            <v>7197.12</v>
          </cell>
          <cell r="AH4524">
            <v>0</v>
          </cell>
          <cell r="AI4524">
            <v>7197.12</v>
          </cell>
          <cell r="AJ4524" t="str">
            <v>REF: 94139</v>
          </cell>
          <cell r="AK4524" t="str">
            <v>PRODUTO FORA DE LINHA</v>
          </cell>
          <cell r="AL4524">
            <v>94139</v>
          </cell>
          <cell r="AM4524" t="str">
            <v>EST CADEIRA MIRA (CASTANHO) (FIBRA CASTANHO ENV) TC 514</v>
          </cell>
          <cell r="AN4524"/>
          <cell r="AO4524">
            <v>0.55000000000000004</v>
          </cell>
          <cell r="AP4524">
            <v>0.62</v>
          </cell>
          <cell r="AQ4524">
            <v>0.82</v>
          </cell>
          <cell r="AR4524">
            <v>0</v>
          </cell>
          <cell r="AS4524" t="str">
            <v>EST CADEIRA MIRA (CASTANHO) (FIBRA CASTANHO ENV) TC 514 - 0,55x0,62x0,82H</v>
          </cell>
          <cell r="AT4524">
            <v>7197.12</v>
          </cell>
          <cell r="AU4524">
            <v>7197.12</v>
          </cell>
          <cell r="AV4524">
            <v>7197.12</v>
          </cell>
          <cell r="AW4524">
            <v>0</v>
          </cell>
          <cell r="AX4524">
            <v>7197.12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CADEIRA</v>
          </cell>
          <cell r="BU4524" t="str">
            <v>CADEIRA MIRA (FL)</v>
          </cell>
        </row>
        <row r="4525">
          <cell r="H4525">
            <v>1</v>
          </cell>
          <cell r="O4525">
            <v>124405</v>
          </cell>
          <cell r="P4525" t="str">
            <v>2013/039-0018-01</v>
          </cell>
          <cell r="Q4525" t="str">
            <v>EST MESA LATERAL FIX LACA BRILHANTE CHUMBO</v>
          </cell>
          <cell r="R4525"/>
          <cell r="S4525"/>
          <cell r="T4525"/>
          <cell r="U4525">
            <v>0.5</v>
          </cell>
          <cell r="V4525">
            <v>0.5</v>
          </cell>
          <cell r="W4525">
            <v>0.5</v>
          </cell>
          <cell r="X4525">
            <v>0</v>
          </cell>
          <cell r="Y4525" t="str">
            <v>EST MESA LATERAL FIX LACA BRILHANTE CHUMBO - 0,5x0,5x0,5H</v>
          </cell>
          <cell r="Z4525">
            <v>5214.2700000000004</v>
          </cell>
          <cell r="AA4525">
            <v>0.75</v>
          </cell>
          <cell r="AB4525">
            <v>1303.5675000000001</v>
          </cell>
          <cell r="AC4525"/>
          <cell r="AD4525"/>
          <cell r="AE4525"/>
          <cell r="AF4525">
            <v>5214.2700000000004</v>
          </cell>
          <cell r="AG4525">
            <v>5214.2700000000004</v>
          </cell>
          <cell r="AH4525">
            <v>0</v>
          </cell>
          <cell r="AI4525">
            <v>5214.2700000000004</v>
          </cell>
          <cell r="AJ4525" t="str">
            <v>REF: 124405</v>
          </cell>
          <cell r="AK4525" t="str">
            <v>PRODUTO FORA DE LINHA</v>
          </cell>
          <cell r="AL4525">
            <v>124405</v>
          </cell>
          <cell r="AM4525" t="str">
            <v>EST MESA LATERAL FIX LACA BRILHANTE CHUMBO</v>
          </cell>
          <cell r="AN4525"/>
          <cell r="AO4525">
            <v>0.5</v>
          </cell>
          <cell r="AP4525">
            <v>0.5</v>
          </cell>
          <cell r="AQ4525">
            <v>0.5</v>
          </cell>
          <cell r="AR4525">
            <v>0</v>
          </cell>
          <cell r="AS4525" t="str">
            <v>EST MESA LATERAL FIX LACA BRILHANTE CHUMBO - 0,5x0,5x0,5H</v>
          </cell>
          <cell r="AT4525">
            <v>5214.2700000000004</v>
          </cell>
          <cell r="AU4525">
            <v>5214.2700000000004</v>
          </cell>
          <cell r="AV4525">
            <v>5214.2700000000004</v>
          </cell>
          <cell r="AW4525">
            <v>0</v>
          </cell>
          <cell r="AX4525">
            <v>5214.2700000000004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14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MESA LATERAL</v>
          </cell>
          <cell r="BU4525" t="str">
            <v>MESA LATERAL FIX (FL)</v>
          </cell>
        </row>
        <row r="4526">
          <cell r="H4526">
            <v>1</v>
          </cell>
          <cell r="O4526">
            <v>230856</v>
          </cell>
          <cell r="P4526"/>
          <cell r="Q4526" t="str">
            <v>EST BANQUETA BAR 102 (CANYON) (TELA IMBUIA NEGRA) TC 120</v>
          </cell>
          <cell r="R4526"/>
          <cell r="S4526"/>
          <cell r="T4526"/>
          <cell r="U4526">
            <v>0.52</v>
          </cell>
          <cell r="V4526">
            <v>0.54</v>
          </cell>
          <cell r="W4526">
            <v>1.05</v>
          </cell>
          <cell r="X4526">
            <v>0</v>
          </cell>
          <cell r="Y4526" t="str">
            <v>EST BANQUETA BAR 102 (CANYON) (TELA IMBUIA NEGRA) TC 120 - 0,52x0,54x1,05H</v>
          </cell>
          <cell r="Z4526">
            <v>9186.7999999999993</v>
          </cell>
          <cell r="AA4526">
            <v>0.8</v>
          </cell>
          <cell r="AB4526">
            <v>1837.3599999999997</v>
          </cell>
          <cell r="AC4526"/>
          <cell r="AD4526"/>
          <cell r="AE4526"/>
          <cell r="AF4526">
            <v>9186.7999999999993</v>
          </cell>
          <cell r="AG4526">
            <v>9186.7999999999993</v>
          </cell>
          <cell r="AH4526">
            <v>0</v>
          </cell>
          <cell r="AI4526">
            <v>9186.7999999999993</v>
          </cell>
          <cell r="AJ4526" t="str">
            <v>REF: 230856</v>
          </cell>
          <cell r="AK4526" t="str">
            <v>PRODUTO FORA DE LINHA</v>
          </cell>
          <cell r="AL4526">
            <v>230856</v>
          </cell>
          <cell r="AM4526" t="str">
            <v>EST BANQUETA BAR 102 (CANYON) (TELA IMBUIA NEGRA) TC 120</v>
          </cell>
          <cell r="AN4526"/>
          <cell r="AO4526">
            <v>0.52</v>
          </cell>
          <cell r="AP4526">
            <v>0.54</v>
          </cell>
          <cell r="AQ4526">
            <v>1.05</v>
          </cell>
          <cell r="AR4526">
            <v>0</v>
          </cell>
          <cell r="AS4526" t="str">
            <v>EST BANQUETA BAR 102 (CANYON) (TELA IMBUIA NEGRA) TC 120 - 0,52x0,54x1,05H</v>
          </cell>
          <cell r="AT4526">
            <v>9186.7999999999993</v>
          </cell>
          <cell r="AU4526">
            <v>9186.7999999999993</v>
          </cell>
          <cell r="AV4526">
            <v>9186.7999999999993</v>
          </cell>
          <cell r="AW4526">
            <v>0</v>
          </cell>
          <cell r="AX4526">
            <v>9186.7999999999993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22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BANQUETA BAR</v>
          </cell>
          <cell r="BU4526" t="str">
            <v>BANQUETA BAR 102 (FL)</v>
          </cell>
        </row>
        <row r="4527">
          <cell r="H4527">
            <v>1</v>
          </cell>
          <cell r="O4527">
            <v>219523</v>
          </cell>
          <cell r="P4527"/>
          <cell r="Q4527" t="str">
            <v>EST BANQUETA BAR 102 (EBANIZADO) TC 149</v>
          </cell>
          <cell r="R4527"/>
          <cell r="S4527"/>
          <cell r="T4527"/>
          <cell r="U4527">
            <v>0.52</v>
          </cell>
          <cell r="V4527">
            <v>0.54</v>
          </cell>
          <cell r="W4527">
            <v>1.05</v>
          </cell>
          <cell r="X4527">
            <v>0</v>
          </cell>
          <cell r="Y4527" t="str">
            <v>EST BANQUETA BAR 102 (EBANIZADO) TC 149 - 0,52x0,54x1,05H</v>
          </cell>
          <cell r="Z4527">
            <v>8427.75</v>
          </cell>
          <cell r="AA4527">
            <v>0.8</v>
          </cell>
          <cell r="AB4527">
            <v>1685.5499999999993</v>
          </cell>
          <cell r="AC4527"/>
          <cell r="AD4527"/>
          <cell r="AE4527"/>
          <cell r="AF4527">
            <v>8427.75</v>
          </cell>
          <cell r="AG4527">
            <v>8427.75</v>
          </cell>
          <cell r="AH4527">
            <v>0</v>
          </cell>
          <cell r="AI4527">
            <v>8427.75</v>
          </cell>
          <cell r="AJ4527" t="str">
            <v>REF: 219523</v>
          </cell>
          <cell r="AK4527" t="str">
            <v>PRODUTO FORA DE LINHA</v>
          </cell>
          <cell r="AL4527">
            <v>219523</v>
          </cell>
          <cell r="AM4527" t="str">
            <v>EST BANQUETA BAR 102 (EBANIZADO) TC 149</v>
          </cell>
          <cell r="AN4527"/>
          <cell r="AO4527">
            <v>0.52</v>
          </cell>
          <cell r="AP4527">
            <v>0.54</v>
          </cell>
          <cell r="AQ4527">
            <v>1.05</v>
          </cell>
          <cell r="AR4527">
            <v>0</v>
          </cell>
          <cell r="AS4527" t="str">
            <v>EST BANQUETA BAR 102 (EBANIZADO) TC 149 - 0,52x0,54x1,05H</v>
          </cell>
          <cell r="AT4527">
            <v>8427.75</v>
          </cell>
          <cell r="AU4527">
            <v>8427.75</v>
          </cell>
          <cell r="AV4527">
            <v>8427.75</v>
          </cell>
          <cell r="AW4527">
            <v>0</v>
          </cell>
          <cell r="AX4527">
            <v>8427.75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22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BANQUETA BAR</v>
          </cell>
          <cell r="BU4527" t="str">
            <v>BANQUETA BAR 102 (FL)</v>
          </cell>
        </row>
        <row r="4528">
          <cell r="H4528">
            <v>1</v>
          </cell>
          <cell r="O4528">
            <v>112451</v>
          </cell>
          <cell r="P4528"/>
          <cell r="Q4528" t="str">
            <v>EST CADEIRA MILLA C/BRACO (TAUARI 2) (ESTOFADO) (TC 115#5)</v>
          </cell>
          <cell r="R4528"/>
          <cell r="S4528"/>
          <cell r="T4528"/>
          <cell r="U4528">
            <v>0.57999999999999996</v>
          </cell>
          <cell r="V4528">
            <v>0.56999999999999995</v>
          </cell>
          <cell r="W4528">
            <v>0.8</v>
          </cell>
          <cell r="X4528">
            <v>0</v>
          </cell>
          <cell r="Y4528" t="str">
            <v>EST CADEIRA MILLA C/BRACO (TAUARI 2) (ESTOFADO) (TC 115#5) - 0,58x0,57x0,8H</v>
          </cell>
          <cell r="Z4528">
            <v>7022.4</v>
          </cell>
          <cell r="AA4528">
            <v>0.8</v>
          </cell>
          <cell r="AB4528">
            <v>1404.4799999999996</v>
          </cell>
          <cell r="AC4528"/>
          <cell r="AD4528"/>
          <cell r="AE4528"/>
          <cell r="AF4528">
            <v>7022.4</v>
          </cell>
          <cell r="AG4528">
            <v>7022.4</v>
          </cell>
          <cell r="AH4528">
            <v>0</v>
          </cell>
          <cell r="AI4528">
            <v>7022.4</v>
          </cell>
          <cell r="AJ4528" t="str">
            <v>REF: 112451</v>
          </cell>
          <cell r="AK4528" t="str">
            <v>PRODUTO FORA DE LINHA</v>
          </cell>
          <cell r="AL4528">
            <v>112451</v>
          </cell>
          <cell r="AM4528" t="str">
            <v>EST CADEIRA MILLA C/BRACO (TAUARI 2) (ESTOFADO) (TC 115#5)</v>
          </cell>
          <cell r="AN4528"/>
          <cell r="AO4528">
            <v>0.57999999999999996</v>
          </cell>
          <cell r="AP4528">
            <v>0.56999999999999995</v>
          </cell>
          <cell r="AQ4528">
            <v>0.8</v>
          </cell>
          <cell r="AR4528">
            <v>0</v>
          </cell>
          <cell r="AS4528" t="str">
            <v>EST CADEIRA MILLA C/BRACO (TAUARI 2) (ESTOFADO) (TC 115#5) - 0,58x0,57x0,8H</v>
          </cell>
          <cell r="AT4528">
            <v>7022.4</v>
          </cell>
          <cell r="AU4528">
            <v>7022.4</v>
          </cell>
          <cell r="AV4528">
            <v>7022.4</v>
          </cell>
          <cell r="AW4528">
            <v>0</v>
          </cell>
          <cell r="AX4528">
            <v>7022.4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22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>CLAMI CADEIRA</v>
          </cell>
          <cell r="BU4528" t="str">
            <v>CADEIRA MILLA (FL)</v>
          </cell>
        </row>
        <row r="4529">
          <cell r="H4529">
            <v>1</v>
          </cell>
          <cell r="O4529">
            <v>331872</v>
          </cell>
          <cell r="P4529"/>
          <cell r="Q4529" t="str">
            <v>EST ALMOFADA FEDD (CONHAQUE)</v>
          </cell>
          <cell r="R4529"/>
          <cell r="S4529"/>
          <cell r="T4529"/>
          <cell r="U4529">
            <v>0.5</v>
          </cell>
          <cell r="V4529">
            <v>0.5</v>
          </cell>
          <cell r="W4529">
            <v>0</v>
          </cell>
          <cell r="X4529">
            <v>0</v>
          </cell>
          <cell r="Y4529" t="str">
            <v>EST ALMOFADA FEDD (CONHAQUE) - 0,5x0,5x0H</v>
          </cell>
          <cell r="Z4529">
            <v>727.64</v>
          </cell>
          <cell r="AA4529">
            <v>0.5</v>
          </cell>
          <cell r="AB4529">
            <v>363.82</v>
          </cell>
          <cell r="AC4529"/>
          <cell r="AD4529"/>
          <cell r="AE4529"/>
          <cell r="AF4529">
            <v>727.64</v>
          </cell>
          <cell r="AG4529">
            <v>727.64</v>
          </cell>
          <cell r="AH4529">
            <v>0</v>
          </cell>
          <cell r="AI4529">
            <v>727.64</v>
          </cell>
          <cell r="AJ4529" t="str">
            <v>REF: 331872</v>
          </cell>
          <cell r="AK4529" t="str">
            <v>PRODUTO FORA DE LINHA</v>
          </cell>
          <cell r="AL4529">
            <v>331872</v>
          </cell>
          <cell r="AM4529" t="str">
            <v>EST ALMOFADA FEDD (CONHAQUE)</v>
          </cell>
          <cell r="AN4529"/>
          <cell r="AO4529">
            <v>0.5</v>
          </cell>
          <cell r="AP4529">
            <v>0.5</v>
          </cell>
          <cell r="AQ4529">
            <v>0</v>
          </cell>
          <cell r="AR4529">
            <v>0</v>
          </cell>
          <cell r="AS4529" t="str">
            <v>EST ALMOFADA FEDD (CONHAQUE) - 0,5x0,5x0H</v>
          </cell>
          <cell r="AT4529">
            <v>727.64</v>
          </cell>
          <cell r="AU4529">
            <v>727.64</v>
          </cell>
          <cell r="AV4529">
            <v>727.64</v>
          </cell>
          <cell r="AW4529">
            <v>0</v>
          </cell>
          <cell r="AX4529">
            <v>727.64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14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ALMOFADA DECORATIVA</v>
          </cell>
          <cell r="BU4529" t="str">
            <v>ALMOFADA DECORATIVA</v>
          </cell>
        </row>
        <row r="4530">
          <cell r="H4530">
            <v>1</v>
          </cell>
          <cell r="O4530">
            <v>309892</v>
          </cell>
          <cell r="P4530"/>
          <cell r="Q4530" t="str">
            <v>EST BANDEJA RITMO Ø55 (MARMORE 2 ROSA PARANA)</v>
          </cell>
          <cell r="R4530"/>
          <cell r="S4530"/>
          <cell r="T4530"/>
          <cell r="U4530">
            <v>0.55000000000000004</v>
          </cell>
          <cell r="V4530">
            <v>0</v>
          </cell>
          <cell r="W4530">
            <v>0.02</v>
          </cell>
          <cell r="X4530">
            <v>0.55000000000000004</v>
          </cell>
          <cell r="Y4530" t="str">
            <v>EST BANDEJA RITMO Ø55 (MARMORE 2 ROSA PARANA) - Ø0,55x0,02H</v>
          </cell>
          <cell r="Z4530">
            <v>9892.7800000000007</v>
          </cell>
          <cell r="AA4530">
            <v>0.5</v>
          </cell>
          <cell r="AB4530">
            <v>4946.3900000000003</v>
          </cell>
          <cell r="AC4530"/>
          <cell r="AD4530"/>
          <cell r="AE4530"/>
          <cell r="AF4530">
            <v>9892.7800000000007</v>
          </cell>
          <cell r="AG4530">
            <v>9892.7800000000007</v>
          </cell>
          <cell r="AH4530">
            <v>0</v>
          </cell>
          <cell r="AI4530">
            <v>9892.7800000000007</v>
          </cell>
          <cell r="AJ4530" t="str">
            <v>REF: 309892</v>
          </cell>
          <cell r="AK4530" t="str">
            <v>PRODUTO FORA DE LINHA</v>
          </cell>
          <cell r="AL4530">
            <v>309892</v>
          </cell>
          <cell r="AM4530" t="str">
            <v>EST BANDEJA RITMO Ø55 (MARMORE 2 ROSA PARANA)</v>
          </cell>
          <cell r="AN4530"/>
          <cell r="AO4530">
            <v>0.55000000000000004</v>
          </cell>
          <cell r="AP4530">
            <v>0</v>
          </cell>
          <cell r="AQ4530">
            <v>0.02</v>
          </cell>
          <cell r="AR4530">
            <v>0.55000000000000004</v>
          </cell>
          <cell r="AS4530" t="str">
            <v>EST BANDEJA RITMO Ø55 (MARMORE 2 ROSA PARANA) - Ø0,55x0,02H</v>
          </cell>
          <cell r="AT4530">
            <v>9892.7800000000007</v>
          </cell>
          <cell r="AU4530">
            <v>9892.7800000000007</v>
          </cell>
          <cell r="AV4530">
            <v>9892.7800000000007</v>
          </cell>
          <cell r="AW4530">
            <v>0</v>
          </cell>
          <cell r="AX4530">
            <v>9892.7800000000007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>CLAMI ACESSORIOS</v>
          </cell>
          <cell r="BU4530" t="str">
            <v>BANDEJA RITMO</v>
          </cell>
        </row>
        <row r="4531">
          <cell r="H4531">
            <v>1</v>
          </cell>
          <cell r="O4531">
            <v>379925</v>
          </cell>
          <cell r="P4531" t="str">
            <v>2024/095-0015-01</v>
          </cell>
          <cell r="Q4531" t="str">
            <v>EST MODULO CHAISE BRACO DIR SONETTO (D4139)</v>
          </cell>
          <cell r="R4531">
            <v>3.1</v>
          </cell>
          <cell r="S4531">
            <v>1.75</v>
          </cell>
          <cell r="T4531">
            <v>0.8</v>
          </cell>
          <cell r="U4531">
            <v>1.55</v>
          </cell>
          <cell r="V4531">
            <v>1.75</v>
          </cell>
          <cell r="W4531">
            <v>0.8</v>
          </cell>
          <cell r="X4531">
            <v>0</v>
          </cell>
          <cell r="Y4531" t="str">
            <v>EST MODULO CHAISE BRACO DIR SONETTO (D4139) - 1,55x1,75x0,8H</v>
          </cell>
          <cell r="Z4531">
            <v>63416.46</v>
          </cell>
          <cell r="AA4531">
            <v>0.5</v>
          </cell>
          <cell r="AB4531">
            <v>31708.23</v>
          </cell>
          <cell r="AC4531" t="str">
            <v>IW</v>
          </cell>
          <cell r="AD4531" t="str">
            <v>SOFA COMPLETO</v>
          </cell>
          <cell r="AE4531" t="str">
            <v>VALOR MODULO</v>
          </cell>
          <cell r="AF4531">
            <v>31708.23</v>
          </cell>
          <cell r="AG4531">
            <v>31708.23</v>
          </cell>
          <cell r="AH4531">
            <v>0</v>
          </cell>
          <cell r="AI4531">
            <v>63416.46</v>
          </cell>
          <cell r="AJ4531" t="str">
            <v>REF: 384551</v>
          </cell>
          <cell r="AK4531"/>
          <cell r="AL4531">
            <v>384551</v>
          </cell>
          <cell r="AM4531" t="str">
            <v>MODULO CHAISE BRACO SONETTO (FX D)</v>
          </cell>
          <cell r="AN4531"/>
          <cell r="AO4531">
            <v>1.55</v>
          </cell>
          <cell r="AP4531">
            <v>1.75</v>
          </cell>
          <cell r="AQ4531">
            <v>0.8</v>
          </cell>
          <cell r="AR4531">
            <v>0</v>
          </cell>
          <cell r="AS4531" t="str">
            <v>MODULO CHAISE BRACO SONETTO (FX D) - 1,55x1,75x0,8H</v>
          </cell>
          <cell r="AT4531">
            <v>31708.23</v>
          </cell>
          <cell r="AU4531">
            <v>31708.23</v>
          </cell>
          <cell r="AV4531">
            <v>31708.23</v>
          </cell>
          <cell r="AW4531">
            <v>0</v>
          </cell>
          <cell r="AX4531">
            <v>31708.23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12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 t="str">
            <v>PE</v>
          </cell>
          <cell r="BS4531" t="str">
            <v>379927 | 379925</v>
          </cell>
          <cell r="BT4531" t="str">
            <v>CLAMI SOFA</v>
          </cell>
          <cell r="BU4531" t="str">
            <v>SOFA SONETTO</v>
          </cell>
        </row>
        <row r="4532">
          <cell r="H4532">
            <v>1</v>
          </cell>
          <cell r="O4532">
            <v>404589</v>
          </cell>
          <cell r="P4532" t="str">
            <v>2025/154-0031-01</v>
          </cell>
          <cell r="Q4532" t="str">
            <v>EST COMPONENTE ALMOFADA CHAISE BELLAGIO TC KEEPSAKE SILVER</v>
          </cell>
          <cell r="R4532"/>
          <cell r="S4532"/>
          <cell r="T4532"/>
          <cell r="U4532">
            <v>1.7</v>
          </cell>
          <cell r="V4532">
            <v>0.7</v>
          </cell>
          <cell r="W4532">
            <v>0.05</v>
          </cell>
          <cell r="X4532">
            <v>0</v>
          </cell>
          <cell r="Y4532" t="str">
            <v>EST COMPONENTE ALMOFADA CHAISE BELLAGIO TC KEEPSAKE SILVER - 1,7x0,7x0,05H</v>
          </cell>
          <cell r="Z4532">
            <v>8865.7227999999996</v>
          </cell>
          <cell r="AA4532">
            <v>0.4</v>
          </cell>
          <cell r="AB4532">
            <v>5319.4336800000001</v>
          </cell>
          <cell r="AC4532"/>
          <cell r="AD4532" t="str">
            <v>PROD C/RVST FORN</v>
          </cell>
          <cell r="AE4532" t="str">
            <v>REVESTIMENTO FORN</v>
          </cell>
          <cell r="AF4532">
            <v>8865.7227999999996</v>
          </cell>
          <cell r="AG4532">
            <v>8865.7227999999996</v>
          </cell>
          <cell r="AH4532">
            <v>0</v>
          </cell>
          <cell r="AI4532">
            <v>8865.7227999999996</v>
          </cell>
          <cell r="AJ4532" t="str">
            <v>REF: 408966</v>
          </cell>
          <cell r="AK4532"/>
          <cell r="AL4532">
            <v>408966</v>
          </cell>
          <cell r="AM4532" t="str">
            <v>COMPONENTE ALMOFADA CHAISE BELLAGIO (TC FORN)</v>
          </cell>
          <cell r="AN4532"/>
          <cell r="AO4532">
            <v>0</v>
          </cell>
          <cell r="AP4532">
            <v>0</v>
          </cell>
          <cell r="AQ4532">
            <v>0</v>
          </cell>
          <cell r="AR4532">
            <v>0</v>
          </cell>
          <cell r="AS4532" t="str">
            <v>COMPONENTE ALMOFADA CHAISE BELLAGIO (TC FORN) - Ø0x0H</v>
          </cell>
          <cell r="AT4532">
            <v>8865.7227999999996</v>
          </cell>
          <cell r="AU4532">
            <v>8865.7227999999996</v>
          </cell>
          <cell r="AV4532">
            <v>6338.89</v>
          </cell>
          <cell r="AW4532">
            <v>2526.8327999999992</v>
          </cell>
          <cell r="AX4532">
            <v>8865.61</v>
          </cell>
          <cell r="AY4532">
            <v>0.11279999999896972</v>
          </cell>
          <cell r="AZ4532">
            <v>337981</v>
          </cell>
          <cell r="BA4532" t="str">
            <v>TECIDO O'KEEPSAKE -</v>
          </cell>
          <cell r="BB4532" t="str">
            <v>RVST FORN: TECIDO O'KEEPSAKE - SILVER</v>
          </cell>
          <cell r="BC4532">
            <v>4</v>
          </cell>
          <cell r="BD4532"/>
          <cell r="BE4532">
            <v>401.85</v>
          </cell>
          <cell r="BF4532">
            <v>0</v>
          </cell>
          <cell r="BG4532">
            <v>-401.85</v>
          </cell>
          <cell r="BH4532" t="str">
            <v>RVST FORN</v>
          </cell>
          <cell r="BI4532">
            <v>12</v>
          </cell>
          <cell r="BJ4532">
            <v>2526.8328000000001</v>
          </cell>
          <cell r="BK4532">
            <v>0</v>
          </cell>
          <cell r="BL4532">
            <v>0.57200000000000006</v>
          </cell>
          <cell r="BM4532"/>
          <cell r="BN4532"/>
          <cell r="BO4532"/>
          <cell r="BP4532"/>
          <cell r="BR4532">
            <v>0</v>
          </cell>
          <cell r="BT4532" t="str">
            <v>CLAMI ALMOFADA DECORATIVA</v>
          </cell>
          <cell r="BU4532" t="str">
            <v>ALMOFADA BELLAGIO</v>
          </cell>
        </row>
        <row r="4533">
          <cell r="H4533">
            <v>1</v>
          </cell>
          <cell r="O4533">
            <v>404589</v>
          </cell>
          <cell r="P4533" t="str">
            <v>2025/154-0032-01</v>
          </cell>
          <cell r="Q4533" t="str">
            <v>EST COMPONENTE ALMOFADA CHAISE BELLAGIO TC KEEPSAKE SILVER</v>
          </cell>
          <cell r="R4533"/>
          <cell r="S4533"/>
          <cell r="T4533"/>
          <cell r="U4533">
            <v>1.7</v>
          </cell>
          <cell r="V4533">
            <v>0.7</v>
          </cell>
          <cell r="W4533">
            <v>0.05</v>
          </cell>
          <cell r="X4533">
            <v>0</v>
          </cell>
          <cell r="Y4533" t="str">
            <v>EST COMPONENTE ALMOFADA CHAISE BELLAGIO TC KEEPSAKE SILVER - 1,7x0,7x0,05H</v>
          </cell>
          <cell r="Z4533">
            <v>8865.7227999999996</v>
          </cell>
          <cell r="AA4533">
            <v>0.4</v>
          </cell>
          <cell r="AB4533">
            <v>5319.4336800000001</v>
          </cell>
          <cell r="AC4533"/>
          <cell r="AD4533" t="str">
            <v>PROD C/RVST FORN</v>
          </cell>
          <cell r="AE4533" t="str">
            <v>REVESTIMENTO FORN</v>
          </cell>
          <cell r="AF4533">
            <v>8865.7227999999996</v>
          </cell>
          <cell r="AG4533">
            <v>8865.7227999999996</v>
          </cell>
          <cell r="AH4533">
            <v>0</v>
          </cell>
          <cell r="AI4533">
            <v>8865.7227999999996</v>
          </cell>
          <cell r="AJ4533" t="str">
            <v>REF: 408966</v>
          </cell>
          <cell r="AK4533"/>
          <cell r="AL4533">
            <v>408966</v>
          </cell>
          <cell r="AM4533" t="str">
            <v>COMPONENTE ALMOFADA CHAISE BELLAGIO (TC FORN)</v>
          </cell>
          <cell r="AN4533"/>
          <cell r="AO4533">
            <v>0</v>
          </cell>
          <cell r="AP4533">
            <v>0</v>
          </cell>
          <cell r="AQ4533">
            <v>0</v>
          </cell>
          <cell r="AR4533">
            <v>0</v>
          </cell>
          <cell r="AS4533" t="str">
            <v>COMPONENTE ALMOFADA CHAISE BELLAGIO (TC FORN) - Ø0x0H</v>
          </cell>
          <cell r="AT4533">
            <v>8865.7227999999996</v>
          </cell>
          <cell r="AU4533">
            <v>8865.7227999999996</v>
          </cell>
          <cell r="AV4533">
            <v>6338.89</v>
          </cell>
          <cell r="AW4533">
            <v>2526.8327999999992</v>
          </cell>
          <cell r="AX4533">
            <v>8865.61</v>
          </cell>
          <cell r="AY4533">
            <v>0.11279999999896972</v>
          </cell>
          <cell r="AZ4533">
            <v>337981</v>
          </cell>
          <cell r="BA4533" t="str">
            <v>TECIDO O'KEEPSAKE -</v>
          </cell>
          <cell r="BB4533" t="str">
            <v>RVST FORN: TECIDO O'KEEPSAKE - SILVER</v>
          </cell>
          <cell r="BC4533">
            <v>4</v>
          </cell>
          <cell r="BD4533"/>
          <cell r="BE4533">
            <v>401.85</v>
          </cell>
          <cell r="BF4533">
            <v>0</v>
          </cell>
          <cell r="BG4533">
            <v>-401.85</v>
          </cell>
          <cell r="BH4533" t="str">
            <v>RVST FORN</v>
          </cell>
          <cell r="BI4533">
            <v>12</v>
          </cell>
          <cell r="BJ4533">
            <v>2526.8328000000001</v>
          </cell>
          <cell r="BK4533">
            <v>0</v>
          </cell>
          <cell r="BL4533">
            <v>0.57200000000000006</v>
          </cell>
          <cell r="BM4533"/>
          <cell r="BN4533"/>
          <cell r="BO4533"/>
          <cell r="BP4533"/>
          <cell r="BR4533">
            <v>0</v>
          </cell>
          <cell r="BT4533" t="str">
            <v>CLAMI ALMOFADA DECORATIVA</v>
          </cell>
          <cell r="BU4533" t="str">
            <v>ALMOFADA BELLAGIO</v>
          </cell>
        </row>
        <row r="4534">
          <cell r="H4534">
            <v>1</v>
          </cell>
          <cell r="O4534">
            <v>270795</v>
          </cell>
          <cell r="P4534" t="str">
            <v>2020/338-0080-01</v>
          </cell>
          <cell r="Q4534" t="str">
            <v>EST BANCO DALI (ALUMINIO POLIDO) FX E5116</v>
          </cell>
          <cell r="R4534"/>
          <cell r="S4534"/>
          <cell r="T4534"/>
          <cell r="U4534">
            <v>1.8</v>
          </cell>
          <cell r="V4534">
            <v>0.6</v>
          </cell>
          <cell r="W4534">
            <v>0.44</v>
          </cell>
          <cell r="X4534">
            <v>0</v>
          </cell>
          <cell r="Y4534" t="str">
            <v>EST BANCO DALI (ALUMINIO POLIDO) FX E5116 - 1,8x0,6x0,44H</v>
          </cell>
          <cell r="Z4534">
            <v>11509.25</v>
          </cell>
          <cell r="AA4534">
            <v>0.5</v>
          </cell>
          <cell r="AB4534">
            <v>5754.625</v>
          </cell>
          <cell r="AC4534"/>
          <cell r="AD4534"/>
          <cell r="AE4534"/>
          <cell r="AF4534">
            <v>11509.25</v>
          </cell>
          <cell r="AG4534">
            <v>11509.25</v>
          </cell>
          <cell r="AH4534">
            <v>0</v>
          </cell>
          <cell r="AI4534">
            <v>11509.25</v>
          </cell>
          <cell r="AJ4534" t="str">
            <v>REF: 270795</v>
          </cell>
          <cell r="AK4534" t="str">
            <v>PRODUTO FORA DE LINHA</v>
          </cell>
          <cell r="AL4534">
            <v>270795</v>
          </cell>
          <cell r="AM4534" t="str">
            <v>EST BANCO DALI (ALUMINIO POLIDO) FX E5116</v>
          </cell>
          <cell r="AN4534"/>
          <cell r="AO4534">
            <v>1.8</v>
          </cell>
          <cell r="AP4534">
            <v>0.6</v>
          </cell>
          <cell r="AQ4534">
            <v>0.44</v>
          </cell>
          <cell r="AR4534">
            <v>0</v>
          </cell>
          <cell r="AS4534" t="str">
            <v>EST BANCO DALI (ALUMINIO POLIDO) FX E5116 - 1,8x0,6x0,44H</v>
          </cell>
          <cell r="AT4534">
            <v>11509.25</v>
          </cell>
          <cell r="AU4534">
            <v>11509.25</v>
          </cell>
          <cell r="AV4534">
            <v>11509.25</v>
          </cell>
          <cell r="AW4534">
            <v>0</v>
          </cell>
          <cell r="AX4534">
            <v>11509.25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BANCO</v>
          </cell>
          <cell r="BU4534" t="str">
            <v>BANCO DALI (FL)</v>
          </cell>
        </row>
        <row r="4535">
          <cell r="H4535">
            <v>1</v>
          </cell>
          <cell r="O4535">
            <v>328749</v>
          </cell>
          <cell r="P4535" t="str">
            <v>2022/178-0047-01</v>
          </cell>
          <cell r="Q4535" t="str">
            <v>EST BANQUETA SOFT (BS ELET CORTEN) B0707-024/SOL MARFIM</v>
          </cell>
          <cell r="R4535"/>
          <cell r="S4535"/>
          <cell r="T4535"/>
          <cell r="U4535">
            <v>0.57999999999999996</v>
          </cell>
          <cell r="V4535">
            <v>0.75</v>
          </cell>
          <cell r="W4535">
            <v>0.4</v>
          </cell>
          <cell r="X4535">
            <v>0</v>
          </cell>
          <cell r="Y4535" t="str">
            <v>EST BANQUETA SOFT (BS ELET CORTEN) B0707-024/SOL MARFIM - 0,58x0,75x0,4H</v>
          </cell>
          <cell r="Z4535">
            <v>13823.8</v>
          </cell>
          <cell r="AA4535">
            <v>0.4</v>
          </cell>
          <cell r="AB4535">
            <v>8294.2799999999988</v>
          </cell>
          <cell r="AC4535"/>
          <cell r="AD4535" t="str">
            <v>PROD C/RVST FORN</v>
          </cell>
          <cell r="AE4535" t="str">
            <v>REVESTIMENTO FORN</v>
          </cell>
          <cell r="AF4535">
            <v>13823.8</v>
          </cell>
          <cell r="AG4535">
            <v>13823.8</v>
          </cell>
          <cell r="AH4535">
            <v>0</v>
          </cell>
          <cell r="AI4535">
            <v>13823.8</v>
          </cell>
          <cell r="AJ4535" t="str">
            <v>REF: 316089</v>
          </cell>
          <cell r="AK4535"/>
          <cell r="AL4535">
            <v>316089</v>
          </cell>
          <cell r="AM4535" t="str">
            <v>BANQUETA SOFT (RVST FORN)</v>
          </cell>
          <cell r="AN4535"/>
          <cell r="AO4535">
            <v>0.57999999999999996</v>
          </cell>
          <cell r="AP4535">
            <v>0.75</v>
          </cell>
          <cell r="AQ4535">
            <v>0.4</v>
          </cell>
          <cell r="AR4535">
            <v>0</v>
          </cell>
          <cell r="AS4535" t="str">
            <v>BANQUETA SOFT (RVST FORN) - 0,58x0,75x0,4H</v>
          </cell>
          <cell r="AT4535">
            <v>13823.8</v>
          </cell>
          <cell r="AU4535">
            <v>13823.8</v>
          </cell>
          <cell r="AV4535">
            <v>12587.14</v>
          </cell>
          <cell r="AW4535">
            <v>1236.6599999999999</v>
          </cell>
          <cell r="AX4535">
            <v>13823.8</v>
          </cell>
          <cell r="AY4535">
            <v>0</v>
          </cell>
          <cell r="AZ4535">
            <v>373572</v>
          </cell>
          <cell r="BA4535" t="str">
            <v>TECIDO AVULSO (F 10995) (PADRAO B)</v>
          </cell>
          <cell r="BB4535" t="str">
            <v>RVST FORN: TECIDO AVULSO (F 10995) (PADRAO B) - NBX0707-024</v>
          </cell>
          <cell r="BC4535">
            <v>2</v>
          </cell>
          <cell r="BD4535"/>
          <cell r="BE4535">
            <v>618.33000000000004</v>
          </cell>
          <cell r="BF4535">
            <v>0</v>
          </cell>
          <cell r="BG4535">
            <v>-618.33000000000004</v>
          </cell>
          <cell r="BH4535" t="str">
            <v>RVST FORN</v>
          </cell>
          <cell r="BI4535">
            <v>12</v>
          </cell>
          <cell r="BJ4535">
            <v>1236.6600000000001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BANQUETA</v>
          </cell>
          <cell r="BU4535" t="str">
            <v>BANQUETA SOFT</v>
          </cell>
        </row>
        <row r="4536">
          <cell r="H4536">
            <v>1</v>
          </cell>
          <cell r="O4536">
            <v>374368</v>
          </cell>
          <cell r="P4536" t="str">
            <v>2024/026-0045-01</v>
          </cell>
          <cell r="Q4536" t="str">
            <v>EST BANQUETA BAR HIMALAYA 75H C/BR (CON) (C3008) AMENDOA</v>
          </cell>
          <cell r="R4536"/>
          <cell r="S4536"/>
          <cell r="T4536"/>
          <cell r="U4536">
            <v>0.56000000000000005</v>
          </cell>
          <cell r="V4536">
            <v>0.52</v>
          </cell>
          <cell r="W4536">
            <v>1.04</v>
          </cell>
          <cell r="X4536">
            <v>0</v>
          </cell>
          <cell r="Y4536" t="str">
            <v>EST BANQUETA BAR HIMALAYA 75H C/BR (CON) (C3008) AMENDOA - 0,56x0,52x1,04H</v>
          </cell>
          <cell r="Z4536">
            <v>10607.92</v>
          </cell>
          <cell r="AA4536">
            <v>0.4</v>
          </cell>
          <cell r="AB4536">
            <v>6364.7519999999995</v>
          </cell>
          <cell r="AC4536"/>
          <cell r="AD4536"/>
          <cell r="AE4536"/>
          <cell r="AF4536">
            <v>10607.92</v>
          </cell>
          <cell r="AG4536">
            <v>10607.92</v>
          </cell>
          <cell r="AH4536">
            <v>0</v>
          </cell>
          <cell r="AI4536">
            <v>10607.92</v>
          </cell>
          <cell r="AJ4536" t="str">
            <v>REF: 381851</v>
          </cell>
          <cell r="AK4536"/>
          <cell r="AL4536">
            <v>381851</v>
          </cell>
          <cell r="AM4536" t="str">
            <v>BANQUETA BAR HIMALAYA H75 (C/B) (CONTEMP) (COURO)</v>
          </cell>
          <cell r="AN4536"/>
          <cell r="AO4536">
            <v>0.56000000000000005</v>
          </cell>
          <cell r="AP4536">
            <v>0.52</v>
          </cell>
          <cell r="AQ4536">
            <v>1.04</v>
          </cell>
          <cell r="AR4536">
            <v>0</v>
          </cell>
          <cell r="AS4536" t="str">
            <v>BANQUETA BAR HIMALAYA H75 (C/B) (CONTEMP) (COURO) - 0,56x0,52x1,04H</v>
          </cell>
          <cell r="AT4536">
            <v>10607.92</v>
          </cell>
          <cell r="AU4536">
            <v>10607.92</v>
          </cell>
          <cell r="AV4536">
            <v>10607.92</v>
          </cell>
          <cell r="AW4536">
            <v>0</v>
          </cell>
          <cell r="AX4536">
            <v>10607.92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BANQUETA BAR</v>
          </cell>
          <cell r="BU4536" t="str">
            <v>BANQUETA BAR HIMALAYA (RBD)</v>
          </cell>
        </row>
        <row r="4537">
          <cell r="H4537">
            <v>1</v>
          </cell>
          <cell r="O4537">
            <v>385723</v>
          </cell>
          <cell r="P4537" t="str">
            <v>2024/172-0066-01</v>
          </cell>
          <cell r="Q4537" t="str">
            <v>EST BANQUETA BAR MOI H76 (PRETO FOSCO) (TC LISO LINHO CRU)</v>
          </cell>
          <cell r="R4537"/>
          <cell r="S4537"/>
          <cell r="T4537"/>
          <cell r="U4537">
            <v>0.51</v>
          </cell>
          <cell r="V4537">
            <v>0.57999999999999996</v>
          </cell>
          <cell r="W4537">
            <v>1.0900000000000001</v>
          </cell>
          <cell r="X4537">
            <v>0</v>
          </cell>
          <cell r="Y4537" t="str">
            <v>EST BANQUETA BAR MOI H76 (PRETO FOSCO) (TC LISO LINHO CRU) - 0,51x0,58x1,09H</v>
          </cell>
          <cell r="Z4537">
            <v>9059.3700000000008</v>
          </cell>
          <cell r="AA4537">
            <v>0.4</v>
          </cell>
          <cell r="AB4537">
            <v>5435.6220000000003</v>
          </cell>
          <cell r="AC4537"/>
          <cell r="AD4537"/>
          <cell r="AE4537"/>
          <cell r="AF4537">
            <v>9059.3700000000008</v>
          </cell>
          <cell r="AG4537">
            <v>9059.3700000000008</v>
          </cell>
          <cell r="AH4537">
            <v>0</v>
          </cell>
          <cell r="AI4537">
            <v>9059.3700000000008</v>
          </cell>
          <cell r="AJ4537" t="str">
            <v>REF: 371237</v>
          </cell>
          <cell r="AK4537"/>
          <cell r="AL4537">
            <v>371237</v>
          </cell>
          <cell r="AM4537" t="str">
            <v>BANQUETA BAR MOI H76 (PINTURA) (TC LISO)</v>
          </cell>
          <cell r="AN4537"/>
          <cell r="AO4537">
            <v>0.51</v>
          </cell>
          <cell r="AP4537">
            <v>0.57999999999999996</v>
          </cell>
          <cell r="AQ4537">
            <v>1.0900000000000001</v>
          </cell>
          <cell r="AR4537">
            <v>0</v>
          </cell>
          <cell r="AS4537" t="str">
            <v>BANQUETA BAR MOI H76 (PINTURA) (TC LISO) - 0,51x0,58x1,09H</v>
          </cell>
          <cell r="AT4537">
            <v>9059.3700000000008</v>
          </cell>
          <cell r="AU4537">
            <v>9059.3700000000008</v>
          </cell>
          <cell r="AV4537">
            <v>9059.3700000000008</v>
          </cell>
          <cell r="AW4537">
            <v>0</v>
          </cell>
          <cell r="AX4537">
            <v>9059.3700000000008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BANQUETA BAR</v>
          </cell>
          <cell r="BU4537" t="str">
            <v>BANQUETA BAR MOI</v>
          </cell>
        </row>
        <row r="4538">
          <cell r="H4538">
            <v>1</v>
          </cell>
          <cell r="O4538">
            <v>399204</v>
          </cell>
          <cell r="P4538"/>
          <cell r="Q4538" t="str">
            <v>EST CADEIRA JULIETA (JEQ BS DAGUA) (COURO PIGMENTADO PRETO)</v>
          </cell>
          <cell r="R4538"/>
          <cell r="S4538"/>
          <cell r="T4538"/>
          <cell r="U4538">
            <v>0.6</v>
          </cell>
          <cell r="V4538">
            <v>0.5</v>
          </cell>
          <cell r="W4538">
            <v>0.7</v>
          </cell>
          <cell r="X4538">
            <v>0</v>
          </cell>
          <cell r="Y4538" t="str">
            <v>EST CADEIRA JULIETA (JEQ BS DAGUA) (COURO PIGMENTADO PRETO) - 0,6x0,5x0,7H</v>
          </cell>
          <cell r="Z4538">
            <v>9657.4</v>
          </cell>
          <cell r="AA4538">
            <v>0.4</v>
          </cell>
          <cell r="AB4538">
            <v>5794.44</v>
          </cell>
          <cell r="AC4538"/>
          <cell r="AD4538"/>
          <cell r="AE4538"/>
          <cell r="AF4538">
            <v>9657.4</v>
          </cell>
          <cell r="AG4538">
            <v>9657.4</v>
          </cell>
          <cell r="AH4538">
            <v>0</v>
          </cell>
          <cell r="AI4538">
            <v>9657.4</v>
          </cell>
          <cell r="AJ4538" t="str">
            <v>REF: 314954</v>
          </cell>
          <cell r="AK4538"/>
          <cell r="AL4538">
            <v>314954</v>
          </cell>
          <cell r="AM4538" t="str">
            <v>CADEIRA JULIETA (C/B) (JEQUITIBA) (COURO)</v>
          </cell>
          <cell r="AN4538"/>
          <cell r="AO4538">
            <v>0.6</v>
          </cell>
          <cell r="AP4538">
            <v>0.54</v>
          </cell>
          <cell r="AQ4538">
            <v>0.71</v>
          </cell>
          <cell r="AR4538">
            <v>0</v>
          </cell>
          <cell r="AS4538" t="str">
            <v>CADEIRA JULIETA (C/B) (JEQUITIBA) (COURO) - 0,6x0,54x0,71H</v>
          </cell>
          <cell r="AT4538">
            <v>9657.4</v>
          </cell>
          <cell r="AU4538">
            <v>9657.4</v>
          </cell>
          <cell r="AV4538">
            <v>9657.4</v>
          </cell>
          <cell r="AW4538">
            <v>0</v>
          </cell>
          <cell r="AX4538">
            <v>9657.4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CADEIRA</v>
          </cell>
          <cell r="BU4538" t="str">
            <v>CADEIRA JULIETA</v>
          </cell>
        </row>
        <row r="4539">
          <cell r="H4539">
            <v>1</v>
          </cell>
          <cell r="O4539">
            <v>223323</v>
          </cell>
          <cell r="P4539" t="str">
            <v>2019/044-0124-01</v>
          </cell>
          <cell r="Q4539" t="str">
            <v>EST CADEIRA MOI (LAM CARV PT) (TC LISO WHITE MIX)</v>
          </cell>
          <cell r="R4539"/>
          <cell r="S4539"/>
          <cell r="T4539"/>
          <cell r="U4539">
            <v>0.48</v>
          </cell>
          <cell r="V4539">
            <v>0.56999999999999995</v>
          </cell>
          <cell r="W4539">
            <v>0.82</v>
          </cell>
          <cell r="X4539">
            <v>0</v>
          </cell>
          <cell r="Y4539" t="str">
            <v>EST CADEIRA MOI (LAM CARV PT) (TC LISO WHITE MIX) - 0,48x0,57x0,82H</v>
          </cell>
          <cell r="Z4539">
            <v>9101.7900000000009</v>
          </cell>
          <cell r="AA4539">
            <v>0.5</v>
          </cell>
          <cell r="AB4539">
            <v>4550.8950000000004</v>
          </cell>
          <cell r="AC4539"/>
          <cell r="AD4539"/>
          <cell r="AE4539"/>
          <cell r="AF4539">
            <v>9101.7900000000009</v>
          </cell>
          <cell r="AG4539">
            <v>9101.7900000000009</v>
          </cell>
          <cell r="AH4539">
            <v>0</v>
          </cell>
          <cell r="AI4539">
            <v>9101.7900000000009</v>
          </cell>
          <cell r="AJ4539" t="str">
            <v>REF: 371172</v>
          </cell>
          <cell r="AK4539"/>
          <cell r="AL4539">
            <v>371172</v>
          </cell>
          <cell r="AM4539" t="str">
            <v>CADEIRA MOI (S/B) (LAMINADA) (TC LISO)</v>
          </cell>
          <cell r="AN4539"/>
          <cell r="AO4539">
            <v>0.48</v>
          </cell>
          <cell r="AP4539">
            <v>0.56999999999999995</v>
          </cell>
          <cell r="AQ4539">
            <v>0.82</v>
          </cell>
          <cell r="AR4539">
            <v>0</v>
          </cell>
          <cell r="AS4539" t="str">
            <v>CADEIRA MOI (S/B) (LAMINADA) (TC LISO) - 0,48x0,57x0,82H</v>
          </cell>
          <cell r="AT4539">
            <v>9101.7900000000009</v>
          </cell>
          <cell r="AU4539">
            <v>9101.7900000000009</v>
          </cell>
          <cell r="AV4539">
            <v>9101.7900000000009</v>
          </cell>
          <cell r="AW4539">
            <v>0</v>
          </cell>
          <cell r="AX4539">
            <v>9101.7900000000009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CADEIRA</v>
          </cell>
          <cell r="BU4539" t="str">
            <v>CADEIRA MOI</v>
          </cell>
        </row>
        <row r="4540">
          <cell r="H4540">
            <v>1</v>
          </cell>
          <cell r="O4540">
            <v>371340</v>
          </cell>
          <cell r="P4540" t="str">
            <v>2023/234-0089-01</v>
          </cell>
          <cell r="Q4540" t="str">
            <v>EST CADEIRA QUERO QUERO (COURO 2 2016) (NATURE MATT)</v>
          </cell>
          <cell r="R4540"/>
          <cell r="S4540"/>
          <cell r="T4540"/>
          <cell r="U4540">
            <v>0.49</v>
          </cell>
          <cell r="V4540">
            <v>0.54</v>
          </cell>
          <cell r="W4540">
            <v>0.8</v>
          </cell>
          <cell r="X4540">
            <v>0</v>
          </cell>
          <cell r="Y4540" t="str">
            <v>EST CADEIRA QUERO QUERO (COURO 2 2016) (NATURE MATT) - 0,49x0,54x0,8H</v>
          </cell>
          <cell r="Z4540">
            <v>7735.8</v>
          </cell>
          <cell r="AA4540">
            <v>0.4</v>
          </cell>
          <cell r="AB4540">
            <v>4641.4799999999996</v>
          </cell>
          <cell r="AC4540"/>
          <cell r="AD4540"/>
          <cell r="AE4540"/>
          <cell r="AF4540">
            <v>7735.8</v>
          </cell>
          <cell r="AG4540">
            <v>7735.8</v>
          </cell>
          <cell r="AH4540">
            <v>0</v>
          </cell>
          <cell r="AI4540">
            <v>7735.8</v>
          </cell>
          <cell r="AJ4540" t="str">
            <v>REF: 371328</v>
          </cell>
          <cell r="AK4540"/>
          <cell r="AL4540">
            <v>371328</v>
          </cell>
          <cell r="AM4540" t="str">
            <v>CADEIRA QUERO QUERO (S/B) (COURO)</v>
          </cell>
          <cell r="AN4540"/>
          <cell r="AO4540">
            <v>0.49</v>
          </cell>
          <cell r="AP4540">
            <v>0.54</v>
          </cell>
          <cell r="AQ4540">
            <v>0.8</v>
          </cell>
          <cell r="AR4540">
            <v>0</v>
          </cell>
          <cell r="AS4540" t="str">
            <v>CADEIRA QUERO QUERO (S/B) (COURO) - 0,49x0,54x0,8H</v>
          </cell>
          <cell r="AT4540">
            <v>7735.8</v>
          </cell>
          <cell r="AU4540">
            <v>7735.8</v>
          </cell>
          <cell r="AV4540">
            <v>7735.8</v>
          </cell>
          <cell r="AW4540">
            <v>0</v>
          </cell>
          <cell r="AX4540">
            <v>7735.8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>CLAMI CADEIRA</v>
          </cell>
          <cell r="BU4540" t="str">
            <v>CADEIRA QUERO QUERO</v>
          </cell>
        </row>
        <row r="4541">
          <cell r="H4541">
            <v>1</v>
          </cell>
          <cell r="O4541">
            <v>371340</v>
          </cell>
          <cell r="P4541" t="str">
            <v>2023/234-0091-01</v>
          </cell>
          <cell r="Q4541" t="str">
            <v>EST CADEIRA QUERO QUERO (COURO 2 2016) (NATURE MATT)</v>
          </cell>
          <cell r="R4541"/>
          <cell r="S4541"/>
          <cell r="T4541"/>
          <cell r="U4541">
            <v>0.49</v>
          </cell>
          <cell r="V4541">
            <v>0.54</v>
          </cell>
          <cell r="W4541">
            <v>0.8</v>
          </cell>
          <cell r="X4541">
            <v>0</v>
          </cell>
          <cell r="Y4541" t="str">
            <v>EST CADEIRA QUERO QUERO (COURO 2 2016) (NATURE MATT) - 0,49x0,54x0,8H</v>
          </cell>
          <cell r="Z4541">
            <v>7735.8</v>
          </cell>
          <cell r="AA4541">
            <v>0.4</v>
          </cell>
          <cell r="AB4541">
            <v>4641.4799999999996</v>
          </cell>
          <cell r="AC4541"/>
          <cell r="AD4541"/>
          <cell r="AE4541"/>
          <cell r="AF4541">
            <v>7735.8</v>
          </cell>
          <cell r="AG4541">
            <v>7735.8</v>
          </cell>
          <cell r="AH4541">
            <v>0</v>
          </cell>
          <cell r="AI4541">
            <v>7735.8</v>
          </cell>
          <cell r="AJ4541" t="str">
            <v>REF: 371328</v>
          </cell>
          <cell r="AK4541"/>
          <cell r="AL4541">
            <v>371328</v>
          </cell>
          <cell r="AM4541" t="str">
            <v>CADEIRA QUERO QUERO (S/B) (COURO)</v>
          </cell>
          <cell r="AN4541"/>
          <cell r="AO4541">
            <v>0.49</v>
          </cell>
          <cell r="AP4541">
            <v>0.54</v>
          </cell>
          <cell r="AQ4541">
            <v>0.8</v>
          </cell>
          <cell r="AR4541">
            <v>0</v>
          </cell>
          <cell r="AS4541" t="str">
            <v>CADEIRA QUERO QUERO (S/B) (COURO) - 0,49x0,54x0,8H</v>
          </cell>
          <cell r="AT4541">
            <v>7735.8</v>
          </cell>
          <cell r="AU4541">
            <v>7735.8</v>
          </cell>
          <cell r="AV4541">
            <v>7735.8</v>
          </cell>
          <cell r="AW4541">
            <v>0</v>
          </cell>
          <cell r="AX4541">
            <v>7735.8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12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>CLAMI CADEIRA</v>
          </cell>
          <cell r="BU4541" t="str">
            <v>CADEIRA QUERO QUERO</v>
          </cell>
        </row>
        <row r="4542">
          <cell r="H4542">
            <v>1</v>
          </cell>
          <cell r="O4542">
            <v>371340</v>
          </cell>
          <cell r="P4542" t="str">
            <v>2023/234-0092-01</v>
          </cell>
          <cell r="Q4542" t="str">
            <v>EST CADEIRA QUERO QUERO (COURO 2 2016) (NATURE MATT)</v>
          </cell>
          <cell r="R4542"/>
          <cell r="S4542"/>
          <cell r="T4542"/>
          <cell r="U4542">
            <v>0.49</v>
          </cell>
          <cell r="V4542">
            <v>0.54</v>
          </cell>
          <cell r="W4542">
            <v>0.8</v>
          </cell>
          <cell r="X4542">
            <v>0</v>
          </cell>
          <cell r="Y4542" t="str">
            <v>EST CADEIRA QUERO QUERO (COURO 2 2016) (NATURE MATT) - 0,49x0,54x0,8H</v>
          </cell>
          <cell r="Z4542">
            <v>7735.8</v>
          </cell>
          <cell r="AA4542">
            <v>0.4</v>
          </cell>
          <cell r="AB4542">
            <v>4641.4799999999996</v>
          </cell>
          <cell r="AC4542"/>
          <cell r="AD4542"/>
          <cell r="AE4542"/>
          <cell r="AF4542">
            <v>7735.8</v>
          </cell>
          <cell r="AG4542">
            <v>7735.8</v>
          </cell>
          <cell r="AH4542">
            <v>0</v>
          </cell>
          <cell r="AI4542">
            <v>7735.8</v>
          </cell>
          <cell r="AJ4542" t="str">
            <v>REF: 371328</v>
          </cell>
          <cell r="AK4542"/>
          <cell r="AL4542">
            <v>371328</v>
          </cell>
          <cell r="AM4542" t="str">
            <v>CADEIRA QUERO QUERO (S/B) (COURO)</v>
          </cell>
          <cell r="AN4542"/>
          <cell r="AO4542">
            <v>0.49</v>
          </cell>
          <cell r="AP4542">
            <v>0.54</v>
          </cell>
          <cell r="AQ4542">
            <v>0.8</v>
          </cell>
          <cell r="AR4542">
            <v>0</v>
          </cell>
          <cell r="AS4542" t="str">
            <v>CADEIRA QUERO QUERO (S/B) (COURO) - 0,49x0,54x0,8H</v>
          </cell>
          <cell r="AT4542">
            <v>7735.8</v>
          </cell>
          <cell r="AU4542">
            <v>7735.8</v>
          </cell>
          <cell r="AV4542">
            <v>7735.8</v>
          </cell>
          <cell r="AW4542">
            <v>0</v>
          </cell>
          <cell r="AX4542">
            <v>7735.8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12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>CLAMI CADEIRA</v>
          </cell>
          <cell r="BU4542" t="str">
            <v>CADEIRA QUERO QUERO</v>
          </cell>
        </row>
        <row r="4543">
          <cell r="H4543">
            <v>1</v>
          </cell>
          <cell r="O4543">
            <v>371340</v>
          </cell>
          <cell r="P4543" t="str">
            <v>2023/234-0093-01</v>
          </cell>
          <cell r="Q4543" t="str">
            <v>EST CADEIRA QUERO QUERO (COURO 2 2016) (NATURE MATT)</v>
          </cell>
          <cell r="R4543"/>
          <cell r="S4543"/>
          <cell r="T4543"/>
          <cell r="U4543">
            <v>0.49</v>
          </cell>
          <cell r="V4543">
            <v>0.54</v>
          </cell>
          <cell r="W4543">
            <v>0.8</v>
          </cell>
          <cell r="X4543">
            <v>0</v>
          </cell>
          <cell r="Y4543" t="str">
            <v>EST CADEIRA QUERO QUERO (COURO 2 2016) (NATURE MATT) - 0,49x0,54x0,8H</v>
          </cell>
          <cell r="Z4543">
            <v>7735.8</v>
          </cell>
          <cell r="AA4543">
            <v>0.4</v>
          </cell>
          <cell r="AB4543">
            <v>4641.4799999999996</v>
          </cell>
          <cell r="AC4543"/>
          <cell r="AD4543"/>
          <cell r="AE4543"/>
          <cell r="AF4543">
            <v>7735.8</v>
          </cell>
          <cell r="AG4543">
            <v>7735.8</v>
          </cell>
          <cell r="AH4543">
            <v>0</v>
          </cell>
          <cell r="AI4543">
            <v>7735.8</v>
          </cell>
          <cell r="AJ4543" t="str">
            <v>REF: 371328</v>
          </cell>
          <cell r="AK4543"/>
          <cell r="AL4543">
            <v>371328</v>
          </cell>
          <cell r="AM4543" t="str">
            <v>CADEIRA QUERO QUERO (S/B) (COURO)</v>
          </cell>
          <cell r="AN4543"/>
          <cell r="AO4543">
            <v>0.49</v>
          </cell>
          <cell r="AP4543">
            <v>0.54</v>
          </cell>
          <cell r="AQ4543">
            <v>0.8</v>
          </cell>
          <cell r="AR4543">
            <v>0</v>
          </cell>
          <cell r="AS4543" t="str">
            <v>CADEIRA QUERO QUERO (S/B) (COURO) - 0,49x0,54x0,8H</v>
          </cell>
          <cell r="AT4543">
            <v>7735.8</v>
          </cell>
          <cell r="AU4543">
            <v>7735.8</v>
          </cell>
          <cell r="AV4543">
            <v>7735.8</v>
          </cell>
          <cell r="AW4543">
            <v>0</v>
          </cell>
          <cell r="AX4543">
            <v>7735.8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12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CADEIRA</v>
          </cell>
          <cell r="BU4543" t="str">
            <v>CADEIRA QUERO QUERO</v>
          </cell>
        </row>
        <row r="4544">
          <cell r="H4544">
            <v>1</v>
          </cell>
          <cell r="O4544">
            <v>371340</v>
          </cell>
          <cell r="P4544" t="str">
            <v>2023/234-0088-01</v>
          </cell>
          <cell r="Q4544" t="str">
            <v>EST CADEIRA QUERO QUERO (COURO 2 2016) (NATURE MATT)</v>
          </cell>
          <cell r="R4544"/>
          <cell r="S4544"/>
          <cell r="T4544"/>
          <cell r="U4544">
            <v>0.49</v>
          </cell>
          <cell r="V4544">
            <v>0.54</v>
          </cell>
          <cell r="W4544">
            <v>0.8</v>
          </cell>
          <cell r="X4544">
            <v>0</v>
          </cell>
          <cell r="Y4544" t="str">
            <v>EST CADEIRA QUERO QUERO (COURO 2 2016) (NATURE MATT) - 0,49x0,54x0,8H</v>
          </cell>
          <cell r="Z4544">
            <v>7735.8</v>
          </cell>
          <cell r="AA4544">
            <v>0.4</v>
          </cell>
          <cell r="AB4544">
            <v>4641.4799999999996</v>
          </cell>
          <cell r="AC4544"/>
          <cell r="AD4544"/>
          <cell r="AE4544"/>
          <cell r="AF4544">
            <v>7735.8</v>
          </cell>
          <cell r="AG4544">
            <v>7735.8</v>
          </cell>
          <cell r="AH4544">
            <v>0</v>
          </cell>
          <cell r="AI4544">
            <v>7735.8</v>
          </cell>
          <cell r="AJ4544" t="str">
            <v>REF: 371328</v>
          </cell>
          <cell r="AK4544"/>
          <cell r="AL4544">
            <v>371328</v>
          </cell>
          <cell r="AM4544" t="str">
            <v>CADEIRA QUERO QUERO (S/B) (COURO)</v>
          </cell>
          <cell r="AN4544"/>
          <cell r="AO4544">
            <v>0.49</v>
          </cell>
          <cell r="AP4544">
            <v>0.54</v>
          </cell>
          <cell r="AQ4544">
            <v>0.8</v>
          </cell>
          <cell r="AR4544">
            <v>0</v>
          </cell>
          <cell r="AS4544" t="str">
            <v>CADEIRA QUERO QUERO (S/B) (COURO) - 0,49x0,54x0,8H</v>
          </cell>
          <cell r="AT4544">
            <v>7735.8</v>
          </cell>
          <cell r="AU4544">
            <v>7735.8</v>
          </cell>
          <cell r="AV4544">
            <v>7735.8</v>
          </cell>
          <cell r="AW4544">
            <v>0</v>
          </cell>
          <cell r="AX4544">
            <v>7735.8</v>
          </cell>
          <cell r="AY4544">
            <v>0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12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CADEIRA</v>
          </cell>
          <cell r="BU4544" t="str">
            <v>CADEIRA QUERO QUERO</v>
          </cell>
        </row>
        <row r="4545">
          <cell r="H4545">
            <v>1</v>
          </cell>
          <cell r="O4545">
            <v>389998</v>
          </cell>
          <cell r="P4545" t="str">
            <v>2024/281-0097-01</v>
          </cell>
          <cell r="Q4545" t="str">
            <v>EST CADEIRA WOODY C/B (TING AVELA) COURO PIG 513/SOL FENDY</v>
          </cell>
          <cell r="R4545"/>
          <cell r="S4545"/>
          <cell r="T4545"/>
          <cell r="U4545">
            <v>0.53</v>
          </cell>
          <cell r="V4545">
            <v>0.53</v>
          </cell>
          <cell r="W4545">
            <v>0.82</v>
          </cell>
          <cell r="X4545">
            <v>0</v>
          </cell>
          <cell r="Y4545" t="str">
            <v>EST CADEIRA WOODY C/B (TING AVELA) COURO PIG 513/SOL FENDY - 0,53x0,53x0,82H</v>
          </cell>
          <cell r="Z4545">
            <v>10521.59</v>
          </cell>
          <cell r="AA4545">
            <v>0.4</v>
          </cell>
          <cell r="AB4545">
            <v>6312.9539999999997</v>
          </cell>
          <cell r="AC4545"/>
          <cell r="AD4545" t="str">
            <v>PROD C/RVST FORN</v>
          </cell>
          <cell r="AE4545" t="str">
            <v>REVESTIMENTO FORN</v>
          </cell>
          <cell r="AF4545">
            <v>10521.59</v>
          </cell>
          <cell r="AG4545">
            <v>10521.59</v>
          </cell>
          <cell r="AH4545">
            <v>0</v>
          </cell>
          <cell r="AI4545">
            <v>10521.59</v>
          </cell>
          <cell r="AJ4545" t="str">
            <v>REF: 390648</v>
          </cell>
          <cell r="AK4545"/>
          <cell r="AL4545">
            <v>390648</v>
          </cell>
          <cell r="AM4545" t="str">
            <v>CADEIRA WOODY (C/B) (COURO FORN)</v>
          </cell>
          <cell r="AN4545"/>
          <cell r="AO4545">
            <v>0.53</v>
          </cell>
          <cell r="AP4545">
            <v>0.53</v>
          </cell>
          <cell r="AQ4545">
            <v>0.82</v>
          </cell>
          <cell r="AR4545">
            <v>0</v>
          </cell>
          <cell r="AS4545" t="str">
            <v>CADEIRA WOODY (C/B) (COURO FORN) - 0,53x0,53x0,82H</v>
          </cell>
          <cell r="AT4545">
            <v>10521.59</v>
          </cell>
          <cell r="AU4545">
            <v>10521.59</v>
          </cell>
          <cell r="AV4545">
            <v>8801.27</v>
          </cell>
          <cell r="AW4545">
            <v>1720.3199999999997</v>
          </cell>
          <cell r="AX4545">
            <v>10521.59</v>
          </cell>
          <cell r="AY4545">
            <v>0</v>
          </cell>
          <cell r="AZ4545">
            <v>328272</v>
          </cell>
          <cell r="BA4545" t="str">
            <v>COURO NATURAL PIGMENTADO/VAQUETA (F378)</v>
          </cell>
          <cell r="BB4545" t="str">
            <v>RVST FORN: COURO NATURAL PIGMENTADO/VAQUETA (F378) - COR - 513</v>
          </cell>
          <cell r="BC4545">
            <v>4</v>
          </cell>
          <cell r="BD4545"/>
          <cell r="BE4545">
            <v>430.08</v>
          </cell>
          <cell r="BF4545">
            <v>0</v>
          </cell>
          <cell r="BG4545">
            <v>-430.08</v>
          </cell>
          <cell r="BH4545" t="str">
            <v>RVST FORN</v>
          </cell>
          <cell r="BI4545">
            <v>12</v>
          </cell>
          <cell r="BJ4545">
            <v>1720.32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CADEIRA</v>
          </cell>
          <cell r="BU4545" t="str">
            <v>CADEIRA WOODY</v>
          </cell>
        </row>
        <row r="4546">
          <cell r="H4546">
            <v>1</v>
          </cell>
          <cell r="O4546">
            <v>379862</v>
          </cell>
          <cell r="P4546" t="str">
            <v>2024/068-0021-01</v>
          </cell>
          <cell r="Q4546" t="str">
            <v>EST CHAISE B/ESQ MONDRIAN (LAM) (C1 SEPIA/NOG) (C1 SEPIA)</v>
          </cell>
          <cell r="R4546"/>
          <cell r="S4546"/>
          <cell r="T4546"/>
          <cell r="U4546">
            <v>0.94</v>
          </cell>
          <cell r="V4546">
            <v>1.7</v>
          </cell>
          <cell r="W4546">
            <v>0.71</v>
          </cell>
          <cell r="X4546">
            <v>0</v>
          </cell>
          <cell r="Y4546" t="str">
            <v>EST CHAISE B/ESQ MONDRIAN (LAM) (C1 SEPIA/NOG) (C1 SEPIA) - 0,94x1,7x0,71H</v>
          </cell>
          <cell r="Z4546">
            <v>71279.08</v>
          </cell>
          <cell r="AA4546">
            <v>0.4</v>
          </cell>
          <cell r="AB4546">
            <v>42767.448000000004</v>
          </cell>
          <cell r="AC4546"/>
          <cell r="AD4546"/>
          <cell r="AE4546"/>
          <cell r="AF4546">
            <v>71279.08</v>
          </cell>
          <cell r="AG4546">
            <v>71279.08</v>
          </cell>
          <cell r="AH4546">
            <v>0</v>
          </cell>
          <cell r="AI4546">
            <v>71279.08</v>
          </cell>
          <cell r="AJ4546" t="str">
            <v>REF: 382688</v>
          </cell>
          <cell r="AK4546"/>
          <cell r="AL4546">
            <v>382688</v>
          </cell>
          <cell r="AM4546" t="str">
            <v>CHAISE BRACO MONDRIAN (LAMINADO) (COURO 1) (COURO 1)</v>
          </cell>
          <cell r="AN4546"/>
          <cell r="AO4546">
            <v>0.94</v>
          </cell>
          <cell r="AP4546">
            <v>1.7</v>
          </cell>
          <cell r="AQ4546">
            <v>0.71</v>
          </cell>
          <cell r="AR4546">
            <v>0</v>
          </cell>
          <cell r="AS4546" t="str">
            <v>CHAISE BRACO MONDRIAN (LAMINADO) (COURO 1) (COURO 1) - 0,94x1,7x0,71H</v>
          </cell>
          <cell r="AT4546">
            <v>71279.08</v>
          </cell>
          <cell r="AU4546">
            <v>71279.08</v>
          </cell>
          <cell r="AV4546">
            <v>71279.08</v>
          </cell>
          <cell r="AW4546">
            <v>0</v>
          </cell>
          <cell r="AX4546">
            <v>71279.08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CHAISE</v>
          </cell>
          <cell r="BU4546" t="str">
            <v>CHAISE MONDRIAN (RBD)</v>
          </cell>
        </row>
        <row r="4547">
          <cell r="H4547">
            <v>1</v>
          </cell>
          <cell r="O4547">
            <v>379532</v>
          </cell>
          <cell r="P4547" t="str">
            <v>2024/068-0009-01</v>
          </cell>
          <cell r="Q4547" t="str">
            <v>EST CHAISE B/DIR MONDRIAN (LAM) (C1 SEPIA/NOG) (C1 SEPIA)</v>
          </cell>
          <cell r="R4547"/>
          <cell r="S4547"/>
          <cell r="T4547"/>
          <cell r="U4547">
            <v>0.94</v>
          </cell>
          <cell r="V4547">
            <v>1.7</v>
          </cell>
          <cell r="W4547">
            <v>0.71</v>
          </cell>
          <cell r="X4547">
            <v>0</v>
          </cell>
          <cell r="Y4547" t="str">
            <v>EST CHAISE B/DIR MONDRIAN (LAM) (C1 SEPIA/NOG) (C1 SEPIA) - 0,94x1,7x0,71H</v>
          </cell>
          <cell r="Z4547">
            <v>71279.08</v>
          </cell>
          <cell r="AA4547">
            <v>0.4</v>
          </cell>
          <cell r="AB4547">
            <v>42767.448000000004</v>
          </cell>
          <cell r="AC4547"/>
          <cell r="AD4547"/>
          <cell r="AE4547"/>
          <cell r="AF4547">
            <v>71279.08</v>
          </cell>
          <cell r="AG4547">
            <v>71279.08</v>
          </cell>
          <cell r="AH4547">
            <v>0</v>
          </cell>
          <cell r="AI4547">
            <v>71279.08</v>
          </cell>
          <cell r="AJ4547" t="str">
            <v>REF: 382688</v>
          </cell>
          <cell r="AK4547"/>
          <cell r="AL4547">
            <v>382688</v>
          </cell>
          <cell r="AM4547" t="str">
            <v>CHAISE BRACO MONDRIAN (LAMINADO) (COURO 1) (COURO 1)</v>
          </cell>
          <cell r="AN4547"/>
          <cell r="AO4547">
            <v>0.94</v>
          </cell>
          <cell r="AP4547">
            <v>1.7</v>
          </cell>
          <cell r="AQ4547">
            <v>0.71</v>
          </cell>
          <cell r="AR4547">
            <v>0</v>
          </cell>
          <cell r="AS4547" t="str">
            <v>CHAISE BRACO MONDRIAN (LAMINADO) (COURO 1) (COURO 1) - 0,94x1,7x0,71H</v>
          </cell>
          <cell r="AT4547">
            <v>71279.08</v>
          </cell>
          <cell r="AU4547">
            <v>71279.08</v>
          </cell>
          <cell r="AV4547">
            <v>71279.08</v>
          </cell>
          <cell r="AW4547">
            <v>0</v>
          </cell>
          <cell r="AX4547">
            <v>71279.08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>CLAMI CHAISE</v>
          </cell>
          <cell r="BU4547" t="str">
            <v>CHAISE MONDRIAN (RBD)</v>
          </cell>
        </row>
        <row r="4548">
          <cell r="H4548">
            <v>1</v>
          </cell>
          <cell r="O4548">
            <v>308174</v>
          </cell>
          <cell r="P4548" t="str">
            <v>2022/018-0035-01</v>
          </cell>
          <cell r="Q4548" t="str">
            <v>EST CHAISE REGIA COURO ENC VQ570/ASS TC N2026/ALMF TC2025</v>
          </cell>
          <cell r="R4548"/>
          <cell r="S4548"/>
          <cell r="T4548"/>
          <cell r="U4548">
            <v>1.68</v>
          </cell>
          <cell r="V4548">
            <v>1.65</v>
          </cell>
          <cell r="W4548">
            <v>0.85</v>
          </cell>
          <cell r="X4548">
            <v>0</v>
          </cell>
          <cell r="Y4548" t="str">
            <v>EST CHAISE REGIA COURO ENC VQ570/ASS TC N2026/ALMF TC2025 - 1,68x1,65x0,85H</v>
          </cell>
          <cell r="Z4548">
            <v>59199.71</v>
          </cell>
          <cell r="AA4548">
            <v>0.5</v>
          </cell>
          <cell r="AB4548">
            <v>29599.855</v>
          </cell>
          <cell r="AC4548"/>
          <cell r="AD4548"/>
          <cell r="AE4548"/>
          <cell r="AF4548">
            <v>59199.71</v>
          </cell>
          <cell r="AG4548">
            <v>59199.71</v>
          </cell>
          <cell r="AH4548">
            <v>0</v>
          </cell>
          <cell r="AI4548">
            <v>59199.71</v>
          </cell>
          <cell r="AJ4548" t="str">
            <v>REF: 308174</v>
          </cell>
          <cell r="AK4548" t="str">
            <v>REVESTIMENTO FORA DE LINHA</v>
          </cell>
          <cell r="AL4548">
            <v>308174</v>
          </cell>
          <cell r="AM4548" t="str">
            <v>EST CHAISE REGIA COURO ENC VQ570/ASS TC N2026/ALMF TC2025</v>
          </cell>
          <cell r="AN4548"/>
          <cell r="AO4548">
            <v>1.68</v>
          </cell>
          <cell r="AP4548">
            <v>1.65</v>
          </cell>
          <cell r="AQ4548">
            <v>0.85</v>
          </cell>
          <cell r="AR4548">
            <v>0</v>
          </cell>
          <cell r="AS4548" t="str">
            <v>EST CHAISE REGIA COURO ENC VQ570/ASS TC N2026/ALMF TC2025 - 1,68x1,65x0,85H</v>
          </cell>
          <cell r="AT4548">
            <v>59199.71</v>
          </cell>
          <cell r="AU4548">
            <v>59199.71</v>
          </cell>
          <cell r="AV4548">
            <v>59199.71</v>
          </cell>
          <cell r="AW4548">
            <v>0</v>
          </cell>
          <cell r="AX4548">
            <v>59199.71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>CLAMI CHAISE</v>
          </cell>
          <cell r="BU4548" t="str">
            <v>CHAISE REGIA</v>
          </cell>
        </row>
        <row r="4549">
          <cell r="H4549">
            <v>1</v>
          </cell>
          <cell r="O4549">
            <v>379920</v>
          </cell>
          <cell r="P4549" t="str">
            <v>2024/095-0012-01</v>
          </cell>
          <cell r="Q4549" t="str">
            <v>EST MODULO BRACO ESQ SONETTO SMALL (D4236)</v>
          </cell>
          <cell r="R4549">
            <v>3.8000000000000003</v>
          </cell>
          <cell r="S4549">
            <v>1.55</v>
          </cell>
          <cell r="T4549">
            <v>0.8</v>
          </cell>
          <cell r="U4549">
            <v>1.35</v>
          </cell>
          <cell r="V4549">
            <v>1.1499999999999999</v>
          </cell>
          <cell r="W4549">
            <v>0.8</v>
          </cell>
          <cell r="X4549">
            <v>0</v>
          </cell>
          <cell r="Y4549" t="str">
            <v>EST MODULO BRACO ESQ SONETTO SMALL (D4236) - 1,35x1,15x0,8H</v>
          </cell>
          <cell r="Z4549">
            <v>69272.45</v>
          </cell>
          <cell r="AA4549">
            <v>0.4</v>
          </cell>
          <cell r="AB4549">
            <v>41563.47</v>
          </cell>
          <cell r="AC4549" t="str">
            <v>JÁ</v>
          </cell>
          <cell r="AD4549" t="str">
            <v>SOFA COMPLETO</v>
          </cell>
          <cell r="AE4549" t="str">
            <v>VALOR MODULO</v>
          </cell>
          <cell r="AF4549">
            <v>22627.18</v>
          </cell>
          <cell r="AG4549">
            <v>22627.18</v>
          </cell>
          <cell r="AH4549">
            <v>0</v>
          </cell>
          <cell r="AI4549">
            <v>69272.45</v>
          </cell>
          <cell r="AJ4549" t="str">
            <v>REF: 385013</v>
          </cell>
          <cell r="AK4549"/>
          <cell r="AL4549">
            <v>385013</v>
          </cell>
          <cell r="AM4549" t="str">
            <v>MODULO BRACO SONETTO SMALL (FX D)</v>
          </cell>
          <cell r="AN4549"/>
          <cell r="AO4549">
            <v>1.35</v>
          </cell>
          <cell r="AP4549">
            <v>1.1499999999999999</v>
          </cell>
          <cell r="AQ4549">
            <v>0.8</v>
          </cell>
          <cell r="AR4549">
            <v>0</v>
          </cell>
          <cell r="AS4549" t="str">
            <v>MODULO BRACO SONETTO SMALL (FX D) - 1,35x1,15x0,8H</v>
          </cell>
          <cell r="AT4549">
            <v>22627.18</v>
          </cell>
          <cell r="AU4549">
            <v>22627.18</v>
          </cell>
          <cell r="AV4549">
            <v>22627.18</v>
          </cell>
          <cell r="AW4549">
            <v>0</v>
          </cell>
          <cell r="AX4549">
            <v>22627.18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PE</v>
          </cell>
          <cell r="BS4549" t="str">
            <v>379920 | 379917 | 379915</v>
          </cell>
          <cell r="BT4549" t="str">
            <v>CLAMI SOFA</v>
          </cell>
          <cell r="BU4549" t="str">
            <v>SOFA SONETTO SMALL</v>
          </cell>
        </row>
        <row r="4550">
          <cell r="H4550">
            <v>1</v>
          </cell>
          <cell r="O4550">
            <v>379917</v>
          </cell>
          <cell r="P4550" t="str">
            <v>2024/095-0011-01</v>
          </cell>
          <cell r="Q4550" t="str">
            <v>EST MODULO S/BRACO SONETTO SMALL (D4236)</v>
          </cell>
          <cell r="R4550">
            <v>3.8000000000000003</v>
          </cell>
          <cell r="S4550">
            <v>1.55</v>
          </cell>
          <cell r="T4550">
            <v>0.8</v>
          </cell>
          <cell r="U4550">
            <v>1.1000000000000001</v>
          </cell>
          <cell r="V4550">
            <v>1.1499999999999999</v>
          </cell>
          <cell r="W4550">
            <v>0.8</v>
          </cell>
          <cell r="X4550">
            <v>0</v>
          </cell>
          <cell r="Y4550" t="str">
            <v>EST MODULO S/BRACO SONETTO SMALL (D4236) - 1,1x1,15x0,8H</v>
          </cell>
          <cell r="Z4550">
            <v>69272.45</v>
          </cell>
          <cell r="AA4550">
            <v>0.4</v>
          </cell>
          <cell r="AB4550">
            <v>41563.47</v>
          </cell>
          <cell r="AC4550" t="str">
            <v>JÁ</v>
          </cell>
          <cell r="AD4550" t="str">
            <v>SOFA COMPLETO</v>
          </cell>
          <cell r="AE4550" t="str">
            <v>VALOR MODULO</v>
          </cell>
          <cell r="AF4550">
            <v>20151.8</v>
          </cell>
          <cell r="AG4550">
            <v>20151.8</v>
          </cell>
          <cell r="AH4550">
            <v>0</v>
          </cell>
          <cell r="AI4550">
            <v>69272.45</v>
          </cell>
          <cell r="AJ4550" t="str">
            <v>REF: 385328</v>
          </cell>
          <cell r="AK4550"/>
          <cell r="AL4550">
            <v>385328</v>
          </cell>
          <cell r="AM4550" t="str">
            <v>MODULO S/BRACO SONETTO SMALL (FX D)</v>
          </cell>
          <cell r="AN4550"/>
          <cell r="AO4550">
            <v>1.1000000000000001</v>
          </cell>
          <cell r="AP4550">
            <v>1.1499999999999999</v>
          </cell>
          <cell r="AQ4550">
            <v>0.8</v>
          </cell>
          <cell r="AR4550">
            <v>0</v>
          </cell>
          <cell r="AS4550" t="str">
            <v>MODULO S/BRACO SONETTO SMALL (FX D) - 1,1x1,15x0,8H</v>
          </cell>
          <cell r="AT4550">
            <v>20151.8</v>
          </cell>
          <cell r="AU4550">
            <v>20151.8</v>
          </cell>
          <cell r="AV4550">
            <v>20151.8</v>
          </cell>
          <cell r="AW4550">
            <v>0</v>
          </cell>
          <cell r="AX4550">
            <v>20151.810000000001</v>
          </cell>
          <cell r="AY4550">
            <v>-1.0000000002037268E-2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 t="str">
            <v>PE</v>
          </cell>
          <cell r="BS4550" t="str">
            <v>379920 | 379917 | 379915</v>
          </cell>
          <cell r="BT4550" t="str">
            <v>CLAMI SOFA</v>
          </cell>
          <cell r="BU4550" t="str">
            <v>SOFA SONETTO SMALL</v>
          </cell>
        </row>
        <row r="4551">
          <cell r="H4551">
            <v>1</v>
          </cell>
          <cell r="O4551">
            <v>299533</v>
          </cell>
          <cell r="P4551" t="str">
            <v>2022/034-0001-01</v>
          </cell>
          <cell r="Q4551" t="str">
            <v>EST ESTANTE VO (B) (MTZ ONIX PRETO) (LAM 2 NOGUEIRA)</v>
          </cell>
          <cell r="R4551"/>
          <cell r="S4551"/>
          <cell r="T4551"/>
          <cell r="U4551">
            <v>1.04</v>
          </cell>
          <cell r="V4551">
            <v>0.45</v>
          </cell>
          <cell r="W4551">
            <v>2.11</v>
          </cell>
          <cell r="X4551">
            <v>0</v>
          </cell>
          <cell r="Y4551" t="str">
            <v>EST ESTANTE VO (B) (MTZ ONIX PRETO) (LAM 2 NOGUEIRA) - 1,04x0,45x2,11H</v>
          </cell>
          <cell r="Z4551">
            <v>63815.4</v>
          </cell>
          <cell r="AA4551">
            <v>0.4</v>
          </cell>
          <cell r="AB4551">
            <v>38289.24</v>
          </cell>
          <cell r="AC4551"/>
          <cell r="AD4551"/>
          <cell r="AE4551"/>
          <cell r="AF4551">
            <v>63815.4</v>
          </cell>
          <cell r="AG4551">
            <v>63815.4</v>
          </cell>
          <cell r="AH4551">
            <v>0</v>
          </cell>
          <cell r="AI4551">
            <v>63815.4</v>
          </cell>
          <cell r="AJ4551" t="str">
            <v>REF: 369596</v>
          </cell>
          <cell r="AK4551"/>
          <cell r="AL4551">
            <v>369596</v>
          </cell>
          <cell r="AM4551" t="str">
            <v>ESTANTE VO (B) (LAMINA 2)</v>
          </cell>
          <cell r="AN4551"/>
          <cell r="AO4551">
            <v>1.04</v>
          </cell>
          <cell r="AP4551">
            <v>0.45</v>
          </cell>
          <cell r="AQ4551">
            <v>2.11</v>
          </cell>
          <cell r="AR4551">
            <v>0</v>
          </cell>
          <cell r="AS4551" t="str">
            <v>ESTANTE VO (B) (LAMINA 2) - 1,04x0,45x2,11H</v>
          </cell>
          <cell r="AT4551">
            <v>63815.4</v>
          </cell>
          <cell r="AU4551">
            <v>63815.4</v>
          </cell>
          <cell r="AV4551">
            <v>63815.4</v>
          </cell>
          <cell r="AW4551">
            <v>0</v>
          </cell>
          <cell r="AX4551">
            <v>63815.39</v>
          </cell>
          <cell r="AY4551">
            <v>1.0000000002037268E-2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12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ESTANTE</v>
          </cell>
          <cell r="BU4551" t="str">
            <v>ESTANTE VO</v>
          </cell>
        </row>
        <row r="4552">
          <cell r="H4552">
            <v>1</v>
          </cell>
          <cell r="O4552">
            <v>179054</v>
          </cell>
          <cell r="P4552" t="str">
            <v>2016/022-0153-01</v>
          </cell>
          <cell r="Q4552" t="str">
            <v>EST LUMINARIA LUMIER (NOGUEIRA) (DET LATAO) (CUPULA CRU)</v>
          </cell>
          <cell r="R4552"/>
          <cell r="S4552"/>
          <cell r="T4552"/>
          <cell r="U4552">
            <v>0.45</v>
          </cell>
          <cell r="V4552">
            <v>0</v>
          </cell>
          <cell r="W4552">
            <v>1.7</v>
          </cell>
          <cell r="X4552">
            <v>0.45</v>
          </cell>
          <cell r="Y4552" t="str">
            <v>EST LUMINARIA LUMIER (NOGUEIRA) (DET LATAO) (CUPULA CRU) - Ø0,45x1,7H</v>
          </cell>
          <cell r="Z4552">
            <v>20511.54</v>
          </cell>
          <cell r="AA4552">
            <v>0.5</v>
          </cell>
          <cell r="AB4552">
            <v>10255.77</v>
          </cell>
          <cell r="AC4552"/>
          <cell r="AD4552"/>
          <cell r="AE4552"/>
          <cell r="AF4552">
            <v>20511.54</v>
          </cell>
          <cell r="AG4552">
            <v>20511.54</v>
          </cell>
          <cell r="AH4552">
            <v>0</v>
          </cell>
          <cell r="AI4552">
            <v>20511.54</v>
          </cell>
          <cell r="AJ4552" t="str">
            <v>REF: 179054</v>
          </cell>
          <cell r="AK4552" t="str">
            <v>PRODUTO FORA DE LINHA</v>
          </cell>
          <cell r="AL4552">
            <v>179054</v>
          </cell>
          <cell r="AM4552" t="str">
            <v>EST LUMINARIA LUMIER (NOGUEIRA) (DET LATAO) (CUPULA CRU)</v>
          </cell>
          <cell r="AN4552"/>
          <cell r="AO4552">
            <v>0.45</v>
          </cell>
          <cell r="AP4552">
            <v>0</v>
          </cell>
          <cell r="AQ4552">
            <v>1.7</v>
          </cell>
          <cell r="AR4552">
            <v>0.45</v>
          </cell>
          <cell r="AS4552" t="str">
            <v>EST LUMINARIA LUMIER (NOGUEIRA) (DET LATAO) (CUPULA CRU) - Ø0,45x1,7H</v>
          </cell>
          <cell r="AT4552">
            <v>20511.54</v>
          </cell>
          <cell r="AU4552">
            <v>20511.54</v>
          </cell>
          <cell r="AV4552">
            <v>20511.54</v>
          </cell>
          <cell r="AW4552">
            <v>0</v>
          </cell>
          <cell r="AX4552">
            <v>20511.54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14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>CLAMI LUMINARIA</v>
          </cell>
          <cell r="BU4552" t="str">
            <v>LUMINARIA LUMIER (FL)</v>
          </cell>
        </row>
        <row r="4553">
          <cell r="H4553">
            <v>1</v>
          </cell>
          <cell r="O4553">
            <v>334240</v>
          </cell>
          <cell r="P4553" t="str">
            <v>2022/196-0026-01</v>
          </cell>
          <cell r="Q4553" t="str">
            <v>EST MESA CENTRO CANCUN (FX4 ALPI BRI) (AUT BRONW)</v>
          </cell>
          <cell r="R4553"/>
          <cell r="S4553"/>
          <cell r="T4553"/>
          <cell r="U4553">
            <v>1.1000000000000001</v>
          </cell>
          <cell r="V4553">
            <v>0</v>
          </cell>
          <cell r="W4553">
            <v>0.32</v>
          </cell>
          <cell r="X4553">
            <v>1.1000000000000001</v>
          </cell>
          <cell r="Y4553" t="str">
            <v>EST MESA CENTRO CANCUN (FX4 ALPI BRI) (AUT BRONW) - Ø1,1x0,32H</v>
          </cell>
          <cell r="Z4553">
            <v>30567.08</v>
          </cell>
          <cell r="AA4553">
            <v>0.5</v>
          </cell>
          <cell r="AB4553">
            <v>15283.54</v>
          </cell>
          <cell r="AC4553"/>
          <cell r="AD4553"/>
          <cell r="AE4553"/>
          <cell r="AF4553">
            <v>30567.08</v>
          </cell>
          <cell r="AG4553">
            <v>30567.08</v>
          </cell>
          <cell r="AH4553">
            <v>0</v>
          </cell>
          <cell r="AI4553">
            <v>30567.08</v>
          </cell>
          <cell r="AJ4553" t="str">
            <v>REF: 334240</v>
          </cell>
          <cell r="AK4553" t="str">
            <v>PRODUTO FORA DE LINHA</v>
          </cell>
          <cell r="AL4553">
            <v>334240</v>
          </cell>
          <cell r="AM4553" t="str">
            <v>EST MESA CENTRO CANCUN (FX4 ALPI BRI) (AUT BRONW)</v>
          </cell>
          <cell r="AN4553"/>
          <cell r="AO4553">
            <v>1.1000000000000001</v>
          </cell>
          <cell r="AP4553">
            <v>0</v>
          </cell>
          <cell r="AQ4553">
            <v>0.32</v>
          </cell>
          <cell r="AR4553">
            <v>1.1000000000000001</v>
          </cell>
          <cell r="AS4553" t="str">
            <v>EST MESA CENTRO CANCUN (FX4 ALPI BRI) (AUT BRONW) - Ø1,1x0,32H</v>
          </cell>
          <cell r="AT4553">
            <v>30567.08</v>
          </cell>
          <cell r="AU4553">
            <v>30567.08</v>
          </cell>
          <cell r="AV4553">
            <v>30567.08</v>
          </cell>
          <cell r="AW4553">
            <v>0</v>
          </cell>
          <cell r="AX4553">
            <v>30567.08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MESA CENTRO</v>
          </cell>
          <cell r="BU4553" t="str">
            <v>MESA CENTRO CANCUN (FL)</v>
          </cell>
        </row>
        <row r="4554">
          <cell r="H4554">
            <v>1</v>
          </cell>
          <cell r="O4554">
            <v>307934</v>
          </cell>
          <cell r="P4554" t="str">
            <v>2021/257-0003-01</v>
          </cell>
          <cell r="Q4554" t="str">
            <v>EST MESA CENTRO CRUX (DES) (LAM 2 FREIJO/OFF WHT) (BS LATAO)</v>
          </cell>
          <cell r="R4554"/>
          <cell r="S4554"/>
          <cell r="T4554"/>
          <cell r="U4554">
            <v>1.6</v>
          </cell>
          <cell r="V4554">
            <v>1</v>
          </cell>
          <cell r="W4554">
            <v>0.35</v>
          </cell>
          <cell r="X4554">
            <v>0</v>
          </cell>
          <cell r="Y4554" t="str">
            <v>EST MESA CENTRO CRUX (DES) (LAM 2 FREIJO/OFF WHT) (BS LATAO) - 1,6x1x0,35H</v>
          </cell>
          <cell r="Z4554">
            <v>16385.64</v>
          </cell>
          <cell r="AA4554">
            <v>0.5</v>
          </cell>
          <cell r="AB4554">
            <v>8192.82</v>
          </cell>
          <cell r="AC4554"/>
          <cell r="AD4554"/>
          <cell r="AE4554"/>
          <cell r="AF4554">
            <v>16385.64</v>
          </cell>
          <cell r="AG4554">
            <v>16385.64</v>
          </cell>
          <cell r="AH4554">
            <v>0</v>
          </cell>
          <cell r="AI4554">
            <v>16385.64</v>
          </cell>
          <cell r="AJ4554" t="str">
            <v>REF: 369691</v>
          </cell>
          <cell r="AK4554"/>
          <cell r="AL4554">
            <v>369691</v>
          </cell>
          <cell r="AM4554" t="str">
            <v>MESA CENTRO CRUX (DESIGUAL) (LAMINA 2)</v>
          </cell>
          <cell r="AN4554"/>
          <cell r="AO4554">
            <v>1.6</v>
          </cell>
          <cell r="AP4554">
            <v>1</v>
          </cell>
          <cell r="AQ4554">
            <v>0.35</v>
          </cell>
          <cell r="AR4554">
            <v>0</v>
          </cell>
          <cell r="AS4554" t="str">
            <v>MESA CENTRO CRUX (DESIGUAL) (LAMINA 2) - 1,6x1x0,35H</v>
          </cell>
          <cell r="AT4554">
            <v>16385.64</v>
          </cell>
          <cell r="AU4554">
            <v>16385.64</v>
          </cell>
          <cell r="AV4554">
            <v>16385.64</v>
          </cell>
          <cell r="AW4554">
            <v>0</v>
          </cell>
          <cell r="AX4554">
            <v>16385.64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12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>CLAMI MESA CENTRO</v>
          </cell>
          <cell r="BU4554" t="str">
            <v>MESA CENTRO CRUX</v>
          </cell>
        </row>
        <row r="4555">
          <cell r="H4555">
            <v>1</v>
          </cell>
          <cell r="O4555">
            <v>276469</v>
          </cell>
          <cell r="P4555" t="str">
            <v>2021/083-0002-01</v>
          </cell>
          <cell r="Q4555" t="str">
            <v>EST MESA CENTRO CRUX (DES) (LAM 2 NOGUEIRA) (BS CHAMPAGNE)</v>
          </cell>
          <cell r="R4555"/>
          <cell r="S4555"/>
          <cell r="T4555"/>
          <cell r="U4555">
            <v>1.8</v>
          </cell>
          <cell r="V4555">
            <v>1.1000000000000001</v>
          </cell>
          <cell r="W4555">
            <v>0.3</v>
          </cell>
          <cell r="X4555">
            <v>0</v>
          </cell>
          <cell r="Y4555" t="str">
            <v>EST MESA CENTRO CRUX (DES) (LAM 2 NOGUEIRA) (BS CHAMPAGNE) - 1,8x1,1x0,3H</v>
          </cell>
          <cell r="Z4555">
            <v>17835.64</v>
          </cell>
          <cell r="AA4555">
            <v>0.4</v>
          </cell>
          <cell r="AB4555">
            <v>10701.383999999998</v>
          </cell>
          <cell r="AC4555"/>
          <cell r="AD4555"/>
          <cell r="AE4555"/>
          <cell r="AF4555">
            <v>17835.64</v>
          </cell>
          <cell r="AG4555">
            <v>17835.64</v>
          </cell>
          <cell r="AH4555">
            <v>0</v>
          </cell>
          <cell r="AI4555">
            <v>17835.64</v>
          </cell>
          <cell r="AJ4555" t="str">
            <v>REF: 369700</v>
          </cell>
          <cell r="AK4555"/>
          <cell r="AL4555">
            <v>369700</v>
          </cell>
          <cell r="AM4555" t="str">
            <v>MESA CENTRO CRUX (DESIGUAL) (LAMINA 2)</v>
          </cell>
          <cell r="AN4555"/>
          <cell r="AO4555">
            <v>1.8</v>
          </cell>
          <cell r="AP4555">
            <v>1.1000000000000001</v>
          </cell>
          <cell r="AQ4555">
            <v>0.35</v>
          </cell>
          <cell r="AR4555">
            <v>0</v>
          </cell>
          <cell r="AS4555" t="str">
            <v>MESA CENTRO CRUX (DESIGUAL) (LAMINA 2) - 1,8x1,1x0,35H</v>
          </cell>
          <cell r="AT4555">
            <v>17835.64</v>
          </cell>
          <cell r="AU4555">
            <v>17835.64</v>
          </cell>
          <cell r="AV4555">
            <v>17835.64</v>
          </cell>
          <cell r="AW4555">
            <v>0</v>
          </cell>
          <cell r="AX4555">
            <v>17835.64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12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CRUX</v>
          </cell>
        </row>
        <row r="4556">
          <cell r="H4556">
            <v>1</v>
          </cell>
          <cell r="O4556">
            <v>371595</v>
          </cell>
          <cell r="P4556" t="str">
            <v>2023/269-0007-01</v>
          </cell>
          <cell r="Q4556" t="str">
            <v>EST MESA CENTRO ECLIPSE (TP LAM NAT/LAM NAT) (MTZ CHAMP)</v>
          </cell>
          <cell r="R4556"/>
          <cell r="S4556"/>
          <cell r="T4556"/>
          <cell r="U4556">
            <v>1.6</v>
          </cell>
          <cell r="V4556">
            <v>1.2</v>
          </cell>
          <cell r="W4556">
            <v>0.35</v>
          </cell>
          <cell r="X4556">
            <v>0</v>
          </cell>
          <cell r="Y4556" t="str">
            <v>EST MESA CENTRO ECLIPSE (TP LAM NAT/LAM NAT) (MTZ CHAMP) - 1,6x1,2x0,35H</v>
          </cell>
          <cell r="Z4556">
            <v>22094.33</v>
          </cell>
          <cell r="AA4556">
            <v>0.4</v>
          </cell>
          <cell r="AB4556">
            <v>13256.598</v>
          </cell>
          <cell r="AC4556"/>
          <cell r="AD4556"/>
          <cell r="AE4556"/>
          <cell r="AF4556">
            <v>22094.33</v>
          </cell>
          <cell r="AG4556">
            <v>22094.33</v>
          </cell>
          <cell r="AH4556">
            <v>0</v>
          </cell>
          <cell r="AI4556">
            <v>22094.33</v>
          </cell>
          <cell r="AJ4556" t="str">
            <v>REF: 388327</v>
          </cell>
          <cell r="AK4556"/>
          <cell r="AL4556">
            <v>388327</v>
          </cell>
          <cell r="AM4556" t="str">
            <v>MESA CENTRO ECLIPSE (TAMPO LAMINA)</v>
          </cell>
          <cell r="AN4556"/>
          <cell r="AO4556">
            <v>1.6</v>
          </cell>
          <cell r="AP4556">
            <v>1.2</v>
          </cell>
          <cell r="AQ4556">
            <v>0.35</v>
          </cell>
          <cell r="AR4556">
            <v>0</v>
          </cell>
          <cell r="AS4556" t="str">
            <v>MESA CENTRO ECLIPSE (TAMPO LAMINA) - 1,6x1,2x0,35H</v>
          </cell>
          <cell r="AT4556">
            <v>22094.33</v>
          </cell>
          <cell r="AU4556">
            <v>22094.33</v>
          </cell>
          <cell r="AV4556">
            <v>22094.33</v>
          </cell>
          <cell r="AW4556">
            <v>0</v>
          </cell>
          <cell r="AX4556">
            <v>22094.33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ECLIPSE</v>
          </cell>
        </row>
        <row r="4557">
          <cell r="H4557">
            <v>1</v>
          </cell>
          <cell r="O4557">
            <v>394928</v>
          </cell>
          <cell r="P4557" t="str">
            <v>2025/118-0005-01</v>
          </cell>
          <cell r="Q4557" t="str">
            <v>EST MESA CENTRO ESSENCE OBLONGO (MTZ GOLDEN) CLEAR/ESP CARV</v>
          </cell>
          <cell r="R4557"/>
          <cell r="S4557"/>
          <cell r="T4557"/>
          <cell r="U4557">
            <v>1.58</v>
          </cell>
          <cell r="V4557">
            <v>1.2</v>
          </cell>
          <cell r="W4557">
            <v>0.3</v>
          </cell>
          <cell r="X4557">
            <v>0</v>
          </cell>
          <cell r="Y4557" t="str">
            <v>EST MESA CENTRO ESSENCE OBLONGO (MTZ GOLDEN) CLEAR/ESP CARV - 1,58x1,2x0,3H</v>
          </cell>
          <cell r="Z4557">
            <v>21664.34</v>
          </cell>
          <cell r="AA4557">
            <v>0.4</v>
          </cell>
          <cell r="AB4557">
            <v>12998.603999999999</v>
          </cell>
          <cell r="AC4557"/>
          <cell r="AD4557"/>
          <cell r="AE4557"/>
          <cell r="AF4557">
            <v>21664.34</v>
          </cell>
          <cell r="AG4557">
            <v>21664.34</v>
          </cell>
          <cell r="AH4557">
            <v>0</v>
          </cell>
          <cell r="AI4557">
            <v>21664.34</v>
          </cell>
          <cell r="AJ4557" t="str">
            <v>REF: 394714</v>
          </cell>
          <cell r="AK4557"/>
          <cell r="AL4557">
            <v>394714</v>
          </cell>
          <cell r="AM4557" t="str">
            <v>MESA CENTRO ESSENCE (OBLONGO) (MTZ) (CLEAR) (LAMINA ESP)</v>
          </cell>
          <cell r="AN4557"/>
          <cell r="AO4557">
            <v>1.58</v>
          </cell>
          <cell r="AP4557">
            <v>1.2</v>
          </cell>
          <cell r="AQ4557">
            <v>0.3</v>
          </cell>
          <cell r="AR4557">
            <v>0</v>
          </cell>
          <cell r="AS4557" t="str">
            <v>MESA CENTRO ESSENCE (OBLONGO) (MTZ) (CLEAR) (LAMINA ESP) - 1,58x1,2x0,3H</v>
          </cell>
          <cell r="AT4557">
            <v>21664.34</v>
          </cell>
          <cell r="AU4557">
            <v>21664.34</v>
          </cell>
          <cell r="AV4557">
            <v>21664.34</v>
          </cell>
          <cell r="AW4557">
            <v>0</v>
          </cell>
          <cell r="AX4557">
            <v>21664.34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CENTRO</v>
          </cell>
          <cell r="BU4557" t="str">
            <v>MESA CENTRO ESSENCE</v>
          </cell>
        </row>
        <row r="4558">
          <cell r="H4558">
            <v>1</v>
          </cell>
          <cell r="O4558">
            <v>378477</v>
          </cell>
          <cell r="P4558" t="str">
            <v>2024/030-0010-01</v>
          </cell>
          <cell r="Q4558" t="str">
            <v>EST MESA CENTRO HIMALAYA (CLAS) (TP MARM NEW ROME) (WALNUT)</v>
          </cell>
          <cell r="R4558"/>
          <cell r="S4558"/>
          <cell r="T4558"/>
          <cell r="U4558">
            <v>1.2</v>
          </cell>
          <cell r="V4558">
            <v>0</v>
          </cell>
          <cell r="W4558">
            <v>0.35</v>
          </cell>
          <cell r="X4558">
            <v>1.2</v>
          </cell>
          <cell r="Y4558" t="str">
            <v>EST MESA CENTRO HIMALAYA (CLAS) (TP MARM NEW ROME) (WALNUT) - Ø1,2x0,35H</v>
          </cell>
          <cell r="Z4558">
            <v>43885.41</v>
          </cell>
          <cell r="AA4558">
            <v>0.5</v>
          </cell>
          <cell r="AB4558">
            <v>21942.705000000002</v>
          </cell>
          <cell r="AC4558"/>
          <cell r="AD4558"/>
          <cell r="AE4558"/>
          <cell r="AF4558">
            <v>43885.41</v>
          </cell>
          <cell r="AG4558">
            <v>43885.41</v>
          </cell>
          <cell r="AH4558">
            <v>0</v>
          </cell>
          <cell r="AI4558">
            <v>43885.41</v>
          </cell>
          <cell r="AJ4558" t="str">
            <v>REF: 388400</v>
          </cell>
          <cell r="AK4558"/>
          <cell r="AL4558">
            <v>388400</v>
          </cell>
          <cell r="AM4558" t="str">
            <v>MESA CENTRO HIMALAYA (CLASSICO) (MARMORE 1)</v>
          </cell>
          <cell r="AN4558"/>
          <cell r="AO4558">
            <v>1.2</v>
          </cell>
          <cell r="AP4558">
            <v>0</v>
          </cell>
          <cell r="AQ4558">
            <v>0.35</v>
          </cell>
          <cell r="AR4558">
            <v>1.2</v>
          </cell>
          <cell r="AS4558" t="str">
            <v>MESA CENTRO HIMALAYA (CLASSICO) (MARMORE 1) - Ø1,2x0,35H</v>
          </cell>
          <cell r="AT4558">
            <v>43885.41</v>
          </cell>
          <cell r="AU4558">
            <v>43885.41</v>
          </cell>
          <cell r="AV4558">
            <v>43885.41</v>
          </cell>
          <cell r="AW4558">
            <v>0</v>
          </cell>
          <cell r="AX4558">
            <v>43885.41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>CLAMI MESA CENTRO</v>
          </cell>
          <cell r="BU4558" t="str">
            <v>MESA CENTRO HIMALAYA (F11395)</v>
          </cell>
        </row>
        <row r="4559">
          <cell r="H4559">
            <v>1</v>
          </cell>
          <cell r="O4559">
            <v>378923</v>
          </cell>
          <cell r="P4559" t="str">
            <v>2024/065-0084-01</v>
          </cell>
          <cell r="Q4559" t="str">
            <v>EST MESA CENTRO HIMALAYA VITRINE (CLEAR) (LAM1 EBANIZ) NOGAL</v>
          </cell>
          <cell r="R4559"/>
          <cell r="S4559"/>
          <cell r="T4559"/>
          <cell r="U4559">
            <v>1.05</v>
          </cell>
          <cell r="V4559">
            <v>1.05</v>
          </cell>
          <cell r="W4559">
            <v>0.31</v>
          </cell>
          <cell r="X4559">
            <v>0</v>
          </cell>
          <cell r="Y4559" t="str">
            <v>EST MESA CENTRO HIMALAYA VITRINE (CLEAR) (LAM1 EBANIZ) NOGAL - 1,05x1,05x0,31H</v>
          </cell>
          <cell r="Z4559">
            <v>37340.35</v>
          </cell>
          <cell r="AA4559">
            <v>0.4</v>
          </cell>
          <cell r="AB4559">
            <v>22404.21</v>
          </cell>
          <cell r="AC4559"/>
          <cell r="AD4559"/>
          <cell r="AE4559"/>
          <cell r="AF4559">
            <v>37340.35</v>
          </cell>
          <cell r="AG4559">
            <v>37340.35</v>
          </cell>
          <cell r="AH4559">
            <v>0</v>
          </cell>
          <cell r="AI4559">
            <v>37340.35</v>
          </cell>
          <cell r="AJ4559" t="str">
            <v>REF: 381889</v>
          </cell>
          <cell r="AK4559"/>
          <cell r="AL4559">
            <v>381889</v>
          </cell>
          <cell r="AM4559" t="str">
            <v>MESA CENTRO HIMALAYA VITRINE (VIDRO CLEAR) (LAMINA 1)</v>
          </cell>
          <cell r="AN4559"/>
          <cell r="AO4559">
            <v>1.05</v>
          </cell>
          <cell r="AP4559">
            <v>1.05</v>
          </cell>
          <cell r="AQ4559">
            <v>0.3</v>
          </cell>
          <cell r="AR4559">
            <v>0</v>
          </cell>
          <cell r="AS4559" t="str">
            <v>MESA CENTRO HIMALAYA VITRINE (VIDRO CLEAR) (LAMINA 1) - 1,05x1,05x0,3H</v>
          </cell>
          <cell r="AT4559">
            <v>37340.35</v>
          </cell>
          <cell r="AU4559">
            <v>37340.35</v>
          </cell>
          <cell r="AV4559">
            <v>37340.35</v>
          </cell>
          <cell r="AW4559">
            <v>0</v>
          </cell>
          <cell r="AX4559">
            <v>37340.339999999997</v>
          </cell>
          <cell r="AY4559">
            <v>1.0000000002037268E-2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>CLAMI MESA CENTRO</v>
          </cell>
          <cell r="BU4559" t="str">
            <v>MESA CENTRO HIMALAYA VITRINE</v>
          </cell>
        </row>
        <row r="4560">
          <cell r="H4560">
            <v>1</v>
          </cell>
          <cell r="O4560">
            <v>231142</v>
          </cell>
          <cell r="P4560" t="str">
            <v>2019/035-0118-01</v>
          </cell>
          <cell r="Q4560" t="str">
            <v>EST MESA CENTRO MATIZ (MOD 01) (NERO) (MAD B FREIJO NT)</v>
          </cell>
          <cell r="R4560"/>
          <cell r="S4560"/>
          <cell r="T4560"/>
          <cell r="U4560">
            <v>1.83</v>
          </cell>
          <cell r="V4560">
            <v>0.43</v>
          </cell>
          <cell r="W4560">
            <v>0.25</v>
          </cell>
          <cell r="X4560">
            <v>0</v>
          </cell>
          <cell r="Y4560" t="str">
            <v>EST MESA CENTRO MATIZ (MOD 01) (NERO) (MAD B FREIJO NT) - 1,83x0,43x0,25H</v>
          </cell>
          <cell r="Z4560">
            <v>45690.097999999998</v>
          </cell>
          <cell r="AA4560">
            <v>0.4</v>
          </cell>
          <cell r="AB4560">
            <v>27414.058799999999</v>
          </cell>
          <cell r="AC4560"/>
          <cell r="AD4560" t="str">
            <v>15% ACRES FREIJO NATURAL</v>
          </cell>
          <cell r="AE4560"/>
          <cell r="AF4560">
            <v>45690.097999999998</v>
          </cell>
          <cell r="AG4560">
            <v>45690.097999999998</v>
          </cell>
          <cell r="AH4560">
            <v>0</v>
          </cell>
          <cell r="AI4560">
            <v>45690.097999999998</v>
          </cell>
          <cell r="AJ4560" t="str">
            <v>REF: 309949</v>
          </cell>
          <cell r="AK4560" t="str">
            <v>15% ACRES FREIJO NATURAL</v>
          </cell>
          <cell r="AL4560">
            <v>309949</v>
          </cell>
          <cell r="AM4560" t="str">
            <v>MESA CENTRO MATIZ (MOD 01) (MARMORE)</v>
          </cell>
          <cell r="AN4560"/>
          <cell r="AO4560">
            <v>1.83</v>
          </cell>
          <cell r="AP4560">
            <v>0.43</v>
          </cell>
          <cell r="AQ4560">
            <v>0.25</v>
          </cell>
          <cell r="AR4560">
            <v>0</v>
          </cell>
          <cell r="AS4560" t="str">
            <v>MESA CENTRO MATIZ (MOD 01) (MARMORE) - 1,83x0,43x0,25H</v>
          </cell>
          <cell r="AT4560">
            <v>45690.097999999998</v>
          </cell>
          <cell r="AU4560">
            <v>45690.097999999998</v>
          </cell>
          <cell r="AV4560">
            <v>39730.519999999997</v>
          </cell>
          <cell r="AW4560">
            <v>5959.5780000000013</v>
          </cell>
          <cell r="AX4560">
            <v>45690.09</v>
          </cell>
          <cell r="AY4560">
            <v>8.0000000016298145E-3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0.15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MESA CENTRO</v>
          </cell>
          <cell r="BU4560" t="str">
            <v>MESA CENTRO MATIZ</v>
          </cell>
        </row>
        <row r="4561">
          <cell r="H4561">
            <v>1</v>
          </cell>
          <cell r="O4561">
            <v>379915</v>
          </cell>
          <cell r="P4561" t="str">
            <v>2024/095-0010-01</v>
          </cell>
          <cell r="Q4561" t="str">
            <v>EST MODULO CHAISE BRACO DIREITO SONETTO SMALL (D4236)</v>
          </cell>
          <cell r="R4561">
            <v>3.8000000000000003</v>
          </cell>
          <cell r="S4561">
            <v>1.55</v>
          </cell>
          <cell r="T4561">
            <v>0.8</v>
          </cell>
          <cell r="U4561">
            <v>1.35</v>
          </cell>
          <cell r="V4561">
            <v>1.55</v>
          </cell>
          <cell r="W4561">
            <v>0.8</v>
          </cell>
          <cell r="X4561">
            <v>0</v>
          </cell>
          <cell r="Y4561" t="str">
            <v>EST MODULO CHAISE BRACO DIREITO SONETTO SMALL (D4236) - 1,35x1,55x0,8H</v>
          </cell>
          <cell r="Z4561">
            <v>69272.45</v>
          </cell>
          <cell r="AA4561">
            <v>0.4</v>
          </cell>
          <cell r="AB4561">
            <v>41563.47</v>
          </cell>
          <cell r="AC4561" t="str">
            <v>JÁ</v>
          </cell>
          <cell r="AD4561" t="str">
            <v>SOFA COMPLETO</v>
          </cell>
          <cell r="AE4561" t="str">
            <v>VALOR MODULO</v>
          </cell>
          <cell r="AF4561">
            <v>26493.47</v>
          </cell>
          <cell r="AG4561">
            <v>26493.47</v>
          </cell>
          <cell r="AH4561">
            <v>0</v>
          </cell>
          <cell r="AI4561">
            <v>69272.45</v>
          </cell>
          <cell r="AJ4561" t="str">
            <v>REF: 385167</v>
          </cell>
          <cell r="AK4561"/>
          <cell r="AL4561">
            <v>385167</v>
          </cell>
          <cell r="AM4561" t="str">
            <v>MODULO CHAISE BRACO SONETTO SMALL (FX D)</v>
          </cell>
          <cell r="AN4561"/>
          <cell r="AO4561">
            <v>1.35</v>
          </cell>
          <cell r="AP4561">
            <v>1.55</v>
          </cell>
          <cell r="AQ4561">
            <v>0.8</v>
          </cell>
          <cell r="AR4561">
            <v>0</v>
          </cell>
          <cell r="AS4561" t="str">
            <v>MODULO CHAISE BRACO SONETTO SMALL (FX D) - 1,35x1,55x0,8H</v>
          </cell>
          <cell r="AT4561">
            <v>26493.47</v>
          </cell>
          <cell r="AU4561">
            <v>26493.47</v>
          </cell>
          <cell r="AV4561">
            <v>26493.47</v>
          </cell>
          <cell r="AW4561">
            <v>0</v>
          </cell>
          <cell r="AX4561">
            <v>26493.47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S4561" t="str">
            <v>379920 | 379917 | 379915</v>
          </cell>
          <cell r="BT4561" t="str">
            <v>CLAMI SOFA</v>
          </cell>
          <cell r="BU4561" t="str">
            <v>SOFA SONETTO SMALL</v>
          </cell>
        </row>
        <row r="4562">
          <cell r="H4562">
            <v>1</v>
          </cell>
          <cell r="O4562">
            <v>379923</v>
          </cell>
          <cell r="P4562" t="str">
            <v>2024/095-0014-01</v>
          </cell>
          <cell r="Q4562" t="str">
            <v>EST MODULO S/BRACO C/AVANCO DIR SONETTO (G7138)</v>
          </cell>
          <cell r="R4562">
            <v>3.85</v>
          </cell>
          <cell r="S4562">
            <v>1.75</v>
          </cell>
          <cell r="T4562">
            <v>0.8</v>
          </cell>
          <cell r="U4562">
            <v>2.1</v>
          </cell>
          <cell r="V4562">
            <v>1.35</v>
          </cell>
          <cell r="W4562">
            <v>0.8</v>
          </cell>
          <cell r="X4562">
            <v>0</v>
          </cell>
          <cell r="Y4562" t="str">
            <v>EST MODULO S/BRACO C/AVANCO DIR SONETTO (G7138) - 2,1x1,35x0,8H</v>
          </cell>
          <cell r="Z4562">
            <v>76594.740000000005</v>
          </cell>
          <cell r="AA4562">
            <v>0.4</v>
          </cell>
          <cell r="AB4562">
            <v>45956.843999999997</v>
          </cell>
          <cell r="AC4562" t="str">
            <v>JB</v>
          </cell>
          <cell r="AD4562" t="str">
            <v>SOFA COMPLETO</v>
          </cell>
          <cell r="AE4562" t="str">
            <v>VALOR MODULO</v>
          </cell>
          <cell r="AF4562">
            <v>36366.58</v>
          </cell>
          <cell r="AG4562">
            <v>36366.58</v>
          </cell>
          <cell r="AH4562">
            <v>0</v>
          </cell>
          <cell r="AI4562">
            <v>76594.740000000005</v>
          </cell>
          <cell r="AJ4562" t="str">
            <v>REF: 384806</v>
          </cell>
          <cell r="AK4562"/>
          <cell r="AL4562">
            <v>384806</v>
          </cell>
          <cell r="AM4562" t="str">
            <v>MODULO S/BRACO C/AVANCO SONETTO (FX G)</v>
          </cell>
          <cell r="AN4562"/>
          <cell r="AO4562">
            <v>2.1</v>
          </cell>
          <cell r="AP4562">
            <v>1.35</v>
          </cell>
          <cell r="AQ4562">
            <v>0.8</v>
          </cell>
          <cell r="AR4562">
            <v>0</v>
          </cell>
          <cell r="AS4562" t="str">
            <v>MODULO S/BRACO C/AVANCO SONETTO (FX G) - 2,1x1,35x0,8H</v>
          </cell>
          <cell r="AT4562">
            <v>36366.58</v>
          </cell>
          <cell r="AU4562">
            <v>36366.58</v>
          </cell>
          <cell r="AV4562">
            <v>36366.58</v>
          </cell>
          <cell r="AW4562">
            <v>0</v>
          </cell>
          <cell r="AX4562">
            <v>36366.58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S4562" t="str">
            <v>379923 | 379922</v>
          </cell>
          <cell r="BT4562" t="str">
            <v>CLAMI SOFA</v>
          </cell>
          <cell r="BU4562" t="str">
            <v>SOFA SONETTO</v>
          </cell>
        </row>
        <row r="4563">
          <cell r="H4563">
            <v>1</v>
          </cell>
          <cell r="O4563">
            <v>334631</v>
          </cell>
          <cell r="P4563" t="str">
            <v>2022/224-0050-01</v>
          </cell>
          <cell r="Q4563" t="str">
            <v>EST MESA CENTRO PISAC (RET) (MTX PRETA) (LAMINA WALNUT)</v>
          </cell>
          <cell r="R4563"/>
          <cell r="S4563"/>
          <cell r="T4563"/>
          <cell r="U4563">
            <v>1.4</v>
          </cell>
          <cell r="V4563">
            <v>0.7</v>
          </cell>
          <cell r="W4563">
            <v>0.4</v>
          </cell>
          <cell r="X4563">
            <v>0</v>
          </cell>
          <cell r="Y4563" t="str">
            <v>EST MESA CENTRO PISAC (RET) (MTX PRETA) (LAMINA WALNUT) - 1,4x0,7x0,4H</v>
          </cell>
          <cell r="Z4563">
            <v>16851.34</v>
          </cell>
          <cell r="AA4563">
            <v>0.5</v>
          </cell>
          <cell r="AB4563">
            <v>8425.67</v>
          </cell>
          <cell r="AC4563"/>
          <cell r="AD4563"/>
          <cell r="AE4563"/>
          <cell r="AF4563">
            <v>16851.34</v>
          </cell>
          <cell r="AG4563">
            <v>16851.34</v>
          </cell>
          <cell r="AH4563">
            <v>0</v>
          </cell>
          <cell r="AI4563">
            <v>16851.34</v>
          </cell>
          <cell r="AJ4563" t="str">
            <v>REF: 291081</v>
          </cell>
          <cell r="AK4563"/>
          <cell r="AL4563">
            <v>291081</v>
          </cell>
          <cell r="AM4563" t="str">
            <v>MESA CENTRO PISAC (LAMINA)</v>
          </cell>
          <cell r="AN4563"/>
          <cell r="AO4563">
            <v>1.4</v>
          </cell>
          <cell r="AP4563">
            <v>0.7</v>
          </cell>
          <cell r="AQ4563">
            <v>0.4</v>
          </cell>
          <cell r="AR4563">
            <v>0</v>
          </cell>
          <cell r="AS4563" t="str">
            <v>MESA CENTRO PISAC (LAMINA) - 1,4x0,7x0,4H</v>
          </cell>
          <cell r="AT4563">
            <v>16851.34</v>
          </cell>
          <cell r="AU4563">
            <v>16851.34</v>
          </cell>
          <cell r="AV4563">
            <v>16851.34</v>
          </cell>
          <cell r="AW4563">
            <v>0</v>
          </cell>
          <cell r="AX4563">
            <v>16851.34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MESA CENTRO</v>
          </cell>
          <cell r="BU4563" t="str">
            <v>MESA CENTRO PISAC</v>
          </cell>
        </row>
        <row r="4564">
          <cell r="H4564">
            <v>1</v>
          </cell>
          <cell r="O4564">
            <v>274745</v>
          </cell>
          <cell r="P4564" t="str">
            <v>2021/119-0018-01</v>
          </cell>
          <cell r="Q4564" t="str">
            <v>EST MESA CENTRO PISAC (RED) (MTZ CAPUCCINO) (MARM IMPERADOR)</v>
          </cell>
          <cell r="R4564"/>
          <cell r="S4564"/>
          <cell r="T4564"/>
          <cell r="U4564">
            <v>0.9</v>
          </cell>
          <cell r="V4564">
            <v>0</v>
          </cell>
          <cell r="W4564">
            <v>0.4</v>
          </cell>
          <cell r="X4564">
            <v>0.9</v>
          </cell>
          <cell r="Y4564" t="str">
            <v>EST MESA CENTRO PISAC (RED) (MTZ CAPUCCINO) (MARM IMPERADOR) - Ø0,9x0,4H</v>
          </cell>
          <cell r="Z4564">
            <v>21627.599999999999</v>
          </cell>
          <cell r="AA4564">
            <v>0.4</v>
          </cell>
          <cell r="AB4564">
            <v>12976.56</v>
          </cell>
          <cell r="AC4564"/>
          <cell r="AD4564"/>
          <cell r="AE4564"/>
          <cell r="AF4564">
            <v>21627.599999999999</v>
          </cell>
          <cell r="AG4564">
            <v>21627.599999999999</v>
          </cell>
          <cell r="AH4564">
            <v>0</v>
          </cell>
          <cell r="AI4564">
            <v>21627.599999999999</v>
          </cell>
          <cell r="AJ4564" t="str">
            <v>REF: 291075</v>
          </cell>
          <cell r="AK4564" t="str">
            <v>ACABAMENTO FORA DE LINHA</v>
          </cell>
          <cell r="AL4564">
            <v>291075</v>
          </cell>
          <cell r="AM4564" t="str">
            <v>MESA CENTRO PISAC (CIRCULAR) (MARMORE)</v>
          </cell>
          <cell r="AN4564"/>
          <cell r="AO4564">
            <v>0.9</v>
          </cell>
          <cell r="AP4564">
            <v>0</v>
          </cell>
          <cell r="AQ4564">
            <v>0.4</v>
          </cell>
          <cell r="AR4564">
            <v>0.9</v>
          </cell>
          <cell r="AS4564" t="str">
            <v>MESA CENTRO PISAC (CIRCULAR) (MARMORE) - Ø0,9x0,4H</v>
          </cell>
          <cell r="AT4564">
            <v>21627.599999999999</v>
          </cell>
          <cell r="AU4564">
            <v>21627.599999999999</v>
          </cell>
          <cell r="AV4564">
            <v>21627.599999999999</v>
          </cell>
          <cell r="AW4564">
            <v>0</v>
          </cell>
          <cell r="AX4564">
            <v>21627.599999999999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MESA CENTRO</v>
          </cell>
          <cell r="BU4564" t="str">
            <v>MESA CENTRO PISAC</v>
          </cell>
        </row>
        <row r="4565">
          <cell r="H4565">
            <v>1</v>
          </cell>
          <cell r="O4565">
            <v>327120</v>
          </cell>
          <cell r="P4565" t="str">
            <v>2022/129-0143-01</v>
          </cell>
          <cell r="Q4565" t="str">
            <v>EST MESA CENTRO SANTIAGO (TRI) (MTX MARROM) (MARM IMPERADOR)</v>
          </cell>
          <cell r="R4565"/>
          <cell r="S4565"/>
          <cell r="T4565"/>
          <cell r="U4565">
            <v>1.4</v>
          </cell>
          <cell r="V4565">
            <v>1.5</v>
          </cell>
          <cell r="W4565">
            <v>0.32</v>
          </cell>
          <cell r="X4565">
            <v>0</v>
          </cell>
          <cell r="Y4565" t="str">
            <v>EST MESA CENTRO SANTIAGO (TRI) (MTX MARROM) (MARM IMPERADOR) - 1,4x1,5x0,32H</v>
          </cell>
          <cell r="Z4565">
            <v>32533.31</v>
          </cell>
          <cell r="AA4565">
            <v>0.4</v>
          </cell>
          <cell r="AB4565">
            <v>19519.986000000001</v>
          </cell>
          <cell r="AC4565"/>
          <cell r="AD4565"/>
          <cell r="AE4565"/>
          <cell r="AF4565">
            <v>32533.31</v>
          </cell>
          <cell r="AG4565">
            <v>32533.31</v>
          </cell>
          <cell r="AH4565">
            <v>0</v>
          </cell>
          <cell r="AI4565">
            <v>32533.31</v>
          </cell>
          <cell r="AJ4565" t="str">
            <v>REF: 327114</v>
          </cell>
          <cell r="AK4565" t="str">
            <v>ACABAMENTO FORA DE LINHA</v>
          </cell>
          <cell r="AL4565">
            <v>327114</v>
          </cell>
          <cell r="AM4565" t="str">
            <v>MESA CENTRO SANTIAGO (TRIANGULAR) (MTX) (MARMORE)</v>
          </cell>
          <cell r="AN4565"/>
          <cell r="AO4565">
            <v>1.4</v>
          </cell>
          <cell r="AP4565">
            <v>1.5</v>
          </cell>
          <cell r="AQ4565">
            <v>0.32</v>
          </cell>
          <cell r="AR4565">
            <v>0</v>
          </cell>
          <cell r="AS4565" t="str">
            <v>MESA CENTRO SANTIAGO (TRIANGULAR) (MTX) (MARMORE) - 1,4x1,5x0,32H</v>
          </cell>
          <cell r="AT4565">
            <v>32533.31</v>
          </cell>
          <cell r="AU4565">
            <v>32533.31</v>
          </cell>
          <cell r="AV4565">
            <v>32533.31</v>
          </cell>
          <cell r="AW4565">
            <v>0</v>
          </cell>
          <cell r="AX4565">
            <v>32533.31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MESA CENTRO</v>
          </cell>
          <cell r="BU4565" t="str">
            <v>MESA CENTRO SANTIAGO</v>
          </cell>
        </row>
        <row r="4566">
          <cell r="H4566">
            <v>1</v>
          </cell>
          <cell r="O4566">
            <v>386032</v>
          </cell>
          <cell r="P4566" t="str">
            <v>2024/110-0088-01</v>
          </cell>
          <cell r="Q4566" t="str">
            <v>EST MESA JANTAR HIMALAYA (CONT) (TP MARM NUVOLA) (WALNUT)</v>
          </cell>
          <cell r="R4566"/>
          <cell r="S4566"/>
          <cell r="T4566"/>
          <cell r="U4566">
            <v>1.8</v>
          </cell>
          <cell r="V4566">
            <v>0</v>
          </cell>
          <cell r="W4566">
            <v>0.75</v>
          </cell>
          <cell r="X4566">
            <v>1.8</v>
          </cell>
          <cell r="Y4566" t="str">
            <v>EST MESA JANTAR HIMALAYA (CONT) (TP MARM NUVOLA) (WALNUT) - Ø1,8x0,75H</v>
          </cell>
          <cell r="Z4566">
            <v>97143.6</v>
          </cell>
          <cell r="AA4566">
            <v>0.4</v>
          </cell>
          <cell r="AB4566">
            <v>58286.16</v>
          </cell>
          <cell r="AC4566"/>
          <cell r="AD4566"/>
          <cell r="AE4566"/>
          <cell r="AF4566">
            <v>97143.6</v>
          </cell>
          <cell r="AG4566">
            <v>97143.6</v>
          </cell>
          <cell r="AH4566">
            <v>0</v>
          </cell>
          <cell r="AI4566">
            <v>97143.6</v>
          </cell>
          <cell r="AJ4566" t="str">
            <v>REF: 388362</v>
          </cell>
          <cell r="AK4566"/>
          <cell r="AL4566">
            <v>388362</v>
          </cell>
          <cell r="AM4566" t="str">
            <v>MESA JANTAR HIMALAYA (CONTEMP) (MARMORE 1)</v>
          </cell>
          <cell r="AN4566"/>
          <cell r="AO4566">
            <v>1.8</v>
          </cell>
          <cell r="AP4566">
            <v>0</v>
          </cell>
          <cell r="AQ4566">
            <v>0.75</v>
          </cell>
          <cell r="AR4566">
            <v>1.8</v>
          </cell>
          <cell r="AS4566" t="str">
            <v>MESA JANTAR HIMALAYA (CONTEMP) (MARMORE 1) - Ø1,8x0,75H</v>
          </cell>
          <cell r="AT4566">
            <v>97143.6</v>
          </cell>
          <cell r="AU4566">
            <v>97143.6</v>
          </cell>
          <cell r="AV4566">
            <v>97143.6</v>
          </cell>
          <cell r="AW4566">
            <v>0</v>
          </cell>
          <cell r="AX4566">
            <v>97143.6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>CLAMI MESA JANTAR</v>
          </cell>
          <cell r="BU4566" t="str">
            <v>MESA JANTAR HIMALAYA (F11395)</v>
          </cell>
        </row>
        <row r="4567">
          <cell r="H4567">
            <v>1</v>
          </cell>
          <cell r="O4567">
            <v>378493</v>
          </cell>
          <cell r="P4567" t="str">
            <v>2024/075-0029-01</v>
          </cell>
          <cell r="Q4567" t="str">
            <v>EST MESA JANTAR HIMALAYA (CONT) (TP MARM NUVOLA) (WALNUT)</v>
          </cell>
          <cell r="R4567"/>
          <cell r="S4567"/>
          <cell r="T4567"/>
          <cell r="U4567">
            <v>1.8</v>
          </cell>
          <cell r="V4567">
            <v>0</v>
          </cell>
          <cell r="W4567">
            <v>0.75</v>
          </cell>
          <cell r="X4567">
            <v>1.8</v>
          </cell>
          <cell r="Y4567" t="str">
            <v>EST MESA JANTAR HIMALAYA (CONT) (TP MARM NUVOLA) (WALNUT) - Ø1,8x0,75H</v>
          </cell>
          <cell r="Z4567">
            <v>97143.6</v>
          </cell>
          <cell r="AA4567">
            <v>0.4</v>
          </cell>
          <cell r="AB4567">
            <v>58286.16</v>
          </cell>
          <cell r="AC4567"/>
          <cell r="AD4567"/>
          <cell r="AE4567"/>
          <cell r="AF4567">
            <v>97143.6</v>
          </cell>
          <cell r="AG4567">
            <v>97143.6</v>
          </cell>
          <cell r="AH4567">
            <v>0</v>
          </cell>
          <cell r="AI4567">
            <v>97143.6</v>
          </cell>
          <cell r="AJ4567" t="str">
            <v>REF: 388362</v>
          </cell>
          <cell r="AK4567"/>
          <cell r="AL4567">
            <v>388362</v>
          </cell>
          <cell r="AM4567" t="str">
            <v>MESA JANTAR HIMALAYA (CONTEMP) (MARMORE 1)</v>
          </cell>
          <cell r="AN4567"/>
          <cell r="AO4567">
            <v>1.8</v>
          </cell>
          <cell r="AP4567">
            <v>0</v>
          </cell>
          <cell r="AQ4567">
            <v>0.75</v>
          </cell>
          <cell r="AR4567">
            <v>1.8</v>
          </cell>
          <cell r="AS4567" t="str">
            <v>MESA JANTAR HIMALAYA (CONTEMP) (MARMORE 1) - Ø1,8x0,75H</v>
          </cell>
          <cell r="AT4567">
            <v>97143.6</v>
          </cell>
          <cell r="AU4567">
            <v>97143.6</v>
          </cell>
          <cell r="AV4567">
            <v>97143.6</v>
          </cell>
          <cell r="AW4567">
            <v>0</v>
          </cell>
          <cell r="AX4567">
            <v>97143.6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>CLAMI MESA JANTAR</v>
          </cell>
          <cell r="BU4567" t="str">
            <v>MESA JANTAR HIMALAYA (F11395)</v>
          </cell>
        </row>
        <row r="4568">
          <cell r="H4568">
            <v>1</v>
          </cell>
          <cell r="O4568">
            <v>387720</v>
          </cell>
          <cell r="P4568" t="str">
            <v>2024/206-0093-01</v>
          </cell>
          <cell r="Q4568" t="str">
            <v>EST MESA JANTAR ORIENTE TEKA (TP LAM NOG) BS NOG/MTZ PRETO</v>
          </cell>
          <cell r="R4568"/>
          <cell r="S4568"/>
          <cell r="T4568"/>
          <cell r="U4568">
            <v>2.78</v>
          </cell>
          <cell r="V4568">
            <v>1.2</v>
          </cell>
          <cell r="W4568">
            <v>0.76</v>
          </cell>
          <cell r="X4568">
            <v>0</v>
          </cell>
          <cell r="Y4568" t="str">
            <v>EST MESA JANTAR ORIENTE TEKA (TP LAM NOG) BS NOG/MTZ PRETO - 2,78x1,2x0,76H</v>
          </cell>
          <cell r="Z4568">
            <v>26717.200000000001</v>
          </cell>
          <cell r="AA4568">
            <v>0.4</v>
          </cell>
          <cell r="AB4568">
            <v>16030.32</v>
          </cell>
          <cell r="AC4568"/>
          <cell r="AD4568"/>
          <cell r="AE4568"/>
          <cell r="AF4568">
            <v>26717.200000000001</v>
          </cell>
          <cell r="AG4568">
            <v>26717.200000000001</v>
          </cell>
          <cell r="AH4568">
            <v>0</v>
          </cell>
          <cell r="AI4568">
            <v>26717.200000000001</v>
          </cell>
          <cell r="AJ4568" t="str">
            <v>REF: 387161</v>
          </cell>
          <cell r="AK4568"/>
          <cell r="AL4568">
            <v>387161</v>
          </cell>
          <cell r="AM4568" t="str">
            <v>MESA JANTAR ORIENTE TEKA (CANTO ARRED) (MADEIRA)</v>
          </cell>
          <cell r="AN4568"/>
          <cell r="AO4568">
            <v>2.78</v>
          </cell>
          <cell r="AP4568">
            <v>1.2</v>
          </cell>
          <cell r="AQ4568">
            <v>0.76</v>
          </cell>
          <cell r="AR4568">
            <v>0</v>
          </cell>
          <cell r="AS4568" t="str">
            <v>MESA JANTAR ORIENTE TEKA (CANTO ARRED) (MADEIRA) - 2,78x1,2x0,76H</v>
          </cell>
          <cell r="AT4568">
            <v>26717.200000000001</v>
          </cell>
          <cell r="AU4568">
            <v>26717.200000000001</v>
          </cell>
          <cell r="AV4568">
            <v>26717.200000000001</v>
          </cell>
          <cell r="AW4568">
            <v>0</v>
          </cell>
          <cell r="AX4568">
            <v>26717.200000000001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>CLAMI MESA JANTAR</v>
          </cell>
          <cell r="BU4568" t="str">
            <v>MESA JANTAR ORIENTE</v>
          </cell>
        </row>
        <row r="4569">
          <cell r="H4569">
            <v>1</v>
          </cell>
          <cell r="O4569">
            <v>388738</v>
          </cell>
          <cell r="P4569" t="str">
            <v>2024/239-0124-01</v>
          </cell>
          <cell r="Q4569" t="str">
            <v>EST MESA JANTAR TWINS (DET LAMINA DIF TECA 2) (MAD A JEQ 5)</v>
          </cell>
          <cell r="R4569"/>
          <cell r="S4569"/>
          <cell r="T4569"/>
          <cell r="U4569">
            <v>3</v>
          </cell>
          <cell r="V4569">
            <v>1.1499999999999999</v>
          </cell>
          <cell r="W4569">
            <v>0.75</v>
          </cell>
          <cell r="X4569">
            <v>0</v>
          </cell>
          <cell r="Y4569" t="str">
            <v>EST MESA JANTAR TWINS (DET LAMINA DIF TECA 2) (MAD A JEQ 5) - 3x1,15x0,75H</v>
          </cell>
          <cell r="Z4569">
            <v>52204.72</v>
          </cell>
          <cell r="AA4569">
            <v>0.4</v>
          </cell>
          <cell r="AB4569">
            <v>31322.831999999999</v>
          </cell>
          <cell r="AC4569"/>
          <cell r="AD4569"/>
          <cell r="AE4569"/>
          <cell r="AF4569">
            <v>52204.72</v>
          </cell>
          <cell r="AG4569">
            <v>52204.72</v>
          </cell>
          <cell r="AH4569">
            <v>0</v>
          </cell>
          <cell r="AI4569">
            <v>52204.72</v>
          </cell>
          <cell r="AJ4569" t="str">
            <v>REF: 388917</v>
          </cell>
          <cell r="AK4569"/>
          <cell r="AL4569">
            <v>388917</v>
          </cell>
          <cell r="AM4569" t="str">
            <v>MESA JANTAR TWINS (DETALHE LAMINA DIFERENTE) (MADEIRA A)</v>
          </cell>
          <cell r="AN4569"/>
          <cell r="AO4569">
            <v>3</v>
          </cell>
          <cell r="AP4569">
            <v>1.1499999999999999</v>
          </cell>
          <cell r="AQ4569">
            <v>0.75</v>
          </cell>
          <cell r="AR4569">
            <v>0</v>
          </cell>
          <cell r="AS4569" t="str">
            <v>MESA JANTAR TWINS (DETALHE LAMINA DIFERENTE) (MADEIRA A) - 3x1,15x0,75H</v>
          </cell>
          <cell r="AT4569">
            <v>52204.72</v>
          </cell>
          <cell r="AU4569">
            <v>52204.72</v>
          </cell>
          <cell r="AV4569">
            <v>52204.72</v>
          </cell>
          <cell r="AW4569">
            <v>0</v>
          </cell>
          <cell r="AX4569">
            <v>52204.72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>CLAMI MESA JANTAR</v>
          </cell>
          <cell r="BU4569" t="str">
            <v>MESA JANTAR TWINS</v>
          </cell>
        </row>
        <row r="4570">
          <cell r="H4570">
            <v>1</v>
          </cell>
          <cell r="O4570">
            <v>219074</v>
          </cell>
          <cell r="P4570" t="str">
            <v>2018/029-0076-01</v>
          </cell>
          <cell r="Q4570" t="str">
            <v>EST MESA LATERAL IPANEMA (CINAMOMO CASTANHO C/CRISTAL PRETO)</v>
          </cell>
          <cell r="R4570"/>
          <cell r="S4570"/>
          <cell r="T4570"/>
          <cell r="U4570">
            <v>0.77</v>
          </cell>
          <cell r="V4570">
            <v>0</v>
          </cell>
          <cell r="W4570">
            <v>0.7</v>
          </cell>
          <cell r="X4570">
            <v>0</v>
          </cell>
          <cell r="Y4570" t="str">
            <v>EST MESA LATERAL IPANEMA (CINAMOMO CASTANHO C/CRISTAL PRETO) - Ø0x0,7H</v>
          </cell>
          <cell r="Z4570">
            <v>7235.02</v>
          </cell>
          <cell r="AA4570">
            <v>0.5</v>
          </cell>
          <cell r="AB4570">
            <v>3617.51</v>
          </cell>
          <cell r="AC4570"/>
          <cell r="AD4570"/>
          <cell r="AE4570"/>
          <cell r="AF4570">
            <v>7235.02</v>
          </cell>
          <cell r="AG4570">
            <v>7235.02</v>
          </cell>
          <cell r="AH4570">
            <v>0</v>
          </cell>
          <cell r="AI4570">
            <v>7235.02</v>
          </cell>
          <cell r="AJ4570" t="str">
            <v>REF: 219074</v>
          </cell>
          <cell r="AK4570" t="str">
            <v>ACABAMENTO FORA DE LINHA</v>
          </cell>
          <cell r="AL4570">
            <v>219074</v>
          </cell>
          <cell r="AM4570" t="str">
            <v>EST MESA LATERAL IPANEMA (CINAMOMO CASTANHO C/CRISTAL PRETO)</v>
          </cell>
          <cell r="AN4570"/>
          <cell r="AO4570">
            <v>0.77</v>
          </cell>
          <cell r="AP4570">
            <v>0</v>
          </cell>
          <cell r="AQ4570">
            <v>0.7</v>
          </cell>
          <cell r="AR4570">
            <v>0</v>
          </cell>
          <cell r="AS4570" t="str">
            <v>EST MESA LATERAL IPANEMA (CINAMOMO CASTANHO C/CRISTAL PRETO) - Ø0x0,7H</v>
          </cell>
          <cell r="AT4570">
            <v>7235.02</v>
          </cell>
          <cell r="AU4570">
            <v>7235.02</v>
          </cell>
          <cell r="AV4570">
            <v>7235.02</v>
          </cell>
          <cell r="AW4570">
            <v>0</v>
          </cell>
          <cell r="AX4570">
            <v>7235.02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>CLAMI MESA LATERAL</v>
          </cell>
          <cell r="BU4570" t="str">
            <v>MESA LATERAL IPANEMA</v>
          </cell>
        </row>
        <row r="4571">
          <cell r="H4571">
            <v>1</v>
          </cell>
          <cell r="O4571">
            <v>379922</v>
          </cell>
          <cell r="P4571" t="str">
            <v>2024/095-0013-01</v>
          </cell>
          <cell r="Q4571" t="str">
            <v>EST MODULO CHAISE BRACO ESQ SONETTO (G7138)</v>
          </cell>
          <cell r="R4571">
            <v>3.85</v>
          </cell>
          <cell r="S4571">
            <v>1.75</v>
          </cell>
          <cell r="T4571">
            <v>0.8</v>
          </cell>
          <cell r="U4571">
            <v>1.75</v>
          </cell>
          <cell r="V4571">
            <v>1.75</v>
          </cell>
          <cell r="W4571">
            <v>0.8</v>
          </cell>
          <cell r="X4571">
            <v>0</v>
          </cell>
          <cell r="Y4571" t="str">
            <v>EST MODULO CHAISE BRACO ESQ SONETTO (G7138) - 1,75x1,75x0,8H</v>
          </cell>
          <cell r="Z4571">
            <v>76594.740000000005</v>
          </cell>
          <cell r="AA4571">
            <v>0.4</v>
          </cell>
          <cell r="AB4571">
            <v>45956.843999999997</v>
          </cell>
          <cell r="AC4571" t="str">
            <v>JB</v>
          </cell>
          <cell r="AD4571" t="str">
            <v>SOFA COMPLETO</v>
          </cell>
          <cell r="AE4571" t="str">
            <v>VALOR MODULO</v>
          </cell>
          <cell r="AF4571">
            <v>40228.160000000003</v>
          </cell>
          <cell r="AG4571">
            <v>40228.160000000003</v>
          </cell>
          <cell r="AH4571">
            <v>0</v>
          </cell>
          <cell r="AI4571">
            <v>76594.740000000005</v>
          </cell>
          <cell r="AJ4571" t="str">
            <v>REF: 384568</v>
          </cell>
          <cell r="AK4571"/>
          <cell r="AL4571">
            <v>384568</v>
          </cell>
          <cell r="AM4571" t="str">
            <v>MODULO CHAISE BRACO SONETTO (FX G)</v>
          </cell>
          <cell r="AN4571"/>
          <cell r="AO4571">
            <v>1.75</v>
          </cell>
          <cell r="AP4571">
            <v>1.75</v>
          </cell>
          <cell r="AQ4571">
            <v>0.8</v>
          </cell>
          <cell r="AR4571">
            <v>0</v>
          </cell>
          <cell r="AS4571" t="str">
            <v>MODULO CHAISE BRACO SONETTO (FX G) - 1,75x1,75x0,8H</v>
          </cell>
          <cell r="AT4571">
            <v>40228.160000000003</v>
          </cell>
          <cell r="AU4571">
            <v>40228.160000000003</v>
          </cell>
          <cell r="AV4571">
            <v>40228.160000000003</v>
          </cell>
          <cell r="AW4571">
            <v>0</v>
          </cell>
          <cell r="AX4571">
            <v>40228.160000000003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S4571" t="str">
            <v>379923 | 379922</v>
          </cell>
          <cell r="BT4571" t="str">
            <v>CLAMI SOFA</v>
          </cell>
          <cell r="BU4571" t="str">
            <v>SOFA SONETTO</v>
          </cell>
        </row>
        <row r="4572">
          <cell r="H4572">
            <v>1</v>
          </cell>
          <cell r="O4572">
            <v>336702</v>
          </cell>
          <cell r="P4572"/>
          <cell r="Q4572" t="str">
            <v>EST MESA LATERAL LUSA (RED CER BEGE) (FREIJO NT) HAST ENV</v>
          </cell>
          <cell r="R4572"/>
          <cell r="S4572"/>
          <cell r="T4572"/>
          <cell r="U4572">
            <v>0.4</v>
          </cell>
          <cell r="V4572">
            <v>0.45</v>
          </cell>
          <cell r="W4572">
            <v>0.67</v>
          </cell>
          <cell r="X4572">
            <v>0</v>
          </cell>
          <cell r="Y4572" t="str">
            <v>EST MESA LATERAL LUSA (RED CER BEGE) (FREIJO NT) HAST ENV - 0,4x0,45x0,67H</v>
          </cell>
          <cell r="Z4572">
            <v>13366.66</v>
          </cell>
          <cell r="AA4572">
            <v>0.5</v>
          </cell>
          <cell r="AB4572">
            <v>6683.33</v>
          </cell>
          <cell r="AC4572"/>
          <cell r="AD4572"/>
          <cell r="AE4572"/>
          <cell r="AF4572">
            <v>13366.66</v>
          </cell>
          <cell r="AG4572">
            <v>13366.66</v>
          </cell>
          <cell r="AH4572">
            <v>0</v>
          </cell>
          <cell r="AI4572">
            <v>13366.66</v>
          </cell>
          <cell r="AJ4572" t="str">
            <v>REF: 336702</v>
          </cell>
          <cell r="AK4572" t="str">
            <v>PRODUTO FORA DE LINHA</v>
          </cell>
          <cell r="AL4572">
            <v>336702</v>
          </cell>
          <cell r="AM4572" t="str">
            <v>EST MESA LATERAL LUSA (RED CER BEGE) (FREIJO NT) HAST ENV</v>
          </cell>
          <cell r="AN4572"/>
          <cell r="AO4572">
            <v>0.4</v>
          </cell>
          <cell r="AP4572">
            <v>0.45</v>
          </cell>
          <cell r="AQ4572">
            <v>0.67</v>
          </cell>
          <cell r="AR4572">
            <v>0</v>
          </cell>
          <cell r="AS4572" t="str">
            <v>EST MESA LATERAL LUSA (RED CER BEGE) (FREIJO NT) HAST ENV - 0,4x0,45x0,67H</v>
          </cell>
          <cell r="AT4572">
            <v>13366.66</v>
          </cell>
          <cell r="AU4572">
            <v>13366.66</v>
          </cell>
          <cell r="AV4572">
            <v>13366.66</v>
          </cell>
          <cell r="AW4572">
            <v>0</v>
          </cell>
          <cell r="AX4572">
            <v>13366.66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>CLAMI MESA LATERAL</v>
          </cell>
          <cell r="BU4572" t="str">
            <v>MESA LATERAL LUSA (FL)</v>
          </cell>
        </row>
        <row r="4573">
          <cell r="H4573">
            <v>1</v>
          </cell>
          <cell r="O4573">
            <v>336547</v>
          </cell>
          <cell r="P4573"/>
          <cell r="Q4573" t="str">
            <v>EST MESA LATERAL LUSA (OBL CER BEGE) (TAUARI ENV) HST ENV</v>
          </cell>
          <cell r="R4573"/>
          <cell r="S4573"/>
          <cell r="T4573"/>
          <cell r="U4573">
            <v>0.51</v>
          </cell>
          <cell r="V4573">
            <v>0.28000000000000003</v>
          </cell>
          <cell r="W4573">
            <v>0.62</v>
          </cell>
          <cell r="X4573">
            <v>0</v>
          </cell>
          <cell r="Y4573" t="str">
            <v>EST MESA LATERAL LUSA (OBL CER BEGE) (TAUARI ENV) HST ENV - 0,51x0,28x0,62H</v>
          </cell>
          <cell r="Z4573">
            <v>13292.88</v>
          </cell>
          <cell r="AA4573">
            <v>0.5</v>
          </cell>
          <cell r="AB4573">
            <v>6646.44</v>
          </cell>
          <cell r="AC4573"/>
          <cell r="AD4573"/>
          <cell r="AE4573"/>
          <cell r="AF4573">
            <v>13292.88</v>
          </cell>
          <cell r="AG4573">
            <v>13292.88</v>
          </cell>
          <cell r="AH4573">
            <v>0</v>
          </cell>
          <cell r="AI4573">
            <v>13292.88</v>
          </cell>
          <cell r="AJ4573" t="str">
            <v>REF: 336547</v>
          </cell>
          <cell r="AK4573" t="str">
            <v>PRODUTO FORA DE LINHA</v>
          </cell>
          <cell r="AL4573">
            <v>336547</v>
          </cell>
          <cell r="AM4573" t="str">
            <v>EST MESA LATERAL LUSA (OBL CER BEGE) (TAUARI ENV) HST ENV</v>
          </cell>
          <cell r="AN4573"/>
          <cell r="AO4573">
            <v>0.51</v>
          </cell>
          <cell r="AP4573">
            <v>0.28000000000000003</v>
          </cell>
          <cell r="AQ4573">
            <v>0.62</v>
          </cell>
          <cell r="AR4573">
            <v>0</v>
          </cell>
          <cell r="AS4573" t="str">
            <v>EST MESA LATERAL LUSA (OBL CER BEGE) (TAUARI ENV) HST ENV - 0,51x0,28x0,62H</v>
          </cell>
          <cell r="AT4573">
            <v>13292.88</v>
          </cell>
          <cell r="AU4573">
            <v>13292.88</v>
          </cell>
          <cell r="AV4573">
            <v>13292.88</v>
          </cell>
          <cell r="AW4573">
            <v>0</v>
          </cell>
          <cell r="AX4573">
            <v>13292.88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>CLAMI MESA LATERAL</v>
          </cell>
          <cell r="BU4573" t="str">
            <v>MESA LATERAL LUSA (FL)</v>
          </cell>
        </row>
        <row r="4574">
          <cell r="H4574">
            <v>1</v>
          </cell>
          <cell r="O4574">
            <v>334354</v>
          </cell>
          <cell r="P4574" t="str">
            <v>2022/193-0023-01</v>
          </cell>
          <cell r="Q4574" t="str">
            <v>EST POLTRONA 164 (ASS/ENC TELA RETA) (FREIJO ESCURO)</v>
          </cell>
          <cell r="R4574"/>
          <cell r="S4574"/>
          <cell r="T4574"/>
          <cell r="U4574">
            <v>0.74</v>
          </cell>
          <cell r="V4574">
            <v>0.72</v>
          </cell>
          <cell r="W4574">
            <v>0.73</v>
          </cell>
          <cell r="X4574">
            <v>0</v>
          </cell>
          <cell r="Y4574" t="str">
            <v>EST POLTRONA 164 (ASS/ENC TELA RETA) (FREIJO ESCURO) - 0,74x0,72x0,73H</v>
          </cell>
          <cell r="Z4574">
            <v>15224.52</v>
          </cell>
          <cell r="AA4574">
            <v>0.5</v>
          </cell>
          <cell r="AB4574">
            <v>7612.26</v>
          </cell>
          <cell r="AC4574"/>
          <cell r="AD4574"/>
          <cell r="AE4574"/>
          <cell r="AF4574">
            <v>15224.52</v>
          </cell>
          <cell r="AG4574">
            <v>15224.52</v>
          </cell>
          <cell r="AH4574">
            <v>0</v>
          </cell>
          <cell r="AI4574">
            <v>15224.52</v>
          </cell>
          <cell r="AJ4574" t="str">
            <v>REF: 334354</v>
          </cell>
          <cell r="AK4574" t="str">
            <v>PRODUTO FORA DE LINHA</v>
          </cell>
          <cell r="AL4574">
            <v>334354</v>
          </cell>
          <cell r="AM4574" t="str">
            <v>EST POLTRONA 164 (ASS/ENC TELA RETA) (FREIJO ESCURO)</v>
          </cell>
          <cell r="AN4574"/>
          <cell r="AO4574">
            <v>0.74</v>
          </cell>
          <cell r="AP4574">
            <v>0.72</v>
          </cell>
          <cell r="AQ4574">
            <v>0.73</v>
          </cell>
          <cell r="AR4574">
            <v>0</v>
          </cell>
          <cell r="AS4574" t="str">
            <v>EST POLTRONA 164 (ASS/ENC TELA RETA) (FREIJO ESCURO) - 0,74x0,72x0,73H</v>
          </cell>
          <cell r="AT4574">
            <v>15224.52</v>
          </cell>
          <cell r="AU4574">
            <v>15224.52</v>
          </cell>
          <cell r="AV4574">
            <v>15224.52</v>
          </cell>
          <cell r="AW4574">
            <v>0</v>
          </cell>
          <cell r="AX4574">
            <v>15224.52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14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>CLAMI POLTRONA</v>
          </cell>
          <cell r="BU4574" t="str">
            <v>POLTRONA 164 (FL)</v>
          </cell>
        </row>
        <row r="4575">
          <cell r="H4575">
            <v>1</v>
          </cell>
          <cell r="O4575">
            <v>362425</v>
          </cell>
          <cell r="P4575" t="str">
            <v>2023/082-0013-01</v>
          </cell>
          <cell r="Q4575" t="str">
            <v>EST POLTRONA BUBA (TC CURATOR 136195 COR 166)</v>
          </cell>
          <cell r="R4575"/>
          <cell r="S4575"/>
          <cell r="T4575"/>
          <cell r="U4575">
            <v>1.05</v>
          </cell>
          <cell r="V4575">
            <v>1</v>
          </cell>
          <cell r="W4575">
            <v>0.74</v>
          </cell>
          <cell r="X4575">
            <v>0</v>
          </cell>
          <cell r="Y4575" t="str">
            <v>EST POLTRONA BUBA (TC CURATOR 136195 COR 166) - 1,05x1x0,74H</v>
          </cell>
          <cell r="Z4575">
            <v>29586.37</v>
          </cell>
          <cell r="AA4575">
            <v>0.4</v>
          </cell>
          <cell r="AB4575">
            <v>17751.822</v>
          </cell>
          <cell r="AC4575"/>
          <cell r="AD4575"/>
          <cell r="AE4575"/>
          <cell r="AF4575">
            <v>29586.37</v>
          </cell>
          <cell r="AG4575">
            <v>29586.37</v>
          </cell>
          <cell r="AH4575">
            <v>0</v>
          </cell>
          <cell r="AI4575">
            <v>29586.37</v>
          </cell>
          <cell r="AJ4575" t="str">
            <v>REF: 362402</v>
          </cell>
          <cell r="AK4575"/>
          <cell r="AL4575">
            <v>362402</v>
          </cell>
          <cell r="AM4575" t="str">
            <v>POLTRONA BUBA (TC CURATOR)</v>
          </cell>
          <cell r="AN4575"/>
          <cell r="AO4575">
            <v>1.05</v>
          </cell>
          <cell r="AP4575">
            <v>1</v>
          </cell>
          <cell r="AQ4575">
            <v>0.74</v>
          </cell>
          <cell r="AR4575">
            <v>0</v>
          </cell>
          <cell r="AS4575" t="str">
            <v>POLTRONA BUBA (TC CURATOR) - 1,05x1x0,74H</v>
          </cell>
          <cell r="AT4575">
            <v>29586.37</v>
          </cell>
          <cell r="AU4575">
            <v>29586.37</v>
          </cell>
          <cell r="AV4575">
            <v>29586.37</v>
          </cell>
          <cell r="AW4575">
            <v>0</v>
          </cell>
          <cell r="AX4575">
            <v>29586.37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>CLAMI POLTRONA</v>
          </cell>
          <cell r="BU4575" t="str">
            <v>POLTRONA BUBA</v>
          </cell>
        </row>
        <row r="4576">
          <cell r="H4576">
            <v>1</v>
          </cell>
          <cell r="O4576">
            <v>362425</v>
          </cell>
          <cell r="P4576" t="str">
            <v>2023/082-0014-01</v>
          </cell>
          <cell r="Q4576" t="str">
            <v>EST POLTRONA BUBA (TC CURATOR 136195 COR 166)</v>
          </cell>
          <cell r="R4576"/>
          <cell r="S4576"/>
          <cell r="T4576"/>
          <cell r="U4576">
            <v>1.05</v>
          </cell>
          <cell r="V4576">
            <v>1</v>
          </cell>
          <cell r="W4576">
            <v>0.74</v>
          </cell>
          <cell r="X4576">
            <v>0</v>
          </cell>
          <cell r="Y4576" t="str">
            <v>EST POLTRONA BUBA (TC CURATOR 136195 COR 166) - 1,05x1x0,74H</v>
          </cell>
          <cell r="Z4576">
            <v>29586.37</v>
          </cell>
          <cell r="AA4576">
            <v>0.4</v>
          </cell>
          <cell r="AB4576">
            <v>17751.822</v>
          </cell>
          <cell r="AC4576"/>
          <cell r="AD4576"/>
          <cell r="AE4576"/>
          <cell r="AF4576">
            <v>29586.37</v>
          </cell>
          <cell r="AG4576">
            <v>29586.37</v>
          </cell>
          <cell r="AH4576">
            <v>0</v>
          </cell>
          <cell r="AI4576">
            <v>29586.37</v>
          </cell>
          <cell r="AJ4576" t="str">
            <v>REF: 362402</v>
          </cell>
          <cell r="AK4576"/>
          <cell r="AL4576">
            <v>362402</v>
          </cell>
          <cell r="AM4576" t="str">
            <v>POLTRONA BUBA (TC CURATOR)</v>
          </cell>
          <cell r="AN4576"/>
          <cell r="AO4576">
            <v>1.05</v>
          </cell>
          <cell r="AP4576">
            <v>1</v>
          </cell>
          <cell r="AQ4576">
            <v>0.74</v>
          </cell>
          <cell r="AR4576">
            <v>0</v>
          </cell>
          <cell r="AS4576" t="str">
            <v>POLTRONA BUBA (TC CURATOR) - 1,05x1x0,74H</v>
          </cell>
          <cell r="AT4576">
            <v>29586.37</v>
          </cell>
          <cell r="AU4576">
            <v>29586.37</v>
          </cell>
          <cell r="AV4576">
            <v>29586.37</v>
          </cell>
          <cell r="AW4576">
            <v>0</v>
          </cell>
          <cell r="AX4576">
            <v>29586.37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>CLAMI POLTRONA</v>
          </cell>
          <cell r="BU4576" t="str">
            <v>POLTRONA BUBA</v>
          </cell>
        </row>
        <row r="4577">
          <cell r="H4577">
            <v>1</v>
          </cell>
          <cell r="O4577">
            <v>299328</v>
          </cell>
          <cell r="P4577" t="str">
            <v>2022/025-0115-01</v>
          </cell>
          <cell r="Q4577" t="str">
            <v>EST POLTRONA ETTRO (BC RECOURO 2562) F8027/REC 2562/2584</v>
          </cell>
          <cell r="R4577"/>
          <cell r="S4577"/>
          <cell r="T4577"/>
          <cell r="U4577">
            <v>0.87</v>
          </cell>
          <cell r="V4577">
            <v>0.9</v>
          </cell>
          <cell r="W4577">
            <v>0.74</v>
          </cell>
          <cell r="X4577">
            <v>0</v>
          </cell>
          <cell r="Y4577" t="str">
            <v>EST POLTRONA ETTRO (BC RECOURO 2562) F8027/REC 2562/2584 - 0,87x0,9x0,74H</v>
          </cell>
          <cell r="Z4577">
            <v>18471.04</v>
          </cell>
          <cell r="AA4577">
            <v>0.5</v>
          </cell>
          <cell r="AB4577">
            <v>9235.52</v>
          </cell>
          <cell r="AC4577"/>
          <cell r="AD4577"/>
          <cell r="AE4577"/>
          <cell r="AF4577">
            <v>18471.04</v>
          </cell>
          <cell r="AG4577">
            <v>18471.04</v>
          </cell>
          <cell r="AH4577">
            <v>0</v>
          </cell>
          <cell r="AI4577">
            <v>18471.04</v>
          </cell>
          <cell r="AJ4577" t="str">
            <v>REF: 299244</v>
          </cell>
          <cell r="AK4577"/>
          <cell r="AL4577">
            <v>299244</v>
          </cell>
          <cell r="AM4577" t="str">
            <v>POLTRONA ETTRO (BRACO RECOURO) (FX F)</v>
          </cell>
          <cell r="AN4577"/>
          <cell r="AO4577">
            <v>0.87</v>
          </cell>
          <cell r="AP4577">
            <v>0.9</v>
          </cell>
          <cell r="AQ4577">
            <v>0.74</v>
          </cell>
          <cell r="AR4577">
            <v>0</v>
          </cell>
          <cell r="AS4577" t="str">
            <v>POLTRONA ETTRO (BRACO RECOURO) (FX F) - 0,87x0,9x0,74H</v>
          </cell>
          <cell r="AT4577">
            <v>18471.04</v>
          </cell>
          <cell r="AU4577">
            <v>18471.04</v>
          </cell>
          <cell r="AV4577">
            <v>18471.04</v>
          </cell>
          <cell r="AW4577">
            <v>0</v>
          </cell>
          <cell r="AX4577">
            <v>18471.04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>CLAMI POLTRONA</v>
          </cell>
          <cell r="BU4577" t="str">
            <v>POLTRONA ETTRO</v>
          </cell>
        </row>
        <row r="4578">
          <cell r="H4578">
            <v>1</v>
          </cell>
          <cell r="O4578">
            <v>379020</v>
          </cell>
          <cell r="P4578" t="str">
            <v>2024/073-0006-01</v>
          </cell>
          <cell r="Q4578" t="str">
            <v>EST POLTRONA GALAPAGOS (COURO TP2 PROMO GRANO SANDSTORM)</v>
          </cell>
          <cell r="R4578"/>
          <cell r="S4578"/>
          <cell r="T4578"/>
          <cell r="U4578">
            <v>0.85</v>
          </cell>
          <cell r="V4578">
            <v>0.92</v>
          </cell>
          <cell r="W4578">
            <v>0.8</v>
          </cell>
          <cell r="X4578">
            <v>0</v>
          </cell>
          <cell r="Y4578" t="str">
            <v>EST POLTRONA GALAPAGOS (COURO TP2 PROMO GRANO SANDSTORM) - 0,85x0,92x0,8H</v>
          </cell>
          <cell r="Z4578">
            <v>21164.1</v>
          </cell>
          <cell r="AA4578">
            <v>0.5</v>
          </cell>
          <cell r="AB4578">
            <v>10582.05</v>
          </cell>
          <cell r="AC4578"/>
          <cell r="AD4578"/>
          <cell r="AE4578"/>
          <cell r="AF4578">
            <v>21164.1</v>
          </cell>
          <cell r="AG4578">
            <v>21164.1</v>
          </cell>
          <cell r="AH4578">
            <v>0</v>
          </cell>
          <cell r="AI4578">
            <v>21164.1</v>
          </cell>
          <cell r="AJ4578" t="str">
            <v>REF: 379020</v>
          </cell>
          <cell r="AK4578" t="str">
            <v>PRODUTO FORA DE LINHA</v>
          </cell>
          <cell r="AL4578">
            <v>379020</v>
          </cell>
          <cell r="AM4578" t="str">
            <v>EST POLTRONA GALAPAGOS (COURO TP2 PROMO GRANO SANDSTORM)</v>
          </cell>
          <cell r="AN4578"/>
          <cell r="AO4578">
            <v>0.85</v>
          </cell>
          <cell r="AP4578">
            <v>0.92</v>
          </cell>
          <cell r="AQ4578">
            <v>0.8</v>
          </cell>
          <cell r="AR4578">
            <v>0</v>
          </cell>
          <cell r="AS4578" t="str">
            <v>EST POLTRONA GALAPAGOS (COURO TP2 PROMO GRANO SANDSTORM) - 0,85x0,92x0,8H</v>
          </cell>
          <cell r="AT4578">
            <v>21164.1</v>
          </cell>
          <cell r="AU4578">
            <v>21164.1</v>
          </cell>
          <cell r="AV4578">
            <v>21164.1</v>
          </cell>
          <cell r="AW4578">
            <v>0</v>
          </cell>
          <cell r="AX4578">
            <v>21164.1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>CLAMI POLTRONA</v>
          </cell>
          <cell r="BU4578" t="str">
            <v>POLTRONA GALAPAGOS</v>
          </cell>
        </row>
        <row r="4579">
          <cell r="H4579">
            <v>1</v>
          </cell>
          <cell r="O4579">
            <v>335325</v>
          </cell>
          <cell r="P4579" t="str">
            <v>2022/213-0003-01</v>
          </cell>
          <cell r="Q4579" t="str">
            <v>EST POLTRONA HARRY (GIRATORIA) FX B2171</v>
          </cell>
          <cell r="R4579"/>
          <cell r="S4579"/>
          <cell r="T4579"/>
          <cell r="U4579">
            <v>0.89</v>
          </cell>
          <cell r="V4579">
            <v>0.83</v>
          </cell>
          <cell r="W4579">
            <v>0.72</v>
          </cell>
          <cell r="X4579">
            <v>0</v>
          </cell>
          <cell r="Y4579" t="str">
            <v>EST POLTRONA HARRY (GIRATORIA) FX B2171 - 0,89x0,83x0,72H</v>
          </cell>
          <cell r="Z4579">
            <v>8599.4</v>
          </cell>
          <cell r="AA4579">
            <v>0.5</v>
          </cell>
          <cell r="AB4579">
            <v>4299.7</v>
          </cell>
          <cell r="AC4579"/>
          <cell r="AD4579"/>
          <cell r="AE4579"/>
          <cell r="AF4579">
            <v>8599.4</v>
          </cell>
          <cell r="AG4579">
            <v>8599.4</v>
          </cell>
          <cell r="AH4579">
            <v>0</v>
          </cell>
          <cell r="AI4579">
            <v>8599.4</v>
          </cell>
          <cell r="AJ4579" t="str">
            <v>REF: 335325</v>
          </cell>
          <cell r="AK4579" t="str">
            <v>VERSAO FORA DE LINHA</v>
          </cell>
          <cell r="AL4579">
            <v>335325</v>
          </cell>
          <cell r="AM4579" t="str">
            <v>EST POLTRONA HARRY (GIRATORIA) FX B2171</v>
          </cell>
          <cell r="AN4579"/>
          <cell r="AO4579">
            <v>0.89</v>
          </cell>
          <cell r="AP4579">
            <v>0.83</v>
          </cell>
          <cell r="AQ4579">
            <v>0.72</v>
          </cell>
          <cell r="AR4579">
            <v>0</v>
          </cell>
          <cell r="AS4579" t="str">
            <v>EST POLTRONA HARRY (GIRATORIA) FX B2171 - 0,89x0,83x0,72H</v>
          </cell>
          <cell r="AT4579">
            <v>8599.4</v>
          </cell>
          <cell r="AU4579">
            <v>8599.4</v>
          </cell>
          <cell r="AV4579">
            <v>8599.4</v>
          </cell>
          <cell r="AW4579">
            <v>0</v>
          </cell>
          <cell r="AX4579">
            <v>8599.4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12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>CLAMI POLTRONA</v>
          </cell>
          <cell r="BU4579" t="str">
            <v>POLTRONA HARRY</v>
          </cell>
        </row>
        <row r="4580">
          <cell r="H4580">
            <v>1</v>
          </cell>
          <cell r="O4580">
            <v>252276</v>
          </cell>
          <cell r="P4580" t="str">
            <v>2019/296-0005-01</v>
          </cell>
          <cell r="Q4580" t="str">
            <v>EST POLTRONA HARRY (GIRATORIA) FX C3091</v>
          </cell>
          <cell r="R4580"/>
          <cell r="S4580"/>
          <cell r="T4580"/>
          <cell r="U4580">
            <v>0.89</v>
          </cell>
          <cell r="V4580">
            <v>0.83</v>
          </cell>
          <cell r="W4580">
            <v>0.72</v>
          </cell>
          <cell r="X4580">
            <v>0</v>
          </cell>
          <cell r="Y4580" t="str">
            <v>EST POLTRONA HARRY (GIRATORIA) FX C3091 - 0,89x0,83x0,72H</v>
          </cell>
          <cell r="Z4580">
            <v>9054.89</v>
          </cell>
          <cell r="AA4580">
            <v>0.5</v>
          </cell>
          <cell r="AB4580">
            <v>4527.4449999999997</v>
          </cell>
          <cell r="AC4580"/>
          <cell r="AD4580"/>
          <cell r="AE4580"/>
          <cell r="AF4580">
            <v>9054.89</v>
          </cell>
          <cell r="AG4580">
            <v>9054.89</v>
          </cell>
          <cell r="AH4580">
            <v>0</v>
          </cell>
          <cell r="AI4580">
            <v>9054.89</v>
          </cell>
          <cell r="AJ4580" t="str">
            <v>REF: 252276</v>
          </cell>
          <cell r="AK4580" t="str">
            <v>VERSAO FORA DE LINHA</v>
          </cell>
          <cell r="AL4580">
            <v>252276</v>
          </cell>
          <cell r="AM4580" t="str">
            <v>EST POLTRONA HARRY (GIRATORIA) FX C3091</v>
          </cell>
          <cell r="AN4580"/>
          <cell r="AO4580">
            <v>0.89</v>
          </cell>
          <cell r="AP4580">
            <v>0.83</v>
          </cell>
          <cell r="AQ4580">
            <v>0.72</v>
          </cell>
          <cell r="AR4580">
            <v>0</v>
          </cell>
          <cell r="AS4580" t="str">
            <v>EST POLTRONA HARRY (GIRATORIA) FX C3091 - 0,89x0,83x0,72H</v>
          </cell>
          <cell r="AT4580">
            <v>9054.89</v>
          </cell>
          <cell r="AU4580">
            <v>9054.89</v>
          </cell>
          <cell r="AV4580">
            <v>9054.89</v>
          </cell>
          <cell r="AW4580">
            <v>0</v>
          </cell>
          <cell r="AX4580">
            <v>9054.89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>CLAMI POLTRONA</v>
          </cell>
          <cell r="BU4580" t="str">
            <v>POLTRONA HARRY</v>
          </cell>
        </row>
        <row r="4581">
          <cell r="H4581">
            <v>1</v>
          </cell>
          <cell r="O4581">
            <v>328005</v>
          </cell>
          <cell r="P4581" t="str">
            <v>2022/160-0024-01</v>
          </cell>
          <cell r="Q4581" t="str">
            <v>EST POLTRONA KAZZ TC C3016/REC 2562/ESTRUTURA MARROM CLARO</v>
          </cell>
          <cell r="R4581"/>
          <cell r="S4581"/>
          <cell r="T4581"/>
          <cell r="U4581">
            <v>0.85</v>
          </cell>
          <cell r="V4581">
            <v>0.85</v>
          </cell>
          <cell r="W4581">
            <v>0.75</v>
          </cell>
          <cell r="X4581">
            <v>0</v>
          </cell>
          <cell r="Y4581" t="str">
            <v>EST POLTRONA KAZZ TC C3016/REC 2562/ESTRUTURA MARROM CLARO - 0,85x0,85x0,75H</v>
          </cell>
          <cell r="Z4581">
            <v>18360.2</v>
          </cell>
          <cell r="AA4581">
            <v>0.4</v>
          </cell>
          <cell r="AB4581">
            <v>11016.119999999999</v>
          </cell>
          <cell r="AC4581"/>
          <cell r="AD4581"/>
          <cell r="AE4581"/>
          <cell r="AF4581">
            <v>18360.2</v>
          </cell>
          <cell r="AG4581">
            <v>18360.2</v>
          </cell>
          <cell r="AH4581">
            <v>0</v>
          </cell>
          <cell r="AI4581">
            <v>18360.2</v>
          </cell>
          <cell r="AJ4581" t="str">
            <v>REF: 297432</v>
          </cell>
          <cell r="AK4581" t="str">
            <v>REVESTIMENTO FORA DE LINHA</v>
          </cell>
          <cell r="AL4581">
            <v>297432</v>
          </cell>
          <cell r="AM4581" t="str">
            <v>POLTRONA KAZZ (FX B)</v>
          </cell>
          <cell r="AN4581"/>
          <cell r="AO4581">
            <v>0.85</v>
          </cell>
          <cell r="AP4581">
            <v>0.85</v>
          </cell>
          <cell r="AQ4581">
            <v>0.75</v>
          </cell>
          <cell r="AR4581">
            <v>0</v>
          </cell>
          <cell r="AS4581" t="str">
            <v>POLTRONA KAZZ (FX B) - 0,85x0,85x0,75H</v>
          </cell>
          <cell r="AT4581">
            <v>18360.2</v>
          </cell>
          <cell r="AU4581">
            <v>18360.2</v>
          </cell>
          <cell r="AV4581">
            <v>18360.2</v>
          </cell>
          <cell r="AW4581">
            <v>0</v>
          </cell>
          <cell r="AX4581">
            <v>18360.2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>CLAMI POLTRONA</v>
          </cell>
          <cell r="BU4581" t="str">
            <v>POLTRONA KAZZ</v>
          </cell>
        </row>
        <row r="4582">
          <cell r="H4582">
            <v>1</v>
          </cell>
          <cell r="O4582">
            <v>234735</v>
          </cell>
          <cell r="P4582" t="str">
            <v>2020/052-0027-01</v>
          </cell>
          <cell r="Q4582" t="str">
            <v>EST POLTRONA MOI (LAM FREIJO MEL) (TC LISO LINHO CINZA)</v>
          </cell>
          <cell r="R4582"/>
          <cell r="S4582"/>
          <cell r="T4582"/>
          <cell r="U4582">
            <v>0.69</v>
          </cell>
          <cell r="V4582">
            <v>0.77</v>
          </cell>
          <cell r="W4582">
            <v>0.8</v>
          </cell>
          <cell r="X4582">
            <v>0</v>
          </cell>
          <cell r="Y4582" t="str">
            <v>EST POLTRONA MOI (LAM FREIJO MEL) (TC LISO LINHO CINZA) - 0,69x0,77x0,8H</v>
          </cell>
          <cell r="Z4582">
            <v>13223.97</v>
          </cell>
          <cell r="AA4582">
            <v>0.5</v>
          </cell>
          <cell r="AB4582">
            <v>6611.9849999999997</v>
          </cell>
          <cell r="AC4582"/>
          <cell r="AD4582"/>
          <cell r="AE4582"/>
          <cell r="AF4582">
            <v>13223.97</v>
          </cell>
          <cell r="AG4582">
            <v>13223.97</v>
          </cell>
          <cell r="AH4582">
            <v>0</v>
          </cell>
          <cell r="AI4582">
            <v>13223.97</v>
          </cell>
          <cell r="AJ4582" t="str">
            <v>REF: 371199</v>
          </cell>
          <cell r="AK4582" t="str">
            <v>PRODUTO FORA DE LINHA</v>
          </cell>
          <cell r="AL4582">
            <v>371199</v>
          </cell>
          <cell r="AM4582" t="str">
            <v>POLTRONA MOI (LAMINADA) (TC LISO)</v>
          </cell>
          <cell r="AN4582"/>
          <cell r="AO4582">
            <v>0.69</v>
          </cell>
          <cell r="AP4582">
            <v>0.77</v>
          </cell>
          <cell r="AQ4582">
            <v>0.8</v>
          </cell>
          <cell r="AR4582">
            <v>0</v>
          </cell>
          <cell r="AS4582" t="str">
            <v>POLTRONA MOI (LAMINADA) (TC LISO) - 0,69x0,77x0,8H</v>
          </cell>
          <cell r="AT4582">
            <v>13223.97</v>
          </cell>
          <cell r="AU4582">
            <v>13223.97</v>
          </cell>
          <cell r="AV4582">
            <v>13223.97</v>
          </cell>
          <cell r="AW4582">
            <v>0</v>
          </cell>
          <cell r="AX4582">
            <v>13223.97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>CLAMI POLTRONA</v>
          </cell>
          <cell r="BU4582" t="str">
            <v>POLTRONA MOI</v>
          </cell>
        </row>
        <row r="4583">
          <cell r="H4583">
            <v>1</v>
          </cell>
          <cell r="O4583">
            <v>379893</v>
          </cell>
          <cell r="P4583" t="str">
            <v>2024/068-0056-01</v>
          </cell>
          <cell r="Q4583" t="str">
            <v>EST POLTRONA MONDRIAN (ESTOF) (C2 MAMMUT/NOG) (C1 SEPIA)</v>
          </cell>
          <cell r="R4583"/>
          <cell r="S4583"/>
          <cell r="T4583"/>
          <cell r="U4583">
            <v>1.18</v>
          </cell>
          <cell r="V4583">
            <v>1.05</v>
          </cell>
          <cell r="W4583">
            <v>0.71</v>
          </cell>
          <cell r="X4583">
            <v>0</v>
          </cell>
          <cell r="Y4583" t="str">
            <v>EST POLTRONA MONDRIAN (ESTOF) (C2 MAMMUT/NOG) (C1 SEPIA) - 1,18x1,05x0,71H</v>
          </cell>
          <cell r="Z4583">
            <v>72635.72</v>
          </cell>
          <cell r="AA4583">
            <v>0.4</v>
          </cell>
          <cell r="AB4583">
            <v>43581.432000000001</v>
          </cell>
          <cell r="AC4583"/>
          <cell r="AD4583"/>
          <cell r="AE4583"/>
          <cell r="AF4583">
            <v>72635.72</v>
          </cell>
          <cell r="AG4583">
            <v>72635.72</v>
          </cell>
          <cell r="AH4583">
            <v>0</v>
          </cell>
          <cell r="AI4583">
            <v>72635.72</v>
          </cell>
          <cell r="AJ4583" t="str">
            <v>REF: 381995</v>
          </cell>
          <cell r="AK4583"/>
          <cell r="AL4583">
            <v>381995</v>
          </cell>
          <cell r="AM4583" t="str">
            <v>POLTRONA MONDRIAN (ESTOFADO) (COURO 2) (COURO 1)</v>
          </cell>
          <cell r="AN4583"/>
          <cell r="AO4583">
            <v>1.18</v>
          </cell>
          <cell r="AP4583">
            <v>1.05</v>
          </cell>
          <cell r="AQ4583">
            <v>0.71</v>
          </cell>
          <cell r="AR4583">
            <v>0</v>
          </cell>
          <cell r="AS4583" t="str">
            <v>POLTRONA MONDRIAN (ESTOFADO) (COURO 2) (COURO 1) - 1,18x1,05x0,71H</v>
          </cell>
          <cell r="AT4583">
            <v>72635.72</v>
          </cell>
          <cell r="AU4583">
            <v>72635.72</v>
          </cell>
          <cell r="AV4583">
            <v>72635.72</v>
          </cell>
          <cell r="AW4583">
            <v>0</v>
          </cell>
          <cell r="AX4583">
            <v>72635.72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>CLAMI POLTRONA</v>
          </cell>
          <cell r="BU4583" t="str">
            <v>POLTRONA MONDRIAN (RBD)</v>
          </cell>
        </row>
        <row r="4584">
          <cell r="H4584">
            <v>1</v>
          </cell>
          <cell r="O4584">
            <v>379528</v>
          </cell>
          <cell r="P4584" t="str">
            <v>2024/068-0008-01</v>
          </cell>
          <cell r="Q4584" t="str">
            <v>EST POLTRONA MONDRIAN (MISTO) (C2 KURK/CARV BR) (C1 CREME)</v>
          </cell>
          <cell r="R4584"/>
          <cell r="S4584"/>
          <cell r="T4584"/>
          <cell r="U4584">
            <v>0.98</v>
          </cell>
          <cell r="V4584">
            <v>1.05</v>
          </cell>
          <cell r="W4584">
            <v>0.81</v>
          </cell>
          <cell r="X4584">
            <v>0</v>
          </cell>
          <cell r="Y4584" t="str">
            <v>EST POLTRONA MONDRIAN (MISTO) (C2 KURK/CARV BR) (C1 CREME) - 0,98x1,05x0,81H</v>
          </cell>
          <cell r="Z4584">
            <v>72154.3</v>
          </cell>
          <cell r="AA4584">
            <v>0.4</v>
          </cell>
          <cell r="AB4584">
            <v>43292.58</v>
          </cell>
          <cell r="AC4584"/>
          <cell r="AD4584"/>
          <cell r="AE4584"/>
          <cell r="AF4584">
            <v>72154.3</v>
          </cell>
          <cell r="AG4584">
            <v>72154.3</v>
          </cell>
          <cell r="AH4584">
            <v>0</v>
          </cell>
          <cell r="AI4584">
            <v>72154.3</v>
          </cell>
          <cell r="AJ4584" t="str">
            <v>REF: 382281</v>
          </cell>
          <cell r="AK4584"/>
          <cell r="AL4584">
            <v>382281</v>
          </cell>
          <cell r="AM4584" t="str">
            <v>POLTRONA MONDRIAN (MISTO) (COURO 2) (COURO 1)</v>
          </cell>
          <cell r="AN4584"/>
          <cell r="AO4584">
            <v>0.98</v>
          </cell>
          <cell r="AP4584">
            <v>1.05</v>
          </cell>
          <cell r="AQ4584">
            <v>0.71</v>
          </cell>
          <cell r="AR4584">
            <v>0</v>
          </cell>
          <cell r="AS4584" t="str">
            <v>POLTRONA MONDRIAN (MISTO) (COURO 2) (COURO 1) - 0,98x1,05x0,71H</v>
          </cell>
          <cell r="AT4584">
            <v>72154.3</v>
          </cell>
          <cell r="AU4584">
            <v>72154.3</v>
          </cell>
          <cell r="AV4584">
            <v>72154.3</v>
          </cell>
          <cell r="AW4584">
            <v>0</v>
          </cell>
          <cell r="AX4584">
            <v>72154.3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>CLAMI POLTRONA</v>
          </cell>
          <cell r="BU4584" t="str">
            <v>POLTRONA MONDRIAN (RBD)</v>
          </cell>
        </row>
        <row r="4585">
          <cell r="H4585">
            <v>1</v>
          </cell>
          <cell r="O4585">
            <v>328748</v>
          </cell>
          <cell r="P4585" t="str">
            <v>2022/178-0046-01</v>
          </cell>
          <cell r="Q4585" t="str">
            <v>EST POLTRONA SOFT (BS ELET CORTEN) B0707-024/SOL MARFIM</v>
          </cell>
          <cell r="R4585"/>
          <cell r="S4585"/>
          <cell r="T4585"/>
          <cell r="U4585">
            <v>0.87</v>
          </cell>
          <cell r="V4585">
            <v>1.02</v>
          </cell>
          <cell r="W4585">
            <v>0.8</v>
          </cell>
          <cell r="X4585">
            <v>0</v>
          </cell>
          <cell r="Y4585" t="str">
            <v>EST POLTRONA SOFT (BS ELET CORTEN) B0707-024/SOL MARFIM - 0,87x1,02x0,8H</v>
          </cell>
          <cell r="Z4585">
            <v>30356.12</v>
          </cell>
          <cell r="AA4585">
            <v>0.4</v>
          </cell>
          <cell r="AB4585">
            <v>18213.671999999999</v>
          </cell>
          <cell r="AC4585"/>
          <cell r="AD4585" t="str">
            <v>PROD C/RVST FORN</v>
          </cell>
          <cell r="AE4585" t="str">
            <v>REVESTIMENTO FORN</v>
          </cell>
          <cell r="AF4585">
            <v>30356.12</v>
          </cell>
          <cell r="AG4585">
            <v>30356.12</v>
          </cell>
          <cell r="AH4585">
            <v>0</v>
          </cell>
          <cell r="AI4585">
            <v>30356.12</v>
          </cell>
          <cell r="AJ4585" t="str">
            <v>REF: 316071</v>
          </cell>
          <cell r="AK4585"/>
          <cell r="AL4585">
            <v>316071</v>
          </cell>
          <cell r="AM4585" t="str">
            <v>POLTRONA SOFT (RVST FORN)</v>
          </cell>
          <cell r="AN4585"/>
          <cell r="AO4585">
            <v>0.87</v>
          </cell>
          <cell r="AP4585">
            <v>1.02</v>
          </cell>
          <cell r="AQ4585">
            <v>0.8</v>
          </cell>
          <cell r="AR4585">
            <v>0</v>
          </cell>
          <cell r="AS4585" t="str">
            <v>POLTRONA SOFT (RVST FORN) - 0,87x1,02x0,8H</v>
          </cell>
          <cell r="AT4585">
            <v>30356.12</v>
          </cell>
          <cell r="AU4585">
            <v>30356.12</v>
          </cell>
          <cell r="AV4585">
            <v>26646.14</v>
          </cell>
          <cell r="AW4585">
            <v>3709.9799999999996</v>
          </cell>
          <cell r="AX4585">
            <v>30356.12</v>
          </cell>
          <cell r="AY4585">
            <v>0</v>
          </cell>
          <cell r="AZ4585">
            <v>373572</v>
          </cell>
          <cell r="BA4585" t="str">
            <v>TECIDO AVULSO (F 10995) (PADRAO B)</v>
          </cell>
          <cell r="BB4585" t="str">
            <v>RVST FORN: TECIDO AVULSO (F 10995) (PADRAO B) - NBX0707-024</v>
          </cell>
          <cell r="BC4585">
            <v>6</v>
          </cell>
          <cell r="BD4585"/>
          <cell r="BE4585">
            <v>618.33000000000004</v>
          </cell>
          <cell r="BF4585">
            <v>0</v>
          </cell>
          <cell r="BG4585">
            <v>-618.33000000000004</v>
          </cell>
          <cell r="BH4585" t="str">
            <v>RVST FORN</v>
          </cell>
          <cell r="BI4585">
            <v>12</v>
          </cell>
          <cell r="BJ4585">
            <v>3709.9800000000005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>CLAMI POLTRONA</v>
          </cell>
          <cell r="BU4585" t="str">
            <v>POLTRONA SOFT</v>
          </cell>
        </row>
        <row r="4586">
          <cell r="H4586">
            <v>1</v>
          </cell>
          <cell r="O4586">
            <v>334161</v>
          </cell>
          <cell r="P4586" t="str">
            <v>2022/189-0007-01</v>
          </cell>
          <cell r="Q4586" t="str">
            <v>EST PUFF ALCALA (BASE VERNIZ EBANO) FX D4144</v>
          </cell>
          <cell r="R4586"/>
          <cell r="S4586"/>
          <cell r="T4586"/>
          <cell r="U4586">
            <v>1</v>
          </cell>
          <cell r="V4586">
            <v>1</v>
          </cell>
          <cell r="W4586">
            <v>0.4</v>
          </cell>
          <cell r="X4586">
            <v>0</v>
          </cell>
          <cell r="Y4586" t="str">
            <v>EST PUFF ALCALA (BASE VERNIZ EBANO) FX D4144 - 1x1x0,4H</v>
          </cell>
          <cell r="Z4586">
            <v>12023.2</v>
          </cell>
          <cell r="AA4586">
            <v>0.5</v>
          </cell>
          <cell r="AB4586">
            <v>6011.6</v>
          </cell>
          <cell r="AC4586"/>
          <cell r="AD4586"/>
          <cell r="AE4586"/>
          <cell r="AF4586">
            <v>12023.2</v>
          </cell>
          <cell r="AG4586">
            <v>12023.2</v>
          </cell>
          <cell r="AH4586">
            <v>0</v>
          </cell>
          <cell r="AI4586">
            <v>12023.2</v>
          </cell>
          <cell r="AJ4586" t="str">
            <v>REF: 334161</v>
          </cell>
          <cell r="AK4586" t="str">
            <v>PRODUTO FORA DE LINHA</v>
          </cell>
          <cell r="AL4586">
            <v>334161</v>
          </cell>
          <cell r="AM4586" t="str">
            <v>EST PUFF ALCALA (BASE VERNIZ EBANO) FX D4144</v>
          </cell>
          <cell r="AN4586"/>
          <cell r="AO4586">
            <v>1</v>
          </cell>
          <cell r="AP4586">
            <v>1</v>
          </cell>
          <cell r="AQ4586">
            <v>0.4</v>
          </cell>
          <cell r="AR4586">
            <v>0</v>
          </cell>
          <cell r="AS4586" t="str">
            <v>EST PUFF ALCALA (BASE VERNIZ EBANO) FX D4144 - 1x1x0,4H</v>
          </cell>
          <cell r="AT4586">
            <v>12023.2</v>
          </cell>
          <cell r="AU4586">
            <v>12023.2</v>
          </cell>
          <cell r="AV4586">
            <v>12023.2</v>
          </cell>
          <cell r="AW4586">
            <v>0</v>
          </cell>
          <cell r="AX4586">
            <v>12023.2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>CLAMI PUFF</v>
          </cell>
          <cell r="BU4586" t="str">
            <v>PUFF ALCALA (FL)</v>
          </cell>
        </row>
        <row r="4587">
          <cell r="H4587">
            <v>1</v>
          </cell>
          <cell r="O4587">
            <v>374359</v>
          </cell>
          <cell r="P4587" t="str">
            <v>2024/026-0022-01</v>
          </cell>
          <cell r="Q4587" t="str">
            <v>EST PUFF HIMALAYA (CON) (FX PET 02) NOG</v>
          </cell>
          <cell r="R4587"/>
          <cell r="S4587"/>
          <cell r="T4587"/>
          <cell r="U4587">
            <v>1.6</v>
          </cell>
          <cell r="V4587">
            <v>0</v>
          </cell>
          <cell r="W4587">
            <v>0.42</v>
          </cell>
          <cell r="X4587">
            <v>0</v>
          </cell>
          <cell r="Y4587" t="str">
            <v>EST PUFF HIMALAYA (CON) (FX PET 02) NOG - Ø0x0,42H</v>
          </cell>
          <cell r="Z4587">
            <v>27884.15</v>
          </cell>
          <cell r="AA4587">
            <v>0.4</v>
          </cell>
          <cell r="AB4587">
            <v>16730.489999999998</v>
          </cell>
          <cell r="AC4587"/>
          <cell r="AD4587"/>
          <cell r="AE4587"/>
          <cell r="AF4587">
            <v>27884.15</v>
          </cell>
          <cell r="AG4587">
            <v>27884.15</v>
          </cell>
          <cell r="AH4587">
            <v>0</v>
          </cell>
          <cell r="AI4587">
            <v>27884.15</v>
          </cell>
          <cell r="AJ4587" t="str">
            <v>REF: 381708</v>
          </cell>
          <cell r="AK4587"/>
          <cell r="AL4587">
            <v>381708</v>
          </cell>
          <cell r="AM4587" t="str">
            <v>PUFF HIMALAYA (CONTEMP) (FX PET)</v>
          </cell>
          <cell r="AN4587"/>
          <cell r="AO4587">
            <v>1.6</v>
          </cell>
          <cell r="AP4587">
            <v>0</v>
          </cell>
          <cell r="AQ4587">
            <v>0.42</v>
          </cell>
          <cell r="AR4587">
            <v>1.6</v>
          </cell>
          <cell r="AS4587" t="str">
            <v>PUFF HIMALAYA (CONTEMP) (FX PET) - Ø1,6x0,42H</v>
          </cell>
          <cell r="AT4587">
            <v>27884.15</v>
          </cell>
          <cell r="AU4587">
            <v>27884.15</v>
          </cell>
          <cell r="AV4587">
            <v>27884.15</v>
          </cell>
          <cell r="AW4587">
            <v>0</v>
          </cell>
          <cell r="AX4587">
            <v>27884.15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>CLAMI PUFF</v>
          </cell>
          <cell r="BU4587" t="str">
            <v>PUFF HIMALAYA (RBD)</v>
          </cell>
        </row>
        <row r="4588">
          <cell r="H4588">
            <v>1</v>
          </cell>
          <cell r="O4588">
            <v>379894</v>
          </cell>
          <cell r="P4588" t="str">
            <v>2024/072-0095-01</v>
          </cell>
          <cell r="Q4588" t="str">
            <v>EST PUFF MONDRIAN (C2 MAMMUT/NOG) (C1 SEPIA)</v>
          </cell>
          <cell r="R4588"/>
          <cell r="S4588"/>
          <cell r="T4588"/>
          <cell r="U4588">
            <v>0.9</v>
          </cell>
          <cell r="V4588">
            <v>0.6</v>
          </cell>
          <cell r="W4588">
            <v>0.43</v>
          </cell>
          <cell r="X4588">
            <v>0</v>
          </cell>
          <cell r="Y4588" t="str">
            <v>EST PUFF MONDRIAN (C2 MAMMUT/NOG) (C1 SEPIA) - 0,9x0,6x0,43H</v>
          </cell>
          <cell r="Z4588">
            <v>22600.79</v>
          </cell>
          <cell r="AA4588">
            <v>0.4</v>
          </cell>
          <cell r="AB4588">
            <v>13560.474</v>
          </cell>
          <cell r="AC4588"/>
          <cell r="AD4588"/>
          <cell r="AE4588"/>
          <cell r="AF4588">
            <v>22600.79</v>
          </cell>
          <cell r="AG4588">
            <v>22600.79</v>
          </cell>
          <cell r="AH4588">
            <v>0</v>
          </cell>
          <cell r="AI4588">
            <v>22600.79</v>
          </cell>
          <cell r="AJ4588" t="str">
            <v>REF: 382391</v>
          </cell>
          <cell r="AK4588"/>
          <cell r="AL4588">
            <v>382391</v>
          </cell>
          <cell r="AM4588" t="str">
            <v>PUFF MONDRIAN (COURO 2) (COURO 1)</v>
          </cell>
          <cell r="AN4588"/>
          <cell r="AO4588">
            <v>0.9</v>
          </cell>
          <cell r="AP4588">
            <v>0.6</v>
          </cell>
          <cell r="AQ4588">
            <v>0.43</v>
          </cell>
          <cell r="AR4588">
            <v>0</v>
          </cell>
          <cell r="AS4588" t="str">
            <v>PUFF MONDRIAN (COURO 2) (COURO 1) - 0,9x0,6x0,43H</v>
          </cell>
          <cell r="AT4588">
            <v>22600.79</v>
          </cell>
          <cell r="AU4588">
            <v>22600.79</v>
          </cell>
          <cell r="AV4588">
            <v>22600.79</v>
          </cell>
          <cell r="AW4588">
            <v>0</v>
          </cell>
          <cell r="AX4588">
            <v>22600.79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>CLAMI PUFF</v>
          </cell>
          <cell r="BU4588" t="str">
            <v>PUFF MONDRIAN (RBD)</v>
          </cell>
        </row>
        <row r="4589">
          <cell r="H4589">
            <v>1</v>
          </cell>
          <cell r="O4589">
            <v>379892</v>
          </cell>
          <cell r="P4589" t="str">
            <v>2024/068-0055-01</v>
          </cell>
          <cell r="Q4589" t="str">
            <v>EST PUFF MONDRIAN (C1 CREME/CARV) (TC 6649)</v>
          </cell>
          <cell r="R4589"/>
          <cell r="S4589"/>
          <cell r="T4589"/>
          <cell r="U4589">
            <v>0.9</v>
          </cell>
          <cell r="V4589">
            <v>0.6</v>
          </cell>
          <cell r="W4589">
            <v>0.43</v>
          </cell>
          <cell r="X4589">
            <v>0</v>
          </cell>
          <cell r="Y4589" t="str">
            <v>EST PUFF MONDRIAN (C1 CREME/CARV) (TC 6649) - 0,9x0,6x0,43H</v>
          </cell>
          <cell r="Z4589">
            <v>17198.59</v>
          </cell>
          <cell r="AA4589">
            <v>0.4</v>
          </cell>
          <cell r="AB4589">
            <v>10319.153999999999</v>
          </cell>
          <cell r="AC4589"/>
          <cell r="AD4589"/>
          <cell r="AE4589"/>
          <cell r="AF4589">
            <v>17198.59</v>
          </cell>
          <cell r="AG4589">
            <v>17198.59</v>
          </cell>
          <cell r="AH4589">
            <v>0</v>
          </cell>
          <cell r="AI4589">
            <v>17198.59</v>
          </cell>
          <cell r="AJ4589" t="str">
            <v>REF: 382826</v>
          </cell>
          <cell r="AK4589"/>
          <cell r="AL4589">
            <v>382826</v>
          </cell>
          <cell r="AM4589" t="str">
            <v>PUFF MONDRIAN (COURO 1) (FX6000)</v>
          </cell>
          <cell r="AN4589"/>
          <cell r="AO4589">
            <v>0.9</v>
          </cell>
          <cell r="AP4589">
            <v>0.6</v>
          </cell>
          <cell r="AQ4589">
            <v>0.43</v>
          </cell>
          <cell r="AR4589">
            <v>0</v>
          </cell>
          <cell r="AS4589" t="str">
            <v>PUFF MONDRIAN (COURO 1) (FX6000) - 0,9x0,6x0,43H</v>
          </cell>
          <cell r="AT4589">
            <v>17198.59</v>
          </cell>
          <cell r="AU4589">
            <v>17198.59</v>
          </cell>
          <cell r="AV4589">
            <v>17198.59</v>
          </cell>
          <cell r="AW4589">
            <v>0</v>
          </cell>
          <cell r="AX4589">
            <v>17198.59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>CLAMI PUFF</v>
          </cell>
          <cell r="BU4589" t="str">
            <v>PUFF MONDRIAN (RBD)</v>
          </cell>
        </row>
        <row r="4590">
          <cell r="H4590">
            <v>1</v>
          </cell>
          <cell r="O4590">
            <v>299554</v>
          </cell>
          <cell r="P4590" t="str">
            <v>2022/018-0040-01</v>
          </cell>
          <cell r="Q4590" t="str">
            <v>EST PUFF OLY H45 FX B2062/HASTE METAL 2415</v>
          </cell>
          <cell r="R4590"/>
          <cell r="S4590"/>
          <cell r="T4590"/>
          <cell r="U4590">
            <v>0.6</v>
          </cell>
          <cell r="V4590">
            <v>0</v>
          </cell>
          <cell r="W4590">
            <v>0.45</v>
          </cell>
          <cell r="X4590">
            <v>0.6</v>
          </cell>
          <cell r="Y4590" t="str">
            <v>EST PUFF OLY H45 FX B2062/HASTE METAL 2415 - Ø0,6x0,45H</v>
          </cell>
          <cell r="Z4590">
            <v>7194.48</v>
          </cell>
          <cell r="AA4590">
            <v>0.5</v>
          </cell>
          <cell r="AB4590">
            <v>3597.24</v>
          </cell>
          <cell r="AC4590"/>
          <cell r="AD4590"/>
          <cell r="AE4590"/>
          <cell r="AF4590">
            <v>7194.48</v>
          </cell>
          <cell r="AG4590">
            <v>7194.48</v>
          </cell>
          <cell r="AH4590">
            <v>0</v>
          </cell>
          <cell r="AI4590">
            <v>7194.48</v>
          </cell>
          <cell r="AJ4590" t="str">
            <v>REF: 299281</v>
          </cell>
          <cell r="AK4590"/>
          <cell r="AL4590">
            <v>299281</v>
          </cell>
          <cell r="AM4590" t="str">
            <v>PUFF OLY H45 (FX B)</v>
          </cell>
          <cell r="AN4590"/>
          <cell r="AO4590">
            <v>0.6</v>
          </cell>
          <cell r="AP4590">
            <v>0</v>
          </cell>
          <cell r="AQ4590">
            <v>0.56999999999999995</v>
          </cell>
          <cell r="AR4590">
            <v>0.6</v>
          </cell>
          <cell r="AS4590" t="str">
            <v>PUFF OLY H45 (FX B) - Ø0,6x0,57H</v>
          </cell>
          <cell r="AT4590">
            <v>7194.48</v>
          </cell>
          <cell r="AU4590">
            <v>7194.48</v>
          </cell>
          <cell r="AV4590">
            <v>7194.48</v>
          </cell>
          <cell r="AW4590">
            <v>0</v>
          </cell>
          <cell r="AX4590">
            <v>7194.48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>CLAMI PUFF</v>
          </cell>
          <cell r="BU4590" t="str">
            <v>PUFF OLY</v>
          </cell>
        </row>
        <row r="4591">
          <cell r="H4591">
            <v>1</v>
          </cell>
          <cell r="O4591">
            <v>299553</v>
          </cell>
          <cell r="P4591" t="str">
            <v>2022/018-0039-01</v>
          </cell>
          <cell r="Q4591" t="str">
            <v>EST PUFF OLY H38 FX B2062/HASTE METAL 2415</v>
          </cell>
          <cell r="R4591"/>
          <cell r="S4591"/>
          <cell r="T4591"/>
          <cell r="U4591">
            <v>0.5</v>
          </cell>
          <cell r="V4591">
            <v>0</v>
          </cell>
          <cell r="W4591">
            <v>0.38</v>
          </cell>
          <cell r="X4591">
            <v>0.5</v>
          </cell>
          <cell r="Y4591" t="str">
            <v>EST PUFF OLY H38 FX B2062/HASTE METAL 2415 - Ø0,5x0,38H</v>
          </cell>
          <cell r="Z4591">
            <v>6575.7</v>
          </cell>
          <cell r="AA4591">
            <v>0.5</v>
          </cell>
          <cell r="AB4591">
            <v>3287.85</v>
          </cell>
          <cell r="AC4591"/>
          <cell r="AD4591"/>
          <cell r="AE4591"/>
          <cell r="AF4591">
            <v>6575.7</v>
          </cell>
          <cell r="AG4591">
            <v>6575.7</v>
          </cell>
          <cell r="AH4591">
            <v>0</v>
          </cell>
          <cell r="AI4591">
            <v>6575.7</v>
          </cell>
          <cell r="AJ4591" t="str">
            <v>REF: 299270</v>
          </cell>
          <cell r="AK4591"/>
          <cell r="AL4591">
            <v>299270</v>
          </cell>
          <cell r="AM4591" t="str">
            <v>PUFF OLY H38 (FX B)</v>
          </cell>
          <cell r="AN4591"/>
          <cell r="AO4591">
            <v>0.5</v>
          </cell>
          <cell r="AP4591">
            <v>0</v>
          </cell>
          <cell r="AQ4591">
            <v>0.5</v>
          </cell>
          <cell r="AR4591">
            <v>0.5</v>
          </cell>
          <cell r="AS4591" t="str">
            <v>PUFF OLY H38 (FX B) - Ø0,5x0,5H</v>
          </cell>
          <cell r="AT4591">
            <v>6575.7</v>
          </cell>
          <cell r="AU4591">
            <v>6575.7</v>
          </cell>
          <cell r="AV4591">
            <v>6575.7</v>
          </cell>
          <cell r="AW4591">
            <v>0</v>
          </cell>
          <cell r="AX4591">
            <v>6575.7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>
            <v>0</v>
          </cell>
          <cell r="BT4591" t="str">
            <v>CLAMI PUFF</v>
          </cell>
          <cell r="BU4591" t="str">
            <v>PUFF OLY</v>
          </cell>
        </row>
        <row r="4592">
          <cell r="H4592">
            <v>1</v>
          </cell>
          <cell r="O4592">
            <v>365935</v>
          </cell>
          <cell r="P4592" t="str">
            <v>2023/094-0083-01</v>
          </cell>
          <cell r="Q4592" t="str">
            <v>EST BANQUETA CACAU TC V8001</v>
          </cell>
          <cell r="R4592">
            <v>0.92</v>
          </cell>
          <cell r="S4592">
            <v>1.51</v>
          </cell>
          <cell r="T4592">
            <v>0.74</v>
          </cell>
          <cell r="U4592">
            <v>0.92</v>
          </cell>
          <cell r="V4592">
            <v>0.57999999999999996</v>
          </cell>
          <cell r="W4592">
            <v>0.4</v>
          </cell>
          <cell r="X4592">
            <v>0</v>
          </cell>
          <cell r="Y4592" t="str">
            <v>EST BANQUETA CACAU TC V8001 - 0,92x0,58x0,4H</v>
          </cell>
          <cell r="Z4592">
            <v>35206.800000000003</v>
          </cell>
          <cell r="AA4592">
            <v>0.5</v>
          </cell>
          <cell r="AB4592">
            <v>17603.400000000001</v>
          </cell>
          <cell r="AC4592" t="str">
            <v>XA</v>
          </cell>
          <cell r="AD4592" t="str">
            <v>POLTRONA + BANQUETA</v>
          </cell>
          <cell r="AE4592"/>
          <cell r="AF4592">
            <v>11952.73</v>
          </cell>
          <cell r="AG4592">
            <v>11952.73</v>
          </cell>
          <cell r="AH4592">
            <v>0</v>
          </cell>
          <cell r="AI4592">
            <v>35206.800000000003</v>
          </cell>
          <cell r="AJ4592" t="str">
            <v>REF: 299267</v>
          </cell>
          <cell r="AK4592"/>
          <cell r="AL4592">
            <v>299267</v>
          </cell>
          <cell r="AM4592" t="str">
            <v>BANQUETA CACAU (TC V)</v>
          </cell>
          <cell r="AN4592"/>
          <cell r="AO4592">
            <v>0.92</v>
          </cell>
          <cell r="AP4592">
            <v>0.57999999999999996</v>
          </cell>
          <cell r="AQ4592">
            <v>0.4</v>
          </cell>
          <cell r="AR4592">
            <v>0</v>
          </cell>
          <cell r="AS4592" t="str">
            <v>BANQUETA CACAU (TC V) - 0,92x0,58x0,4H</v>
          </cell>
          <cell r="AT4592">
            <v>11952.73</v>
          </cell>
          <cell r="AU4592">
            <v>11952.73</v>
          </cell>
          <cell r="AV4592">
            <v>11952.73</v>
          </cell>
          <cell r="AW4592">
            <v>0</v>
          </cell>
          <cell r="AX4592">
            <v>11952.73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>
            <v>0</v>
          </cell>
          <cell r="BS4592" t="str">
            <v>365935 | 365801</v>
          </cell>
          <cell r="BT4592" t="str">
            <v>CLAMI POLTRONA</v>
          </cell>
          <cell r="BU4592" t="str">
            <v>POLTRONA + BANQUETA CACAU</v>
          </cell>
        </row>
        <row r="4593">
          <cell r="H4593">
            <v>1</v>
          </cell>
          <cell r="O4593">
            <v>349986</v>
          </cell>
          <cell r="P4593"/>
          <cell r="Q4593" t="str">
            <v>EST CAPA ENCOSTO RETO LENCOIS M (DET MR5) FX7621</v>
          </cell>
          <cell r="R4593"/>
          <cell r="S4593"/>
          <cell r="T4593"/>
          <cell r="U4593">
            <v>0.7</v>
          </cell>
          <cell r="V4593">
            <v>0.26</v>
          </cell>
          <cell r="W4593">
            <v>0.26</v>
          </cell>
          <cell r="X4593">
            <v>0</v>
          </cell>
          <cell r="Y4593" t="str">
            <v>EST CAPA ENCOSTO RETO LENCOIS M (DET MR5) FX7621 - 0,7x0,26x0,26H</v>
          </cell>
          <cell r="Z4593">
            <v>1373.88</v>
          </cell>
          <cell r="AA4593">
            <v>0.5</v>
          </cell>
          <cell r="AB4593">
            <v>686.94</v>
          </cell>
          <cell r="AC4593"/>
          <cell r="AD4593"/>
          <cell r="AE4593"/>
          <cell r="AF4593">
            <v>1373.88</v>
          </cell>
          <cell r="AG4593">
            <v>1373.88</v>
          </cell>
          <cell r="AH4593">
            <v>0</v>
          </cell>
          <cell r="AI4593">
            <v>1373.88</v>
          </cell>
          <cell r="AJ4593" t="str">
            <v>REF: 349986</v>
          </cell>
          <cell r="AK4593" t="str">
            <v>PRODUTO FORA DE LINHA</v>
          </cell>
          <cell r="AL4593">
            <v>349986</v>
          </cell>
          <cell r="AM4593" t="str">
            <v>EST CAPA ENCOSTO RETO LENCOIS M (DET MR5) FX7621</v>
          </cell>
          <cell r="AN4593"/>
          <cell r="AO4593">
            <v>0.7</v>
          </cell>
          <cell r="AP4593">
            <v>0.26</v>
          </cell>
          <cell r="AQ4593">
            <v>0.26</v>
          </cell>
          <cell r="AR4593">
            <v>0</v>
          </cell>
          <cell r="AS4593" t="str">
            <v>EST CAPA ENCOSTO RETO LENCOIS M (DET MR5) FX7621 - 0,7x0,26x0,26H</v>
          </cell>
          <cell r="AT4593">
            <v>1373.88</v>
          </cell>
          <cell r="AU4593">
            <v>1373.88</v>
          </cell>
          <cell r="AV4593">
            <v>1373.88</v>
          </cell>
          <cell r="AW4593">
            <v>0</v>
          </cell>
          <cell r="AX4593">
            <v>1373.88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>
            <v>0</v>
          </cell>
          <cell r="BT4593" t="str">
            <v>CLAMI SOFA</v>
          </cell>
          <cell r="BU4593" t="str">
            <v>CAPA LENCOIS MARANHENSES</v>
          </cell>
        </row>
        <row r="4594">
          <cell r="H4594">
            <v>1</v>
          </cell>
          <cell r="O4594">
            <v>335139</v>
          </cell>
          <cell r="P4594" t="str">
            <v>2022/206-0018-01</v>
          </cell>
          <cell r="Q4594" t="str">
            <v>EST MODULO ENCOSTO (L) LENCOIS M (DET BG4) (FX8285)</v>
          </cell>
          <cell r="R4594"/>
          <cell r="S4594"/>
          <cell r="T4594"/>
          <cell r="U4594">
            <v>1.2</v>
          </cell>
          <cell r="V4594">
            <v>0.8</v>
          </cell>
          <cell r="W4594">
            <v>0.26</v>
          </cell>
          <cell r="X4594">
            <v>0</v>
          </cell>
          <cell r="Y4594" t="str">
            <v>EST MODULO ENCOSTO (L) LENCOIS M (DET BG4) (FX8285) - 1,2x0,8x0,26H</v>
          </cell>
          <cell r="Z4594">
            <v>7455.97</v>
          </cell>
          <cell r="AA4594">
            <v>0.4</v>
          </cell>
          <cell r="AB4594">
            <v>4473.5820000000003</v>
          </cell>
          <cell r="AC4594"/>
          <cell r="AD4594" t="str">
            <v>VALOR MODULO</v>
          </cell>
          <cell r="AE4594" t="str">
            <v>VALOR MODULO</v>
          </cell>
          <cell r="AF4594">
            <v>7455.97</v>
          </cell>
          <cell r="AG4594">
            <v>7455.97</v>
          </cell>
          <cell r="AH4594">
            <v>0</v>
          </cell>
          <cell r="AI4594">
            <v>7455.97</v>
          </cell>
          <cell r="AJ4594" t="str">
            <v>REF: 294561</v>
          </cell>
          <cell r="AK4594"/>
          <cell r="AL4594">
            <v>294561</v>
          </cell>
          <cell r="AM4594" t="str">
            <v>MODULO ENCOSTO (L) LENCOIS M (C/DET) (FX8000)</v>
          </cell>
          <cell r="AN4594"/>
          <cell r="AO4594">
            <v>1.2</v>
          </cell>
          <cell r="AP4594">
            <v>0.8</v>
          </cell>
          <cell r="AQ4594">
            <v>0.26</v>
          </cell>
          <cell r="AR4594">
            <v>0</v>
          </cell>
          <cell r="AS4594" t="str">
            <v>MODULO ENCOSTO (L) LENCOIS M (C/DET) (FX8000) - 1,2x0,8x0,26H</v>
          </cell>
          <cell r="AT4594">
            <v>7455.97</v>
          </cell>
          <cell r="AU4594">
            <v>7455.97</v>
          </cell>
          <cell r="AV4594">
            <v>7455.97</v>
          </cell>
          <cell r="AW4594">
            <v>0</v>
          </cell>
          <cell r="AX4594">
            <v>7455.98</v>
          </cell>
          <cell r="AY4594">
            <v>-9.999999999308784E-3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>
            <v>0</v>
          </cell>
          <cell r="BT4594" t="str">
            <v>CLAMI SOFA</v>
          </cell>
          <cell r="BU4594" t="str">
            <v>MODULO LENCOIS MARANHENSES</v>
          </cell>
        </row>
        <row r="4595">
          <cell r="H4595">
            <v>1</v>
          </cell>
          <cell r="O4595">
            <v>365801</v>
          </cell>
          <cell r="P4595" t="str">
            <v>2023/094-0080-01</v>
          </cell>
          <cell r="Q4595" t="str">
            <v>EST POLTRONA CACAU TC V8001 (BRACO LADO DIREITO)</v>
          </cell>
          <cell r="R4595">
            <v>0.92</v>
          </cell>
          <cell r="S4595">
            <v>1.51</v>
          </cell>
          <cell r="T4595">
            <v>0.74</v>
          </cell>
          <cell r="U4595">
            <v>1.27</v>
          </cell>
          <cell r="V4595">
            <v>0.93</v>
          </cell>
          <cell r="W4595">
            <v>0.74</v>
          </cell>
          <cell r="X4595">
            <v>0</v>
          </cell>
          <cell r="Y4595" t="str">
            <v>EST POLTRONA CACAU TC V8001 (BRACO LADO DIREITO) - 1,27x0,93x0,74H</v>
          </cell>
          <cell r="Z4595">
            <v>35206.800000000003</v>
          </cell>
          <cell r="AA4595">
            <v>0.5</v>
          </cell>
          <cell r="AB4595">
            <v>17603.400000000001</v>
          </cell>
          <cell r="AC4595" t="str">
            <v>XA</v>
          </cell>
          <cell r="AD4595" t="str">
            <v>POLTRONA + BANQUETA</v>
          </cell>
          <cell r="AE4595"/>
          <cell r="AF4595">
            <v>23254.07</v>
          </cell>
          <cell r="AG4595">
            <v>23254.07</v>
          </cell>
          <cell r="AH4595">
            <v>0</v>
          </cell>
          <cell r="AI4595">
            <v>35206.800000000003</v>
          </cell>
          <cell r="AJ4595" t="str">
            <v>REF: 299263</v>
          </cell>
          <cell r="AK4595"/>
          <cell r="AL4595">
            <v>299263</v>
          </cell>
          <cell r="AM4595" t="str">
            <v>POLTRONA CACAU (TC V)</v>
          </cell>
          <cell r="AN4595"/>
          <cell r="AO4595">
            <v>1.27</v>
          </cell>
          <cell r="AP4595">
            <v>0.93</v>
          </cell>
          <cell r="AQ4595">
            <v>0.74</v>
          </cell>
          <cell r="AR4595">
            <v>0</v>
          </cell>
          <cell r="AS4595" t="str">
            <v>POLTRONA CACAU (TC V) - 1,27x0,93x0,74H</v>
          </cell>
          <cell r="AT4595">
            <v>23254.07</v>
          </cell>
          <cell r="AU4595">
            <v>23254.07</v>
          </cell>
          <cell r="AV4595">
            <v>23254.07</v>
          </cell>
          <cell r="AW4595">
            <v>0</v>
          </cell>
          <cell r="AX4595">
            <v>23254.07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12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>
            <v>0</v>
          </cell>
          <cell r="BS4595" t="str">
            <v>365935 | 365801</v>
          </cell>
          <cell r="BT4595" t="str">
            <v>CLAMI POLTRONA</v>
          </cell>
          <cell r="BU4595" t="str">
            <v>POLTRONA + BANQUETA CACAU</v>
          </cell>
        </row>
        <row r="4596">
          <cell r="H4596">
            <v>1</v>
          </cell>
          <cell r="O4596">
            <v>334189</v>
          </cell>
          <cell r="P4596" t="str">
            <v>2022/173-0033-01</v>
          </cell>
          <cell r="Q4596" t="str">
            <v>EST BANQUETA CACAU TC V8002</v>
          </cell>
          <cell r="R4596">
            <v>0.92</v>
          </cell>
          <cell r="S4596">
            <v>1.51</v>
          </cell>
          <cell r="T4596">
            <v>0.74</v>
          </cell>
          <cell r="U4596">
            <v>0.92</v>
          </cell>
          <cell r="V4596">
            <v>0.57999999999999996</v>
          </cell>
          <cell r="W4596">
            <v>0.4</v>
          </cell>
          <cell r="X4596">
            <v>0</v>
          </cell>
          <cell r="Y4596" t="str">
            <v>EST BANQUETA CACAU TC V8002 - 0,92x0,58x0,4H</v>
          </cell>
          <cell r="Z4596">
            <v>35206.800000000003</v>
          </cell>
          <cell r="AA4596">
            <v>0.5</v>
          </cell>
          <cell r="AB4596">
            <v>17603.400000000001</v>
          </cell>
          <cell r="AC4596" t="str">
            <v>XB</v>
          </cell>
          <cell r="AD4596" t="str">
            <v>POLTRONA + BANQUETA</v>
          </cell>
          <cell r="AE4596"/>
          <cell r="AF4596">
            <v>11952.73</v>
          </cell>
          <cell r="AG4596">
            <v>11952.73</v>
          </cell>
          <cell r="AH4596">
            <v>0</v>
          </cell>
          <cell r="AI4596">
            <v>35206.800000000003</v>
          </cell>
          <cell r="AJ4596" t="str">
            <v>REF: 299267</v>
          </cell>
          <cell r="AK4596" t="str">
            <v>REVESTIMENTO FORA DE LINHA</v>
          </cell>
          <cell r="AL4596">
            <v>299267</v>
          </cell>
          <cell r="AM4596" t="str">
            <v>BANQUETA CACAU (TC V)</v>
          </cell>
          <cell r="AN4596"/>
          <cell r="AO4596">
            <v>0.92</v>
          </cell>
          <cell r="AP4596">
            <v>0.57999999999999996</v>
          </cell>
          <cell r="AQ4596">
            <v>0.4</v>
          </cell>
          <cell r="AR4596">
            <v>0</v>
          </cell>
          <cell r="AS4596" t="str">
            <v>BANQUETA CACAU (TC V) - 0,92x0,58x0,4H</v>
          </cell>
          <cell r="AT4596">
            <v>11952.73</v>
          </cell>
          <cell r="AU4596">
            <v>11952.73</v>
          </cell>
          <cell r="AV4596">
            <v>11952.73</v>
          </cell>
          <cell r="AW4596">
            <v>0</v>
          </cell>
          <cell r="AX4596">
            <v>11952.73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PE</v>
          </cell>
          <cell r="BS4596" t="str">
            <v>334189 | 334190</v>
          </cell>
          <cell r="BT4596" t="str">
            <v>CLAMI POLTRONA</v>
          </cell>
          <cell r="BU4596" t="str">
            <v>POLTRONA + BANQUETA CACAU</v>
          </cell>
        </row>
        <row r="4597">
          <cell r="H4597">
            <v>1</v>
          </cell>
          <cell r="O4597">
            <v>334190</v>
          </cell>
          <cell r="P4597" t="str">
            <v>2022/173-0034-01</v>
          </cell>
          <cell r="Q4597" t="str">
            <v>EST POLTRONA CACAU TC V8002 (BRACO LADO ESQUERDO)</v>
          </cell>
          <cell r="R4597">
            <v>0.92</v>
          </cell>
          <cell r="S4597">
            <v>1.51</v>
          </cell>
          <cell r="T4597">
            <v>0.74</v>
          </cell>
          <cell r="U4597">
            <v>1.27</v>
          </cell>
          <cell r="V4597">
            <v>0.93</v>
          </cell>
          <cell r="W4597">
            <v>0.74</v>
          </cell>
          <cell r="X4597">
            <v>0</v>
          </cell>
          <cell r="Y4597" t="str">
            <v>EST POLTRONA CACAU TC V8002 (BRACO LADO ESQUERDO) - 1,27x0,93x0,74H</v>
          </cell>
          <cell r="Z4597">
            <v>35206.800000000003</v>
          </cell>
          <cell r="AA4597">
            <v>0.5</v>
          </cell>
          <cell r="AB4597">
            <v>17603.400000000001</v>
          </cell>
          <cell r="AC4597" t="str">
            <v>XB</v>
          </cell>
          <cell r="AD4597" t="str">
            <v>POLTRONA + BANQUETA</v>
          </cell>
          <cell r="AE4597"/>
          <cell r="AF4597">
            <v>23254.07</v>
          </cell>
          <cell r="AG4597">
            <v>23254.07</v>
          </cell>
          <cell r="AH4597">
            <v>0</v>
          </cell>
          <cell r="AI4597">
            <v>35206.800000000003</v>
          </cell>
          <cell r="AJ4597" t="str">
            <v>REF: 299263</v>
          </cell>
          <cell r="AK4597" t="str">
            <v>REVESTIMENTO FORA DE LINHA</v>
          </cell>
          <cell r="AL4597">
            <v>299263</v>
          </cell>
          <cell r="AM4597" t="str">
            <v>POLTRONA CACAU (TC V)</v>
          </cell>
          <cell r="AN4597"/>
          <cell r="AO4597">
            <v>1.27</v>
          </cell>
          <cell r="AP4597">
            <v>0.93</v>
          </cell>
          <cell r="AQ4597">
            <v>0.74</v>
          </cell>
          <cell r="AR4597">
            <v>0</v>
          </cell>
          <cell r="AS4597" t="str">
            <v>POLTRONA CACAU (TC V) - 1,27x0,93x0,74H</v>
          </cell>
          <cell r="AT4597">
            <v>23254.07</v>
          </cell>
          <cell r="AU4597">
            <v>23254.07</v>
          </cell>
          <cell r="AV4597">
            <v>23254.07</v>
          </cell>
          <cell r="AW4597">
            <v>0</v>
          </cell>
          <cell r="AX4597">
            <v>23254.07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PE</v>
          </cell>
          <cell r="BS4597" t="str">
            <v>334189 | 334190</v>
          </cell>
          <cell r="BT4597" t="str">
            <v>CLAMI POLTRONA</v>
          </cell>
          <cell r="BU4597" t="str">
            <v>POLTRONA + BANQUETA CACAU</v>
          </cell>
        </row>
        <row r="4598">
          <cell r="H4598">
            <v>1</v>
          </cell>
          <cell r="O4598">
            <v>330637</v>
          </cell>
          <cell r="P4598" t="str">
            <v>2022/161-0024-01</v>
          </cell>
          <cell r="Q4598" t="str">
            <v>EST BANQUETA CACAU TC N 2063</v>
          </cell>
          <cell r="R4598">
            <v>0.92</v>
          </cell>
          <cell r="S4598">
            <v>1.51</v>
          </cell>
          <cell r="T4598">
            <v>0.74</v>
          </cell>
          <cell r="U4598">
            <v>0.92</v>
          </cell>
          <cell r="V4598">
            <v>0.57999999999999996</v>
          </cell>
          <cell r="W4598">
            <v>0.4</v>
          </cell>
          <cell r="X4598">
            <v>0</v>
          </cell>
          <cell r="Y4598" t="str">
            <v>EST BANQUETA CACAU TC N 2063 - 0,92x0,58x0,4H</v>
          </cell>
          <cell r="Z4598">
            <v>33252.800000000003</v>
          </cell>
          <cell r="AA4598">
            <v>0.5</v>
          </cell>
          <cell r="AB4598">
            <v>16626.400000000001</v>
          </cell>
          <cell r="AC4598" t="str">
            <v>XC</v>
          </cell>
          <cell r="AD4598" t="str">
            <v>POLTRONA + BANQUETA</v>
          </cell>
          <cell r="AE4598"/>
          <cell r="AF4598">
            <v>11427.76</v>
          </cell>
          <cell r="AG4598">
            <v>11427.76</v>
          </cell>
          <cell r="AH4598">
            <v>0</v>
          </cell>
          <cell r="AI4598">
            <v>33252.800000000003</v>
          </cell>
          <cell r="AJ4598" t="str">
            <v>REF: 299265</v>
          </cell>
          <cell r="AK4598"/>
          <cell r="AL4598">
            <v>299265</v>
          </cell>
          <cell r="AM4598" t="str">
            <v>BANQUETA CACAU (TC N)</v>
          </cell>
          <cell r="AN4598"/>
          <cell r="AO4598">
            <v>0.92</v>
          </cell>
          <cell r="AP4598">
            <v>0.57999999999999996</v>
          </cell>
          <cell r="AQ4598">
            <v>0.4</v>
          </cell>
          <cell r="AR4598">
            <v>0</v>
          </cell>
          <cell r="AS4598" t="str">
            <v>BANQUETA CACAU (TC N) - 0,92x0,58x0,4H</v>
          </cell>
          <cell r="AT4598">
            <v>11427.76</v>
          </cell>
          <cell r="AU4598">
            <v>11427.76</v>
          </cell>
          <cell r="AV4598">
            <v>11427.76</v>
          </cell>
          <cell r="AW4598">
            <v>0</v>
          </cell>
          <cell r="AX4598">
            <v>11427.76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PE</v>
          </cell>
          <cell r="BS4598" t="str">
            <v>330637 | 330635</v>
          </cell>
          <cell r="BT4598" t="str">
            <v>CLAMI POLTRONA</v>
          </cell>
          <cell r="BU4598" t="str">
            <v>POLTRONA + BANQUETA CACAU</v>
          </cell>
        </row>
        <row r="4599">
          <cell r="H4599">
            <v>1</v>
          </cell>
          <cell r="O4599">
            <v>330635</v>
          </cell>
          <cell r="P4599" t="str">
            <v>2022/161-0023-01</v>
          </cell>
          <cell r="Q4599" t="str">
            <v>EST POLTRONA CACAU TC N2063 (BRACO LADO DIREITO)</v>
          </cell>
          <cell r="R4599">
            <v>0.92</v>
          </cell>
          <cell r="S4599">
            <v>1.51</v>
          </cell>
          <cell r="T4599">
            <v>0.74</v>
          </cell>
          <cell r="U4599">
            <v>1.27</v>
          </cell>
          <cell r="V4599">
            <v>0.93</v>
          </cell>
          <cell r="W4599">
            <v>0.74</v>
          </cell>
          <cell r="X4599">
            <v>0</v>
          </cell>
          <cell r="Y4599" t="str">
            <v>EST POLTRONA CACAU TC N2063 (BRACO LADO DIREITO) - 1,27x0,93x0,74H</v>
          </cell>
          <cell r="Z4599">
            <v>33252.800000000003</v>
          </cell>
          <cell r="AA4599">
            <v>0.5</v>
          </cell>
          <cell r="AB4599">
            <v>16626.400000000001</v>
          </cell>
          <cell r="AC4599" t="str">
            <v>XC</v>
          </cell>
          <cell r="AD4599" t="str">
            <v>POLTRONA + BANQUETA</v>
          </cell>
          <cell r="AE4599"/>
          <cell r="AF4599">
            <v>21825.040000000001</v>
          </cell>
          <cell r="AG4599">
            <v>21825.040000000001</v>
          </cell>
          <cell r="AH4599">
            <v>0</v>
          </cell>
          <cell r="AI4599">
            <v>33252.800000000003</v>
          </cell>
          <cell r="AJ4599" t="str">
            <v>REF: 299261</v>
          </cell>
          <cell r="AK4599"/>
          <cell r="AL4599">
            <v>299261</v>
          </cell>
          <cell r="AM4599" t="str">
            <v>POLTRONA CACAU (TC N)</v>
          </cell>
          <cell r="AN4599"/>
          <cell r="AO4599">
            <v>1.27</v>
          </cell>
          <cell r="AP4599">
            <v>0.93</v>
          </cell>
          <cell r="AQ4599">
            <v>0.74</v>
          </cell>
          <cell r="AR4599">
            <v>0</v>
          </cell>
          <cell r="AS4599" t="str">
            <v>POLTRONA CACAU (TC N) - 1,27x0,93x0,74H</v>
          </cell>
          <cell r="AT4599">
            <v>21825.040000000001</v>
          </cell>
          <cell r="AU4599">
            <v>21825.040000000001</v>
          </cell>
          <cell r="AV4599">
            <v>21825.040000000001</v>
          </cell>
          <cell r="AW4599">
            <v>0</v>
          </cell>
          <cell r="AX4599">
            <v>21825.040000000001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PE</v>
          </cell>
          <cell r="BS4599" t="str">
            <v>330637 | 330635</v>
          </cell>
          <cell r="BT4599" t="str">
            <v>CLAMI POLTRONA</v>
          </cell>
          <cell r="BU4599" t="str">
            <v>POLTRONA + BANQUETA CACAU</v>
          </cell>
        </row>
        <row r="4600">
          <cell r="H4600">
            <v>1</v>
          </cell>
          <cell r="O4600">
            <v>308176</v>
          </cell>
          <cell r="P4600" t="str">
            <v>2022/018-0038-01</v>
          </cell>
          <cell r="Q4600" t="str">
            <v>EST BANQUETA CACAU TC N2008</v>
          </cell>
          <cell r="R4600">
            <v>0.92</v>
          </cell>
          <cell r="S4600">
            <v>1.51</v>
          </cell>
          <cell r="T4600">
            <v>0.74</v>
          </cell>
          <cell r="U4600">
            <v>0.92</v>
          </cell>
          <cell r="V4600">
            <v>0.57999999999999996</v>
          </cell>
          <cell r="W4600">
            <v>0.4</v>
          </cell>
          <cell r="X4600">
            <v>0</v>
          </cell>
          <cell r="Y4600" t="str">
            <v>EST BANQUETA CACAU TC N2008 - 0,92x0,58x0,4H</v>
          </cell>
          <cell r="Z4600">
            <v>33252.800000000003</v>
          </cell>
          <cell r="AA4600">
            <v>0.5</v>
          </cell>
          <cell r="AB4600">
            <v>16626.400000000001</v>
          </cell>
          <cell r="AC4600" t="str">
            <v>XD</v>
          </cell>
          <cell r="AD4600" t="str">
            <v>POLTRONA + BANQUETA</v>
          </cell>
          <cell r="AE4600"/>
          <cell r="AF4600">
            <v>11427.76</v>
          </cell>
          <cell r="AG4600">
            <v>11427.76</v>
          </cell>
          <cell r="AH4600">
            <v>0</v>
          </cell>
          <cell r="AI4600">
            <v>33252.800000000003</v>
          </cell>
          <cell r="AJ4600" t="str">
            <v>REF: 299265</v>
          </cell>
          <cell r="AK4600"/>
          <cell r="AL4600">
            <v>299265</v>
          </cell>
          <cell r="AM4600" t="str">
            <v>BANQUETA CACAU (TC N)</v>
          </cell>
          <cell r="AN4600"/>
          <cell r="AO4600">
            <v>0.92</v>
          </cell>
          <cell r="AP4600">
            <v>0.57999999999999996</v>
          </cell>
          <cell r="AQ4600">
            <v>0.4</v>
          </cell>
          <cell r="AR4600">
            <v>0</v>
          </cell>
          <cell r="AS4600" t="str">
            <v>BANQUETA CACAU (TC N) - 0,92x0,58x0,4H</v>
          </cell>
          <cell r="AT4600">
            <v>11427.76</v>
          </cell>
          <cell r="AU4600">
            <v>11427.76</v>
          </cell>
          <cell r="AV4600">
            <v>11427.76</v>
          </cell>
          <cell r="AW4600">
            <v>0</v>
          </cell>
          <cell r="AX4600">
            <v>11427.76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PE</v>
          </cell>
          <cell r="BS4600" t="str">
            <v>308175 | 308176</v>
          </cell>
          <cell r="BT4600" t="str">
            <v>CLAMI POLTRONA</v>
          </cell>
          <cell r="BU4600" t="str">
            <v>POLTRONA + BANQUETA CACAU</v>
          </cell>
        </row>
        <row r="4601">
          <cell r="H4601">
            <v>1</v>
          </cell>
          <cell r="O4601">
            <v>308175</v>
          </cell>
          <cell r="P4601" t="str">
            <v>2022/018-0037-01</v>
          </cell>
          <cell r="Q4601" t="str">
            <v>EST POLTRONA CACAU TC N2008 (BRACO LADO DIREITO)</v>
          </cell>
          <cell r="R4601">
            <v>0.92</v>
          </cell>
          <cell r="S4601">
            <v>1.51</v>
          </cell>
          <cell r="T4601">
            <v>0.74</v>
          </cell>
          <cell r="U4601">
            <v>1.27</v>
          </cell>
          <cell r="V4601">
            <v>0.93</v>
          </cell>
          <cell r="W4601">
            <v>0.74</v>
          </cell>
          <cell r="X4601">
            <v>0</v>
          </cell>
          <cell r="Y4601" t="str">
            <v>EST POLTRONA CACAU TC N2008 (BRACO LADO DIREITO) - 1,27x0,93x0,74H</v>
          </cell>
          <cell r="Z4601">
            <v>33252.800000000003</v>
          </cell>
          <cell r="AA4601">
            <v>0.5</v>
          </cell>
          <cell r="AB4601">
            <v>16626.400000000001</v>
          </cell>
          <cell r="AC4601" t="str">
            <v>XD</v>
          </cell>
          <cell r="AD4601" t="str">
            <v>POLTRONA + BANQUETA</v>
          </cell>
          <cell r="AE4601"/>
          <cell r="AF4601">
            <v>21825.040000000001</v>
          </cell>
          <cell r="AG4601">
            <v>21825.040000000001</v>
          </cell>
          <cell r="AH4601">
            <v>0</v>
          </cell>
          <cell r="AI4601">
            <v>33252.800000000003</v>
          </cell>
          <cell r="AJ4601" t="str">
            <v>REF: 299261</v>
          </cell>
          <cell r="AK4601"/>
          <cell r="AL4601">
            <v>299261</v>
          </cell>
          <cell r="AM4601" t="str">
            <v>POLTRONA CACAU (TC N)</v>
          </cell>
          <cell r="AN4601"/>
          <cell r="AO4601">
            <v>1.27</v>
          </cell>
          <cell r="AP4601">
            <v>0.93</v>
          </cell>
          <cell r="AQ4601">
            <v>0.74</v>
          </cell>
          <cell r="AR4601">
            <v>0</v>
          </cell>
          <cell r="AS4601" t="str">
            <v>POLTRONA CACAU (TC N) - 1,27x0,93x0,74H</v>
          </cell>
          <cell r="AT4601">
            <v>21825.040000000001</v>
          </cell>
          <cell r="AU4601">
            <v>21825.040000000001</v>
          </cell>
          <cell r="AV4601">
            <v>21825.040000000001</v>
          </cell>
          <cell r="AW4601">
            <v>0</v>
          </cell>
          <cell r="AX4601">
            <v>21825.040000000001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PE</v>
          </cell>
          <cell r="BS4601" t="str">
            <v>308175 | 308176</v>
          </cell>
          <cell r="BT4601" t="str">
            <v>CLAMI POLTRONA</v>
          </cell>
          <cell r="BU4601" t="str">
            <v>POLTRONA + BANQUETA CACAU</v>
          </cell>
        </row>
        <row r="4602">
          <cell r="H4602">
            <v>1</v>
          </cell>
          <cell r="O4602">
            <v>308172</v>
          </cell>
          <cell r="P4602" t="str">
            <v>2022/018-0047-01</v>
          </cell>
          <cell r="Q4602" t="str">
            <v>EST BANQUETA CACAU TC N2021</v>
          </cell>
          <cell r="R4602">
            <v>0.92</v>
          </cell>
          <cell r="S4602">
            <v>1.51</v>
          </cell>
          <cell r="T4602">
            <v>0.74</v>
          </cell>
          <cell r="U4602">
            <v>0.92</v>
          </cell>
          <cell r="V4602">
            <v>0.57999999999999996</v>
          </cell>
          <cell r="W4602">
            <v>0.4</v>
          </cell>
          <cell r="X4602">
            <v>0</v>
          </cell>
          <cell r="Y4602" t="str">
            <v>EST BANQUETA CACAU TC N2021 - 0,92x0,58x0,4H</v>
          </cell>
          <cell r="Z4602">
            <v>33252.800000000003</v>
          </cell>
          <cell r="AA4602">
            <v>0.5</v>
          </cell>
          <cell r="AB4602">
            <v>16626.400000000001</v>
          </cell>
          <cell r="AC4602" t="str">
            <v>XE</v>
          </cell>
          <cell r="AD4602" t="str">
            <v>POLTRONA + BANQUETA</v>
          </cell>
          <cell r="AE4602"/>
          <cell r="AF4602">
            <v>11427.76</v>
          </cell>
          <cell r="AG4602">
            <v>11427.76</v>
          </cell>
          <cell r="AH4602">
            <v>0</v>
          </cell>
          <cell r="AI4602">
            <v>33252.800000000003</v>
          </cell>
          <cell r="AJ4602" t="str">
            <v>REF: 299265</v>
          </cell>
          <cell r="AK4602"/>
          <cell r="AL4602">
            <v>299265</v>
          </cell>
          <cell r="AM4602" t="str">
            <v>BANQUETA CACAU (TC N)</v>
          </cell>
          <cell r="AN4602"/>
          <cell r="AO4602">
            <v>0.92</v>
          </cell>
          <cell r="AP4602">
            <v>0.57999999999999996</v>
          </cell>
          <cell r="AQ4602">
            <v>0.4</v>
          </cell>
          <cell r="AR4602">
            <v>0</v>
          </cell>
          <cell r="AS4602" t="str">
            <v>BANQUETA CACAU (TC N) - 0,92x0,58x0,4H</v>
          </cell>
          <cell r="AT4602">
            <v>11427.76</v>
          </cell>
          <cell r="AU4602">
            <v>11427.76</v>
          </cell>
          <cell r="AV4602">
            <v>11427.76</v>
          </cell>
          <cell r="AW4602">
            <v>0</v>
          </cell>
          <cell r="AX4602">
            <v>11427.76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PE</v>
          </cell>
          <cell r="BS4602" t="str">
            <v>308172 | 308171</v>
          </cell>
          <cell r="BT4602" t="str">
            <v>CLAMI POLTRONA</v>
          </cell>
          <cell r="BU4602" t="str">
            <v>POLTRONA + BANQUETA CACAU</v>
          </cell>
        </row>
        <row r="4603">
          <cell r="H4603">
            <v>1</v>
          </cell>
          <cell r="O4603">
            <v>308171</v>
          </cell>
          <cell r="P4603" t="str">
            <v>2022/018-0046-01</v>
          </cell>
          <cell r="Q4603" t="str">
            <v>EST POLTRONA CACAU TC N2021 (BRACO LADO DIREITO)</v>
          </cell>
          <cell r="R4603">
            <v>0.92</v>
          </cell>
          <cell r="S4603">
            <v>1.51</v>
          </cell>
          <cell r="T4603">
            <v>0.74</v>
          </cell>
          <cell r="U4603">
            <v>1.27</v>
          </cell>
          <cell r="V4603">
            <v>0.93</v>
          </cell>
          <cell r="W4603">
            <v>0.74</v>
          </cell>
          <cell r="X4603">
            <v>0</v>
          </cell>
          <cell r="Y4603" t="str">
            <v>EST POLTRONA CACAU TC N2021 (BRACO LADO DIREITO) - 1,27x0,93x0,74H</v>
          </cell>
          <cell r="Z4603">
            <v>33252.800000000003</v>
          </cell>
          <cell r="AA4603">
            <v>0.5</v>
          </cell>
          <cell r="AB4603">
            <v>16626.400000000001</v>
          </cell>
          <cell r="AC4603" t="str">
            <v>XE</v>
          </cell>
          <cell r="AD4603" t="str">
            <v>POLTRONA + BANQUETA</v>
          </cell>
          <cell r="AE4603"/>
          <cell r="AF4603">
            <v>21825.040000000001</v>
          </cell>
          <cell r="AG4603">
            <v>21825.040000000001</v>
          </cell>
          <cell r="AH4603">
            <v>0</v>
          </cell>
          <cell r="AI4603">
            <v>33252.800000000003</v>
          </cell>
          <cell r="AJ4603" t="str">
            <v>REF: 299261</v>
          </cell>
          <cell r="AK4603"/>
          <cell r="AL4603">
            <v>299261</v>
          </cell>
          <cell r="AM4603" t="str">
            <v>POLTRONA CACAU (TC N)</v>
          </cell>
          <cell r="AN4603"/>
          <cell r="AO4603">
            <v>1.27</v>
          </cell>
          <cell r="AP4603">
            <v>0.93</v>
          </cell>
          <cell r="AQ4603">
            <v>0.74</v>
          </cell>
          <cell r="AR4603">
            <v>0</v>
          </cell>
          <cell r="AS4603" t="str">
            <v>POLTRONA CACAU (TC N) - 1,27x0,93x0,74H</v>
          </cell>
          <cell r="AT4603">
            <v>21825.040000000001</v>
          </cell>
          <cell r="AU4603">
            <v>21825.040000000001</v>
          </cell>
          <cell r="AV4603">
            <v>21825.040000000001</v>
          </cell>
          <cell r="AW4603">
            <v>0</v>
          </cell>
          <cell r="AX4603">
            <v>21825.040000000001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12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 t="str">
            <v>PE</v>
          </cell>
          <cell r="BS4603" t="str">
            <v>308172 | 308171</v>
          </cell>
          <cell r="BT4603" t="str">
            <v>CLAMI POLTRONA</v>
          </cell>
          <cell r="BU4603" t="str">
            <v>POLTRONA + BANQUETA CACAU</v>
          </cell>
        </row>
        <row r="4604">
          <cell r="H4604">
            <v>1</v>
          </cell>
          <cell r="O4604">
            <v>185350</v>
          </cell>
          <cell r="P4604" t="str">
            <v>2016/109-0089-01</v>
          </cell>
          <cell r="Q4604" t="str">
            <v>EST SOFA CLASS (BIPARTIDO) TC MOBILITY TRIBAL GREY</v>
          </cell>
          <cell r="R4604"/>
          <cell r="S4604"/>
          <cell r="T4604"/>
          <cell r="U4604">
            <v>3</v>
          </cell>
          <cell r="V4604">
            <v>0.98</v>
          </cell>
          <cell r="W4604">
            <v>0.83</v>
          </cell>
          <cell r="X4604">
            <v>0</v>
          </cell>
          <cell r="Y4604" t="str">
            <v>EST SOFA CLASS (BIPARTIDO) TC MOBILITY TRIBAL GREY - 3x0,98x0,83H</v>
          </cell>
          <cell r="Z4604">
            <v>40653.120000000003</v>
          </cell>
          <cell r="AA4604">
            <v>0.5</v>
          </cell>
          <cell r="AB4604">
            <v>20326.560000000001</v>
          </cell>
          <cell r="AC4604"/>
          <cell r="AD4604"/>
          <cell r="AE4604"/>
          <cell r="AF4604">
            <v>40653.120000000003</v>
          </cell>
          <cell r="AG4604">
            <v>40653.120000000003</v>
          </cell>
          <cell r="AH4604">
            <v>0</v>
          </cell>
          <cell r="AI4604">
            <v>40653.120000000003</v>
          </cell>
          <cell r="AJ4604" t="str">
            <v>REF: 185350</v>
          </cell>
          <cell r="AK4604" t="str">
            <v>PRODUTO FORA DE LINHA</v>
          </cell>
          <cell r="AL4604">
            <v>185350</v>
          </cell>
          <cell r="AM4604" t="str">
            <v>EST SOFA CLASS (BIPARTIDO) TC MOBILITY TRIBAL GREY</v>
          </cell>
          <cell r="AN4604"/>
          <cell r="AO4604">
            <v>3</v>
          </cell>
          <cell r="AP4604">
            <v>0.98</v>
          </cell>
          <cell r="AQ4604">
            <v>0.83</v>
          </cell>
          <cell r="AR4604">
            <v>0</v>
          </cell>
          <cell r="AS4604" t="str">
            <v>EST SOFA CLASS (BIPARTIDO) TC MOBILITY TRIBAL GREY - 3x0,98x0,83H</v>
          </cell>
          <cell r="AT4604">
            <v>40653.120000000003</v>
          </cell>
          <cell r="AU4604">
            <v>40653.120000000003</v>
          </cell>
          <cell r="AV4604">
            <v>40653.120000000003</v>
          </cell>
          <cell r="AW4604">
            <v>0</v>
          </cell>
          <cell r="AX4604">
            <v>40653.120000000003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T4604" t="str">
            <v>CLAMI SOFA</v>
          </cell>
          <cell r="BU4604" t="str">
            <v>SOFA CLASS (FL)</v>
          </cell>
        </row>
        <row r="4605">
          <cell r="H4605">
            <v>1</v>
          </cell>
          <cell r="O4605">
            <v>248944</v>
          </cell>
          <cell r="P4605"/>
          <cell r="Q4605" t="str">
            <v>EST POLTRONA 150 (TAUARI TING COR 01) (TC 169#4)</v>
          </cell>
          <cell r="R4605">
            <v>0.69</v>
          </cell>
          <cell r="S4605">
            <v>1.22</v>
          </cell>
          <cell r="T4605">
            <v>0.86</v>
          </cell>
          <cell r="U4605">
            <v>0.69</v>
          </cell>
          <cell r="V4605">
            <v>0.72</v>
          </cell>
          <cell r="W4605">
            <v>0.86</v>
          </cell>
          <cell r="X4605">
            <v>0</v>
          </cell>
          <cell r="Y4605" t="str">
            <v>EST POLTRONA 150 (TAUARI TING COR 01) (TC 169#4) - 0,69x0,72x0,86H</v>
          </cell>
          <cell r="Z4605">
            <v>14870.19</v>
          </cell>
          <cell r="AA4605">
            <v>0.6</v>
          </cell>
          <cell r="AB4605">
            <v>5948.0760000000009</v>
          </cell>
          <cell r="AC4605" t="str">
            <v>XF</v>
          </cell>
          <cell r="AD4605" t="str">
            <v>POLTRONA + BANQUETA</v>
          </cell>
          <cell r="AE4605"/>
          <cell r="AF4605">
            <v>11044.83</v>
          </cell>
          <cell r="AG4605">
            <v>11044.83</v>
          </cell>
          <cell r="AH4605">
            <v>0</v>
          </cell>
          <cell r="AI4605">
            <v>14870.19</v>
          </cell>
          <cell r="AJ4605" t="str">
            <v>REF: 248944</v>
          </cell>
          <cell r="AK4605" t="str">
            <v>PRODUTO FORA DE LINHA</v>
          </cell>
          <cell r="AL4605">
            <v>248944</v>
          </cell>
          <cell r="AM4605" t="str">
            <v>EST POLTRONA 150 (TAUARI TING COR 01) (TC 169#4)</v>
          </cell>
          <cell r="AN4605"/>
          <cell r="AO4605">
            <v>0.69</v>
          </cell>
          <cell r="AP4605">
            <v>0.72</v>
          </cell>
          <cell r="AQ4605">
            <v>0.86</v>
          </cell>
          <cell r="AR4605">
            <v>0</v>
          </cell>
          <cell r="AS4605" t="str">
            <v>EST POLTRONA 150 (TAUARI TING COR 01) (TC 169#4) - 0,69x0,72x0,86H</v>
          </cell>
          <cell r="AT4605">
            <v>11044.83</v>
          </cell>
          <cell r="AU4605">
            <v>11044.83</v>
          </cell>
          <cell r="AV4605">
            <v>11044.83</v>
          </cell>
          <cell r="AW4605">
            <v>0</v>
          </cell>
          <cell r="AX4605">
            <v>11044.83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22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S4605" t="str">
            <v>248944 | 248947</v>
          </cell>
          <cell r="BT4605" t="str">
            <v>CLAMI POLTRONA</v>
          </cell>
          <cell r="BU4605" t="str">
            <v>POLTRONA + BANQUETA 150 (FL)</v>
          </cell>
        </row>
        <row r="4606">
          <cell r="H4606">
            <v>1</v>
          </cell>
          <cell r="O4606">
            <v>248947</v>
          </cell>
          <cell r="P4606"/>
          <cell r="Q4606" t="str">
            <v>EST BANQUETA 150 (TAUARI TING COR 01) (TC 169#4)</v>
          </cell>
          <cell r="R4606">
            <v>0.69</v>
          </cell>
          <cell r="S4606">
            <v>1.22</v>
          </cell>
          <cell r="T4606">
            <v>0.86</v>
          </cell>
          <cell r="U4606">
            <v>0.66</v>
          </cell>
          <cell r="V4606">
            <v>0.5</v>
          </cell>
          <cell r="W4606">
            <v>0.41</v>
          </cell>
          <cell r="X4606">
            <v>0</v>
          </cell>
          <cell r="Y4606" t="str">
            <v>EST BANQUETA 150 (TAUARI TING COR 01) (TC 169#4) - 0,66x0,5x0,41H</v>
          </cell>
          <cell r="Z4606">
            <v>14870.19</v>
          </cell>
          <cell r="AA4606">
            <v>0.65</v>
          </cell>
          <cell r="AB4606">
            <v>5204.566499999999</v>
          </cell>
          <cell r="AC4606" t="str">
            <v>XF</v>
          </cell>
          <cell r="AD4606" t="str">
            <v>POLTRONA + BANQUETA</v>
          </cell>
          <cell r="AE4606"/>
          <cell r="AF4606">
            <v>3825.36</v>
          </cell>
          <cell r="AG4606">
            <v>3825.36</v>
          </cell>
          <cell r="AH4606">
            <v>0</v>
          </cell>
          <cell r="AI4606">
            <v>14870.19</v>
          </cell>
          <cell r="AJ4606" t="str">
            <v>REF: 248947</v>
          </cell>
          <cell r="AK4606" t="str">
            <v>PRODUTO FORA DE LINHA</v>
          </cell>
          <cell r="AL4606">
            <v>248947</v>
          </cell>
          <cell r="AM4606" t="str">
            <v>EST BANQUETA 150 (TAUARI TING COR 01) (TC 169#4)</v>
          </cell>
          <cell r="AN4606"/>
          <cell r="AO4606">
            <v>0.66</v>
          </cell>
          <cell r="AP4606">
            <v>0.5</v>
          </cell>
          <cell r="AQ4606">
            <v>0.41</v>
          </cell>
          <cell r="AR4606">
            <v>0</v>
          </cell>
          <cell r="AS4606" t="str">
            <v>EST BANQUETA 150 (TAUARI TING COR 01) (TC 169#4) - 0,66x0,5x0,41H</v>
          </cell>
          <cell r="AT4606">
            <v>3825.36</v>
          </cell>
          <cell r="AU4606">
            <v>3825.36</v>
          </cell>
          <cell r="AV4606">
            <v>3825.36</v>
          </cell>
          <cell r="AW4606">
            <v>0</v>
          </cell>
          <cell r="AX4606">
            <v>3825.36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22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S4606" t="str">
            <v>248944 | 248947</v>
          </cell>
          <cell r="BT4606" t="str">
            <v>CLAMI POLTRONA</v>
          </cell>
          <cell r="BU4606" t="str">
            <v>POLTRONA + BANQUETA 150 (FL)</v>
          </cell>
        </row>
        <row r="4607">
          <cell r="H4607">
            <v>1</v>
          </cell>
          <cell r="O4607">
            <v>176798</v>
          </cell>
          <cell r="P4607"/>
          <cell r="Q4607" t="str">
            <v>EST POLTRONA DORA (BAIXA) (PINTURA CORTEN) CAMURCA CARAMELO</v>
          </cell>
          <cell r="R4607">
            <v>0.76</v>
          </cell>
          <cell r="S4607">
            <v>1.33</v>
          </cell>
          <cell r="T4607">
            <v>0.83</v>
          </cell>
          <cell r="U4607">
            <v>0.76</v>
          </cell>
          <cell r="V4607">
            <v>0.83</v>
          </cell>
          <cell r="W4607">
            <v>0.7</v>
          </cell>
          <cell r="X4607">
            <v>0</v>
          </cell>
          <cell r="Y4607" t="str">
            <v>EST POLTRONA DORA (BAIXA) (PINTURA CORTEN) CAMURCA CARAMELO - 0,76x0,83x0,7H</v>
          </cell>
          <cell r="Z4607">
            <v>52666.19</v>
          </cell>
          <cell r="AA4607">
            <v>0.7</v>
          </cell>
          <cell r="AB4607">
            <v>15799.857000000004</v>
          </cell>
          <cell r="AC4607" t="str">
            <v>XH</v>
          </cell>
          <cell r="AD4607" t="str">
            <v>POLTRONA + BANQUETA</v>
          </cell>
          <cell r="AE4607"/>
          <cell r="AF4607">
            <v>30669.39</v>
          </cell>
          <cell r="AG4607">
            <v>30669.39</v>
          </cell>
          <cell r="AH4607">
            <v>0</v>
          </cell>
          <cell r="AI4607">
            <v>52666.19</v>
          </cell>
          <cell r="AJ4607" t="str">
            <v>REF: 176798</v>
          </cell>
          <cell r="AK4607" t="str">
            <v>PRODUTO FORA DE LINHA</v>
          </cell>
          <cell r="AL4607">
            <v>176798</v>
          </cell>
          <cell r="AM4607" t="str">
            <v>EST POLTRONA DORA (BAIXA) (PINTURA CORTEN) CAMURCA CARAMELO</v>
          </cell>
          <cell r="AN4607"/>
          <cell r="AO4607">
            <v>0.76</v>
          </cell>
          <cell r="AP4607">
            <v>0.83</v>
          </cell>
          <cell r="AQ4607">
            <v>0.7</v>
          </cell>
          <cell r="AR4607">
            <v>0</v>
          </cell>
          <cell r="AS4607" t="str">
            <v>EST POLTRONA DORA (BAIXA) (PINTURA CORTEN) CAMURCA CARAMELO - 0,76x0,83x0,7H</v>
          </cell>
          <cell r="AT4607">
            <v>30669.39</v>
          </cell>
          <cell r="AU4607">
            <v>30669.39</v>
          </cell>
          <cell r="AV4607">
            <v>30669.39</v>
          </cell>
          <cell r="AW4607">
            <v>0</v>
          </cell>
          <cell r="AX4607">
            <v>30669.39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22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S4607" t="str">
            <v>176798 | 176801</v>
          </cell>
          <cell r="BT4607" t="str">
            <v>CLAMI POLTRONA</v>
          </cell>
          <cell r="BU4607" t="str">
            <v>POLTRONA + BANQUETA DORA (FL)</v>
          </cell>
        </row>
        <row r="4608">
          <cell r="H4608">
            <v>1</v>
          </cell>
          <cell r="O4608">
            <v>176801</v>
          </cell>
          <cell r="P4608"/>
          <cell r="Q4608" t="str">
            <v>EST BANQUETA DORA (PINTURA CORTEN) CAMURCA CARAMELO</v>
          </cell>
          <cell r="R4608">
            <v>0.76</v>
          </cell>
          <cell r="S4608">
            <v>1.33</v>
          </cell>
          <cell r="T4608">
            <v>0.83</v>
          </cell>
          <cell r="U4608">
            <v>0.6</v>
          </cell>
          <cell r="V4608">
            <v>0.5</v>
          </cell>
          <cell r="W4608">
            <v>0.43</v>
          </cell>
          <cell r="X4608">
            <v>0</v>
          </cell>
          <cell r="Y4608" t="str">
            <v>EST BANQUETA DORA (PINTURA CORTEN) CAMURCA CARAMELO - 0,6x0,5x0,43H</v>
          </cell>
          <cell r="Z4608">
            <v>52666.19</v>
          </cell>
          <cell r="AA4608">
            <v>0.7</v>
          </cell>
          <cell r="AB4608">
            <v>15799.857000000004</v>
          </cell>
          <cell r="AC4608" t="str">
            <v>XH</v>
          </cell>
          <cell r="AD4608" t="str">
            <v>POLTRONA + BANQUETA</v>
          </cell>
          <cell r="AE4608"/>
          <cell r="AF4608">
            <v>21996.799999999999</v>
          </cell>
          <cell r="AG4608">
            <v>21996.799999999999</v>
          </cell>
          <cell r="AH4608">
            <v>0</v>
          </cell>
          <cell r="AI4608">
            <v>52666.19</v>
          </cell>
          <cell r="AJ4608" t="str">
            <v>REF: 176801</v>
          </cell>
          <cell r="AK4608" t="str">
            <v>PRODUTO FORA DE LINHA</v>
          </cell>
          <cell r="AL4608">
            <v>176801</v>
          </cell>
          <cell r="AM4608" t="str">
            <v>EST BANQUETA DORA (PINTURA CORTEN) CAMURCA CARAMELO</v>
          </cell>
          <cell r="AN4608"/>
          <cell r="AO4608">
            <v>0.6</v>
          </cell>
          <cell r="AP4608">
            <v>0.5</v>
          </cell>
          <cell r="AQ4608">
            <v>0.43</v>
          </cell>
          <cell r="AR4608">
            <v>0</v>
          </cell>
          <cell r="AS4608" t="str">
            <v>EST BANQUETA DORA (PINTURA CORTEN) CAMURCA CARAMELO - 0,6x0,5x0,43H</v>
          </cell>
          <cell r="AT4608">
            <v>21996.799999999999</v>
          </cell>
          <cell r="AU4608">
            <v>21996.799999999999</v>
          </cell>
          <cell r="AV4608">
            <v>21996.799999999999</v>
          </cell>
          <cell r="AW4608">
            <v>0</v>
          </cell>
          <cell r="AX4608">
            <v>21996.799999999999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22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S4608" t="str">
            <v>176798 | 176801</v>
          </cell>
          <cell r="BT4608" t="str">
            <v>CLAMI POLTRONA</v>
          </cell>
          <cell r="BU4608" t="str">
            <v>POLTRONA + BANQUETA DORA (FL)</v>
          </cell>
        </row>
        <row r="4609">
          <cell r="H4609">
            <v>1</v>
          </cell>
          <cell r="O4609">
            <v>334447</v>
          </cell>
          <cell r="P4609" t="str">
            <v>2022/216-0090-01</v>
          </cell>
          <cell r="Q4609" t="str">
            <v>EST POLTRONA MARE COURO TP3 LA PAZ VERDE/MARROM</v>
          </cell>
          <cell r="R4609">
            <v>0.93</v>
          </cell>
          <cell r="S4609">
            <v>1.63</v>
          </cell>
          <cell r="T4609">
            <v>0.83</v>
          </cell>
          <cell r="U4609">
            <v>0.93</v>
          </cell>
          <cell r="V4609">
            <v>1.06</v>
          </cell>
          <cell r="W4609">
            <v>0.83</v>
          </cell>
          <cell r="X4609">
            <v>0</v>
          </cell>
          <cell r="Y4609" t="str">
            <v>EST POLTRONA MARE COURO TP3 LA PAZ VERDE/MARROM - 0,93x1,06x0,83H</v>
          </cell>
          <cell r="Z4609">
            <v>35394.29</v>
          </cell>
          <cell r="AA4609">
            <v>0.5</v>
          </cell>
          <cell r="AB4609">
            <v>17697.145</v>
          </cell>
          <cell r="AC4609" t="str">
            <v>XI</v>
          </cell>
          <cell r="AD4609" t="str">
            <v>POLTRONA + BANQUETA</v>
          </cell>
          <cell r="AE4609"/>
          <cell r="AF4609">
            <v>24086.09</v>
          </cell>
          <cell r="AG4609">
            <v>24086.09</v>
          </cell>
          <cell r="AH4609">
            <v>0</v>
          </cell>
          <cell r="AI4609">
            <v>35394.29</v>
          </cell>
          <cell r="AJ4609" t="str">
            <v>REF: 334447</v>
          </cell>
          <cell r="AK4609" t="str">
            <v>PRODUTO FORA DE LINHA</v>
          </cell>
          <cell r="AL4609">
            <v>334447</v>
          </cell>
          <cell r="AM4609" t="str">
            <v>EST POLTRONA MARE COURO TP3 LA PAZ VERDE/MARROM</v>
          </cell>
          <cell r="AN4609"/>
          <cell r="AO4609">
            <v>0.93</v>
          </cell>
          <cell r="AP4609">
            <v>1.06</v>
          </cell>
          <cell r="AQ4609">
            <v>0.83</v>
          </cell>
          <cell r="AR4609">
            <v>0</v>
          </cell>
          <cell r="AS4609" t="str">
            <v>EST POLTRONA MARE COURO TP3 LA PAZ VERDE/MARROM - 0,93x1,06x0,83H</v>
          </cell>
          <cell r="AT4609">
            <v>24086.09</v>
          </cell>
          <cell r="AU4609">
            <v>24086.09</v>
          </cell>
          <cell r="AV4609">
            <v>24086.09</v>
          </cell>
          <cell r="AW4609">
            <v>0</v>
          </cell>
          <cell r="AX4609">
            <v>24086.09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S4609" t="str">
            <v>334447 | 334446</v>
          </cell>
          <cell r="BT4609" t="str">
            <v>CLAMI POLTRONA</v>
          </cell>
          <cell r="BU4609" t="str">
            <v>POLTRONA + BANQUETA MARE (FL)</v>
          </cell>
        </row>
        <row r="4610">
          <cell r="H4610">
            <v>1</v>
          </cell>
          <cell r="O4610">
            <v>334446</v>
          </cell>
          <cell r="P4610" t="str">
            <v>2022/216-0089-01</v>
          </cell>
          <cell r="Q4610" t="str">
            <v>EST BANQUETA MARE COURO TP3 LA PAZ VERDE/MARROM</v>
          </cell>
          <cell r="R4610">
            <v>0.93</v>
          </cell>
          <cell r="S4610">
            <v>1.63</v>
          </cell>
          <cell r="T4610">
            <v>0.83</v>
          </cell>
          <cell r="U4610">
            <v>0.91</v>
          </cell>
          <cell r="V4610">
            <v>0.56999999999999995</v>
          </cell>
          <cell r="W4610">
            <v>0.4</v>
          </cell>
          <cell r="X4610">
            <v>0</v>
          </cell>
          <cell r="Y4610" t="str">
            <v>EST BANQUETA MARE COURO TP3 LA PAZ VERDE/MARROM - 0,91x0,57x0,4H</v>
          </cell>
          <cell r="Z4610">
            <v>35394.29</v>
          </cell>
          <cell r="AA4610">
            <v>0.5</v>
          </cell>
          <cell r="AB4610">
            <v>17697.145</v>
          </cell>
          <cell r="AC4610" t="str">
            <v>XI</v>
          </cell>
          <cell r="AD4610" t="str">
            <v>POLTRONA + BANQUETA</v>
          </cell>
          <cell r="AE4610"/>
          <cell r="AF4610">
            <v>11308.2</v>
          </cell>
          <cell r="AG4610">
            <v>11308.2</v>
          </cell>
          <cell r="AH4610">
            <v>0</v>
          </cell>
          <cell r="AI4610">
            <v>35394.29</v>
          </cell>
          <cell r="AJ4610" t="str">
            <v>REF: 334446</v>
          </cell>
          <cell r="AK4610" t="str">
            <v>PRODUTO FORA DE LINHA</v>
          </cell>
          <cell r="AL4610">
            <v>334446</v>
          </cell>
          <cell r="AM4610" t="str">
            <v>EST BANQUETA MARE COURO TP3 LA PAZ VERDE/MARROM</v>
          </cell>
          <cell r="AN4610"/>
          <cell r="AO4610">
            <v>0.91</v>
          </cell>
          <cell r="AP4610">
            <v>0.56999999999999995</v>
          </cell>
          <cell r="AQ4610">
            <v>0.4</v>
          </cell>
          <cell r="AR4610">
            <v>0</v>
          </cell>
          <cell r="AS4610" t="str">
            <v>EST BANQUETA MARE COURO TP3 LA PAZ VERDE/MARROM - 0,91x0,57x0,4H</v>
          </cell>
          <cell r="AT4610">
            <v>11308.2</v>
          </cell>
          <cell r="AU4610">
            <v>11308.2</v>
          </cell>
          <cell r="AV4610">
            <v>11308.2</v>
          </cell>
          <cell r="AW4610">
            <v>0</v>
          </cell>
          <cell r="AX4610">
            <v>11308.2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S4610" t="str">
            <v>334447 | 334446</v>
          </cell>
          <cell r="BT4610" t="str">
            <v>CLAMI POLTRONA</v>
          </cell>
          <cell r="BU4610" t="str">
            <v>POLTRONA + BANQUETA MARE (FL)</v>
          </cell>
        </row>
        <row r="4611">
          <cell r="H4611">
            <v>1</v>
          </cell>
          <cell r="O4611">
            <v>277923</v>
          </cell>
          <cell r="P4611" t="str">
            <v>2021/203-0031-01</v>
          </cell>
          <cell r="Q4611" t="str">
            <v>EST BANQUETA MARE (COURO TP2 MATTE GREY) PRETO</v>
          </cell>
          <cell r="R4611">
            <v>0.93</v>
          </cell>
          <cell r="S4611">
            <v>1.63</v>
          </cell>
          <cell r="T4611">
            <v>0.83</v>
          </cell>
          <cell r="U4611">
            <v>0.91</v>
          </cell>
          <cell r="V4611">
            <v>0.56999999999999995</v>
          </cell>
          <cell r="W4611">
            <v>0.4</v>
          </cell>
          <cell r="X4611">
            <v>0</v>
          </cell>
          <cell r="Y4611" t="str">
            <v>EST BANQUETA MARE (COURO TP2 MATTE GREY) PRETO - 0,91x0,57x0,4H</v>
          </cell>
          <cell r="Z4611">
            <v>32257.920000000002</v>
          </cell>
          <cell r="AA4611">
            <v>0.55000000000000004</v>
          </cell>
          <cell r="AB4611">
            <v>14516.063999999998</v>
          </cell>
          <cell r="AC4611" t="str">
            <v>XJ</v>
          </cell>
          <cell r="AD4611" t="str">
            <v>POLTRONA + BANQUETA</v>
          </cell>
          <cell r="AE4611"/>
          <cell r="AF4611">
            <v>10221.34</v>
          </cell>
          <cell r="AG4611">
            <v>10221.34</v>
          </cell>
          <cell r="AH4611">
            <v>0</v>
          </cell>
          <cell r="AI4611">
            <v>32257.920000000002</v>
          </cell>
          <cell r="AJ4611" t="str">
            <v>REF: 277923</v>
          </cell>
          <cell r="AK4611" t="str">
            <v>PRODUTO FORA DE LINHA</v>
          </cell>
          <cell r="AL4611">
            <v>277923</v>
          </cell>
          <cell r="AM4611" t="str">
            <v>EST BANQUETA MARE (COURO TP2 MATTE GREY) PRETO</v>
          </cell>
          <cell r="AN4611"/>
          <cell r="AO4611">
            <v>0.91</v>
          </cell>
          <cell r="AP4611">
            <v>0.56999999999999995</v>
          </cell>
          <cell r="AQ4611">
            <v>0.4</v>
          </cell>
          <cell r="AR4611">
            <v>0</v>
          </cell>
          <cell r="AS4611" t="str">
            <v>EST BANQUETA MARE (COURO TP2 MATTE GREY) PRETO - 0,91x0,57x0,4H</v>
          </cell>
          <cell r="AT4611">
            <v>10221.34</v>
          </cell>
          <cell r="AU4611">
            <v>10221.34</v>
          </cell>
          <cell r="AV4611">
            <v>10221.34</v>
          </cell>
          <cell r="AW4611">
            <v>0</v>
          </cell>
          <cell r="AX4611">
            <v>10221.34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S4611" t="str">
            <v>277923 | 277920</v>
          </cell>
          <cell r="BT4611" t="str">
            <v>CLAMI POLTRONA</v>
          </cell>
          <cell r="BU4611" t="str">
            <v>POLTRONA + BANQUETA MARE (FL)</v>
          </cell>
        </row>
        <row r="4612">
          <cell r="H4612">
            <v>1</v>
          </cell>
          <cell r="O4612">
            <v>277920</v>
          </cell>
          <cell r="P4612" t="str">
            <v>2021/203-0030-01</v>
          </cell>
          <cell r="Q4612" t="str">
            <v>EST POLTRONA MARE (COURO TP2 MATTE GREY) PRETO</v>
          </cell>
          <cell r="R4612">
            <v>0.93</v>
          </cell>
          <cell r="S4612">
            <v>1.63</v>
          </cell>
          <cell r="T4612">
            <v>0.83</v>
          </cell>
          <cell r="U4612">
            <v>0.93</v>
          </cell>
          <cell r="V4612">
            <v>1.06</v>
          </cell>
          <cell r="W4612">
            <v>0.83</v>
          </cell>
          <cell r="X4612">
            <v>0</v>
          </cell>
          <cell r="Y4612" t="str">
            <v>EST POLTRONA MARE (COURO TP2 MATTE GREY) PRETO - 0,93x1,06x0,83H</v>
          </cell>
          <cell r="Z4612">
            <v>32257.920000000002</v>
          </cell>
          <cell r="AA4612">
            <v>0.55000000000000004</v>
          </cell>
          <cell r="AB4612">
            <v>14516.063999999998</v>
          </cell>
          <cell r="AC4612" t="str">
            <v>XJ</v>
          </cell>
          <cell r="AD4612" t="str">
            <v>POLTRONA + BANQUETA</v>
          </cell>
          <cell r="AE4612"/>
          <cell r="AF4612">
            <v>22036.58</v>
          </cell>
          <cell r="AG4612">
            <v>22036.58</v>
          </cell>
          <cell r="AH4612">
            <v>0</v>
          </cell>
          <cell r="AI4612">
            <v>32257.920000000002</v>
          </cell>
          <cell r="AJ4612" t="str">
            <v>REF: 277920</v>
          </cell>
          <cell r="AK4612" t="str">
            <v>PRODUTO FORA DE LINHA</v>
          </cell>
          <cell r="AL4612">
            <v>277920</v>
          </cell>
          <cell r="AM4612" t="str">
            <v>EST POLTRONA MARE (COURO TP2 MATTE GREY) PRETO</v>
          </cell>
          <cell r="AN4612"/>
          <cell r="AO4612">
            <v>0.93</v>
          </cell>
          <cell r="AP4612">
            <v>1.06</v>
          </cell>
          <cell r="AQ4612">
            <v>0.83</v>
          </cell>
          <cell r="AR4612">
            <v>0</v>
          </cell>
          <cell r="AS4612" t="str">
            <v>EST POLTRONA MARE (COURO TP2 MATTE GREY) PRETO - 0,93x1,06x0,83H</v>
          </cell>
          <cell r="AT4612">
            <v>22036.58</v>
          </cell>
          <cell r="AU4612">
            <v>22036.58</v>
          </cell>
          <cell r="AV4612">
            <v>22036.58</v>
          </cell>
          <cell r="AW4612">
            <v>0</v>
          </cell>
          <cell r="AX4612">
            <v>22036.58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S4612" t="str">
            <v>277923 | 277920</v>
          </cell>
          <cell r="BT4612" t="str">
            <v>CLAMI POLTRONA</v>
          </cell>
          <cell r="BU4612" t="str">
            <v>POLTRONA + BANQUETA MARE (FL)</v>
          </cell>
        </row>
        <row r="4613">
          <cell r="H4613">
            <v>1</v>
          </cell>
          <cell r="O4613">
            <v>277922</v>
          </cell>
          <cell r="P4613" t="str">
            <v>2021/203-0037-01</v>
          </cell>
          <cell r="Q4613" t="str">
            <v>EST BANQUETA MARE COURO TP2 (PROMO) GRANO SANDSTORM/CHAMPAG</v>
          </cell>
          <cell r="R4613">
            <v>0.93</v>
          </cell>
          <cell r="S4613">
            <v>1.63</v>
          </cell>
          <cell r="T4613">
            <v>0.83</v>
          </cell>
          <cell r="U4613">
            <v>0.91</v>
          </cell>
          <cell r="V4613">
            <v>0.56999999999999995</v>
          </cell>
          <cell r="W4613">
            <v>0.4</v>
          </cell>
          <cell r="X4613">
            <v>0</v>
          </cell>
          <cell r="Y4613" t="str">
            <v>EST BANQUETA MARE COURO TP2 (PROMO) GRANO SANDSTORM/CHAMPAG - 0,91x0,57x0,4H</v>
          </cell>
          <cell r="Z4613">
            <v>29077.17</v>
          </cell>
          <cell r="AA4613">
            <v>0.6</v>
          </cell>
          <cell r="AB4613">
            <v>11630.867999999999</v>
          </cell>
          <cell r="AC4613" t="str">
            <v>XK</v>
          </cell>
          <cell r="AD4613" t="str">
            <v>POLTRONA + BANQUETA</v>
          </cell>
          <cell r="AE4613"/>
          <cell r="AF4613">
            <v>8620.24</v>
          </cell>
          <cell r="AG4613">
            <v>8620.24</v>
          </cell>
          <cell r="AH4613">
            <v>0</v>
          </cell>
          <cell r="AI4613">
            <v>29077.17</v>
          </cell>
          <cell r="AJ4613" t="str">
            <v>REF: 277922</v>
          </cell>
          <cell r="AK4613" t="str">
            <v>PRODUTO FORA DE LINHA</v>
          </cell>
          <cell r="AL4613">
            <v>277922</v>
          </cell>
          <cell r="AM4613" t="str">
            <v>EST BANQUETA MARE COURO TP2 (PROMO) GRANO SANDSTORM/CHAMPAG</v>
          </cell>
          <cell r="AN4613"/>
          <cell r="AO4613">
            <v>0.91</v>
          </cell>
          <cell r="AP4613">
            <v>0.56999999999999995</v>
          </cell>
          <cell r="AQ4613">
            <v>0.4</v>
          </cell>
          <cell r="AR4613">
            <v>0</v>
          </cell>
          <cell r="AS4613" t="str">
            <v>EST BANQUETA MARE COURO TP2 (PROMO) GRANO SANDSTORM/CHAMPAG - 0,91x0,57x0,4H</v>
          </cell>
          <cell r="AT4613">
            <v>8620.24</v>
          </cell>
          <cell r="AU4613">
            <v>8620.24</v>
          </cell>
          <cell r="AV4613">
            <v>8620.24</v>
          </cell>
          <cell r="AW4613">
            <v>0</v>
          </cell>
          <cell r="AX4613">
            <v>8620.24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14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PE</v>
          </cell>
          <cell r="BS4613" t="str">
            <v>277922 | 277919</v>
          </cell>
          <cell r="BT4613" t="str">
            <v>CLAMI POLTRONA</v>
          </cell>
          <cell r="BU4613" t="str">
            <v>POLTRONA + BANQUETA MARE (FL)</v>
          </cell>
        </row>
        <row r="4614">
          <cell r="H4614">
            <v>1</v>
          </cell>
          <cell r="O4614">
            <v>277919</v>
          </cell>
          <cell r="P4614" t="str">
            <v>2021/203-0036-01</v>
          </cell>
          <cell r="Q4614" t="str">
            <v>EST POLTRONA MARE COURO TP2 (PROMO) GRANO SANDSTORM/CHAMPAG</v>
          </cell>
          <cell r="R4614">
            <v>0.93</v>
          </cell>
          <cell r="S4614">
            <v>1.63</v>
          </cell>
          <cell r="T4614">
            <v>0.83</v>
          </cell>
          <cell r="U4614">
            <v>0.93</v>
          </cell>
          <cell r="V4614">
            <v>1.06</v>
          </cell>
          <cell r="W4614">
            <v>0.83</v>
          </cell>
          <cell r="X4614">
            <v>0</v>
          </cell>
          <cell r="Y4614" t="str">
            <v>EST POLTRONA MARE COURO TP2 (PROMO) GRANO SANDSTORM/CHAMPAG - 0,93x1,06x0,83H</v>
          </cell>
          <cell r="Z4614">
            <v>29077.17</v>
          </cell>
          <cell r="AA4614">
            <v>0.6</v>
          </cell>
          <cell r="AB4614">
            <v>11630.867999999999</v>
          </cell>
          <cell r="AC4614" t="str">
            <v>XK</v>
          </cell>
          <cell r="AD4614" t="str">
            <v>POLTRONA + BANQUETA</v>
          </cell>
          <cell r="AE4614"/>
          <cell r="AF4614">
            <v>20456.93</v>
          </cell>
          <cell r="AG4614">
            <v>20456.93</v>
          </cell>
          <cell r="AH4614">
            <v>0</v>
          </cell>
          <cell r="AI4614">
            <v>29077.17</v>
          </cell>
          <cell r="AJ4614" t="str">
            <v>REF: 277919</v>
          </cell>
          <cell r="AK4614" t="str">
            <v>PRODUTO FORA DE LINHA</v>
          </cell>
          <cell r="AL4614">
            <v>277919</v>
          </cell>
          <cell r="AM4614" t="str">
            <v>EST POLTRONA MARE COURO TP2 (PROMO) GRANO SANDSTORM/CHAMPAG</v>
          </cell>
          <cell r="AN4614"/>
          <cell r="AO4614">
            <v>0.93</v>
          </cell>
          <cell r="AP4614">
            <v>1.06</v>
          </cell>
          <cell r="AQ4614">
            <v>0.83</v>
          </cell>
          <cell r="AR4614">
            <v>0</v>
          </cell>
          <cell r="AS4614" t="str">
            <v>EST POLTRONA MARE COURO TP2 (PROMO) GRANO SANDSTORM/CHAMPAG - 0,93x1,06x0,83H</v>
          </cell>
          <cell r="AT4614">
            <v>20456.93</v>
          </cell>
          <cell r="AU4614">
            <v>20456.93</v>
          </cell>
          <cell r="AV4614">
            <v>20456.93</v>
          </cell>
          <cell r="AW4614">
            <v>0</v>
          </cell>
          <cell r="AX4614">
            <v>20456.93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14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PE</v>
          </cell>
          <cell r="BS4614" t="str">
            <v>277922 | 277919</v>
          </cell>
          <cell r="BT4614" t="str">
            <v>CLAMI POLTRONA</v>
          </cell>
          <cell r="BU4614" t="str">
            <v>POLTRONA + BANQUETA MARE (FL)</v>
          </cell>
        </row>
        <row r="4615">
          <cell r="H4615">
            <v>1</v>
          </cell>
          <cell r="O4615">
            <v>344048</v>
          </cell>
          <cell r="P4615" t="str">
            <v>2022/325-0039-01</v>
          </cell>
          <cell r="Q4615" t="str">
            <v>EST BANQUETA ONDAS (MTZ MARROM) COURO FIRENZE MARROM 500</v>
          </cell>
          <cell r="R4615">
            <v>0.83</v>
          </cell>
          <cell r="S4615">
            <v>1.17</v>
          </cell>
          <cell r="T4615">
            <v>0.83</v>
          </cell>
          <cell r="U4615">
            <v>0.83</v>
          </cell>
          <cell r="V4615">
            <v>0.5</v>
          </cell>
          <cell r="W4615">
            <v>0.83</v>
          </cell>
          <cell r="X4615">
            <v>0</v>
          </cell>
          <cell r="Y4615" t="str">
            <v>EST BANQUETA ONDAS (MTZ MARROM) COURO FIRENZE MARROM 500 - 0,83x0,5x0,83H</v>
          </cell>
          <cell r="Z4615">
            <v>45010.869999999995</v>
          </cell>
          <cell r="AA4615">
            <v>0.5</v>
          </cell>
          <cell r="AB4615">
            <v>22505.434999999998</v>
          </cell>
          <cell r="AC4615" t="str">
            <v>XL</v>
          </cell>
          <cell r="AD4615" t="str">
            <v>PROD C/RVST FORN</v>
          </cell>
          <cell r="AE4615" t="str">
            <v>REVESTIMENTO FORN</v>
          </cell>
          <cell r="AF4615">
            <v>16671.09</v>
          </cell>
          <cell r="AG4615">
            <v>16671.09</v>
          </cell>
          <cell r="AH4615">
            <v>0</v>
          </cell>
          <cell r="AI4615">
            <v>45010.869999999995</v>
          </cell>
          <cell r="AJ4615" t="str">
            <v>REF: 344048</v>
          </cell>
          <cell r="AK4615" t="str">
            <v>PRODUTO FORA DE LINHA</v>
          </cell>
          <cell r="AL4615">
            <v>344048</v>
          </cell>
          <cell r="AM4615" t="str">
            <v>EST BANQUETA ONDAS (MTZ MARROM) COURO FIRENZE MARROM 500</v>
          </cell>
          <cell r="AN4615"/>
          <cell r="AO4615">
            <v>0.83</v>
          </cell>
          <cell r="AP4615">
            <v>0.5</v>
          </cell>
          <cell r="AQ4615">
            <v>0.83</v>
          </cell>
          <cell r="AR4615">
            <v>0</v>
          </cell>
          <cell r="AS4615" t="str">
            <v>EST BANQUETA ONDAS (MTZ MARROM) COURO FIRENZE MARROM 500 - 0,83x0,5x0,83H</v>
          </cell>
          <cell r="AT4615">
            <v>16671.09</v>
          </cell>
          <cell r="AU4615">
            <v>16671.09</v>
          </cell>
          <cell r="AV4615">
            <v>16671.09</v>
          </cell>
          <cell r="AW4615">
            <v>0</v>
          </cell>
          <cell r="AX4615">
            <v>16671.09</v>
          </cell>
          <cell r="AY4615">
            <v>0</v>
          </cell>
          <cell r="AZ4615">
            <v>328274</v>
          </cell>
          <cell r="BA4615" t="str">
            <v>COURO NATURAL FIRENZE (F378)</v>
          </cell>
          <cell r="BB4615" t="str">
            <v>RVST FORN: COURO NATURAL FIRENZE (F378) - COD 500</v>
          </cell>
          <cell r="BC4615">
            <v>4</v>
          </cell>
          <cell r="BD4615"/>
          <cell r="BE4615">
            <v>792.96</v>
          </cell>
          <cell r="BF4615">
            <v>0</v>
          </cell>
          <cell r="BG4615">
            <v>-792.96</v>
          </cell>
          <cell r="BH4615" t="str">
            <v>RVST FORN</v>
          </cell>
          <cell r="BI4615">
            <v>14</v>
          </cell>
          <cell r="BJ4615">
            <v>3171.84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PE</v>
          </cell>
          <cell r="BS4615" t="str">
            <v>344048 | 344045</v>
          </cell>
          <cell r="BT4615" t="str">
            <v>CLAMI POLTRONA</v>
          </cell>
          <cell r="BU4615" t="str">
            <v>POLTRONA +  BANQUETA ONDAS (FL)</v>
          </cell>
        </row>
        <row r="4616">
          <cell r="H4616">
            <v>1</v>
          </cell>
          <cell r="O4616">
            <v>344045</v>
          </cell>
          <cell r="P4616" t="str">
            <v>2022/325-0038-01</v>
          </cell>
          <cell r="Q4616" t="str">
            <v>EST POLTRONA ONDAS (MTZ MARROM) COURO FIRENZE 500</v>
          </cell>
          <cell r="R4616">
            <v>0.83</v>
          </cell>
          <cell r="S4616">
            <v>1.17</v>
          </cell>
          <cell r="T4616">
            <v>0.83</v>
          </cell>
          <cell r="U4616">
            <v>0.83</v>
          </cell>
          <cell r="V4616">
            <v>0.67</v>
          </cell>
          <cell r="W4616">
            <v>0.83</v>
          </cell>
          <cell r="X4616">
            <v>0</v>
          </cell>
          <cell r="Y4616" t="str">
            <v>EST POLTRONA ONDAS (MTZ MARROM) COURO FIRENZE 500 - 0,83x0,67x0,83H</v>
          </cell>
          <cell r="Z4616">
            <v>45010.869999999995</v>
          </cell>
          <cell r="AA4616">
            <v>0.5</v>
          </cell>
          <cell r="AB4616">
            <v>22505.434999999998</v>
          </cell>
          <cell r="AC4616" t="str">
            <v>XL</v>
          </cell>
          <cell r="AD4616" t="str">
            <v>PROD C/RVST FORN</v>
          </cell>
          <cell r="AE4616" t="str">
            <v>REVESTIMENTO FORN</v>
          </cell>
          <cell r="AF4616">
            <v>28339.78</v>
          </cell>
          <cell r="AG4616">
            <v>28339.78</v>
          </cell>
          <cell r="AH4616">
            <v>0</v>
          </cell>
          <cell r="AI4616">
            <v>45010.869999999995</v>
          </cell>
          <cell r="AJ4616" t="str">
            <v>REF: 344045</v>
          </cell>
          <cell r="AK4616" t="str">
            <v>PRODUTO FORA DE LINHA</v>
          </cell>
          <cell r="AL4616">
            <v>344045</v>
          </cell>
          <cell r="AM4616" t="str">
            <v>EST POLTRONA ONDAS (MTZ MARROM) COURO FIRENZE 500</v>
          </cell>
          <cell r="AN4616"/>
          <cell r="AO4616">
            <v>0.83</v>
          </cell>
          <cell r="AP4616">
            <v>0.67</v>
          </cell>
          <cell r="AQ4616">
            <v>0.83</v>
          </cell>
          <cell r="AR4616">
            <v>0</v>
          </cell>
          <cell r="AS4616" t="str">
            <v>EST POLTRONA ONDAS (MTZ MARROM) COURO FIRENZE 500 - 0,83x0,67x0,83H</v>
          </cell>
          <cell r="AT4616">
            <v>28339.78</v>
          </cell>
          <cell r="AU4616">
            <v>28339.78</v>
          </cell>
          <cell r="AV4616">
            <v>28339.78</v>
          </cell>
          <cell r="AW4616">
            <v>0</v>
          </cell>
          <cell r="AX4616">
            <v>28339.78</v>
          </cell>
          <cell r="AY4616">
            <v>0</v>
          </cell>
          <cell r="AZ4616">
            <v>328274</v>
          </cell>
          <cell r="BA4616" t="str">
            <v>COURO NATURAL FIRENZE (F378)</v>
          </cell>
          <cell r="BB4616" t="str">
            <v>RVST FORN: COURO NATURAL FIRENZE (F378) - COD 500</v>
          </cell>
          <cell r="BC4616">
            <v>8</v>
          </cell>
          <cell r="BD4616"/>
          <cell r="BE4616">
            <v>792.96</v>
          </cell>
          <cell r="BF4616">
            <v>0</v>
          </cell>
          <cell r="BG4616">
            <v>-792.96</v>
          </cell>
          <cell r="BH4616" t="str">
            <v>RVST FORN</v>
          </cell>
          <cell r="BI4616">
            <v>14</v>
          </cell>
          <cell r="BJ4616">
            <v>6343.68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PE</v>
          </cell>
          <cell r="BS4616" t="str">
            <v>344048 | 344045</v>
          </cell>
          <cell r="BT4616" t="str">
            <v>CLAMI POLTRONA</v>
          </cell>
          <cell r="BU4616" t="str">
            <v>POLTRONA +  BANQUETA ONDAS (FL)</v>
          </cell>
        </row>
        <row r="4617">
          <cell r="H4617">
            <v>1</v>
          </cell>
          <cell r="O4617">
            <v>344047</v>
          </cell>
          <cell r="P4617" t="str">
            <v>2022/304-0013-01</v>
          </cell>
          <cell r="Q4617" t="str">
            <v>EST BANQUETA ONDAS (BASE ELETROS PRETO FSC) COURO PIG 259</v>
          </cell>
          <cell r="R4617">
            <v>0.83</v>
          </cell>
          <cell r="S4617">
            <v>1.17</v>
          </cell>
          <cell r="T4617">
            <v>0.83</v>
          </cell>
          <cell r="U4617">
            <v>0.83</v>
          </cell>
          <cell r="V4617">
            <v>0.5</v>
          </cell>
          <cell r="W4617">
            <v>0.39</v>
          </cell>
          <cell r="X4617">
            <v>0</v>
          </cell>
          <cell r="Y4617" t="str">
            <v>EST BANQUETA ONDAS (BASE ELETROS PRETO FSC) COURO PIG 259 - 0,83x0,5x0,39H</v>
          </cell>
          <cell r="Z4617">
            <v>39681.07</v>
          </cell>
          <cell r="AA4617">
            <v>0.5</v>
          </cell>
          <cell r="AB4617">
            <v>19840.535</v>
          </cell>
          <cell r="AC4617" t="str">
            <v>XM</v>
          </cell>
          <cell r="AD4617" t="str">
            <v>PROD C/RVST FORN</v>
          </cell>
          <cell r="AE4617" t="str">
            <v>REVESTIMENTO FORN</v>
          </cell>
          <cell r="AF4617">
            <v>14767.59</v>
          </cell>
          <cell r="AG4617">
            <v>14767.59</v>
          </cell>
          <cell r="AH4617">
            <v>0</v>
          </cell>
          <cell r="AI4617">
            <v>39681.07</v>
          </cell>
          <cell r="AJ4617" t="str">
            <v>REF: 344047</v>
          </cell>
          <cell r="AK4617" t="str">
            <v>PRODUTO FORA DE LINHA</v>
          </cell>
          <cell r="AL4617">
            <v>344047</v>
          </cell>
          <cell r="AM4617" t="str">
            <v>EST BANQUETA ONDAS (BASE ELETROS PRETO FSC) COURO PIG 259</v>
          </cell>
          <cell r="AN4617"/>
          <cell r="AO4617">
            <v>0.83</v>
          </cell>
          <cell r="AP4617">
            <v>0.5</v>
          </cell>
          <cell r="AQ4617">
            <v>0.39</v>
          </cell>
          <cell r="AR4617">
            <v>0</v>
          </cell>
          <cell r="AS4617" t="str">
            <v>EST BANQUETA ONDAS (BASE ELETROS PRETO FSC) COURO PIG 259 - 0,83x0,5x0,39H</v>
          </cell>
          <cell r="AT4617">
            <v>14767.59</v>
          </cell>
          <cell r="AU4617">
            <v>14767.59</v>
          </cell>
          <cell r="AV4617">
            <v>14767.59</v>
          </cell>
          <cell r="AW4617">
            <v>0</v>
          </cell>
          <cell r="AX4617">
            <v>14767.59</v>
          </cell>
          <cell r="AY4617">
            <v>0</v>
          </cell>
          <cell r="AZ4617">
            <v>328272</v>
          </cell>
          <cell r="BA4617" t="str">
            <v>COURO NATURAL PIGMENTADO/VAQUETA (F378)</v>
          </cell>
          <cell r="BB4617" t="str">
            <v>RVST FORN: COURO NATURAL PIGMENTADO/VAQUETA (F378) - COD 259</v>
          </cell>
          <cell r="BC4617">
            <v>4</v>
          </cell>
          <cell r="BD4617"/>
          <cell r="BE4617">
            <v>430.08</v>
          </cell>
          <cell r="BF4617">
            <v>0</v>
          </cell>
          <cell r="BG4617">
            <v>-430.08</v>
          </cell>
          <cell r="BH4617" t="str">
            <v>RVST FORN</v>
          </cell>
          <cell r="BI4617">
            <v>14</v>
          </cell>
          <cell r="BJ4617">
            <v>1720.32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PE</v>
          </cell>
          <cell r="BS4617" t="str">
            <v>344047 | 344044</v>
          </cell>
          <cell r="BT4617" t="str">
            <v>CLAMI POLTRONA</v>
          </cell>
          <cell r="BU4617" t="str">
            <v>POLTRONA +  BANQUETA ONDAS (FL)</v>
          </cell>
        </row>
        <row r="4618">
          <cell r="H4618">
            <v>1</v>
          </cell>
          <cell r="O4618">
            <v>344044</v>
          </cell>
          <cell r="P4618" t="str">
            <v>2022/304-0012-01</v>
          </cell>
          <cell r="Q4618" t="str">
            <v>EST POLTRONA ONDAS (BASE ELETROS PRETO FSC) COURO PIG 259</v>
          </cell>
          <cell r="R4618">
            <v>0.83</v>
          </cell>
          <cell r="S4618">
            <v>1.17</v>
          </cell>
          <cell r="T4618">
            <v>0.83</v>
          </cell>
          <cell r="U4618">
            <v>0.83</v>
          </cell>
          <cell r="V4618">
            <v>0.67</v>
          </cell>
          <cell r="W4618">
            <v>0.83</v>
          </cell>
          <cell r="X4618">
            <v>0</v>
          </cell>
          <cell r="Y4618" t="str">
            <v>EST POLTRONA ONDAS (BASE ELETROS PRETO FSC) COURO PIG 259 - 0,83x0,67x0,83H</v>
          </cell>
          <cell r="Z4618">
            <v>39681.07</v>
          </cell>
          <cell r="AA4618">
            <v>0.5</v>
          </cell>
          <cell r="AB4618">
            <v>19840.535</v>
          </cell>
          <cell r="AC4618" t="str">
            <v>XM</v>
          </cell>
          <cell r="AD4618" t="str">
            <v>PROD C/RVST FORN</v>
          </cell>
          <cell r="AE4618" t="str">
            <v>REVESTIMENTO FORN</v>
          </cell>
          <cell r="AF4618">
            <v>24913.48</v>
          </cell>
          <cell r="AG4618">
            <v>24913.48</v>
          </cell>
          <cell r="AH4618">
            <v>0</v>
          </cell>
          <cell r="AI4618">
            <v>39681.07</v>
          </cell>
          <cell r="AJ4618" t="str">
            <v>REF: 344044</v>
          </cell>
          <cell r="AK4618" t="str">
            <v>PRODUTO FORA DE LINHA</v>
          </cell>
          <cell r="AL4618">
            <v>344044</v>
          </cell>
          <cell r="AM4618" t="str">
            <v>EST POLTRONA ONDAS (BASE ELETROS PRETO FSC) COURO PIG 259</v>
          </cell>
          <cell r="AN4618"/>
          <cell r="AO4618">
            <v>0.83</v>
          </cell>
          <cell r="AP4618">
            <v>0.67</v>
          </cell>
          <cell r="AQ4618">
            <v>0.83</v>
          </cell>
          <cell r="AR4618">
            <v>0</v>
          </cell>
          <cell r="AS4618" t="str">
            <v>EST POLTRONA ONDAS (BASE ELETROS PRETO FSC) COURO PIG 259 - 0,83x0,67x0,83H</v>
          </cell>
          <cell r="AT4618">
            <v>24913.48</v>
          </cell>
          <cell r="AU4618">
            <v>24913.48</v>
          </cell>
          <cell r="AV4618">
            <v>24913.48</v>
          </cell>
          <cell r="AW4618">
            <v>0</v>
          </cell>
          <cell r="AX4618">
            <v>24913.48</v>
          </cell>
          <cell r="AY4618">
            <v>0</v>
          </cell>
          <cell r="AZ4618">
            <v>328272</v>
          </cell>
          <cell r="BA4618" t="str">
            <v>COURO NATURAL PIGMENTADO/VAQUETA (F378)</v>
          </cell>
          <cell r="BB4618" t="str">
            <v>RVST FORN: COURO NATURAL PIGMENTADO/VAQUETA (F378) - COD 259</v>
          </cell>
          <cell r="BC4618">
            <v>8</v>
          </cell>
          <cell r="BD4618"/>
          <cell r="BE4618">
            <v>430.08</v>
          </cell>
          <cell r="BF4618">
            <v>0</v>
          </cell>
          <cell r="BG4618">
            <v>-430.08</v>
          </cell>
          <cell r="BH4618" t="str">
            <v>RVST FORN</v>
          </cell>
          <cell r="BI4618">
            <v>14</v>
          </cell>
          <cell r="BJ4618">
            <v>3440.64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 t="str">
            <v>PE</v>
          </cell>
          <cell r="BS4618" t="str">
            <v>344047 | 344044</v>
          </cell>
          <cell r="BT4618" t="str">
            <v>CLAMI POLTRONA</v>
          </cell>
          <cell r="BU4618" t="str">
            <v>POLTRONA +  BANQUETA ONDAS (FL)</v>
          </cell>
        </row>
        <row r="4619">
          <cell r="H4619">
            <v>1</v>
          </cell>
          <cell r="O4619">
            <v>344043</v>
          </cell>
          <cell r="P4619" t="str">
            <v>2022/304-0010-01</v>
          </cell>
          <cell r="Q4619" t="str">
            <v>EST POLTRONA ONDAS (BASE ELETROS PRETO FSC) COURO PIG 101</v>
          </cell>
          <cell r="R4619">
            <v>0.83</v>
          </cell>
          <cell r="S4619">
            <v>1.17</v>
          </cell>
          <cell r="T4619">
            <v>0.83</v>
          </cell>
          <cell r="U4619">
            <v>0.83</v>
          </cell>
          <cell r="V4619">
            <v>0.67</v>
          </cell>
          <cell r="W4619">
            <v>0.83</v>
          </cell>
          <cell r="X4619">
            <v>0</v>
          </cell>
          <cell r="Y4619" t="str">
            <v>EST POLTRONA ONDAS (BASE ELETROS PRETO FSC) COURO PIG 101 - 0,83x0,67x0,83H</v>
          </cell>
          <cell r="Z4619">
            <v>39906.67</v>
          </cell>
          <cell r="AA4619">
            <v>0.5</v>
          </cell>
          <cell r="AB4619">
            <v>19953.334999999999</v>
          </cell>
          <cell r="AC4619" t="str">
            <v>XN</v>
          </cell>
          <cell r="AD4619" t="str">
            <v>PROD C/RVST FORN</v>
          </cell>
          <cell r="AE4619" t="str">
            <v>REVESTIMENTO FORN</v>
          </cell>
          <cell r="AF4619">
            <v>25139.08</v>
          </cell>
          <cell r="AG4619">
            <v>25139.08</v>
          </cell>
          <cell r="AH4619">
            <v>0</v>
          </cell>
          <cell r="AI4619">
            <v>39906.67</v>
          </cell>
          <cell r="AJ4619" t="str">
            <v>REF: 344043</v>
          </cell>
          <cell r="AK4619" t="str">
            <v>PRODUTO FORA DE LINHA</v>
          </cell>
          <cell r="AL4619">
            <v>344043</v>
          </cell>
          <cell r="AM4619" t="str">
            <v>EST POLTRONA ONDAS (BASE ELETROS PRETO FSC) COURO PIG 101</v>
          </cell>
          <cell r="AN4619"/>
          <cell r="AO4619">
            <v>0.83</v>
          </cell>
          <cell r="AP4619">
            <v>0.67</v>
          </cell>
          <cell r="AQ4619">
            <v>0.83</v>
          </cell>
          <cell r="AR4619">
            <v>0</v>
          </cell>
          <cell r="AS4619" t="str">
            <v>EST POLTRONA ONDAS (BASE ELETROS PRETO FSC) COURO PIG 101 - 0,83x0,67x0,83H</v>
          </cell>
          <cell r="AT4619">
            <v>25139.08</v>
          </cell>
          <cell r="AU4619">
            <v>25139.08</v>
          </cell>
          <cell r="AV4619">
            <v>25139.08</v>
          </cell>
          <cell r="AW4619">
            <v>0</v>
          </cell>
          <cell r="AX4619">
            <v>25139.08</v>
          </cell>
          <cell r="AY4619">
            <v>0</v>
          </cell>
          <cell r="AZ4619">
            <v>328272</v>
          </cell>
          <cell r="BA4619" t="str">
            <v>COURO NATURAL PIGMENTADO/VAQUETA (F378)</v>
          </cell>
          <cell r="BB4619" t="str">
            <v>RVST FORN: COURO NATURAL PIGMENTADO/VAQUETA (F378) - COD 101 BEGE</v>
          </cell>
          <cell r="BC4619">
            <v>8</v>
          </cell>
          <cell r="BD4619"/>
          <cell r="BE4619">
            <v>430.08</v>
          </cell>
          <cell r="BF4619">
            <v>0</v>
          </cell>
          <cell r="BG4619">
            <v>-430.08</v>
          </cell>
          <cell r="BH4619" t="str">
            <v>RVST FORN</v>
          </cell>
          <cell r="BI4619">
            <v>14</v>
          </cell>
          <cell r="BJ4619">
            <v>3440.64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 t="str">
            <v>PE</v>
          </cell>
          <cell r="BS4619" t="str">
            <v>344046 | 344043</v>
          </cell>
          <cell r="BT4619" t="str">
            <v>CLAMI POLTRONA</v>
          </cell>
          <cell r="BU4619" t="str">
            <v>POLTRONA +  BANQUETA ONDAS (FL)</v>
          </cell>
        </row>
        <row r="4620">
          <cell r="H4620">
            <v>1</v>
          </cell>
          <cell r="O4620">
            <v>344046</v>
          </cell>
          <cell r="P4620" t="str">
            <v>2022/304-0011-01</v>
          </cell>
          <cell r="Q4620" t="str">
            <v>EST BANQUETA ONDAS (BASE ELETROS PRETO FSC) FORN PIG 101</v>
          </cell>
          <cell r="R4620">
            <v>0.83</v>
          </cell>
          <cell r="S4620">
            <v>1.17</v>
          </cell>
          <cell r="T4620">
            <v>0.83</v>
          </cell>
          <cell r="U4620">
            <v>0.83</v>
          </cell>
          <cell r="V4620">
            <v>0.5</v>
          </cell>
          <cell r="W4620">
            <v>0.83</v>
          </cell>
          <cell r="X4620">
            <v>0</v>
          </cell>
          <cell r="Y4620" t="str">
            <v>EST BANQUETA ONDAS (BASE ELETROS PRETO FSC) FORN PIG 101 - 0,83x0,5x0,83H</v>
          </cell>
          <cell r="Z4620">
            <v>39906.67</v>
          </cell>
          <cell r="AA4620">
            <v>0.5</v>
          </cell>
          <cell r="AB4620">
            <v>19953.334999999999</v>
          </cell>
          <cell r="AC4620" t="str">
            <v>XN</v>
          </cell>
          <cell r="AD4620" t="str">
            <v>PROD C/RVST FORN</v>
          </cell>
          <cell r="AE4620" t="str">
            <v>REVESTIMENTO FORN</v>
          </cell>
          <cell r="AF4620">
            <v>14767.59</v>
          </cell>
          <cell r="AG4620">
            <v>14767.59</v>
          </cell>
          <cell r="AH4620">
            <v>0</v>
          </cell>
          <cell r="AI4620">
            <v>39906.67</v>
          </cell>
          <cell r="AJ4620" t="str">
            <v>REF: 344046</v>
          </cell>
          <cell r="AK4620" t="str">
            <v>PRODUTO FORA DE LINHA</v>
          </cell>
          <cell r="AL4620">
            <v>344046</v>
          </cell>
          <cell r="AM4620" t="str">
            <v>EST BANQUETA ONDAS (BASE ELETROS PRETO FSC) FORN PIG 101</v>
          </cell>
          <cell r="AN4620"/>
          <cell r="AO4620">
            <v>0.83</v>
          </cell>
          <cell r="AP4620">
            <v>0.5</v>
          </cell>
          <cell r="AQ4620">
            <v>0.83</v>
          </cell>
          <cell r="AR4620">
            <v>0</v>
          </cell>
          <cell r="AS4620" t="str">
            <v>EST BANQUETA ONDAS (BASE ELETROS PRETO FSC) FORN PIG 101 - 0,83x0,5x0,83H</v>
          </cell>
          <cell r="AT4620">
            <v>14767.59</v>
          </cell>
          <cell r="AU4620">
            <v>14767.59</v>
          </cell>
          <cell r="AV4620">
            <v>14767.59</v>
          </cell>
          <cell r="AW4620">
            <v>0</v>
          </cell>
          <cell r="AX4620">
            <v>14767.59</v>
          </cell>
          <cell r="AY4620">
            <v>0</v>
          </cell>
          <cell r="AZ4620">
            <v>328272</v>
          </cell>
          <cell r="BA4620" t="str">
            <v>COURO NATURAL PIGMENTADO/VAQUETA (F378)</v>
          </cell>
          <cell r="BB4620" t="str">
            <v>RVST FORN: COURO NATURAL PIGMENTADO/VAQUETA (F378) - COD 101 BEGE</v>
          </cell>
          <cell r="BC4620">
            <v>4</v>
          </cell>
          <cell r="BD4620"/>
          <cell r="BE4620">
            <v>430.08</v>
          </cell>
          <cell r="BF4620">
            <v>0</v>
          </cell>
          <cell r="BG4620">
            <v>-430.08</v>
          </cell>
          <cell r="BH4620" t="str">
            <v>RVST FORN</v>
          </cell>
          <cell r="BI4620">
            <v>14</v>
          </cell>
          <cell r="BJ4620">
            <v>1720.32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PE</v>
          </cell>
          <cell r="BS4620" t="str">
            <v>344046 | 344043</v>
          </cell>
          <cell r="BT4620" t="str">
            <v>CLAMI POLTRONA</v>
          </cell>
          <cell r="BU4620" t="str">
            <v>POLTRONA +  BANQUETA ONDAS (FL)</v>
          </cell>
        </row>
        <row r="4621">
          <cell r="H4621">
            <v>1</v>
          </cell>
          <cell r="O4621">
            <v>320759</v>
          </cell>
          <cell r="P4621" t="str">
            <v>2022/053-0043-01</v>
          </cell>
          <cell r="Q4621" t="str">
            <v>EST POLTRONA PATER (IMBUIA) TAURUS 30/ALMOF FX6363</v>
          </cell>
          <cell r="R4621">
            <v>0.82</v>
          </cell>
          <cell r="S4621">
            <v>1.45</v>
          </cell>
          <cell r="T4621">
            <v>0.83</v>
          </cell>
          <cell r="U4621">
            <v>0.82</v>
          </cell>
          <cell r="V4621">
            <v>0.94</v>
          </cell>
          <cell r="W4621">
            <v>0.83</v>
          </cell>
          <cell r="X4621">
            <v>0</v>
          </cell>
          <cell r="Y4621" t="str">
            <v>EST POLTRONA PATER (IMBUIA) TAURUS 30/ALMOF FX6363 - 0,82x0,94x0,83H</v>
          </cell>
          <cell r="Z4621">
            <v>46458.14</v>
          </cell>
          <cell r="AA4621">
            <v>0.5</v>
          </cell>
          <cell r="AB4621">
            <v>23229.07</v>
          </cell>
          <cell r="AC4621" t="str">
            <v>XX</v>
          </cell>
          <cell r="AD4621" t="str">
            <v>POLTRONA + BANQUETA</v>
          </cell>
          <cell r="AE4621" t="str">
            <v>VALOR POLTRONA</v>
          </cell>
          <cell r="AF4621">
            <v>30546.75</v>
          </cell>
          <cell r="AG4621">
            <v>30546.75</v>
          </cell>
          <cell r="AH4621">
            <v>0</v>
          </cell>
          <cell r="AI4621">
            <v>46458.14</v>
          </cell>
          <cell r="AJ4621" t="str">
            <v>REF: 320759</v>
          </cell>
          <cell r="AK4621" t="str">
            <v>ACABAMENTO FORA DE LINHA</v>
          </cell>
          <cell r="AL4621">
            <v>320759</v>
          </cell>
          <cell r="AM4621" t="str">
            <v>EST POLTRONA PATER (IMBUIA) TAURUS 30/ALMOF FX6363</v>
          </cell>
          <cell r="AN4621"/>
          <cell r="AO4621">
            <v>0.82</v>
          </cell>
          <cell r="AP4621">
            <v>0.94</v>
          </cell>
          <cell r="AQ4621">
            <v>0.83</v>
          </cell>
          <cell r="AR4621">
            <v>0</v>
          </cell>
          <cell r="AS4621" t="str">
            <v>EST POLTRONA PATER (IMBUIA) TAURUS 30/ALMOF FX6363 - 0,82x0,94x0,83H</v>
          </cell>
          <cell r="AT4621">
            <v>30546.75</v>
          </cell>
          <cell r="AU4621">
            <v>30546.75</v>
          </cell>
          <cell r="AV4621">
            <v>30546.75</v>
          </cell>
          <cell r="AW4621">
            <v>0</v>
          </cell>
          <cell r="AX4621">
            <v>30546.75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 t="str">
            <v>PE</v>
          </cell>
          <cell r="BS4621" t="str">
            <v>337717 | 320759</v>
          </cell>
          <cell r="BT4621" t="str">
            <v>CLAMI POLTRONA</v>
          </cell>
          <cell r="BU4621" t="str">
            <v>POLTRONA + BANQUETA PATER</v>
          </cell>
        </row>
        <row r="4622">
          <cell r="H4622">
            <v>1</v>
          </cell>
          <cell r="O4622">
            <v>335211</v>
          </cell>
          <cell r="P4622" t="str">
            <v>2022/206-0025-01</v>
          </cell>
          <cell r="Q4622" t="str">
            <v>EST MODULO PUFF LENCOIS M (RVST MR5) (FX5322)</v>
          </cell>
          <cell r="R4622"/>
          <cell r="S4622"/>
          <cell r="T4622"/>
          <cell r="U4622">
            <v>2.4</v>
          </cell>
          <cell r="V4622">
            <v>1</v>
          </cell>
          <cell r="W4622">
            <v>0.38</v>
          </cell>
          <cell r="X4622">
            <v>0</v>
          </cell>
          <cell r="Y4622" t="str">
            <v>EST MODULO PUFF LENCOIS M (RVST MR5) (FX5322) - 2,4x1x0,38H</v>
          </cell>
          <cell r="Z4622">
            <v>15817.54</v>
          </cell>
          <cell r="AA4622">
            <v>0.4</v>
          </cell>
          <cell r="AB4622">
            <v>9490.5240000000013</v>
          </cell>
          <cell r="AC4622"/>
          <cell r="AD4622" t="str">
            <v>VALOR MODULO</v>
          </cell>
          <cell r="AE4622" t="str">
            <v>VALOR MODULO</v>
          </cell>
          <cell r="AF4622">
            <v>15817.54</v>
          </cell>
          <cell r="AG4622">
            <v>15817.54</v>
          </cell>
          <cell r="AH4622">
            <v>0</v>
          </cell>
          <cell r="AI4622">
            <v>15817.54</v>
          </cell>
          <cell r="AJ4622" t="str">
            <v>REF: 294356</v>
          </cell>
          <cell r="AK4622"/>
          <cell r="AL4622">
            <v>294356</v>
          </cell>
          <cell r="AM4622" t="str">
            <v>MODULO PUFF LENCOIS M (RVST C/DET) (FX5000)</v>
          </cell>
          <cell r="AN4622"/>
          <cell r="AO4622">
            <v>2.4</v>
          </cell>
          <cell r="AP4622">
            <v>1</v>
          </cell>
          <cell r="AQ4622">
            <v>0.38</v>
          </cell>
          <cell r="AR4622">
            <v>0</v>
          </cell>
          <cell r="AS4622" t="str">
            <v>MODULO PUFF LENCOIS M (RVST C/DET) (FX5000) - 2,4x1x0,38H</v>
          </cell>
          <cell r="AT4622">
            <v>15817.54</v>
          </cell>
          <cell r="AU4622">
            <v>15817.54</v>
          </cell>
          <cell r="AV4622">
            <v>15817.54</v>
          </cell>
          <cell r="AW4622">
            <v>0</v>
          </cell>
          <cell r="AX4622">
            <v>15817.54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SOFA</v>
          </cell>
          <cell r="BU4622" t="str">
            <v>SOFA LENCOIS MARANHENSES</v>
          </cell>
        </row>
        <row r="4623">
          <cell r="H4623">
            <v>1</v>
          </cell>
          <cell r="O4623">
            <v>335210</v>
          </cell>
          <cell r="P4623" t="str">
            <v>2022/206-0024-01</v>
          </cell>
          <cell r="Q4623" t="str">
            <v>EST MODULO PUFF CHAISE LENCOIS M (RVST MR5) (FX5322)</v>
          </cell>
          <cell r="R4623"/>
          <cell r="S4623"/>
          <cell r="T4623"/>
          <cell r="U4623">
            <v>2.4</v>
          </cell>
          <cell r="V4623">
            <v>1.55</v>
          </cell>
          <cell r="W4623">
            <v>0.38</v>
          </cell>
          <cell r="X4623">
            <v>0</v>
          </cell>
          <cell r="Y4623" t="str">
            <v>EST MODULO PUFF CHAISE LENCOIS M (RVST MR5) (FX5322) - 2,4x1,55x0,38H</v>
          </cell>
          <cell r="Z4623">
            <v>23400.2</v>
          </cell>
          <cell r="AA4623">
            <v>0.4</v>
          </cell>
          <cell r="AB4623">
            <v>14040.12</v>
          </cell>
          <cell r="AC4623"/>
          <cell r="AD4623" t="str">
            <v>VALOR MODULO</v>
          </cell>
          <cell r="AE4623" t="str">
            <v>VALOR MODULO</v>
          </cell>
          <cell r="AF4623">
            <v>23400.2</v>
          </cell>
          <cell r="AG4623">
            <v>23400.2</v>
          </cell>
          <cell r="AH4623">
            <v>0</v>
          </cell>
          <cell r="AI4623">
            <v>23400.2</v>
          </cell>
          <cell r="AJ4623" t="str">
            <v>REF: 294444</v>
          </cell>
          <cell r="AK4623"/>
          <cell r="AL4623">
            <v>294444</v>
          </cell>
          <cell r="AM4623" t="str">
            <v>MODULO PUFF CHAISE LENCOIS M (RVST C/DET) (FX5000)</v>
          </cell>
          <cell r="AN4623"/>
          <cell r="AO4623">
            <v>2.4</v>
          </cell>
          <cell r="AP4623">
            <v>1.55</v>
          </cell>
          <cell r="AQ4623">
            <v>0.38</v>
          </cell>
          <cell r="AR4623">
            <v>0</v>
          </cell>
          <cell r="AS4623" t="str">
            <v>MODULO PUFF CHAISE LENCOIS M (RVST C/DET) (FX5000) - 2,4x1,55x0,38H</v>
          </cell>
          <cell r="AT4623">
            <v>23400.2</v>
          </cell>
          <cell r="AU4623">
            <v>23400.2</v>
          </cell>
          <cell r="AV4623">
            <v>23400.2</v>
          </cell>
          <cell r="AW4623">
            <v>0</v>
          </cell>
          <cell r="AX4623">
            <v>23400.2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SOFA</v>
          </cell>
          <cell r="BU4623" t="str">
            <v>SOFA LENCOIS MARANHENSES</v>
          </cell>
        </row>
        <row r="4624">
          <cell r="H4624">
            <v>1</v>
          </cell>
          <cell r="O4624">
            <v>335206</v>
          </cell>
          <cell r="P4624" t="str">
            <v>2022/206-0023-01</v>
          </cell>
          <cell r="Q4624" t="str">
            <v>EST MODULO PUFF CANTO 90 LENCOIS M (RVST BG4) (FX8285)</v>
          </cell>
          <cell r="R4624"/>
          <cell r="S4624"/>
          <cell r="T4624"/>
          <cell r="U4624">
            <v>1</v>
          </cell>
          <cell r="V4624">
            <v>1</v>
          </cell>
          <cell r="W4624">
            <v>0.38</v>
          </cell>
          <cell r="X4624">
            <v>0</v>
          </cell>
          <cell r="Y4624" t="str">
            <v>EST MODULO PUFF CANTO 90 LENCOIS M (RVST BG4) (FX8285) - 1x1x0,38H</v>
          </cell>
          <cell r="Z4624">
            <v>11125.27</v>
          </cell>
          <cell r="AA4624">
            <v>0.4</v>
          </cell>
          <cell r="AB4624">
            <v>6675.1620000000003</v>
          </cell>
          <cell r="AC4624"/>
          <cell r="AD4624" t="str">
            <v>VALOR MODULO</v>
          </cell>
          <cell r="AE4624" t="str">
            <v>VALOR MODULO</v>
          </cell>
          <cell r="AF4624">
            <v>11125.27</v>
          </cell>
          <cell r="AG4624">
            <v>11125.27</v>
          </cell>
          <cell r="AH4624">
            <v>0</v>
          </cell>
          <cell r="AI4624">
            <v>11125.27</v>
          </cell>
          <cell r="AJ4624" t="str">
            <v>REF: 294369</v>
          </cell>
          <cell r="AK4624"/>
          <cell r="AL4624">
            <v>294369</v>
          </cell>
          <cell r="AM4624" t="str">
            <v>MODULO PUFF CANTO 90 LENCOIS M (RVST DET) (FX8000)</v>
          </cell>
          <cell r="AN4624"/>
          <cell r="AO4624">
            <v>1</v>
          </cell>
          <cell r="AP4624">
            <v>1</v>
          </cell>
          <cell r="AQ4624">
            <v>0.38</v>
          </cell>
          <cell r="AR4624">
            <v>0</v>
          </cell>
          <cell r="AS4624" t="str">
            <v>MODULO PUFF CANTO 90 LENCOIS M (RVST DET) (FX8000) - 1x1x0,38H</v>
          </cell>
          <cell r="AT4624">
            <v>11125.27</v>
          </cell>
          <cell r="AU4624">
            <v>11125.27</v>
          </cell>
          <cell r="AV4624">
            <v>11125.27</v>
          </cell>
          <cell r="AW4624">
            <v>0</v>
          </cell>
          <cell r="AX4624">
            <v>11125.27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12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>CLAMI SOFA</v>
          </cell>
          <cell r="BU4624" t="str">
            <v>SOFA LENCOIS MARANHENSES</v>
          </cell>
        </row>
        <row r="4625">
          <cell r="H4625">
            <v>1</v>
          </cell>
          <cell r="O4625">
            <v>354854</v>
          </cell>
          <cell r="P4625" t="str">
            <v>2022/3230-004-01</v>
          </cell>
          <cell r="Q4625" t="str">
            <v>EST MODULO ENCOSTO RETO LENCOIS M (LISO) (COURO CH 32)</v>
          </cell>
          <cell r="R4625">
            <v>1</v>
          </cell>
          <cell r="S4625">
            <v>1</v>
          </cell>
          <cell r="T4625">
            <v>0.38</v>
          </cell>
          <cell r="U4625">
            <v>0.7</v>
          </cell>
          <cell r="V4625">
            <v>0.26</v>
          </cell>
          <cell r="W4625">
            <v>0.26</v>
          </cell>
          <cell r="X4625">
            <v>0</v>
          </cell>
          <cell r="Y4625" t="str">
            <v>EST MODULO ENCOSTO RETO LENCOIS M (LISO) (COURO CH 32) - 0,7x0,26x0,26H</v>
          </cell>
          <cell r="Z4625">
            <v>16666.63</v>
          </cell>
          <cell r="AA4625">
            <v>0.5</v>
          </cell>
          <cell r="AB4625">
            <v>8333.3150000000005</v>
          </cell>
          <cell r="AC4625" t="str">
            <v>XZ</v>
          </cell>
          <cell r="AD4625" t="str">
            <v>PROD C/RVST FORN VALOR MODULO</v>
          </cell>
          <cell r="AE4625"/>
          <cell r="AF4625">
            <v>5006.5300000000007</v>
          </cell>
          <cell r="AG4625">
            <v>5006.5300000000007</v>
          </cell>
          <cell r="AH4625">
            <v>0</v>
          </cell>
          <cell r="AI4625">
            <v>16666.63</v>
          </cell>
          <cell r="AJ4625" t="str">
            <v>REF: 294819</v>
          </cell>
          <cell r="AK4625"/>
          <cell r="AL4625">
            <v>294819</v>
          </cell>
          <cell r="AM4625" t="str">
            <v>MODULO ENCOSTO RETO LENCOIS M (LISO) (TC FORN)</v>
          </cell>
          <cell r="AN4625"/>
          <cell r="AO4625">
            <v>0.7</v>
          </cell>
          <cell r="AP4625">
            <v>0.26</v>
          </cell>
          <cell r="AQ4625">
            <v>0.26</v>
          </cell>
          <cell r="AR4625">
            <v>0</v>
          </cell>
          <cell r="AS4625" t="str">
            <v>MODULO ENCOSTO RETO LENCOIS M (LISO) (TC FORN) - 0,7x0,26x0,26H</v>
          </cell>
          <cell r="AT4625">
            <v>5006.5300000000007</v>
          </cell>
          <cell r="AU4625">
            <v>5006.5300000000007</v>
          </cell>
          <cell r="AV4625">
            <v>2627.65</v>
          </cell>
          <cell r="AW4625">
            <v>2378.8800000000006</v>
          </cell>
          <cell r="AX4625">
            <v>5006.53</v>
          </cell>
          <cell r="AY4625">
            <v>0</v>
          </cell>
          <cell r="AZ4625">
            <v>328273</v>
          </cell>
          <cell r="BA4625" t="str">
            <v>COURO NATURAL CH ENVELHECIDO (F378)</v>
          </cell>
          <cell r="BB4625" t="str">
            <v>RVST FORN: COURO NATURAL CH ENVELHECIDO (F378) - COD 32</v>
          </cell>
          <cell r="BC4625">
            <v>3</v>
          </cell>
          <cell r="BD4625"/>
          <cell r="BE4625">
            <v>792.96</v>
          </cell>
          <cell r="BF4625">
            <v>0</v>
          </cell>
          <cell r="BG4625">
            <v>-792.96</v>
          </cell>
          <cell r="BH4625" t="str">
            <v>RVST FORN</v>
          </cell>
          <cell r="BI4625">
            <v>12</v>
          </cell>
          <cell r="BJ4625">
            <v>2378.88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 t="str">
            <v>PE</v>
          </cell>
          <cell r="BS4625" t="str">
            <v>354854 | 354853</v>
          </cell>
          <cell r="BT4625" t="str">
            <v>CLAMI SOFA</v>
          </cell>
          <cell r="BU4625" t="str">
            <v>SOFA LENCOIS MARANHENSES</v>
          </cell>
        </row>
        <row r="4626">
          <cell r="H4626">
            <v>1</v>
          </cell>
          <cell r="O4626">
            <v>354853</v>
          </cell>
          <cell r="P4626" t="str">
            <v>2022/3230-003-01</v>
          </cell>
          <cell r="Q4626" t="str">
            <v>EST MODULO PUFF CANTO 90 LENCOIS M (RVST) (COURO CH 32)</v>
          </cell>
          <cell r="R4626">
            <v>1</v>
          </cell>
          <cell r="S4626">
            <v>1</v>
          </cell>
          <cell r="T4626">
            <v>0.38</v>
          </cell>
          <cell r="U4626">
            <v>1</v>
          </cell>
          <cell r="V4626">
            <v>1</v>
          </cell>
          <cell r="W4626">
            <v>0.38</v>
          </cell>
          <cell r="X4626">
            <v>0</v>
          </cell>
          <cell r="Y4626" t="str">
            <v>EST MODULO PUFF CANTO 90 LENCOIS M (RVST) (COURO CH 32) - 1x1x0,38H</v>
          </cell>
          <cell r="Z4626">
            <v>16666.63</v>
          </cell>
          <cell r="AA4626">
            <v>0.5</v>
          </cell>
          <cell r="AB4626">
            <v>8333.3150000000005</v>
          </cell>
          <cell r="AC4626" t="str">
            <v>XZ</v>
          </cell>
          <cell r="AD4626" t="str">
            <v>PROD C/RVST FORN VALOR MODULO</v>
          </cell>
          <cell r="AE4626"/>
          <cell r="AF4626">
            <v>11660.1</v>
          </cell>
          <cell r="AG4626">
            <v>11660.1</v>
          </cell>
          <cell r="AH4626">
            <v>0</v>
          </cell>
          <cell r="AI4626">
            <v>16666.63</v>
          </cell>
          <cell r="AJ4626" t="str">
            <v>REF: 294759</v>
          </cell>
          <cell r="AK4626"/>
          <cell r="AL4626">
            <v>294759</v>
          </cell>
          <cell r="AM4626" t="str">
            <v>MODULO PUFF CANTO 90 LENCOIS M (RVST LISO) (TC FORN)</v>
          </cell>
          <cell r="AN4626"/>
          <cell r="AO4626">
            <v>1</v>
          </cell>
          <cell r="AP4626">
            <v>1</v>
          </cell>
          <cell r="AQ4626">
            <v>0.38</v>
          </cell>
          <cell r="AR4626">
            <v>0</v>
          </cell>
          <cell r="AS4626" t="str">
            <v>MODULO PUFF CANTO 90 LENCOIS M (RVST LISO) (TC FORN) - 1x1x0,38H</v>
          </cell>
          <cell r="AT4626">
            <v>11660.1</v>
          </cell>
          <cell r="AU4626">
            <v>11660.1</v>
          </cell>
          <cell r="AV4626">
            <v>7695.3</v>
          </cell>
          <cell r="AW4626">
            <v>3964.8</v>
          </cell>
          <cell r="AX4626">
            <v>11660.1</v>
          </cell>
          <cell r="AY4626">
            <v>0</v>
          </cell>
          <cell r="AZ4626">
            <v>328273</v>
          </cell>
          <cell r="BA4626" t="str">
            <v>COURO NATURAL CH ENVELHECIDO (F378)</v>
          </cell>
          <cell r="BB4626" t="str">
            <v>RVST FORN: COURO NATURAL CH ENVELHECIDO (F378) - COD 32</v>
          </cell>
          <cell r="BC4626">
            <v>5</v>
          </cell>
          <cell r="BD4626"/>
          <cell r="BE4626">
            <v>792.96</v>
          </cell>
          <cell r="BF4626">
            <v>0</v>
          </cell>
          <cell r="BG4626">
            <v>-792.96</v>
          </cell>
          <cell r="BH4626" t="str">
            <v>RVST FORN</v>
          </cell>
          <cell r="BI4626">
            <v>12</v>
          </cell>
          <cell r="BJ4626">
            <v>3964.8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 t="str">
            <v>PE</v>
          </cell>
          <cell r="BS4626" t="str">
            <v>354854 | 354853</v>
          </cell>
          <cell r="BT4626" t="str">
            <v>CLAMI SOFA</v>
          </cell>
          <cell r="BU4626" t="str">
            <v>SOFA LENCOIS MARANHENSES</v>
          </cell>
        </row>
        <row r="4627">
          <cell r="H4627">
            <v>1</v>
          </cell>
          <cell r="O4627">
            <v>389958</v>
          </cell>
          <cell r="P4627" t="str">
            <v>2024/267-0088-01</v>
          </cell>
          <cell r="Q4627" t="str">
            <v>EST ALMOFADA DECORATIVA LENCOIS M OUTDOOR TC KEEPSAKE TAUPE</v>
          </cell>
          <cell r="R4627">
            <v>1.7</v>
          </cell>
          <cell r="S4627">
            <v>1</v>
          </cell>
          <cell r="T4627">
            <v>0.64</v>
          </cell>
          <cell r="U4627">
            <v>0.6</v>
          </cell>
          <cell r="V4627">
            <v>0.6</v>
          </cell>
          <cell r="W4627">
            <v>0</v>
          </cell>
          <cell r="X4627">
            <v>0</v>
          </cell>
          <cell r="Y4627" t="str">
            <v>EST ALMOFADA DECORATIVA LENCOIS M OUTDOOR TC KEEPSAKE TAUPE - 0,6x0,6x0H</v>
          </cell>
          <cell r="Z4627">
            <v>37616.780360000004</v>
          </cell>
          <cell r="AA4627">
            <v>0.4</v>
          </cell>
          <cell r="AB4627">
            <v>22570.068216</v>
          </cell>
          <cell r="AC4627" t="str">
            <v>YA</v>
          </cell>
          <cell r="AD4627" t="str">
            <v>PROD C/RVST FORN</v>
          </cell>
          <cell r="AE4627" t="str">
            <v>REVESTIMENTO FORN</v>
          </cell>
          <cell r="AF4627">
            <v>1751.3990200000003</v>
          </cell>
          <cell r="AG4627">
            <v>1751.3990200000003</v>
          </cell>
          <cell r="AH4627">
            <v>0</v>
          </cell>
          <cell r="AI4627">
            <v>37616.780360000004</v>
          </cell>
          <cell r="AJ4627" t="str">
            <v>REF: 325129</v>
          </cell>
          <cell r="AK4627"/>
          <cell r="AL4627">
            <v>325129</v>
          </cell>
          <cell r="AM4627" t="str">
            <v>ALMOFADA DECORATIVA LENCOIS M OUTDOOR (LISO) (TC FORN)</v>
          </cell>
          <cell r="AN4627"/>
          <cell r="AO4627">
            <v>0.6</v>
          </cell>
          <cell r="AP4627">
            <v>0.6</v>
          </cell>
          <cell r="AQ4627">
            <v>0</v>
          </cell>
          <cell r="AR4627">
            <v>0</v>
          </cell>
          <cell r="AS4627" t="str">
            <v>ALMOFADA DECORATIVA LENCOIS M OUTDOOR (LISO) (TC FORN) - 0,6x0,6x0H</v>
          </cell>
          <cell r="AT4627">
            <v>1751.3990200000003</v>
          </cell>
          <cell r="AU4627">
            <v>1751.3990200000003</v>
          </cell>
          <cell r="AV4627">
            <v>1056.52</v>
          </cell>
          <cell r="AW4627">
            <v>694.87902000000031</v>
          </cell>
          <cell r="AX4627">
            <v>1751.37</v>
          </cell>
          <cell r="AY4627">
            <v>2.9020000000400614E-2</v>
          </cell>
          <cell r="AZ4627">
            <v>337981</v>
          </cell>
          <cell r="BA4627" t="str">
            <v>TECIDO O'KEEPSAKE -</v>
          </cell>
          <cell r="BB4627" t="str">
            <v>RVST FORN: TECIDO O'KEEPSAKE - TAUPE MIX</v>
          </cell>
          <cell r="BC4627">
            <v>1.1000000000000001</v>
          </cell>
          <cell r="BD4627"/>
          <cell r="BE4627">
            <v>401.85</v>
          </cell>
          <cell r="BF4627">
            <v>0</v>
          </cell>
          <cell r="BG4627">
            <v>-401.85</v>
          </cell>
          <cell r="BH4627" t="str">
            <v>RVST FORN</v>
          </cell>
          <cell r="BI4627">
            <v>12</v>
          </cell>
          <cell r="BJ4627">
            <v>694.8790200000002</v>
          </cell>
          <cell r="BK4627">
            <v>0</v>
          </cell>
          <cell r="BL4627">
            <v>0.57200000000000006</v>
          </cell>
          <cell r="BM4627"/>
          <cell r="BN4627"/>
          <cell r="BO4627"/>
          <cell r="BP4627"/>
          <cell r="BR4627">
            <v>0</v>
          </cell>
          <cell r="BS4627" t="str">
            <v>389953 | 389954 | 389957 | 389958</v>
          </cell>
          <cell r="BT4627" t="str">
            <v>CLAMI SOFA</v>
          </cell>
          <cell r="BU4627" t="str">
            <v>SOFA LENCOIS MARANHENSES OUTDOOR</v>
          </cell>
        </row>
        <row r="4628">
          <cell r="H4628">
            <v>1</v>
          </cell>
          <cell r="O4628">
            <v>373835</v>
          </cell>
          <cell r="P4628" t="str">
            <v>2023/294-0009-01</v>
          </cell>
          <cell r="Q4628" t="str">
            <v>EST SOFA NEW CHATEAU (BI PARTIDO) (MTX GRAFITE) FX D4235</v>
          </cell>
          <cell r="R4628"/>
          <cell r="S4628"/>
          <cell r="T4628"/>
          <cell r="U4628">
            <v>2.96</v>
          </cell>
          <cell r="V4628">
            <v>0.96</v>
          </cell>
          <cell r="W4628">
            <v>0.8</v>
          </cell>
          <cell r="X4628">
            <v>0</v>
          </cell>
          <cell r="Y4628" t="str">
            <v>EST SOFA NEW CHATEAU (BI PARTIDO) (MTX GRAFITE) FX D4235 - 2,96x0,96x0,8H</v>
          </cell>
          <cell r="Z4628">
            <v>30524.75</v>
          </cell>
          <cell r="AA4628">
            <v>0.4</v>
          </cell>
          <cell r="AB4628">
            <v>18314.849999999999</v>
          </cell>
          <cell r="AC4628"/>
          <cell r="AD4628"/>
          <cell r="AE4628"/>
          <cell r="AF4628">
            <v>30524.75</v>
          </cell>
          <cell r="AG4628">
            <v>30524.75</v>
          </cell>
          <cell r="AH4628">
            <v>0</v>
          </cell>
          <cell r="AI4628">
            <v>30524.75</v>
          </cell>
          <cell r="AJ4628" t="str">
            <v>REF: 283971</v>
          </cell>
          <cell r="AK4628"/>
          <cell r="AL4628">
            <v>283971</v>
          </cell>
          <cell r="AM4628" t="str">
            <v>SOFA NEW CHATEAU (BI PARTIDO) (MTX) (FX D)</v>
          </cell>
          <cell r="AN4628"/>
          <cell r="AO4628">
            <v>2.96</v>
          </cell>
          <cell r="AP4628">
            <v>0.96</v>
          </cell>
          <cell r="AQ4628">
            <v>0.8</v>
          </cell>
          <cell r="AR4628">
            <v>0</v>
          </cell>
          <cell r="AS4628" t="str">
            <v>SOFA NEW CHATEAU (BI PARTIDO) (MTX) (FX D) - 2,96x0,96x0,8H</v>
          </cell>
          <cell r="AT4628">
            <v>30524.75</v>
          </cell>
          <cell r="AU4628">
            <v>30524.75</v>
          </cell>
          <cell r="AV4628">
            <v>30524.75</v>
          </cell>
          <cell r="AW4628">
            <v>0</v>
          </cell>
          <cell r="AX4628">
            <v>30524.75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12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>CLAMI SOFA</v>
          </cell>
          <cell r="BU4628" t="str">
            <v>SOFA NEW CHATEAU</v>
          </cell>
        </row>
        <row r="4629">
          <cell r="H4629">
            <v>1</v>
          </cell>
          <cell r="O4629">
            <v>389958</v>
          </cell>
          <cell r="P4629" t="str">
            <v>2024/267-0089-01</v>
          </cell>
          <cell r="Q4629" t="str">
            <v>EST ALMOFADA DECORATIVA LENCOIS M OUTDOOR TC KEEPSAKE TAUPE</v>
          </cell>
          <cell r="R4629">
            <v>1.7</v>
          </cell>
          <cell r="S4629">
            <v>1</v>
          </cell>
          <cell r="T4629">
            <v>0.64</v>
          </cell>
          <cell r="U4629">
            <v>0.6</v>
          </cell>
          <cell r="V4629">
            <v>0.6</v>
          </cell>
          <cell r="W4629">
            <v>0</v>
          </cell>
          <cell r="X4629">
            <v>0</v>
          </cell>
          <cell r="Y4629" t="str">
            <v>EST ALMOFADA DECORATIVA LENCOIS M OUTDOOR TC KEEPSAKE TAUPE - 0,6x0,6x0H</v>
          </cell>
          <cell r="Z4629">
            <v>37616.780360000004</v>
          </cell>
          <cell r="AA4629">
            <v>0.4</v>
          </cell>
          <cell r="AB4629">
            <v>22570.068216</v>
          </cell>
          <cell r="AC4629" t="str">
            <v>YB</v>
          </cell>
          <cell r="AD4629" t="str">
            <v>PROD C/RVST FORN</v>
          </cell>
          <cell r="AE4629" t="str">
            <v>REVESTIMENTO FORN</v>
          </cell>
          <cell r="AF4629">
            <v>1751.3990200000003</v>
          </cell>
          <cell r="AG4629">
            <v>1751.3990200000003</v>
          </cell>
          <cell r="AH4629">
            <v>0</v>
          </cell>
          <cell r="AI4629">
            <v>37616.780360000004</v>
          </cell>
          <cell r="AJ4629" t="str">
            <v>REF: 325129</v>
          </cell>
          <cell r="AK4629"/>
          <cell r="AL4629">
            <v>325129</v>
          </cell>
          <cell r="AM4629" t="str">
            <v>ALMOFADA DECORATIVA LENCOIS M OUTDOOR (LISO) (TC FORN)</v>
          </cell>
          <cell r="AN4629"/>
          <cell r="AO4629">
            <v>0.6</v>
          </cell>
          <cell r="AP4629">
            <v>0.6</v>
          </cell>
          <cell r="AQ4629">
            <v>0</v>
          </cell>
          <cell r="AR4629">
            <v>0</v>
          </cell>
          <cell r="AS4629" t="str">
            <v>ALMOFADA DECORATIVA LENCOIS M OUTDOOR (LISO) (TC FORN) - 0,6x0,6x0H</v>
          </cell>
          <cell r="AT4629">
            <v>1751.3990200000003</v>
          </cell>
          <cell r="AU4629">
            <v>1751.3990200000003</v>
          </cell>
          <cell r="AV4629">
            <v>1056.52</v>
          </cell>
          <cell r="AW4629">
            <v>694.87902000000031</v>
          </cell>
          <cell r="AX4629">
            <v>1751.37</v>
          </cell>
          <cell r="AY4629">
            <v>2.9020000000400614E-2</v>
          </cell>
          <cell r="AZ4629">
            <v>337981</v>
          </cell>
          <cell r="BA4629" t="str">
            <v>TECIDO O'KEEPSAKE -</v>
          </cell>
          <cell r="BB4629" t="str">
            <v>RVST FORN: TECIDO O'KEEPSAKE - TAUPE MIX</v>
          </cell>
          <cell r="BC4629">
            <v>1.1000000000000001</v>
          </cell>
          <cell r="BD4629"/>
          <cell r="BE4629">
            <v>401.85</v>
          </cell>
          <cell r="BF4629">
            <v>0</v>
          </cell>
          <cell r="BG4629">
            <v>-401.85</v>
          </cell>
          <cell r="BH4629" t="str">
            <v>RVST FORN</v>
          </cell>
          <cell r="BI4629">
            <v>12</v>
          </cell>
          <cell r="BJ4629">
            <v>694.8790200000002</v>
          </cell>
          <cell r="BK4629">
            <v>0</v>
          </cell>
          <cell r="BL4629">
            <v>0.57200000000000006</v>
          </cell>
          <cell r="BM4629"/>
          <cell r="BN4629"/>
          <cell r="BO4629"/>
          <cell r="BP4629"/>
          <cell r="BR4629">
            <v>0</v>
          </cell>
          <cell r="BS4629" t="str">
            <v>389953 | 389954 | 389957 | 389958</v>
          </cell>
          <cell r="BT4629" t="str">
            <v>CLAMI SOFA</v>
          </cell>
          <cell r="BU4629" t="str">
            <v>SOFA LENCOIS MARANHENSES OUTDOOR</v>
          </cell>
        </row>
        <row r="4630">
          <cell r="H4630">
            <v>1</v>
          </cell>
          <cell r="O4630">
            <v>335136</v>
          </cell>
          <cell r="P4630" t="str">
            <v>2022/220-0024-01</v>
          </cell>
          <cell r="Q4630" t="str">
            <v>EST MODULO S/BRACO C/ENC PARATY(FX 50043) (WALNUT MATT)</v>
          </cell>
          <cell r="R4630">
            <v>4.2</v>
          </cell>
          <cell r="S4630">
            <v>2.44</v>
          </cell>
          <cell r="T4630">
            <v>0.77</v>
          </cell>
          <cell r="U4630">
            <v>0.9</v>
          </cell>
          <cell r="V4630">
            <v>0</v>
          </cell>
          <cell r="W4630">
            <v>0.77</v>
          </cell>
          <cell r="X4630">
            <v>0</v>
          </cell>
          <cell r="Y4630" t="str">
            <v>EST MODULO S/BRACO C/ENC PARATY(FX 50043) (WALNUT MATT) - Ø0x0,77H</v>
          </cell>
          <cell r="Z4630">
            <v>93089.499999999971</v>
          </cell>
          <cell r="AA4630">
            <v>0.5</v>
          </cell>
          <cell r="AB4630">
            <v>46544.749999999985</v>
          </cell>
          <cell r="AC4630" t="str">
            <v>YC</v>
          </cell>
          <cell r="AD4630" t="str">
            <v>VALOR MODULO</v>
          </cell>
          <cell r="AE4630" t="str">
            <v>VALOR MODULO</v>
          </cell>
          <cell r="AF4630">
            <v>11679.99</v>
          </cell>
          <cell r="AG4630">
            <v>11679.99</v>
          </cell>
          <cell r="AH4630">
            <v>0</v>
          </cell>
          <cell r="AI4630">
            <v>93089.499999999971</v>
          </cell>
          <cell r="AJ4630" t="str">
            <v>REF: 299671</v>
          </cell>
          <cell r="AK4630"/>
          <cell r="AL4630">
            <v>299671</v>
          </cell>
          <cell r="AM4630" t="str">
            <v>MODULO S/BRACO PARATY (FX 5)</v>
          </cell>
          <cell r="AN4630"/>
          <cell r="AO4630">
            <v>0.9</v>
          </cell>
          <cell r="AP4630">
            <v>1</v>
          </cell>
          <cell r="AQ4630">
            <v>0.77</v>
          </cell>
          <cell r="AR4630">
            <v>0</v>
          </cell>
          <cell r="AS4630" t="str">
            <v>MODULO S/BRACO PARATY (FX 5) - 0,9x1x0,77H</v>
          </cell>
          <cell r="AT4630">
            <v>11679.99</v>
          </cell>
          <cell r="AU4630">
            <v>11679.99</v>
          </cell>
          <cell r="AV4630">
            <v>11679.99</v>
          </cell>
          <cell r="AW4630">
            <v>0</v>
          </cell>
          <cell r="AX4630">
            <v>11679.99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12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S4630" t="str">
            <v>335137 | 335136 | 335135 | 335134 | 335133 | 335132</v>
          </cell>
          <cell r="BT4630" t="str">
            <v>CLAMI SOFA</v>
          </cell>
          <cell r="BU4630" t="str">
            <v>SOFA PARATY</v>
          </cell>
        </row>
        <row r="4631">
          <cell r="H4631">
            <v>1</v>
          </cell>
          <cell r="O4631">
            <v>378392</v>
          </cell>
          <cell r="P4631" t="str">
            <v>2024/030-0068-01</v>
          </cell>
          <cell r="Q4631" t="str">
            <v>EST TAPETE TROPICAL (LISO) (1 COR) (10MM) F:89</v>
          </cell>
          <cell r="R4631"/>
          <cell r="S4631"/>
          <cell r="T4631"/>
          <cell r="U4631">
            <v>4</v>
          </cell>
          <cell r="V4631">
            <v>1</v>
          </cell>
          <cell r="W4631">
            <v>0.01</v>
          </cell>
          <cell r="X4631">
            <v>0</v>
          </cell>
          <cell r="Y4631" t="str">
            <v>EST TAPETE TROPICAL (LISO) (1 COR) (10MM) F:89 - 4x1x0,01H</v>
          </cell>
          <cell r="Z4631">
            <v>6773.76</v>
          </cell>
          <cell r="AA4631">
            <v>0.4</v>
          </cell>
          <cell r="AB4631">
            <v>4064.2559999999999</v>
          </cell>
          <cell r="AC4631"/>
          <cell r="AD4631"/>
          <cell r="AE4631"/>
          <cell r="AF4631">
            <v>6773.76</v>
          </cell>
          <cell r="AG4631">
            <v>6773.76</v>
          </cell>
          <cell r="AH4631">
            <v>0</v>
          </cell>
          <cell r="AI4631">
            <v>6773.76</v>
          </cell>
          <cell r="AJ4631" t="str">
            <v>REF: 369260</v>
          </cell>
          <cell r="AK4631" t="str">
            <v>VALOR A PATIR DE DO M²</v>
          </cell>
          <cell r="AL4631">
            <v>369260</v>
          </cell>
          <cell r="AM4631" t="str">
            <v>TAPETE TROPICAL (LISO) (1 COR) (10MM)</v>
          </cell>
          <cell r="AN4631"/>
          <cell r="AO4631">
            <v>0</v>
          </cell>
          <cell r="AP4631">
            <v>0</v>
          </cell>
          <cell r="AQ4631">
            <v>0</v>
          </cell>
          <cell r="AR4631">
            <v>0</v>
          </cell>
          <cell r="AS4631" t="str">
            <v>TAPETE TROPICAL (LISO) (1 COR) (10MM) - Ø0x0H</v>
          </cell>
          <cell r="AT4631">
            <v>6773.76</v>
          </cell>
          <cell r="AU4631">
            <v>6773.76</v>
          </cell>
          <cell r="AV4631">
            <v>1693.44</v>
          </cell>
          <cell r="AW4631">
            <v>5080.32</v>
          </cell>
          <cell r="AX4631">
            <v>6773.76</v>
          </cell>
          <cell r="AY4631">
            <v>0</v>
          </cell>
          <cell r="AZ4631">
            <v>369260</v>
          </cell>
          <cell r="BA4631" t="str">
            <v>TAPETE TROPICAL (LISO) (1 COR) (10MM)</v>
          </cell>
          <cell r="BB4631" t="str">
            <v>(M²): TAPETE TROPICAL (LISO) (1 COR) (10MM)</v>
          </cell>
          <cell r="BC4631">
            <v>4</v>
          </cell>
          <cell r="BD4631"/>
          <cell r="BE4631">
            <v>1693.44</v>
          </cell>
          <cell r="BF4631">
            <v>0</v>
          </cell>
          <cell r="BG4631">
            <v>-1693.44</v>
          </cell>
          <cell r="BH4631" t="str">
            <v>(M²)</v>
          </cell>
          <cell r="BI4631">
            <v>12</v>
          </cell>
          <cell r="BJ4631">
            <v>6773.76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T4631" t="str">
            <v>CLAMI TAPETE</v>
          </cell>
          <cell r="BU4631" t="str">
            <v>TAPETE (F 504)</v>
          </cell>
        </row>
        <row r="4632">
          <cell r="H4632">
            <v>1</v>
          </cell>
          <cell r="O4632">
            <v>335134</v>
          </cell>
          <cell r="P4632" t="str">
            <v>2022/220-0020-01</v>
          </cell>
          <cell r="Q4632" t="str">
            <v>EST MODULO S/BRACO C/ENC PARATY (FX 50043) (WALNUT MATT)</v>
          </cell>
          <cell r="R4632">
            <v>4.2</v>
          </cell>
          <cell r="S4632">
            <v>2.44</v>
          </cell>
          <cell r="T4632">
            <v>0.77</v>
          </cell>
          <cell r="U4632">
            <v>1.8</v>
          </cell>
          <cell r="V4632">
            <v>1</v>
          </cell>
          <cell r="W4632">
            <v>0.77</v>
          </cell>
          <cell r="X4632">
            <v>0</v>
          </cell>
          <cell r="Y4632" t="str">
            <v>EST MODULO S/BRACO C/ENC PARATY (FX 50043) (WALNUT MATT) - 1,8x1x0,77H</v>
          </cell>
          <cell r="Z4632">
            <v>93089.499999999971</v>
          </cell>
          <cell r="AA4632">
            <v>0.5</v>
          </cell>
          <cell r="AB4632">
            <v>46544.749999999985</v>
          </cell>
          <cell r="AC4632" t="str">
            <v>YC</v>
          </cell>
          <cell r="AD4632" t="str">
            <v>VALOR MODULO</v>
          </cell>
          <cell r="AE4632" t="str">
            <v>VALOR MODULO</v>
          </cell>
          <cell r="AF4632">
            <v>18690.87</v>
          </cell>
          <cell r="AG4632">
            <v>18690.87</v>
          </cell>
          <cell r="AH4632">
            <v>0</v>
          </cell>
          <cell r="AI4632">
            <v>93089.499999999971</v>
          </cell>
          <cell r="AJ4632" t="str">
            <v>REF: 299679</v>
          </cell>
          <cell r="AK4632"/>
          <cell r="AL4632">
            <v>299679</v>
          </cell>
          <cell r="AM4632" t="str">
            <v>MODULO S/BRACO PARATY (FX 5)</v>
          </cell>
          <cell r="AN4632"/>
          <cell r="AO4632">
            <v>1.8</v>
          </cell>
          <cell r="AP4632">
            <v>1</v>
          </cell>
          <cell r="AQ4632">
            <v>0.77</v>
          </cell>
          <cell r="AR4632">
            <v>0</v>
          </cell>
          <cell r="AS4632" t="str">
            <v>MODULO S/BRACO PARATY (FX 5) - 1,8x1x0,77H</v>
          </cell>
          <cell r="AT4632">
            <v>18690.87</v>
          </cell>
          <cell r="AU4632">
            <v>18690.87</v>
          </cell>
          <cell r="AV4632">
            <v>18690.87</v>
          </cell>
          <cell r="AW4632">
            <v>0</v>
          </cell>
          <cell r="AX4632">
            <v>18690.88</v>
          </cell>
          <cell r="AY4632">
            <v>-1.0000000002037268E-2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12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>
            <v>0</v>
          </cell>
          <cell r="BS4632" t="str">
            <v>335137 | 335136 | 335135 | 335134 | 335133 | 335132</v>
          </cell>
          <cell r="BT4632" t="str">
            <v>CLAMI SOFA</v>
          </cell>
          <cell r="BU4632" t="str">
            <v>SOFA PARATY</v>
          </cell>
        </row>
        <row r="4633">
          <cell r="H4633">
            <v>1</v>
          </cell>
          <cell r="O4633">
            <v>183815</v>
          </cell>
          <cell r="P4633"/>
          <cell r="Q4633" t="str">
            <v>EST BANCO CLARICE (CUMARU)</v>
          </cell>
          <cell r="R4633">
            <v>2.4700000000000002</v>
          </cell>
          <cell r="S4633">
            <v>0.46</v>
          </cell>
          <cell r="T4633">
            <v>0.46</v>
          </cell>
          <cell r="U4633">
            <v>2.4700000000000002</v>
          </cell>
          <cell r="V4633">
            <v>0.46</v>
          </cell>
          <cell r="W4633">
            <v>0.46</v>
          </cell>
          <cell r="X4633">
            <v>0</v>
          </cell>
          <cell r="Y4633" t="str">
            <v>EST BANCO CLARICE (CUMARU) - 2,47x0,46x0,46H</v>
          </cell>
          <cell r="Z4633">
            <v>16314.02</v>
          </cell>
          <cell r="AA4633">
            <v>0.7</v>
          </cell>
          <cell r="AB4633">
            <v>4894.2060000000001</v>
          </cell>
          <cell r="AC4633" t="str">
            <v>YI</v>
          </cell>
          <cell r="AD4633" t="str">
            <v>BANCO + FUTON</v>
          </cell>
          <cell r="AE4633"/>
          <cell r="AF4633">
            <v>12882.59</v>
          </cell>
          <cell r="AG4633">
            <v>12882.59</v>
          </cell>
          <cell r="AH4633">
            <v>0</v>
          </cell>
          <cell r="AI4633">
            <v>16314.02</v>
          </cell>
          <cell r="AJ4633" t="str">
            <v>REF: 183815</v>
          </cell>
          <cell r="AK4633" t="str">
            <v>PRODUTO FORA DE LINHA</v>
          </cell>
          <cell r="AL4633">
            <v>183815</v>
          </cell>
          <cell r="AM4633" t="str">
            <v>EST BANCO CLARICE (CUMARU)</v>
          </cell>
          <cell r="AN4633"/>
          <cell r="AO4633">
            <v>2.4700000000000002</v>
          </cell>
          <cell r="AP4633">
            <v>0.46</v>
          </cell>
          <cell r="AQ4633">
            <v>0.46</v>
          </cell>
          <cell r="AR4633">
            <v>0</v>
          </cell>
          <cell r="AS4633" t="str">
            <v>EST BANCO CLARICE (CUMARU) - 2,47x0,46x0,46H</v>
          </cell>
          <cell r="AT4633">
            <v>12882.59</v>
          </cell>
          <cell r="AU4633">
            <v>12882.59</v>
          </cell>
          <cell r="AV4633">
            <v>12882.59</v>
          </cell>
          <cell r="AW4633">
            <v>0</v>
          </cell>
          <cell r="AX4633">
            <v>12882.59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 t="str">
            <v>NOVO</v>
          </cell>
          <cell r="BS4633" t="str">
            <v>183815 | 183816</v>
          </cell>
          <cell r="BT4633" t="str">
            <v>CLAMI BANCO</v>
          </cell>
          <cell r="BU4633" t="str">
            <v>BANCO CLARICE + FUTON (FL)</v>
          </cell>
        </row>
        <row r="4634">
          <cell r="H4634">
            <v>1</v>
          </cell>
          <cell r="O4634">
            <v>183816</v>
          </cell>
          <cell r="P4634"/>
          <cell r="Q4634" t="str">
            <v>EST COMPONENTE FUTTON BANCO CLARICE (TC TA 200007)</v>
          </cell>
          <cell r="R4634">
            <v>2.4700000000000002</v>
          </cell>
          <cell r="S4634">
            <v>0.46</v>
          </cell>
          <cell r="T4634">
            <v>0.46</v>
          </cell>
          <cell r="U4634">
            <v>2.4700000000000002</v>
          </cell>
          <cell r="V4634">
            <v>0.46</v>
          </cell>
          <cell r="W4634">
            <v>7.0000000000000007E-2</v>
          </cell>
          <cell r="X4634">
            <v>0</v>
          </cell>
          <cell r="Y4634" t="str">
            <v>EST COMPONENTE FUTTON BANCO CLARICE (TC TA 200007) - 2,47x0,46x0,07H</v>
          </cell>
          <cell r="Z4634">
            <v>16314.02</v>
          </cell>
          <cell r="AA4634">
            <v>0.7</v>
          </cell>
          <cell r="AB4634">
            <v>4894.2060000000001</v>
          </cell>
          <cell r="AC4634" t="str">
            <v>YI</v>
          </cell>
          <cell r="AD4634" t="str">
            <v>BANCO + FUTON</v>
          </cell>
          <cell r="AE4634"/>
          <cell r="AF4634">
            <v>3431.43</v>
          </cell>
          <cell r="AG4634">
            <v>3431.43</v>
          </cell>
          <cell r="AH4634">
            <v>0</v>
          </cell>
          <cell r="AI4634">
            <v>16314.02</v>
          </cell>
          <cell r="AJ4634" t="str">
            <v>REF: 183816</v>
          </cell>
          <cell r="AK4634" t="str">
            <v>PRODUTO FORA DE LINHA</v>
          </cell>
          <cell r="AL4634">
            <v>183816</v>
          </cell>
          <cell r="AM4634" t="str">
            <v>EST COMPONENTE FUTTON BANCO CLARICE (TC TA 200007)</v>
          </cell>
          <cell r="AN4634"/>
          <cell r="AO4634">
            <v>2.4700000000000002</v>
          </cell>
          <cell r="AP4634">
            <v>0.46</v>
          </cell>
          <cell r="AQ4634">
            <v>0.46</v>
          </cell>
          <cell r="AR4634">
            <v>0</v>
          </cell>
          <cell r="AS4634" t="str">
            <v>EST COMPONENTE FUTTON BANCO CLARICE (TC TA 200007) - 2,47x0,46x0,46H</v>
          </cell>
          <cell r="AT4634">
            <v>3431.43</v>
          </cell>
          <cell r="AU4634">
            <v>3431.43</v>
          </cell>
          <cell r="AV4634">
            <v>3431.43</v>
          </cell>
          <cell r="AW4634">
            <v>0</v>
          </cell>
          <cell r="AX4634">
            <v>3431.43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14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S4634" t="str">
            <v>183815 | 183816</v>
          </cell>
          <cell r="BT4634" t="str">
            <v>CLAMI BANCO</v>
          </cell>
          <cell r="BU4634" t="str">
            <v>BANCO CLARICE + FUTON (FL)</v>
          </cell>
        </row>
        <row r="4635">
          <cell r="H4635">
            <v>1</v>
          </cell>
          <cell r="O4635">
            <v>324027</v>
          </cell>
          <cell r="P4635" t="str">
            <v>2022/090-0050-01</v>
          </cell>
          <cell r="Q4635" t="str">
            <v>EST TAPETE DUNAS (DES) (10MM) D:1399/6005/87/89</v>
          </cell>
          <cell r="R4635"/>
          <cell r="S4635"/>
          <cell r="T4635"/>
          <cell r="U4635">
            <v>4</v>
          </cell>
          <cell r="V4635">
            <v>4.5</v>
          </cell>
          <cell r="W4635">
            <v>0.01</v>
          </cell>
          <cell r="X4635">
            <v>0</v>
          </cell>
          <cell r="Y4635" t="str">
            <v>EST TAPETE DUNAS (DES) (10MM) D:1399/6005/87/89 - 4x4,5x0,01H</v>
          </cell>
          <cell r="Z4635">
            <v>45803.519999999997</v>
          </cell>
          <cell r="AA4635">
            <v>0.4</v>
          </cell>
          <cell r="AB4635">
            <v>27482.111999999997</v>
          </cell>
          <cell r="AC4635"/>
          <cell r="AD4635"/>
          <cell r="AE4635"/>
          <cell r="AF4635">
            <v>45803.519999999997</v>
          </cell>
          <cell r="AG4635">
            <v>45803.519999999997</v>
          </cell>
          <cell r="AH4635">
            <v>0</v>
          </cell>
          <cell r="AI4635">
            <v>45803.519999999997</v>
          </cell>
          <cell r="AJ4635" t="str">
            <v>REF: 369311</v>
          </cell>
          <cell r="AK4635" t="str">
            <v>VALOR A PATIR DE DO M²</v>
          </cell>
          <cell r="AL4635">
            <v>369311</v>
          </cell>
          <cell r="AM4635" t="str">
            <v>TAPETE DUNAS (DESENHO) (5 CORES) (10MM)</v>
          </cell>
          <cell r="AN4635"/>
          <cell r="AO4635">
            <v>0</v>
          </cell>
          <cell r="AP4635">
            <v>0</v>
          </cell>
          <cell r="AQ4635">
            <v>0</v>
          </cell>
          <cell r="AR4635">
            <v>0</v>
          </cell>
          <cell r="AS4635" t="str">
            <v>TAPETE DUNAS (DESENHO) (5 CORES) (10MM) - Ø0x0H</v>
          </cell>
          <cell r="AT4635">
            <v>45803.519999999997</v>
          </cell>
          <cell r="AU4635">
            <v>45803.519999999997</v>
          </cell>
          <cell r="AV4635">
            <v>2544.64</v>
          </cell>
          <cell r="AW4635">
            <v>43258.879999999997</v>
          </cell>
          <cell r="AX4635">
            <v>45803.519999999997</v>
          </cell>
          <cell r="AY4635">
            <v>0</v>
          </cell>
          <cell r="AZ4635">
            <v>369311</v>
          </cell>
          <cell r="BA4635" t="str">
            <v>TAPETE DUNAS (DESENHO) (5 CORES) (10MM)</v>
          </cell>
          <cell r="BB4635" t="str">
            <v>(M²): TAPETE DUNAS (DESENHO) (5 CORES) (10MM)</v>
          </cell>
          <cell r="BC4635">
            <v>18</v>
          </cell>
          <cell r="BD4635"/>
          <cell r="BE4635">
            <v>2544.64</v>
          </cell>
          <cell r="BF4635">
            <v>0</v>
          </cell>
          <cell r="BG4635">
            <v>-2544.64</v>
          </cell>
          <cell r="BH4635" t="str">
            <v>(M²)</v>
          </cell>
          <cell r="BI4635">
            <v>12</v>
          </cell>
          <cell r="BJ4635">
            <v>45803.519999999997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TAPETE</v>
          </cell>
          <cell r="BU4635" t="str">
            <v>TAPETE (F 504)</v>
          </cell>
        </row>
        <row r="4636">
          <cell r="H4636">
            <v>1</v>
          </cell>
          <cell r="O4636">
            <v>324027</v>
          </cell>
          <cell r="P4636" t="str">
            <v>2022/090-0051-01</v>
          </cell>
          <cell r="Q4636" t="str">
            <v>EST TAPETE DUNAS (DES) (10MM) D:1399/6005/87/89</v>
          </cell>
          <cell r="R4636"/>
          <cell r="S4636"/>
          <cell r="T4636"/>
          <cell r="U4636">
            <v>4</v>
          </cell>
          <cell r="V4636">
            <v>4.5</v>
          </cell>
          <cell r="W4636">
            <v>0.01</v>
          </cell>
          <cell r="X4636">
            <v>0</v>
          </cell>
          <cell r="Y4636" t="str">
            <v>EST TAPETE DUNAS (DES) (10MM) D:1399/6005/87/89 - 4x4,5x0,01H</v>
          </cell>
          <cell r="Z4636">
            <v>45803.519999999997</v>
          </cell>
          <cell r="AA4636">
            <v>0.4</v>
          </cell>
          <cell r="AB4636">
            <v>27482.111999999997</v>
          </cell>
          <cell r="AC4636"/>
          <cell r="AD4636"/>
          <cell r="AE4636"/>
          <cell r="AF4636">
            <v>45803.519999999997</v>
          </cell>
          <cell r="AG4636">
            <v>45803.519999999997</v>
          </cell>
          <cell r="AH4636">
            <v>0</v>
          </cell>
          <cell r="AI4636">
            <v>45803.519999999997</v>
          </cell>
          <cell r="AJ4636" t="str">
            <v>REF: 369311</v>
          </cell>
          <cell r="AK4636" t="str">
            <v>VALOR A PATIR DE DO M²</v>
          </cell>
          <cell r="AL4636">
            <v>369311</v>
          </cell>
          <cell r="AM4636" t="str">
            <v>TAPETE DUNAS (DESENHO) (5 CORES) (10MM)</v>
          </cell>
          <cell r="AN4636"/>
          <cell r="AO4636">
            <v>0</v>
          </cell>
          <cell r="AP4636">
            <v>0</v>
          </cell>
          <cell r="AQ4636">
            <v>0</v>
          </cell>
          <cell r="AR4636">
            <v>0</v>
          </cell>
          <cell r="AS4636" t="str">
            <v>TAPETE DUNAS (DESENHO) (5 CORES) (10MM) - Ø0x0H</v>
          </cell>
          <cell r="AT4636">
            <v>45803.519999999997</v>
          </cell>
          <cell r="AU4636">
            <v>45803.519999999997</v>
          </cell>
          <cell r="AV4636">
            <v>2544.64</v>
          </cell>
          <cell r="AW4636">
            <v>43258.879999999997</v>
          </cell>
          <cell r="AX4636">
            <v>45803.519999999997</v>
          </cell>
          <cell r="AY4636">
            <v>0</v>
          </cell>
          <cell r="AZ4636">
            <v>369311</v>
          </cell>
          <cell r="BA4636" t="str">
            <v>TAPETE DUNAS (DESENHO) (5 CORES) (10MM)</v>
          </cell>
          <cell r="BB4636" t="str">
            <v>(M²): TAPETE DUNAS (DESENHO) (5 CORES) (10MM)</v>
          </cell>
          <cell r="BC4636">
            <v>18</v>
          </cell>
          <cell r="BD4636"/>
          <cell r="BE4636">
            <v>2544.64</v>
          </cell>
          <cell r="BF4636">
            <v>0</v>
          </cell>
          <cell r="BG4636">
            <v>-2544.64</v>
          </cell>
          <cell r="BH4636" t="str">
            <v>(M²)</v>
          </cell>
          <cell r="BI4636">
            <v>12</v>
          </cell>
          <cell r="BJ4636">
            <v>45803.519999999997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TAPETE</v>
          </cell>
          <cell r="BU4636" t="str">
            <v>TAPETE (F 504)</v>
          </cell>
        </row>
        <row r="4637">
          <cell r="H4637">
            <v>1</v>
          </cell>
          <cell r="O4637">
            <v>324016</v>
          </cell>
          <cell r="P4637" t="str">
            <v>2022/090-0047-01</v>
          </cell>
          <cell r="Q4637" t="str">
            <v>EST TAPETE MAR (QUADR) (2 CORES) (10MM) F:4090/1147</v>
          </cell>
          <cell r="R4637"/>
          <cell r="S4637"/>
          <cell r="T4637"/>
          <cell r="U4637">
            <v>4.5</v>
          </cell>
          <cell r="V4637">
            <v>4</v>
          </cell>
          <cell r="W4637">
            <v>0.01</v>
          </cell>
          <cell r="X4637">
            <v>0</v>
          </cell>
          <cell r="Y4637" t="str">
            <v>EST TAPETE MAR (QUADR) (2 CORES) (10MM) F:4090/1147 - 4,5x4x0,01H</v>
          </cell>
          <cell r="Z4637">
            <v>52093.440000000002</v>
          </cell>
          <cell r="AA4637">
            <v>0.4</v>
          </cell>
          <cell r="AB4637">
            <v>31256.063999999998</v>
          </cell>
          <cell r="AC4637"/>
          <cell r="AD4637"/>
          <cell r="AE4637"/>
          <cell r="AF4637">
            <v>52093.440000000002</v>
          </cell>
          <cell r="AG4637">
            <v>52093.440000000002</v>
          </cell>
          <cell r="AH4637">
            <v>0</v>
          </cell>
          <cell r="AI4637">
            <v>52093.440000000002</v>
          </cell>
          <cell r="AJ4637" t="str">
            <v>REF: 369315</v>
          </cell>
          <cell r="AK4637" t="str">
            <v>VALOR A PATIR DE DO M²</v>
          </cell>
          <cell r="AL4637">
            <v>369315</v>
          </cell>
          <cell r="AM4637" t="str">
            <v>TAPETE MAR (QUADRICULADO) (2 CORES) (10MM)</v>
          </cell>
          <cell r="AN4637"/>
          <cell r="AO4637">
            <v>0</v>
          </cell>
          <cell r="AP4637">
            <v>0</v>
          </cell>
          <cell r="AQ4637">
            <v>0</v>
          </cell>
          <cell r="AR4637">
            <v>0</v>
          </cell>
          <cell r="AS4637" t="str">
            <v>TAPETE MAR (QUADRICULADO) (2 CORES) (10MM) - Ø0x0H</v>
          </cell>
          <cell r="AT4637">
            <v>52093.440000000002</v>
          </cell>
          <cell r="AU4637">
            <v>52093.440000000002</v>
          </cell>
          <cell r="AV4637">
            <v>2894.08</v>
          </cell>
          <cell r="AW4637">
            <v>49199.360000000001</v>
          </cell>
          <cell r="AX4637">
            <v>52093.440000000002</v>
          </cell>
          <cell r="AY4637">
            <v>0</v>
          </cell>
          <cell r="AZ4637">
            <v>369315</v>
          </cell>
          <cell r="BA4637" t="str">
            <v>TAPETE MAR (QUADRICULADO) (2 CORES) (10MM)</v>
          </cell>
          <cell r="BB4637" t="str">
            <v>(M²): TAPETE MAR (QUADRICULADO) (2 CORES) (10MM)</v>
          </cell>
          <cell r="BC4637">
            <v>18</v>
          </cell>
          <cell r="BD4637"/>
          <cell r="BE4637">
            <v>2894.08</v>
          </cell>
          <cell r="BF4637">
            <v>0</v>
          </cell>
          <cell r="BG4637">
            <v>-2894.08</v>
          </cell>
          <cell r="BH4637" t="str">
            <v>(M²)</v>
          </cell>
          <cell r="BI4637">
            <v>12</v>
          </cell>
          <cell r="BJ4637">
            <v>52093.440000000002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TAPETE</v>
          </cell>
          <cell r="BU4637" t="str">
            <v>TAPETE (F 504)</v>
          </cell>
        </row>
        <row r="4638">
          <cell r="H4638">
            <v>1</v>
          </cell>
          <cell r="O4638">
            <v>324014</v>
          </cell>
          <cell r="P4638" t="str">
            <v>2022/101-0064-01</v>
          </cell>
          <cell r="Q4638" t="str">
            <v>EST TAPETE AREIA (LIST IRR) (10MM) F:1471/D:103/1057/1237/95</v>
          </cell>
          <cell r="R4638"/>
          <cell r="S4638"/>
          <cell r="T4638"/>
          <cell r="U4638">
            <v>4</v>
          </cell>
          <cell r="V4638">
            <v>4</v>
          </cell>
          <cell r="W4638">
            <v>0.01</v>
          </cell>
          <cell r="X4638">
            <v>0</v>
          </cell>
          <cell r="Y4638" t="str">
            <v>EST TAPETE AREIA (LIST IRR) (10MM) F:1471/D:103/1057/1237/95 - 4x4x0,01H</v>
          </cell>
          <cell r="Z4638">
            <v>40714.239999999998</v>
          </cell>
          <cell r="AA4638">
            <v>0.5</v>
          </cell>
          <cell r="AB4638">
            <v>20357.12</v>
          </cell>
          <cell r="AC4638"/>
          <cell r="AD4638"/>
          <cell r="AE4638"/>
          <cell r="AF4638">
            <v>40714.239999999998</v>
          </cell>
          <cell r="AG4638">
            <v>40714.239999999998</v>
          </cell>
          <cell r="AH4638">
            <v>0</v>
          </cell>
          <cell r="AI4638">
            <v>40714.239999999998</v>
          </cell>
          <cell r="AJ4638" t="str">
            <v>REF: 324014</v>
          </cell>
          <cell r="AK4638"/>
          <cell r="AL4638">
            <v>324014</v>
          </cell>
          <cell r="AM4638" t="str">
            <v>EST TAPETE AREIA (LIST IRR) (10MM) F:1471/D:103/1057/1237/95</v>
          </cell>
          <cell r="AN4638"/>
          <cell r="AO4638">
            <v>4</v>
          </cell>
          <cell r="AP4638">
            <v>4</v>
          </cell>
          <cell r="AQ4638">
            <v>0.01</v>
          </cell>
          <cell r="AR4638">
            <v>0</v>
          </cell>
          <cell r="AS4638" t="str">
            <v>EST TAPETE AREIA (LIST IRR) (10MM) F:1471/D:103/1057/1237/95 - 4x4x0,01H</v>
          </cell>
          <cell r="AT4638">
            <v>40714.239999999998</v>
          </cell>
          <cell r="AU4638">
            <v>40714.239999999998</v>
          </cell>
          <cell r="AV4638">
            <v>40714.239999999998</v>
          </cell>
          <cell r="AW4638">
            <v>0</v>
          </cell>
          <cell r="AX4638">
            <v>40714.239999999998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12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TAPETE</v>
          </cell>
          <cell r="BU4638" t="str">
            <v>TAPETE AREIA</v>
          </cell>
        </row>
        <row r="4639">
          <cell r="H4639">
            <v>1</v>
          </cell>
          <cell r="O4639">
            <v>404833</v>
          </cell>
          <cell r="P4639" t="str">
            <v>2025/129-0037-01</v>
          </cell>
          <cell r="Q4639" t="str">
            <v>EST TAPETE SISAL CH (BARRA VIRADA)</v>
          </cell>
          <cell r="R4639"/>
          <cell r="S4639"/>
          <cell r="T4639"/>
          <cell r="U4639">
            <v>6</v>
          </cell>
          <cell r="V4639">
            <v>4.5</v>
          </cell>
          <cell r="W4639">
            <v>0</v>
          </cell>
          <cell r="X4639">
            <v>0</v>
          </cell>
          <cell r="Y4639" t="str">
            <v>EST TAPETE SISAL CH (BARRA VIRADA) - 6x4,5x0H</v>
          </cell>
          <cell r="Z4639">
            <v>18085.759999999998</v>
          </cell>
          <cell r="AA4639">
            <v>0.5</v>
          </cell>
          <cell r="AB4639">
            <v>9042.8799999999992</v>
          </cell>
          <cell r="AC4639"/>
          <cell r="AD4639"/>
          <cell r="AE4639"/>
          <cell r="AF4639">
            <v>18085.759999999998</v>
          </cell>
          <cell r="AG4639">
            <v>18085.759999999998</v>
          </cell>
          <cell r="AH4639">
            <v>0</v>
          </cell>
          <cell r="AI4639">
            <v>18085.759999999998</v>
          </cell>
          <cell r="AJ4639" t="str">
            <v>REF: 404833</v>
          </cell>
          <cell r="AK4639"/>
          <cell r="AL4639">
            <v>404833</v>
          </cell>
          <cell r="AM4639" t="str">
            <v>EST TAPETE SISAL CH (BARRA VIRADA)</v>
          </cell>
          <cell r="AN4639"/>
          <cell r="AO4639">
            <v>6</v>
          </cell>
          <cell r="AP4639">
            <v>4.5</v>
          </cell>
          <cell r="AQ4639">
            <v>0</v>
          </cell>
          <cell r="AR4639">
            <v>0</v>
          </cell>
          <cell r="AS4639" t="str">
            <v>EST TAPETE SISAL CH (BARRA VIRADA) - 6x4,5x0H</v>
          </cell>
          <cell r="AT4639">
            <v>18085.759999999998</v>
          </cell>
          <cell r="AU4639">
            <v>18085.759999999998</v>
          </cell>
          <cell r="AV4639">
            <v>18085.759999999998</v>
          </cell>
          <cell r="AW4639">
            <v>0</v>
          </cell>
          <cell r="AX4639">
            <v>18085.759999999998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TAPETE</v>
          </cell>
          <cell r="BU4639" t="str">
            <v>TAPETE DECORATIVO</v>
          </cell>
        </row>
        <row r="4640">
          <cell r="H4640">
            <v>1</v>
          </cell>
          <cell r="O4640">
            <v>378173</v>
          </cell>
          <cell r="P4640" t="str">
            <v>2024/023-0010-01</v>
          </cell>
          <cell r="Q4640" t="str">
            <v>EST TAPETE SISAL C44 (BARRA VIRADA)</v>
          </cell>
          <cell r="R4640"/>
          <cell r="S4640"/>
          <cell r="T4640"/>
          <cell r="U4640">
            <v>5</v>
          </cell>
          <cell r="V4640">
            <v>4</v>
          </cell>
          <cell r="W4640">
            <v>0</v>
          </cell>
          <cell r="X4640">
            <v>0</v>
          </cell>
          <cell r="Y4640" t="str">
            <v>EST TAPETE SISAL C44 (BARRA VIRADA) - 5x4x0H</v>
          </cell>
          <cell r="Z4640">
            <v>8892.7999999999993</v>
          </cell>
          <cell r="AA4640">
            <v>0.5</v>
          </cell>
          <cell r="AB4640">
            <v>4446.3999999999996</v>
          </cell>
          <cell r="AC4640"/>
          <cell r="AD4640"/>
          <cell r="AE4640"/>
          <cell r="AF4640">
            <v>8892.7999999999993</v>
          </cell>
          <cell r="AG4640">
            <v>8892.7999999999993</v>
          </cell>
          <cell r="AH4640">
            <v>0</v>
          </cell>
          <cell r="AI4640">
            <v>8892.7999999999993</v>
          </cell>
          <cell r="AJ4640" t="str">
            <v>REF: 378173</v>
          </cell>
          <cell r="AK4640"/>
          <cell r="AL4640">
            <v>378173</v>
          </cell>
          <cell r="AM4640" t="str">
            <v>EST TAPETE SISAL C44 (BARRA VIRADA)</v>
          </cell>
          <cell r="AN4640"/>
          <cell r="AO4640">
            <v>5</v>
          </cell>
          <cell r="AP4640">
            <v>4</v>
          </cell>
          <cell r="AQ4640">
            <v>0</v>
          </cell>
          <cell r="AR4640">
            <v>0</v>
          </cell>
          <cell r="AS4640" t="str">
            <v>EST TAPETE SISAL C44 (BARRA VIRADA) - 5x4x0H</v>
          </cell>
          <cell r="AT4640">
            <v>8892.7999999999993</v>
          </cell>
          <cell r="AU4640">
            <v>8892.7999999999993</v>
          </cell>
          <cell r="AV4640">
            <v>8892.7999999999993</v>
          </cell>
          <cell r="AW4640">
            <v>0</v>
          </cell>
          <cell r="AX4640">
            <v>8892.7999999999993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12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TAPETE</v>
          </cell>
          <cell r="BU4640" t="str">
            <v>TAPETE DECORATIVO</v>
          </cell>
        </row>
        <row r="4641">
          <cell r="H4641">
            <v>1</v>
          </cell>
          <cell r="O4641">
            <v>324007</v>
          </cell>
          <cell r="P4641" t="str">
            <v>2022/090-0036-01</v>
          </cell>
          <cell r="Q4641" t="str">
            <v>EST TAPETE TROPICAL (LISO) (1 COR) (10MM) F:5013</v>
          </cell>
          <cell r="R4641"/>
          <cell r="S4641"/>
          <cell r="T4641"/>
          <cell r="U4641">
            <v>4</v>
          </cell>
          <cell r="V4641">
            <v>2.5</v>
          </cell>
          <cell r="W4641">
            <v>0.01</v>
          </cell>
          <cell r="X4641">
            <v>0</v>
          </cell>
          <cell r="Y4641" t="str">
            <v>EST TAPETE TROPICAL (LISO) (1 COR) (10MM) F:5013 - 4x2,5x0,01H</v>
          </cell>
          <cell r="Z4641">
            <v>16934.400000000001</v>
          </cell>
          <cell r="AA4641">
            <v>0.5</v>
          </cell>
          <cell r="AB4641">
            <v>8467.2000000000007</v>
          </cell>
          <cell r="AC4641"/>
          <cell r="AD4641"/>
          <cell r="AE4641"/>
          <cell r="AF4641">
            <v>16934.400000000001</v>
          </cell>
          <cell r="AG4641">
            <v>16934.400000000001</v>
          </cell>
          <cell r="AH4641">
            <v>0</v>
          </cell>
          <cell r="AI4641">
            <v>16934.400000000001</v>
          </cell>
          <cell r="AJ4641" t="str">
            <v>REF: 324007</v>
          </cell>
          <cell r="AK4641"/>
          <cell r="AL4641">
            <v>324007</v>
          </cell>
          <cell r="AM4641" t="str">
            <v>EST TAPETE TROPICAL (LISO) (1 COR) (10MM) F:5013</v>
          </cell>
          <cell r="AN4641"/>
          <cell r="AO4641">
            <v>4</v>
          </cell>
          <cell r="AP4641">
            <v>2.5</v>
          </cell>
          <cell r="AQ4641">
            <v>0.01</v>
          </cell>
          <cell r="AR4641">
            <v>0</v>
          </cell>
          <cell r="AS4641" t="str">
            <v>EST TAPETE TROPICAL (LISO) (1 COR) (10MM) F:5013 - 4x2,5x0,01H</v>
          </cell>
          <cell r="AT4641">
            <v>16934.400000000001</v>
          </cell>
          <cell r="AU4641">
            <v>16934.400000000001</v>
          </cell>
          <cell r="AV4641">
            <v>16934.400000000001</v>
          </cell>
          <cell r="AW4641">
            <v>0</v>
          </cell>
          <cell r="AX4641">
            <v>16934.400000000001</v>
          </cell>
          <cell r="AY4641">
            <v>0</v>
          </cell>
          <cell r="AZ4641">
            <v>369260</v>
          </cell>
          <cell r="BA4641" t="str">
            <v>TAPETE TROPICAL (LISO) (1 COR) (10MM)</v>
          </cell>
          <cell r="BB4641" t="str">
            <v>(M²): TAPETE TROPICAL (LISO) (1 COR) (10MM)</v>
          </cell>
          <cell r="BC4641">
            <v>10</v>
          </cell>
          <cell r="BD4641"/>
          <cell r="BE4641">
            <v>1693.44</v>
          </cell>
          <cell r="BF4641">
            <v>0</v>
          </cell>
          <cell r="BG4641">
            <v>-1693.44</v>
          </cell>
          <cell r="BH4641" t="str">
            <v>(M²)</v>
          </cell>
          <cell r="BI4641">
            <v>12</v>
          </cell>
          <cell r="BJ4641">
            <v>16934.400000000001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TAPETE</v>
          </cell>
          <cell r="BU4641" t="str">
            <v>TAPETE TROPICAL</v>
          </cell>
        </row>
        <row r="4642">
          <cell r="H4642">
            <v>1</v>
          </cell>
          <cell r="O4642">
            <v>324007</v>
          </cell>
          <cell r="P4642" t="str">
            <v>2022/090-0037-01</v>
          </cell>
          <cell r="Q4642" t="str">
            <v>EST TAPETE TROPICAL (LISO) (1 COR) (10MM) F:5013</v>
          </cell>
          <cell r="R4642"/>
          <cell r="S4642"/>
          <cell r="T4642"/>
          <cell r="U4642">
            <v>4</v>
          </cell>
          <cell r="V4642">
            <v>2.5</v>
          </cell>
          <cell r="W4642">
            <v>0.01</v>
          </cell>
          <cell r="X4642">
            <v>0</v>
          </cell>
          <cell r="Y4642" t="str">
            <v>EST TAPETE TROPICAL (LISO) (1 COR) (10MM) F:5013 - 4x2,5x0,01H</v>
          </cell>
          <cell r="Z4642">
            <v>16934.400000000001</v>
          </cell>
          <cell r="AA4642">
            <v>0.5</v>
          </cell>
          <cell r="AB4642">
            <v>8467.2000000000007</v>
          </cell>
          <cell r="AC4642"/>
          <cell r="AD4642"/>
          <cell r="AE4642"/>
          <cell r="AF4642">
            <v>16934.400000000001</v>
          </cell>
          <cell r="AG4642">
            <v>16934.400000000001</v>
          </cell>
          <cell r="AH4642">
            <v>0</v>
          </cell>
          <cell r="AI4642">
            <v>16934.400000000001</v>
          </cell>
          <cell r="AJ4642" t="str">
            <v>REF: 324007</v>
          </cell>
          <cell r="AK4642"/>
          <cell r="AL4642">
            <v>324007</v>
          </cell>
          <cell r="AM4642" t="str">
            <v>EST TAPETE TROPICAL (LISO) (1 COR) (10MM) F:5013</v>
          </cell>
          <cell r="AN4642"/>
          <cell r="AO4642">
            <v>4</v>
          </cell>
          <cell r="AP4642">
            <v>2.5</v>
          </cell>
          <cell r="AQ4642">
            <v>0.01</v>
          </cell>
          <cell r="AR4642">
            <v>0</v>
          </cell>
          <cell r="AS4642" t="str">
            <v>EST TAPETE TROPICAL (LISO) (1 COR) (10MM) F:5013 - 4x2,5x0,01H</v>
          </cell>
          <cell r="AT4642">
            <v>16934.400000000001</v>
          </cell>
          <cell r="AU4642">
            <v>16934.400000000001</v>
          </cell>
          <cell r="AV4642">
            <v>16934.400000000001</v>
          </cell>
          <cell r="AW4642">
            <v>0</v>
          </cell>
          <cell r="AX4642">
            <v>16934.400000000001</v>
          </cell>
          <cell r="AY4642">
            <v>0</v>
          </cell>
          <cell r="AZ4642">
            <v>369260</v>
          </cell>
          <cell r="BA4642" t="str">
            <v>TAPETE TROPICAL (LISO) (1 COR) (10MM)</v>
          </cell>
          <cell r="BB4642" t="str">
            <v>(M²): TAPETE TROPICAL (LISO) (1 COR) (10MM)</v>
          </cell>
          <cell r="BC4642">
            <v>10</v>
          </cell>
          <cell r="BD4642"/>
          <cell r="BE4642">
            <v>1693.44</v>
          </cell>
          <cell r="BF4642">
            <v>0</v>
          </cell>
          <cell r="BG4642">
            <v>-1693.44</v>
          </cell>
          <cell r="BH4642" t="str">
            <v>(M²)</v>
          </cell>
          <cell r="BI4642">
            <v>12</v>
          </cell>
          <cell r="BJ4642">
            <v>16934.400000000001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TAPETE</v>
          </cell>
          <cell r="BU4642" t="str">
            <v>TAPETE TROPICAL</v>
          </cell>
        </row>
        <row r="4643">
          <cell r="H4643">
            <v>1</v>
          </cell>
          <cell r="O4643">
            <v>402396</v>
          </cell>
          <cell r="P4643" t="str">
            <v>2025/045-0005-01</v>
          </cell>
          <cell r="Q4643" t="str">
            <v>EST BANQUETA BAR QUERO QUERO H65 (KOURO CAFE) (WALNUT MATT)</v>
          </cell>
          <cell r="R4643"/>
          <cell r="S4643"/>
          <cell r="T4643"/>
          <cell r="U4643">
            <v>0.46</v>
          </cell>
          <cell r="V4643">
            <v>0.56000000000000005</v>
          </cell>
          <cell r="W4643">
            <v>0.92</v>
          </cell>
          <cell r="X4643">
            <v>0</v>
          </cell>
          <cell r="Y4643" t="str">
            <v>EST BANQUETA BAR QUERO QUERO H65 (KOURO CAFE) (WALNUT MATT) - 0,46x0,56x0,92H</v>
          </cell>
          <cell r="Z4643">
            <v>7575.86</v>
          </cell>
          <cell r="AA4643">
            <v>0.4</v>
          </cell>
          <cell r="AB4643">
            <v>4545.5159999999996</v>
          </cell>
          <cell r="AC4643"/>
          <cell r="AD4643" t="str">
            <v>PROD C/RVST FORN</v>
          </cell>
          <cell r="AE4643" t="str">
            <v>REVESTIMENTO FORN</v>
          </cell>
          <cell r="AF4643">
            <v>7575.86</v>
          </cell>
          <cell r="AG4643">
            <v>7575.86</v>
          </cell>
          <cell r="AH4643">
            <v>0</v>
          </cell>
          <cell r="AI4643">
            <v>7575.86</v>
          </cell>
          <cell r="AJ4643" t="str">
            <v>REF: 373365</v>
          </cell>
          <cell r="AK4643"/>
          <cell r="AL4643">
            <v>373365</v>
          </cell>
          <cell r="AM4643" t="str">
            <v>BANQUETA BAR QUERO QUERO H65 (S/B) (TC FORN)</v>
          </cell>
          <cell r="AN4643"/>
          <cell r="AO4643">
            <v>0.46</v>
          </cell>
          <cell r="AP4643">
            <v>0.56000000000000005</v>
          </cell>
          <cell r="AQ4643">
            <v>0.92</v>
          </cell>
          <cell r="AR4643">
            <v>0</v>
          </cell>
          <cell r="AS4643" t="str">
            <v>BANQUETA BAR QUERO QUERO H65 (S/B) (TC FORN) - 0,46x0,56x0,92H</v>
          </cell>
          <cell r="AT4643">
            <v>7575.86</v>
          </cell>
          <cell r="AU4643">
            <v>7575.86</v>
          </cell>
          <cell r="AV4643">
            <v>7277.94</v>
          </cell>
          <cell r="AW4643">
            <v>297.92000000000007</v>
          </cell>
          <cell r="AX4643">
            <v>7575.86</v>
          </cell>
          <cell r="AY4643">
            <v>0</v>
          </cell>
          <cell r="AZ4643">
            <v>337618</v>
          </cell>
          <cell r="BA4643" t="str">
            <v>TECIDO KOURO ESTONADO (COD 4518) (SINTETICO III) -</v>
          </cell>
          <cell r="BB4643" t="str">
            <v>RVST FORN: TECIDO KOURO ESTONADO (COD 4518) (SINTETICO III) - KOURO CAFÉ</v>
          </cell>
          <cell r="BC4643">
            <v>1</v>
          </cell>
          <cell r="BD4643"/>
          <cell r="BE4643">
            <v>297.92</v>
          </cell>
          <cell r="BF4643">
            <v>0</v>
          </cell>
          <cell r="BG4643">
            <v>-297.92</v>
          </cell>
          <cell r="BH4643" t="str">
            <v>RVST FORN</v>
          </cell>
          <cell r="BI4643">
            <v>12</v>
          </cell>
          <cell r="BJ4643">
            <v>297.92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BANQUETA BAR</v>
          </cell>
          <cell r="BU4643" t="str">
            <v>BANQUETA BAR QUERO QUERO</v>
          </cell>
        </row>
        <row r="4644">
          <cell r="H4644">
            <v>1</v>
          </cell>
          <cell r="O4644">
            <v>402396</v>
          </cell>
          <cell r="P4644" t="str">
            <v>2025/045-0006-01</v>
          </cell>
          <cell r="Q4644" t="str">
            <v>EST BANQUETA BAR QUERO QUERO H65 (KOURO CAFE) (WALNUT MATT)</v>
          </cell>
          <cell r="R4644"/>
          <cell r="S4644"/>
          <cell r="T4644"/>
          <cell r="U4644">
            <v>0.46</v>
          </cell>
          <cell r="V4644">
            <v>0.56000000000000005</v>
          </cell>
          <cell r="W4644">
            <v>0.92</v>
          </cell>
          <cell r="X4644">
            <v>0</v>
          </cell>
          <cell r="Y4644" t="str">
            <v>EST BANQUETA BAR QUERO QUERO H65 (KOURO CAFE) (WALNUT MATT) - 0,46x0,56x0,92H</v>
          </cell>
          <cell r="Z4644">
            <v>7575.86</v>
          </cell>
          <cell r="AA4644">
            <v>0.4</v>
          </cell>
          <cell r="AB4644">
            <v>4545.5159999999996</v>
          </cell>
          <cell r="AC4644"/>
          <cell r="AD4644" t="str">
            <v>PROD C/RVST FORN</v>
          </cell>
          <cell r="AE4644" t="str">
            <v>REVESTIMENTO FORN</v>
          </cell>
          <cell r="AF4644">
            <v>7575.86</v>
          </cell>
          <cell r="AG4644">
            <v>7575.86</v>
          </cell>
          <cell r="AH4644">
            <v>0</v>
          </cell>
          <cell r="AI4644">
            <v>7575.86</v>
          </cell>
          <cell r="AJ4644" t="str">
            <v>REF: 373365</v>
          </cell>
          <cell r="AK4644"/>
          <cell r="AL4644">
            <v>373365</v>
          </cell>
          <cell r="AM4644" t="str">
            <v>BANQUETA BAR QUERO QUERO H65 (S/B) (TC FORN)</v>
          </cell>
          <cell r="AN4644"/>
          <cell r="AO4644">
            <v>0.46</v>
          </cell>
          <cell r="AP4644">
            <v>0.56000000000000005</v>
          </cell>
          <cell r="AQ4644">
            <v>0.92</v>
          </cell>
          <cell r="AR4644">
            <v>0</v>
          </cell>
          <cell r="AS4644" t="str">
            <v>BANQUETA BAR QUERO QUERO H65 (S/B) (TC FORN) - 0,46x0,56x0,92H</v>
          </cell>
          <cell r="AT4644">
            <v>7575.86</v>
          </cell>
          <cell r="AU4644">
            <v>7575.86</v>
          </cell>
          <cell r="AV4644">
            <v>7277.94</v>
          </cell>
          <cell r="AW4644">
            <v>297.92000000000007</v>
          </cell>
          <cell r="AX4644">
            <v>7575.86</v>
          </cell>
          <cell r="AY4644">
            <v>0</v>
          </cell>
          <cell r="AZ4644">
            <v>337618</v>
          </cell>
          <cell r="BA4644" t="str">
            <v>TECIDO KOURO ESTONADO (COD 4518) (SINTETICO III) -</v>
          </cell>
          <cell r="BB4644" t="str">
            <v>RVST FORN: TECIDO KOURO ESTONADO (COD 4518) (SINTETICO III) - KOURO CAFÉ</v>
          </cell>
          <cell r="BC4644">
            <v>1</v>
          </cell>
          <cell r="BD4644"/>
          <cell r="BE4644">
            <v>297.92</v>
          </cell>
          <cell r="BF4644">
            <v>0</v>
          </cell>
          <cell r="BG4644">
            <v>-297.92</v>
          </cell>
          <cell r="BH4644" t="str">
            <v>RVST FORN</v>
          </cell>
          <cell r="BI4644">
            <v>12</v>
          </cell>
          <cell r="BJ4644">
            <v>297.92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BANQUETA BAR</v>
          </cell>
          <cell r="BU4644" t="str">
            <v>BANQUETA BAR QUERO QUERO</v>
          </cell>
        </row>
        <row r="4645">
          <cell r="H4645">
            <v>1</v>
          </cell>
          <cell r="O4645">
            <v>402396</v>
          </cell>
          <cell r="P4645" t="str">
            <v>2025/045-0007-01</v>
          </cell>
          <cell r="Q4645" t="str">
            <v>EST BANQUETA BAR QUERO QUERO H65 (KOURO CAFE) (WALNUT MATT)</v>
          </cell>
          <cell r="R4645"/>
          <cell r="S4645"/>
          <cell r="T4645"/>
          <cell r="U4645">
            <v>0.46</v>
          </cell>
          <cell r="V4645">
            <v>0.56000000000000005</v>
          </cell>
          <cell r="W4645">
            <v>0.92</v>
          </cell>
          <cell r="X4645">
            <v>0</v>
          </cell>
          <cell r="Y4645" t="str">
            <v>EST BANQUETA BAR QUERO QUERO H65 (KOURO CAFE) (WALNUT MATT) - 0,46x0,56x0,92H</v>
          </cell>
          <cell r="Z4645">
            <v>7575.86</v>
          </cell>
          <cell r="AA4645">
            <v>0.4</v>
          </cell>
          <cell r="AB4645">
            <v>4545.5159999999996</v>
          </cell>
          <cell r="AC4645"/>
          <cell r="AD4645" t="str">
            <v>PROD C/RVST FORN</v>
          </cell>
          <cell r="AE4645" t="str">
            <v>REVESTIMENTO FORN</v>
          </cell>
          <cell r="AF4645">
            <v>7575.86</v>
          </cell>
          <cell r="AG4645">
            <v>7575.86</v>
          </cell>
          <cell r="AH4645">
            <v>0</v>
          </cell>
          <cell r="AI4645">
            <v>7575.86</v>
          </cell>
          <cell r="AJ4645" t="str">
            <v>REF: 373365</v>
          </cell>
          <cell r="AK4645"/>
          <cell r="AL4645">
            <v>373365</v>
          </cell>
          <cell r="AM4645" t="str">
            <v>BANQUETA BAR QUERO QUERO H65 (S/B) (TC FORN)</v>
          </cell>
          <cell r="AN4645"/>
          <cell r="AO4645">
            <v>0.46</v>
          </cell>
          <cell r="AP4645">
            <v>0.56000000000000005</v>
          </cell>
          <cell r="AQ4645">
            <v>0.92</v>
          </cell>
          <cell r="AR4645">
            <v>0</v>
          </cell>
          <cell r="AS4645" t="str">
            <v>BANQUETA BAR QUERO QUERO H65 (S/B) (TC FORN) - 0,46x0,56x0,92H</v>
          </cell>
          <cell r="AT4645">
            <v>7575.86</v>
          </cell>
          <cell r="AU4645">
            <v>7575.86</v>
          </cell>
          <cell r="AV4645">
            <v>7277.94</v>
          </cell>
          <cell r="AW4645">
            <v>297.92000000000007</v>
          </cell>
          <cell r="AX4645">
            <v>7575.86</v>
          </cell>
          <cell r="AY4645">
            <v>0</v>
          </cell>
          <cell r="AZ4645">
            <v>337618</v>
          </cell>
          <cell r="BA4645" t="str">
            <v>TECIDO KOURO ESTONADO (COD 4518) (SINTETICO III) -</v>
          </cell>
          <cell r="BB4645" t="str">
            <v>RVST FORN: TECIDO KOURO ESTONADO (COD 4518) (SINTETICO III) - KOURO CAFÉ</v>
          </cell>
          <cell r="BC4645">
            <v>1</v>
          </cell>
          <cell r="BD4645"/>
          <cell r="BE4645">
            <v>297.92</v>
          </cell>
          <cell r="BF4645">
            <v>0</v>
          </cell>
          <cell r="BG4645">
            <v>-297.92</v>
          </cell>
          <cell r="BH4645" t="str">
            <v>RVST FORN</v>
          </cell>
          <cell r="BI4645">
            <v>12</v>
          </cell>
          <cell r="BJ4645">
            <v>297.92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BANQUETA BAR</v>
          </cell>
          <cell r="BU4645" t="str">
            <v>BANQUETA BAR QUERO QUERO</v>
          </cell>
        </row>
        <row r="4646">
          <cell r="H4646">
            <v>1</v>
          </cell>
          <cell r="O4646">
            <v>411118</v>
          </cell>
          <cell r="P4646" t="str">
            <v>2025/283-0068-01</v>
          </cell>
          <cell r="Q4646" t="str">
            <v>EST MESA JANTAR MONIZ (C/GIR) (ESPINHADA D) (LAM 2 NOGUEIRA)</v>
          </cell>
          <cell r="R4646"/>
          <cell r="S4646"/>
          <cell r="T4646"/>
          <cell r="U4646">
            <v>1.8</v>
          </cell>
          <cell r="V4646">
            <v>0</v>
          </cell>
          <cell r="W4646">
            <v>0.75</v>
          </cell>
          <cell r="X4646">
            <v>1.8</v>
          </cell>
          <cell r="Y4646" t="str">
            <v>EST MESA JANTAR MONIZ (C/GIR) (ESPINHADA D) (LAM 2 NOGUEIRA) - Ø1,8x0,75H</v>
          </cell>
          <cell r="Z4646">
            <v>44771.28</v>
          </cell>
          <cell r="AA4646">
            <v>0.4</v>
          </cell>
          <cell r="AB4646">
            <v>26862.768</v>
          </cell>
          <cell r="AC4646"/>
          <cell r="AD4646"/>
          <cell r="AE4646"/>
          <cell r="AF4646">
            <v>44771.28</v>
          </cell>
          <cell r="AG4646">
            <v>44771.28</v>
          </cell>
          <cell r="AH4646">
            <v>0</v>
          </cell>
          <cell r="AI4646">
            <v>44771.28</v>
          </cell>
          <cell r="AJ4646" t="str">
            <v>REF: 369799</v>
          </cell>
          <cell r="AK4646"/>
          <cell r="AL4646">
            <v>369799</v>
          </cell>
          <cell r="AM4646" t="str">
            <v>MESA JANTAR MONIZ (C/GIR) (ESPINHADA D) (LAMINA 2)</v>
          </cell>
          <cell r="AN4646"/>
          <cell r="AO4646">
            <v>1.8</v>
          </cell>
          <cell r="AP4646">
            <v>0</v>
          </cell>
          <cell r="AQ4646">
            <v>0.75</v>
          </cell>
          <cell r="AR4646">
            <v>1.8</v>
          </cell>
          <cell r="AS4646" t="str">
            <v>MESA JANTAR MONIZ (C/GIR) (ESPINHADA D) (LAMINA 2) - Ø1,8x0,75H</v>
          </cell>
          <cell r="AT4646">
            <v>44771.28</v>
          </cell>
          <cell r="AU4646">
            <v>44771.28</v>
          </cell>
          <cell r="AV4646">
            <v>44771.28</v>
          </cell>
          <cell r="AW4646">
            <v>0</v>
          </cell>
          <cell r="AX4646">
            <v>44771.28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12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MESA JANTAR</v>
          </cell>
          <cell r="BU4646" t="str">
            <v>MESA JANTAR MONIZ</v>
          </cell>
        </row>
        <row r="4647">
          <cell r="H4647">
            <v>1</v>
          </cell>
          <cell r="O4647">
            <v>408755</v>
          </cell>
          <cell r="P4647" t="str">
            <v>2025/169-0190-01</v>
          </cell>
          <cell r="Q4647" t="str">
            <v>EST MODULO S/BRACO DOMO (1AS) TC VELUDO CRISTAL NATURAL</v>
          </cell>
          <cell r="R4647"/>
          <cell r="S4647"/>
          <cell r="T4647"/>
          <cell r="U4647">
            <v>0.9</v>
          </cell>
          <cell r="V4647">
            <v>1.05</v>
          </cell>
          <cell r="W4647">
            <v>0.85</v>
          </cell>
          <cell r="X4647">
            <v>0</v>
          </cell>
          <cell r="Y4647" t="str">
            <v>EST MODULO S/BRACO DOMO (1AS) TC VELUDO CRISTAL NATURAL - 0,9x1,05x0,85H</v>
          </cell>
          <cell r="Z4647">
            <v>12641.207759999999</v>
          </cell>
          <cell r="AA4647">
            <v>0.4</v>
          </cell>
          <cell r="AB4647">
            <v>7584.7246559999994</v>
          </cell>
          <cell r="AC4647"/>
          <cell r="AD4647" t="str">
            <v>MODULO C/ACABAMENTO LATERAL</v>
          </cell>
          <cell r="AE4647"/>
          <cell r="AF4647">
            <v>12641.207759999999</v>
          </cell>
          <cell r="AG4647">
            <v>12641.207759999999</v>
          </cell>
          <cell r="AH4647">
            <v>0</v>
          </cell>
          <cell r="AI4647">
            <v>12641.207759999999</v>
          </cell>
          <cell r="AJ4647" t="str">
            <v>REF: 360722</v>
          </cell>
          <cell r="AK4647"/>
          <cell r="AL4647">
            <v>360722</v>
          </cell>
          <cell r="AM4647" t="str">
            <v>MODULO S/BRACO DOMO (1AS) (TC FORN)</v>
          </cell>
          <cell r="AN4647"/>
          <cell r="AO4647">
            <v>0.9</v>
          </cell>
          <cell r="AP4647">
            <v>1.05</v>
          </cell>
          <cell r="AQ4647">
            <v>0.85</v>
          </cell>
          <cell r="AR4647">
            <v>0</v>
          </cell>
          <cell r="AS4647" t="str">
            <v>MODULO S/BRACO DOMO (1AS) (TC FORN) - 0,9x1,05x0,85H</v>
          </cell>
          <cell r="AT4647">
            <v>12641.207759999999</v>
          </cell>
          <cell r="AU4647">
            <v>12641.207759999999</v>
          </cell>
          <cell r="AV4647">
            <v>9859.67</v>
          </cell>
          <cell r="AW4647">
            <v>2781.5377599999993</v>
          </cell>
          <cell r="AX4647">
            <v>12602.95</v>
          </cell>
          <cell r="AY4647">
            <v>38.257759999998598</v>
          </cell>
          <cell r="AZ4647">
            <v>372513</v>
          </cell>
          <cell r="BA4647" t="str">
            <v>TECIDO VELUDO CRISTAL (COD 5413) (REVOLUTION I) -</v>
          </cell>
          <cell r="BB4647" t="str">
            <v>RVST FORN: TECIDO VELUDO CRISTAL (COD 5413) (REVOLUTION I) - NATURAL</v>
          </cell>
          <cell r="BC4647">
            <v>6</v>
          </cell>
          <cell r="BD4647"/>
          <cell r="BE4647">
            <v>253.25</v>
          </cell>
          <cell r="BF4647">
            <v>0</v>
          </cell>
          <cell r="BG4647">
            <v>-253.25</v>
          </cell>
          <cell r="BH4647" t="str">
            <v>RVST FORN</v>
          </cell>
          <cell r="BI4647">
            <v>12</v>
          </cell>
          <cell r="BJ4647">
            <v>1519.5</v>
          </cell>
          <cell r="BK4647">
            <v>0.128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SOFA</v>
          </cell>
          <cell r="BU4647" t="str">
            <v>SOFA DOMO</v>
          </cell>
        </row>
        <row r="4648">
          <cell r="H4648">
            <v>1</v>
          </cell>
          <cell r="O4648">
            <v>398671</v>
          </cell>
          <cell r="P4648"/>
          <cell r="Q4648" t="str">
            <v>EST MODULO ENCOSTO (L) LENCOIS M (DET CR5) (FX5416)</v>
          </cell>
          <cell r="R4648"/>
          <cell r="S4648"/>
          <cell r="T4648"/>
          <cell r="U4648">
            <v>1</v>
          </cell>
          <cell r="V4648">
            <v>0.8</v>
          </cell>
          <cell r="W4648">
            <v>0.26</v>
          </cell>
          <cell r="X4648">
            <v>0</v>
          </cell>
          <cell r="Y4648" t="str">
            <v>EST MODULO ENCOSTO (L) LENCOIS M (DET CR5) (FX5416) - 1x0,8x0,26H</v>
          </cell>
          <cell r="Z4648">
            <v>5715.18</v>
          </cell>
          <cell r="AA4648">
            <v>0.4</v>
          </cell>
          <cell r="AB4648">
            <v>3429.1080000000002</v>
          </cell>
          <cell r="AC4648"/>
          <cell r="AD4648"/>
          <cell r="AE4648"/>
          <cell r="AF4648">
            <v>5715.18</v>
          </cell>
          <cell r="AG4648">
            <v>5715.18</v>
          </cell>
          <cell r="AH4648">
            <v>0</v>
          </cell>
          <cell r="AI4648">
            <v>5715.18</v>
          </cell>
          <cell r="AJ4648" t="str">
            <v>REF: 294548</v>
          </cell>
          <cell r="AK4648"/>
          <cell r="AL4648">
            <v>294548</v>
          </cell>
          <cell r="AM4648" t="str">
            <v>MODULO ENCOSTO (L) LENCOIS M (C/DET) (FX5000)</v>
          </cell>
          <cell r="AN4648"/>
          <cell r="AO4648">
            <v>1</v>
          </cell>
          <cell r="AP4648">
            <v>0.8</v>
          </cell>
          <cell r="AQ4648">
            <v>0.26</v>
          </cell>
          <cell r="AR4648">
            <v>0</v>
          </cell>
          <cell r="AS4648" t="str">
            <v>MODULO ENCOSTO (L) LENCOIS M (C/DET) (FX5000) - 1x0,8x0,26H</v>
          </cell>
          <cell r="AT4648">
            <v>5715.18</v>
          </cell>
          <cell r="AU4648">
            <v>5715.18</v>
          </cell>
          <cell r="AV4648">
            <v>5715.18</v>
          </cell>
          <cell r="AW4648">
            <v>0</v>
          </cell>
          <cell r="AX4648">
            <v>5715.18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SOFA</v>
          </cell>
          <cell r="BU4648" t="str">
            <v>SOFA LENCOIS MARANHENSES</v>
          </cell>
        </row>
        <row r="4649">
          <cell r="H4649">
            <v>1</v>
          </cell>
          <cell r="O4649">
            <v>398670</v>
          </cell>
          <cell r="P4649" t="str">
            <v>2024/305-0063-01</v>
          </cell>
          <cell r="Q4649" t="str">
            <v>EST MODULO PUFF LENCOIS M (RVST DET CR5) (FX5416)</v>
          </cell>
          <cell r="R4649"/>
          <cell r="S4649"/>
          <cell r="T4649"/>
          <cell r="U4649">
            <v>2</v>
          </cell>
          <cell r="V4649">
            <v>1</v>
          </cell>
          <cell r="W4649">
            <v>0.38</v>
          </cell>
          <cell r="X4649">
            <v>0</v>
          </cell>
          <cell r="Y4649" t="str">
            <v>EST MODULO PUFF LENCOIS M (RVST DET CR5) (FX5416) - 2x1x0,38H</v>
          </cell>
          <cell r="Z4649">
            <v>14212.8</v>
          </cell>
          <cell r="AA4649">
            <v>0.4</v>
          </cell>
          <cell r="AB4649">
            <v>8527.68</v>
          </cell>
          <cell r="AC4649"/>
          <cell r="AD4649"/>
          <cell r="AE4649"/>
          <cell r="AF4649">
            <v>14212.8</v>
          </cell>
          <cell r="AG4649">
            <v>14212.8</v>
          </cell>
          <cell r="AH4649">
            <v>0</v>
          </cell>
          <cell r="AI4649">
            <v>14212.8</v>
          </cell>
          <cell r="AJ4649" t="str">
            <v>REF: 294324</v>
          </cell>
          <cell r="AK4649"/>
          <cell r="AL4649">
            <v>294324</v>
          </cell>
          <cell r="AM4649" t="str">
            <v>MODULO PUFF LENCOIS M (RVST C/DET) (FX5000)</v>
          </cell>
          <cell r="AN4649"/>
          <cell r="AO4649">
            <v>2</v>
          </cell>
          <cell r="AP4649">
            <v>1</v>
          </cell>
          <cell r="AQ4649">
            <v>0.38</v>
          </cell>
          <cell r="AR4649">
            <v>0</v>
          </cell>
          <cell r="AS4649" t="str">
            <v>MODULO PUFF LENCOIS M (RVST C/DET) (FX5000) - 2x1x0,38H</v>
          </cell>
          <cell r="AT4649">
            <v>14212.8</v>
          </cell>
          <cell r="AU4649">
            <v>14212.8</v>
          </cell>
          <cell r="AV4649">
            <v>14212.8</v>
          </cell>
          <cell r="AW4649">
            <v>0</v>
          </cell>
          <cell r="AX4649">
            <v>14212.8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SOFA</v>
          </cell>
          <cell r="BU4649" t="str">
            <v>SOFA LENCOIS MARANHENSES</v>
          </cell>
        </row>
        <row r="4650">
          <cell r="H4650">
            <v>1</v>
          </cell>
          <cell r="O4650">
            <v>398669</v>
          </cell>
          <cell r="P4650"/>
          <cell r="Q4650" t="str">
            <v>EST MODULO ENCOSTO RETO LENCOIS M (DET CR5) (FX5416)</v>
          </cell>
          <cell r="R4650"/>
          <cell r="S4650"/>
          <cell r="T4650"/>
          <cell r="U4650">
            <v>0.8</v>
          </cell>
          <cell r="V4650">
            <v>0.26</v>
          </cell>
          <cell r="W4650">
            <v>0.26</v>
          </cell>
          <cell r="X4650">
            <v>0</v>
          </cell>
          <cell r="Y4650" t="str">
            <v>EST MODULO ENCOSTO RETO LENCOIS M (DET CR5) (FX5416) - 0,8x0,26x0,26H</v>
          </cell>
          <cell r="Z4650">
            <v>3265.79</v>
          </cell>
          <cell r="AA4650">
            <v>0.4</v>
          </cell>
          <cell r="AB4650">
            <v>1959.4739999999999</v>
          </cell>
          <cell r="AC4650"/>
          <cell r="AD4650"/>
          <cell r="AE4650"/>
          <cell r="AF4650">
            <v>3265.79</v>
          </cell>
          <cell r="AG4650">
            <v>3265.79</v>
          </cell>
          <cell r="AH4650">
            <v>0</v>
          </cell>
          <cell r="AI4650">
            <v>3265.79</v>
          </cell>
          <cell r="AJ4650" t="str">
            <v>REF: 294484</v>
          </cell>
          <cell r="AK4650"/>
          <cell r="AL4650">
            <v>294484</v>
          </cell>
          <cell r="AM4650" t="str">
            <v>MODULO ENCOSTO RETO LENCOIS M (C/DET) (FX5000)</v>
          </cell>
          <cell r="AN4650"/>
          <cell r="AO4650">
            <v>0.8</v>
          </cell>
          <cell r="AP4650">
            <v>0.26</v>
          </cell>
          <cell r="AQ4650">
            <v>0.26</v>
          </cell>
          <cell r="AR4650">
            <v>0</v>
          </cell>
          <cell r="AS4650" t="str">
            <v>MODULO ENCOSTO RETO LENCOIS M (C/DET) (FX5000) - 0,8x0,26x0,26H</v>
          </cell>
          <cell r="AT4650">
            <v>3265.79</v>
          </cell>
          <cell r="AU4650">
            <v>3265.79</v>
          </cell>
          <cell r="AV4650">
            <v>3265.79</v>
          </cell>
          <cell r="AW4650">
            <v>0</v>
          </cell>
          <cell r="AX4650">
            <v>3265.78</v>
          </cell>
          <cell r="AY4650">
            <v>9.9999999997635314E-3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12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SOFA</v>
          </cell>
          <cell r="BU4650" t="str">
            <v>SOFA LENCOIS MARANHENSES</v>
          </cell>
        </row>
        <row r="4651">
          <cell r="H4651">
            <v>1</v>
          </cell>
          <cell r="O4651">
            <v>261230</v>
          </cell>
          <cell r="P4651"/>
          <cell r="Q4651" t="str">
            <v>EST CADEIRA ANNA (TAUARI WHISKY 02) TC #6</v>
          </cell>
          <cell r="R4651"/>
          <cell r="S4651"/>
          <cell r="T4651"/>
          <cell r="U4651">
            <v>0.52</v>
          </cell>
          <cell r="V4651">
            <v>0.62</v>
          </cell>
          <cell r="W4651">
            <v>0.78</v>
          </cell>
          <cell r="X4651">
            <v>0</v>
          </cell>
          <cell r="Y4651" t="str">
            <v>EST CADEIRA ANNA (TAUARI WHISKY 02) TC #6 - 0,52x0,62x0,78H</v>
          </cell>
          <cell r="Z4651">
            <v>8512</v>
          </cell>
          <cell r="AA4651">
            <v>0.5</v>
          </cell>
          <cell r="AB4651">
            <v>4256</v>
          </cell>
          <cell r="AC4651"/>
          <cell r="AD4651"/>
          <cell r="AE4651"/>
          <cell r="AF4651">
            <v>8512</v>
          </cell>
          <cell r="AG4651">
            <v>8512</v>
          </cell>
          <cell r="AH4651">
            <v>0</v>
          </cell>
          <cell r="AI4651">
            <v>8512</v>
          </cell>
          <cell r="AJ4651" t="str">
            <v>REF: 261230</v>
          </cell>
          <cell r="AK4651" t="str">
            <v>PRODUTO FORA DE LINHA</v>
          </cell>
          <cell r="AL4651">
            <v>261230</v>
          </cell>
          <cell r="AM4651" t="str">
            <v>EST CADEIRA ANNA (TAUARI WHISKY 02) TC #6</v>
          </cell>
          <cell r="AN4651"/>
          <cell r="AO4651">
            <v>0.52</v>
          </cell>
          <cell r="AP4651">
            <v>0.62</v>
          </cell>
          <cell r="AQ4651">
            <v>0.78</v>
          </cell>
          <cell r="AR4651">
            <v>0</v>
          </cell>
          <cell r="AS4651" t="str">
            <v>EST CADEIRA ANNA (TAUARI WHISKY 02) TC #6 - 0,52x0,62x0,78H</v>
          </cell>
          <cell r="AT4651">
            <v>8512</v>
          </cell>
          <cell r="AU4651">
            <v>8512</v>
          </cell>
          <cell r="AV4651">
            <v>8512</v>
          </cell>
          <cell r="AW4651">
            <v>0</v>
          </cell>
          <cell r="AX4651">
            <v>8512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261229</v>
          </cell>
          <cell r="P4652"/>
          <cell r="Q4652" t="str">
            <v>EST CADEIRA ANNA C/BRACO (TAUARI WHISKY 02) TC #6</v>
          </cell>
          <cell r="R4652"/>
          <cell r="S4652"/>
          <cell r="T4652"/>
          <cell r="U4652">
            <v>0.56000000000000005</v>
          </cell>
          <cell r="V4652">
            <v>0.56999999999999995</v>
          </cell>
          <cell r="W4652">
            <v>0.78</v>
          </cell>
          <cell r="X4652">
            <v>0</v>
          </cell>
          <cell r="Y4652" t="str">
            <v>EST CADEIRA ANNA C/BRACO (TAUARI WHISKY 02) TC #6 - 0,56x0,57x0,78H</v>
          </cell>
          <cell r="Z4652">
            <v>8960</v>
          </cell>
          <cell r="AA4652">
            <v>0.5</v>
          </cell>
          <cell r="AB4652">
            <v>4480</v>
          </cell>
          <cell r="AC4652"/>
          <cell r="AD4652"/>
          <cell r="AE4652"/>
          <cell r="AF4652">
            <v>8960</v>
          </cell>
          <cell r="AG4652">
            <v>8960</v>
          </cell>
          <cell r="AH4652">
            <v>0</v>
          </cell>
          <cell r="AI4652">
            <v>8960</v>
          </cell>
          <cell r="AJ4652" t="str">
            <v>REF: 261229</v>
          </cell>
          <cell r="AK4652" t="str">
            <v>PRODUTO FORA DE LINHA</v>
          </cell>
          <cell r="AL4652">
            <v>261229</v>
          </cell>
          <cell r="AM4652" t="str">
            <v>EST CADEIRA ANNA C/BRACO (TAUARI WHISKY 02) TC #6</v>
          </cell>
          <cell r="AN4652"/>
          <cell r="AO4652">
            <v>0.56000000000000005</v>
          </cell>
          <cell r="AP4652">
            <v>0.56999999999999995</v>
          </cell>
          <cell r="AQ4652">
            <v>0.78</v>
          </cell>
          <cell r="AR4652">
            <v>0</v>
          </cell>
          <cell r="AS4652" t="str">
            <v>EST CADEIRA ANNA C/BRACO (TAUARI WHISKY 02) TC #6 - 0,56x0,57x0,78H</v>
          </cell>
          <cell r="AT4652">
            <v>8960</v>
          </cell>
          <cell r="AU4652">
            <v>8960</v>
          </cell>
          <cell r="AV4652">
            <v>8960</v>
          </cell>
          <cell r="AW4652">
            <v>0</v>
          </cell>
          <cell r="AX4652">
            <v>8960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CADEIRA</v>
          </cell>
          <cell r="BU4652" t="str">
            <v>CADEIRA ANNA (FL)</v>
          </cell>
        </row>
        <row r="4653">
          <cell r="H4653">
            <v>1</v>
          </cell>
          <cell r="O4653">
            <v>151021</v>
          </cell>
          <cell r="P4653"/>
          <cell r="Q4653" t="str">
            <v>EST POLTRONA DORA (ALTA) COURO FIRENZE 600</v>
          </cell>
          <cell r="R4653"/>
          <cell r="S4653"/>
          <cell r="T4653"/>
          <cell r="U4653">
            <v>0</v>
          </cell>
          <cell r="V4653">
            <v>0</v>
          </cell>
          <cell r="W4653">
            <v>0</v>
          </cell>
          <cell r="X4653">
            <v>0</v>
          </cell>
          <cell r="Y4653" t="str">
            <v>EST POLTRONA DORA (ALTA) COURO FIRENZE 600 - Ø0x0H</v>
          </cell>
          <cell r="Z4653">
            <v>31518.04</v>
          </cell>
          <cell r="AA4653">
            <v>0.7</v>
          </cell>
          <cell r="AB4653">
            <v>9455.4120000000003</v>
          </cell>
          <cell r="AC4653"/>
          <cell r="AD4653"/>
          <cell r="AE4653"/>
          <cell r="AF4653">
            <v>31518.04</v>
          </cell>
          <cell r="AG4653">
            <v>31518.04</v>
          </cell>
          <cell r="AH4653">
            <v>0</v>
          </cell>
          <cell r="AI4653">
            <v>31518.04</v>
          </cell>
          <cell r="AJ4653" t="str">
            <v>REF: 151021</v>
          </cell>
          <cell r="AK4653"/>
          <cell r="AL4653">
            <v>151021</v>
          </cell>
          <cell r="AM4653" t="str">
            <v>EST POLTRONA DORA (ALTA) COURO FIRENZE 600</v>
          </cell>
          <cell r="AN4653"/>
          <cell r="AO4653">
            <v>0</v>
          </cell>
          <cell r="AP4653">
            <v>0</v>
          </cell>
          <cell r="AQ4653">
            <v>0</v>
          </cell>
          <cell r="AR4653">
            <v>0</v>
          </cell>
          <cell r="AS4653" t="str">
            <v>EST POLTRONA DORA (ALTA) COURO FIRENZE 600 - Ø0x0H</v>
          </cell>
          <cell r="AT4653">
            <v>31518.04</v>
          </cell>
          <cell r="AU4653">
            <v>31518.04</v>
          </cell>
          <cell r="AV4653">
            <v>31518.04</v>
          </cell>
          <cell r="AW4653">
            <v>0</v>
          </cell>
          <cell r="AX4653">
            <v>31518.04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POLTRONA</v>
          </cell>
          <cell r="BU4653" t="str">
            <v>POLTRONA DORA (FL)</v>
          </cell>
        </row>
        <row r="4654">
          <cell r="H4654">
            <v>1</v>
          </cell>
          <cell r="O4654">
            <v>174045</v>
          </cell>
          <cell r="P4654"/>
          <cell r="Q4654" t="str">
            <v>EST CADEIRA JOY (COR 01) (COURO NUDE)</v>
          </cell>
          <cell r="R4654"/>
          <cell r="S4654"/>
          <cell r="T4654"/>
          <cell r="U4654">
            <v>0.44</v>
          </cell>
          <cell r="V4654">
            <v>0.56999999999999995</v>
          </cell>
          <cell r="W4654">
            <v>0.8</v>
          </cell>
          <cell r="X4654">
            <v>0</v>
          </cell>
          <cell r="Y4654" t="str">
            <v>EST CADEIRA JOY (COR 01) (COURO NUDE) - 0,44x0,57x0,8H</v>
          </cell>
          <cell r="Z4654">
            <v>8960</v>
          </cell>
          <cell r="AA4654">
            <v>0.5</v>
          </cell>
          <cell r="AB4654">
            <v>4480</v>
          </cell>
          <cell r="AC4654"/>
          <cell r="AD4654"/>
          <cell r="AE4654"/>
          <cell r="AF4654">
            <v>8960</v>
          </cell>
          <cell r="AG4654">
            <v>8960</v>
          </cell>
          <cell r="AH4654">
            <v>0</v>
          </cell>
          <cell r="AI4654">
            <v>8960</v>
          </cell>
          <cell r="AJ4654" t="str">
            <v>REF: 174045</v>
          </cell>
          <cell r="AK4654" t="str">
            <v>PRODUTO FORA DE LINHA</v>
          </cell>
          <cell r="AL4654">
            <v>174045</v>
          </cell>
          <cell r="AM4654" t="str">
            <v>EST CADEIRA JOY (COR 01) (COURO NUDE)</v>
          </cell>
          <cell r="AN4654"/>
          <cell r="AO4654">
            <v>0.44</v>
          </cell>
          <cell r="AP4654">
            <v>0.56999999999999995</v>
          </cell>
          <cell r="AQ4654">
            <v>0.8</v>
          </cell>
          <cell r="AR4654">
            <v>0</v>
          </cell>
          <cell r="AS4654" t="str">
            <v>EST CADEIRA JOY (COR 01) (COURO NUDE) - 0,44x0,57x0,8H</v>
          </cell>
          <cell r="AT4654">
            <v>8960</v>
          </cell>
          <cell r="AU4654">
            <v>8960</v>
          </cell>
          <cell r="AV4654">
            <v>8960</v>
          </cell>
          <cell r="AW4654">
            <v>0</v>
          </cell>
          <cell r="AX4654">
            <v>8960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22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JOY (FL)</v>
          </cell>
        </row>
        <row r="4655">
          <cell r="H4655">
            <v>1</v>
          </cell>
          <cell r="O4655">
            <v>263760</v>
          </cell>
          <cell r="P4655"/>
          <cell r="Q4655" t="str">
            <v>EST CADEIRA MILLA 560 C/BRACO (IMBUIA MEL TELA) (TC UMBER)</v>
          </cell>
          <cell r="R4655"/>
          <cell r="S4655"/>
          <cell r="T4655"/>
          <cell r="U4655">
            <v>0.59</v>
          </cell>
          <cell r="V4655">
            <v>0.53</v>
          </cell>
          <cell r="W4655">
            <v>0.85</v>
          </cell>
          <cell r="X4655">
            <v>0</v>
          </cell>
          <cell r="Y4655" t="str">
            <v>EST CADEIRA MILLA 560 C/BRACO (IMBUIA MEL TELA) (TC UMBER) - 0,59x0,53x0,85H</v>
          </cell>
          <cell r="Z4655">
            <v>9215.4</v>
          </cell>
          <cell r="AA4655">
            <v>0.5</v>
          </cell>
          <cell r="AB4655">
            <v>4607.7</v>
          </cell>
          <cell r="AC4655"/>
          <cell r="AD4655"/>
          <cell r="AE4655"/>
          <cell r="AF4655">
            <v>9215.4</v>
          </cell>
          <cell r="AG4655">
            <v>9215.4</v>
          </cell>
          <cell r="AH4655">
            <v>0</v>
          </cell>
          <cell r="AI4655">
            <v>9215.4</v>
          </cell>
          <cell r="AJ4655" t="str">
            <v>REF: 263760</v>
          </cell>
          <cell r="AK4655" t="str">
            <v>PRODUTO FORA DE LINHA</v>
          </cell>
          <cell r="AL4655">
            <v>263760</v>
          </cell>
          <cell r="AM4655" t="str">
            <v>EST CADEIRA MILLA 560 C/BRACO (IMBUIA MEL TELA) (TC UMBER)</v>
          </cell>
          <cell r="AN4655"/>
          <cell r="AO4655">
            <v>0.59</v>
          </cell>
          <cell r="AP4655">
            <v>0.53</v>
          </cell>
          <cell r="AQ4655">
            <v>0.85</v>
          </cell>
          <cell r="AR4655">
            <v>0</v>
          </cell>
          <cell r="AS4655" t="str">
            <v>EST CADEIRA MILLA 560 C/BRACO (IMBUIA MEL TELA) (TC UMBER) - 0,59x0,53x0,85H</v>
          </cell>
          <cell r="AT4655">
            <v>9215.4</v>
          </cell>
          <cell r="AU4655">
            <v>9215.4</v>
          </cell>
          <cell r="AV4655">
            <v>9215.4</v>
          </cell>
          <cell r="AW4655">
            <v>0</v>
          </cell>
          <cell r="AX4655">
            <v>9215.4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22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MILLA (FL)</v>
          </cell>
        </row>
        <row r="4656">
          <cell r="H4656">
            <v>1</v>
          </cell>
          <cell r="O4656">
            <v>263759</v>
          </cell>
          <cell r="P4656"/>
          <cell r="Q4656" t="str">
            <v>EST CADEIRA MILLA 540 (IMBUIA MEL) (TELA) (TC UMBER)</v>
          </cell>
          <cell r="R4656"/>
          <cell r="S4656"/>
          <cell r="T4656"/>
          <cell r="U4656">
            <v>0.55000000000000004</v>
          </cell>
          <cell r="V4656">
            <v>0.53</v>
          </cell>
          <cell r="W4656">
            <v>0.85</v>
          </cell>
          <cell r="X4656">
            <v>0</v>
          </cell>
          <cell r="Y4656" t="str">
            <v>EST CADEIRA MILLA 540 (IMBUIA MEL) (TELA) (TC UMBER) - 0,55x0,53x0,85H</v>
          </cell>
          <cell r="Z4656">
            <v>7409.96</v>
          </cell>
          <cell r="AA4656">
            <v>0.5</v>
          </cell>
          <cell r="AB4656">
            <v>3704.98</v>
          </cell>
          <cell r="AC4656"/>
          <cell r="AD4656"/>
          <cell r="AE4656"/>
          <cell r="AF4656">
            <v>7409.96</v>
          </cell>
          <cell r="AG4656">
            <v>7409.96</v>
          </cell>
          <cell r="AH4656">
            <v>0</v>
          </cell>
          <cell r="AI4656">
            <v>7409.96</v>
          </cell>
          <cell r="AJ4656" t="str">
            <v>REF: 263759</v>
          </cell>
          <cell r="AK4656" t="str">
            <v>PRODUTO FORA DE LINHA</v>
          </cell>
          <cell r="AL4656">
            <v>263759</v>
          </cell>
          <cell r="AM4656" t="str">
            <v>EST CADEIRA MILLA 540 (IMBUIA MEL) (TELA) (TC UMBER)</v>
          </cell>
          <cell r="AN4656"/>
          <cell r="AO4656">
            <v>0.55000000000000004</v>
          </cell>
          <cell r="AP4656">
            <v>0.53</v>
          </cell>
          <cell r="AQ4656">
            <v>0.85</v>
          </cell>
          <cell r="AR4656">
            <v>0</v>
          </cell>
          <cell r="AS4656" t="str">
            <v>EST CADEIRA MILLA 540 (IMBUIA MEL) (TELA) (TC UMBER) - 0,55x0,53x0,85H</v>
          </cell>
          <cell r="AT4656">
            <v>7409.96</v>
          </cell>
          <cell r="AU4656">
            <v>7409.96</v>
          </cell>
          <cell r="AV4656">
            <v>7409.96</v>
          </cell>
          <cell r="AW4656">
            <v>0</v>
          </cell>
          <cell r="AX4656">
            <v>7409.96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22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MILLA (FL)</v>
          </cell>
        </row>
        <row r="4657">
          <cell r="H4657">
            <v>1</v>
          </cell>
          <cell r="O4657">
            <v>263756</v>
          </cell>
          <cell r="P4657"/>
          <cell r="Q4657" t="str">
            <v>EST CADEIRA MILLA 120 C/BRACO (IMB MEL) TC VILLA OLMO UMBER</v>
          </cell>
          <cell r="R4657"/>
          <cell r="S4657"/>
          <cell r="T4657"/>
          <cell r="U4657">
            <v>0.57999999999999996</v>
          </cell>
          <cell r="V4657">
            <v>0.56000000000000005</v>
          </cell>
          <cell r="W4657">
            <v>0.79</v>
          </cell>
          <cell r="X4657">
            <v>0</v>
          </cell>
          <cell r="Y4657" t="str">
            <v>EST CADEIRA MILLA 120 C/BRACO (IMB MEL) TC VILLA OLMO UMBER - 0,58x0,56x0,79H</v>
          </cell>
          <cell r="Z4657">
            <v>9201.4599999999991</v>
          </cell>
          <cell r="AA4657">
            <v>0.5</v>
          </cell>
          <cell r="AB4657">
            <v>4600.7299999999996</v>
          </cell>
          <cell r="AC4657"/>
          <cell r="AD4657"/>
          <cell r="AE4657"/>
          <cell r="AF4657">
            <v>9201.4599999999991</v>
          </cell>
          <cell r="AG4657">
            <v>9201.4599999999991</v>
          </cell>
          <cell r="AH4657">
            <v>0</v>
          </cell>
          <cell r="AI4657">
            <v>9201.4599999999991</v>
          </cell>
          <cell r="AJ4657" t="str">
            <v>REF: 263756</v>
          </cell>
          <cell r="AK4657" t="str">
            <v>PRODUTO FORA DE LINHA</v>
          </cell>
          <cell r="AL4657">
            <v>263756</v>
          </cell>
          <cell r="AM4657" t="str">
            <v>EST CADEIRA MILLA 120 C/BRACO (IMB MEL) TC VILLA OLMO UMBER</v>
          </cell>
          <cell r="AN4657"/>
          <cell r="AO4657">
            <v>0.57999999999999996</v>
          </cell>
          <cell r="AP4657">
            <v>0.56000000000000005</v>
          </cell>
          <cell r="AQ4657">
            <v>0.79</v>
          </cell>
          <cell r="AR4657">
            <v>0</v>
          </cell>
          <cell r="AS4657" t="str">
            <v>EST CADEIRA MILLA 120 C/BRACO (IMB MEL) TC VILLA OLMO UMBER - 0,58x0,56x0,79H</v>
          </cell>
          <cell r="AT4657">
            <v>9201.4599999999991</v>
          </cell>
          <cell r="AU4657">
            <v>9201.4599999999991</v>
          </cell>
          <cell r="AV4657">
            <v>9201.4599999999991</v>
          </cell>
          <cell r="AW4657">
            <v>0</v>
          </cell>
          <cell r="AX4657">
            <v>9201.4599999999991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22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MILLA (FL)</v>
          </cell>
        </row>
        <row r="4658">
          <cell r="H4658">
            <v>1</v>
          </cell>
          <cell r="O4658">
            <v>207167</v>
          </cell>
          <cell r="P4658"/>
          <cell r="Q4658" t="str">
            <v>EST CADEIRA MILLA 160 C/BRACO (WHISKY) (TELA) (TC 24401718)</v>
          </cell>
          <cell r="R4658"/>
          <cell r="S4658"/>
          <cell r="T4658"/>
          <cell r="U4658">
            <v>0.57999999999999996</v>
          </cell>
          <cell r="V4658">
            <v>0.56999999999999995</v>
          </cell>
          <cell r="W4658">
            <v>0.8</v>
          </cell>
          <cell r="X4658">
            <v>0</v>
          </cell>
          <cell r="Y4658" t="str">
            <v>EST CADEIRA MILLA 160 C/BRACO (WHISKY) (TELA) (TC 24401718) - 0,58x0,57x0,8H</v>
          </cell>
          <cell r="Z4658">
            <v>9386.7099999999991</v>
          </cell>
          <cell r="AA4658">
            <v>0.5</v>
          </cell>
          <cell r="AB4658">
            <v>4693.3549999999996</v>
          </cell>
          <cell r="AC4658"/>
          <cell r="AD4658"/>
          <cell r="AE4658"/>
          <cell r="AF4658">
            <v>9386.7099999999991</v>
          </cell>
          <cell r="AG4658">
            <v>9386.7099999999991</v>
          </cell>
          <cell r="AH4658">
            <v>0</v>
          </cell>
          <cell r="AI4658">
            <v>9386.7099999999991</v>
          </cell>
          <cell r="AJ4658" t="str">
            <v>REF: 207167</v>
          </cell>
          <cell r="AK4658" t="str">
            <v>PRODUTO FORA DE LINHA</v>
          </cell>
          <cell r="AL4658">
            <v>207167</v>
          </cell>
          <cell r="AM4658" t="str">
            <v>EST CADEIRA MILLA 160 C/BRACO (WHISKY) (TELA) (TC 24401718)</v>
          </cell>
          <cell r="AN4658"/>
          <cell r="AO4658">
            <v>0.57999999999999996</v>
          </cell>
          <cell r="AP4658">
            <v>0.56999999999999995</v>
          </cell>
          <cell r="AQ4658">
            <v>0.8</v>
          </cell>
          <cell r="AR4658">
            <v>0</v>
          </cell>
          <cell r="AS4658" t="str">
            <v>EST CADEIRA MILLA 160 C/BRACO (WHISKY) (TELA) (TC 24401718) - 0,58x0,57x0,8H</v>
          </cell>
          <cell r="AT4658">
            <v>9386.7099999999991</v>
          </cell>
          <cell r="AU4658">
            <v>9386.7099999999991</v>
          </cell>
          <cell r="AV4658">
            <v>9386.7099999999991</v>
          </cell>
          <cell r="AW4658">
            <v>0</v>
          </cell>
          <cell r="AX4658">
            <v>9386.7099999999991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22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MILLA (FL)</v>
          </cell>
        </row>
        <row r="4659">
          <cell r="H4659">
            <v>1</v>
          </cell>
          <cell r="O4659">
            <v>207166</v>
          </cell>
          <cell r="P4659"/>
          <cell r="Q4659" t="str">
            <v>EST CADEIRA MILLA 360 C/BRACO (WHISKY) TELA NT TC 244-01718</v>
          </cell>
          <cell r="R4659"/>
          <cell r="S4659"/>
          <cell r="T4659"/>
          <cell r="U4659">
            <v>0</v>
          </cell>
          <cell r="V4659">
            <v>0</v>
          </cell>
          <cell r="W4659">
            <v>0</v>
          </cell>
          <cell r="X4659">
            <v>0</v>
          </cell>
          <cell r="Y4659" t="str">
            <v>EST CADEIRA MILLA 360 C/BRACO (WHISKY) TELA NT TC 244-01718 - Ø0x0H</v>
          </cell>
          <cell r="Z4659">
            <v>9655.49</v>
          </cell>
          <cell r="AA4659">
            <v>0.5</v>
          </cell>
          <cell r="AB4659">
            <v>4827.7449999999999</v>
          </cell>
          <cell r="AC4659"/>
          <cell r="AD4659"/>
          <cell r="AE4659"/>
          <cell r="AF4659">
            <v>9655.49</v>
          </cell>
          <cell r="AG4659">
            <v>9655.49</v>
          </cell>
          <cell r="AH4659">
            <v>0</v>
          </cell>
          <cell r="AI4659">
            <v>9655.49</v>
          </cell>
          <cell r="AJ4659" t="str">
            <v>REF: 207166</v>
          </cell>
          <cell r="AK4659" t="str">
            <v>PRODUTO FORA DE LINHA</v>
          </cell>
          <cell r="AL4659">
            <v>207166</v>
          </cell>
          <cell r="AM4659" t="str">
            <v>EST CADEIRA MILLA 360 C/BRACO (WHISKY) TELA NT TC 244-01718</v>
          </cell>
          <cell r="AN4659"/>
          <cell r="AO4659">
            <v>0</v>
          </cell>
          <cell r="AP4659">
            <v>0</v>
          </cell>
          <cell r="AQ4659">
            <v>0</v>
          </cell>
          <cell r="AR4659">
            <v>0</v>
          </cell>
          <cell r="AS4659" t="str">
            <v>EST CADEIRA MILLA 360 C/BRACO (WHISKY) TELA NT TC 244-01718 - Ø0x0H</v>
          </cell>
          <cell r="AT4659">
            <v>9655.49</v>
          </cell>
          <cell r="AU4659">
            <v>9655.49</v>
          </cell>
          <cell r="AV4659">
            <v>9655.49</v>
          </cell>
          <cell r="AW4659">
            <v>0</v>
          </cell>
          <cell r="AX4659">
            <v>9655.49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22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MILLA (FL)</v>
          </cell>
        </row>
        <row r="4660">
          <cell r="H4660">
            <v>1</v>
          </cell>
          <cell r="O4660">
            <v>207163</v>
          </cell>
          <cell r="P4660"/>
          <cell r="Q4660" t="str">
            <v>EST CADEIRA MILLA 540 ( WHISKY) TELA NAT TC 244-01718</v>
          </cell>
          <cell r="R4660"/>
          <cell r="S4660"/>
          <cell r="T4660"/>
          <cell r="U4660">
            <v>0.59</v>
          </cell>
          <cell r="V4660">
            <v>0.52</v>
          </cell>
          <cell r="W4660">
            <v>0.84</v>
          </cell>
          <cell r="X4660">
            <v>0</v>
          </cell>
          <cell r="Y4660" t="str">
            <v>EST CADEIRA MILLA 540 ( WHISKY) TELA NAT TC 244-01718 - 0,59x0,52x0,84H</v>
          </cell>
          <cell r="Z4660">
            <v>7323.94</v>
          </cell>
          <cell r="AA4660">
            <v>0.5</v>
          </cell>
          <cell r="AB4660">
            <v>3661.97</v>
          </cell>
          <cell r="AC4660"/>
          <cell r="AD4660"/>
          <cell r="AE4660"/>
          <cell r="AF4660">
            <v>7323.94</v>
          </cell>
          <cell r="AG4660">
            <v>7323.94</v>
          </cell>
          <cell r="AH4660">
            <v>0</v>
          </cell>
          <cell r="AI4660">
            <v>7323.94</v>
          </cell>
          <cell r="AJ4660" t="str">
            <v>REF: 207163</v>
          </cell>
          <cell r="AK4660" t="str">
            <v>PRODUTO FORA DE LINHA</v>
          </cell>
          <cell r="AL4660">
            <v>207163</v>
          </cell>
          <cell r="AM4660" t="str">
            <v>EST CADEIRA MILLA 540 ( WHISKY) TELA NAT TC 244-01718</v>
          </cell>
          <cell r="AN4660"/>
          <cell r="AO4660">
            <v>0.59</v>
          </cell>
          <cell r="AP4660">
            <v>0.52</v>
          </cell>
          <cell r="AQ4660">
            <v>0.84</v>
          </cell>
          <cell r="AR4660">
            <v>0</v>
          </cell>
          <cell r="AS4660" t="str">
            <v>EST CADEIRA MILLA 540 ( WHISKY) TELA NAT TC 244-01718 - 0,59x0,52x0,84H</v>
          </cell>
          <cell r="AT4660">
            <v>7323.94</v>
          </cell>
          <cell r="AU4660">
            <v>7323.94</v>
          </cell>
          <cell r="AV4660">
            <v>7323.94</v>
          </cell>
          <cell r="AW4660">
            <v>0</v>
          </cell>
          <cell r="AX4660">
            <v>7323.94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22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CADEIRA</v>
          </cell>
          <cell r="BU4660" t="str">
            <v>CADEIRA MILLA (FL)</v>
          </cell>
        </row>
        <row r="4661">
          <cell r="H4661">
            <v>1</v>
          </cell>
          <cell r="O4661">
            <v>176793</v>
          </cell>
          <cell r="P4661"/>
          <cell r="Q4661" t="str">
            <v>EST CADEIRA MILLA 160 C/BRACO (COR 01) (TELA) (TC LB-011)</v>
          </cell>
          <cell r="R4661"/>
          <cell r="S4661"/>
          <cell r="T4661"/>
          <cell r="U4661">
            <v>0.56999999999999995</v>
          </cell>
          <cell r="V4661">
            <v>0.57999999999999996</v>
          </cell>
          <cell r="W4661">
            <v>0.8</v>
          </cell>
          <cell r="X4661">
            <v>0</v>
          </cell>
          <cell r="Y4661" t="str">
            <v>EST CADEIRA MILLA 160 C/BRACO (COR 01) (TELA) (TC LB-011) - 0,57x0,58x0,8H</v>
          </cell>
          <cell r="Z4661">
            <v>9110.3700000000008</v>
          </cell>
          <cell r="AA4661">
            <v>0.5</v>
          </cell>
          <cell r="AB4661">
            <v>4555.1850000000004</v>
          </cell>
          <cell r="AC4661"/>
          <cell r="AD4661"/>
          <cell r="AE4661"/>
          <cell r="AF4661">
            <v>9110.3700000000008</v>
          </cell>
          <cell r="AG4661">
            <v>9110.3700000000008</v>
          </cell>
          <cell r="AH4661">
            <v>0</v>
          </cell>
          <cell r="AI4661">
            <v>9110.3700000000008</v>
          </cell>
          <cell r="AJ4661" t="str">
            <v>REF: 176793</v>
          </cell>
          <cell r="AK4661" t="str">
            <v>PRODUTO FORA DE LINHA</v>
          </cell>
          <cell r="AL4661">
            <v>176793</v>
          </cell>
          <cell r="AM4661" t="str">
            <v>EST CADEIRA MILLA 160 C/BRACO (COR 01) (TELA) (TC LB-011)</v>
          </cell>
          <cell r="AN4661"/>
          <cell r="AO4661">
            <v>0.56999999999999995</v>
          </cell>
          <cell r="AP4661">
            <v>0.57999999999999996</v>
          </cell>
          <cell r="AQ4661">
            <v>0.8</v>
          </cell>
          <cell r="AR4661">
            <v>0</v>
          </cell>
          <cell r="AS4661" t="str">
            <v>EST CADEIRA MILLA 160 C/BRACO (COR 01) (TELA) (TC LB-011) - 0,57x0,58x0,8H</v>
          </cell>
          <cell r="AT4661">
            <v>9110.3700000000008</v>
          </cell>
          <cell r="AU4661">
            <v>9110.3700000000008</v>
          </cell>
          <cell r="AV4661">
            <v>9110.3700000000008</v>
          </cell>
          <cell r="AW4661">
            <v>0</v>
          </cell>
          <cell r="AX4661">
            <v>9110.3700000000008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22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CADEIRA</v>
          </cell>
          <cell r="BU4661" t="str">
            <v>CADEIRA MILLA (FL)</v>
          </cell>
        </row>
        <row r="4662">
          <cell r="H4662">
            <v>1</v>
          </cell>
          <cell r="O4662">
            <v>176791</v>
          </cell>
          <cell r="P4662"/>
          <cell r="Q4662" t="str">
            <v>EST CADEIRA MILLA 360 (TELA NT) (COR01/TC LIBERTY011)</v>
          </cell>
          <cell r="R4662"/>
          <cell r="S4662"/>
          <cell r="T4662"/>
          <cell r="U4662">
            <v>0.59</v>
          </cell>
          <cell r="V4662">
            <v>0.53</v>
          </cell>
          <cell r="W4662">
            <v>0.8</v>
          </cell>
          <cell r="X4662">
            <v>0</v>
          </cell>
          <cell r="Y4662" t="str">
            <v>EST CADEIRA MILLA 360 (TELA NT) (COR01/TC LIBERTY011) - 0,59x0,53x0,8H</v>
          </cell>
          <cell r="Z4662">
            <v>9371.7099999999991</v>
          </cell>
          <cell r="AA4662">
            <v>0.5</v>
          </cell>
          <cell r="AB4662">
            <v>4685.8549999999996</v>
          </cell>
          <cell r="AC4662"/>
          <cell r="AD4662"/>
          <cell r="AE4662"/>
          <cell r="AF4662">
            <v>9371.7099999999991</v>
          </cell>
          <cell r="AG4662">
            <v>9371.7099999999991</v>
          </cell>
          <cell r="AH4662">
            <v>0</v>
          </cell>
          <cell r="AI4662">
            <v>9371.7099999999991</v>
          </cell>
          <cell r="AJ4662" t="str">
            <v>REF: 176791</v>
          </cell>
          <cell r="AK4662" t="str">
            <v>PRODUTO FORA DE LINHA</v>
          </cell>
          <cell r="AL4662">
            <v>176791</v>
          </cell>
          <cell r="AM4662" t="str">
            <v>EST CADEIRA MILLA 360 (TELA NT) (COR01/TC LIBERTY011)</v>
          </cell>
          <cell r="AN4662"/>
          <cell r="AO4662">
            <v>0.59</v>
          </cell>
          <cell r="AP4662">
            <v>0.53</v>
          </cell>
          <cell r="AQ4662">
            <v>0.8</v>
          </cell>
          <cell r="AR4662">
            <v>0</v>
          </cell>
          <cell r="AS4662" t="str">
            <v>EST CADEIRA MILLA 360 (TELA NT) (COR01/TC LIBERTY011) - 0,59x0,53x0,8H</v>
          </cell>
          <cell r="AT4662">
            <v>9371.7099999999991</v>
          </cell>
          <cell r="AU4662">
            <v>9371.7099999999991</v>
          </cell>
          <cell r="AV4662">
            <v>9371.7099999999991</v>
          </cell>
          <cell r="AW4662">
            <v>0</v>
          </cell>
          <cell r="AX4662">
            <v>9371.7099999999991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22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CADEIRA</v>
          </cell>
          <cell r="BU4662" t="str">
            <v>CADEIRA MILLA (FL)</v>
          </cell>
        </row>
        <row r="4663">
          <cell r="H4663">
            <v>1</v>
          </cell>
          <cell r="O4663">
            <v>176790</v>
          </cell>
          <cell r="P4663"/>
          <cell r="Q4663" t="str">
            <v>EST CADEIRA MILLA 300 (ESTOFADA) (COR 01/TC LIBERTY011)</v>
          </cell>
          <cell r="R4663"/>
          <cell r="S4663"/>
          <cell r="T4663"/>
          <cell r="U4663">
            <v>0.59</v>
          </cell>
          <cell r="V4663">
            <v>0.53</v>
          </cell>
          <cell r="W4663">
            <v>0.8</v>
          </cell>
          <cell r="X4663">
            <v>0</v>
          </cell>
          <cell r="Y4663" t="str">
            <v>EST CADEIRA MILLA 300 (ESTOFADA) (COR 01/TC LIBERTY011) - 0,59x0,53x0,8H</v>
          </cell>
          <cell r="Z4663">
            <v>8522.81</v>
          </cell>
          <cell r="AA4663">
            <v>0.5</v>
          </cell>
          <cell r="AB4663">
            <v>4261.4049999999997</v>
          </cell>
          <cell r="AC4663"/>
          <cell r="AD4663"/>
          <cell r="AE4663"/>
          <cell r="AF4663">
            <v>8522.81</v>
          </cell>
          <cell r="AG4663">
            <v>8522.81</v>
          </cell>
          <cell r="AH4663">
            <v>0</v>
          </cell>
          <cell r="AI4663">
            <v>8522.81</v>
          </cell>
          <cell r="AJ4663" t="str">
            <v>REF: 176790</v>
          </cell>
          <cell r="AK4663" t="str">
            <v>PRODUTO FORA DE LINHA</v>
          </cell>
          <cell r="AL4663">
            <v>176790</v>
          </cell>
          <cell r="AM4663" t="str">
            <v>EST CADEIRA MILLA 300 (ESTOFADA) (COR 01/TC LIBERTY011)</v>
          </cell>
          <cell r="AN4663"/>
          <cell r="AO4663">
            <v>0.59</v>
          </cell>
          <cell r="AP4663">
            <v>0.53</v>
          </cell>
          <cell r="AQ4663">
            <v>0.8</v>
          </cell>
          <cell r="AR4663">
            <v>0</v>
          </cell>
          <cell r="AS4663" t="str">
            <v>EST CADEIRA MILLA 300 (ESTOFADA) (COR 01/TC LIBERTY011) - 0,59x0,53x0,8H</v>
          </cell>
          <cell r="AT4663">
            <v>8522.81</v>
          </cell>
          <cell r="AU4663">
            <v>8522.81</v>
          </cell>
          <cell r="AV4663">
            <v>8522.81</v>
          </cell>
          <cell r="AW4663">
            <v>0</v>
          </cell>
          <cell r="AX4663">
            <v>8522.81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22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CADEIRA</v>
          </cell>
          <cell r="BU4663" t="str">
            <v>CADEIRA MILLA (FL)</v>
          </cell>
        </row>
        <row r="4664">
          <cell r="H4664">
            <v>1</v>
          </cell>
          <cell r="O4664">
            <v>176789</v>
          </cell>
          <cell r="P4664"/>
          <cell r="Q4664" t="str">
            <v>EST CADEIRA MILLA 520 C/BRACO (COR 01) (ESTOFADA TC LB-011)</v>
          </cell>
          <cell r="R4664"/>
          <cell r="S4664"/>
          <cell r="T4664"/>
          <cell r="U4664">
            <v>0.56999999999999995</v>
          </cell>
          <cell r="V4664">
            <v>0.57999999999999996</v>
          </cell>
          <cell r="W4664">
            <v>0.8</v>
          </cell>
          <cell r="X4664">
            <v>0</v>
          </cell>
          <cell r="Y4664" t="str">
            <v>EST CADEIRA MILLA 520 C/BRACO (COR 01) (ESTOFADA TC LB-011) - 0,57x0,58x0,8H</v>
          </cell>
          <cell r="Z4664">
            <v>10258.959999999999</v>
          </cell>
          <cell r="AA4664">
            <v>0.5</v>
          </cell>
          <cell r="AB4664">
            <v>5129.4799999999996</v>
          </cell>
          <cell r="AC4664"/>
          <cell r="AD4664"/>
          <cell r="AE4664"/>
          <cell r="AF4664">
            <v>10258.959999999999</v>
          </cell>
          <cell r="AG4664">
            <v>10258.959999999999</v>
          </cell>
          <cell r="AH4664">
            <v>0</v>
          </cell>
          <cell r="AI4664">
            <v>10258.959999999999</v>
          </cell>
          <cell r="AJ4664" t="str">
            <v>REF: 176789</v>
          </cell>
          <cell r="AK4664" t="str">
            <v>PRODUTO FORA DE LINHA</v>
          </cell>
          <cell r="AL4664">
            <v>176789</v>
          </cell>
          <cell r="AM4664" t="str">
            <v>EST CADEIRA MILLA 520 C/BRACO (COR 01) (ESTOFADA TC LB-011)</v>
          </cell>
          <cell r="AN4664"/>
          <cell r="AO4664">
            <v>0.56999999999999995</v>
          </cell>
          <cell r="AP4664">
            <v>0.57999999999999996</v>
          </cell>
          <cell r="AQ4664">
            <v>0.8</v>
          </cell>
          <cell r="AR4664">
            <v>0</v>
          </cell>
          <cell r="AS4664" t="str">
            <v>EST CADEIRA MILLA 520 C/BRACO (COR 01) (ESTOFADA TC LB-011) - 0,57x0,58x0,8H</v>
          </cell>
          <cell r="AT4664">
            <v>10258.959999999999</v>
          </cell>
          <cell r="AU4664">
            <v>10258.959999999999</v>
          </cell>
          <cell r="AV4664">
            <v>10258.959999999999</v>
          </cell>
          <cell r="AW4664">
            <v>0</v>
          </cell>
          <cell r="AX4664">
            <v>10258.959999999999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22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CADEIRA</v>
          </cell>
          <cell r="BU4664" t="str">
            <v>CADEIRA MILLA (FL)</v>
          </cell>
        </row>
        <row r="4665">
          <cell r="H4665">
            <v>1</v>
          </cell>
          <cell r="O4665">
            <v>271762</v>
          </cell>
          <cell r="P4665" t="str">
            <v>2020/294-0060-01</v>
          </cell>
          <cell r="Q4665" t="str">
            <v>EST MODULO PUFF IZADORA (CAPA/FIBRA) TC 4104</v>
          </cell>
          <cell r="R4665"/>
          <cell r="S4665"/>
          <cell r="T4665"/>
          <cell r="U4665">
            <v>0.9</v>
          </cell>
          <cell r="V4665">
            <v>0.6</v>
          </cell>
          <cell r="W4665">
            <v>0.47</v>
          </cell>
          <cell r="X4665">
            <v>0</v>
          </cell>
          <cell r="Y4665" t="str">
            <v>EST MODULO PUFF IZADORA (CAPA/FIBRA) TC 4104 - 0,9x0,6x0,47H</v>
          </cell>
          <cell r="Z4665">
            <v>10343.469999999999</v>
          </cell>
          <cell r="AA4665">
            <v>0.5</v>
          </cell>
          <cell r="AB4665">
            <v>5171.7349999999997</v>
          </cell>
          <cell r="AC4665"/>
          <cell r="AD4665"/>
          <cell r="AE4665"/>
          <cell r="AF4665">
            <v>10343.469999999999</v>
          </cell>
          <cell r="AG4665">
            <v>10343.469999999999</v>
          </cell>
          <cell r="AH4665">
            <v>0</v>
          </cell>
          <cell r="AI4665">
            <v>10343.469999999999</v>
          </cell>
          <cell r="AJ4665" t="str">
            <v>REF: 308614</v>
          </cell>
          <cell r="AK4665"/>
          <cell r="AL4665">
            <v>308614</v>
          </cell>
          <cell r="AM4665" t="str">
            <v>MODULO PUFF IZADORA (CAPA/FIBRA) (TC 04)</v>
          </cell>
          <cell r="AN4665"/>
          <cell r="AO4665">
            <v>0.9</v>
          </cell>
          <cell r="AP4665">
            <v>0.6</v>
          </cell>
          <cell r="AQ4665">
            <v>0.47</v>
          </cell>
          <cell r="AR4665">
            <v>0</v>
          </cell>
          <cell r="AS4665" t="str">
            <v>MODULO PUFF IZADORA (CAPA/FIBRA) (TC 04) - 0,9x0,6x0,47H</v>
          </cell>
          <cell r="AT4665">
            <v>10343.469999999999</v>
          </cell>
          <cell r="AU4665">
            <v>10343.469999999999</v>
          </cell>
          <cell r="AV4665">
            <v>10343.469999999999</v>
          </cell>
          <cell r="AW4665">
            <v>0</v>
          </cell>
          <cell r="AX4665">
            <v>10343.469999999999</v>
          </cell>
          <cell r="AY4665">
            <v>0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12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CLAMI PUFF</v>
          </cell>
          <cell r="BU4665" t="str">
            <v>PUFF IZADORA</v>
          </cell>
        </row>
        <row r="4666">
          <cell r="H4666">
            <v>1</v>
          </cell>
          <cell r="O4666">
            <v>281001</v>
          </cell>
          <cell r="P4666"/>
          <cell r="Q4666" t="str">
            <v>EST TAMPO CRISTAL LAPIDADO (10MM) INCOLOR RETILINEO</v>
          </cell>
          <cell r="R4666"/>
          <cell r="S4666"/>
          <cell r="T4666"/>
          <cell r="U4666">
            <v>1.1599999999999999</v>
          </cell>
          <cell r="V4666">
            <v>1.1599999999999999</v>
          </cell>
          <cell r="W4666">
            <v>0.01</v>
          </cell>
          <cell r="X4666">
            <v>0</v>
          </cell>
          <cell r="Y4666" t="str">
            <v>EST TAMPO CRISTAL LAPIDADO (10MM) INCOLOR RETILINEO - 1,16x1,16x0,01H</v>
          </cell>
          <cell r="Z4666">
            <v>4212.1890000000003</v>
          </cell>
          <cell r="AA4666">
            <v>0.4</v>
          </cell>
          <cell r="AB4666">
            <v>2527.3134</v>
          </cell>
          <cell r="AC4666"/>
          <cell r="AD4666"/>
          <cell r="AE4666"/>
          <cell r="AF4666">
            <v>4212.1890000000003</v>
          </cell>
          <cell r="AG4666">
            <v>4212.1890000000003</v>
          </cell>
          <cell r="AH4666">
            <v>0</v>
          </cell>
          <cell r="AI4666">
            <v>4212.1890000000003</v>
          </cell>
          <cell r="AJ4666" t="str">
            <v>REF: 318831</v>
          </cell>
          <cell r="AK4666"/>
          <cell r="AL4666">
            <v>318831</v>
          </cell>
          <cell r="AM4666" t="str">
            <v>TAMPO CRISTAL LAPIDADO (10MM) INCOLOR (RETILINEO)</v>
          </cell>
          <cell r="AN4666"/>
          <cell r="AO4666">
            <v>0</v>
          </cell>
          <cell r="AP4666">
            <v>0</v>
          </cell>
          <cell r="AQ4666">
            <v>0</v>
          </cell>
          <cell r="AR4666">
            <v>0</v>
          </cell>
          <cell r="AS4666" t="str">
            <v>TAMPO CRISTAL LAPIDADO (10MM) INCOLOR (RETILINEO) - Ø0x0H</v>
          </cell>
          <cell r="AT4666">
            <v>4212.1890000000003</v>
          </cell>
          <cell r="AU4666">
            <v>4212.1890000000003</v>
          </cell>
          <cell r="AV4666">
            <v>3120.14</v>
          </cell>
          <cell r="AW4666">
            <v>1092.0490000000004</v>
          </cell>
          <cell r="AX4666">
            <v>4212.18</v>
          </cell>
          <cell r="AY4666">
            <v>9.0000000000145519E-3</v>
          </cell>
          <cell r="AZ4666">
            <v>318831</v>
          </cell>
          <cell r="BA4666" t="str">
            <v>TAMPO CRISTAL LAPIDADO (10MM) INCOLOR (RETILINEO)</v>
          </cell>
          <cell r="BB4666"/>
          <cell r="BC4666">
            <v>1.35</v>
          </cell>
          <cell r="BD4666"/>
          <cell r="BE4666">
            <v>3120.14</v>
          </cell>
          <cell r="BF4666">
            <v>0</v>
          </cell>
          <cell r="BG4666">
            <v>-3120.14</v>
          </cell>
          <cell r="BH4666" t="str">
            <v/>
          </cell>
          <cell r="BI4666">
            <v>12</v>
          </cell>
          <cell r="BJ4666">
            <v>4212.1890000000003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TAMPO CRISTAL</v>
          </cell>
          <cell r="BU4666" t="str">
            <v>TAMPO CRISTAL (10MM)</v>
          </cell>
        </row>
        <row r="4667">
          <cell r="H4667" t="e">
            <v>#N/A</v>
          </cell>
          <cell r="O4667">
            <v>365739</v>
          </cell>
          <cell r="P4667"/>
          <cell r="Q4667" t="e">
            <v>#N/A</v>
          </cell>
          <cell r="R4667"/>
          <cell r="S4667"/>
          <cell r="T4667"/>
          <cell r="U4667" t="e">
            <v>#N/A</v>
          </cell>
          <cell r="V4667" t="e">
            <v>#N/A</v>
          </cell>
          <cell r="W4667" t="e">
            <v>#N/A</v>
          </cell>
          <cell r="X4667" t="e">
            <v>#N/A</v>
          </cell>
          <cell r="Y4667" t="e">
            <v>#N/A</v>
          </cell>
          <cell r="Z4667">
            <v>12971.61</v>
          </cell>
          <cell r="AA4667">
            <v>0.4</v>
          </cell>
          <cell r="AB4667">
            <v>7782.9660000000003</v>
          </cell>
          <cell r="AC4667"/>
          <cell r="AD4667"/>
          <cell r="AE4667"/>
          <cell r="AF4667">
            <v>12971.61</v>
          </cell>
          <cell r="AG4667">
            <v>12971.61</v>
          </cell>
          <cell r="AH4667">
            <v>0</v>
          </cell>
          <cell r="AI4667">
            <v>12971.61</v>
          </cell>
          <cell r="AJ4667" t="str">
            <v>REF: 318835</v>
          </cell>
          <cell r="AK4667"/>
          <cell r="AL4667">
            <v>318835</v>
          </cell>
          <cell r="AM4667" t="str">
            <v>TAMPO CRISTAL LAPIDADO (12MM) INCOLOR (REDONDO)</v>
          </cell>
          <cell r="AN4667"/>
          <cell r="AO4667">
            <v>0</v>
          </cell>
          <cell r="AP4667">
            <v>0</v>
          </cell>
          <cell r="AQ4667">
            <v>0</v>
          </cell>
          <cell r="AR4667">
            <v>0</v>
          </cell>
          <cell r="AS4667" t="str">
            <v>TAMPO CRISTAL LAPIDADO (12MM) INCOLOR (REDONDO) - Ø0x0H</v>
          </cell>
          <cell r="AT4667">
            <v>12971.61</v>
          </cell>
          <cell r="AU4667">
            <v>12971.61</v>
          </cell>
          <cell r="AV4667">
            <v>4323.87</v>
          </cell>
          <cell r="AW4667">
            <v>8647.7400000000016</v>
          </cell>
          <cell r="AX4667" t="str">
            <v>EST</v>
          </cell>
          <cell r="AY4667" t="e">
            <v>#VALUE!</v>
          </cell>
          <cell r="AZ4667">
            <v>318835</v>
          </cell>
          <cell r="BA4667" t="str">
            <v>TAMPO CRISTAL LAPIDADO (12MM) INCOLOR (REDONDO)</v>
          </cell>
          <cell r="BB4667"/>
          <cell r="BC4667">
            <v>3</v>
          </cell>
          <cell r="BD4667"/>
          <cell r="BE4667">
            <v>4323.87</v>
          </cell>
          <cell r="BF4667">
            <v>0</v>
          </cell>
          <cell r="BG4667">
            <v>-4323.87</v>
          </cell>
          <cell r="BH4667" t="str">
            <v/>
          </cell>
          <cell r="BI4667" t="e">
            <v>#N/A</v>
          </cell>
          <cell r="BJ4667">
            <v>12971.61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T4667" t="str">
            <v>TAMPO CRISTAL</v>
          </cell>
          <cell r="BU4667" t="str">
            <v>TAMPO CRISTAL (12MM)</v>
          </cell>
        </row>
        <row r="4668">
          <cell r="H4668">
            <v>1</v>
          </cell>
          <cell r="O4668">
            <v>334460</v>
          </cell>
          <cell r="P4668" t="str">
            <v>2022/222-0027-01</v>
          </cell>
          <cell r="Q4668" t="str">
            <v>EST ESTANTE VO (C) (MTZ ONIX PRETO) (LAM 3 LOURO PRETO)</v>
          </cell>
          <cell r="R4668">
            <v>2.56</v>
          </cell>
          <cell r="S4668">
            <v>0.45</v>
          </cell>
          <cell r="T4668">
            <v>2.11</v>
          </cell>
          <cell r="U4668">
            <v>1.04</v>
          </cell>
          <cell r="V4668">
            <v>0.45</v>
          </cell>
          <cell r="W4668">
            <v>2.11</v>
          </cell>
          <cell r="X4668">
            <v>0</v>
          </cell>
          <cell r="Y4668" t="str">
            <v>EST ESTANTE VO (C) (MTZ ONIX PRETO) (LAM 3 LOURO PRETO) - 1,04x0,45x2,11H</v>
          </cell>
          <cell r="Z4668">
            <v>152686.92999999993</v>
          </cell>
          <cell r="AA4668">
            <v>0.4</v>
          </cell>
          <cell r="AB4668">
            <v>91612.157999999967</v>
          </cell>
          <cell r="AC4668" t="str">
            <v>YJ</v>
          </cell>
          <cell r="AD4668" t="str">
            <v>2 ESTANTES + 6 PRAT</v>
          </cell>
          <cell r="AE4668" t="str">
            <v>PRATELEIRA</v>
          </cell>
          <cell r="AF4668">
            <v>65765.279999999999</v>
          </cell>
          <cell r="AG4668">
            <v>65765.279999999999</v>
          </cell>
          <cell r="AH4668">
            <v>0</v>
          </cell>
          <cell r="AI4668">
            <v>152686.92999999993</v>
          </cell>
          <cell r="AJ4668" t="str">
            <v>REF: 369601</v>
          </cell>
          <cell r="AK4668"/>
          <cell r="AL4668">
            <v>369601</v>
          </cell>
          <cell r="AM4668" t="str">
            <v>ESTANTE VO (C) (LAMINA 3)</v>
          </cell>
          <cell r="AN4668"/>
          <cell r="AO4668">
            <v>1.04</v>
          </cell>
          <cell r="AP4668">
            <v>0.45</v>
          </cell>
          <cell r="AQ4668">
            <v>2.11</v>
          </cell>
          <cell r="AR4668">
            <v>0</v>
          </cell>
          <cell r="AS4668" t="str">
            <v>ESTANTE VO (C) (LAMINA 3) - 1,04x0,45x2,11H</v>
          </cell>
          <cell r="AT4668">
            <v>65765.279999999999</v>
          </cell>
          <cell r="AU4668">
            <v>65765.279999999999</v>
          </cell>
          <cell r="AV4668">
            <v>65765.279999999999</v>
          </cell>
          <cell r="AW4668">
            <v>0</v>
          </cell>
          <cell r="AX4668">
            <v>65765.279999999999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S4668" t="str">
            <v>334461 | 334460 | 334459</v>
          </cell>
          <cell r="BT4668" t="str">
            <v>CLAMI ESTANTE</v>
          </cell>
          <cell r="BU4668" t="str">
            <v>ESTANTE VO</v>
          </cell>
        </row>
        <row r="4669">
          <cell r="H4669">
            <v>1</v>
          </cell>
          <cell r="O4669">
            <v>334459</v>
          </cell>
          <cell r="P4669" t="str">
            <v>2022/222-0026-01</v>
          </cell>
          <cell r="Q4669" t="str">
            <v>EST ESTANTE VO (B) (MTZ ONIX PRETO) (LAM 3 LOURO PRETO)</v>
          </cell>
          <cell r="R4669">
            <v>2.56</v>
          </cell>
          <cell r="S4669">
            <v>0.45</v>
          </cell>
          <cell r="T4669">
            <v>2.11</v>
          </cell>
          <cell r="U4669">
            <v>1.04</v>
          </cell>
          <cell r="V4669">
            <v>0.45</v>
          </cell>
          <cell r="W4669">
            <v>2.11</v>
          </cell>
          <cell r="X4669">
            <v>0</v>
          </cell>
          <cell r="Y4669" t="str">
            <v>EST ESTANTE VO (B) (MTZ ONIX PRETO) (LAM 3 LOURO PRETO) - 1,04x0,45x2,11H</v>
          </cell>
          <cell r="Z4669">
            <v>152686.92999999993</v>
          </cell>
          <cell r="AA4669">
            <v>0.4</v>
          </cell>
          <cell r="AB4669">
            <v>91612.157999999967</v>
          </cell>
          <cell r="AC4669" t="str">
            <v>YJ</v>
          </cell>
          <cell r="AD4669" t="str">
            <v>2 ESTANTES + 6 PRAT</v>
          </cell>
          <cell r="AE4669" t="str">
            <v>PRATELEIRA</v>
          </cell>
          <cell r="AF4669">
            <v>69966.850000000006</v>
          </cell>
          <cell r="AG4669">
            <v>69966.850000000006</v>
          </cell>
          <cell r="AH4669">
            <v>0</v>
          </cell>
          <cell r="AI4669">
            <v>152686.92999999993</v>
          </cell>
          <cell r="AJ4669" t="str">
            <v>REF: 369597</v>
          </cell>
          <cell r="AK4669"/>
          <cell r="AL4669">
            <v>369597</v>
          </cell>
          <cell r="AM4669" t="str">
            <v>ESTANTE VO (B) (LAMINA 3)</v>
          </cell>
          <cell r="AN4669"/>
          <cell r="AO4669">
            <v>1.04</v>
          </cell>
          <cell r="AP4669">
            <v>0.45</v>
          </cell>
          <cell r="AQ4669">
            <v>2.11</v>
          </cell>
          <cell r="AR4669">
            <v>0</v>
          </cell>
          <cell r="AS4669" t="str">
            <v>ESTANTE VO (B) (LAMINA 3) - 1,04x0,45x2,11H</v>
          </cell>
          <cell r="AT4669">
            <v>69966.850000000006</v>
          </cell>
          <cell r="AU4669">
            <v>69966.850000000006</v>
          </cell>
          <cell r="AV4669">
            <v>69966.850000000006</v>
          </cell>
          <cell r="AW4669">
            <v>0</v>
          </cell>
          <cell r="AX4669">
            <v>69966.850000000006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>
            <v>0</v>
          </cell>
          <cell r="BS4669" t="str">
            <v>334461 | 334460 | 334459</v>
          </cell>
          <cell r="BT4669" t="str">
            <v>CLAMI ESTANTE</v>
          </cell>
          <cell r="BU4669" t="str">
            <v>ESTANTE VO</v>
          </cell>
        </row>
        <row r="4670">
          <cell r="H4670">
            <v>1</v>
          </cell>
          <cell r="O4670">
            <v>251463</v>
          </cell>
          <cell r="P4670" t="str">
            <v>2019/245-0003-01</v>
          </cell>
          <cell r="Q4670" t="str">
            <v>EST MODULO ENCOSTO RETO LENCOIS M (DET MR5) (FX7623)</v>
          </cell>
          <cell r="R4670">
            <v>1.2</v>
          </cell>
          <cell r="S4670">
            <v>0.26</v>
          </cell>
          <cell r="T4670"/>
          <cell r="U4670">
            <v>1.2</v>
          </cell>
          <cell r="V4670">
            <v>0.26</v>
          </cell>
          <cell r="W4670">
            <v>0.26</v>
          </cell>
          <cell r="X4670">
            <v>0</v>
          </cell>
          <cell r="Y4670" t="str">
            <v>EST MODULO ENCOSTO RETO LENCOIS M (DET MR5) (FX7623) - 1,2x0,26x0,26H</v>
          </cell>
          <cell r="Z4670">
            <v>4589.04</v>
          </cell>
          <cell r="AA4670">
            <v>0.5</v>
          </cell>
          <cell r="AB4670">
            <v>2294.52</v>
          </cell>
          <cell r="AC4670"/>
          <cell r="AD4670" t="str">
            <v>SOFA COMPLETO</v>
          </cell>
          <cell r="AE4670" t="str">
            <v>VALOR MODULO</v>
          </cell>
          <cell r="AF4670">
            <v>4589.04</v>
          </cell>
          <cell r="AG4670">
            <v>4589.04</v>
          </cell>
          <cell r="AH4670">
            <v>0</v>
          </cell>
          <cell r="AI4670">
            <v>4589.04</v>
          </cell>
          <cell r="AJ4670" t="str">
            <v>REF: 294514</v>
          </cell>
          <cell r="AK4670"/>
          <cell r="AL4670">
            <v>294514</v>
          </cell>
          <cell r="AM4670" t="str">
            <v>MODULO ENCOSTO RETO LENCOIS M (C/DET) (FX7000)</v>
          </cell>
          <cell r="AN4670"/>
          <cell r="AO4670">
            <v>1.2</v>
          </cell>
          <cell r="AP4670">
            <v>0.26</v>
          </cell>
          <cell r="AQ4670">
            <v>0.26</v>
          </cell>
          <cell r="AR4670">
            <v>0</v>
          </cell>
          <cell r="AS4670" t="str">
            <v>MODULO ENCOSTO RETO LENCOIS M (C/DET) (FX7000) - 1,2x0,26x0,26H</v>
          </cell>
          <cell r="AT4670">
            <v>4589.04</v>
          </cell>
          <cell r="AU4670">
            <v>4589.04</v>
          </cell>
          <cell r="AV4670">
            <v>4589.04</v>
          </cell>
          <cell r="AW4670">
            <v>0</v>
          </cell>
          <cell r="AX4670">
            <v>4589.04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PE</v>
          </cell>
          <cell r="BT4670" t="str">
            <v>CLAMI SOFA</v>
          </cell>
          <cell r="BU4670" t="str">
            <v>MODULO LENCOIS MARANHENSES</v>
          </cell>
        </row>
        <row r="4671">
          <cell r="H4671">
            <v>1</v>
          </cell>
          <cell r="O4671">
            <v>244137</v>
          </cell>
          <cell r="P4671" t="str">
            <v>2019/205-0006-01</v>
          </cell>
          <cell r="Q4671" t="str">
            <v>EST MODULO PUFF CANTO 90 LENCOIS M (RVST MR5) (FX7623)</v>
          </cell>
          <cell r="R4671">
            <v>1</v>
          </cell>
          <cell r="S4671">
            <v>1</v>
          </cell>
          <cell r="T4671"/>
          <cell r="U4671">
            <v>1</v>
          </cell>
          <cell r="V4671">
            <v>1</v>
          </cell>
          <cell r="W4671">
            <v>0.38</v>
          </cell>
          <cell r="X4671">
            <v>0</v>
          </cell>
          <cell r="Y4671" t="str">
            <v>EST MODULO PUFF CANTO 90 LENCOIS M (RVST MR5) (FX7623) - 1x1x0,38H</v>
          </cell>
          <cell r="Z4671">
            <v>10482.44</v>
          </cell>
          <cell r="AA4671">
            <v>0.5</v>
          </cell>
          <cell r="AB4671">
            <v>5241.22</v>
          </cell>
          <cell r="AC4671"/>
          <cell r="AD4671" t="str">
            <v>SOFA COMPLETO</v>
          </cell>
          <cell r="AE4671" t="str">
            <v>VALOR MODULO</v>
          </cell>
          <cell r="AF4671">
            <v>10482.44</v>
          </cell>
          <cell r="AG4671">
            <v>10482.44</v>
          </cell>
          <cell r="AH4671">
            <v>0</v>
          </cell>
          <cell r="AI4671">
            <v>10482.44</v>
          </cell>
          <cell r="AJ4671" t="str">
            <v>REF: 294370</v>
          </cell>
          <cell r="AK4671"/>
          <cell r="AL4671">
            <v>294370</v>
          </cell>
          <cell r="AM4671" t="str">
            <v>MODULO PUFF CANTO 90 LENCOIS M (RVST DET) (FX7000)</v>
          </cell>
          <cell r="AN4671"/>
          <cell r="AO4671">
            <v>1</v>
          </cell>
          <cell r="AP4671">
            <v>1</v>
          </cell>
          <cell r="AQ4671">
            <v>0.38</v>
          </cell>
          <cell r="AR4671">
            <v>0</v>
          </cell>
          <cell r="AS4671" t="str">
            <v>MODULO PUFF CANTO 90 LENCOIS M (RVST DET) (FX7000) - 1x1x0,38H</v>
          </cell>
          <cell r="AT4671">
            <v>10482.44</v>
          </cell>
          <cell r="AU4671">
            <v>10482.44</v>
          </cell>
          <cell r="AV4671">
            <v>10482.44</v>
          </cell>
          <cell r="AW4671">
            <v>0</v>
          </cell>
          <cell r="AX4671">
            <v>10482.44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PE</v>
          </cell>
          <cell r="BT4671" t="str">
            <v>CLAMI PUFF</v>
          </cell>
          <cell r="BU4671" t="str">
            <v>PUFF LENCOIS MARANHENSES</v>
          </cell>
        </row>
        <row r="4672">
          <cell r="H4672">
            <v>1</v>
          </cell>
          <cell r="O4672">
            <v>336696</v>
          </cell>
          <cell r="P4672" t="str">
            <v>2022/223-0030-01</v>
          </cell>
          <cell r="Q4672" t="str">
            <v>EST POLTRONA PACO (MAD A TAUARI ENV) TC G10-11202-343</v>
          </cell>
          <cell r="R4672"/>
          <cell r="S4672"/>
          <cell r="T4672"/>
          <cell r="U4672">
            <v>0.88</v>
          </cell>
          <cell r="V4672">
            <v>1.04</v>
          </cell>
          <cell r="W4672">
            <v>0.81</v>
          </cell>
          <cell r="X4672">
            <v>0</v>
          </cell>
          <cell r="Y4672" t="str">
            <v>EST POLTRONA PACO (MAD A TAUARI ENV) TC G10-11202-343 - 0,88x1,04x0,81H</v>
          </cell>
          <cell r="Z4672">
            <v>43835.360000000001</v>
          </cell>
          <cell r="AA4672">
            <v>0.5</v>
          </cell>
          <cell r="AB4672">
            <v>21917.68</v>
          </cell>
          <cell r="AC4672"/>
          <cell r="AD4672"/>
          <cell r="AE4672"/>
          <cell r="AF4672">
            <v>43835.360000000001</v>
          </cell>
          <cell r="AG4672">
            <v>43835.360000000001</v>
          </cell>
          <cell r="AH4672">
            <v>0</v>
          </cell>
          <cell r="AI4672">
            <v>43835.360000000001</v>
          </cell>
          <cell r="AJ4672" t="str">
            <v>REF: 336696</v>
          </cell>
          <cell r="AK4672" t="str">
            <v>PRODUTO FORA DE LINHA</v>
          </cell>
          <cell r="AL4672">
            <v>336696</v>
          </cell>
          <cell r="AM4672" t="str">
            <v>EST POLTRONA PACO (MAD A TAUARI ENV) TC G10-11202-343</v>
          </cell>
          <cell r="AN4672"/>
          <cell r="AO4672">
            <v>0.88</v>
          </cell>
          <cell r="AP4672">
            <v>1.04</v>
          </cell>
          <cell r="AQ4672">
            <v>0.81</v>
          </cell>
          <cell r="AR4672">
            <v>0</v>
          </cell>
          <cell r="AS4672" t="str">
            <v>EST POLTRONA PACO (MAD A TAUARI ENV) TC G10-11202-343 - 0,88x1,04x0,81H</v>
          </cell>
          <cell r="AT4672">
            <v>43835.360000000001</v>
          </cell>
          <cell r="AU4672">
            <v>43835.360000000001</v>
          </cell>
          <cell r="AV4672">
            <v>43835.360000000001</v>
          </cell>
          <cell r="AW4672">
            <v>0</v>
          </cell>
          <cell r="AX4672">
            <v>43835.360000000001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14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POLTRONA</v>
          </cell>
          <cell r="BU4672" t="str">
            <v>POLTRONA PACO (FL)</v>
          </cell>
        </row>
        <row r="4673">
          <cell r="H4673">
            <v>1</v>
          </cell>
          <cell r="O4673">
            <v>379866</v>
          </cell>
          <cell r="P4673" t="str">
            <v>2024/068-0033-01</v>
          </cell>
          <cell r="Q4673" t="str">
            <v>EST TAMPO MONDRIAN (PEDRA 1) (BRANCO PARANA LEVIGADO)</v>
          </cell>
          <cell r="R4673"/>
          <cell r="S4673"/>
          <cell r="T4673"/>
          <cell r="U4673">
            <v>0.87</v>
          </cell>
          <cell r="V4673">
            <v>0.6</v>
          </cell>
          <cell r="W4673">
            <v>0.02</v>
          </cell>
          <cell r="X4673">
            <v>0</v>
          </cell>
          <cell r="Y4673" t="str">
            <v>EST TAMPO MONDRIAN (PEDRA 1) (BRANCO PARANA LEVIGADO) - 0,87x0,6x0,02H</v>
          </cell>
          <cell r="Z4673">
            <v>10052.99</v>
          </cell>
          <cell r="AA4673">
            <v>0.4</v>
          </cell>
          <cell r="AB4673">
            <v>6031.7939999999999</v>
          </cell>
          <cell r="AC4673"/>
          <cell r="AD4673" t="str">
            <v>BASE + TAMPO</v>
          </cell>
          <cell r="AE4673" t="str">
            <v>VALOR TAMPO</v>
          </cell>
          <cell r="AF4673">
            <v>10052.99</v>
          </cell>
          <cell r="AG4673">
            <v>10052.99</v>
          </cell>
          <cell r="AH4673">
            <v>0</v>
          </cell>
          <cell r="AI4673">
            <v>10052.99</v>
          </cell>
          <cell r="AJ4673" t="str">
            <v>REF: 383576</v>
          </cell>
          <cell r="AK4673"/>
          <cell r="AL4673">
            <v>383576</v>
          </cell>
          <cell r="AM4673" t="str">
            <v>TAMPO MONDRIAN (PEDRA 1)</v>
          </cell>
          <cell r="AN4673"/>
          <cell r="AO4673">
            <v>0.87</v>
          </cell>
          <cell r="AP4673">
            <v>0.6</v>
          </cell>
          <cell r="AQ4673">
            <v>0.02</v>
          </cell>
          <cell r="AR4673">
            <v>0</v>
          </cell>
          <cell r="AS4673" t="str">
            <v>TAMPO MONDRIAN (PEDRA 1) - 0,87x0,6x0,02H</v>
          </cell>
          <cell r="AT4673">
            <v>10052.99</v>
          </cell>
          <cell r="AU4673">
            <v>10052.99</v>
          </cell>
          <cell r="AV4673">
            <v>10052.99</v>
          </cell>
          <cell r="AW4673">
            <v>0</v>
          </cell>
          <cell r="AX4673">
            <v>10052.99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>
            <v>0</v>
          </cell>
          <cell r="BT4673" t="str">
            <v>CLAMI MESA CENTRO</v>
          </cell>
          <cell r="BU4673" t="str">
            <v>TAMPO MONDRIAN (RBD)</v>
          </cell>
        </row>
        <row r="4674">
          <cell r="H4674">
            <v>2</v>
          </cell>
          <cell r="O4674">
            <v>151718</v>
          </cell>
          <cell r="P4674" t="str">
            <v>2014/199-0109-01</v>
          </cell>
          <cell r="Q4674" t="str">
            <v>EST APARADOR MAZAS PES/TP LACA H155 BRILHO</v>
          </cell>
          <cell r="R4674">
            <v>2</v>
          </cell>
          <cell r="S4674">
            <v>0.5</v>
          </cell>
          <cell r="T4674">
            <v>0.76</v>
          </cell>
          <cell r="U4674">
            <v>2</v>
          </cell>
          <cell r="V4674">
            <v>0.5</v>
          </cell>
          <cell r="W4674">
            <v>0.76</v>
          </cell>
          <cell r="X4674">
            <v>0</v>
          </cell>
          <cell r="Y4674" t="str">
            <v>EST APARADOR MAZAS PES/TP LACA H155 BRILHO - 2x0,5x0,76H</v>
          </cell>
          <cell r="Z4674">
            <v>27730.951000000001</v>
          </cell>
          <cell r="AA4674">
            <v>0.7</v>
          </cell>
          <cell r="AB4674">
            <v>8319.2853000000032</v>
          </cell>
          <cell r="AC4674" t="str">
            <v>CJ</v>
          </cell>
          <cell r="AD4674" t="str">
            <v>APARADOR + TAMPO</v>
          </cell>
          <cell r="AE4674" t="str">
            <v>VALOR APARADOR</v>
          </cell>
          <cell r="AF4674">
            <v>21387.68</v>
          </cell>
          <cell r="AG4674">
            <v>21387.68</v>
          </cell>
          <cell r="AH4674">
            <v>0</v>
          </cell>
          <cell r="AI4674">
            <v>27730.951000000001</v>
          </cell>
          <cell r="AJ4674" t="str">
            <v>REF: 151718</v>
          </cell>
          <cell r="AK4674" t="str">
            <v>PRODUTO FORA DE LINHA</v>
          </cell>
          <cell r="AL4674">
            <v>151718</v>
          </cell>
          <cell r="AM4674" t="str">
            <v>EST APARADOR MAZAS PES/TP LACA H155 BRILHO</v>
          </cell>
          <cell r="AN4674"/>
          <cell r="AO4674">
            <v>2</v>
          </cell>
          <cell r="AP4674">
            <v>0.5</v>
          </cell>
          <cell r="AQ4674">
            <v>0.76</v>
          </cell>
          <cell r="AR4674">
            <v>0</v>
          </cell>
          <cell r="AS4674" t="str">
            <v>EST APARADOR MAZAS PES/TP LACA H155 BRILHO - 2x0,5x0,76H</v>
          </cell>
          <cell r="AT4674">
            <v>21387.68</v>
          </cell>
          <cell r="AU4674">
            <v>21387.68</v>
          </cell>
          <cell r="AV4674">
            <v>21387.68</v>
          </cell>
          <cell r="AW4674">
            <v>0</v>
          </cell>
          <cell r="AX4674">
            <v>21387.68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14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PE</v>
          </cell>
          <cell r="BS4674" t="str">
            <v>78082 | 151718</v>
          </cell>
          <cell r="BT4674" t="str">
            <v>CLAMI APARADOR</v>
          </cell>
          <cell r="BU4674" t="str">
            <v>APARADOR MAZAS (FL)</v>
          </cell>
        </row>
        <row r="4675">
          <cell r="H4675">
            <v>2</v>
          </cell>
          <cell r="O4675">
            <v>334249</v>
          </cell>
          <cell r="P4675" t="str">
            <v>2022/203-0087-01</v>
          </cell>
          <cell r="Q4675" t="str">
            <v>EST MODULO S/BRACO C/ENCOSTO PARATY (FX 40030) (COFFEE MATT)</v>
          </cell>
          <cell r="R4675">
            <v>3.6</v>
          </cell>
          <cell r="S4675">
            <v>1.77</v>
          </cell>
          <cell r="T4675">
            <v>0.77</v>
          </cell>
          <cell r="U4675">
            <v>0.9</v>
          </cell>
          <cell r="V4675">
            <v>1</v>
          </cell>
          <cell r="W4675">
            <v>0.77</v>
          </cell>
          <cell r="X4675">
            <v>0</v>
          </cell>
          <cell r="Y4675" t="str">
            <v>EST MODULO S/BRACO C/ENCOSTO PARATY (FX 40030) (COFFEE MATT) - 0,9x1x0,77H</v>
          </cell>
          <cell r="Z4675">
            <v>45780.5</v>
          </cell>
          <cell r="AA4675">
            <v>0.5</v>
          </cell>
          <cell r="AB4675">
            <v>22890.25</v>
          </cell>
          <cell r="AC4675" t="str">
            <v>DV</v>
          </cell>
          <cell r="AD4675" t="str">
            <v>SOFA COMP S/ALMOFADA</v>
          </cell>
          <cell r="AE4675" t="str">
            <v>VALOR MODULO</v>
          </cell>
          <cell r="AF4675">
            <v>11293.68</v>
          </cell>
          <cell r="AG4675">
            <v>11293.68</v>
          </cell>
          <cell r="AH4675">
            <v>0</v>
          </cell>
          <cell r="AI4675">
            <v>45780.5</v>
          </cell>
          <cell r="AJ4675" t="str">
            <v>REF: 299670</v>
          </cell>
          <cell r="AK4675"/>
          <cell r="AL4675">
            <v>299670</v>
          </cell>
          <cell r="AM4675" t="str">
            <v>MODULO S/BRACO PARATY (FX 4)</v>
          </cell>
          <cell r="AN4675"/>
          <cell r="AO4675">
            <v>0.9</v>
          </cell>
          <cell r="AP4675">
            <v>1</v>
          </cell>
          <cell r="AQ4675">
            <v>0.77</v>
          </cell>
          <cell r="AR4675">
            <v>0</v>
          </cell>
          <cell r="AS4675" t="str">
            <v>MODULO S/BRACO PARATY (FX 4) - 0,9x1x0,77H</v>
          </cell>
          <cell r="AT4675">
            <v>11293.68</v>
          </cell>
          <cell r="AU4675">
            <v>11293.68</v>
          </cell>
          <cell r="AV4675">
            <v>11293.68</v>
          </cell>
          <cell r="AW4675">
            <v>0</v>
          </cell>
          <cell r="AX4675">
            <v>11293.67</v>
          </cell>
          <cell r="AY4675">
            <v>1.0000000000218279E-2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PE</v>
          </cell>
          <cell r="BS4675" t="str">
            <v>334249 | 334248 | 334247</v>
          </cell>
          <cell r="BT4675" t="str">
            <v>CLAMI SOFA</v>
          </cell>
          <cell r="BU4675" t="str">
            <v>SOFA PARATY</v>
          </cell>
        </row>
        <row r="4676">
          <cell r="H4676">
            <v>2</v>
          </cell>
          <cell r="O4676">
            <v>334248</v>
          </cell>
          <cell r="P4676" t="str">
            <v>2022/203-0085-01</v>
          </cell>
          <cell r="Q4676" t="str">
            <v>EST MODULO S/BRACO C/ENCOSTO PARATY (FX 40030) (COFFEE MATT)</v>
          </cell>
          <cell r="R4676">
            <v>3.6</v>
          </cell>
          <cell r="S4676">
            <v>1.77</v>
          </cell>
          <cell r="T4676">
            <v>0.77</v>
          </cell>
          <cell r="U4676">
            <v>1.8</v>
          </cell>
          <cell r="V4676">
            <v>1</v>
          </cell>
          <cell r="W4676">
            <v>0.77</v>
          </cell>
          <cell r="X4676">
            <v>0</v>
          </cell>
          <cell r="Y4676" t="str">
            <v>EST MODULO S/BRACO C/ENCOSTO PARATY (FX 40030) (COFFEE MATT) - 1,8x1x0,77H</v>
          </cell>
          <cell r="Z4676">
            <v>45780.5</v>
          </cell>
          <cell r="AA4676">
            <v>0.5</v>
          </cell>
          <cell r="AB4676">
            <v>22890.25</v>
          </cell>
          <cell r="AC4676" t="str">
            <v>DV</v>
          </cell>
          <cell r="AD4676" t="str">
            <v>SOFA COMP S/ALMOFADA</v>
          </cell>
          <cell r="AE4676" t="str">
            <v>VALOR MODULO</v>
          </cell>
          <cell r="AF4676">
            <v>18070.89</v>
          </cell>
          <cell r="AG4676">
            <v>18070.89</v>
          </cell>
          <cell r="AH4676">
            <v>0</v>
          </cell>
          <cell r="AI4676">
            <v>45780.5</v>
          </cell>
          <cell r="AJ4676" t="str">
            <v>REF: 299678</v>
          </cell>
          <cell r="AK4676"/>
          <cell r="AL4676">
            <v>299678</v>
          </cell>
          <cell r="AM4676" t="str">
            <v>MODULO S/BRACO PARATY (FX 4)</v>
          </cell>
          <cell r="AN4676"/>
          <cell r="AO4676">
            <v>1.8</v>
          </cell>
          <cell r="AP4676">
            <v>1</v>
          </cell>
          <cell r="AQ4676">
            <v>0.77</v>
          </cell>
          <cell r="AR4676">
            <v>0</v>
          </cell>
          <cell r="AS4676" t="str">
            <v>MODULO S/BRACO PARATY (FX 4) - 1,8x1x0,77H</v>
          </cell>
          <cell r="AT4676">
            <v>18070.89</v>
          </cell>
          <cell r="AU4676">
            <v>18070.89</v>
          </cell>
          <cell r="AV4676">
            <v>18070.89</v>
          </cell>
          <cell r="AW4676">
            <v>0</v>
          </cell>
          <cell r="AX4676">
            <v>18070.89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PE</v>
          </cell>
          <cell r="BS4676" t="str">
            <v>334249 | 334248 | 334247</v>
          </cell>
          <cell r="BT4676" t="str">
            <v>CLAMI SOFA</v>
          </cell>
          <cell r="BU4676" t="str">
            <v>SOFA PARATY</v>
          </cell>
        </row>
        <row r="4677">
          <cell r="H4677">
            <v>2</v>
          </cell>
          <cell r="O4677">
            <v>334247</v>
          </cell>
          <cell r="P4677" t="str">
            <v>2022/203-0084-01</v>
          </cell>
          <cell r="Q4677" t="str">
            <v>EST MODULO CHAISE S/BRACO PARATY (FX 40030) (COFFEE MATT)</v>
          </cell>
          <cell r="R4677">
            <v>3.6</v>
          </cell>
          <cell r="S4677">
            <v>1.77</v>
          </cell>
          <cell r="T4677">
            <v>0.77</v>
          </cell>
          <cell r="U4677">
            <v>0.9</v>
          </cell>
          <cell r="V4677">
            <v>1.77</v>
          </cell>
          <cell r="W4677">
            <v>0.77</v>
          </cell>
          <cell r="X4677">
            <v>0</v>
          </cell>
          <cell r="Y4677" t="str">
            <v>EST MODULO CHAISE S/BRACO PARATY (FX 40030) (COFFEE MATT) - 0,9x1,77x0,77H</v>
          </cell>
          <cell r="Z4677">
            <v>45780.5</v>
          </cell>
          <cell r="AA4677">
            <v>0.5</v>
          </cell>
          <cell r="AB4677">
            <v>22890.25</v>
          </cell>
          <cell r="AC4677" t="str">
            <v>DV</v>
          </cell>
          <cell r="AD4677" t="str">
            <v>SOFA COMP S/ALMOFADA</v>
          </cell>
          <cell r="AE4677" t="str">
            <v>VALOR MODULO</v>
          </cell>
          <cell r="AF4677">
            <v>16415.93</v>
          </cell>
          <cell r="AG4677">
            <v>16415.93</v>
          </cell>
          <cell r="AH4677">
            <v>0</v>
          </cell>
          <cell r="AI4677">
            <v>45780.5</v>
          </cell>
          <cell r="AJ4677" t="str">
            <v>REF: 299686</v>
          </cell>
          <cell r="AK4677"/>
          <cell r="AL4677">
            <v>299686</v>
          </cell>
          <cell r="AM4677" t="str">
            <v>MODULO CHAISE S/BRACO PARATY (FX 4)</v>
          </cell>
          <cell r="AN4677"/>
          <cell r="AO4677">
            <v>0.9</v>
          </cell>
          <cell r="AP4677">
            <v>1.77</v>
          </cell>
          <cell r="AQ4677">
            <v>0.77</v>
          </cell>
          <cell r="AR4677">
            <v>0</v>
          </cell>
          <cell r="AS4677" t="str">
            <v>MODULO CHAISE S/BRACO PARATY (FX 4) - 0,9x1,77x0,77H</v>
          </cell>
          <cell r="AT4677">
            <v>16415.93</v>
          </cell>
          <cell r="AU4677">
            <v>16415.93</v>
          </cell>
          <cell r="AV4677">
            <v>16415.93</v>
          </cell>
          <cell r="AW4677">
            <v>0</v>
          </cell>
          <cell r="AX4677">
            <v>16415.93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PE</v>
          </cell>
          <cell r="BS4677" t="str">
            <v>334249 | 334248 | 334247</v>
          </cell>
          <cell r="BT4677" t="str">
            <v>CLAMI SOFA</v>
          </cell>
          <cell r="BU4677" t="str">
            <v>SOFA PARATY</v>
          </cell>
        </row>
        <row r="4678">
          <cell r="H4678">
            <v>2</v>
          </cell>
          <cell r="O4678">
            <v>354547</v>
          </cell>
          <cell r="P4678" t="str">
            <v>2022/244-0036-01</v>
          </cell>
          <cell r="Q4678" t="str">
            <v>EST MESA LATERAL PACO (TAMPO CERAMICA BEGE) INOX ENV</v>
          </cell>
          <cell r="R4678">
            <v>1.05</v>
          </cell>
          <cell r="S4678">
            <v>1.04</v>
          </cell>
          <cell r="T4678">
            <v>0.81</v>
          </cell>
          <cell r="U4678">
            <v>0.25</v>
          </cell>
          <cell r="V4678">
            <v>0</v>
          </cell>
          <cell r="W4678">
            <v>0.52</v>
          </cell>
          <cell r="X4678">
            <v>0.25</v>
          </cell>
          <cell r="Y4678" t="str">
            <v>EST MESA LATERAL PACO (TAMPO CERAMICA BEGE) INOX ENV - Ø0,25x0,52H</v>
          </cell>
          <cell r="Z4678">
            <v>51254.2</v>
          </cell>
          <cell r="AA4678">
            <v>0.5</v>
          </cell>
          <cell r="AB4678">
            <v>25627.1</v>
          </cell>
          <cell r="AC4678" t="str">
            <v>ET</v>
          </cell>
          <cell r="AD4678" t="str">
            <v>POLT + MESA LATERAL</v>
          </cell>
          <cell r="AE4678" t="str">
            <v>MESA LATERAL</v>
          </cell>
          <cell r="AF4678">
            <v>7418.84</v>
          </cell>
          <cell r="AG4678">
            <v>7418.84</v>
          </cell>
          <cell r="AH4678">
            <v>0</v>
          </cell>
          <cell r="AI4678">
            <v>51254.2</v>
          </cell>
          <cell r="AJ4678" t="str">
            <v>REF: 354547</v>
          </cell>
          <cell r="AK4678" t="str">
            <v>PRODUTO FORA DE LINHA</v>
          </cell>
          <cell r="AL4678">
            <v>354547</v>
          </cell>
          <cell r="AM4678" t="str">
            <v>EST MESA LATERAL PACO (TAMPO CERAMICA BEGE) INOX ENV</v>
          </cell>
          <cell r="AN4678"/>
          <cell r="AO4678">
            <v>0.25</v>
          </cell>
          <cell r="AP4678">
            <v>0</v>
          </cell>
          <cell r="AQ4678">
            <v>0.52</v>
          </cell>
          <cell r="AR4678">
            <v>0.25</v>
          </cell>
          <cell r="AS4678" t="str">
            <v>EST MESA LATERAL PACO (TAMPO CERAMICA BEGE) INOX ENV - Ø0,25x0,52H</v>
          </cell>
          <cell r="AT4678">
            <v>7418.84</v>
          </cell>
          <cell r="AU4678">
            <v>7418.84</v>
          </cell>
          <cell r="AV4678">
            <v>7418.84</v>
          </cell>
          <cell r="AW4678">
            <v>0</v>
          </cell>
          <cell r="AX4678">
            <v>7418.84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14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PE</v>
          </cell>
          <cell r="BS4678" t="str">
            <v>354547 | 336696</v>
          </cell>
          <cell r="BT4678" t="str">
            <v>CLAMI POLTRONA</v>
          </cell>
          <cell r="BU4678" t="str">
            <v>POLTRONA PACO + MESA LATERAL (FL)</v>
          </cell>
        </row>
        <row r="4679">
          <cell r="H4679">
            <v>2</v>
          </cell>
          <cell r="O4679">
            <v>334249</v>
          </cell>
          <cell r="P4679" t="str">
            <v>2022/203-0088-01</v>
          </cell>
          <cell r="Q4679" t="str">
            <v>EST MODULO S/BRACO C/ENCOSTO PARATY (FX 40030) (COFFEE MATT)</v>
          </cell>
          <cell r="R4679">
            <v>3.6</v>
          </cell>
          <cell r="S4679">
            <v>1.77</v>
          </cell>
          <cell r="T4679">
            <v>0.77</v>
          </cell>
          <cell r="U4679">
            <v>0.9</v>
          </cell>
          <cell r="V4679">
            <v>1</v>
          </cell>
          <cell r="W4679">
            <v>0.77</v>
          </cell>
          <cell r="X4679">
            <v>0</v>
          </cell>
          <cell r="Y4679" t="str">
            <v>EST MODULO S/BRACO C/ENCOSTO PARATY (FX 40030) (COFFEE MATT) - 0,9x1x0,77H</v>
          </cell>
          <cell r="Z4679">
            <v>45780.5</v>
          </cell>
          <cell r="AA4679">
            <v>0.5</v>
          </cell>
          <cell r="AB4679">
            <v>22890.25</v>
          </cell>
          <cell r="AC4679" t="str">
            <v>GG</v>
          </cell>
          <cell r="AD4679" t="str">
            <v>SOFA COMPLETO</v>
          </cell>
          <cell r="AE4679" t="str">
            <v>VALOR MODULO</v>
          </cell>
          <cell r="AF4679">
            <v>11293.68</v>
          </cell>
          <cell r="AG4679">
            <v>11293.68</v>
          </cell>
          <cell r="AH4679">
            <v>0</v>
          </cell>
          <cell r="AI4679">
            <v>45780.5</v>
          </cell>
          <cell r="AJ4679" t="str">
            <v>REF: 299670</v>
          </cell>
          <cell r="AK4679"/>
          <cell r="AL4679">
            <v>299670</v>
          </cell>
          <cell r="AM4679" t="str">
            <v>MODULO S/BRACO PARATY (FX 4)</v>
          </cell>
          <cell r="AN4679"/>
          <cell r="AO4679">
            <v>0.9</v>
          </cell>
          <cell r="AP4679">
            <v>1</v>
          </cell>
          <cell r="AQ4679">
            <v>0.77</v>
          </cell>
          <cell r="AR4679">
            <v>0</v>
          </cell>
          <cell r="AS4679" t="str">
            <v>MODULO S/BRACO PARATY (FX 4) - 0,9x1x0,77H</v>
          </cell>
          <cell r="AT4679">
            <v>11293.68</v>
          </cell>
          <cell r="AU4679">
            <v>11293.68</v>
          </cell>
          <cell r="AV4679">
            <v>11293.68</v>
          </cell>
          <cell r="AW4679">
            <v>0</v>
          </cell>
          <cell r="AX4679">
            <v>11293.67</v>
          </cell>
          <cell r="AY4679">
            <v>1.0000000000218279E-2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12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PE</v>
          </cell>
          <cell r="BS4679" t="str">
            <v>334249 | 334248 | 334247</v>
          </cell>
          <cell r="BT4679" t="str">
            <v>CLAMI SOFA</v>
          </cell>
          <cell r="BU4679" t="str">
            <v>SOFA PARATY</v>
          </cell>
        </row>
        <row r="4680">
          <cell r="H4680">
            <v>2</v>
          </cell>
          <cell r="O4680">
            <v>334248</v>
          </cell>
          <cell r="P4680" t="str">
            <v>2022/203-0086-01</v>
          </cell>
          <cell r="Q4680" t="str">
            <v>EST MODULO S/BRACO C/ENCOSTO PARATY (FX 40030) (COFFEE MATT)</v>
          </cell>
          <cell r="R4680">
            <v>3.6</v>
          </cell>
          <cell r="S4680">
            <v>1.77</v>
          </cell>
          <cell r="T4680">
            <v>0.77</v>
          </cell>
          <cell r="U4680">
            <v>1.8</v>
          </cell>
          <cell r="V4680">
            <v>1</v>
          </cell>
          <cell r="W4680">
            <v>0.77</v>
          </cell>
          <cell r="X4680">
            <v>0</v>
          </cell>
          <cell r="Y4680" t="str">
            <v>EST MODULO S/BRACO C/ENCOSTO PARATY (FX 40030) (COFFEE MATT) - 1,8x1x0,77H</v>
          </cell>
          <cell r="Z4680">
            <v>45780.5</v>
          </cell>
          <cell r="AA4680">
            <v>0.5</v>
          </cell>
          <cell r="AB4680">
            <v>22890.25</v>
          </cell>
          <cell r="AC4680" t="str">
            <v>GG</v>
          </cell>
          <cell r="AD4680" t="str">
            <v>SOFA COMPLETO</v>
          </cell>
          <cell r="AE4680" t="str">
            <v>VALOR MODULO</v>
          </cell>
          <cell r="AF4680">
            <v>18070.89</v>
          </cell>
          <cell r="AG4680">
            <v>18070.89</v>
          </cell>
          <cell r="AH4680">
            <v>0</v>
          </cell>
          <cell r="AI4680">
            <v>45780.5</v>
          </cell>
          <cell r="AJ4680" t="str">
            <v>REF: 299678</v>
          </cell>
          <cell r="AK4680"/>
          <cell r="AL4680">
            <v>299678</v>
          </cell>
          <cell r="AM4680" t="str">
            <v>MODULO S/BRACO PARATY (FX 4)</v>
          </cell>
          <cell r="AN4680"/>
          <cell r="AO4680">
            <v>1.8</v>
          </cell>
          <cell r="AP4680">
            <v>1</v>
          </cell>
          <cell r="AQ4680">
            <v>0.77</v>
          </cell>
          <cell r="AR4680">
            <v>0</v>
          </cell>
          <cell r="AS4680" t="str">
            <v>MODULO S/BRACO PARATY (FX 4) - 1,8x1x0,77H</v>
          </cell>
          <cell r="AT4680">
            <v>18070.89</v>
          </cell>
          <cell r="AU4680">
            <v>18070.89</v>
          </cell>
          <cell r="AV4680">
            <v>18070.89</v>
          </cell>
          <cell r="AW4680">
            <v>0</v>
          </cell>
          <cell r="AX4680">
            <v>18070.89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12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PE</v>
          </cell>
          <cell r="BS4680" t="str">
            <v>334249 | 334248 | 334247</v>
          </cell>
          <cell r="BT4680" t="str">
            <v>CLAMI SOFA</v>
          </cell>
          <cell r="BU4680" t="str">
            <v>SOFA PARATY</v>
          </cell>
        </row>
        <row r="4681">
          <cell r="H4681">
            <v>2</v>
          </cell>
          <cell r="O4681">
            <v>334247</v>
          </cell>
          <cell r="P4681" t="str">
            <v>2022/203-0083-01</v>
          </cell>
          <cell r="Q4681" t="str">
            <v>EST MODULO CHAISE S/BRACO PARATY (FX 40030) (COFFEE MATT)</v>
          </cell>
          <cell r="R4681">
            <v>3.6</v>
          </cell>
          <cell r="S4681">
            <v>1.77</v>
          </cell>
          <cell r="T4681">
            <v>0.77</v>
          </cell>
          <cell r="U4681">
            <v>0.9</v>
          </cell>
          <cell r="V4681">
            <v>1.77</v>
          </cell>
          <cell r="W4681">
            <v>0.77</v>
          </cell>
          <cell r="X4681">
            <v>0</v>
          </cell>
          <cell r="Y4681" t="str">
            <v>EST MODULO CHAISE S/BRACO PARATY (FX 40030) (COFFEE MATT) - 0,9x1,77x0,77H</v>
          </cell>
          <cell r="Z4681">
            <v>45780.5</v>
          </cell>
          <cell r="AA4681">
            <v>0.5</v>
          </cell>
          <cell r="AB4681">
            <v>22890.25</v>
          </cell>
          <cell r="AC4681" t="str">
            <v>GG</v>
          </cell>
          <cell r="AD4681" t="str">
            <v>SOFA COMPLETO</v>
          </cell>
          <cell r="AE4681" t="str">
            <v>VALOR MODULO</v>
          </cell>
          <cell r="AF4681">
            <v>16415.93</v>
          </cell>
          <cell r="AG4681">
            <v>16415.93</v>
          </cell>
          <cell r="AH4681">
            <v>0</v>
          </cell>
          <cell r="AI4681">
            <v>45780.5</v>
          </cell>
          <cell r="AJ4681" t="str">
            <v>REF: 299686</v>
          </cell>
          <cell r="AK4681"/>
          <cell r="AL4681">
            <v>299686</v>
          </cell>
          <cell r="AM4681" t="str">
            <v>MODULO CHAISE S/BRACO PARATY (FX 4)</v>
          </cell>
          <cell r="AN4681"/>
          <cell r="AO4681">
            <v>0.9</v>
          </cell>
          <cell r="AP4681">
            <v>1.77</v>
          </cell>
          <cell r="AQ4681">
            <v>0.77</v>
          </cell>
          <cell r="AR4681">
            <v>0</v>
          </cell>
          <cell r="AS4681" t="str">
            <v>MODULO CHAISE S/BRACO PARATY (FX 4) - 0,9x1,77x0,77H</v>
          </cell>
          <cell r="AT4681">
            <v>16415.93</v>
          </cell>
          <cell r="AU4681">
            <v>16415.93</v>
          </cell>
          <cell r="AV4681">
            <v>16415.93</v>
          </cell>
          <cell r="AW4681">
            <v>0</v>
          </cell>
          <cell r="AX4681">
            <v>16415.93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12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PE</v>
          </cell>
          <cell r="BS4681" t="str">
            <v>334249 | 334248 | 334247</v>
          </cell>
          <cell r="BT4681" t="str">
            <v>CLAMI SOFA</v>
          </cell>
          <cell r="BU4681" t="str">
            <v>SOFA PARATY</v>
          </cell>
        </row>
        <row r="4682">
          <cell r="H4682">
            <v>2</v>
          </cell>
          <cell r="O4682">
            <v>191298</v>
          </cell>
          <cell r="P4682"/>
          <cell r="Q4682" t="str">
            <v>EST BANCO JULIA (FIBRA VIDRO) (LACA OURO ROSA BRILHO)</v>
          </cell>
          <cell r="R4682"/>
          <cell r="S4682"/>
          <cell r="T4682"/>
          <cell r="U4682">
            <v>0.35</v>
          </cell>
          <cell r="V4682">
            <v>0</v>
          </cell>
          <cell r="W4682">
            <v>0.4</v>
          </cell>
          <cell r="X4682">
            <v>0.35</v>
          </cell>
          <cell r="Y4682" t="str">
            <v>EST BANCO JULIA (FIBRA VIDRO) (LACA OURO ROSA BRILHO) - Ø0,35x0,4H</v>
          </cell>
          <cell r="Z4682">
            <v>7803.67</v>
          </cell>
          <cell r="AA4682">
            <v>0.65</v>
          </cell>
          <cell r="AB4682">
            <v>2731.2844999999998</v>
          </cell>
          <cell r="AC4682"/>
          <cell r="AD4682"/>
          <cell r="AE4682"/>
          <cell r="AF4682">
            <v>7803.67</v>
          </cell>
          <cell r="AG4682">
            <v>7803.67</v>
          </cell>
          <cell r="AH4682">
            <v>0</v>
          </cell>
          <cell r="AI4682">
            <v>7803.67</v>
          </cell>
          <cell r="AJ4682" t="str">
            <v>REF: 191298</v>
          </cell>
          <cell r="AK4682" t="str">
            <v>PRODUTO FORA DE LINHA</v>
          </cell>
          <cell r="AL4682">
            <v>191298</v>
          </cell>
          <cell r="AM4682" t="str">
            <v>EST BANCO JULIA (FIBRA VIDRO) (LACA OURO ROSA BRILHO)</v>
          </cell>
          <cell r="AN4682"/>
          <cell r="AO4682">
            <v>0.35</v>
          </cell>
          <cell r="AP4682">
            <v>0</v>
          </cell>
          <cell r="AQ4682">
            <v>0.4</v>
          </cell>
          <cell r="AR4682">
            <v>0.35</v>
          </cell>
          <cell r="AS4682" t="str">
            <v>EST BANCO JULIA (FIBRA VIDRO) (LACA OURO ROSA BRILHO) - Ø0,35x0,4H</v>
          </cell>
          <cell r="AT4682">
            <v>7803.67</v>
          </cell>
          <cell r="AU4682">
            <v>7803.67</v>
          </cell>
          <cell r="AV4682">
            <v>7803.67</v>
          </cell>
          <cell r="AW4682">
            <v>0</v>
          </cell>
          <cell r="AX4682">
            <v>7803.67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22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DPOT</v>
          </cell>
          <cell r="BT4682" t="str">
            <v>CLAMI BANCO</v>
          </cell>
          <cell r="BU4682" t="str">
            <v>BANCO JULIA (FL)</v>
          </cell>
        </row>
        <row r="4683">
          <cell r="H4683">
            <v>2</v>
          </cell>
          <cell r="O4683">
            <v>230260</v>
          </cell>
          <cell r="P4683"/>
          <cell r="Q4683" t="str">
            <v>EST BANQUETA BAR EASY (EBANIZADO) (BASE PRETA FOSCA)</v>
          </cell>
          <cell r="R4683"/>
          <cell r="S4683"/>
          <cell r="T4683"/>
          <cell r="U4683">
            <v>0.38</v>
          </cell>
          <cell r="V4683">
            <v>0.36</v>
          </cell>
          <cell r="W4683">
            <v>0.7</v>
          </cell>
          <cell r="X4683">
            <v>0</v>
          </cell>
          <cell r="Y4683" t="str">
            <v>EST BANQUETA BAR EASY (EBANIZADO) (BASE PRETA FOSCA) - 0,38x0,36x0,7H</v>
          </cell>
          <cell r="Z4683">
            <v>11600</v>
          </cell>
          <cell r="AA4683">
            <v>0.65</v>
          </cell>
          <cell r="AB4683">
            <v>4060</v>
          </cell>
          <cell r="AC4683"/>
          <cell r="AD4683"/>
          <cell r="AE4683"/>
          <cell r="AF4683">
            <v>11600</v>
          </cell>
          <cell r="AG4683">
            <v>11600</v>
          </cell>
          <cell r="AH4683">
            <v>0</v>
          </cell>
          <cell r="AI4683">
            <v>11600</v>
          </cell>
          <cell r="AJ4683" t="str">
            <v>REF: 230260</v>
          </cell>
          <cell r="AK4683" t="str">
            <v>PRODUTO FORA DE LINHA</v>
          </cell>
          <cell r="AL4683">
            <v>230260</v>
          </cell>
          <cell r="AM4683" t="str">
            <v>EST BANQUETA BAR EASY (EBANIZADO) (BASE PRETA FOSCA)</v>
          </cell>
          <cell r="AN4683"/>
          <cell r="AO4683">
            <v>0.38</v>
          </cell>
          <cell r="AP4683">
            <v>0.36</v>
          </cell>
          <cell r="AQ4683">
            <v>0.7</v>
          </cell>
          <cell r="AR4683">
            <v>0</v>
          </cell>
          <cell r="AS4683" t="str">
            <v>EST BANQUETA BAR EASY (EBANIZADO) (BASE PRETA FOSCA) - 0,38x0,36x0,7H</v>
          </cell>
          <cell r="AT4683">
            <v>11600</v>
          </cell>
          <cell r="AU4683">
            <v>11600</v>
          </cell>
          <cell r="AV4683">
            <v>11600</v>
          </cell>
          <cell r="AW4683">
            <v>0</v>
          </cell>
          <cell r="AX4683">
            <v>11600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22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DPOT</v>
          </cell>
          <cell r="BT4683" t="str">
            <v>CLAMI BANQUETA BAR</v>
          </cell>
          <cell r="BU4683" t="str">
            <v>BANQUETA BAR EASY (FL)</v>
          </cell>
        </row>
        <row r="4684">
          <cell r="H4684">
            <v>2</v>
          </cell>
          <cell r="O4684">
            <v>222841</v>
          </cell>
          <cell r="P4684"/>
          <cell r="Q4684" t="str">
            <v>EST COMPONENTE HASTE ESTANTE ICON (EPOXI BRANCO FOSCO)</v>
          </cell>
          <cell r="R4684"/>
          <cell r="S4684"/>
          <cell r="T4684"/>
          <cell r="U4684">
            <v>0</v>
          </cell>
          <cell r="V4684">
            <v>0</v>
          </cell>
          <cell r="W4684">
            <v>2.2000000000000002</v>
          </cell>
          <cell r="X4684">
            <v>0</v>
          </cell>
          <cell r="Y4684" t="str">
            <v>EST COMPONENTE HASTE ESTANTE ICON (EPOXI BRANCO FOSCO) - Ø0x2,2H</v>
          </cell>
          <cell r="Z4684">
            <v>3887.23</v>
          </cell>
          <cell r="AA4684">
            <v>0.65</v>
          </cell>
          <cell r="AB4684">
            <v>1360.5304999999998</v>
          </cell>
          <cell r="AC4684"/>
          <cell r="AD4684"/>
          <cell r="AE4684"/>
          <cell r="AF4684">
            <v>3887.23</v>
          </cell>
          <cell r="AG4684">
            <v>3887.23</v>
          </cell>
          <cell r="AH4684">
            <v>0</v>
          </cell>
          <cell r="AI4684">
            <v>3887.23</v>
          </cell>
          <cell r="AJ4684" t="str">
            <v>REF: 222841</v>
          </cell>
          <cell r="AK4684" t="str">
            <v>PRODUTO FORA DE LINHA</v>
          </cell>
          <cell r="AL4684">
            <v>222841</v>
          </cell>
          <cell r="AM4684" t="str">
            <v>EST COMPONENTE HASTE ESTANTE ICON (EPOXI BRANCO FOSCO)</v>
          </cell>
          <cell r="AN4684"/>
          <cell r="AO4684">
            <v>0</v>
          </cell>
          <cell r="AP4684">
            <v>0</v>
          </cell>
          <cell r="AQ4684">
            <v>2.2000000000000002</v>
          </cell>
          <cell r="AR4684">
            <v>0</v>
          </cell>
          <cell r="AS4684" t="str">
            <v>EST COMPONENTE HASTE ESTANTE ICON (EPOXI BRANCO FOSCO) - Ø0x2,2H</v>
          </cell>
          <cell r="AT4684">
            <v>3887.23</v>
          </cell>
          <cell r="AU4684">
            <v>3887.23</v>
          </cell>
          <cell r="AV4684">
            <v>3887.23</v>
          </cell>
          <cell r="AW4684">
            <v>0</v>
          </cell>
          <cell r="AX4684">
            <v>3887.23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22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DPOT</v>
          </cell>
          <cell r="BT4684" t="str">
            <v>CLAMI ESTANTE</v>
          </cell>
          <cell r="BU4684" t="str">
            <v>HASTE ESTANTE ICON (FL)</v>
          </cell>
        </row>
        <row r="4685">
          <cell r="H4685">
            <v>2</v>
          </cell>
          <cell r="O4685">
            <v>151004</v>
          </cell>
          <cell r="P4685"/>
          <cell r="Q4685" t="str">
            <v>EST REVISTEIRO THORK (LATAO) (PRETO FOSCO)</v>
          </cell>
          <cell r="R4685"/>
          <cell r="S4685"/>
          <cell r="T4685"/>
          <cell r="U4685">
            <v>0.37</v>
          </cell>
          <cell r="V4685">
            <v>0.35</v>
          </cell>
          <cell r="W4685">
            <v>0.65</v>
          </cell>
          <cell r="X4685">
            <v>0</v>
          </cell>
          <cell r="Y4685" t="str">
            <v>EST REVISTEIRO THORK (LATAO) (PRETO FOSCO) - 0,37x0,35x0,65H</v>
          </cell>
          <cell r="Z4685">
            <v>14874.89</v>
          </cell>
          <cell r="AA4685">
            <v>0.7</v>
          </cell>
          <cell r="AB4685">
            <v>4462.4670000000006</v>
          </cell>
          <cell r="AC4685"/>
          <cell r="AD4685"/>
          <cell r="AE4685"/>
          <cell r="AF4685">
            <v>14874.89</v>
          </cell>
          <cell r="AG4685">
            <v>14874.89</v>
          </cell>
          <cell r="AH4685">
            <v>0</v>
          </cell>
          <cell r="AI4685">
            <v>14874.89</v>
          </cell>
          <cell r="AJ4685" t="str">
            <v>REF: 151004</v>
          </cell>
          <cell r="AK4685" t="str">
            <v>PRODUTO FORA DE LINHA</v>
          </cell>
          <cell r="AL4685">
            <v>151004</v>
          </cell>
          <cell r="AM4685" t="str">
            <v>EST REVISTEIRO THORK (LATAO) (PRETO FOSCO)</v>
          </cell>
          <cell r="AN4685"/>
          <cell r="AO4685">
            <v>0.37</v>
          </cell>
          <cell r="AP4685">
            <v>0.35</v>
          </cell>
          <cell r="AQ4685">
            <v>0.65</v>
          </cell>
          <cell r="AR4685">
            <v>0</v>
          </cell>
          <cell r="AS4685" t="str">
            <v>EST REVISTEIRO THORK (LATAO) (PRETO FOSCO) - 0,37x0,35x0,65H</v>
          </cell>
          <cell r="AT4685">
            <v>14874.89</v>
          </cell>
          <cell r="AU4685">
            <v>14874.89</v>
          </cell>
          <cell r="AV4685">
            <v>14874.89</v>
          </cell>
          <cell r="AW4685">
            <v>0</v>
          </cell>
          <cell r="AX4685">
            <v>14874.89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22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DPOT</v>
          </cell>
          <cell r="BT4685" t="str">
            <v>CLAMI ACESSORIOS</v>
          </cell>
          <cell r="BU4685" t="str">
            <v>REVISTEIRO THORK (FL)</v>
          </cell>
        </row>
        <row r="4686">
          <cell r="H4686">
            <v>2</v>
          </cell>
          <cell r="O4686">
            <v>147559</v>
          </cell>
          <cell r="P4686"/>
          <cell r="Q4686" t="str">
            <v>EST BANCO GARDEN SEAT (TIE DYE) (SIG BERGAMIN)</v>
          </cell>
          <cell r="R4686"/>
          <cell r="S4686"/>
          <cell r="T4686"/>
          <cell r="U4686">
            <v>0.37</v>
          </cell>
          <cell r="V4686">
            <v>0</v>
          </cell>
          <cell r="W4686">
            <v>0.46</v>
          </cell>
          <cell r="X4686">
            <v>0.37</v>
          </cell>
          <cell r="Y4686" t="str">
            <v>EST BANCO GARDEN SEAT (TIE DYE) (SIG BERGAMIN) - Ø0,37x0,46H</v>
          </cell>
          <cell r="Z4686">
            <v>2252.16</v>
          </cell>
          <cell r="AA4686">
            <v>0.6</v>
          </cell>
          <cell r="AB4686">
            <v>900.86400000000003</v>
          </cell>
          <cell r="AC4686"/>
          <cell r="AD4686"/>
          <cell r="AE4686"/>
          <cell r="AF4686">
            <v>2252.16</v>
          </cell>
          <cell r="AG4686">
            <v>2252.16</v>
          </cell>
          <cell r="AH4686">
            <v>0</v>
          </cell>
          <cell r="AI4686">
            <v>2252.16</v>
          </cell>
          <cell r="AJ4686" t="str">
            <v>REF: 147559</v>
          </cell>
          <cell r="AK4686" t="str">
            <v>PRODUTO FORA DE LINHA</v>
          </cell>
          <cell r="AL4686">
            <v>147559</v>
          </cell>
          <cell r="AM4686" t="str">
            <v>EST BANCO GARDEN SEAT (TIE DYE) (SIG BERGAMIN)</v>
          </cell>
          <cell r="AN4686"/>
          <cell r="AO4686">
            <v>0.37</v>
          </cell>
          <cell r="AP4686">
            <v>0</v>
          </cell>
          <cell r="AQ4686">
            <v>0.46</v>
          </cell>
          <cell r="AR4686">
            <v>0.37</v>
          </cell>
          <cell r="AS4686" t="str">
            <v>EST BANCO GARDEN SEAT (TIE DYE) (SIG BERGAMIN) - Ø0,37x0,46H</v>
          </cell>
          <cell r="AT4686">
            <v>2252.16</v>
          </cell>
          <cell r="AU4686">
            <v>2252.16</v>
          </cell>
          <cell r="AV4686">
            <v>2252.16</v>
          </cell>
          <cell r="AW4686">
            <v>0</v>
          </cell>
          <cell r="AX4686">
            <v>2252.16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14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NOVO</v>
          </cell>
          <cell r="BT4686" t="str">
            <v>CLAMI BANCO</v>
          </cell>
          <cell r="BU4686" t="str">
            <v>BANCO GARDEN SEAT (FL)</v>
          </cell>
        </row>
        <row r="4687">
          <cell r="H4687">
            <v>2</v>
          </cell>
          <cell r="O4687">
            <v>260259</v>
          </cell>
          <cell r="P4687"/>
          <cell r="Q4687" t="str">
            <v>EST CADEIRA DIX (MSITA) (MEL) (TELA CRU) TC 310A</v>
          </cell>
          <cell r="R4687"/>
          <cell r="S4687"/>
          <cell r="T4687"/>
          <cell r="U4687">
            <v>0.56000000000000005</v>
          </cell>
          <cell r="V4687">
            <v>0.56999999999999995</v>
          </cell>
          <cell r="W4687">
            <v>0.81</v>
          </cell>
          <cell r="X4687">
            <v>0</v>
          </cell>
          <cell r="Y4687" t="str">
            <v>EST CADEIRA DIX (MSITA) (MEL) (TELA CRU) TC 310A - 0,56x0,57x0,81H</v>
          </cell>
          <cell r="Z4687">
            <v>4620.6400000000003</v>
          </cell>
          <cell r="AA4687">
            <v>0.6</v>
          </cell>
          <cell r="AB4687">
            <v>1848.2560000000003</v>
          </cell>
          <cell r="AC4687"/>
          <cell r="AD4687"/>
          <cell r="AE4687"/>
          <cell r="AF4687">
            <v>4620.6400000000003</v>
          </cell>
          <cell r="AG4687">
            <v>4620.6400000000003</v>
          </cell>
          <cell r="AH4687">
            <v>0</v>
          </cell>
          <cell r="AI4687">
            <v>4620.6400000000003</v>
          </cell>
          <cell r="AJ4687" t="str">
            <v>REF: 260259</v>
          </cell>
          <cell r="AK4687" t="str">
            <v>PRODUTO FORA DE LINHA</v>
          </cell>
          <cell r="AL4687">
            <v>260259</v>
          </cell>
          <cell r="AM4687" t="str">
            <v>EST CADEIRA DIX (MSITA) (MEL) (TELA CRU) TC 310A</v>
          </cell>
          <cell r="AN4687"/>
          <cell r="AO4687">
            <v>0.56000000000000005</v>
          </cell>
          <cell r="AP4687">
            <v>0.56999999999999995</v>
          </cell>
          <cell r="AQ4687">
            <v>0.81</v>
          </cell>
          <cell r="AR4687">
            <v>0</v>
          </cell>
          <cell r="AS4687" t="str">
            <v>EST CADEIRA DIX (MSITA) (MEL) (TELA CRU) TC 310A - 0,56x0,57x0,81H</v>
          </cell>
          <cell r="AT4687">
            <v>4620.6400000000003</v>
          </cell>
          <cell r="AU4687">
            <v>4620.6400000000003</v>
          </cell>
          <cell r="AV4687">
            <v>4620.6400000000003</v>
          </cell>
          <cell r="AW4687">
            <v>0</v>
          </cell>
          <cell r="AX4687">
            <v>4620.6400000000003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14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NOVO</v>
          </cell>
          <cell r="BT4687" t="str">
            <v>CLAMI CADEIRA</v>
          </cell>
          <cell r="BU4687" t="str">
            <v>CADEIRA DIX (FL)</v>
          </cell>
        </row>
        <row r="4688">
          <cell r="H4688">
            <v>2</v>
          </cell>
          <cell r="O4688">
            <v>231017</v>
          </cell>
          <cell r="P4688"/>
          <cell r="Q4688" t="str">
            <v>EST CADEIRA FLORA C/BRACO (ESTOFADA) TC 7040</v>
          </cell>
          <cell r="R4688"/>
          <cell r="S4688"/>
          <cell r="T4688"/>
          <cell r="U4688">
            <v>0.63</v>
          </cell>
          <cell r="V4688">
            <v>0.65</v>
          </cell>
          <cell r="W4688">
            <v>0.88</v>
          </cell>
          <cell r="X4688">
            <v>0</v>
          </cell>
          <cell r="Y4688" t="str">
            <v>EST CADEIRA FLORA C/BRACO (ESTOFADA) TC 7040 - 0,63x0,65x0,88H</v>
          </cell>
          <cell r="Z4688">
            <v>5561.84</v>
          </cell>
          <cell r="AA4688">
            <v>0.65</v>
          </cell>
          <cell r="AB4688">
            <v>1946.6439999999998</v>
          </cell>
          <cell r="AC4688"/>
          <cell r="AD4688"/>
          <cell r="AE4688"/>
          <cell r="AF4688">
            <v>5561.84</v>
          </cell>
          <cell r="AG4688">
            <v>5561.84</v>
          </cell>
          <cell r="AH4688">
            <v>0</v>
          </cell>
          <cell r="AI4688">
            <v>5561.84</v>
          </cell>
          <cell r="AJ4688" t="str">
            <v>REF: 231017</v>
          </cell>
          <cell r="AK4688" t="str">
            <v>PRODUTO FORA DE LINHA</v>
          </cell>
          <cell r="AL4688">
            <v>231017</v>
          </cell>
          <cell r="AM4688" t="str">
            <v>EST CADEIRA FLORA C/BRACO (ESTOFADA) TC 7040</v>
          </cell>
          <cell r="AN4688"/>
          <cell r="AO4688">
            <v>0.63</v>
          </cell>
          <cell r="AP4688">
            <v>0.65</v>
          </cell>
          <cell r="AQ4688">
            <v>0.88</v>
          </cell>
          <cell r="AR4688">
            <v>0</v>
          </cell>
          <cell r="AS4688" t="str">
            <v>EST CADEIRA FLORA C/BRACO (ESTOFADA) TC 7040 - 0,63x0,65x0,88H</v>
          </cell>
          <cell r="AT4688">
            <v>5561.84</v>
          </cell>
          <cell r="AU4688">
            <v>5561.84</v>
          </cell>
          <cell r="AV4688">
            <v>5561.84</v>
          </cell>
          <cell r="AW4688">
            <v>0</v>
          </cell>
          <cell r="AX4688">
            <v>5561.84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CADEIRA</v>
          </cell>
          <cell r="BU4688" t="str">
            <v>CADEIRA FLORA (FL)</v>
          </cell>
        </row>
        <row r="4689">
          <cell r="H4689">
            <v>2</v>
          </cell>
          <cell r="O4689">
            <v>210542</v>
          </cell>
          <cell r="P4689"/>
          <cell r="Q4689" t="str">
            <v>EST PUFF ZEN (IMBUIA) TC VELVET BAMBU DARKPURPLE</v>
          </cell>
          <cell r="R4689"/>
          <cell r="S4689"/>
          <cell r="T4689"/>
          <cell r="U4689">
            <v>0.5</v>
          </cell>
          <cell r="V4689">
            <v>0</v>
          </cell>
          <cell r="W4689">
            <v>0.43</v>
          </cell>
          <cell r="X4689">
            <v>0.5</v>
          </cell>
          <cell r="Y4689" t="str">
            <v>EST PUFF ZEN (IMBUIA) TC VELVET BAMBU DARKPURPLE - Ø0,5x0,43H</v>
          </cell>
          <cell r="Z4689">
            <v>3076.8</v>
          </cell>
          <cell r="AA4689">
            <v>0.65</v>
          </cell>
          <cell r="AB4689">
            <v>1076.8799999999999</v>
          </cell>
          <cell r="AC4689"/>
          <cell r="AD4689"/>
          <cell r="AE4689"/>
          <cell r="AF4689">
            <v>3076.8</v>
          </cell>
          <cell r="AG4689">
            <v>3076.8</v>
          </cell>
          <cell r="AH4689">
            <v>0</v>
          </cell>
          <cell r="AI4689">
            <v>3076.8</v>
          </cell>
          <cell r="AJ4689" t="str">
            <v>REF: 210542</v>
          </cell>
          <cell r="AK4689" t="str">
            <v>PRODUTO FORA DE LINHA</v>
          </cell>
          <cell r="AL4689">
            <v>210542</v>
          </cell>
          <cell r="AM4689" t="str">
            <v>EST PUFF ZEN (IMBUIA) TC VELVET BAMBU DARKPURPLE</v>
          </cell>
          <cell r="AN4689"/>
          <cell r="AO4689">
            <v>0.5</v>
          </cell>
          <cell r="AP4689">
            <v>0</v>
          </cell>
          <cell r="AQ4689">
            <v>0.43</v>
          </cell>
          <cell r="AR4689">
            <v>0.5</v>
          </cell>
          <cell r="AS4689" t="str">
            <v>EST PUFF ZEN (IMBUIA) TC VELVET BAMBU DARKPURPLE - Ø0,5x0,43H</v>
          </cell>
          <cell r="AT4689">
            <v>3076.8</v>
          </cell>
          <cell r="AU4689">
            <v>3076.8</v>
          </cell>
          <cell r="AV4689">
            <v>3076.8</v>
          </cell>
          <cell r="AW4689">
            <v>0</v>
          </cell>
          <cell r="AX4689">
            <v>3076.8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14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PUFF</v>
          </cell>
          <cell r="BU4689" t="str">
            <v>PUFF ZEN (FL)</v>
          </cell>
        </row>
        <row r="4690">
          <cell r="H4690">
            <v>2</v>
          </cell>
          <cell r="O4690">
            <v>151386</v>
          </cell>
          <cell r="P4690"/>
          <cell r="Q4690" t="str">
            <v>EST APARADOR BRISTOL (FIBRA 10MM ESTONADO TABACO)</v>
          </cell>
          <cell r="R4690"/>
          <cell r="S4690"/>
          <cell r="T4690"/>
          <cell r="U4690">
            <v>1.8</v>
          </cell>
          <cell r="V4690">
            <v>0.6</v>
          </cell>
          <cell r="W4690">
            <v>0.9</v>
          </cell>
          <cell r="X4690">
            <v>0</v>
          </cell>
          <cell r="Y4690" t="str">
            <v>EST APARADOR BRISTOL (FIBRA 10MM ESTONADO TABACO) - 1,8x0,6x0,9H</v>
          </cell>
          <cell r="Z4690">
            <v>10192.379999999999</v>
          </cell>
          <cell r="AA4690">
            <v>0.7</v>
          </cell>
          <cell r="AB4690">
            <v>3057.7139999999999</v>
          </cell>
          <cell r="AC4690"/>
          <cell r="AD4690"/>
          <cell r="AE4690"/>
          <cell r="AF4690">
            <v>10192.379999999999</v>
          </cell>
          <cell r="AG4690">
            <v>10192.379999999999</v>
          </cell>
          <cell r="AH4690">
            <v>0</v>
          </cell>
          <cell r="AI4690">
            <v>10192.379999999999</v>
          </cell>
          <cell r="AJ4690" t="str">
            <v>REF: 151386</v>
          </cell>
          <cell r="AK4690" t="str">
            <v>PRODUTO FORA DE LINHA</v>
          </cell>
          <cell r="AL4690">
            <v>151386</v>
          </cell>
          <cell r="AM4690" t="str">
            <v>EST APARADOR BRISTOL (FIBRA 10MM ESTONADO TABACO)</v>
          </cell>
          <cell r="AN4690"/>
          <cell r="AO4690">
            <v>1.8</v>
          </cell>
          <cell r="AP4690">
            <v>0.6</v>
          </cell>
          <cell r="AQ4690">
            <v>0.9</v>
          </cell>
          <cell r="AR4690">
            <v>0</v>
          </cell>
          <cell r="AS4690" t="str">
            <v>EST APARADOR BRISTOL (FIBRA 10MM ESTONADO TABACO) - 1,8x0,6x0,9H</v>
          </cell>
          <cell r="AT4690">
            <v>10192.379999999999</v>
          </cell>
          <cell r="AU4690">
            <v>10192.379999999999</v>
          </cell>
          <cell r="AV4690">
            <v>10192.379999999999</v>
          </cell>
          <cell r="AW4690">
            <v>0</v>
          </cell>
          <cell r="AX4690">
            <v>10192.379999999999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14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NOVO</v>
          </cell>
          <cell r="BT4690" t="str">
            <v>CLAMI APARADOR</v>
          </cell>
          <cell r="BU4690" t="str">
            <v>APARADOR BRISTOL (FL)</v>
          </cell>
        </row>
        <row r="4691">
          <cell r="H4691">
            <v>2</v>
          </cell>
          <cell r="O4691">
            <v>142219</v>
          </cell>
          <cell r="P4691"/>
          <cell r="Q4691" t="str">
            <v>EST BANCO BETA (LACA BRILHO BERINJELA)</v>
          </cell>
          <cell r="R4691"/>
          <cell r="S4691"/>
          <cell r="T4691"/>
          <cell r="U4691">
            <v>0.45</v>
          </cell>
          <cell r="V4691">
            <v>0.45</v>
          </cell>
          <cell r="W4691">
            <v>0.45</v>
          </cell>
          <cell r="X4691">
            <v>0</v>
          </cell>
          <cell r="Y4691" t="str">
            <v>EST BANCO BETA (LACA BRILHO BERINJELA) - 0,45x0,45x0,45H</v>
          </cell>
          <cell r="Z4691">
            <v>4935.9799999999996</v>
          </cell>
          <cell r="AA4691">
            <v>0.7</v>
          </cell>
          <cell r="AB4691">
            <v>1480.7939999999999</v>
          </cell>
          <cell r="AC4691"/>
          <cell r="AD4691"/>
          <cell r="AE4691"/>
          <cell r="AF4691">
            <v>4935.9799999999996</v>
          </cell>
          <cell r="AG4691">
            <v>4935.9799999999996</v>
          </cell>
          <cell r="AH4691">
            <v>0</v>
          </cell>
          <cell r="AI4691">
            <v>4935.9799999999996</v>
          </cell>
          <cell r="AJ4691" t="str">
            <v>REF: 142219</v>
          </cell>
          <cell r="AK4691" t="str">
            <v>PRODUTO FORA DE LINHA</v>
          </cell>
          <cell r="AL4691">
            <v>142219</v>
          </cell>
          <cell r="AM4691" t="str">
            <v>EST BANCO BETA (LACA BRILHO BERINJELA)</v>
          </cell>
          <cell r="AN4691"/>
          <cell r="AO4691">
            <v>0.45</v>
          </cell>
          <cell r="AP4691">
            <v>0.45</v>
          </cell>
          <cell r="AQ4691">
            <v>0.45</v>
          </cell>
          <cell r="AR4691">
            <v>0</v>
          </cell>
          <cell r="AS4691" t="str">
            <v>EST BANCO BETA (LACA BRILHO BERINJELA) - 0,45x0,45x0,45H</v>
          </cell>
          <cell r="AT4691">
            <v>4935.9799999999996</v>
          </cell>
          <cell r="AU4691">
            <v>4935.9799999999996</v>
          </cell>
          <cell r="AV4691">
            <v>4935.9799999999996</v>
          </cell>
          <cell r="AW4691">
            <v>0</v>
          </cell>
          <cell r="AX4691">
            <v>4935.9799999999996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14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NOVO</v>
          </cell>
          <cell r="BT4691" t="str">
            <v>CLAMI BANCO</v>
          </cell>
          <cell r="BU4691" t="str">
            <v>BANCO BETA (FL)</v>
          </cell>
        </row>
        <row r="4692">
          <cell r="H4692">
            <v>2</v>
          </cell>
          <cell r="O4692">
            <v>151452</v>
          </cell>
          <cell r="P4692"/>
          <cell r="Q4692" t="str">
            <v>EST BANCO BRASILIS (LAMINADO COR 10)</v>
          </cell>
          <cell r="R4692"/>
          <cell r="S4692"/>
          <cell r="T4692"/>
          <cell r="U4692">
            <v>1.8</v>
          </cell>
          <cell r="V4692">
            <v>0.5</v>
          </cell>
          <cell r="W4692">
            <v>0.42</v>
          </cell>
          <cell r="X4692">
            <v>0</v>
          </cell>
          <cell r="Y4692" t="str">
            <v>EST BANCO BRASILIS (LAMINADO COR 10) - 1,8x0,5x0,42H</v>
          </cell>
          <cell r="Z4692">
            <v>17462.12</v>
          </cell>
          <cell r="AA4692">
            <v>0.7</v>
          </cell>
          <cell r="AB4692">
            <v>5238.6360000000004</v>
          </cell>
          <cell r="AC4692"/>
          <cell r="AD4692"/>
          <cell r="AE4692"/>
          <cell r="AF4692">
            <v>17462.12</v>
          </cell>
          <cell r="AG4692">
            <v>17462.12</v>
          </cell>
          <cell r="AH4692">
            <v>0</v>
          </cell>
          <cell r="AI4692">
            <v>17462.12</v>
          </cell>
          <cell r="AJ4692" t="str">
            <v>REF: 151452</v>
          </cell>
          <cell r="AK4692" t="str">
            <v>PRODUTO FORA DE LINHA</v>
          </cell>
          <cell r="AL4692">
            <v>151452</v>
          </cell>
          <cell r="AM4692" t="str">
            <v>EST BANCO BRASILIS (LAMINADO COR 10)</v>
          </cell>
          <cell r="AN4692"/>
          <cell r="AO4692">
            <v>1.8</v>
          </cell>
          <cell r="AP4692">
            <v>0.5</v>
          </cell>
          <cell r="AQ4692">
            <v>0.42</v>
          </cell>
          <cell r="AR4692">
            <v>0</v>
          </cell>
          <cell r="AS4692" t="str">
            <v>EST BANCO BRASILIS (LAMINADO COR 10) - 1,8x0,5x0,42H</v>
          </cell>
          <cell r="AT4692">
            <v>17462.12</v>
          </cell>
          <cell r="AU4692">
            <v>17462.12</v>
          </cell>
          <cell r="AV4692">
            <v>17462.12</v>
          </cell>
          <cell r="AW4692">
            <v>0</v>
          </cell>
          <cell r="AX4692">
            <v>17462.12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14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NOVO</v>
          </cell>
          <cell r="BT4692" t="str">
            <v>CLAMI BANCO</v>
          </cell>
          <cell r="BU4692" t="str">
            <v>BANCO BRASILIS (FL)</v>
          </cell>
        </row>
        <row r="4693">
          <cell r="H4693">
            <v>2</v>
          </cell>
          <cell r="O4693">
            <v>151385</v>
          </cell>
          <cell r="P4693"/>
          <cell r="Q4693" t="str">
            <v>EST BANCO CARTIER (FITA 10MM TABACO) TC SOL</v>
          </cell>
          <cell r="R4693"/>
          <cell r="S4693"/>
          <cell r="T4693"/>
          <cell r="U4693">
            <v>1.3</v>
          </cell>
          <cell r="V4693">
            <v>0.4</v>
          </cell>
          <cell r="W4693">
            <v>0.45</v>
          </cell>
          <cell r="X4693">
            <v>0</v>
          </cell>
          <cell r="Y4693" t="str">
            <v>EST BANCO CARTIER (FITA 10MM TABACO) TC SOL - 1,3x0,4x0,45H</v>
          </cell>
          <cell r="Z4693">
            <v>6603.8</v>
          </cell>
          <cell r="AA4693">
            <v>0.7</v>
          </cell>
          <cell r="AB4693">
            <v>1981.1400000000003</v>
          </cell>
          <cell r="AC4693"/>
          <cell r="AD4693"/>
          <cell r="AE4693"/>
          <cell r="AF4693">
            <v>6603.8</v>
          </cell>
          <cell r="AG4693">
            <v>6603.8</v>
          </cell>
          <cell r="AH4693">
            <v>0</v>
          </cell>
          <cell r="AI4693">
            <v>6603.8</v>
          </cell>
          <cell r="AJ4693" t="str">
            <v>REF: 151385</v>
          </cell>
          <cell r="AK4693" t="str">
            <v>PRODUTO FORA DE LINHA</v>
          </cell>
          <cell r="AL4693">
            <v>151385</v>
          </cell>
          <cell r="AM4693" t="str">
            <v>EST BANCO CARTIER (FITA 10MM TABACO) TC SOL</v>
          </cell>
          <cell r="AN4693"/>
          <cell r="AO4693">
            <v>1.3</v>
          </cell>
          <cell r="AP4693">
            <v>0.4</v>
          </cell>
          <cell r="AQ4693">
            <v>0.45</v>
          </cell>
          <cell r="AR4693">
            <v>0</v>
          </cell>
          <cell r="AS4693" t="str">
            <v>EST BANCO CARTIER (FITA 10MM TABACO) TC SOL - 1,3x0,4x0,45H</v>
          </cell>
          <cell r="AT4693">
            <v>6603.8</v>
          </cell>
          <cell r="AU4693">
            <v>6603.8</v>
          </cell>
          <cell r="AV4693">
            <v>6603.8</v>
          </cell>
          <cell r="AW4693">
            <v>0</v>
          </cell>
          <cell r="AX4693">
            <v>6603.8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NOVO</v>
          </cell>
          <cell r="BT4693" t="str">
            <v>CLAMI BANCO (AREA EXTERNA)</v>
          </cell>
          <cell r="BU4693" t="str">
            <v>BANCO CARTIER (FL)</v>
          </cell>
        </row>
        <row r="4694">
          <cell r="H4694">
            <v>2</v>
          </cell>
          <cell r="O4694">
            <v>151376</v>
          </cell>
          <cell r="P4694"/>
          <cell r="Q4694" t="str">
            <v>EST BANCO GARDEN SEAT (ALCA) (FIBRA MARROM MESCLADO)</v>
          </cell>
          <cell r="R4694"/>
          <cell r="S4694"/>
          <cell r="T4694"/>
          <cell r="U4694">
            <v>0.43</v>
          </cell>
          <cell r="V4694">
            <v>0</v>
          </cell>
          <cell r="W4694">
            <v>0.46</v>
          </cell>
          <cell r="X4694">
            <v>0.46</v>
          </cell>
          <cell r="Y4694" t="str">
            <v>EST BANCO GARDEN SEAT (ALCA) (FIBRA MARROM MESCLADO) - Ø0,46x0,46H</v>
          </cell>
          <cell r="Z4694">
            <v>3678.44</v>
          </cell>
          <cell r="AA4694">
            <v>0.7</v>
          </cell>
          <cell r="AB4694">
            <v>1103.5320000000002</v>
          </cell>
          <cell r="AC4694"/>
          <cell r="AD4694"/>
          <cell r="AE4694"/>
          <cell r="AF4694">
            <v>3678.44</v>
          </cell>
          <cell r="AG4694">
            <v>3678.44</v>
          </cell>
          <cell r="AH4694">
            <v>0</v>
          </cell>
          <cell r="AI4694">
            <v>3678.44</v>
          </cell>
          <cell r="AJ4694" t="str">
            <v>REF: 151376</v>
          </cell>
          <cell r="AK4694" t="str">
            <v>PRODUTO FORA DE LINHA</v>
          </cell>
          <cell r="AL4694">
            <v>151376</v>
          </cell>
          <cell r="AM4694" t="str">
            <v>EST BANCO GARDEN SEAT (ALCA) (FIBRA MARROM MESCLADO)</v>
          </cell>
          <cell r="AN4694"/>
          <cell r="AO4694">
            <v>0.43</v>
          </cell>
          <cell r="AP4694">
            <v>0</v>
          </cell>
          <cell r="AQ4694">
            <v>0.46</v>
          </cell>
          <cell r="AR4694">
            <v>0.46</v>
          </cell>
          <cell r="AS4694" t="str">
            <v>EST BANCO GARDEN SEAT (ALCA) (FIBRA MARROM MESCLADO) - Ø0,46x0,46H</v>
          </cell>
          <cell r="AT4694">
            <v>3678.44</v>
          </cell>
          <cell r="AU4694">
            <v>3678.44</v>
          </cell>
          <cell r="AV4694">
            <v>3678.44</v>
          </cell>
          <cell r="AW4694">
            <v>0</v>
          </cell>
          <cell r="AX4694">
            <v>3678.44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NOVO</v>
          </cell>
          <cell r="BT4694" t="str">
            <v>CLAMI BANCO</v>
          </cell>
          <cell r="BU4694" t="str">
            <v>BANCO GARDEN SEAT (FL)</v>
          </cell>
        </row>
        <row r="4695">
          <cell r="H4695">
            <v>2</v>
          </cell>
          <cell r="O4695">
            <v>163874</v>
          </cell>
          <cell r="P4695"/>
          <cell r="Q4695" t="str">
            <v>EST BANCO VITE (CINAMOMO EBANO) TC LINHO PANAMA CRU</v>
          </cell>
          <cell r="R4695"/>
          <cell r="S4695"/>
          <cell r="T4695"/>
          <cell r="U4695">
            <v>0</v>
          </cell>
          <cell r="V4695">
            <v>0</v>
          </cell>
          <cell r="W4695">
            <v>0</v>
          </cell>
          <cell r="X4695">
            <v>0</v>
          </cell>
          <cell r="Y4695" t="str">
            <v>EST BANCO VITE (CINAMOMO EBANO) TC LINHO PANAMA CRU - Ø0x0H</v>
          </cell>
          <cell r="Z4695">
            <v>6826.69</v>
          </cell>
          <cell r="AA4695">
            <v>0.7</v>
          </cell>
          <cell r="AB4695">
            <v>2048.0070000000005</v>
          </cell>
          <cell r="AC4695"/>
          <cell r="AD4695"/>
          <cell r="AE4695"/>
          <cell r="AF4695">
            <v>6826.69</v>
          </cell>
          <cell r="AG4695">
            <v>6826.69</v>
          </cell>
          <cell r="AH4695">
            <v>0</v>
          </cell>
          <cell r="AI4695">
            <v>6826.69</v>
          </cell>
          <cell r="AJ4695" t="str">
            <v>REF: 163874</v>
          </cell>
          <cell r="AK4695" t="str">
            <v>PRODUTO FORA DE LINHA</v>
          </cell>
          <cell r="AL4695">
            <v>163874</v>
          </cell>
          <cell r="AM4695" t="str">
            <v>EST BANCO VITE (CINAMOMO EBANO) TC LINHO PANAMA CRU</v>
          </cell>
          <cell r="AN4695"/>
          <cell r="AO4695">
            <v>0</v>
          </cell>
          <cell r="AP4695">
            <v>0</v>
          </cell>
          <cell r="AQ4695">
            <v>0</v>
          </cell>
          <cell r="AR4695">
            <v>0</v>
          </cell>
          <cell r="AS4695" t="str">
            <v>EST BANCO VITE (CINAMOMO EBANO) TC LINHO PANAMA CRU - Ø0x0H</v>
          </cell>
          <cell r="AT4695">
            <v>6826.69</v>
          </cell>
          <cell r="AU4695">
            <v>6826.69</v>
          </cell>
          <cell r="AV4695">
            <v>6826.69</v>
          </cell>
          <cell r="AW4695">
            <v>0</v>
          </cell>
          <cell r="AX4695">
            <v>6826.69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NOVO</v>
          </cell>
          <cell r="BT4695" t="str">
            <v>CLAMI BANCO</v>
          </cell>
          <cell r="BU4695" t="str">
            <v>BANCO VITE (FL)</v>
          </cell>
        </row>
        <row r="4696">
          <cell r="H4696">
            <v>2</v>
          </cell>
          <cell r="O4696">
            <v>151433</v>
          </cell>
          <cell r="P4696"/>
          <cell r="Q4696" t="str">
            <v>EST CADEIRA 213 C/BRACO (MEL TABACO) TC 430A</v>
          </cell>
          <cell r="R4696"/>
          <cell r="S4696"/>
          <cell r="T4696"/>
          <cell r="U4696">
            <v>0.57999999999999996</v>
          </cell>
          <cell r="V4696">
            <v>0.56000000000000005</v>
          </cell>
          <cell r="W4696">
            <v>0.89</v>
          </cell>
          <cell r="X4696">
            <v>0</v>
          </cell>
          <cell r="Y4696" t="str">
            <v>EST CADEIRA 213 C/BRACO (MEL TABACO) TC 430A - 0,58x0,56x0,89H</v>
          </cell>
          <cell r="Z4696">
            <v>3650.69</v>
          </cell>
          <cell r="AA4696">
            <v>0.7</v>
          </cell>
          <cell r="AB4696">
            <v>1095.2070000000003</v>
          </cell>
          <cell r="AC4696"/>
          <cell r="AD4696"/>
          <cell r="AE4696"/>
          <cell r="AF4696">
            <v>3650.69</v>
          </cell>
          <cell r="AG4696">
            <v>3650.69</v>
          </cell>
          <cell r="AH4696">
            <v>0</v>
          </cell>
          <cell r="AI4696">
            <v>3650.69</v>
          </cell>
          <cell r="AJ4696" t="str">
            <v>REF: 151433</v>
          </cell>
          <cell r="AK4696" t="str">
            <v>PRODUTO FORA DE LINHA</v>
          </cell>
          <cell r="AL4696">
            <v>151433</v>
          </cell>
          <cell r="AM4696" t="str">
            <v>EST CADEIRA 213 C/BRACO (MEL TABACO) TC 430A</v>
          </cell>
          <cell r="AN4696"/>
          <cell r="AO4696">
            <v>0.57999999999999996</v>
          </cell>
          <cell r="AP4696">
            <v>0.56000000000000005</v>
          </cell>
          <cell r="AQ4696">
            <v>0.89</v>
          </cell>
          <cell r="AR4696">
            <v>0</v>
          </cell>
          <cell r="AS4696" t="str">
            <v>EST CADEIRA 213 C/BRACO (MEL TABACO) TC 430A - 0,58x0,56x0,89H</v>
          </cell>
          <cell r="AT4696">
            <v>3650.69</v>
          </cell>
          <cell r="AU4696">
            <v>3650.69</v>
          </cell>
          <cell r="AV4696">
            <v>3650.69</v>
          </cell>
          <cell r="AW4696">
            <v>0</v>
          </cell>
          <cell r="AX4696">
            <v>3650.69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NOVO</v>
          </cell>
          <cell r="BT4696" t="str">
            <v>CLAMI CADEIRA</v>
          </cell>
          <cell r="BU4696" t="str">
            <v>CADEIRA 213 (FL)</v>
          </cell>
        </row>
        <row r="4697">
          <cell r="H4697">
            <v>2</v>
          </cell>
          <cell r="O4697">
            <v>147797</v>
          </cell>
          <cell r="P4697"/>
          <cell r="Q4697" t="str">
            <v>EST CADEIRA FEMME FATALE (FUME)</v>
          </cell>
          <cell r="R4697"/>
          <cell r="S4697"/>
          <cell r="T4697"/>
          <cell r="U4697">
            <v>0.51</v>
          </cell>
          <cell r="V4697">
            <v>0.54</v>
          </cell>
          <cell r="W4697">
            <v>0.81</v>
          </cell>
          <cell r="X4697">
            <v>0</v>
          </cell>
          <cell r="Y4697" t="str">
            <v>EST CADEIRA FEMME FATALE (FUME) - 0,51x0,54x0,81H</v>
          </cell>
          <cell r="Z4697">
            <v>3043.41</v>
          </cell>
          <cell r="AA4697">
            <v>0.7</v>
          </cell>
          <cell r="AB4697">
            <v>913.02300000000014</v>
          </cell>
          <cell r="AC4697"/>
          <cell r="AD4697"/>
          <cell r="AE4697"/>
          <cell r="AF4697">
            <v>3043.41</v>
          </cell>
          <cell r="AG4697">
            <v>3043.41</v>
          </cell>
          <cell r="AH4697">
            <v>0</v>
          </cell>
          <cell r="AI4697">
            <v>3043.41</v>
          </cell>
          <cell r="AJ4697" t="str">
            <v>REF: 147797</v>
          </cell>
          <cell r="AK4697" t="str">
            <v>PRODUTO FORA DE LINHA</v>
          </cell>
          <cell r="AL4697">
            <v>147797</v>
          </cell>
          <cell r="AM4697" t="str">
            <v>EST CADEIRA FEMME FATALE (FUME)</v>
          </cell>
          <cell r="AN4697"/>
          <cell r="AO4697">
            <v>0.51</v>
          </cell>
          <cell r="AP4697">
            <v>0.54</v>
          </cell>
          <cell r="AQ4697">
            <v>0.81</v>
          </cell>
          <cell r="AR4697">
            <v>0</v>
          </cell>
          <cell r="AS4697" t="str">
            <v>EST CADEIRA FEMME FATALE (FUME) - 0,51x0,54x0,81H</v>
          </cell>
          <cell r="AT4697">
            <v>3043.41</v>
          </cell>
          <cell r="AU4697">
            <v>3043.41</v>
          </cell>
          <cell r="AV4697">
            <v>3043.41</v>
          </cell>
          <cell r="AW4697">
            <v>0</v>
          </cell>
          <cell r="AX4697">
            <v>3043.41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NOVO</v>
          </cell>
          <cell r="BT4697" t="str">
            <v>CLAMI CADEIRA</v>
          </cell>
          <cell r="BU4697" t="str">
            <v>CADEIRA FEMME (FL)</v>
          </cell>
        </row>
        <row r="4698">
          <cell r="H4698">
            <v>2</v>
          </cell>
          <cell r="O4698">
            <v>151438</v>
          </cell>
          <cell r="P4698"/>
          <cell r="Q4698" t="str">
            <v>EST CADEIRA 213 C/BRACO (MEL TABACO) TC 11632/007</v>
          </cell>
          <cell r="R4698"/>
          <cell r="S4698"/>
          <cell r="T4698"/>
          <cell r="U4698">
            <v>0.57999999999999996</v>
          </cell>
          <cell r="V4698">
            <v>0.56000000000000005</v>
          </cell>
          <cell r="W4698">
            <v>0.89</v>
          </cell>
          <cell r="X4698">
            <v>0</v>
          </cell>
          <cell r="Y4698" t="str">
            <v>EST CADEIRA 213 C/BRACO (MEL TABACO) TC 11632/007 - 0,58x0,56x0,89H</v>
          </cell>
          <cell r="Z4698">
            <v>5621.84</v>
          </cell>
          <cell r="AA4698">
            <v>0.7</v>
          </cell>
          <cell r="AB4698">
            <v>1686.5520000000001</v>
          </cell>
          <cell r="AC4698"/>
          <cell r="AD4698"/>
          <cell r="AE4698"/>
          <cell r="AF4698">
            <v>5621.84</v>
          </cell>
          <cell r="AG4698">
            <v>5621.84</v>
          </cell>
          <cell r="AH4698">
            <v>0</v>
          </cell>
          <cell r="AI4698">
            <v>5621.84</v>
          </cell>
          <cell r="AJ4698" t="str">
            <v>REF: 151438</v>
          </cell>
          <cell r="AK4698" t="str">
            <v>PRODUTO FORA DE LINHA</v>
          </cell>
          <cell r="AL4698">
            <v>151438</v>
          </cell>
          <cell r="AM4698" t="str">
            <v>EST CADEIRA 213 C/BRACO (MEL TABACO) TC 11632/007</v>
          </cell>
          <cell r="AN4698"/>
          <cell r="AO4698">
            <v>0.57999999999999996</v>
          </cell>
          <cell r="AP4698">
            <v>0.56000000000000005</v>
          </cell>
          <cell r="AQ4698">
            <v>0.89</v>
          </cell>
          <cell r="AR4698">
            <v>0</v>
          </cell>
          <cell r="AS4698" t="str">
            <v>EST CADEIRA 213 C/BRACO (MEL TABACO) TC 11632/007 - 0,58x0,56x0,89H</v>
          </cell>
          <cell r="AT4698">
            <v>5621.84</v>
          </cell>
          <cell r="AU4698">
            <v>5621.84</v>
          </cell>
          <cell r="AV4698">
            <v>5621.84</v>
          </cell>
          <cell r="AW4698">
            <v>0</v>
          </cell>
          <cell r="AX4698">
            <v>5621.84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NOVO</v>
          </cell>
          <cell r="BT4698" t="str">
            <v>CLAMI CADEIRA</v>
          </cell>
          <cell r="BU4698" t="str">
            <v>CADEIRA MEL (FL)</v>
          </cell>
        </row>
        <row r="4699">
          <cell r="H4699">
            <v>2</v>
          </cell>
          <cell r="O4699">
            <v>187636</v>
          </cell>
          <cell r="P4699"/>
          <cell r="Q4699" t="str">
            <v>EST CADEIRA PLIS (CASTANHO) TC 7008 | TC 5343</v>
          </cell>
          <cell r="R4699"/>
          <cell r="S4699"/>
          <cell r="T4699"/>
          <cell r="U4699">
            <v>0.57999999999999996</v>
          </cell>
          <cell r="V4699">
            <v>0.64</v>
          </cell>
          <cell r="W4699">
            <v>0.94</v>
          </cell>
          <cell r="X4699">
            <v>0</v>
          </cell>
          <cell r="Y4699" t="str">
            <v>EST CADEIRA PLIS (CASTANHO) TC 7008 | TC 5343 - 0,58x0,64x0,94H</v>
          </cell>
          <cell r="Z4699">
            <v>5729.45</v>
          </cell>
          <cell r="AA4699">
            <v>0.7</v>
          </cell>
          <cell r="AB4699">
            <v>1718.835</v>
          </cell>
          <cell r="AC4699"/>
          <cell r="AD4699"/>
          <cell r="AE4699"/>
          <cell r="AF4699">
            <v>5729.45</v>
          </cell>
          <cell r="AG4699">
            <v>5729.45</v>
          </cell>
          <cell r="AH4699">
            <v>0</v>
          </cell>
          <cell r="AI4699">
            <v>5729.45</v>
          </cell>
          <cell r="AJ4699" t="str">
            <v>REF: 187636</v>
          </cell>
          <cell r="AK4699" t="str">
            <v>PRODUTO FORA DE LINHA</v>
          </cell>
          <cell r="AL4699">
            <v>187636</v>
          </cell>
          <cell r="AM4699" t="str">
            <v>EST CADEIRA PLIS (CASTANHO) TC 7008 | TC 5343</v>
          </cell>
          <cell r="AN4699"/>
          <cell r="AO4699">
            <v>0.57999999999999996</v>
          </cell>
          <cell r="AP4699">
            <v>0.64</v>
          </cell>
          <cell r="AQ4699">
            <v>0.94</v>
          </cell>
          <cell r="AR4699">
            <v>0</v>
          </cell>
          <cell r="AS4699" t="str">
            <v>EST CADEIRA PLIS (CASTANHO) TC 7008 | TC 5343 - 0,58x0,64x0,94H</v>
          </cell>
          <cell r="AT4699">
            <v>5729.45</v>
          </cell>
          <cell r="AU4699">
            <v>5729.45</v>
          </cell>
          <cell r="AV4699">
            <v>5729.45</v>
          </cell>
          <cell r="AW4699">
            <v>0</v>
          </cell>
          <cell r="AX4699">
            <v>5729.45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NOVO</v>
          </cell>
          <cell r="BT4699" t="str">
            <v>CLAMI CADEIRA</v>
          </cell>
          <cell r="BU4699" t="str">
            <v>CADEIRA PLIS (FL)</v>
          </cell>
        </row>
        <row r="4700">
          <cell r="H4700">
            <v>2</v>
          </cell>
          <cell r="O4700">
            <v>147798</v>
          </cell>
          <cell r="P4700"/>
          <cell r="Q4700" t="str">
            <v>EST CADEIRA VANITY C/BRACO (TRANSPARENTE)</v>
          </cell>
          <cell r="R4700"/>
          <cell r="S4700"/>
          <cell r="T4700"/>
          <cell r="U4700">
            <v>0.56999999999999995</v>
          </cell>
          <cell r="V4700">
            <v>0.55000000000000004</v>
          </cell>
          <cell r="W4700">
            <v>0.88</v>
          </cell>
          <cell r="X4700">
            <v>0</v>
          </cell>
          <cell r="Y4700" t="str">
            <v>EST CADEIRA VANITY C/BRACO (TRANSPARENTE) - 0,57x0,55x0,88H</v>
          </cell>
          <cell r="Z4700">
            <v>3924.86</v>
          </cell>
          <cell r="AA4700">
            <v>0.7</v>
          </cell>
          <cell r="AB4700">
            <v>1177.4580000000001</v>
          </cell>
          <cell r="AC4700"/>
          <cell r="AD4700"/>
          <cell r="AE4700"/>
          <cell r="AF4700">
            <v>3924.86</v>
          </cell>
          <cell r="AG4700">
            <v>3924.86</v>
          </cell>
          <cell r="AH4700">
            <v>0</v>
          </cell>
          <cell r="AI4700">
            <v>3924.86</v>
          </cell>
          <cell r="AJ4700" t="str">
            <v>REF: 147798</v>
          </cell>
          <cell r="AK4700" t="str">
            <v>PRODUTO FORA DE LINHA</v>
          </cell>
          <cell r="AL4700">
            <v>147798</v>
          </cell>
          <cell r="AM4700" t="str">
            <v>EST CADEIRA VANITY C/BRACO (TRANSPARENTE)</v>
          </cell>
          <cell r="AN4700"/>
          <cell r="AO4700">
            <v>0.56999999999999995</v>
          </cell>
          <cell r="AP4700">
            <v>0.55000000000000004</v>
          </cell>
          <cell r="AQ4700">
            <v>0.88</v>
          </cell>
          <cell r="AR4700">
            <v>0</v>
          </cell>
          <cell r="AS4700" t="str">
            <v>EST CADEIRA VANITY C/BRACO (TRANSPARENTE) - 0,57x0,55x0,88H</v>
          </cell>
          <cell r="AT4700">
            <v>3924.86</v>
          </cell>
          <cell r="AU4700">
            <v>3924.86</v>
          </cell>
          <cell r="AV4700">
            <v>3924.86</v>
          </cell>
          <cell r="AW4700">
            <v>0</v>
          </cell>
          <cell r="AX4700">
            <v>3924.86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14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 t="str">
            <v>NOVO</v>
          </cell>
          <cell r="BT4700" t="str">
            <v>CLAMI CADEIRA</v>
          </cell>
          <cell r="BU4700" t="str">
            <v>CADEIRA VANITY (FL)</v>
          </cell>
        </row>
        <row r="4701">
          <cell r="H4701">
            <v>2</v>
          </cell>
          <cell r="O4701">
            <v>174976</v>
          </cell>
          <cell r="P4701"/>
          <cell r="Q4701" t="str">
            <v>EST POLTROMA COOL (INOX) TC BOUCLE PRETO</v>
          </cell>
          <cell r="R4701"/>
          <cell r="S4701"/>
          <cell r="T4701"/>
          <cell r="U4701">
            <v>0.8</v>
          </cell>
          <cell r="V4701">
            <v>0.3</v>
          </cell>
          <cell r="W4701">
            <v>0.68</v>
          </cell>
          <cell r="X4701">
            <v>0</v>
          </cell>
          <cell r="Y4701" t="str">
            <v>EST POLTROMA COOL (INOX) TC BOUCLE PRETO - 0,8x0,3x0,68H</v>
          </cell>
          <cell r="Z4701">
            <v>32637.1</v>
          </cell>
          <cell r="AA4701">
            <v>0.7</v>
          </cell>
          <cell r="AB4701">
            <v>9791.130000000001</v>
          </cell>
          <cell r="AC4701"/>
          <cell r="AD4701"/>
          <cell r="AE4701"/>
          <cell r="AF4701">
            <v>32637.1</v>
          </cell>
          <cell r="AG4701">
            <v>32637.1</v>
          </cell>
          <cell r="AH4701">
            <v>0</v>
          </cell>
          <cell r="AI4701">
            <v>32637.1</v>
          </cell>
          <cell r="AJ4701" t="str">
            <v>REF: 174976</v>
          </cell>
          <cell r="AK4701" t="str">
            <v>PRODUTO FORA DE LINHA</v>
          </cell>
          <cell r="AL4701">
            <v>174976</v>
          </cell>
          <cell r="AM4701" t="str">
            <v>EST POLTROMA COOL (INOX) TC BOUCLE PRETO</v>
          </cell>
          <cell r="AN4701"/>
          <cell r="AO4701">
            <v>0.8</v>
          </cell>
          <cell r="AP4701">
            <v>0.3</v>
          </cell>
          <cell r="AQ4701">
            <v>0.68</v>
          </cell>
          <cell r="AR4701">
            <v>0</v>
          </cell>
          <cell r="AS4701" t="str">
            <v>EST POLTROMA COOL (INOX) TC BOUCLE PRETO - 0,8x0,3x0,68H</v>
          </cell>
          <cell r="AT4701">
            <v>32637.1</v>
          </cell>
          <cell r="AU4701">
            <v>32637.1</v>
          </cell>
          <cell r="AV4701">
            <v>32637.1</v>
          </cell>
          <cell r="AW4701">
            <v>0</v>
          </cell>
          <cell r="AX4701">
            <v>32637.1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NOVO</v>
          </cell>
          <cell r="BT4701" t="str">
            <v>CLAMI POLTRONA</v>
          </cell>
          <cell r="BU4701" t="str">
            <v>POLTROMA COOL (FL)</v>
          </cell>
        </row>
        <row r="4702">
          <cell r="H4702">
            <v>2</v>
          </cell>
          <cell r="O4702">
            <v>151312</v>
          </cell>
          <cell r="P4702"/>
          <cell r="Q4702" t="str">
            <v>EST POLTRONA ARENA (FIBRA NATURAL CASTANHO) TC LINHO 10711</v>
          </cell>
          <cell r="R4702"/>
          <cell r="S4702"/>
          <cell r="T4702"/>
          <cell r="U4702">
            <v>0.9</v>
          </cell>
          <cell r="V4702">
            <v>0.78</v>
          </cell>
          <cell r="W4702">
            <v>0.73</v>
          </cell>
          <cell r="X4702">
            <v>0</v>
          </cell>
          <cell r="Y4702" t="str">
            <v>EST POLTRONA ARENA (FIBRA NATURAL CASTANHO) TC LINHO 10711 - 0,9x0,78x0,73H</v>
          </cell>
          <cell r="Z4702">
            <v>17926.939999999999</v>
          </cell>
          <cell r="AA4702">
            <v>0.7</v>
          </cell>
          <cell r="AB4702">
            <v>5378.0820000000003</v>
          </cell>
          <cell r="AC4702"/>
          <cell r="AD4702"/>
          <cell r="AE4702"/>
          <cell r="AF4702">
            <v>17926.939999999999</v>
          </cell>
          <cell r="AG4702">
            <v>17926.939999999999</v>
          </cell>
          <cell r="AH4702">
            <v>0</v>
          </cell>
          <cell r="AI4702">
            <v>17926.939999999999</v>
          </cell>
          <cell r="AJ4702" t="str">
            <v>REF: 151312</v>
          </cell>
          <cell r="AK4702" t="str">
            <v>PRODUTO FORA DE LINHA</v>
          </cell>
          <cell r="AL4702">
            <v>151312</v>
          </cell>
          <cell r="AM4702" t="str">
            <v>EST POLTRONA ARENA (FIBRA NATURAL CASTANHO) TC LINHO 10711</v>
          </cell>
          <cell r="AN4702"/>
          <cell r="AO4702">
            <v>0.9</v>
          </cell>
          <cell r="AP4702">
            <v>0.78</v>
          </cell>
          <cell r="AQ4702">
            <v>0.73</v>
          </cell>
          <cell r="AR4702">
            <v>0</v>
          </cell>
          <cell r="AS4702" t="str">
            <v>EST POLTRONA ARENA (FIBRA NATURAL CASTANHO) TC LINHO 10711 - 0,9x0,78x0,73H</v>
          </cell>
          <cell r="AT4702">
            <v>17926.939999999999</v>
          </cell>
          <cell r="AU4702">
            <v>17926.939999999999</v>
          </cell>
          <cell r="AV4702">
            <v>17926.939999999999</v>
          </cell>
          <cell r="AW4702">
            <v>0</v>
          </cell>
          <cell r="AX4702">
            <v>17926.939999999999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14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 t="str">
            <v>NOVO</v>
          </cell>
          <cell r="BT4702" t="str">
            <v>CLAMI POLTRONA</v>
          </cell>
          <cell r="BU4702" t="str">
            <v>POLTRONA ARENA (FL)</v>
          </cell>
        </row>
        <row r="4703">
          <cell r="H4703">
            <v>2</v>
          </cell>
          <cell r="O4703">
            <v>196059</v>
          </cell>
          <cell r="P4703"/>
          <cell r="Q4703" t="str">
            <v>EST POLTRONA FLY (CAPUCCINO) (FIBRA FB42) TC Q135</v>
          </cell>
          <cell r="R4703"/>
          <cell r="S4703"/>
          <cell r="T4703"/>
          <cell r="U4703">
            <v>0.7</v>
          </cell>
          <cell r="V4703">
            <v>0.69</v>
          </cell>
          <cell r="W4703">
            <v>0.81</v>
          </cell>
          <cell r="X4703">
            <v>0</v>
          </cell>
          <cell r="Y4703" t="str">
            <v>EST POLTRONA FLY (CAPUCCINO) (FIBRA FB42) TC Q135 - 0,7x0,69x0,81H</v>
          </cell>
          <cell r="Z4703">
            <v>11927.39</v>
          </cell>
          <cell r="AA4703">
            <v>0.7</v>
          </cell>
          <cell r="AB4703">
            <v>3578.2170000000006</v>
          </cell>
          <cell r="AC4703"/>
          <cell r="AD4703"/>
          <cell r="AE4703"/>
          <cell r="AF4703">
            <v>11927.39</v>
          </cell>
          <cell r="AG4703">
            <v>11927.39</v>
          </cell>
          <cell r="AH4703">
            <v>0</v>
          </cell>
          <cell r="AI4703">
            <v>11927.39</v>
          </cell>
          <cell r="AJ4703" t="str">
            <v>REF: 196059</v>
          </cell>
          <cell r="AK4703" t="str">
            <v>PRODUTO FORA DE LINHA</v>
          </cell>
          <cell r="AL4703">
            <v>196059</v>
          </cell>
          <cell r="AM4703" t="str">
            <v>EST POLTRONA FLY (CAPUCCINO) (FIBRA FB42) TC Q135</v>
          </cell>
          <cell r="AN4703"/>
          <cell r="AO4703">
            <v>0.7</v>
          </cell>
          <cell r="AP4703">
            <v>0.69</v>
          </cell>
          <cell r="AQ4703">
            <v>0.81</v>
          </cell>
          <cell r="AR4703">
            <v>0</v>
          </cell>
          <cell r="AS4703" t="str">
            <v>EST POLTRONA FLY (CAPUCCINO) (FIBRA FB42) TC Q135 - 0,7x0,69x0,81H</v>
          </cell>
          <cell r="AT4703">
            <v>11927.39</v>
          </cell>
          <cell r="AU4703">
            <v>11927.39</v>
          </cell>
          <cell r="AV4703">
            <v>11927.39</v>
          </cell>
          <cell r="AW4703">
            <v>0</v>
          </cell>
          <cell r="AX4703">
            <v>11927.39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14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 t="str">
            <v>NOVO</v>
          </cell>
          <cell r="BT4703" t="str">
            <v>CLAMI POLTRONA</v>
          </cell>
          <cell r="BU4703" t="str">
            <v>POLTRONA FLY (FL)</v>
          </cell>
        </row>
        <row r="4704">
          <cell r="H4704">
            <v>2</v>
          </cell>
          <cell r="O4704">
            <v>113370</v>
          </cell>
          <cell r="P4704"/>
          <cell r="Q4704" t="str">
            <v>EST POLTRONA MARIA TC NEVOA</v>
          </cell>
          <cell r="R4704"/>
          <cell r="S4704"/>
          <cell r="T4704"/>
          <cell r="U4704">
            <v>0.6</v>
          </cell>
          <cell r="V4704">
            <v>0.97</v>
          </cell>
          <cell r="W4704">
            <v>0.63</v>
          </cell>
          <cell r="X4704">
            <v>0</v>
          </cell>
          <cell r="Y4704" t="str">
            <v>EST POLTRONA MARIA TC NEVOA - 0,6x0,97x0,63H</v>
          </cell>
          <cell r="Z4704">
            <v>11496.64</v>
          </cell>
          <cell r="AA4704">
            <v>0.7</v>
          </cell>
          <cell r="AB4704">
            <v>3448.9920000000002</v>
          </cell>
          <cell r="AC4704"/>
          <cell r="AD4704"/>
          <cell r="AE4704"/>
          <cell r="AF4704">
            <v>11496.64</v>
          </cell>
          <cell r="AG4704">
            <v>11496.64</v>
          </cell>
          <cell r="AH4704">
            <v>0</v>
          </cell>
          <cell r="AI4704">
            <v>11496.64</v>
          </cell>
          <cell r="AJ4704" t="str">
            <v>REF: 113370</v>
          </cell>
          <cell r="AK4704" t="str">
            <v>PRODUTO FORA DE LINHA</v>
          </cell>
          <cell r="AL4704">
            <v>113370</v>
          </cell>
          <cell r="AM4704" t="str">
            <v>EST POLTRONA MARIA TC NEVOA</v>
          </cell>
          <cell r="AN4704"/>
          <cell r="AO4704">
            <v>0.6</v>
          </cell>
          <cell r="AP4704">
            <v>0.97</v>
          </cell>
          <cell r="AQ4704">
            <v>0.63</v>
          </cell>
          <cell r="AR4704">
            <v>0</v>
          </cell>
          <cell r="AS4704" t="str">
            <v>EST POLTRONA MARIA TC NEVOA - 0,6x0,97x0,63H</v>
          </cell>
          <cell r="AT4704">
            <v>11496.64</v>
          </cell>
          <cell r="AU4704">
            <v>11496.64</v>
          </cell>
          <cell r="AV4704">
            <v>11496.64</v>
          </cell>
          <cell r="AW4704">
            <v>0</v>
          </cell>
          <cell r="AX4704">
            <v>11496.64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14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 t="str">
            <v>NOVO</v>
          </cell>
          <cell r="BT4704" t="str">
            <v>CLAMI POLTRONA</v>
          </cell>
          <cell r="BU4704" t="str">
            <v>POLTRONA MARIA (FL)</v>
          </cell>
        </row>
        <row r="4705">
          <cell r="H4705">
            <v>2</v>
          </cell>
          <cell r="O4705">
            <v>182715</v>
          </cell>
          <cell r="P4705" t="str">
            <v>2016/019-0148-01</v>
          </cell>
          <cell r="Q4705" t="str">
            <v>EST SOFA TABLE POSITANO (EXTERNO ROVERE) (INTERNO BRANCO)</v>
          </cell>
          <cell r="R4705"/>
          <cell r="S4705"/>
          <cell r="T4705"/>
          <cell r="U4705">
            <v>2.6</v>
          </cell>
          <cell r="V4705">
            <v>1</v>
          </cell>
          <cell r="W4705">
            <v>0.45</v>
          </cell>
          <cell r="X4705">
            <v>0</v>
          </cell>
          <cell r="Y4705" t="str">
            <v>EST SOFA TABLE POSITANO (EXTERNO ROVERE) (INTERNO BRANCO) - 2,6x1x0,45H</v>
          </cell>
          <cell r="Z4705">
            <v>25212.29</v>
          </cell>
          <cell r="AA4705">
            <v>0.7</v>
          </cell>
          <cell r="AB4705">
            <v>7563.6870000000017</v>
          </cell>
          <cell r="AC4705"/>
          <cell r="AD4705"/>
          <cell r="AE4705"/>
          <cell r="AF4705">
            <v>25212.29</v>
          </cell>
          <cell r="AG4705">
            <v>25212.29</v>
          </cell>
          <cell r="AH4705">
            <v>0</v>
          </cell>
          <cell r="AI4705">
            <v>25212.29</v>
          </cell>
          <cell r="AJ4705" t="str">
            <v>REF: 182715</v>
          </cell>
          <cell r="AK4705" t="str">
            <v>PRODUTO FORA DE LINHA</v>
          </cell>
          <cell r="AL4705">
            <v>182715</v>
          </cell>
          <cell r="AM4705" t="str">
            <v>EST SOFA TABLE POSITANO (EXTERNO ROVERE) (INTERNO BRANCO)</v>
          </cell>
          <cell r="AN4705"/>
          <cell r="AO4705">
            <v>2.6</v>
          </cell>
          <cell r="AP4705">
            <v>1</v>
          </cell>
          <cell r="AQ4705">
            <v>0.45</v>
          </cell>
          <cell r="AR4705">
            <v>0</v>
          </cell>
          <cell r="AS4705" t="str">
            <v>EST SOFA TABLE POSITANO (EXTERNO ROVERE) (INTERNO BRANCO) - 2,6x1x0,45H</v>
          </cell>
          <cell r="AT4705">
            <v>25212.29</v>
          </cell>
          <cell r="AU4705">
            <v>25212.29</v>
          </cell>
          <cell r="AV4705">
            <v>25212.29</v>
          </cell>
          <cell r="AW4705">
            <v>0</v>
          </cell>
          <cell r="AX4705">
            <v>25212.29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14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 t="str">
            <v>NOVO</v>
          </cell>
          <cell r="BT4705" t="str">
            <v>CLAMI SOFA TABLE</v>
          </cell>
          <cell r="BU4705" t="str">
            <v>SOFA TABLE POSITANO (FL)</v>
          </cell>
        </row>
        <row r="4706">
          <cell r="H4706">
            <v>2</v>
          </cell>
          <cell r="O4706">
            <v>182715</v>
          </cell>
          <cell r="P4706" t="str">
            <v>2016/019-0149-01</v>
          </cell>
          <cell r="Q4706" t="str">
            <v>EST SOFA TABLE POSITANO (EXTERNO ROVERE) (INTERNO BRANCO)</v>
          </cell>
          <cell r="R4706"/>
          <cell r="S4706"/>
          <cell r="T4706"/>
          <cell r="U4706">
            <v>2.6</v>
          </cell>
          <cell r="V4706">
            <v>1</v>
          </cell>
          <cell r="W4706">
            <v>0.45</v>
          </cell>
          <cell r="X4706">
            <v>0</v>
          </cell>
          <cell r="Y4706" t="str">
            <v>EST SOFA TABLE POSITANO (EXTERNO ROVERE) (INTERNO BRANCO) - 2,6x1x0,45H</v>
          </cell>
          <cell r="Z4706">
            <v>25212.29</v>
          </cell>
          <cell r="AA4706">
            <v>0.7</v>
          </cell>
          <cell r="AB4706">
            <v>7563.6870000000017</v>
          </cell>
          <cell r="AC4706"/>
          <cell r="AD4706"/>
          <cell r="AE4706"/>
          <cell r="AF4706">
            <v>25212.29</v>
          </cell>
          <cell r="AG4706">
            <v>25212.29</v>
          </cell>
          <cell r="AH4706">
            <v>0</v>
          </cell>
          <cell r="AI4706">
            <v>25212.29</v>
          </cell>
          <cell r="AJ4706" t="str">
            <v>REF: 182715</v>
          </cell>
          <cell r="AK4706" t="str">
            <v>PRODUTO FORA DE LINHA</v>
          </cell>
          <cell r="AL4706">
            <v>182715</v>
          </cell>
          <cell r="AM4706" t="str">
            <v>EST SOFA TABLE POSITANO (EXTERNO ROVERE) (INTERNO BRANCO)</v>
          </cell>
          <cell r="AN4706"/>
          <cell r="AO4706">
            <v>2.6</v>
          </cell>
          <cell r="AP4706">
            <v>1</v>
          </cell>
          <cell r="AQ4706">
            <v>0.45</v>
          </cell>
          <cell r="AR4706">
            <v>0</v>
          </cell>
          <cell r="AS4706" t="str">
            <v>EST SOFA TABLE POSITANO (EXTERNO ROVERE) (INTERNO BRANCO) - 2,6x1x0,45H</v>
          </cell>
          <cell r="AT4706">
            <v>25212.29</v>
          </cell>
          <cell r="AU4706">
            <v>25212.29</v>
          </cell>
          <cell r="AV4706">
            <v>25212.29</v>
          </cell>
          <cell r="AW4706">
            <v>0</v>
          </cell>
          <cell r="AX4706">
            <v>25212.29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14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 t="str">
            <v>NOVO</v>
          </cell>
          <cell r="BT4706" t="str">
            <v>CLAMI SOFA TABLE</v>
          </cell>
          <cell r="BU4706" t="str">
            <v>SOFA TABLE POSITANO (FL)</v>
          </cell>
        </row>
        <row r="4707">
          <cell r="H4707">
            <v>2</v>
          </cell>
          <cell r="O4707">
            <v>86812</v>
          </cell>
          <cell r="P4707"/>
          <cell r="Q4707" t="str">
            <v>EST BANCO LILLY II (LACA INDIGO BRILHO) TC M-7900</v>
          </cell>
          <cell r="R4707"/>
          <cell r="S4707"/>
          <cell r="T4707"/>
          <cell r="U4707">
            <v>0.6</v>
          </cell>
          <cell r="V4707">
            <v>0.5</v>
          </cell>
          <cell r="W4707">
            <v>0.53</v>
          </cell>
          <cell r="X4707">
            <v>0</v>
          </cell>
          <cell r="Y4707" t="str">
            <v>EST BANCO LILLY II (LACA INDIGO BRILHO) TC M-7900 - 0,6x0,5x0,53H</v>
          </cell>
          <cell r="Z4707">
            <v>9435</v>
          </cell>
          <cell r="AA4707">
            <v>0.75</v>
          </cell>
          <cell r="AB4707">
            <v>2358.75</v>
          </cell>
          <cell r="AC4707"/>
          <cell r="AD4707"/>
          <cell r="AE4707"/>
          <cell r="AF4707">
            <v>9435</v>
          </cell>
          <cell r="AG4707">
            <v>9435</v>
          </cell>
          <cell r="AH4707">
            <v>0</v>
          </cell>
          <cell r="AI4707">
            <v>9435</v>
          </cell>
          <cell r="AJ4707" t="str">
            <v>REF: 86812</v>
          </cell>
          <cell r="AK4707" t="str">
            <v>PRODUTO FORA DE LINHA</v>
          </cell>
          <cell r="AL4707">
            <v>86812</v>
          </cell>
          <cell r="AM4707" t="str">
            <v>EST BANCO LILLY II (LACA INDIGO BRILHO) TC M-7900</v>
          </cell>
          <cell r="AN4707"/>
          <cell r="AO4707">
            <v>0.6</v>
          </cell>
          <cell r="AP4707">
            <v>0.5</v>
          </cell>
          <cell r="AQ4707">
            <v>0.53</v>
          </cell>
          <cell r="AR4707">
            <v>0</v>
          </cell>
          <cell r="AS4707" t="str">
            <v>EST BANCO LILLY II (LACA INDIGO BRILHO) TC M-7900 - 0,6x0,5x0,53H</v>
          </cell>
          <cell r="AT4707">
            <v>9435</v>
          </cell>
          <cell r="AU4707">
            <v>9435</v>
          </cell>
          <cell r="AV4707">
            <v>9435</v>
          </cell>
          <cell r="AW4707">
            <v>0</v>
          </cell>
          <cell r="AX4707">
            <v>9435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14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NOVO</v>
          </cell>
          <cell r="BT4707" t="str">
            <v>CLAMI BANCO</v>
          </cell>
          <cell r="BU4707" t="str">
            <v>BANCO LILLY II (FL)</v>
          </cell>
        </row>
        <row r="4708">
          <cell r="H4708">
            <v>2</v>
          </cell>
          <cell r="O4708">
            <v>77581</v>
          </cell>
          <cell r="P4708"/>
          <cell r="Q4708" t="str">
            <v>EST ESTANTE VENEZIA (4 MODULOS) (FREIJO CASTANHO)</v>
          </cell>
          <cell r="R4708"/>
          <cell r="S4708"/>
          <cell r="T4708"/>
          <cell r="U4708">
            <v>0</v>
          </cell>
          <cell r="V4708">
            <v>0</v>
          </cell>
          <cell r="W4708">
            <v>0</v>
          </cell>
          <cell r="X4708">
            <v>0</v>
          </cell>
          <cell r="Y4708" t="str">
            <v>EST ESTANTE VENEZIA (4 MODULOS) (FREIJO CASTANHO) - Ø0x0H</v>
          </cell>
          <cell r="Z4708">
            <v>12543.12</v>
          </cell>
          <cell r="AA4708">
            <v>0.75</v>
          </cell>
          <cell r="AB4708">
            <v>3135.7800000000007</v>
          </cell>
          <cell r="AC4708"/>
          <cell r="AD4708"/>
          <cell r="AE4708"/>
          <cell r="AF4708">
            <v>12543.12</v>
          </cell>
          <cell r="AG4708">
            <v>12543.12</v>
          </cell>
          <cell r="AH4708">
            <v>0</v>
          </cell>
          <cell r="AI4708">
            <v>12543.12</v>
          </cell>
          <cell r="AJ4708" t="str">
            <v>REF: 77581</v>
          </cell>
          <cell r="AK4708" t="str">
            <v>PRODUTO FORA DE LINHA</v>
          </cell>
          <cell r="AL4708">
            <v>77581</v>
          </cell>
          <cell r="AM4708" t="str">
            <v>EST ESTANTE VENEZIA (4 MODULOS) (FREIJO CASTANHO)</v>
          </cell>
          <cell r="AN4708"/>
          <cell r="AO4708">
            <v>0</v>
          </cell>
          <cell r="AP4708">
            <v>0</v>
          </cell>
          <cell r="AQ4708">
            <v>0</v>
          </cell>
          <cell r="AR4708">
            <v>0</v>
          </cell>
          <cell r="AS4708" t="str">
            <v>EST ESTANTE VENEZIA (4 MODULOS) (FREIJO CASTANHO) - Ø0x0H</v>
          </cell>
          <cell r="AT4708">
            <v>12543.12</v>
          </cell>
          <cell r="AU4708">
            <v>12543.12</v>
          </cell>
          <cell r="AV4708">
            <v>12543.12</v>
          </cell>
          <cell r="AW4708">
            <v>0</v>
          </cell>
          <cell r="AX4708">
            <v>12543.12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CLAMI ESTANTE</v>
          </cell>
          <cell r="BU4708" t="str">
            <v>ESTANTE VENEZIA (FL)</v>
          </cell>
        </row>
        <row r="4709">
          <cell r="H4709">
            <v>2</v>
          </cell>
          <cell r="O4709">
            <v>80044</v>
          </cell>
          <cell r="P4709"/>
          <cell r="Q4709" t="str">
            <v>EST POLTRONA CROCCO (CATUABA AVELUDADA) TC SARJA</v>
          </cell>
          <cell r="R4709"/>
          <cell r="S4709"/>
          <cell r="T4709"/>
          <cell r="U4709">
            <v>0.74</v>
          </cell>
          <cell r="V4709">
            <v>0.72</v>
          </cell>
          <cell r="W4709">
            <v>0.81</v>
          </cell>
          <cell r="X4709">
            <v>0</v>
          </cell>
          <cell r="Y4709" t="str">
            <v>EST POLTRONA CROCCO (CATUABA AVELUDADA) TC SARJA - 0,74x0,72x0,81H</v>
          </cell>
          <cell r="Z4709">
            <v>14512.05</v>
          </cell>
          <cell r="AA4709">
            <v>0.75</v>
          </cell>
          <cell r="AB4709">
            <v>3628.0125000000007</v>
          </cell>
          <cell r="AC4709"/>
          <cell r="AD4709"/>
          <cell r="AE4709"/>
          <cell r="AF4709">
            <v>14512.05</v>
          </cell>
          <cell r="AG4709">
            <v>14512.05</v>
          </cell>
          <cell r="AH4709">
            <v>0</v>
          </cell>
          <cell r="AI4709">
            <v>14512.05</v>
          </cell>
          <cell r="AJ4709" t="str">
            <v>REF: 80044</v>
          </cell>
          <cell r="AK4709" t="str">
            <v>PRODUTO FORA DE LINHA</v>
          </cell>
          <cell r="AL4709">
            <v>80044</v>
          </cell>
          <cell r="AM4709" t="str">
            <v>EST POLTRONA CROCCO (CATUABA AVELUDADA) TC SARJA</v>
          </cell>
          <cell r="AN4709"/>
          <cell r="AO4709">
            <v>0.74</v>
          </cell>
          <cell r="AP4709">
            <v>0.72</v>
          </cell>
          <cell r="AQ4709">
            <v>0.81</v>
          </cell>
          <cell r="AR4709">
            <v>0</v>
          </cell>
          <cell r="AS4709" t="str">
            <v>EST POLTRONA CROCCO (CATUABA AVELUDADA) TC SARJA - 0,74x0,72x0,81H</v>
          </cell>
          <cell r="AT4709">
            <v>14512.05</v>
          </cell>
          <cell r="AU4709">
            <v>14512.05</v>
          </cell>
          <cell r="AV4709">
            <v>14512.05</v>
          </cell>
          <cell r="AW4709">
            <v>0</v>
          </cell>
          <cell r="AX4709">
            <v>14512.05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14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>CLAMI POLTRONA</v>
          </cell>
          <cell r="BU4709" t="str">
            <v>POLTRONA CROCCO (FL)</v>
          </cell>
        </row>
        <row r="4710">
          <cell r="H4710">
            <v>2</v>
          </cell>
          <cell r="O4710">
            <v>203600</v>
          </cell>
          <cell r="P4710"/>
          <cell r="Q4710" t="str">
            <v>EST QUADRO ROUND BAMBU RED LISO D74X7,2CM (RDL70-BB)</v>
          </cell>
          <cell r="R4710"/>
          <cell r="S4710"/>
          <cell r="T4710"/>
          <cell r="U4710">
            <v>0</v>
          </cell>
          <cell r="V4710">
            <v>0</v>
          </cell>
          <cell r="W4710">
            <v>0</v>
          </cell>
          <cell r="X4710">
            <v>0</v>
          </cell>
          <cell r="Y4710" t="str">
            <v>EST QUADRO ROUND BAMBU RED LISO D74X7,2CM (RDL70-BB) - Ø0x0H</v>
          </cell>
          <cell r="Z4710">
            <v>4096.25</v>
          </cell>
          <cell r="AA4710">
            <v>0.5</v>
          </cell>
          <cell r="AB4710">
            <v>2048.125</v>
          </cell>
          <cell r="AC4710"/>
          <cell r="AD4710"/>
          <cell r="AE4710"/>
          <cell r="AF4710">
            <v>4096.25</v>
          </cell>
          <cell r="AG4710">
            <v>4096.25</v>
          </cell>
          <cell r="AH4710">
            <v>0</v>
          </cell>
          <cell r="AI4710">
            <v>4096.25</v>
          </cell>
          <cell r="AJ4710" t="str">
            <v>REF: 203600</v>
          </cell>
          <cell r="AK4710" t="str">
            <v>PRODUTO PRONTA ENTREGA</v>
          </cell>
          <cell r="AL4710">
            <v>203600</v>
          </cell>
          <cell r="AM4710" t="str">
            <v>EST QUADRO ROUND BAMBU RED LISO D74X7,2CM (RDL70-BB)</v>
          </cell>
          <cell r="AN4710"/>
          <cell r="AO4710">
            <v>0</v>
          </cell>
          <cell r="AP4710">
            <v>0</v>
          </cell>
          <cell r="AQ4710">
            <v>0</v>
          </cell>
          <cell r="AR4710">
            <v>0</v>
          </cell>
          <cell r="AS4710" t="str">
            <v>EST QUADRO ROUND BAMBU RED LISO D74X7,2CM (RDL70-BB) - Ø0x0H</v>
          </cell>
          <cell r="AT4710">
            <v>4096.25</v>
          </cell>
          <cell r="AU4710">
            <v>4096.25</v>
          </cell>
          <cell r="AV4710">
            <v>4096.25</v>
          </cell>
          <cell r="AW4710">
            <v>0</v>
          </cell>
          <cell r="AX4710">
            <v>4096.25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NOVO</v>
          </cell>
          <cell r="BT4710" t="str">
            <v>CLAMI ACESSORIOS</v>
          </cell>
          <cell r="BU4710" t="str">
            <v>QUADRO DECORATIVO</v>
          </cell>
        </row>
        <row r="4711">
          <cell r="H4711">
            <v>2</v>
          </cell>
          <cell r="O4711">
            <v>207223</v>
          </cell>
          <cell r="P4711"/>
          <cell r="Q4711" t="str">
            <v>EST CADEIRA FILO C/BRACO (IPE) COURO CAMURCA GRAFITE</v>
          </cell>
          <cell r="R4711"/>
          <cell r="S4711"/>
          <cell r="T4711"/>
          <cell r="U4711">
            <v>0.56000000000000005</v>
          </cell>
          <cell r="V4711">
            <v>0.56000000000000005</v>
          </cell>
          <cell r="W4711">
            <v>0.81</v>
          </cell>
          <cell r="X4711">
            <v>0</v>
          </cell>
          <cell r="Y4711" t="str">
            <v>EST CADEIRA FILO C/BRACO (IPE) COURO CAMURCA GRAFITE - 0,56x0,56x0,81H</v>
          </cell>
          <cell r="Z4711">
            <v>24930.36</v>
          </cell>
          <cell r="AA4711">
            <v>0.5</v>
          </cell>
          <cell r="AB4711">
            <v>12465.18</v>
          </cell>
          <cell r="AC4711"/>
          <cell r="AD4711"/>
          <cell r="AE4711"/>
          <cell r="AF4711">
            <v>24930.36</v>
          </cell>
          <cell r="AG4711">
            <v>24930.36</v>
          </cell>
          <cell r="AH4711">
            <v>0</v>
          </cell>
          <cell r="AI4711">
            <v>24930.36</v>
          </cell>
          <cell r="AJ4711" t="str">
            <v>REF: 207223</v>
          </cell>
          <cell r="AK4711" t="str">
            <v>PRODUTO FORA DE LINHA</v>
          </cell>
          <cell r="AL4711">
            <v>207223</v>
          </cell>
          <cell r="AM4711" t="str">
            <v>EST CADEIRA FILO C/BRACO (IPE) COURO CAMURCA GRAFITE</v>
          </cell>
          <cell r="AN4711"/>
          <cell r="AO4711">
            <v>0.56000000000000005</v>
          </cell>
          <cell r="AP4711">
            <v>0.56000000000000005</v>
          </cell>
          <cell r="AQ4711">
            <v>0.81</v>
          </cell>
          <cell r="AR4711">
            <v>0</v>
          </cell>
          <cell r="AS4711" t="str">
            <v>EST CADEIRA FILO C/BRACO (IPE) COURO CAMURCA GRAFITE - 0,56x0,56x0,81H</v>
          </cell>
          <cell r="AT4711">
            <v>24930.36</v>
          </cell>
          <cell r="AU4711">
            <v>24930.36</v>
          </cell>
          <cell r="AV4711">
            <v>24930.36</v>
          </cell>
          <cell r="AW4711">
            <v>0</v>
          </cell>
          <cell r="AX4711">
            <v>24930.36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14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NOVO</v>
          </cell>
          <cell r="BT4711" t="str">
            <v>CLAMI CADEIRA</v>
          </cell>
          <cell r="BU4711" t="str">
            <v>CADEIRA FILO (FL)</v>
          </cell>
        </row>
        <row r="4712">
          <cell r="H4712">
            <v>2</v>
          </cell>
          <cell r="O4712">
            <v>350046</v>
          </cell>
          <cell r="P4712"/>
          <cell r="Q4712" t="str">
            <v>EST LUMINARIA MATISSE ORGANICA DUPLA (VOIL BRANCO/ALG BRANC)</v>
          </cell>
          <cell r="R4712"/>
          <cell r="S4712"/>
          <cell r="T4712"/>
          <cell r="U4712">
            <v>0.6</v>
          </cell>
          <cell r="V4712">
            <v>0.6</v>
          </cell>
          <cell r="W4712">
            <v>0.4</v>
          </cell>
          <cell r="X4712">
            <v>0</v>
          </cell>
          <cell r="Y4712" t="str">
            <v>EST LUMINARIA MATISSE ORGANICA DUPLA (VOIL BRANCO/ALG BRANC) - 0,6x0,6x0,4H</v>
          </cell>
          <cell r="Z4712">
            <v>4928</v>
          </cell>
          <cell r="AA4712">
            <v>0.5</v>
          </cell>
          <cell r="AB4712">
            <v>2464</v>
          </cell>
          <cell r="AC4712"/>
          <cell r="AD4712"/>
          <cell r="AE4712"/>
          <cell r="AF4712">
            <v>4928</v>
          </cell>
          <cell r="AG4712">
            <v>4928</v>
          </cell>
          <cell r="AH4712">
            <v>0</v>
          </cell>
          <cell r="AI4712">
            <v>4928</v>
          </cell>
          <cell r="AJ4712" t="str">
            <v>REF: 350046</v>
          </cell>
          <cell r="AK4712" t="str">
            <v>PRODUTO FORA DE LINHA</v>
          </cell>
          <cell r="AL4712">
            <v>350046</v>
          </cell>
          <cell r="AM4712" t="str">
            <v>EST LUMINARIA MATISSE ORGANICA DUPLA (VOIL BRANCO/ALG BRANC)</v>
          </cell>
          <cell r="AN4712"/>
          <cell r="AO4712">
            <v>0.6</v>
          </cell>
          <cell r="AP4712">
            <v>0.6</v>
          </cell>
          <cell r="AQ4712">
            <v>0.4</v>
          </cell>
          <cell r="AR4712">
            <v>0</v>
          </cell>
          <cell r="AS4712" t="str">
            <v>EST LUMINARIA MATISSE ORGANICA DUPLA (VOIL BRANCO/ALG BRANC) - 0,6x0,6x0,4H</v>
          </cell>
          <cell r="AT4712">
            <v>4928</v>
          </cell>
          <cell r="AU4712">
            <v>4928</v>
          </cell>
          <cell r="AV4712">
            <v>4928</v>
          </cell>
          <cell r="AW4712">
            <v>0</v>
          </cell>
          <cell r="AX4712">
            <v>4928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 t="str">
            <v>NOVO</v>
          </cell>
          <cell r="BT4712" t="str">
            <v>CLAMI LUMINARIA</v>
          </cell>
          <cell r="BU4712" t="str">
            <v>LUMINARIA MATISSE (FL)</v>
          </cell>
        </row>
        <row r="4713">
          <cell r="H4713">
            <v>2</v>
          </cell>
          <cell r="O4713">
            <v>384056</v>
          </cell>
          <cell r="P4713" t="str">
            <v>2024/116-0006-01</v>
          </cell>
          <cell r="Q4713" t="str">
            <v>EST MESA JANTAR HIMALAYA (CONT) (MARM 1 ARMANI) (WALNUT)</v>
          </cell>
          <cell r="R4713"/>
          <cell r="S4713"/>
          <cell r="T4713"/>
          <cell r="U4713">
            <v>1.4</v>
          </cell>
          <cell r="V4713">
            <v>1.4</v>
          </cell>
          <cell r="W4713">
            <v>0.75</v>
          </cell>
          <cell r="X4713">
            <v>0</v>
          </cell>
          <cell r="Y4713" t="str">
            <v>EST MESA JANTAR HIMALAYA (CONT) (MARM 1 ARMANI) (WALNUT) - 1,4x1,4x0,75H</v>
          </cell>
          <cell r="Z4713">
            <v>75250.47</v>
          </cell>
          <cell r="AA4713">
            <v>0.4</v>
          </cell>
          <cell r="AB4713">
            <v>45150.281999999999</v>
          </cell>
          <cell r="AC4713"/>
          <cell r="AD4713"/>
          <cell r="AE4713"/>
          <cell r="AF4713">
            <v>75250.47</v>
          </cell>
          <cell r="AG4713">
            <v>75250.47</v>
          </cell>
          <cell r="AH4713">
            <v>0</v>
          </cell>
          <cell r="AI4713">
            <v>75250.47</v>
          </cell>
          <cell r="AJ4713" t="str">
            <v>REF: 388368</v>
          </cell>
          <cell r="AK4713"/>
          <cell r="AL4713">
            <v>388368</v>
          </cell>
          <cell r="AM4713" t="str">
            <v>MESA JANTAR HIMALAYA (CONTEMP) (MARMORE 1)</v>
          </cell>
          <cell r="AN4713"/>
          <cell r="AO4713">
            <v>1.4</v>
          </cell>
          <cell r="AP4713">
            <v>1.4</v>
          </cell>
          <cell r="AQ4713">
            <v>0.75</v>
          </cell>
          <cell r="AR4713">
            <v>0</v>
          </cell>
          <cell r="AS4713" t="str">
            <v>MESA JANTAR HIMALAYA (CONTEMP) (MARMORE 1) - 1,4x1,4x0,75H</v>
          </cell>
          <cell r="AT4713">
            <v>75250.47</v>
          </cell>
          <cell r="AU4713">
            <v>75250.47</v>
          </cell>
          <cell r="AV4713">
            <v>75250.47</v>
          </cell>
          <cell r="AW4713">
            <v>0</v>
          </cell>
          <cell r="AX4713">
            <v>75250.47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 t="str">
            <v>NOVO</v>
          </cell>
          <cell r="BT4713" t="str">
            <v>CLAMI MESA JANTAR</v>
          </cell>
          <cell r="BU4713" t="str">
            <v>MESA JANTAR HIMALAYA (F11395)</v>
          </cell>
        </row>
        <row r="4714">
          <cell r="H4714">
            <v>2</v>
          </cell>
          <cell r="O4714">
            <v>384056</v>
          </cell>
          <cell r="P4714" t="str">
            <v>2024/116-0007-01</v>
          </cell>
          <cell r="Q4714" t="str">
            <v>EST MESA JANTAR HIMALAYA (CONT) (MARM 1 ARMANI) (WALNUT)</v>
          </cell>
          <cell r="R4714"/>
          <cell r="S4714"/>
          <cell r="T4714"/>
          <cell r="U4714">
            <v>1.4</v>
          </cell>
          <cell r="V4714">
            <v>1.4</v>
          </cell>
          <cell r="W4714">
            <v>0.75</v>
          </cell>
          <cell r="X4714">
            <v>0</v>
          </cell>
          <cell r="Y4714" t="str">
            <v>EST MESA JANTAR HIMALAYA (CONT) (MARM 1 ARMANI) (WALNUT) - 1,4x1,4x0,75H</v>
          </cell>
          <cell r="Z4714">
            <v>75250.47</v>
          </cell>
          <cell r="AA4714">
            <v>0.4</v>
          </cell>
          <cell r="AB4714">
            <v>45150.281999999999</v>
          </cell>
          <cell r="AC4714"/>
          <cell r="AD4714"/>
          <cell r="AE4714"/>
          <cell r="AF4714">
            <v>75250.47</v>
          </cell>
          <cell r="AG4714">
            <v>75250.47</v>
          </cell>
          <cell r="AH4714">
            <v>0</v>
          </cell>
          <cell r="AI4714">
            <v>75250.47</v>
          </cell>
          <cell r="AJ4714" t="str">
            <v>REF: 388368</v>
          </cell>
          <cell r="AK4714"/>
          <cell r="AL4714">
            <v>388368</v>
          </cell>
          <cell r="AM4714" t="str">
            <v>MESA JANTAR HIMALAYA (CONTEMP) (MARMORE 1)</v>
          </cell>
          <cell r="AN4714"/>
          <cell r="AO4714">
            <v>1.4</v>
          </cell>
          <cell r="AP4714">
            <v>1.4</v>
          </cell>
          <cell r="AQ4714">
            <v>0.75</v>
          </cell>
          <cell r="AR4714">
            <v>0</v>
          </cell>
          <cell r="AS4714" t="str">
            <v>MESA JANTAR HIMALAYA (CONTEMP) (MARMORE 1) - 1,4x1,4x0,75H</v>
          </cell>
          <cell r="AT4714">
            <v>75250.47</v>
          </cell>
          <cell r="AU4714">
            <v>75250.47</v>
          </cell>
          <cell r="AV4714">
            <v>75250.47</v>
          </cell>
          <cell r="AW4714">
            <v>0</v>
          </cell>
          <cell r="AX4714">
            <v>75250.47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12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NOVO</v>
          </cell>
          <cell r="BT4714" t="str">
            <v>CLAMI MESA JANTAR</v>
          </cell>
          <cell r="BU4714" t="str">
            <v>MESA JANTAR HIMALAYA (F11395)</v>
          </cell>
        </row>
        <row r="4715">
          <cell r="H4715">
            <v>2</v>
          </cell>
          <cell r="O4715">
            <v>232110</v>
          </cell>
          <cell r="P4715" t="str">
            <v>2023/086-0036-01</v>
          </cell>
          <cell r="Q4715" t="str">
            <v>EST TAMPO CRISTAL LAPIDADO (15MM) INCOLOR (CIRCULAR)</v>
          </cell>
          <cell r="R4715"/>
          <cell r="S4715"/>
          <cell r="T4715"/>
          <cell r="U4715">
            <v>1.4</v>
          </cell>
          <cell r="V4715">
            <v>0</v>
          </cell>
          <cell r="W4715">
            <v>0.01</v>
          </cell>
          <cell r="X4715">
            <v>1.4</v>
          </cell>
          <cell r="Y4715" t="str">
            <v>EST TAMPO CRISTAL LAPIDADO (15MM) INCOLOR (CIRCULAR) - Ø1,4x0,01H</v>
          </cell>
          <cell r="Z4715">
            <v>12895.310399999998</v>
          </cell>
          <cell r="AA4715">
            <v>0.4</v>
          </cell>
          <cell r="AB4715">
            <v>7737.1862399999991</v>
          </cell>
          <cell r="AC4715"/>
          <cell r="AD4715"/>
          <cell r="AE4715"/>
          <cell r="AF4715">
            <v>12895.310399999998</v>
          </cell>
          <cell r="AG4715">
            <v>12895.310399999998</v>
          </cell>
          <cell r="AH4715">
            <v>0</v>
          </cell>
          <cell r="AI4715">
            <v>12895.310399999998</v>
          </cell>
          <cell r="AJ4715" t="str">
            <v>REF: 318838</v>
          </cell>
          <cell r="AK4715"/>
          <cell r="AL4715">
            <v>318838</v>
          </cell>
          <cell r="AM4715" t="str">
            <v>TAMPO CRISTAL LAPIDADO (15MM) INCOLOR (REDONDO)</v>
          </cell>
          <cell r="AN4715"/>
          <cell r="AO4715">
            <v>0</v>
          </cell>
          <cell r="AP4715">
            <v>0</v>
          </cell>
          <cell r="AQ4715">
            <v>0</v>
          </cell>
          <cell r="AR4715">
            <v>0</v>
          </cell>
          <cell r="AS4715" t="str">
            <v>TAMPO CRISTAL LAPIDADO (15MM) INCOLOR (REDONDO) - Ø0x0H</v>
          </cell>
          <cell r="AT4715">
            <v>12895.310399999998</v>
          </cell>
          <cell r="AU4715">
            <v>12895.310399999998</v>
          </cell>
          <cell r="AV4715">
            <v>6579.24</v>
          </cell>
          <cell r="AW4715">
            <v>6316.0703999999987</v>
          </cell>
          <cell r="AX4715">
            <v>12895.32</v>
          </cell>
          <cell r="AY4715">
            <v>-9.6000000012281816E-3</v>
          </cell>
          <cell r="AZ4715">
            <v>318838</v>
          </cell>
          <cell r="BA4715" t="str">
            <v>TAMPO CRISTAL LAPIDADO (15MM) INCOLOR (REDONDO)</v>
          </cell>
          <cell r="BB4715"/>
          <cell r="BC4715">
            <v>1.96</v>
          </cell>
          <cell r="BD4715"/>
          <cell r="BE4715">
            <v>6579.24</v>
          </cell>
          <cell r="BF4715">
            <v>0</v>
          </cell>
          <cell r="BG4715">
            <v>-6579.24</v>
          </cell>
          <cell r="BH4715" t="str">
            <v/>
          </cell>
          <cell r="BI4715">
            <v>12</v>
          </cell>
          <cell r="BJ4715">
            <v>12895.310399999998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NOVO</v>
          </cell>
          <cell r="BT4715" t="str">
            <v>TAMPO CRISTAL</v>
          </cell>
          <cell r="BU4715" t="str">
            <v>TAMPO CRISTAL (15MM)</v>
          </cell>
        </row>
        <row r="4716">
          <cell r="H4716">
            <v>2</v>
          </cell>
          <cell r="O4716">
            <v>232110</v>
          </cell>
          <cell r="P4716" t="str">
            <v>2024/233-0027-01</v>
          </cell>
          <cell r="Q4716" t="str">
            <v>EST TAMPO CRISTAL LAPIDADO (15MM) INCOLOR (CIRCULAR)</v>
          </cell>
          <cell r="R4716"/>
          <cell r="S4716"/>
          <cell r="T4716"/>
          <cell r="U4716">
            <v>1.4</v>
          </cell>
          <cell r="V4716">
            <v>0</v>
          </cell>
          <cell r="W4716">
            <v>0.01</v>
          </cell>
          <cell r="X4716">
            <v>1.4</v>
          </cell>
          <cell r="Y4716" t="str">
            <v>EST TAMPO CRISTAL LAPIDADO (15MM) INCOLOR (CIRCULAR) - Ø1,4x0,01H</v>
          </cell>
          <cell r="Z4716">
            <v>12895.310399999998</v>
          </cell>
          <cell r="AA4716">
            <v>0.4</v>
          </cell>
          <cell r="AB4716">
            <v>7737.1862399999991</v>
          </cell>
          <cell r="AC4716"/>
          <cell r="AD4716"/>
          <cell r="AE4716"/>
          <cell r="AF4716">
            <v>12895.310399999998</v>
          </cell>
          <cell r="AG4716">
            <v>12895.310399999998</v>
          </cell>
          <cell r="AH4716">
            <v>0</v>
          </cell>
          <cell r="AI4716">
            <v>12895.310399999998</v>
          </cell>
          <cell r="AJ4716" t="str">
            <v>REF: 318838</v>
          </cell>
          <cell r="AK4716"/>
          <cell r="AL4716">
            <v>318838</v>
          </cell>
          <cell r="AM4716" t="str">
            <v>TAMPO CRISTAL LAPIDADO (15MM) INCOLOR (REDONDO)</v>
          </cell>
          <cell r="AN4716"/>
          <cell r="AO4716">
            <v>0</v>
          </cell>
          <cell r="AP4716">
            <v>0</v>
          </cell>
          <cell r="AQ4716">
            <v>0</v>
          </cell>
          <cell r="AR4716">
            <v>0</v>
          </cell>
          <cell r="AS4716" t="str">
            <v>TAMPO CRISTAL LAPIDADO (15MM) INCOLOR (REDONDO) - Ø0x0H</v>
          </cell>
          <cell r="AT4716">
            <v>12895.310399999998</v>
          </cell>
          <cell r="AU4716">
            <v>12895.310399999998</v>
          </cell>
          <cell r="AV4716">
            <v>6579.24</v>
          </cell>
          <cell r="AW4716">
            <v>6316.0703999999987</v>
          </cell>
          <cell r="AX4716">
            <v>12895.32</v>
          </cell>
          <cell r="AY4716">
            <v>-9.6000000012281816E-3</v>
          </cell>
          <cell r="AZ4716">
            <v>318838</v>
          </cell>
          <cell r="BA4716" t="str">
            <v>TAMPO CRISTAL LAPIDADO (15MM) INCOLOR (REDONDO)</v>
          </cell>
          <cell r="BB4716"/>
          <cell r="BC4716">
            <v>1.96</v>
          </cell>
          <cell r="BD4716"/>
          <cell r="BE4716">
            <v>6579.24</v>
          </cell>
          <cell r="BF4716">
            <v>0</v>
          </cell>
          <cell r="BG4716">
            <v>-6579.24</v>
          </cell>
          <cell r="BH4716" t="str">
            <v/>
          </cell>
          <cell r="BI4716">
            <v>12</v>
          </cell>
          <cell r="BJ4716">
            <v>12895.310399999998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NOVO</v>
          </cell>
          <cell r="BT4716" t="str">
            <v>TAMPO CRISTAL</v>
          </cell>
          <cell r="BU4716" t="str">
            <v>TAMPO CRISTAL (15MM)</v>
          </cell>
        </row>
        <row r="4717">
          <cell r="H4717">
            <v>2</v>
          </cell>
          <cell r="O4717">
            <v>232110</v>
          </cell>
          <cell r="P4717" t="str">
            <v>2024/233-0026-01</v>
          </cell>
          <cell r="Q4717" t="str">
            <v>EST TAMPO CRISTAL LAPIDADO (15MM) INCOLOR (CIRCULAR)</v>
          </cell>
          <cell r="R4717"/>
          <cell r="S4717"/>
          <cell r="T4717"/>
          <cell r="U4717">
            <v>1.4</v>
          </cell>
          <cell r="V4717">
            <v>0</v>
          </cell>
          <cell r="W4717">
            <v>0.01</v>
          </cell>
          <cell r="X4717">
            <v>1.4</v>
          </cell>
          <cell r="Y4717" t="str">
            <v>EST TAMPO CRISTAL LAPIDADO (15MM) INCOLOR (CIRCULAR) - Ø1,4x0,01H</v>
          </cell>
          <cell r="Z4717">
            <v>12895.310399999998</v>
          </cell>
          <cell r="AA4717">
            <v>0.4</v>
          </cell>
          <cell r="AB4717">
            <v>7737.1862399999991</v>
          </cell>
          <cell r="AC4717"/>
          <cell r="AD4717"/>
          <cell r="AE4717"/>
          <cell r="AF4717">
            <v>12895.310399999998</v>
          </cell>
          <cell r="AG4717">
            <v>12895.310399999998</v>
          </cell>
          <cell r="AH4717">
            <v>0</v>
          </cell>
          <cell r="AI4717">
            <v>12895.310399999998</v>
          </cell>
          <cell r="AJ4717" t="str">
            <v>REF: 318838</v>
          </cell>
          <cell r="AK4717"/>
          <cell r="AL4717">
            <v>318838</v>
          </cell>
          <cell r="AM4717" t="str">
            <v>TAMPO CRISTAL LAPIDADO (15MM) INCOLOR (REDONDO)</v>
          </cell>
          <cell r="AN4717"/>
          <cell r="AO4717">
            <v>0</v>
          </cell>
          <cell r="AP4717">
            <v>0</v>
          </cell>
          <cell r="AQ4717">
            <v>0</v>
          </cell>
          <cell r="AR4717">
            <v>0</v>
          </cell>
          <cell r="AS4717" t="str">
            <v>TAMPO CRISTAL LAPIDADO (15MM) INCOLOR (REDONDO) - Ø0x0H</v>
          </cell>
          <cell r="AT4717">
            <v>12895.310399999998</v>
          </cell>
          <cell r="AU4717">
            <v>12895.310399999998</v>
          </cell>
          <cell r="AV4717">
            <v>6579.24</v>
          </cell>
          <cell r="AW4717">
            <v>6316.0703999999987</v>
          </cell>
          <cell r="AX4717">
            <v>12895.32</v>
          </cell>
          <cell r="AY4717">
            <v>-9.6000000012281816E-3</v>
          </cell>
          <cell r="AZ4717">
            <v>318838</v>
          </cell>
          <cell r="BA4717" t="str">
            <v>TAMPO CRISTAL LAPIDADO (15MM) INCOLOR (REDONDO)</v>
          </cell>
          <cell r="BB4717"/>
          <cell r="BC4717">
            <v>1.96</v>
          </cell>
          <cell r="BD4717"/>
          <cell r="BE4717">
            <v>6579.24</v>
          </cell>
          <cell r="BF4717">
            <v>0</v>
          </cell>
          <cell r="BG4717">
            <v>-6579.24</v>
          </cell>
          <cell r="BH4717" t="str">
            <v/>
          </cell>
          <cell r="BI4717">
            <v>12</v>
          </cell>
          <cell r="BJ4717">
            <v>12895.310399999998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NOVO</v>
          </cell>
          <cell r="BT4717" t="str">
            <v>TAMPO CRISTAL</v>
          </cell>
          <cell r="BU4717" t="str">
            <v>TAMPO CRISTAL (15MM)</v>
          </cell>
        </row>
        <row r="4718">
          <cell r="H4718">
            <v>2</v>
          </cell>
          <cell r="O4718">
            <v>160943</v>
          </cell>
          <cell r="P4718" t="str">
            <v>2024/323-0016-01</v>
          </cell>
          <cell r="Q4718" t="str">
            <v>EST TAMPO CRISTAL LAPIDADO (15MM) INCOLOR RETILINEO</v>
          </cell>
          <cell r="R4718"/>
          <cell r="S4718"/>
          <cell r="T4718"/>
          <cell r="U4718">
            <v>1.5</v>
          </cell>
          <cell r="V4718">
            <v>1.5</v>
          </cell>
          <cell r="W4718">
            <v>0.01</v>
          </cell>
          <cell r="X4718">
            <v>0</v>
          </cell>
          <cell r="Y4718" t="str">
            <v>EST TAMPO CRISTAL LAPIDADO (15MM) INCOLOR RETILINEO - 1,5x1,5x0,01H</v>
          </cell>
          <cell r="Z4718">
            <v>12974.872499999999</v>
          </cell>
          <cell r="AA4718">
            <v>0.4</v>
          </cell>
          <cell r="AB4718">
            <v>7784.923499999999</v>
          </cell>
          <cell r="AC4718"/>
          <cell r="AD4718"/>
          <cell r="AE4718"/>
          <cell r="AF4718">
            <v>12974.872499999999</v>
          </cell>
          <cell r="AG4718">
            <v>12974.872499999999</v>
          </cell>
          <cell r="AH4718">
            <v>0</v>
          </cell>
          <cell r="AI4718">
            <v>12974.872499999999</v>
          </cell>
          <cell r="AJ4718" t="str">
            <v>REF: 318837</v>
          </cell>
          <cell r="AK4718"/>
          <cell r="AL4718">
            <v>318837</v>
          </cell>
          <cell r="AM4718" t="str">
            <v>TAMPO CRISTAL LAPIDADO (15MM) INCOLOR (RETILINEO)</v>
          </cell>
          <cell r="AN4718"/>
          <cell r="AO4718">
            <v>0</v>
          </cell>
          <cell r="AP4718">
            <v>0</v>
          </cell>
          <cell r="AQ4718">
            <v>0</v>
          </cell>
          <cell r="AR4718">
            <v>0</v>
          </cell>
          <cell r="AS4718" t="str">
            <v>TAMPO CRISTAL LAPIDADO (15MM) INCOLOR (RETILINEO) - Ø0x0H</v>
          </cell>
          <cell r="AT4718">
            <v>12974.872499999999</v>
          </cell>
          <cell r="AU4718">
            <v>12974.872499999999</v>
          </cell>
          <cell r="AV4718">
            <v>5766.61</v>
          </cell>
          <cell r="AW4718">
            <v>7208.2624999999998</v>
          </cell>
          <cell r="AX4718">
            <v>12974.89</v>
          </cell>
          <cell r="AY4718">
            <v>-1.749999999992724E-2</v>
          </cell>
          <cell r="AZ4718">
            <v>318837</v>
          </cell>
          <cell r="BA4718" t="str">
            <v>TAMPO CRISTAL LAPIDADO (15MM) INCOLOR (RETILINEO)</v>
          </cell>
          <cell r="BB4718"/>
          <cell r="BC4718">
            <v>2.25</v>
          </cell>
          <cell r="BD4718"/>
          <cell r="BE4718">
            <v>5766.61</v>
          </cell>
          <cell r="BF4718">
            <v>0</v>
          </cell>
          <cell r="BG4718">
            <v>-5766.61</v>
          </cell>
          <cell r="BH4718" t="str">
            <v/>
          </cell>
          <cell r="BI4718">
            <v>12</v>
          </cell>
          <cell r="BJ4718">
            <v>12974.872499999999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NOVO</v>
          </cell>
          <cell r="BT4718" t="str">
            <v>TAMPO CRISTAL</v>
          </cell>
          <cell r="BU4718" t="str">
            <v>TAMPO CRISTAL (15MM)</v>
          </cell>
        </row>
        <row r="4719">
          <cell r="H4719">
            <v>2</v>
          </cell>
          <cell r="O4719">
            <v>160943</v>
          </cell>
          <cell r="P4719" t="str">
            <v>2014/293-0001-01</v>
          </cell>
          <cell r="Q4719" t="str">
            <v>EST TAMPO CRISTAL LAPIDADO (15MM) INCOLOR RETILINEO</v>
          </cell>
          <cell r="R4719"/>
          <cell r="S4719"/>
          <cell r="T4719"/>
          <cell r="U4719">
            <v>1.5</v>
          </cell>
          <cell r="V4719">
            <v>1.5</v>
          </cell>
          <cell r="W4719">
            <v>0.01</v>
          </cell>
          <cell r="X4719">
            <v>0</v>
          </cell>
          <cell r="Y4719" t="str">
            <v>EST TAMPO CRISTAL LAPIDADO (15MM) INCOLOR RETILINEO - 1,5x1,5x0,01H</v>
          </cell>
          <cell r="Z4719">
            <v>12974.872499999999</v>
          </cell>
          <cell r="AA4719">
            <v>0.4</v>
          </cell>
          <cell r="AB4719">
            <v>7784.923499999999</v>
          </cell>
          <cell r="AC4719"/>
          <cell r="AD4719"/>
          <cell r="AE4719"/>
          <cell r="AF4719">
            <v>12974.872499999999</v>
          </cell>
          <cell r="AG4719">
            <v>12974.872499999999</v>
          </cell>
          <cell r="AH4719">
            <v>0</v>
          </cell>
          <cell r="AI4719">
            <v>12974.872499999999</v>
          </cell>
          <cell r="AJ4719" t="str">
            <v>REF: 318837</v>
          </cell>
          <cell r="AK4719"/>
          <cell r="AL4719">
            <v>318837</v>
          </cell>
          <cell r="AM4719" t="str">
            <v>TAMPO CRISTAL LAPIDADO (15MM) INCOLOR (RETILINEO)</v>
          </cell>
          <cell r="AN4719"/>
          <cell r="AO4719">
            <v>0</v>
          </cell>
          <cell r="AP4719">
            <v>0</v>
          </cell>
          <cell r="AQ4719">
            <v>0</v>
          </cell>
          <cell r="AR4719">
            <v>0</v>
          </cell>
          <cell r="AS4719" t="str">
            <v>TAMPO CRISTAL LAPIDADO (15MM) INCOLOR (RETILINEO) - Ø0x0H</v>
          </cell>
          <cell r="AT4719">
            <v>12974.872499999999</v>
          </cell>
          <cell r="AU4719">
            <v>12974.872499999999</v>
          </cell>
          <cell r="AV4719">
            <v>5766.61</v>
          </cell>
          <cell r="AW4719">
            <v>7208.2624999999998</v>
          </cell>
          <cell r="AX4719">
            <v>12974.89</v>
          </cell>
          <cell r="AY4719">
            <v>-1.749999999992724E-2</v>
          </cell>
          <cell r="AZ4719">
            <v>318837</v>
          </cell>
          <cell r="BA4719" t="str">
            <v>TAMPO CRISTAL LAPIDADO (15MM) INCOLOR (RETILINEO)</v>
          </cell>
          <cell r="BB4719"/>
          <cell r="BC4719">
            <v>2.25</v>
          </cell>
          <cell r="BD4719"/>
          <cell r="BE4719">
            <v>5766.61</v>
          </cell>
          <cell r="BF4719">
            <v>0</v>
          </cell>
          <cell r="BG4719">
            <v>-5766.61</v>
          </cell>
          <cell r="BH4719" t="str">
            <v/>
          </cell>
          <cell r="BI4719">
            <v>12</v>
          </cell>
          <cell r="BJ4719">
            <v>12974.872499999999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NOVO</v>
          </cell>
          <cell r="BT4719" t="str">
            <v>TAMPO CRISTAL</v>
          </cell>
          <cell r="BU4719" t="str">
            <v>TAMPO CRISTAL (15MM)</v>
          </cell>
        </row>
        <row r="4720">
          <cell r="H4720">
            <v>2</v>
          </cell>
          <cell r="O4720">
            <v>334436</v>
          </cell>
          <cell r="P4720" t="str">
            <v>2022/210-0068-01</v>
          </cell>
          <cell r="Q4720" t="str">
            <v>EST POLTRONA ALBA VERNIZ TABACO) FX G7092</v>
          </cell>
          <cell r="R4720"/>
          <cell r="S4720"/>
          <cell r="T4720"/>
          <cell r="U4720">
            <v>0.63</v>
          </cell>
          <cell r="V4720">
            <v>0.79</v>
          </cell>
          <cell r="W4720">
            <v>0.76</v>
          </cell>
          <cell r="X4720">
            <v>0</v>
          </cell>
          <cell r="Y4720" t="str">
            <v>EST POLTRONA ALBA VERNIZ TABACO) FX G7092 - 0,63x0,79x0,76H</v>
          </cell>
          <cell r="Z4720">
            <v>9853.4599999999991</v>
          </cell>
          <cell r="AA4720">
            <v>0.5</v>
          </cell>
          <cell r="AB4720">
            <v>4926.7299999999996</v>
          </cell>
          <cell r="AC4720"/>
          <cell r="AD4720"/>
          <cell r="AE4720"/>
          <cell r="AF4720">
            <v>9853.4599999999991</v>
          </cell>
          <cell r="AG4720">
            <v>9853.4599999999991</v>
          </cell>
          <cell r="AH4720">
            <v>0</v>
          </cell>
          <cell r="AI4720">
            <v>9853.4599999999991</v>
          </cell>
          <cell r="AJ4720" t="str">
            <v>REF: 334436</v>
          </cell>
          <cell r="AK4720" t="str">
            <v>PRODUTO FORA DE LINHA</v>
          </cell>
          <cell r="AL4720">
            <v>334436</v>
          </cell>
          <cell r="AM4720" t="str">
            <v>EST POLTRONA ALBA VERNIZ TABACO) FX G7092</v>
          </cell>
          <cell r="AN4720"/>
          <cell r="AO4720">
            <v>0.63</v>
          </cell>
          <cell r="AP4720">
            <v>0.79</v>
          </cell>
          <cell r="AQ4720">
            <v>0.76</v>
          </cell>
          <cell r="AR4720">
            <v>0</v>
          </cell>
          <cell r="AS4720" t="str">
            <v>EST POLTRONA ALBA VERNIZ TABACO) FX G7092 - 0,63x0,79x0,76H</v>
          </cell>
          <cell r="AT4720">
            <v>9853.4599999999991</v>
          </cell>
          <cell r="AU4720">
            <v>9853.4599999999991</v>
          </cell>
          <cell r="AV4720">
            <v>9853.4599999999991</v>
          </cell>
          <cell r="AW4720">
            <v>0</v>
          </cell>
          <cell r="AX4720">
            <v>9853.4599999999991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14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PE</v>
          </cell>
          <cell r="BT4720" t="str">
            <v>CLAMI POLTRONA</v>
          </cell>
          <cell r="BU4720" t="str">
            <v>POLTRONA ALBA (FL)</v>
          </cell>
        </row>
        <row r="4721">
          <cell r="H4721">
            <v>2</v>
          </cell>
          <cell r="O4721">
            <v>334436</v>
          </cell>
          <cell r="P4721" t="str">
            <v>2022/210-0069-01</v>
          </cell>
          <cell r="Q4721" t="str">
            <v>EST POLTRONA ALBA VERNIZ TABACO) FX G7092</v>
          </cell>
          <cell r="R4721"/>
          <cell r="S4721"/>
          <cell r="T4721"/>
          <cell r="U4721">
            <v>0.63</v>
          </cell>
          <cell r="V4721">
            <v>0.79</v>
          </cell>
          <cell r="W4721">
            <v>0.76</v>
          </cell>
          <cell r="X4721">
            <v>0</v>
          </cell>
          <cell r="Y4721" t="str">
            <v>EST POLTRONA ALBA VERNIZ TABACO) FX G7092 - 0,63x0,79x0,76H</v>
          </cell>
          <cell r="Z4721">
            <v>9853.4599999999991</v>
          </cell>
          <cell r="AA4721">
            <v>0.5</v>
          </cell>
          <cell r="AB4721">
            <v>4926.7299999999996</v>
          </cell>
          <cell r="AC4721"/>
          <cell r="AD4721"/>
          <cell r="AE4721"/>
          <cell r="AF4721">
            <v>9853.4599999999991</v>
          </cell>
          <cell r="AG4721">
            <v>9853.4599999999991</v>
          </cell>
          <cell r="AH4721">
            <v>0</v>
          </cell>
          <cell r="AI4721">
            <v>9853.4599999999991</v>
          </cell>
          <cell r="AJ4721" t="str">
            <v>REF: 334436</v>
          </cell>
          <cell r="AK4721" t="str">
            <v>PRODUTO FORA DE LINHA</v>
          </cell>
          <cell r="AL4721">
            <v>334436</v>
          </cell>
          <cell r="AM4721" t="str">
            <v>EST POLTRONA ALBA VERNIZ TABACO) FX G7092</v>
          </cell>
          <cell r="AN4721"/>
          <cell r="AO4721">
            <v>0.63</v>
          </cell>
          <cell r="AP4721">
            <v>0.79</v>
          </cell>
          <cell r="AQ4721">
            <v>0.76</v>
          </cell>
          <cell r="AR4721">
            <v>0</v>
          </cell>
          <cell r="AS4721" t="str">
            <v>EST POLTRONA ALBA VERNIZ TABACO) FX G7092 - 0,63x0,79x0,76H</v>
          </cell>
          <cell r="AT4721">
            <v>9853.4599999999991</v>
          </cell>
          <cell r="AU4721">
            <v>9853.4599999999991</v>
          </cell>
          <cell r="AV4721">
            <v>9853.4599999999991</v>
          </cell>
          <cell r="AW4721">
            <v>0</v>
          </cell>
          <cell r="AX4721">
            <v>9853.4599999999991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14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 t="str">
            <v>PE</v>
          </cell>
          <cell r="BT4721" t="str">
            <v>CLAMI POLTRONA</v>
          </cell>
          <cell r="BU4721" t="str">
            <v>POLTRONA ALBA (FL)</v>
          </cell>
        </row>
        <row r="4722">
          <cell r="H4722">
            <v>2</v>
          </cell>
          <cell r="O4722">
            <v>371961</v>
          </cell>
          <cell r="P4722" t="str">
            <v>2023/258-0051-01</v>
          </cell>
          <cell r="Q4722" t="str">
            <v>EST TAMPO BUFFET YAACOV (G2-RAFFAELLO LEVIG)</v>
          </cell>
          <cell r="R4722">
            <v>2.58</v>
          </cell>
          <cell r="S4722">
            <v>0.55000000000000004</v>
          </cell>
          <cell r="T4722">
            <v>0.7</v>
          </cell>
          <cell r="U4722">
            <v>1</v>
          </cell>
          <cell r="V4722">
            <v>0.5</v>
          </cell>
          <cell r="W4722">
            <v>0.02</v>
          </cell>
          <cell r="X4722">
            <v>0</v>
          </cell>
          <cell r="Y4722" t="str">
            <v>EST TAMPO BUFFET YAACOV (G2-RAFFAELLO LEVIG) - 1x0,5x0,02H</v>
          </cell>
          <cell r="Z4722">
            <v>67969.66</v>
          </cell>
          <cell r="AA4722">
            <v>0.4</v>
          </cell>
          <cell r="AB4722">
            <v>40781.796000000002</v>
          </cell>
          <cell r="AC4722" t="str">
            <v>HB</v>
          </cell>
          <cell r="AD4722" t="str">
            <v>BUFFET COMPLETO</v>
          </cell>
          <cell r="AE4722" t="str">
            <v>VALOR TAMPO UNITARIO</v>
          </cell>
          <cell r="AF4722">
            <v>10181.469999999999</v>
          </cell>
          <cell r="AG4722">
            <v>10181.469999999999</v>
          </cell>
          <cell r="AH4722">
            <v>0</v>
          </cell>
          <cell r="AI4722">
            <v>67969.66</v>
          </cell>
          <cell r="AJ4722" t="str">
            <v>REF: 371924</v>
          </cell>
          <cell r="AK4722"/>
          <cell r="AL4722">
            <v>371924</v>
          </cell>
          <cell r="AM4722" t="str">
            <v>TAMPO BUFFET YAACOV (PEDRA GRUPO 2)</v>
          </cell>
          <cell r="AN4722"/>
          <cell r="AO4722">
            <v>1</v>
          </cell>
          <cell r="AP4722">
            <v>0.5</v>
          </cell>
          <cell r="AQ4722">
            <v>0.02</v>
          </cell>
          <cell r="AR4722">
            <v>0</v>
          </cell>
          <cell r="AS4722" t="str">
            <v>TAMPO BUFFET YAACOV (PEDRA GRUPO 2) - 1x0,5x0,02H</v>
          </cell>
          <cell r="AT4722">
            <v>10181.469999999999</v>
          </cell>
          <cell r="AU4722">
            <v>10181.469999999999</v>
          </cell>
          <cell r="AV4722">
            <v>10181.469999999999</v>
          </cell>
          <cell r="AW4722">
            <v>0</v>
          </cell>
          <cell r="AX4722">
            <v>10181.469999999999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S4722" t="str">
            <v>372118 | 371961</v>
          </cell>
          <cell r="BT4722" t="str">
            <v>CLAMI BUFFET</v>
          </cell>
          <cell r="BU4722" t="str">
            <v>BUFFET YAACOV</v>
          </cell>
        </row>
        <row r="4723">
          <cell r="H4723">
            <v>2</v>
          </cell>
          <cell r="O4723">
            <v>371961</v>
          </cell>
          <cell r="P4723" t="str">
            <v>2023/258-0052-01</v>
          </cell>
          <cell r="Q4723" t="str">
            <v>EST TAMPO BUFFET YAACOV (G2-RAFFAELLO LEVIG)</v>
          </cell>
          <cell r="R4723">
            <v>2.58</v>
          </cell>
          <cell r="S4723">
            <v>0.55000000000000004</v>
          </cell>
          <cell r="T4723">
            <v>0.7</v>
          </cell>
          <cell r="U4723">
            <v>1</v>
          </cell>
          <cell r="V4723">
            <v>0.5</v>
          </cell>
          <cell r="W4723">
            <v>0.02</v>
          </cell>
          <cell r="X4723">
            <v>0</v>
          </cell>
          <cell r="Y4723" t="str">
            <v>EST TAMPO BUFFET YAACOV (G2-RAFFAELLO LEVIG) - 1x0,5x0,02H</v>
          </cell>
          <cell r="Z4723">
            <v>67969.66</v>
          </cell>
          <cell r="AA4723">
            <v>0.4</v>
          </cell>
          <cell r="AB4723">
            <v>40781.796000000002</v>
          </cell>
          <cell r="AC4723" t="str">
            <v>HB</v>
          </cell>
          <cell r="AD4723" t="str">
            <v>BUFFET COMPLETO</v>
          </cell>
          <cell r="AE4723" t="str">
            <v>VALOR TAMPO UNITARIO</v>
          </cell>
          <cell r="AF4723">
            <v>10181.469999999999</v>
          </cell>
          <cell r="AG4723">
            <v>10181.469999999999</v>
          </cell>
          <cell r="AH4723">
            <v>0</v>
          </cell>
          <cell r="AI4723">
            <v>67969.66</v>
          </cell>
          <cell r="AJ4723" t="str">
            <v>REF: 371924</v>
          </cell>
          <cell r="AK4723"/>
          <cell r="AL4723">
            <v>371924</v>
          </cell>
          <cell r="AM4723" t="str">
            <v>TAMPO BUFFET YAACOV (PEDRA GRUPO 2)</v>
          </cell>
          <cell r="AN4723"/>
          <cell r="AO4723">
            <v>1</v>
          </cell>
          <cell r="AP4723">
            <v>0.5</v>
          </cell>
          <cell r="AQ4723">
            <v>0.02</v>
          </cell>
          <cell r="AR4723">
            <v>0</v>
          </cell>
          <cell r="AS4723" t="str">
            <v>TAMPO BUFFET YAACOV (PEDRA GRUPO 2) - 1x0,5x0,02H</v>
          </cell>
          <cell r="AT4723">
            <v>10181.469999999999</v>
          </cell>
          <cell r="AU4723">
            <v>10181.469999999999</v>
          </cell>
          <cell r="AV4723">
            <v>10181.469999999999</v>
          </cell>
          <cell r="AW4723">
            <v>0</v>
          </cell>
          <cell r="AX4723">
            <v>10181.469999999999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>
            <v>0</v>
          </cell>
          <cell r="BS4723" t="str">
            <v>372118 | 371961</v>
          </cell>
          <cell r="BT4723" t="str">
            <v>CLAMI BUFFET</v>
          </cell>
          <cell r="BU4723" t="str">
            <v>BUFFET YAACOV</v>
          </cell>
        </row>
        <row r="4724">
          <cell r="H4724">
            <v>2</v>
          </cell>
          <cell r="O4724">
            <v>234069</v>
          </cell>
          <cell r="P4724" t="str">
            <v>2019/105-0011-01</v>
          </cell>
          <cell r="Q4724" t="str">
            <v>EST CADEIRA GOLF (TING EBANIZ/TELA SEXT NAT) TC213</v>
          </cell>
          <cell r="R4724"/>
          <cell r="S4724"/>
          <cell r="T4724"/>
          <cell r="U4724">
            <v>0.51</v>
          </cell>
          <cell r="V4724">
            <v>0.6</v>
          </cell>
          <cell r="W4724">
            <v>0.9</v>
          </cell>
          <cell r="X4724">
            <v>0</v>
          </cell>
          <cell r="Y4724" t="str">
            <v>EST CADEIRA GOLF (TING EBANIZ/TELA SEXT NAT) TC213 - 0,51x0,6x0,9H</v>
          </cell>
          <cell r="Z4724">
            <v>4498.95</v>
          </cell>
          <cell r="AA4724">
            <v>0.6</v>
          </cell>
          <cell r="AB4724">
            <v>1799.58</v>
          </cell>
          <cell r="AC4724"/>
          <cell r="AD4724"/>
          <cell r="AE4724"/>
          <cell r="AF4724">
            <v>4498.95</v>
          </cell>
          <cell r="AG4724">
            <v>4498.95</v>
          </cell>
          <cell r="AH4724">
            <v>0</v>
          </cell>
          <cell r="AI4724">
            <v>4498.95</v>
          </cell>
          <cell r="AJ4724" t="str">
            <v>REF: 234069</v>
          </cell>
          <cell r="AK4724" t="str">
            <v>PRODUTO FORA DE LINHA</v>
          </cell>
          <cell r="AL4724">
            <v>234069</v>
          </cell>
          <cell r="AM4724" t="str">
            <v>EST CADEIRA GOLF (TING EBANIZ/TELA SEXT NAT) TC213</v>
          </cell>
          <cell r="AN4724"/>
          <cell r="AO4724">
            <v>0.51</v>
          </cell>
          <cell r="AP4724">
            <v>0.6</v>
          </cell>
          <cell r="AQ4724">
            <v>0.9</v>
          </cell>
          <cell r="AR4724">
            <v>0</v>
          </cell>
          <cell r="AS4724" t="str">
            <v>EST CADEIRA GOLF (TING EBANIZ/TELA SEXT NAT) TC213 - 0,51x0,6x0,9H</v>
          </cell>
          <cell r="AT4724">
            <v>4498.95</v>
          </cell>
          <cell r="AU4724">
            <v>4498.95</v>
          </cell>
          <cell r="AV4724">
            <v>4498.95</v>
          </cell>
          <cell r="AW4724">
            <v>0</v>
          </cell>
          <cell r="AX4724">
            <v>4498.95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14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PE</v>
          </cell>
          <cell r="BT4724" t="str">
            <v>CLAMI CADEIRA</v>
          </cell>
          <cell r="BU4724" t="str">
            <v>CADEIRA GOLF (FL)</v>
          </cell>
        </row>
        <row r="4725">
          <cell r="H4725">
            <v>2</v>
          </cell>
          <cell r="O4725">
            <v>234069</v>
          </cell>
          <cell r="P4725" t="str">
            <v>2019/143-0083-01</v>
          </cell>
          <cell r="Q4725" t="str">
            <v>EST CADEIRA GOLF (TING EBANIZ/TELA SEXT NAT) TC213</v>
          </cell>
          <cell r="R4725"/>
          <cell r="S4725"/>
          <cell r="T4725"/>
          <cell r="U4725">
            <v>0.51</v>
          </cell>
          <cell r="V4725">
            <v>0.6</v>
          </cell>
          <cell r="W4725">
            <v>0.9</v>
          </cell>
          <cell r="X4725">
            <v>0</v>
          </cell>
          <cell r="Y4725" t="str">
            <v>EST CADEIRA GOLF (TING EBANIZ/TELA SEXT NAT) TC213 - 0,51x0,6x0,9H</v>
          </cell>
          <cell r="Z4725">
            <v>4498.95</v>
          </cell>
          <cell r="AA4725">
            <v>0.6</v>
          </cell>
          <cell r="AB4725">
            <v>1799.58</v>
          </cell>
          <cell r="AC4725"/>
          <cell r="AD4725"/>
          <cell r="AE4725"/>
          <cell r="AF4725">
            <v>4498.95</v>
          </cell>
          <cell r="AG4725">
            <v>4498.95</v>
          </cell>
          <cell r="AH4725">
            <v>0</v>
          </cell>
          <cell r="AI4725">
            <v>4498.95</v>
          </cell>
          <cell r="AJ4725" t="str">
            <v>REF: 234069</v>
          </cell>
          <cell r="AK4725" t="str">
            <v>PRODUTO FORA DE LINHA</v>
          </cell>
          <cell r="AL4725">
            <v>234069</v>
          </cell>
          <cell r="AM4725" t="str">
            <v>EST CADEIRA GOLF (TING EBANIZ/TELA SEXT NAT) TC213</v>
          </cell>
          <cell r="AN4725"/>
          <cell r="AO4725">
            <v>0.51</v>
          </cell>
          <cell r="AP4725">
            <v>0.6</v>
          </cell>
          <cell r="AQ4725">
            <v>0.9</v>
          </cell>
          <cell r="AR4725">
            <v>0</v>
          </cell>
          <cell r="AS4725" t="str">
            <v>EST CADEIRA GOLF (TING EBANIZ/TELA SEXT NAT) TC213 - 0,51x0,6x0,9H</v>
          </cell>
          <cell r="AT4725">
            <v>4498.95</v>
          </cell>
          <cell r="AU4725">
            <v>4498.95</v>
          </cell>
          <cell r="AV4725">
            <v>4498.95</v>
          </cell>
          <cell r="AW4725">
            <v>0</v>
          </cell>
          <cell r="AX4725">
            <v>4498.95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14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PE</v>
          </cell>
          <cell r="BT4725" t="str">
            <v>CLAMI CADEIRA</v>
          </cell>
          <cell r="BU4725" t="str">
            <v>CADEIRA GOLF (FL)</v>
          </cell>
        </row>
        <row r="4726">
          <cell r="H4726">
            <v>2</v>
          </cell>
          <cell r="O4726">
            <v>234069</v>
          </cell>
          <cell r="P4726" t="str">
            <v>2019/143-0088-01</v>
          </cell>
          <cell r="Q4726" t="str">
            <v>EST CADEIRA GOLF (TING EBANIZ/TELA SEXT NAT) TC213</v>
          </cell>
          <cell r="R4726"/>
          <cell r="S4726"/>
          <cell r="T4726"/>
          <cell r="U4726">
            <v>0.51</v>
          </cell>
          <cell r="V4726">
            <v>0.6</v>
          </cell>
          <cell r="W4726">
            <v>0.9</v>
          </cell>
          <cell r="X4726">
            <v>0</v>
          </cell>
          <cell r="Y4726" t="str">
            <v>EST CADEIRA GOLF (TING EBANIZ/TELA SEXT NAT) TC213 - 0,51x0,6x0,9H</v>
          </cell>
          <cell r="Z4726">
            <v>4498.95</v>
          </cell>
          <cell r="AA4726">
            <v>0.6</v>
          </cell>
          <cell r="AB4726">
            <v>1799.58</v>
          </cell>
          <cell r="AC4726"/>
          <cell r="AD4726"/>
          <cell r="AE4726"/>
          <cell r="AF4726">
            <v>4498.95</v>
          </cell>
          <cell r="AG4726">
            <v>4498.95</v>
          </cell>
          <cell r="AH4726">
            <v>0</v>
          </cell>
          <cell r="AI4726">
            <v>4498.95</v>
          </cell>
          <cell r="AJ4726" t="str">
            <v>REF: 234069</v>
          </cell>
          <cell r="AK4726" t="str">
            <v>PRODUTO FORA DE LINHA</v>
          </cell>
          <cell r="AL4726">
            <v>234069</v>
          </cell>
          <cell r="AM4726" t="str">
            <v>EST CADEIRA GOLF (TING EBANIZ/TELA SEXT NAT) TC213</v>
          </cell>
          <cell r="AN4726"/>
          <cell r="AO4726">
            <v>0.51</v>
          </cell>
          <cell r="AP4726">
            <v>0.6</v>
          </cell>
          <cell r="AQ4726">
            <v>0.9</v>
          </cell>
          <cell r="AR4726">
            <v>0</v>
          </cell>
          <cell r="AS4726" t="str">
            <v>EST CADEIRA GOLF (TING EBANIZ/TELA SEXT NAT) TC213 - 0,51x0,6x0,9H</v>
          </cell>
          <cell r="AT4726">
            <v>4498.95</v>
          </cell>
          <cell r="AU4726">
            <v>4498.95</v>
          </cell>
          <cell r="AV4726">
            <v>4498.95</v>
          </cell>
          <cell r="AW4726">
            <v>0</v>
          </cell>
          <cell r="AX4726">
            <v>4498.95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PE</v>
          </cell>
          <cell r="BT4726" t="str">
            <v>CLAMI CADEIRA</v>
          </cell>
          <cell r="BU4726" t="str">
            <v>CADEIRA GOLF (FL)</v>
          </cell>
        </row>
        <row r="4727">
          <cell r="H4727">
            <v>2</v>
          </cell>
          <cell r="O4727">
            <v>234069</v>
          </cell>
          <cell r="P4727" t="str">
            <v>2019/326-0001-01</v>
          </cell>
          <cell r="Q4727" t="str">
            <v>EST CADEIRA GOLF (TING EBANIZ/TELA SEXT NAT) TC213</v>
          </cell>
          <cell r="R4727"/>
          <cell r="S4727"/>
          <cell r="T4727"/>
          <cell r="U4727">
            <v>0.51</v>
          </cell>
          <cell r="V4727">
            <v>0.6</v>
          </cell>
          <cell r="W4727">
            <v>0.9</v>
          </cell>
          <cell r="X4727">
            <v>0</v>
          </cell>
          <cell r="Y4727" t="str">
            <v>EST CADEIRA GOLF (TING EBANIZ/TELA SEXT NAT) TC213 - 0,51x0,6x0,9H</v>
          </cell>
          <cell r="Z4727">
            <v>4498.95</v>
          </cell>
          <cell r="AA4727">
            <v>0.6</v>
          </cell>
          <cell r="AB4727">
            <v>1799.58</v>
          </cell>
          <cell r="AC4727"/>
          <cell r="AD4727"/>
          <cell r="AE4727"/>
          <cell r="AF4727">
            <v>4498.95</v>
          </cell>
          <cell r="AG4727">
            <v>4498.95</v>
          </cell>
          <cell r="AH4727">
            <v>0</v>
          </cell>
          <cell r="AI4727">
            <v>4498.95</v>
          </cell>
          <cell r="AJ4727" t="str">
            <v>REF: 234069</v>
          </cell>
          <cell r="AK4727" t="str">
            <v>PRODUTO FORA DE LINHA</v>
          </cell>
          <cell r="AL4727">
            <v>234069</v>
          </cell>
          <cell r="AM4727" t="str">
            <v>EST CADEIRA GOLF (TING EBANIZ/TELA SEXT NAT) TC213</v>
          </cell>
          <cell r="AN4727"/>
          <cell r="AO4727">
            <v>0.51</v>
          </cell>
          <cell r="AP4727">
            <v>0.6</v>
          </cell>
          <cell r="AQ4727">
            <v>0.9</v>
          </cell>
          <cell r="AR4727">
            <v>0</v>
          </cell>
          <cell r="AS4727" t="str">
            <v>EST CADEIRA GOLF (TING EBANIZ/TELA SEXT NAT) TC213 - 0,51x0,6x0,9H</v>
          </cell>
          <cell r="AT4727">
            <v>4498.95</v>
          </cell>
          <cell r="AU4727">
            <v>4498.95</v>
          </cell>
          <cell r="AV4727">
            <v>4498.95</v>
          </cell>
          <cell r="AW4727">
            <v>0</v>
          </cell>
          <cell r="AX4727">
            <v>4498.95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14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CADEIRA</v>
          </cell>
          <cell r="BU4727" t="str">
            <v>CADEIRA GOLF (FL)</v>
          </cell>
        </row>
        <row r="4728">
          <cell r="H4728">
            <v>2</v>
          </cell>
          <cell r="O4728">
            <v>233552</v>
          </cell>
          <cell r="P4728" t="str">
            <v>2019/149-0089-01</v>
          </cell>
          <cell r="Q4728" t="str">
            <v>EST CADEIRA LIA (ASS/ENC EST) (TAUARI TING 2) TC ROCKYRO CHA</v>
          </cell>
          <cell r="R4728"/>
          <cell r="S4728"/>
          <cell r="T4728"/>
          <cell r="U4728">
            <v>0.46</v>
          </cell>
          <cell r="V4728">
            <v>0.55000000000000004</v>
          </cell>
          <cell r="W4728">
            <v>0.8</v>
          </cell>
          <cell r="X4728">
            <v>0</v>
          </cell>
          <cell r="Y4728" t="str">
            <v>EST CADEIRA LIA (ASS/ENC EST) (TAUARI TING 2) TC ROCKYRO CHA - 0,46x0,55x0,8H</v>
          </cell>
          <cell r="Z4728">
            <v>6098.63</v>
          </cell>
          <cell r="AA4728">
            <v>0.6</v>
          </cell>
          <cell r="AB4728">
            <v>2439.4520000000002</v>
          </cell>
          <cell r="AC4728"/>
          <cell r="AD4728"/>
          <cell r="AE4728"/>
          <cell r="AF4728">
            <v>6098.63</v>
          </cell>
          <cell r="AG4728">
            <v>6098.63</v>
          </cell>
          <cell r="AH4728">
            <v>0</v>
          </cell>
          <cell r="AI4728">
            <v>6098.63</v>
          </cell>
          <cell r="AJ4728" t="str">
            <v>REF: 233552</v>
          </cell>
          <cell r="AK4728" t="str">
            <v>PRODUTO FORA DE LINHA</v>
          </cell>
          <cell r="AL4728">
            <v>233552</v>
          </cell>
          <cell r="AM4728" t="str">
            <v>EST CADEIRA LIA (ASS/ENC EST) (TAUARI TING 2) TC ROCKYRO CHA</v>
          </cell>
          <cell r="AN4728"/>
          <cell r="AO4728">
            <v>0.46</v>
          </cell>
          <cell r="AP4728">
            <v>0.55000000000000004</v>
          </cell>
          <cell r="AQ4728">
            <v>0.8</v>
          </cell>
          <cell r="AR4728">
            <v>0</v>
          </cell>
          <cell r="AS4728" t="str">
            <v>EST CADEIRA LIA (ASS/ENC EST) (TAUARI TING 2) TC ROCKYRO CHA - 0,46x0,55x0,8H</v>
          </cell>
          <cell r="AT4728">
            <v>6098.63</v>
          </cell>
          <cell r="AU4728">
            <v>6098.63</v>
          </cell>
          <cell r="AV4728">
            <v>6098.63</v>
          </cell>
          <cell r="AW4728">
            <v>0</v>
          </cell>
          <cell r="AX4728">
            <v>6098.63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22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CADEIRA</v>
          </cell>
          <cell r="BU4728" t="str">
            <v>CADEIRA LIA (FL)</v>
          </cell>
        </row>
        <row r="4729">
          <cell r="H4729">
            <v>2</v>
          </cell>
          <cell r="O4729">
            <v>233552</v>
          </cell>
          <cell r="P4729" t="str">
            <v>2019/149-0101-01</v>
          </cell>
          <cell r="Q4729" t="str">
            <v>EST CADEIRA LIA (ASS/ENC EST) (TAUARI TING 2) TC ROCKYRO CHA</v>
          </cell>
          <cell r="R4729"/>
          <cell r="S4729"/>
          <cell r="T4729"/>
          <cell r="U4729">
            <v>0.46</v>
          </cell>
          <cell r="V4729">
            <v>0.55000000000000004</v>
          </cell>
          <cell r="W4729">
            <v>0.8</v>
          </cell>
          <cell r="X4729">
            <v>0</v>
          </cell>
          <cell r="Y4729" t="str">
            <v>EST CADEIRA LIA (ASS/ENC EST) (TAUARI TING 2) TC ROCKYRO CHA - 0,46x0,55x0,8H</v>
          </cell>
          <cell r="Z4729">
            <v>6098.63</v>
          </cell>
          <cell r="AA4729">
            <v>0.6</v>
          </cell>
          <cell r="AB4729">
            <v>2439.4520000000002</v>
          </cell>
          <cell r="AC4729"/>
          <cell r="AD4729"/>
          <cell r="AE4729"/>
          <cell r="AF4729">
            <v>6098.63</v>
          </cell>
          <cell r="AG4729">
            <v>6098.63</v>
          </cell>
          <cell r="AH4729">
            <v>0</v>
          </cell>
          <cell r="AI4729">
            <v>6098.63</v>
          </cell>
          <cell r="AJ4729" t="str">
            <v>REF: 233552</v>
          </cell>
          <cell r="AK4729" t="str">
            <v>PRODUTO FORA DE LINHA</v>
          </cell>
          <cell r="AL4729">
            <v>233552</v>
          </cell>
          <cell r="AM4729" t="str">
            <v>EST CADEIRA LIA (ASS/ENC EST) (TAUARI TING 2) TC ROCKYRO CHA</v>
          </cell>
          <cell r="AN4729"/>
          <cell r="AO4729">
            <v>0.46</v>
          </cell>
          <cell r="AP4729">
            <v>0.55000000000000004</v>
          </cell>
          <cell r="AQ4729">
            <v>0.8</v>
          </cell>
          <cell r="AR4729">
            <v>0</v>
          </cell>
          <cell r="AS4729" t="str">
            <v>EST CADEIRA LIA (ASS/ENC EST) (TAUARI TING 2) TC ROCKYRO CHA - 0,46x0,55x0,8H</v>
          </cell>
          <cell r="AT4729">
            <v>6098.63</v>
          </cell>
          <cell r="AU4729">
            <v>6098.63</v>
          </cell>
          <cell r="AV4729">
            <v>6098.63</v>
          </cell>
          <cell r="AW4729">
            <v>0</v>
          </cell>
          <cell r="AX4729">
            <v>6098.63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22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CADEIRA</v>
          </cell>
          <cell r="BU4729" t="str">
            <v>CADEIRA LIA (FL)</v>
          </cell>
        </row>
        <row r="4730">
          <cell r="H4730">
            <v>2</v>
          </cell>
          <cell r="O4730">
            <v>233552</v>
          </cell>
          <cell r="P4730" t="str">
            <v>2019/149-0141-01</v>
          </cell>
          <cell r="Q4730" t="str">
            <v>EST CADEIRA LIA (ASS/ENC EST) (TAUARI TING 2) TC ROCKYRO CHA</v>
          </cell>
          <cell r="R4730"/>
          <cell r="S4730"/>
          <cell r="T4730"/>
          <cell r="U4730">
            <v>0.46</v>
          </cell>
          <cell r="V4730">
            <v>0.55000000000000004</v>
          </cell>
          <cell r="W4730">
            <v>0.8</v>
          </cell>
          <cell r="X4730">
            <v>0</v>
          </cell>
          <cell r="Y4730" t="str">
            <v>EST CADEIRA LIA (ASS/ENC EST) (TAUARI TING 2) TC ROCKYRO CHA - 0,46x0,55x0,8H</v>
          </cell>
          <cell r="Z4730">
            <v>6098.63</v>
          </cell>
          <cell r="AA4730">
            <v>0.6</v>
          </cell>
          <cell r="AB4730">
            <v>2439.4520000000002</v>
          </cell>
          <cell r="AC4730"/>
          <cell r="AD4730"/>
          <cell r="AE4730"/>
          <cell r="AF4730">
            <v>6098.63</v>
          </cell>
          <cell r="AG4730">
            <v>6098.63</v>
          </cell>
          <cell r="AH4730">
            <v>0</v>
          </cell>
          <cell r="AI4730">
            <v>6098.63</v>
          </cell>
          <cell r="AJ4730" t="str">
            <v>REF: 233552</v>
          </cell>
          <cell r="AK4730" t="str">
            <v>PRODUTO FORA DE LINHA</v>
          </cell>
          <cell r="AL4730">
            <v>233552</v>
          </cell>
          <cell r="AM4730" t="str">
            <v>EST CADEIRA LIA (ASS/ENC EST) (TAUARI TING 2) TC ROCKYRO CHA</v>
          </cell>
          <cell r="AN4730"/>
          <cell r="AO4730">
            <v>0.46</v>
          </cell>
          <cell r="AP4730">
            <v>0.55000000000000004</v>
          </cell>
          <cell r="AQ4730">
            <v>0.8</v>
          </cell>
          <cell r="AR4730">
            <v>0</v>
          </cell>
          <cell r="AS4730" t="str">
            <v>EST CADEIRA LIA (ASS/ENC EST) (TAUARI TING 2) TC ROCKYRO CHA - 0,46x0,55x0,8H</v>
          </cell>
          <cell r="AT4730">
            <v>6098.63</v>
          </cell>
          <cell r="AU4730">
            <v>6098.63</v>
          </cell>
          <cell r="AV4730">
            <v>6098.63</v>
          </cell>
          <cell r="AW4730">
            <v>0</v>
          </cell>
          <cell r="AX4730">
            <v>6098.63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22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CADEIRA</v>
          </cell>
          <cell r="BU4730" t="str">
            <v>CADEIRA LIA (FL)</v>
          </cell>
        </row>
        <row r="4731">
          <cell r="H4731">
            <v>2</v>
          </cell>
          <cell r="O4731">
            <v>232359</v>
          </cell>
          <cell r="P4731"/>
          <cell r="Q4731" t="str">
            <v>EST ESTANTE MORE (LAM CARBO LISO ESTR FAKE BRONZE)</v>
          </cell>
          <cell r="R4731"/>
          <cell r="S4731"/>
          <cell r="T4731"/>
          <cell r="U4731">
            <v>1.2</v>
          </cell>
          <cell r="V4731">
            <v>0.4</v>
          </cell>
          <cell r="W4731">
            <v>1.6</v>
          </cell>
          <cell r="X4731">
            <v>0</v>
          </cell>
          <cell r="Y4731" t="str">
            <v>EST ESTANTE MORE (LAM CARBO LISO ESTR FAKE BRONZE) - 1,2x0,4x1,6H</v>
          </cell>
          <cell r="Z4731">
            <v>44544.61</v>
          </cell>
          <cell r="AA4731">
            <v>0.6</v>
          </cell>
          <cell r="AB4731">
            <v>17817.844000000001</v>
          </cell>
          <cell r="AC4731"/>
          <cell r="AD4731"/>
          <cell r="AE4731"/>
          <cell r="AF4731">
            <v>44544.61</v>
          </cell>
          <cell r="AG4731">
            <v>44544.61</v>
          </cell>
          <cell r="AH4731">
            <v>0</v>
          </cell>
          <cell r="AI4731">
            <v>44544.61</v>
          </cell>
          <cell r="AJ4731" t="str">
            <v>REF: 232359</v>
          </cell>
          <cell r="AK4731" t="str">
            <v>PRODUTO FORA DE LINHA</v>
          </cell>
          <cell r="AL4731">
            <v>232359</v>
          </cell>
          <cell r="AM4731" t="str">
            <v>EST ESTANTE MORE (LAM CARBO LISO ESTR FAKE BRONZE)</v>
          </cell>
          <cell r="AN4731"/>
          <cell r="AO4731">
            <v>1.2</v>
          </cell>
          <cell r="AP4731">
            <v>0.4</v>
          </cell>
          <cell r="AQ4731">
            <v>1.6</v>
          </cell>
          <cell r="AR4731">
            <v>0</v>
          </cell>
          <cell r="AS4731" t="str">
            <v>EST ESTANTE MORE (LAM CARBO LISO ESTR FAKE BRONZE) - 1,2x0,4x1,6H</v>
          </cell>
          <cell r="AT4731">
            <v>44544.61</v>
          </cell>
          <cell r="AU4731">
            <v>44544.61</v>
          </cell>
          <cell r="AV4731">
            <v>44544.61</v>
          </cell>
          <cell r="AW4731">
            <v>0</v>
          </cell>
          <cell r="AX4731">
            <v>44544.61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22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ESTANTE</v>
          </cell>
          <cell r="BU4731" t="str">
            <v>ESTANTE MORE (FL)</v>
          </cell>
        </row>
        <row r="4732">
          <cell r="H4732">
            <v>2</v>
          </cell>
          <cell r="O4732">
            <v>232131</v>
          </cell>
          <cell r="P4732" t="str">
            <v>2019/122-0018-01</v>
          </cell>
          <cell r="Q4732" t="str">
            <v>EST POLTRONA ABAS (MAD B LOURO ESP) G11-11202300 AZ 907</v>
          </cell>
          <cell r="R4732"/>
          <cell r="S4732"/>
          <cell r="T4732"/>
          <cell r="U4732">
            <v>0.9</v>
          </cell>
          <cell r="V4732">
            <v>0.97</v>
          </cell>
          <cell r="W4732">
            <v>0.61</v>
          </cell>
          <cell r="X4732">
            <v>0</v>
          </cell>
          <cell r="Y4732" t="str">
            <v>EST POLTRONA ABAS (MAD B LOURO ESP) G11-11202300 AZ 907 - 0,9x0,97x0,61H</v>
          </cell>
          <cell r="Z4732">
            <v>12445.81</v>
          </cell>
          <cell r="AA4732">
            <v>0.6</v>
          </cell>
          <cell r="AB4732">
            <v>4978.3240000000005</v>
          </cell>
          <cell r="AC4732"/>
          <cell r="AD4732"/>
          <cell r="AE4732"/>
          <cell r="AF4732">
            <v>12445.81</v>
          </cell>
          <cell r="AG4732">
            <v>12445.81</v>
          </cell>
          <cell r="AH4732">
            <v>0</v>
          </cell>
          <cell r="AI4732">
            <v>12445.81</v>
          </cell>
          <cell r="AJ4732" t="str">
            <v>REF: 232131</v>
          </cell>
          <cell r="AK4732" t="str">
            <v>PRODUTO FORA DE LINHA</v>
          </cell>
          <cell r="AL4732">
            <v>232131</v>
          </cell>
          <cell r="AM4732" t="str">
            <v>EST POLTRONA ABAS (MAD B LOURO ESP) G11-11202300 AZ 907</v>
          </cell>
          <cell r="AN4732"/>
          <cell r="AO4732">
            <v>0.9</v>
          </cell>
          <cell r="AP4732">
            <v>0.97</v>
          </cell>
          <cell r="AQ4732">
            <v>0.61</v>
          </cell>
          <cell r="AR4732">
            <v>0</v>
          </cell>
          <cell r="AS4732" t="str">
            <v>EST POLTRONA ABAS (MAD B LOURO ESP) G11-11202300 AZ 907 - 0,9x0,97x0,61H</v>
          </cell>
          <cell r="AT4732">
            <v>12445.81</v>
          </cell>
          <cell r="AU4732">
            <v>12445.81</v>
          </cell>
          <cell r="AV4732">
            <v>12445.81</v>
          </cell>
          <cell r="AW4732">
            <v>0</v>
          </cell>
          <cell r="AX4732">
            <v>12445.81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14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POLTRONA</v>
          </cell>
          <cell r="BU4732" t="str">
            <v>POLTRONA ABAS (FL)</v>
          </cell>
        </row>
        <row r="4733">
          <cell r="H4733">
            <v>2</v>
          </cell>
          <cell r="O4733">
            <v>232131</v>
          </cell>
          <cell r="P4733" t="str">
            <v>2019/122-0019-01</v>
          </cell>
          <cell r="Q4733" t="str">
            <v>EST POLTRONA ABAS (MAD B LOURO ESP) G11-11202300 AZ 907</v>
          </cell>
          <cell r="R4733"/>
          <cell r="S4733"/>
          <cell r="T4733"/>
          <cell r="U4733">
            <v>0.9</v>
          </cell>
          <cell r="V4733">
            <v>0.97</v>
          </cell>
          <cell r="W4733">
            <v>0.61</v>
          </cell>
          <cell r="X4733">
            <v>0</v>
          </cell>
          <cell r="Y4733" t="str">
            <v>EST POLTRONA ABAS (MAD B LOURO ESP) G11-11202300 AZ 907 - 0,9x0,97x0,61H</v>
          </cell>
          <cell r="Z4733">
            <v>12445.81</v>
          </cell>
          <cell r="AA4733">
            <v>0.6</v>
          </cell>
          <cell r="AB4733">
            <v>4978.3240000000005</v>
          </cell>
          <cell r="AC4733"/>
          <cell r="AD4733"/>
          <cell r="AE4733"/>
          <cell r="AF4733">
            <v>12445.81</v>
          </cell>
          <cell r="AG4733">
            <v>12445.81</v>
          </cell>
          <cell r="AH4733">
            <v>0</v>
          </cell>
          <cell r="AI4733">
            <v>12445.81</v>
          </cell>
          <cell r="AJ4733" t="str">
            <v>REF: 232131</v>
          </cell>
          <cell r="AK4733" t="str">
            <v>PRODUTO FORA DE LINHA</v>
          </cell>
          <cell r="AL4733">
            <v>232131</v>
          </cell>
          <cell r="AM4733" t="str">
            <v>EST POLTRONA ABAS (MAD B LOURO ESP) G11-11202300 AZ 907</v>
          </cell>
          <cell r="AN4733"/>
          <cell r="AO4733">
            <v>0.9</v>
          </cell>
          <cell r="AP4733">
            <v>0.97</v>
          </cell>
          <cell r="AQ4733">
            <v>0.61</v>
          </cell>
          <cell r="AR4733">
            <v>0</v>
          </cell>
          <cell r="AS4733" t="str">
            <v>EST POLTRONA ABAS (MAD B LOURO ESP) G11-11202300 AZ 907 - 0,9x0,97x0,61H</v>
          </cell>
          <cell r="AT4733">
            <v>12445.81</v>
          </cell>
          <cell r="AU4733">
            <v>12445.81</v>
          </cell>
          <cell r="AV4733">
            <v>12445.81</v>
          </cell>
          <cell r="AW4733">
            <v>0</v>
          </cell>
          <cell r="AX4733">
            <v>12445.81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14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POLTRONA</v>
          </cell>
          <cell r="BU4733" t="str">
            <v>POLTRONA ABAS (FL)</v>
          </cell>
        </row>
        <row r="4734">
          <cell r="H4734">
            <v>2</v>
          </cell>
          <cell r="O4734">
            <v>253546</v>
          </cell>
          <cell r="P4734" t="str">
            <v>2019/323-0137-01</v>
          </cell>
          <cell r="Q4734" t="str">
            <v>EST POLTRONA EOS TC673 VERDE/PRETO</v>
          </cell>
          <cell r="R4734"/>
          <cell r="S4734"/>
          <cell r="T4734"/>
          <cell r="U4734">
            <v>0.84</v>
          </cell>
          <cell r="V4734">
            <v>0.74</v>
          </cell>
          <cell r="W4734">
            <v>0.68</v>
          </cell>
          <cell r="X4734">
            <v>0</v>
          </cell>
          <cell r="Y4734" t="str">
            <v>EST POLTRONA EOS TC673 VERDE/PRETO - 0,84x0,74x0,68H</v>
          </cell>
          <cell r="Z4734">
            <v>10621.17</v>
          </cell>
          <cell r="AA4734">
            <v>0.6</v>
          </cell>
          <cell r="AB4734">
            <v>4248.4679999999998</v>
          </cell>
          <cell r="AC4734"/>
          <cell r="AD4734"/>
          <cell r="AE4734"/>
          <cell r="AF4734">
            <v>10621.17</v>
          </cell>
          <cell r="AG4734">
            <v>10621.17</v>
          </cell>
          <cell r="AH4734">
            <v>0</v>
          </cell>
          <cell r="AI4734">
            <v>10621.17</v>
          </cell>
          <cell r="AJ4734" t="str">
            <v>REF: 253546</v>
          </cell>
          <cell r="AK4734" t="str">
            <v>PRODUTO FORA DE LINHA</v>
          </cell>
          <cell r="AL4734">
            <v>253546</v>
          </cell>
          <cell r="AM4734" t="str">
            <v>EST POLTRONA EOS TC673 VERDE/PRETO</v>
          </cell>
          <cell r="AN4734"/>
          <cell r="AO4734">
            <v>0.84</v>
          </cell>
          <cell r="AP4734">
            <v>0.74</v>
          </cell>
          <cell r="AQ4734">
            <v>0.68</v>
          </cell>
          <cell r="AR4734">
            <v>0</v>
          </cell>
          <cell r="AS4734" t="str">
            <v>EST POLTRONA EOS TC673 VERDE/PRETO - 0,84x0,74x0,68H</v>
          </cell>
          <cell r="AT4734">
            <v>10621.17</v>
          </cell>
          <cell r="AU4734">
            <v>10621.17</v>
          </cell>
          <cell r="AV4734">
            <v>10621.17</v>
          </cell>
          <cell r="AW4734">
            <v>0</v>
          </cell>
          <cell r="AX4734">
            <v>10621.17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POLTRONA</v>
          </cell>
          <cell r="BU4734" t="str">
            <v>POLTRONA EOS (FL)</v>
          </cell>
        </row>
        <row r="4735">
          <cell r="H4735">
            <v>2</v>
          </cell>
          <cell r="O4735">
            <v>253546</v>
          </cell>
          <cell r="P4735" t="str">
            <v>2019/323-0138-01</v>
          </cell>
          <cell r="Q4735" t="str">
            <v>EST POLTRONA EOS TC673 VERDE/PRETO</v>
          </cell>
          <cell r="R4735"/>
          <cell r="S4735"/>
          <cell r="T4735"/>
          <cell r="U4735">
            <v>0.84</v>
          </cell>
          <cell r="V4735">
            <v>0.74</v>
          </cell>
          <cell r="W4735">
            <v>0.68</v>
          </cell>
          <cell r="X4735">
            <v>0</v>
          </cell>
          <cell r="Y4735" t="str">
            <v>EST POLTRONA EOS TC673 VERDE/PRETO - 0,84x0,74x0,68H</v>
          </cell>
          <cell r="Z4735">
            <v>10621.17</v>
          </cell>
          <cell r="AA4735">
            <v>0.6</v>
          </cell>
          <cell r="AB4735">
            <v>4248.4679999999998</v>
          </cell>
          <cell r="AC4735"/>
          <cell r="AD4735"/>
          <cell r="AE4735"/>
          <cell r="AF4735">
            <v>10621.17</v>
          </cell>
          <cell r="AG4735">
            <v>10621.17</v>
          </cell>
          <cell r="AH4735">
            <v>0</v>
          </cell>
          <cell r="AI4735">
            <v>10621.17</v>
          </cell>
          <cell r="AJ4735" t="str">
            <v>REF: 253546</v>
          </cell>
          <cell r="AK4735" t="str">
            <v>PRODUTO FORA DE LINHA</v>
          </cell>
          <cell r="AL4735">
            <v>253546</v>
          </cell>
          <cell r="AM4735" t="str">
            <v>EST POLTRONA EOS TC673 VERDE/PRETO</v>
          </cell>
          <cell r="AN4735"/>
          <cell r="AO4735">
            <v>0.84</v>
          </cell>
          <cell r="AP4735">
            <v>0.74</v>
          </cell>
          <cell r="AQ4735">
            <v>0.68</v>
          </cell>
          <cell r="AR4735">
            <v>0</v>
          </cell>
          <cell r="AS4735" t="str">
            <v>EST POLTRONA EOS TC673 VERDE/PRETO - 0,84x0,74x0,68H</v>
          </cell>
          <cell r="AT4735">
            <v>10621.17</v>
          </cell>
          <cell r="AU4735">
            <v>10621.17</v>
          </cell>
          <cell r="AV4735">
            <v>10621.17</v>
          </cell>
          <cell r="AW4735">
            <v>0</v>
          </cell>
          <cell r="AX4735">
            <v>10621.17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14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PE</v>
          </cell>
          <cell r="BT4735" t="str">
            <v>CLAMI POLTRONA</v>
          </cell>
          <cell r="BU4735" t="str">
            <v>POLTRONA EOS (FL)</v>
          </cell>
        </row>
        <row r="4736">
          <cell r="H4736">
            <v>2</v>
          </cell>
          <cell r="O4736">
            <v>250144</v>
          </cell>
          <cell r="P4736" t="str">
            <v>2019/252-0147-01</v>
          </cell>
          <cell r="Q4736" t="str">
            <v>EST PUFF MAFALDA NATURAL M3 TRANCA LARGA COD 4041</v>
          </cell>
          <cell r="R4736"/>
          <cell r="S4736"/>
          <cell r="T4736"/>
          <cell r="U4736">
            <v>0.5</v>
          </cell>
          <cell r="V4736">
            <v>0</v>
          </cell>
          <cell r="W4736">
            <v>0.45</v>
          </cell>
          <cell r="X4736">
            <v>0.5</v>
          </cell>
          <cell r="Y4736" t="str">
            <v>EST PUFF MAFALDA NATURAL M3 TRANCA LARGA COD 4041 - Ø0,5x0,45H</v>
          </cell>
          <cell r="Z4736">
            <v>3494.99</v>
          </cell>
          <cell r="AA4736">
            <v>0.6</v>
          </cell>
          <cell r="AB4736">
            <v>1397.9960000000001</v>
          </cell>
          <cell r="AC4736"/>
          <cell r="AD4736"/>
          <cell r="AE4736"/>
          <cell r="AF4736">
            <v>3494.99</v>
          </cell>
          <cell r="AG4736">
            <v>3494.99</v>
          </cell>
          <cell r="AH4736">
            <v>0</v>
          </cell>
          <cell r="AI4736">
            <v>3494.99</v>
          </cell>
          <cell r="AJ4736" t="str">
            <v>REF: 250144</v>
          </cell>
          <cell r="AK4736" t="str">
            <v>PRODUTO FORA DE LINHA</v>
          </cell>
          <cell r="AL4736">
            <v>250144</v>
          </cell>
          <cell r="AM4736" t="str">
            <v>EST PUFF MAFALDA NATURAL M3 TRANCA LARGA COD 4041</v>
          </cell>
          <cell r="AN4736"/>
          <cell r="AO4736">
            <v>0.5</v>
          </cell>
          <cell r="AP4736">
            <v>0</v>
          </cell>
          <cell r="AQ4736">
            <v>0.45</v>
          </cell>
          <cell r="AR4736">
            <v>0.5</v>
          </cell>
          <cell r="AS4736" t="str">
            <v>EST PUFF MAFALDA NATURAL M3 TRANCA LARGA COD 4041 - Ø0,5x0,45H</v>
          </cell>
          <cell r="AT4736">
            <v>3494.99</v>
          </cell>
          <cell r="AU4736">
            <v>3494.99</v>
          </cell>
          <cell r="AV4736">
            <v>3494.99</v>
          </cell>
          <cell r="AW4736">
            <v>0</v>
          </cell>
          <cell r="AX4736">
            <v>3494.99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14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PE</v>
          </cell>
          <cell r="BT4736" t="str">
            <v>CLAMI PUFF</v>
          </cell>
          <cell r="BU4736" t="str">
            <v>PUFF MAFALDA (FL)</v>
          </cell>
        </row>
        <row r="4737">
          <cell r="H4737">
            <v>2</v>
          </cell>
          <cell r="O4737">
            <v>250144</v>
          </cell>
          <cell r="P4737" t="str">
            <v>2019/252-0148-01</v>
          </cell>
          <cell r="Q4737" t="str">
            <v>EST PUFF MAFALDA NATURAL M3 TRANCA LARGA COD 4041</v>
          </cell>
          <cell r="R4737"/>
          <cell r="S4737"/>
          <cell r="T4737"/>
          <cell r="U4737">
            <v>0.5</v>
          </cell>
          <cell r="V4737">
            <v>0</v>
          </cell>
          <cell r="W4737">
            <v>0.45</v>
          </cell>
          <cell r="X4737">
            <v>0.5</v>
          </cell>
          <cell r="Y4737" t="str">
            <v>EST PUFF MAFALDA NATURAL M3 TRANCA LARGA COD 4041 - Ø0,5x0,45H</v>
          </cell>
          <cell r="Z4737">
            <v>3494.99</v>
          </cell>
          <cell r="AA4737">
            <v>0.6</v>
          </cell>
          <cell r="AB4737">
            <v>1397.9960000000001</v>
          </cell>
          <cell r="AC4737"/>
          <cell r="AD4737"/>
          <cell r="AE4737"/>
          <cell r="AF4737">
            <v>3494.99</v>
          </cell>
          <cell r="AG4737">
            <v>3494.99</v>
          </cell>
          <cell r="AH4737">
            <v>0</v>
          </cell>
          <cell r="AI4737">
            <v>3494.99</v>
          </cell>
          <cell r="AJ4737" t="str">
            <v>REF: 250144</v>
          </cell>
          <cell r="AK4737" t="str">
            <v>PRODUTO FORA DE LINHA</v>
          </cell>
          <cell r="AL4737">
            <v>250144</v>
          </cell>
          <cell r="AM4737" t="str">
            <v>EST PUFF MAFALDA NATURAL M3 TRANCA LARGA COD 4041</v>
          </cell>
          <cell r="AN4737"/>
          <cell r="AO4737">
            <v>0.5</v>
          </cell>
          <cell r="AP4737">
            <v>0</v>
          </cell>
          <cell r="AQ4737">
            <v>0.45</v>
          </cell>
          <cell r="AR4737">
            <v>0.5</v>
          </cell>
          <cell r="AS4737" t="str">
            <v>EST PUFF MAFALDA NATURAL M3 TRANCA LARGA COD 4041 - Ø0,5x0,45H</v>
          </cell>
          <cell r="AT4737">
            <v>3494.99</v>
          </cell>
          <cell r="AU4737">
            <v>3494.99</v>
          </cell>
          <cell r="AV4737">
            <v>3494.99</v>
          </cell>
          <cell r="AW4737">
            <v>0</v>
          </cell>
          <cell r="AX4737">
            <v>3494.99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14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PE</v>
          </cell>
          <cell r="BT4737" t="str">
            <v>CLAMI PUFF</v>
          </cell>
          <cell r="BU4737" t="str">
            <v>PUFF MAFALDA (FL)</v>
          </cell>
        </row>
        <row r="4738">
          <cell r="H4738">
            <v>2</v>
          </cell>
          <cell r="O4738">
            <v>210381</v>
          </cell>
          <cell r="P4738"/>
          <cell r="Q4738" t="str">
            <v>EST APARADOR BARCENA (FREIJO) (BASE LACA FOSCA H155)</v>
          </cell>
          <cell r="R4738"/>
          <cell r="S4738"/>
          <cell r="T4738"/>
          <cell r="U4738">
            <v>1.8</v>
          </cell>
          <cell r="V4738">
            <v>0.45</v>
          </cell>
          <cell r="W4738">
            <v>0.76</v>
          </cell>
          <cell r="X4738">
            <v>0</v>
          </cell>
          <cell r="Y4738" t="str">
            <v>EST APARADOR BARCENA (FREIJO) (BASE LACA FOSCA H155) - 1,8x0,45x0,76H</v>
          </cell>
          <cell r="Z4738">
            <v>27163.9</v>
          </cell>
          <cell r="AA4738">
            <v>0.65</v>
          </cell>
          <cell r="AB4738">
            <v>9507.3650000000016</v>
          </cell>
          <cell r="AC4738"/>
          <cell r="AD4738"/>
          <cell r="AE4738"/>
          <cell r="AF4738">
            <v>27163.9</v>
          </cell>
          <cell r="AG4738">
            <v>27163.9</v>
          </cell>
          <cell r="AH4738">
            <v>0</v>
          </cell>
          <cell r="AI4738">
            <v>27163.9</v>
          </cell>
          <cell r="AJ4738" t="str">
            <v>REF: 210381</v>
          </cell>
          <cell r="AK4738" t="str">
            <v>PRODUTO FORA DE LINHA</v>
          </cell>
          <cell r="AL4738">
            <v>210381</v>
          </cell>
          <cell r="AM4738" t="str">
            <v>EST APARADOR BARCENA (FREIJO) (BASE LACA FOSCA H155)</v>
          </cell>
          <cell r="AN4738"/>
          <cell r="AO4738">
            <v>1.8</v>
          </cell>
          <cell r="AP4738">
            <v>0.45</v>
          </cell>
          <cell r="AQ4738">
            <v>0.76</v>
          </cell>
          <cell r="AR4738">
            <v>0</v>
          </cell>
          <cell r="AS4738" t="str">
            <v>EST APARADOR BARCENA (FREIJO) (BASE LACA FOSCA H155) - 1,8x0,45x0,76H</v>
          </cell>
          <cell r="AT4738">
            <v>27163.9</v>
          </cell>
          <cell r="AU4738">
            <v>27163.9</v>
          </cell>
          <cell r="AV4738">
            <v>27163.9</v>
          </cell>
          <cell r="AW4738">
            <v>0</v>
          </cell>
          <cell r="AX4738">
            <v>27163.9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14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PE</v>
          </cell>
          <cell r="BT4738" t="str">
            <v>CLAMI APARADOR</v>
          </cell>
          <cell r="BU4738" t="str">
            <v>APARADOR BARCENA (FL)</v>
          </cell>
        </row>
        <row r="4739">
          <cell r="H4739">
            <v>2</v>
          </cell>
          <cell r="O4739">
            <v>210359</v>
          </cell>
          <cell r="P4739"/>
          <cell r="Q4739" t="str">
            <v>EST BANCO GAL (PINTURA COBRE)</v>
          </cell>
          <cell r="R4739"/>
          <cell r="S4739"/>
          <cell r="T4739"/>
          <cell r="U4739">
            <v>0.45</v>
          </cell>
          <cell r="V4739">
            <v>0.45</v>
          </cell>
          <cell r="W4739">
            <v>0.45</v>
          </cell>
          <cell r="X4739">
            <v>0</v>
          </cell>
          <cell r="Y4739" t="str">
            <v>EST BANCO GAL (PINTURA COBRE) - 0,45x0,45x0,45H</v>
          </cell>
          <cell r="Z4739">
            <v>8350.07</v>
          </cell>
          <cell r="AA4739">
            <v>0.65</v>
          </cell>
          <cell r="AB4739">
            <v>2922.5244999999995</v>
          </cell>
          <cell r="AC4739"/>
          <cell r="AD4739"/>
          <cell r="AE4739"/>
          <cell r="AF4739">
            <v>8350.07</v>
          </cell>
          <cell r="AG4739">
            <v>8350.07</v>
          </cell>
          <cell r="AH4739">
            <v>0</v>
          </cell>
          <cell r="AI4739">
            <v>8350.07</v>
          </cell>
          <cell r="AJ4739" t="str">
            <v>REF: 210359</v>
          </cell>
          <cell r="AK4739" t="str">
            <v>PRODUTO FORA DE LINHA</v>
          </cell>
          <cell r="AL4739">
            <v>210359</v>
          </cell>
          <cell r="AM4739" t="str">
            <v>EST BANCO GAL (PINTURA COBRE)</v>
          </cell>
          <cell r="AN4739"/>
          <cell r="AO4739">
            <v>0.45</v>
          </cell>
          <cell r="AP4739">
            <v>0.45</v>
          </cell>
          <cell r="AQ4739">
            <v>0.45</v>
          </cell>
          <cell r="AR4739">
            <v>0</v>
          </cell>
          <cell r="AS4739" t="str">
            <v>EST BANCO GAL (PINTURA COBRE) - 0,45x0,45x0,45H</v>
          </cell>
          <cell r="AT4739">
            <v>8350.07</v>
          </cell>
          <cell r="AU4739">
            <v>8350.07</v>
          </cell>
          <cell r="AV4739">
            <v>8350.07</v>
          </cell>
          <cell r="AW4739">
            <v>0</v>
          </cell>
          <cell r="AX4739">
            <v>8350.07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14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PE</v>
          </cell>
          <cell r="BT4739" t="str">
            <v>CLAMI BANCO</v>
          </cell>
          <cell r="BU4739" t="str">
            <v>BANCO GAL (FL)</v>
          </cell>
        </row>
        <row r="4740">
          <cell r="H4740">
            <v>2</v>
          </cell>
          <cell r="O4740">
            <v>230075</v>
          </cell>
          <cell r="P4740"/>
          <cell r="Q4740" t="str">
            <v>EST BANCO PHILLIPS (LACA NUDE GRADIENTE FOSCA)</v>
          </cell>
          <cell r="R4740"/>
          <cell r="S4740"/>
          <cell r="T4740"/>
          <cell r="U4740">
            <v>0.35</v>
          </cell>
          <cell r="V4740">
            <v>0</v>
          </cell>
          <cell r="W4740">
            <v>0.45</v>
          </cell>
          <cell r="X4740">
            <v>0.35</v>
          </cell>
          <cell r="Y4740" t="str">
            <v>EST BANCO PHILLIPS (LACA NUDE GRADIENTE FOSCA) - Ø0,35x0,45H</v>
          </cell>
          <cell r="Z4740">
            <v>8806.94</v>
          </cell>
          <cell r="AA4740">
            <v>0.65</v>
          </cell>
          <cell r="AB4740">
            <v>3082.4290000000001</v>
          </cell>
          <cell r="AC4740"/>
          <cell r="AD4740"/>
          <cell r="AE4740"/>
          <cell r="AF4740">
            <v>8806.94</v>
          </cell>
          <cell r="AG4740">
            <v>8806.94</v>
          </cell>
          <cell r="AH4740">
            <v>0</v>
          </cell>
          <cell r="AI4740">
            <v>8806.94</v>
          </cell>
          <cell r="AJ4740" t="str">
            <v>REF: 230075</v>
          </cell>
          <cell r="AK4740" t="str">
            <v>PRODUTO FORA DE LINHA</v>
          </cell>
          <cell r="AL4740">
            <v>230075</v>
          </cell>
          <cell r="AM4740" t="str">
            <v>EST BANCO PHILLIPS (LACA NUDE GRADIENTE FOSCA)</v>
          </cell>
          <cell r="AN4740"/>
          <cell r="AO4740">
            <v>0.35</v>
          </cell>
          <cell r="AP4740">
            <v>0</v>
          </cell>
          <cell r="AQ4740">
            <v>0.45</v>
          </cell>
          <cell r="AR4740">
            <v>0.35</v>
          </cell>
          <cell r="AS4740" t="str">
            <v>EST BANCO PHILLIPS (LACA NUDE GRADIENTE FOSCA) - Ø0,35x0,45H</v>
          </cell>
          <cell r="AT4740">
            <v>8806.94</v>
          </cell>
          <cell r="AU4740">
            <v>8806.94</v>
          </cell>
          <cell r="AV4740">
            <v>8806.94</v>
          </cell>
          <cell r="AW4740">
            <v>0</v>
          </cell>
          <cell r="AX4740">
            <v>8806.94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22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BANCO</v>
          </cell>
          <cell r="BU4740" t="str">
            <v>BANCO PHILLIPS (FL)</v>
          </cell>
        </row>
        <row r="4741">
          <cell r="H4741">
            <v>2</v>
          </cell>
          <cell r="O4741">
            <v>238164</v>
          </cell>
          <cell r="P4741" t="str">
            <v>2019/211-0039-01</v>
          </cell>
          <cell r="Q4741" t="str">
            <v>EST BASE JANTAR GRAZ (MAD B LOURO ESPECIAL) (INOX ENV)</v>
          </cell>
          <cell r="R4741"/>
          <cell r="S4741"/>
          <cell r="T4741"/>
          <cell r="U4741">
            <v>2.5499999999999998</v>
          </cell>
          <cell r="V4741">
            <v>1</v>
          </cell>
          <cell r="W4741">
            <v>0.74</v>
          </cell>
          <cell r="X4741">
            <v>0</v>
          </cell>
          <cell r="Y4741" t="str">
            <v>EST BASE JANTAR GRAZ (MAD B LOURO ESPECIAL) (INOX ENV) - 2,55x1x0,74H</v>
          </cell>
          <cell r="Z4741">
            <v>43907.09</v>
          </cell>
          <cell r="AA4741">
            <v>0.65</v>
          </cell>
          <cell r="AB4741">
            <v>15367.481499999998</v>
          </cell>
          <cell r="AC4741"/>
          <cell r="AD4741" t="str">
            <v>MESA + TAMPO</v>
          </cell>
          <cell r="AE4741" t="str">
            <v>VALOR BASE MESA</v>
          </cell>
          <cell r="AF4741">
            <v>43907.09</v>
          </cell>
          <cell r="AG4741">
            <v>43907.09</v>
          </cell>
          <cell r="AH4741">
            <v>0</v>
          </cell>
          <cell r="AI4741">
            <v>43907.09</v>
          </cell>
          <cell r="AJ4741" t="str">
            <v>REF: 238164</v>
          </cell>
          <cell r="AK4741" t="str">
            <v>PRODUTO FORA DE LINHA</v>
          </cell>
          <cell r="AL4741">
            <v>238164</v>
          </cell>
          <cell r="AM4741" t="str">
            <v>EST BASE JANTAR GRAZ (MAD B LOURO ESPECIAL) (INOX ENV)</v>
          </cell>
          <cell r="AN4741"/>
          <cell r="AO4741">
            <v>2.5499999999999998</v>
          </cell>
          <cell r="AP4741">
            <v>1</v>
          </cell>
          <cell r="AQ4741">
            <v>0.74</v>
          </cell>
          <cell r="AR4741">
            <v>0</v>
          </cell>
          <cell r="AS4741" t="str">
            <v>EST BASE JANTAR GRAZ (MAD B LOURO ESPECIAL) (INOX ENV) - 2,55x1x0,74H</v>
          </cell>
          <cell r="AT4741">
            <v>43907.09</v>
          </cell>
          <cell r="AU4741">
            <v>43907.09</v>
          </cell>
          <cell r="AV4741">
            <v>43907.09</v>
          </cell>
          <cell r="AW4741">
            <v>0</v>
          </cell>
          <cell r="AX4741">
            <v>43907.09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14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PE</v>
          </cell>
          <cell r="BT4741" t="str">
            <v>CLAMI MESA JANTAR</v>
          </cell>
          <cell r="BU4741" t="str">
            <v>BASE JANTAR GRAZ (FL)</v>
          </cell>
        </row>
        <row r="4742">
          <cell r="H4742">
            <v>2</v>
          </cell>
          <cell r="O4742">
            <v>238164</v>
          </cell>
          <cell r="P4742" t="str">
            <v>2019/211-0044-01</v>
          </cell>
          <cell r="Q4742" t="str">
            <v>EST BASE JANTAR GRAZ (MAD B LOURO ESPECIAL) (INOX ENV)</v>
          </cell>
          <cell r="R4742"/>
          <cell r="S4742"/>
          <cell r="T4742"/>
          <cell r="U4742">
            <v>2.5499999999999998</v>
          </cell>
          <cell r="V4742">
            <v>1</v>
          </cell>
          <cell r="W4742">
            <v>0.74</v>
          </cell>
          <cell r="X4742">
            <v>0</v>
          </cell>
          <cell r="Y4742" t="str">
            <v>EST BASE JANTAR GRAZ (MAD B LOURO ESPECIAL) (INOX ENV) - 2,55x1x0,74H</v>
          </cell>
          <cell r="Z4742">
            <v>43907.09</v>
          </cell>
          <cell r="AA4742">
            <v>0.65</v>
          </cell>
          <cell r="AB4742">
            <v>15367.481499999998</v>
          </cell>
          <cell r="AC4742"/>
          <cell r="AD4742" t="str">
            <v>MESA + TAMPO</v>
          </cell>
          <cell r="AE4742" t="str">
            <v>VALOR BASE MESA</v>
          </cell>
          <cell r="AF4742">
            <v>43907.09</v>
          </cell>
          <cell r="AG4742">
            <v>43907.09</v>
          </cell>
          <cell r="AH4742">
            <v>0</v>
          </cell>
          <cell r="AI4742">
            <v>43907.09</v>
          </cell>
          <cell r="AJ4742" t="str">
            <v>REF: 238164</v>
          </cell>
          <cell r="AK4742" t="str">
            <v>PRODUTO FORA DE LINHA</v>
          </cell>
          <cell r="AL4742">
            <v>238164</v>
          </cell>
          <cell r="AM4742" t="str">
            <v>EST BASE JANTAR GRAZ (MAD B LOURO ESPECIAL) (INOX ENV)</v>
          </cell>
          <cell r="AN4742"/>
          <cell r="AO4742">
            <v>2.5499999999999998</v>
          </cell>
          <cell r="AP4742">
            <v>1</v>
          </cell>
          <cell r="AQ4742">
            <v>0.74</v>
          </cell>
          <cell r="AR4742">
            <v>0</v>
          </cell>
          <cell r="AS4742" t="str">
            <v>EST BASE JANTAR GRAZ (MAD B LOURO ESPECIAL) (INOX ENV) - 2,55x1x0,74H</v>
          </cell>
          <cell r="AT4742">
            <v>43907.09</v>
          </cell>
          <cell r="AU4742">
            <v>43907.09</v>
          </cell>
          <cell r="AV4742">
            <v>43907.09</v>
          </cell>
          <cell r="AW4742">
            <v>0</v>
          </cell>
          <cell r="AX4742">
            <v>43907.09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14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PE</v>
          </cell>
          <cell r="BT4742" t="str">
            <v>CLAMI MESA JANTAR</v>
          </cell>
          <cell r="BU4742" t="str">
            <v>BASE JANTAR GRAZ (FL)</v>
          </cell>
        </row>
        <row r="4743">
          <cell r="H4743">
            <v>2</v>
          </cell>
          <cell r="O4743">
            <v>212906</v>
          </cell>
          <cell r="P4743"/>
          <cell r="Q4743" t="str">
            <v>EST CADEIRA 128 ASS TC120#4/LAMNINA NOGUEIRA</v>
          </cell>
          <cell r="R4743"/>
          <cell r="S4743"/>
          <cell r="T4743"/>
          <cell r="U4743">
            <v>0.59</v>
          </cell>
          <cell r="V4743">
            <v>0.55000000000000004</v>
          </cell>
          <cell r="W4743">
            <v>0.83</v>
          </cell>
          <cell r="X4743">
            <v>0</v>
          </cell>
          <cell r="Y4743" t="str">
            <v>EST CADEIRA 128 ASS TC120#4/LAMNINA NOGUEIRA - 0,59x0,55x0,83H</v>
          </cell>
          <cell r="Z4743">
            <v>5492.97</v>
          </cell>
          <cell r="AA4743">
            <v>0.65</v>
          </cell>
          <cell r="AB4743">
            <v>1922.5394999999999</v>
          </cell>
          <cell r="AC4743"/>
          <cell r="AD4743"/>
          <cell r="AE4743"/>
          <cell r="AF4743">
            <v>5492.97</v>
          </cell>
          <cell r="AG4743">
            <v>5492.97</v>
          </cell>
          <cell r="AH4743">
            <v>0</v>
          </cell>
          <cell r="AI4743">
            <v>5492.97</v>
          </cell>
          <cell r="AJ4743" t="str">
            <v>REF: 212906</v>
          </cell>
          <cell r="AK4743" t="str">
            <v>PRODUTO FORA DE LINHA</v>
          </cell>
          <cell r="AL4743">
            <v>212906</v>
          </cell>
          <cell r="AM4743" t="str">
            <v>EST CADEIRA 128 ASS TC120#4/LAMNINA NOGUEIRA</v>
          </cell>
          <cell r="AN4743"/>
          <cell r="AO4743">
            <v>0.59</v>
          </cell>
          <cell r="AP4743">
            <v>0.55000000000000004</v>
          </cell>
          <cell r="AQ4743">
            <v>0.83</v>
          </cell>
          <cell r="AR4743">
            <v>0</v>
          </cell>
          <cell r="AS4743" t="str">
            <v>EST CADEIRA 128 ASS TC120#4/LAMNINA NOGUEIRA - 0,59x0,55x0,83H</v>
          </cell>
          <cell r="AT4743">
            <v>5492.97</v>
          </cell>
          <cell r="AU4743">
            <v>5492.97</v>
          </cell>
          <cell r="AV4743">
            <v>5492.97</v>
          </cell>
          <cell r="AW4743">
            <v>0</v>
          </cell>
          <cell r="AX4743">
            <v>5492.97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22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T4743" t="str">
            <v>CLAMI CADEIRA</v>
          </cell>
          <cell r="BU4743" t="str">
            <v>CADEIRA 128 (FL)</v>
          </cell>
        </row>
        <row r="4744">
          <cell r="H4744">
            <v>2</v>
          </cell>
          <cell r="O4744">
            <v>223394</v>
          </cell>
          <cell r="P4744" t="str">
            <v>2018/214-0019-01</v>
          </cell>
          <cell r="Q4744" t="str">
            <v>EST MESA CENTRO TUNIS (LACA POLIESTER BRILHO J155)</v>
          </cell>
          <cell r="R4744"/>
          <cell r="S4744"/>
          <cell r="T4744"/>
          <cell r="U4744">
            <v>1.8</v>
          </cell>
          <cell r="V4744">
            <v>0.7</v>
          </cell>
          <cell r="W4744">
            <v>0.23</v>
          </cell>
          <cell r="X4744">
            <v>0</v>
          </cell>
          <cell r="Y4744" t="str">
            <v>EST MESA CENTRO TUNIS (LACA POLIESTER BRILHO J155) - 1,8x0,7x0,23H</v>
          </cell>
          <cell r="Z4744">
            <v>16035.13</v>
          </cell>
          <cell r="AA4744">
            <v>0.65</v>
          </cell>
          <cell r="AB4744">
            <v>5612.2955000000002</v>
          </cell>
          <cell r="AC4744"/>
          <cell r="AD4744"/>
          <cell r="AE4744"/>
          <cell r="AF4744">
            <v>16035.13</v>
          </cell>
          <cell r="AG4744">
            <v>16035.13</v>
          </cell>
          <cell r="AH4744">
            <v>0</v>
          </cell>
          <cell r="AI4744">
            <v>16035.13</v>
          </cell>
          <cell r="AJ4744" t="str">
            <v>REF: 223394</v>
          </cell>
          <cell r="AK4744" t="str">
            <v>PRODUTO FORA DE LINHA</v>
          </cell>
          <cell r="AL4744">
            <v>223394</v>
          </cell>
          <cell r="AM4744" t="str">
            <v>EST MESA CENTRO TUNIS (LACA POLIESTER BRILHO J155)</v>
          </cell>
          <cell r="AN4744"/>
          <cell r="AO4744">
            <v>1.8</v>
          </cell>
          <cell r="AP4744">
            <v>0.7</v>
          </cell>
          <cell r="AQ4744">
            <v>0.23</v>
          </cell>
          <cell r="AR4744">
            <v>0</v>
          </cell>
          <cell r="AS4744" t="str">
            <v>EST MESA CENTRO TUNIS (LACA POLIESTER BRILHO J155) - 1,8x0,7x0,23H</v>
          </cell>
          <cell r="AT4744">
            <v>16035.13</v>
          </cell>
          <cell r="AU4744">
            <v>16035.13</v>
          </cell>
          <cell r="AV4744">
            <v>16035.13</v>
          </cell>
          <cell r="AW4744">
            <v>0</v>
          </cell>
          <cell r="AX4744">
            <v>16035.13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14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PE</v>
          </cell>
          <cell r="BT4744" t="str">
            <v>CLAMI MESA CENTRO</v>
          </cell>
          <cell r="BU4744" t="str">
            <v>MESA CENTRO TUNIS (FL)</v>
          </cell>
        </row>
        <row r="4745">
          <cell r="H4745">
            <v>2</v>
          </cell>
          <cell r="O4745">
            <v>181321</v>
          </cell>
          <cell r="P4745"/>
          <cell r="Q4745" t="str">
            <v>EST BANQUETA BAR BOSSA (TELA NATURAL) (SAYER L-137)</v>
          </cell>
          <cell r="R4745"/>
          <cell r="S4745"/>
          <cell r="T4745"/>
          <cell r="U4745">
            <v>0.44</v>
          </cell>
          <cell r="V4745">
            <v>0.51</v>
          </cell>
          <cell r="W4745">
            <v>1</v>
          </cell>
          <cell r="X4745">
            <v>0</v>
          </cell>
          <cell r="Y4745" t="str">
            <v>EST BANQUETA BAR BOSSA (TELA NATURAL) (SAYER L-137) - 0,44x0,51x1H</v>
          </cell>
          <cell r="Z4745">
            <v>7669.36</v>
          </cell>
          <cell r="AA4745">
            <v>0.7</v>
          </cell>
          <cell r="AB4745">
            <v>2300.808</v>
          </cell>
          <cell r="AC4745"/>
          <cell r="AD4745"/>
          <cell r="AE4745"/>
          <cell r="AF4745">
            <v>7669.36</v>
          </cell>
          <cell r="AG4745">
            <v>7669.36</v>
          </cell>
          <cell r="AH4745">
            <v>0</v>
          </cell>
          <cell r="AI4745">
            <v>7669.36</v>
          </cell>
          <cell r="AJ4745" t="str">
            <v>REF: 181321</v>
          </cell>
          <cell r="AK4745" t="str">
            <v>PRODUTO FORA DE LINHA</v>
          </cell>
          <cell r="AL4745">
            <v>181321</v>
          </cell>
          <cell r="AM4745" t="str">
            <v>EST BANQUETA BAR BOSSA (TELA NATURAL) (SAYER L-137)</v>
          </cell>
          <cell r="AN4745"/>
          <cell r="AO4745">
            <v>0.44</v>
          </cell>
          <cell r="AP4745">
            <v>0.51</v>
          </cell>
          <cell r="AQ4745">
            <v>1</v>
          </cell>
          <cell r="AR4745">
            <v>0</v>
          </cell>
          <cell r="AS4745" t="str">
            <v>EST BANQUETA BAR BOSSA (TELA NATURAL) (SAYER L-137) - 0,44x0,51x1H</v>
          </cell>
          <cell r="AT4745">
            <v>7669.36</v>
          </cell>
          <cell r="AU4745">
            <v>7669.36</v>
          </cell>
          <cell r="AV4745">
            <v>7669.36</v>
          </cell>
          <cell r="AW4745">
            <v>0</v>
          </cell>
          <cell r="AX4745">
            <v>7669.36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22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PE</v>
          </cell>
          <cell r="BT4745" t="str">
            <v>CLAMI BANQUETA BAR</v>
          </cell>
          <cell r="BU4745" t="str">
            <v>BANQUETA BAR BOSSA (FL)</v>
          </cell>
        </row>
        <row r="4746">
          <cell r="H4746">
            <v>2</v>
          </cell>
          <cell r="O4746">
            <v>224531</v>
          </cell>
          <cell r="P4746" t="str">
            <v>2018/207-0005-01</v>
          </cell>
          <cell r="Q4746" t="str">
            <v>EST BUFFET TOKYO SUSPENSO (CORPO/PORTA NOG/DET MTX PRETO)</v>
          </cell>
          <cell r="R4746"/>
          <cell r="S4746"/>
          <cell r="T4746"/>
          <cell r="U4746">
            <v>2.4</v>
          </cell>
          <cell r="V4746">
            <v>0.45</v>
          </cell>
          <cell r="W4746">
            <v>0.45</v>
          </cell>
          <cell r="X4746">
            <v>0</v>
          </cell>
          <cell r="Y4746" t="str">
            <v>EST BUFFET TOKYO SUSPENSO (CORPO/PORTA NOG/DET MTX PRETO) - 2,4x0,45x0,45H</v>
          </cell>
          <cell r="Z4746">
            <v>36012.93</v>
          </cell>
          <cell r="AA4746">
            <v>0.7</v>
          </cell>
          <cell r="AB4746">
            <v>10803.879000000001</v>
          </cell>
          <cell r="AC4746"/>
          <cell r="AD4746"/>
          <cell r="AE4746"/>
          <cell r="AF4746">
            <v>36012.93</v>
          </cell>
          <cell r="AG4746">
            <v>36012.93</v>
          </cell>
          <cell r="AH4746">
            <v>0</v>
          </cell>
          <cell r="AI4746">
            <v>36012.93</v>
          </cell>
          <cell r="AJ4746" t="str">
            <v>REF: 224531</v>
          </cell>
          <cell r="AK4746" t="str">
            <v>PRODUTO FORA DE LINHA</v>
          </cell>
          <cell r="AL4746">
            <v>224531</v>
          </cell>
          <cell r="AM4746" t="str">
            <v>EST BUFFET TOKYO SUSPENSO (CORPO/PORTA NOG/DET MTX PRETO)</v>
          </cell>
          <cell r="AN4746"/>
          <cell r="AO4746">
            <v>2.4</v>
          </cell>
          <cell r="AP4746">
            <v>0.45</v>
          </cell>
          <cell r="AQ4746">
            <v>0.45</v>
          </cell>
          <cell r="AR4746">
            <v>0</v>
          </cell>
          <cell r="AS4746" t="str">
            <v>EST BUFFET TOKYO SUSPENSO (CORPO/PORTA NOG/DET MTX PRETO) - 2,4x0,45x0,45H</v>
          </cell>
          <cell r="AT4746">
            <v>36012.93</v>
          </cell>
          <cell r="AU4746">
            <v>36012.93</v>
          </cell>
          <cell r="AV4746">
            <v>36012.93</v>
          </cell>
          <cell r="AW4746">
            <v>0</v>
          </cell>
          <cell r="AX4746">
            <v>36012.93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14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PE</v>
          </cell>
          <cell r="BT4746" t="str">
            <v>CLAMI BUFFET</v>
          </cell>
          <cell r="BU4746" t="str">
            <v>BUFFET TOKYO (FL)</v>
          </cell>
        </row>
        <row r="4747">
          <cell r="H4747">
            <v>2</v>
          </cell>
          <cell r="O4747">
            <v>224531</v>
          </cell>
          <cell r="P4747" t="str">
            <v>2018/234-0011-01</v>
          </cell>
          <cell r="Q4747" t="str">
            <v>EST BUFFET TOKYO SUSPENSO (CORPO/PORTA NOG/DET MTX PRETO)</v>
          </cell>
          <cell r="R4747"/>
          <cell r="S4747"/>
          <cell r="T4747"/>
          <cell r="U4747">
            <v>2.4</v>
          </cell>
          <cell r="V4747">
            <v>0.45</v>
          </cell>
          <cell r="W4747">
            <v>0.45</v>
          </cell>
          <cell r="X4747">
            <v>0</v>
          </cell>
          <cell r="Y4747" t="str">
            <v>EST BUFFET TOKYO SUSPENSO (CORPO/PORTA NOG/DET MTX PRETO) - 2,4x0,45x0,45H</v>
          </cell>
          <cell r="Z4747">
            <v>36012.93</v>
          </cell>
          <cell r="AA4747">
            <v>0.7</v>
          </cell>
          <cell r="AB4747">
            <v>10803.879000000001</v>
          </cell>
          <cell r="AC4747"/>
          <cell r="AD4747"/>
          <cell r="AE4747"/>
          <cell r="AF4747">
            <v>36012.93</v>
          </cell>
          <cell r="AG4747">
            <v>36012.93</v>
          </cell>
          <cell r="AH4747">
            <v>0</v>
          </cell>
          <cell r="AI4747">
            <v>36012.93</v>
          </cell>
          <cell r="AJ4747" t="str">
            <v>REF: 224531</v>
          </cell>
          <cell r="AK4747" t="str">
            <v>PRODUTO FORA DE LINHA</v>
          </cell>
          <cell r="AL4747">
            <v>224531</v>
          </cell>
          <cell r="AM4747" t="str">
            <v>EST BUFFET TOKYO SUSPENSO (CORPO/PORTA NOG/DET MTX PRETO)</v>
          </cell>
          <cell r="AN4747"/>
          <cell r="AO4747">
            <v>2.4</v>
          </cell>
          <cell r="AP4747">
            <v>0.45</v>
          </cell>
          <cell r="AQ4747">
            <v>0.45</v>
          </cell>
          <cell r="AR4747">
            <v>0</v>
          </cell>
          <cell r="AS4747" t="str">
            <v>EST BUFFET TOKYO SUSPENSO (CORPO/PORTA NOG/DET MTX PRETO) - 2,4x0,45x0,45H</v>
          </cell>
          <cell r="AT4747">
            <v>36012.93</v>
          </cell>
          <cell r="AU4747">
            <v>36012.93</v>
          </cell>
          <cell r="AV4747">
            <v>36012.93</v>
          </cell>
          <cell r="AW4747">
            <v>0</v>
          </cell>
          <cell r="AX4747">
            <v>36012.93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14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PE</v>
          </cell>
          <cell r="BT4747" t="str">
            <v>CLAMI BUFFET</v>
          </cell>
          <cell r="BU4747" t="str">
            <v>BUFFET TOKYO (FL)</v>
          </cell>
        </row>
        <row r="4748">
          <cell r="H4748">
            <v>2</v>
          </cell>
          <cell r="O4748">
            <v>174050</v>
          </cell>
          <cell r="P4748"/>
          <cell r="Q4748" t="str">
            <v>EST CADEIRA GIO C/BRACO ESTOFADA (TAUARI COR 01) (TC 90#5)</v>
          </cell>
          <cell r="R4748"/>
          <cell r="S4748"/>
          <cell r="T4748"/>
          <cell r="U4748">
            <v>0.54</v>
          </cell>
          <cell r="V4748">
            <v>0.6</v>
          </cell>
          <cell r="W4748">
            <v>0.83</v>
          </cell>
          <cell r="X4748">
            <v>0</v>
          </cell>
          <cell r="Y4748" t="str">
            <v>EST CADEIRA GIO C/BRACO ESTOFADA (TAUARI COR 01) (TC 90#5) - 0,54x0,6x0,83H</v>
          </cell>
          <cell r="Z4748">
            <v>7008.84</v>
          </cell>
          <cell r="AA4748">
            <v>0.7</v>
          </cell>
          <cell r="AB4748">
            <v>2102.652</v>
          </cell>
          <cell r="AC4748"/>
          <cell r="AD4748"/>
          <cell r="AE4748"/>
          <cell r="AF4748">
            <v>7008.84</v>
          </cell>
          <cell r="AG4748">
            <v>7008.84</v>
          </cell>
          <cell r="AH4748">
            <v>0</v>
          </cell>
          <cell r="AI4748">
            <v>7008.84</v>
          </cell>
          <cell r="AJ4748" t="str">
            <v>REF: 174050</v>
          </cell>
          <cell r="AK4748" t="str">
            <v>PRODUTO FORA DE LINHA</v>
          </cell>
          <cell r="AL4748">
            <v>174050</v>
          </cell>
          <cell r="AM4748" t="str">
            <v>EST CADEIRA GIO C/BRACO ESTOFADA (TAUARI COR 01) (TC 90#5)</v>
          </cell>
          <cell r="AN4748"/>
          <cell r="AO4748">
            <v>0.54</v>
          </cell>
          <cell r="AP4748">
            <v>0.6</v>
          </cell>
          <cell r="AQ4748">
            <v>0.83</v>
          </cell>
          <cell r="AR4748">
            <v>0</v>
          </cell>
          <cell r="AS4748" t="str">
            <v>EST CADEIRA GIO C/BRACO ESTOFADA (TAUARI COR 01) (TC 90#5) - 0,54x0,6x0,83H</v>
          </cell>
          <cell r="AT4748">
            <v>7008.84</v>
          </cell>
          <cell r="AU4748">
            <v>7008.84</v>
          </cell>
          <cell r="AV4748">
            <v>7008.84</v>
          </cell>
          <cell r="AW4748">
            <v>0</v>
          </cell>
          <cell r="AX4748">
            <v>7008.84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22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PE</v>
          </cell>
          <cell r="BT4748" t="str">
            <v>CLAMI CADEIRA</v>
          </cell>
          <cell r="BU4748" t="str">
            <v>CADEIRA GIO (FL)</v>
          </cell>
        </row>
        <row r="4749">
          <cell r="H4749">
            <v>2</v>
          </cell>
          <cell r="O4749">
            <v>151533</v>
          </cell>
          <cell r="P4749" t="str">
            <v>2014/219-0105-01</v>
          </cell>
          <cell r="Q4749" t="str">
            <v>EST CADEIRA C/BARCO GIU (TC CHEVRON 11632/005)</v>
          </cell>
          <cell r="R4749"/>
          <cell r="S4749"/>
          <cell r="T4749"/>
          <cell r="U4749">
            <v>0.57999999999999996</v>
          </cell>
          <cell r="V4749">
            <v>0.59</v>
          </cell>
          <cell r="W4749">
            <v>0.85</v>
          </cell>
          <cell r="X4749">
            <v>0</v>
          </cell>
          <cell r="Y4749" t="str">
            <v>EST CADEIRA C/BARCO GIU (TC CHEVRON 11632/005) - 0,58x0,59x0,85H</v>
          </cell>
          <cell r="Z4749">
            <v>5988.25</v>
          </cell>
          <cell r="AA4749">
            <v>0.7</v>
          </cell>
          <cell r="AB4749">
            <v>1796.4750000000004</v>
          </cell>
          <cell r="AC4749"/>
          <cell r="AD4749"/>
          <cell r="AE4749"/>
          <cell r="AF4749">
            <v>5988.25</v>
          </cell>
          <cell r="AG4749">
            <v>5988.25</v>
          </cell>
          <cell r="AH4749">
            <v>0</v>
          </cell>
          <cell r="AI4749">
            <v>5988.25</v>
          </cell>
          <cell r="AJ4749" t="str">
            <v>REF: 151533</v>
          </cell>
          <cell r="AK4749" t="str">
            <v>PRODUTO FORA DE LINHA</v>
          </cell>
          <cell r="AL4749">
            <v>151533</v>
          </cell>
          <cell r="AM4749" t="str">
            <v>EST CADEIRA C/BARCO GIU (TC CHEVRON 11632/005)</v>
          </cell>
          <cell r="AN4749"/>
          <cell r="AO4749">
            <v>0.57999999999999996</v>
          </cell>
          <cell r="AP4749">
            <v>0.59</v>
          </cell>
          <cell r="AQ4749">
            <v>0.85</v>
          </cell>
          <cell r="AR4749">
            <v>0</v>
          </cell>
          <cell r="AS4749" t="str">
            <v>EST CADEIRA C/BARCO GIU (TC CHEVRON 11632/005) - 0,58x0,59x0,85H</v>
          </cell>
          <cell r="AT4749">
            <v>5988.25</v>
          </cell>
          <cell r="AU4749">
            <v>5988.25</v>
          </cell>
          <cell r="AV4749">
            <v>5988.25</v>
          </cell>
          <cell r="AW4749">
            <v>0</v>
          </cell>
          <cell r="AX4749">
            <v>5988.25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14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CADEIRA</v>
          </cell>
          <cell r="BU4749" t="str">
            <v>CADEIRA GIU (FL)</v>
          </cell>
        </row>
        <row r="4750">
          <cell r="H4750">
            <v>2</v>
          </cell>
          <cell r="O4750">
            <v>151533</v>
          </cell>
          <cell r="P4750" t="str">
            <v>2014/219-0106-01</v>
          </cell>
          <cell r="Q4750" t="str">
            <v>EST CADEIRA C/BARCO GIU (TC CHEVRON 11632/005)</v>
          </cell>
          <cell r="R4750"/>
          <cell r="S4750"/>
          <cell r="T4750"/>
          <cell r="U4750">
            <v>0.57999999999999996</v>
          </cell>
          <cell r="V4750">
            <v>0.59</v>
          </cell>
          <cell r="W4750">
            <v>0.85</v>
          </cell>
          <cell r="X4750">
            <v>0</v>
          </cell>
          <cell r="Y4750" t="str">
            <v>EST CADEIRA C/BARCO GIU (TC CHEVRON 11632/005) - 0,58x0,59x0,85H</v>
          </cell>
          <cell r="Z4750">
            <v>5988.25</v>
          </cell>
          <cell r="AA4750">
            <v>0.7</v>
          </cell>
          <cell r="AB4750">
            <v>1796.4750000000004</v>
          </cell>
          <cell r="AC4750"/>
          <cell r="AD4750"/>
          <cell r="AE4750"/>
          <cell r="AF4750">
            <v>5988.25</v>
          </cell>
          <cell r="AG4750">
            <v>5988.25</v>
          </cell>
          <cell r="AH4750">
            <v>0</v>
          </cell>
          <cell r="AI4750">
            <v>5988.25</v>
          </cell>
          <cell r="AJ4750" t="str">
            <v>REF: 151533</v>
          </cell>
          <cell r="AK4750" t="str">
            <v>PRODUTO FORA DE LINHA</v>
          </cell>
          <cell r="AL4750">
            <v>151533</v>
          </cell>
          <cell r="AM4750" t="str">
            <v>EST CADEIRA C/BARCO GIU (TC CHEVRON 11632/005)</v>
          </cell>
          <cell r="AN4750"/>
          <cell r="AO4750">
            <v>0.57999999999999996</v>
          </cell>
          <cell r="AP4750">
            <v>0.59</v>
          </cell>
          <cell r="AQ4750">
            <v>0.85</v>
          </cell>
          <cell r="AR4750">
            <v>0</v>
          </cell>
          <cell r="AS4750" t="str">
            <v>EST CADEIRA C/BARCO GIU (TC CHEVRON 11632/005) - 0,58x0,59x0,85H</v>
          </cell>
          <cell r="AT4750">
            <v>5988.25</v>
          </cell>
          <cell r="AU4750">
            <v>5988.25</v>
          </cell>
          <cell r="AV4750">
            <v>5988.25</v>
          </cell>
          <cell r="AW4750">
            <v>0</v>
          </cell>
          <cell r="AX4750">
            <v>5988.25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14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CADEIRA</v>
          </cell>
          <cell r="BU4750" t="str">
            <v>CADEIRA GIU (FL)</v>
          </cell>
        </row>
        <row r="4751">
          <cell r="H4751">
            <v>2</v>
          </cell>
          <cell r="O4751">
            <v>203138</v>
          </cell>
          <cell r="P4751"/>
          <cell r="Q4751" t="str">
            <v>EST CADEIRA PRADA MADEIRA MEL TC G2229</v>
          </cell>
          <cell r="R4751"/>
          <cell r="S4751"/>
          <cell r="T4751"/>
          <cell r="U4751">
            <v>0.44</v>
          </cell>
          <cell r="V4751">
            <v>0.51</v>
          </cell>
          <cell r="W4751">
            <v>0.86</v>
          </cell>
          <cell r="X4751">
            <v>0</v>
          </cell>
          <cell r="Y4751" t="str">
            <v>EST CADEIRA PRADA MADEIRA MEL TC G2229 - 0,44x0,51x0,86H</v>
          </cell>
          <cell r="Z4751">
            <v>2141.3200000000002</v>
          </cell>
          <cell r="AA4751">
            <v>0.7</v>
          </cell>
          <cell r="AB4751">
            <v>642.39600000000019</v>
          </cell>
          <cell r="AC4751"/>
          <cell r="AD4751"/>
          <cell r="AE4751"/>
          <cell r="AF4751">
            <v>2141.3200000000002</v>
          </cell>
          <cell r="AG4751">
            <v>2141.3200000000002</v>
          </cell>
          <cell r="AH4751">
            <v>0</v>
          </cell>
          <cell r="AI4751">
            <v>2141.3200000000002</v>
          </cell>
          <cell r="AJ4751" t="str">
            <v>REF: 203138</v>
          </cell>
          <cell r="AK4751" t="str">
            <v>PRODUTO FORA DE LINHA</v>
          </cell>
          <cell r="AL4751">
            <v>203138</v>
          </cell>
          <cell r="AM4751" t="str">
            <v>EST CADEIRA PRADA MADEIRA MEL TC G2229</v>
          </cell>
          <cell r="AN4751"/>
          <cell r="AO4751">
            <v>0.44</v>
          </cell>
          <cell r="AP4751">
            <v>0.51</v>
          </cell>
          <cell r="AQ4751">
            <v>0.86</v>
          </cell>
          <cell r="AR4751">
            <v>0</v>
          </cell>
          <cell r="AS4751" t="str">
            <v>EST CADEIRA PRADA MADEIRA MEL TC G2229 - 0,44x0,51x0,86H</v>
          </cell>
          <cell r="AT4751">
            <v>2141.3200000000002</v>
          </cell>
          <cell r="AU4751">
            <v>2141.3200000000002</v>
          </cell>
          <cell r="AV4751">
            <v>2141.3200000000002</v>
          </cell>
          <cell r="AW4751">
            <v>0</v>
          </cell>
          <cell r="AX4751">
            <v>2141.3200000000002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14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PE</v>
          </cell>
          <cell r="BT4751" t="str">
            <v>CLAMI CADEIRA</v>
          </cell>
          <cell r="BU4751" t="str">
            <v>CADEIRA PRADA (FL)</v>
          </cell>
        </row>
        <row r="4752">
          <cell r="H4752">
            <v>2</v>
          </cell>
          <cell r="O4752">
            <v>147891</v>
          </cell>
          <cell r="P4752"/>
          <cell r="Q4752" t="str">
            <v>EST CADEIRA PRIMA C/BRACO (ESTOFADO) (EBANIZADA) TC 99#05</v>
          </cell>
          <cell r="R4752"/>
          <cell r="S4752"/>
          <cell r="T4752"/>
          <cell r="U4752">
            <v>0.55000000000000004</v>
          </cell>
          <cell r="V4752">
            <v>0.57999999999999996</v>
          </cell>
          <cell r="W4752">
            <v>0.82</v>
          </cell>
          <cell r="X4752">
            <v>0</v>
          </cell>
          <cell r="Y4752" t="str">
            <v>EST CADEIRA PRIMA C/BRACO (ESTOFADO) (EBANIZADA) TC 99#05 - 0,55x0,58x0,82H</v>
          </cell>
          <cell r="Z4752">
            <v>6485.57</v>
          </cell>
          <cell r="AA4752">
            <v>0.7</v>
          </cell>
          <cell r="AB4752">
            <v>1945.6710000000003</v>
          </cell>
          <cell r="AC4752"/>
          <cell r="AD4752"/>
          <cell r="AE4752"/>
          <cell r="AF4752">
            <v>6485.57</v>
          </cell>
          <cell r="AG4752">
            <v>6485.57</v>
          </cell>
          <cell r="AH4752">
            <v>0</v>
          </cell>
          <cell r="AI4752">
            <v>6485.57</v>
          </cell>
          <cell r="AJ4752" t="str">
            <v>REF: 147891</v>
          </cell>
          <cell r="AK4752" t="str">
            <v>PRODUTO FORA DE LINHA</v>
          </cell>
          <cell r="AL4752">
            <v>147891</v>
          </cell>
          <cell r="AM4752" t="str">
            <v>EST CADEIRA PRIMA C/BRACO (ESTOFADO) (EBANIZADA) TC 99#05</v>
          </cell>
          <cell r="AN4752"/>
          <cell r="AO4752">
            <v>0.55000000000000004</v>
          </cell>
          <cell r="AP4752">
            <v>0.57999999999999996</v>
          </cell>
          <cell r="AQ4752">
            <v>0.82</v>
          </cell>
          <cell r="AR4752">
            <v>0</v>
          </cell>
          <cell r="AS4752" t="str">
            <v>EST CADEIRA PRIMA C/BRACO (ESTOFADO) (EBANIZADA) TC 99#05 - 0,55x0,58x0,82H</v>
          </cell>
          <cell r="AT4752">
            <v>6485.57</v>
          </cell>
          <cell r="AU4752">
            <v>6485.57</v>
          </cell>
          <cell r="AV4752">
            <v>6485.57</v>
          </cell>
          <cell r="AW4752">
            <v>0</v>
          </cell>
          <cell r="AX4752">
            <v>6485.57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22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PE</v>
          </cell>
          <cell r="BT4752" t="str">
            <v>CLAMI CADEIRA</v>
          </cell>
          <cell r="BU4752" t="str">
            <v>CADEIRA PRIMA (FL)</v>
          </cell>
        </row>
        <row r="4753">
          <cell r="H4753">
            <v>2</v>
          </cell>
          <cell r="O4753">
            <v>228451</v>
          </cell>
          <cell r="P4753" t="str">
            <v>2018/309-0057-01</v>
          </cell>
          <cell r="Q4753" t="str">
            <v>EST CARRINHO BAR CARRELLO (INOX ENV) (MAD A MUIRAC POA)</v>
          </cell>
          <cell r="R4753"/>
          <cell r="S4753"/>
          <cell r="T4753"/>
          <cell r="U4753">
            <v>0.8</v>
          </cell>
          <cell r="V4753">
            <v>0.5</v>
          </cell>
          <cell r="W4753">
            <v>0.7</v>
          </cell>
          <cell r="X4753">
            <v>0</v>
          </cell>
          <cell r="Y4753" t="str">
            <v>EST CARRINHO BAR CARRELLO (INOX ENV) (MAD A MUIRAC POA) - 0,8x0,5x0,7H</v>
          </cell>
          <cell r="Z4753">
            <v>16817.25</v>
          </cell>
          <cell r="AA4753">
            <v>0.7</v>
          </cell>
          <cell r="AB4753">
            <v>5045.1750000000011</v>
          </cell>
          <cell r="AC4753"/>
          <cell r="AD4753"/>
          <cell r="AE4753"/>
          <cell r="AF4753">
            <v>16817.25</v>
          </cell>
          <cell r="AG4753">
            <v>16817.25</v>
          </cell>
          <cell r="AH4753">
            <v>0</v>
          </cell>
          <cell r="AI4753">
            <v>16817.25</v>
          </cell>
          <cell r="AJ4753" t="str">
            <v>REF: 228451</v>
          </cell>
          <cell r="AK4753" t="str">
            <v>PRODUTO FORA DE LINHA</v>
          </cell>
          <cell r="AL4753">
            <v>228451</v>
          </cell>
          <cell r="AM4753" t="str">
            <v>EST CARRINHO BAR CARRELLO (INOX ENV) (MAD A MUIRAC POA)</v>
          </cell>
          <cell r="AN4753"/>
          <cell r="AO4753">
            <v>0.8</v>
          </cell>
          <cell r="AP4753">
            <v>0.5</v>
          </cell>
          <cell r="AQ4753">
            <v>0.7</v>
          </cell>
          <cell r="AR4753">
            <v>0</v>
          </cell>
          <cell r="AS4753" t="str">
            <v>EST CARRINHO BAR CARRELLO (INOX ENV) (MAD A MUIRAC POA) - 0,8x0,5x0,7H</v>
          </cell>
          <cell r="AT4753">
            <v>16817.25</v>
          </cell>
          <cell r="AU4753">
            <v>16817.25</v>
          </cell>
          <cell r="AV4753">
            <v>16817.25</v>
          </cell>
          <cell r="AW4753">
            <v>0</v>
          </cell>
          <cell r="AX4753">
            <v>16817.25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14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CARRINHO BAR</v>
          </cell>
          <cell r="BU4753" t="str">
            <v>CARRINHO BAR CARRELLO (FL)</v>
          </cell>
        </row>
        <row r="4754">
          <cell r="H4754">
            <v>2</v>
          </cell>
          <cell r="O4754">
            <v>228451</v>
          </cell>
          <cell r="P4754" t="str">
            <v>2024/281-0106-01</v>
          </cell>
          <cell r="Q4754" t="str">
            <v>EST CARRINHO BAR CARRELLO (INOX ENV) (MAD A MUIRAC POA)</v>
          </cell>
          <cell r="R4754"/>
          <cell r="S4754"/>
          <cell r="T4754"/>
          <cell r="U4754">
            <v>0.8</v>
          </cell>
          <cell r="V4754">
            <v>0.5</v>
          </cell>
          <cell r="W4754">
            <v>0.7</v>
          </cell>
          <cell r="X4754">
            <v>0</v>
          </cell>
          <cell r="Y4754" t="str">
            <v>EST CARRINHO BAR CARRELLO (INOX ENV) (MAD A MUIRAC POA) - 0,8x0,5x0,7H</v>
          </cell>
          <cell r="Z4754">
            <v>16817.25</v>
          </cell>
          <cell r="AA4754">
            <v>0.7</v>
          </cell>
          <cell r="AB4754">
            <v>5045.1750000000011</v>
          </cell>
          <cell r="AC4754"/>
          <cell r="AD4754"/>
          <cell r="AE4754"/>
          <cell r="AF4754">
            <v>16817.25</v>
          </cell>
          <cell r="AG4754">
            <v>16817.25</v>
          </cell>
          <cell r="AH4754">
            <v>0</v>
          </cell>
          <cell r="AI4754">
            <v>16817.25</v>
          </cell>
          <cell r="AJ4754" t="str">
            <v>REF: 228451</v>
          </cell>
          <cell r="AK4754" t="str">
            <v>PRODUTO FORA DE LINHA</v>
          </cell>
          <cell r="AL4754">
            <v>228451</v>
          </cell>
          <cell r="AM4754" t="str">
            <v>EST CARRINHO BAR CARRELLO (INOX ENV) (MAD A MUIRAC POA)</v>
          </cell>
          <cell r="AN4754"/>
          <cell r="AO4754">
            <v>0.8</v>
          </cell>
          <cell r="AP4754">
            <v>0.5</v>
          </cell>
          <cell r="AQ4754">
            <v>0.7</v>
          </cell>
          <cell r="AR4754">
            <v>0</v>
          </cell>
          <cell r="AS4754" t="str">
            <v>EST CARRINHO BAR CARRELLO (INOX ENV) (MAD A MUIRAC POA) - 0,8x0,5x0,7H</v>
          </cell>
          <cell r="AT4754">
            <v>16817.25</v>
          </cell>
          <cell r="AU4754">
            <v>16817.25</v>
          </cell>
          <cell r="AV4754">
            <v>16817.25</v>
          </cell>
          <cell r="AW4754">
            <v>0</v>
          </cell>
          <cell r="AX4754">
            <v>16817.25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14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CARRINHO BAR</v>
          </cell>
          <cell r="BU4754" t="str">
            <v>CARRINHO BAR CARRELLO (FL)</v>
          </cell>
        </row>
        <row r="4755">
          <cell r="H4755">
            <v>2</v>
          </cell>
          <cell r="O4755">
            <v>275019</v>
          </cell>
          <cell r="P4755" t="str">
            <v>2021/162-0041-01</v>
          </cell>
          <cell r="Q4755" t="str">
            <v>EST MESA CENTRO ORGAN (TP FREIJO MACICO/PES LAMINADO FREIJO)</v>
          </cell>
          <cell r="R4755"/>
          <cell r="S4755"/>
          <cell r="T4755"/>
          <cell r="U4755">
            <v>1.2</v>
          </cell>
          <cell r="V4755">
            <v>1.2</v>
          </cell>
          <cell r="W4755">
            <v>0.27</v>
          </cell>
          <cell r="X4755">
            <v>0</v>
          </cell>
          <cell r="Y4755" t="str">
            <v>EST MESA CENTRO ORGAN (TP FREIJO MACICO/PES LAMINADO FREIJO) - 1,2x1,2x0,27H</v>
          </cell>
          <cell r="Z4755">
            <v>27701.18</v>
          </cell>
          <cell r="AA4755">
            <v>0.7</v>
          </cell>
          <cell r="AB4755">
            <v>8310.354000000003</v>
          </cell>
          <cell r="AC4755"/>
          <cell r="AD4755"/>
          <cell r="AE4755"/>
          <cell r="AF4755">
            <v>27701.18</v>
          </cell>
          <cell r="AG4755">
            <v>27701.18</v>
          </cell>
          <cell r="AH4755">
            <v>0</v>
          </cell>
          <cell r="AI4755">
            <v>27701.18</v>
          </cell>
          <cell r="AJ4755" t="str">
            <v>REF: 275019</v>
          </cell>
          <cell r="AK4755" t="str">
            <v>PRODUTO FORA DE LINHA</v>
          </cell>
          <cell r="AL4755">
            <v>275019</v>
          </cell>
          <cell r="AM4755" t="str">
            <v>EST MESA CENTRO ORGAN (TP FREIJO MACICO/PES LAMINADO FREIJO)</v>
          </cell>
          <cell r="AN4755"/>
          <cell r="AO4755">
            <v>1.2</v>
          </cell>
          <cell r="AP4755">
            <v>1.2</v>
          </cell>
          <cell r="AQ4755">
            <v>0.27</v>
          </cell>
          <cell r="AR4755">
            <v>0</v>
          </cell>
          <cell r="AS4755" t="str">
            <v>EST MESA CENTRO ORGAN (TP FREIJO MACICO/PES LAMINADO FREIJO) - 1,2x1,2x0,27H</v>
          </cell>
          <cell r="AT4755">
            <v>27701.18</v>
          </cell>
          <cell r="AU4755">
            <v>27701.18</v>
          </cell>
          <cell r="AV4755">
            <v>27701.18</v>
          </cell>
          <cell r="AW4755">
            <v>0</v>
          </cell>
          <cell r="AX4755">
            <v>27701.18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14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PE</v>
          </cell>
          <cell r="BT4755" t="str">
            <v>CLAMI MESA CENTRO</v>
          </cell>
          <cell r="BU4755" t="str">
            <v>MESA CENTRO ORGAN (FL)</v>
          </cell>
        </row>
        <row r="4756">
          <cell r="H4756">
            <v>2</v>
          </cell>
          <cell r="O4756">
            <v>275019</v>
          </cell>
          <cell r="P4756" t="str">
            <v>2021/165-0117-01</v>
          </cell>
          <cell r="Q4756" t="str">
            <v>EST MESA CENTRO ORGAN (TP FREIJO MACICO/PES LAMINADO FREIJO)</v>
          </cell>
          <cell r="R4756"/>
          <cell r="S4756"/>
          <cell r="T4756"/>
          <cell r="U4756">
            <v>1.2</v>
          </cell>
          <cell r="V4756">
            <v>1.2</v>
          </cell>
          <cell r="W4756">
            <v>0.27</v>
          </cell>
          <cell r="X4756">
            <v>0</v>
          </cell>
          <cell r="Y4756" t="str">
            <v>EST MESA CENTRO ORGAN (TP FREIJO MACICO/PES LAMINADO FREIJO) - 1,2x1,2x0,27H</v>
          </cell>
          <cell r="Z4756">
            <v>27701.18</v>
          </cell>
          <cell r="AA4756">
            <v>0.7</v>
          </cell>
          <cell r="AB4756">
            <v>8310.354000000003</v>
          </cell>
          <cell r="AC4756"/>
          <cell r="AD4756"/>
          <cell r="AE4756"/>
          <cell r="AF4756">
            <v>27701.18</v>
          </cell>
          <cell r="AG4756">
            <v>27701.18</v>
          </cell>
          <cell r="AH4756">
            <v>0</v>
          </cell>
          <cell r="AI4756">
            <v>27701.18</v>
          </cell>
          <cell r="AJ4756" t="str">
            <v>REF: 275019</v>
          </cell>
          <cell r="AK4756" t="str">
            <v>PRODUTO FORA DE LINHA</v>
          </cell>
          <cell r="AL4756">
            <v>275019</v>
          </cell>
          <cell r="AM4756" t="str">
            <v>EST MESA CENTRO ORGAN (TP FREIJO MACICO/PES LAMINADO FREIJO)</v>
          </cell>
          <cell r="AN4756"/>
          <cell r="AO4756">
            <v>1.2</v>
          </cell>
          <cell r="AP4756">
            <v>1.2</v>
          </cell>
          <cell r="AQ4756">
            <v>0.27</v>
          </cell>
          <cell r="AR4756">
            <v>0</v>
          </cell>
          <cell r="AS4756" t="str">
            <v>EST MESA CENTRO ORGAN (TP FREIJO MACICO/PES LAMINADO FREIJO) - 1,2x1,2x0,27H</v>
          </cell>
          <cell r="AT4756">
            <v>27701.18</v>
          </cell>
          <cell r="AU4756">
            <v>27701.18</v>
          </cell>
          <cell r="AV4756">
            <v>27701.18</v>
          </cell>
          <cell r="AW4756">
            <v>0</v>
          </cell>
          <cell r="AX4756">
            <v>27701.18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14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PE</v>
          </cell>
          <cell r="BT4756" t="str">
            <v>CLAMI MESA CENTRO</v>
          </cell>
          <cell r="BU4756" t="str">
            <v>MESA CENTRO ORGAN (FL)</v>
          </cell>
        </row>
        <row r="4757">
          <cell r="H4757">
            <v>2</v>
          </cell>
          <cell r="O4757">
            <v>151722</v>
          </cell>
          <cell r="P4757" t="str">
            <v>2014/204-0099-01</v>
          </cell>
          <cell r="Q4757" t="str">
            <v>EST MESA JANTAR ALTAMIRA CARVALHO TITANIUM MTZ FOSCO</v>
          </cell>
          <cell r="R4757"/>
          <cell r="S4757"/>
          <cell r="T4757"/>
          <cell r="U4757">
            <v>2.6</v>
          </cell>
          <cell r="V4757">
            <v>1.2</v>
          </cell>
          <cell r="W4757">
            <v>0.76</v>
          </cell>
          <cell r="X4757">
            <v>0</v>
          </cell>
          <cell r="Y4757" t="str">
            <v>EST MESA JANTAR ALTAMIRA CARVALHO TITANIUM MTZ FOSCO - 2,6x1,2x0,76H</v>
          </cell>
          <cell r="Z4757">
            <v>48660.1</v>
          </cell>
          <cell r="AA4757">
            <v>0.7</v>
          </cell>
          <cell r="AB4757">
            <v>14598.029999999999</v>
          </cell>
          <cell r="AC4757"/>
          <cell r="AD4757"/>
          <cell r="AE4757"/>
          <cell r="AF4757">
            <v>48660.1</v>
          </cell>
          <cell r="AG4757">
            <v>48660.1</v>
          </cell>
          <cell r="AH4757">
            <v>0</v>
          </cell>
          <cell r="AI4757">
            <v>48660.1</v>
          </cell>
          <cell r="AJ4757" t="str">
            <v>REF: 151722</v>
          </cell>
          <cell r="AK4757" t="str">
            <v>PRODUTO FORA DE LINHA</v>
          </cell>
          <cell r="AL4757">
            <v>151722</v>
          </cell>
          <cell r="AM4757" t="str">
            <v>EST MESA JANTAR ALTAMIRA CARVALHO TITANIUM MTZ FOSCO</v>
          </cell>
          <cell r="AN4757"/>
          <cell r="AO4757">
            <v>2.6</v>
          </cell>
          <cell r="AP4757">
            <v>1.2</v>
          </cell>
          <cell r="AQ4757">
            <v>0.76</v>
          </cell>
          <cell r="AR4757">
            <v>0</v>
          </cell>
          <cell r="AS4757" t="str">
            <v>EST MESA JANTAR ALTAMIRA CARVALHO TITANIUM MTZ FOSCO - 2,6x1,2x0,76H</v>
          </cell>
          <cell r="AT4757">
            <v>48660.1</v>
          </cell>
          <cell r="AU4757">
            <v>48660.1</v>
          </cell>
          <cell r="AV4757">
            <v>48660.1</v>
          </cell>
          <cell r="AW4757">
            <v>0</v>
          </cell>
          <cell r="AX4757">
            <v>48660.1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14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 t="str">
            <v>PE</v>
          </cell>
          <cell r="BT4757" t="str">
            <v>CLAMI MESA JANTAR</v>
          </cell>
          <cell r="BU4757" t="str">
            <v>MESA JANTAR ALTAMIRA (FL)</v>
          </cell>
        </row>
        <row r="4758">
          <cell r="H4758">
            <v>2</v>
          </cell>
          <cell r="O4758">
            <v>151722</v>
          </cell>
          <cell r="P4758" t="str">
            <v>2014/199-0117-01</v>
          </cell>
          <cell r="Q4758" t="str">
            <v>EST MESA JANTAR ALTAMIRA CARVALHO TITANIUM MTZ FOSCO</v>
          </cell>
          <cell r="R4758"/>
          <cell r="S4758"/>
          <cell r="T4758"/>
          <cell r="U4758">
            <v>2.6</v>
          </cell>
          <cell r="V4758">
            <v>1.2</v>
          </cell>
          <cell r="W4758">
            <v>0.76</v>
          </cell>
          <cell r="X4758">
            <v>0</v>
          </cell>
          <cell r="Y4758" t="str">
            <v>EST MESA JANTAR ALTAMIRA CARVALHO TITANIUM MTZ FOSCO - 2,6x1,2x0,76H</v>
          </cell>
          <cell r="Z4758">
            <v>48660.1</v>
          </cell>
          <cell r="AA4758">
            <v>0.7</v>
          </cell>
          <cell r="AB4758">
            <v>14598.029999999999</v>
          </cell>
          <cell r="AC4758"/>
          <cell r="AD4758"/>
          <cell r="AE4758"/>
          <cell r="AF4758">
            <v>48660.1</v>
          </cell>
          <cell r="AG4758">
            <v>48660.1</v>
          </cell>
          <cell r="AH4758">
            <v>0</v>
          </cell>
          <cell r="AI4758">
            <v>48660.1</v>
          </cell>
          <cell r="AJ4758" t="str">
            <v>REF: 151722</v>
          </cell>
          <cell r="AK4758" t="str">
            <v>PRODUTO FORA DE LINHA</v>
          </cell>
          <cell r="AL4758">
            <v>151722</v>
          </cell>
          <cell r="AM4758" t="str">
            <v>EST MESA JANTAR ALTAMIRA CARVALHO TITANIUM MTZ FOSCO</v>
          </cell>
          <cell r="AN4758"/>
          <cell r="AO4758">
            <v>2.6</v>
          </cell>
          <cell r="AP4758">
            <v>1.2</v>
          </cell>
          <cell r="AQ4758">
            <v>0.76</v>
          </cell>
          <cell r="AR4758">
            <v>0</v>
          </cell>
          <cell r="AS4758" t="str">
            <v>EST MESA JANTAR ALTAMIRA CARVALHO TITANIUM MTZ FOSCO - 2,6x1,2x0,76H</v>
          </cell>
          <cell r="AT4758">
            <v>48660.1</v>
          </cell>
          <cell r="AU4758">
            <v>48660.1</v>
          </cell>
          <cell r="AV4758">
            <v>48660.1</v>
          </cell>
          <cell r="AW4758">
            <v>0</v>
          </cell>
          <cell r="AX4758">
            <v>48660.1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PE</v>
          </cell>
          <cell r="BT4758" t="str">
            <v>CLAMI MESA JANTAR</v>
          </cell>
          <cell r="BU4758" t="str">
            <v>MESA JANTAR ALTAMIRA (FL)</v>
          </cell>
        </row>
        <row r="4759">
          <cell r="H4759">
            <v>1</v>
          </cell>
          <cell r="O4759">
            <v>151668</v>
          </cell>
          <cell r="P4759" t="str">
            <v>2014/218-0001-01</v>
          </cell>
          <cell r="Q4759" t="str">
            <v>EST MESA LATERAL EROS (INOX POLIDO) (TP CARV GRAFITE BRILHO)</v>
          </cell>
          <cell r="R4759"/>
          <cell r="S4759"/>
          <cell r="T4759"/>
          <cell r="U4759">
            <v>0.56000000000000005</v>
          </cell>
          <cell r="V4759">
            <v>0.4</v>
          </cell>
          <cell r="W4759">
            <v>0.65</v>
          </cell>
          <cell r="X4759">
            <v>0</v>
          </cell>
          <cell r="Y4759" t="str">
            <v>EST MESA LATERAL EROS (INOX POLIDO) (TP CARV GRAFITE BRILHO) - 0,56x0,4x0,65H</v>
          </cell>
          <cell r="Z4759">
            <v>6740.35</v>
          </cell>
          <cell r="AA4759">
            <v>0.7</v>
          </cell>
          <cell r="AB4759">
            <v>2022.1050000000005</v>
          </cell>
          <cell r="AC4759"/>
          <cell r="AD4759"/>
          <cell r="AE4759"/>
          <cell r="AF4759">
            <v>6740.35</v>
          </cell>
          <cell r="AG4759">
            <v>6740.35</v>
          </cell>
          <cell r="AH4759">
            <v>0</v>
          </cell>
          <cell r="AI4759">
            <v>6740.35</v>
          </cell>
          <cell r="AJ4759" t="str">
            <v>REF: 151668</v>
          </cell>
          <cell r="AK4759" t="str">
            <v>PRODUTO FORA DE LINHA</v>
          </cell>
          <cell r="AL4759">
            <v>151668</v>
          </cell>
          <cell r="AM4759" t="str">
            <v>EST MESA LATERAL EROS (INOX POLIDO) (TP CARV GRAFITE BRILHO)</v>
          </cell>
          <cell r="AN4759"/>
          <cell r="AO4759">
            <v>0.56000000000000005</v>
          </cell>
          <cell r="AP4759">
            <v>0.4</v>
          </cell>
          <cell r="AQ4759">
            <v>0.65</v>
          </cell>
          <cell r="AR4759">
            <v>0</v>
          </cell>
          <cell r="AS4759" t="str">
            <v>EST MESA LATERAL EROS (INOX POLIDO) (TP CARV GRAFITE BRILHO) - 0,56x0,4x0,65H</v>
          </cell>
          <cell r="AT4759">
            <v>6740.35</v>
          </cell>
          <cell r="AU4759">
            <v>6740.35</v>
          </cell>
          <cell r="AV4759">
            <v>6740.35</v>
          </cell>
          <cell r="AW4759">
            <v>0</v>
          </cell>
          <cell r="AX4759">
            <v>6740.35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PE</v>
          </cell>
          <cell r="BT4759" t="str">
            <v>CLAMI MESA LATERAL</v>
          </cell>
          <cell r="BU4759" t="str">
            <v>MESA LATERAL EROS (FL)</v>
          </cell>
        </row>
        <row r="4760">
          <cell r="H4760">
            <v>2</v>
          </cell>
          <cell r="O4760">
            <v>178920</v>
          </cell>
          <cell r="P4760"/>
          <cell r="Q4760" t="str">
            <v>EST POLTRONA CUBO ECO (C/ASS MOVEL) TC 12830</v>
          </cell>
          <cell r="R4760"/>
          <cell r="S4760"/>
          <cell r="T4760"/>
          <cell r="U4760">
            <v>1.28</v>
          </cell>
          <cell r="V4760">
            <v>1.08</v>
          </cell>
          <cell r="W4760">
            <v>0.85</v>
          </cell>
          <cell r="X4760">
            <v>0</v>
          </cell>
          <cell r="Y4760" t="str">
            <v>EST POLTRONA CUBO ECO (C/ASS MOVEL) TC 12830 - 1,28x1,08x0,85H</v>
          </cell>
          <cell r="Z4760">
            <v>18402.29</v>
          </cell>
          <cell r="AA4760">
            <v>0.7</v>
          </cell>
          <cell r="AB4760">
            <v>5520.6870000000017</v>
          </cell>
          <cell r="AC4760"/>
          <cell r="AD4760"/>
          <cell r="AE4760"/>
          <cell r="AF4760">
            <v>18402.29</v>
          </cell>
          <cell r="AG4760">
            <v>18402.29</v>
          </cell>
          <cell r="AH4760">
            <v>0</v>
          </cell>
          <cell r="AI4760">
            <v>18402.29</v>
          </cell>
          <cell r="AJ4760" t="str">
            <v>REF: 178920</v>
          </cell>
          <cell r="AK4760" t="str">
            <v>PRODUTO FORA DE LINHA</v>
          </cell>
          <cell r="AL4760">
            <v>178920</v>
          </cell>
          <cell r="AM4760" t="str">
            <v>EST POLTRONA CUBO ECO (C/ASS MOVEL) TC 12830</v>
          </cell>
          <cell r="AN4760"/>
          <cell r="AO4760">
            <v>1.28</v>
          </cell>
          <cell r="AP4760">
            <v>1.08</v>
          </cell>
          <cell r="AQ4760">
            <v>0.85</v>
          </cell>
          <cell r="AR4760">
            <v>0</v>
          </cell>
          <cell r="AS4760" t="str">
            <v>EST POLTRONA CUBO ECO (C/ASS MOVEL) TC 12830 - 1,28x1,08x0,85H</v>
          </cell>
          <cell r="AT4760">
            <v>18402.29</v>
          </cell>
          <cell r="AU4760">
            <v>18402.29</v>
          </cell>
          <cell r="AV4760">
            <v>18402.29</v>
          </cell>
          <cell r="AW4760">
            <v>0</v>
          </cell>
          <cell r="AX4760">
            <v>18402.29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 t="str">
            <v>PE</v>
          </cell>
          <cell r="BT4760" t="str">
            <v>CLAMI POLTRONA</v>
          </cell>
          <cell r="BU4760" t="str">
            <v>POLTRONA CUBO (FL)</v>
          </cell>
        </row>
        <row r="4761">
          <cell r="H4761">
            <v>2</v>
          </cell>
          <cell r="O4761">
            <v>210392</v>
          </cell>
          <cell r="P4761" t="str">
            <v>2017/150-0030-01</v>
          </cell>
          <cell r="Q4761" t="str">
            <v>EST POLTRONA CUSCO (CINAMOMO COLONIAL) TC11202-317/11202-335</v>
          </cell>
          <cell r="R4761"/>
          <cell r="S4761"/>
          <cell r="T4761"/>
          <cell r="U4761">
            <v>1</v>
          </cell>
          <cell r="V4761">
            <v>0.82</v>
          </cell>
          <cell r="W4761">
            <v>0.72</v>
          </cell>
          <cell r="X4761">
            <v>0</v>
          </cell>
          <cell r="Y4761" t="str">
            <v>EST POLTRONA CUSCO (CINAMOMO COLONIAL) TC11202-317/11202-335 - 1x0,82x0,72H</v>
          </cell>
          <cell r="Z4761">
            <v>24842.92</v>
          </cell>
          <cell r="AA4761">
            <v>0.7</v>
          </cell>
          <cell r="AB4761">
            <v>7452.8760000000002</v>
          </cell>
          <cell r="AC4761"/>
          <cell r="AD4761"/>
          <cell r="AE4761"/>
          <cell r="AF4761">
            <v>24842.92</v>
          </cell>
          <cell r="AG4761">
            <v>24842.92</v>
          </cell>
          <cell r="AH4761">
            <v>0</v>
          </cell>
          <cell r="AI4761">
            <v>24842.92</v>
          </cell>
          <cell r="AJ4761" t="str">
            <v>REF: 210392</v>
          </cell>
          <cell r="AK4761" t="str">
            <v>PRODUTO FORA DE LINHA</v>
          </cell>
          <cell r="AL4761">
            <v>210392</v>
          </cell>
          <cell r="AM4761" t="str">
            <v>EST POLTRONA CUSCO (CINAMOMO COLONIAL) TC11202-317/11202-335</v>
          </cell>
          <cell r="AN4761"/>
          <cell r="AO4761">
            <v>1</v>
          </cell>
          <cell r="AP4761">
            <v>0.82</v>
          </cell>
          <cell r="AQ4761">
            <v>0.72</v>
          </cell>
          <cell r="AR4761">
            <v>0</v>
          </cell>
          <cell r="AS4761" t="str">
            <v>EST POLTRONA CUSCO (CINAMOMO COLONIAL) TC11202-317/11202-335 - 1x0,82x0,72H</v>
          </cell>
          <cell r="AT4761">
            <v>24842.92</v>
          </cell>
          <cell r="AU4761">
            <v>24842.92</v>
          </cell>
          <cell r="AV4761">
            <v>24842.92</v>
          </cell>
          <cell r="AW4761">
            <v>0</v>
          </cell>
          <cell r="AX4761">
            <v>24842.92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PE</v>
          </cell>
          <cell r="BT4761" t="str">
            <v>CLAMI POLTRONA</v>
          </cell>
          <cell r="BU4761" t="str">
            <v>POLTRONA CUSCO (FL)</v>
          </cell>
        </row>
        <row r="4762">
          <cell r="H4762">
            <v>2</v>
          </cell>
          <cell r="O4762">
            <v>210392</v>
          </cell>
          <cell r="P4762" t="str">
            <v>2017/170-0039-01</v>
          </cell>
          <cell r="Q4762" t="str">
            <v>EST POLTRONA CUSCO (CINAMOMO COLONIAL) TC11202-317/11202-335</v>
          </cell>
          <cell r="R4762"/>
          <cell r="S4762"/>
          <cell r="T4762"/>
          <cell r="U4762">
            <v>1</v>
          </cell>
          <cell r="V4762">
            <v>0.82</v>
          </cell>
          <cell r="W4762">
            <v>0.72</v>
          </cell>
          <cell r="X4762">
            <v>0</v>
          </cell>
          <cell r="Y4762" t="str">
            <v>EST POLTRONA CUSCO (CINAMOMO COLONIAL) TC11202-317/11202-335 - 1x0,82x0,72H</v>
          </cell>
          <cell r="Z4762">
            <v>24842.92</v>
          </cell>
          <cell r="AA4762">
            <v>0.7</v>
          </cell>
          <cell r="AB4762">
            <v>7452.8760000000002</v>
          </cell>
          <cell r="AC4762"/>
          <cell r="AD4762"/>
          <cell r="AE4762"/>
          <cell r="AF4762">
            <v>24842.92</v>
          </cell>
          <cell r="AG4762">
            <v>24842.92</v>
          </cell>
          <cell r="AH4762">
            <v>0</v>
          </cell>
          <cell r="AI4762">
            <v>24842.92</v>
          </cell>
          <cell r="AJ4762" t="str">
            <v>REF: 210392</v>
          </cell>
          <cell r="AK4762" t="str">
            <v>PRODUTO FORA DE LINHA</v>
          </cell>
          <cell r="AL4762">
            <v>210392</v>
          </cell>
          <cell r="AM4762" t="str">
            <v>EST POLTRONA CUSCO (CINAMOMO COLONIAL) TC11202-317/11202-335</v>
          </cell>
          <cell r="AN4762"/>
          <cell r="AO4762">
            <v>1</v>
          </cell>
          <cell r="AP4762">
            <v>0.82</v>
          </cell>
          <cell r="AQ4762">
            <v>0.72</v>
          </cell>
          <cell r="AR4762">
            <v>0</v>
          </cell>
          <cell r="AS4762" t="str">
            <v>EST POLTRONA CUSCO (CINAMOMO COLONIAL) TC11202-317/11202-335 - 1x0,82x0,72H</v>
          </cell>
          <cell r="AT4762">
            <v>24842.92</v>
          </cell>
          <cell r="AU4762">
            <v>24842.92</v>
          </cell>
          <cell r="AV4762">
            <v>24842.92</v>
          </cell>
          <cell r="AW4762">
            <v>0</v>
          </cell>
          <cell r="AX4762">
            <v>24842.92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14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PE</v>
          </cell>
          <cell r="BT4762" t="str">
            <v>CLAMI POLTRONA</v>
          </cell>
          <cell r="BU4762" t="str">
            <v>POLTRONA CUSCO (FL)</v>
          </cell>
        </row>
        <row r="4763">
          <cell r="H4763">
            <v>2</v>
          </cell>
          <cell r="O4763">
            <v>179149</v>
          </cell>
          <cell r="P4763"/>
          <cell r="Q4763" t="str">
            <v>EST POLTRONA FLEX (BC 20CM) PES LC BRANC FSC/TC 10945</v>
          </cell>
          <cell r="R4763"/>
          <cell r="S4763"/>
          <cell r="T4763"/>
          <cell r="U4763">
            <v>0.8</v>
          </cell>
          <cell r="V4763">
            <v>1.03</v>
          </cell>
          <cell r="W4763">
            <v>0.83</v>
          </cell>
          <cell r="X4763">
            <v>0</v>
          </cell>
          <cell r="Y4763" t="str">
            <v>EST POLTRONA FLEX (BC 20CM) PES LC BRANC FSC/TC 10945 - 0,8x1,03x0,83H</v>
          </cell>
          <cell r="Z4763">
            <v>14043.85</v>
          </cell>
          <cell r="AA4763">
            <v>0.7</v>
          </cell>
          <cell r="AB4763">
            <v>4213.1550000000007</v>
          </cell>
          <cell r="AC4763"/>
          <cell r="AD4763"/>
          <cell r="AE4763"/>
          <cell r="AF4763">
            <v>14043.85</v>
          </cell>
          <cell r="AG4763">
            <v>14043.85</v>
          </cell>
          <cell r="AH4763">
            <v>0</v>
          </cell>
          <cell r="AI4763">
            <v>14043.85</v>
          </cell>
          <cell r="AJ4763" t="str">
            <v>REF: 179149</v>
          </cell>
          <cell r="AK4763" t="str">
            <v>PRODUTO FORA DE LINHA</v>
          </cell>
          <cell r="AL4763">
            <v>179149</v>
          </cell>
          <cell r="AM4763" t="str">
            <v>EST POLTRONA FLEX (BC 20CM) PES LC BRANC FSC/TC 10945</v>
          </cell>
          <cell r="AN4763"/>
          <cell r="AO4763">
            <v>0.8</v>
          </cell>
          <cell r="AP4763">
            <v>1.03</v>
          </cell>
          <cell r="AQ4763">
            <v>0.83</v>
          </cell>
          <cell r="AR4763">
            <v>0</v>
          </cell>
          <cell r="AS4763" t="str">
            <v>EST POLTRONA FLEX (BC 20CM) PES LC BRANC FSC/TC 10945 - 0,8x1,03x0,83H</v>
          </cell>
          <cell r="AT4763">
            <v>14043.85</v>
          </cell>
          <cell r="AU4763">
            <v>14043.85</v>
          </cell>
          <cell r="AV4763">
            <v>14043.85</v>
          </cell>
          <cell r="AW4763">
            <v>0</v>
          </cell>
          <cell r="AX4763">
            <v>14043.85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14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PE</v>
          </cell>
          <cell r="BT4763" t="str">
            <v>CLAMI POLTRONA</v>
          </cell>
          <cell r="BU4763" t="str">
            <v>POLTRONA FLEX (FL)</v>
          </cell>
        </row>
        <row r="4764">
          <cell r="H4764">
            <v>2</v>
          </cell>
          <cell r="O4764">
            <v>151387</v>
          </cell>
          <cell r="P4764" t="str">
            <v>2014/219-0302-01</v>
          </cell>
          <cell r="Q4764" t="str">
            <v>EST PUFF BRISTOL (C/ALCA) (FIBRA 10MM) OURO PRETO RASPADO</v>
          </cell>
          <cell r="R4764"/>
          <cell r="S4764"/>
          <cell r="T4764"/>
          <cell r="U4764">
            <v>0.4</v>
          </cell>
          <cell r="V4764">
            <v>0.4</v>
          </cell>
          <cell r="W4764">
            <v>0.4</v>
          </cell>
          <cell r="X4764">
            <v>0</v>
          </cell>
          <cell r="Y4764" t="str">
            <v>EST PUFF BRISTOL (C/ALCA) (FIBRA 10MM) OURO PRETO RASPADO - 0,4x0,4x0,4H</v>
          </cell>
          <cell r="Z4764">
            <v>2641.85</v>
          </cell>
          <cell r="AA4764">
            <v>0.7</v>
          </cell>
          <cell r="AB4764">
            <v>792.55500000000006</v>
          </cell>
          <cell r="AC4764"/>
          <cell r="AD4764"/>
          <cell r="AE4764"/>
          <cell r="AF4764">
            <v>2641.85</v>
          </cell>
          <cell r="AG4764">
            <v>2641.85</v>
          </cell>
          <cell r="AH4764">
            <v>0</v>
          </cell>
          <cell r="AI4764">
            <v>2641.85</v>
          </cell>
          <cell r="AJ4764" t="str">
            <v>REF: 151387</v>
          </cell>
          <cell r="AK4764" t="str">
            <v>PRODUTO FORA DE LINHA</v>
          </cell>
          <cell r="AL4764">
            <v>151387</v>
          </cell>
          <cell r="AM4764" t="str">
            <v>EST PUFF BRISTOL (C/ALCA) (FIBRA 10MM) OURO PRETO RASPADO</v>
          </cell>
          <cell r="AN4764"/>
          <cell r="AO4764">
            <v>0.4</v>
          </cell>
          <cell r="AP4764">
            <v>0.4</v>
          </cell>
          <cell r="AQ4764">
            <v>0.4</v>
          </cell>
          <cell r="AR4764">
            <v>0</v>
          </cell>
          <cell r="AS4764" t="str">
            <v>EST PUFF BRISTOL (C/ALCA) (FIBRA 10MM) OURO PRETO RASPADO - 0,4x0,4x0,4H</v>
          </cell>
          <cell r="AT4764">
            <v>2641.85</v>
          </cell>
          <cell r="AU4764">
            <v>2641.85</v>
          </cell>
          <cell r="AV4764">
            <v>2641.85</v>
          </cell>
          <cell r="AW4764">
            <v>0</v>
          </cell>
          <cell r="AX4764">
            <v>2641.85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14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PE</v>
          </cell>
          <cell r="BT4764" t="str">
            <v>CLAMI PUFF</v>
          </cell>
          <cell r="BU4764" t="str">
            <v>PUFF BRISTOL (FL)</v>
          </cell>
        </row>
        <row r="4765">
          <cell r="H4765">
            <v>2</v>
          </cell>
          <cell r="O4765">
            <v>151387</v>
          </cell>
          <cell r="P4765" t="str">
            <v>2014/219-0358-01</v>
          </cell>
          <cell r="Q4765" t="str">
            <v>EST PUFF BRISTOL (C/ALCA) (FIBRA 10MM) OURO PRETO RASPADO</v>
          </cell>
          <cell r="R4765"/>
          <cell r="S4765"/>
          <cell r="T4765"/>
          <cell r="U4765">
            <v>0.4</v>
          </cell>
          <cell r="V4765">
            <v>0.4</v>
          </cell>
          <cell r="W4765">
            <v>0.4</v>
          </cell>
          <cell r="X4765">
            <v>0</v>
          </cell>
          <cell r="Y4765" t="str">
            <v>EST PUFF BRISTOL (C/ALCA) (FIBRA 10MM) OURO PRETO RASPADO - 0,4x0,4x0,4H</v>
          </cell>
          <cell r="Z4765">
            <v>2641.85</v>
          </cell>
          <cell r="AA4765">
            <v>0.7</v>
          </cell>
          <cell r="AB4765">
            <v>792.55500000000006</v>
          </cell>
          <cell r="AC4765"/>
          <cell r="AD4765"/>
          <cell r="AE4765"/>
          <cell r="AF4765">
            <v>2641.85</v>
          </cell>
          <cell r="AG4765">
            <v>2641.85</v>
          </cell>
          <cell r="AH4765">
            <v>0</v>
          </cell>
          <cell r="AI4765">
            <v>2641.85</v>
          </cell>
          <cell r="AJ4765" t="str">
            <v>REF: 151387</v>
          </cell>
          <cell r="AK4765" t="str">
            <v>PRODUTO FORA DE LINHA</v>
          </cell>
          <cell r="AL4765">
            <v>151387</v>
          </cell>
          <cell r="AM4765" t="str">
            <v>EST PUFF BRISTOL (C/ALCA) (FIBRA 10MM) OURO PRETO RASPADO</v>
          </cell>
          <cell r="AN4765"/>
          <cell r="AO4765">
            <v>0.4</v>
          </cell>
          <cell r="AP4765">
            <v>0.4</v>
          </cell>
          <cell r="AQ4765">
            <v>0.4</v>
          </cell>
          <cell r="AR4765">
            <v>0</v>
          </cell>
          <cell r="AS4765" t="str">
            <v>EST PUFF BRISTOL (C/ALCA) (FIBRA 10MM) OURO PRETO RASPADO - 0,4x0,4x0,4H</v>
          </cell>
          <cell r="AT4765">
            <v>2641.85</v>
          </cell>
          <cell r="AU4765">
            <v>2641.85</v>
          </cell>
          <cell r="AV4765">
            <v>2641.85</v>
          </cell>
          <cell r="AW4765">
            <v>0</v>
          </cell>
          <cell r="AX4765">
            <v>2641.85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14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 t="str">
            <v>PE</v>
          </cell>
          <cell r="BT4765" t="str">
            <v>CLAMI PUFF</v>
          </cell>
          <cell r="BU4765" t="str">
            <v>PUFF BRISTOL (FL)</v>
          </cell>
        </row>
        <row r="4766">
          <cell r="H4766">
            <v>2</v>
          </cell>
          <cell r="O4766">
            <v>203621</v>
          </cell>
          <cell r="P4766" t="str">
            <v>2016/330-0019-01</v>
          </cell>
          <cell r="Q4766" t="str">
            <v>EST PUFF FREMONT (TC D4073)</v>
          </cell>
          <cell r="R4766"/>
          <cell r="S4766"/>
          <cell r="T4766"/>
          <cell r="U4766">
            <v>0.7</v>
          </cell>
          <cell r="V4766">
            <v>0.7</v>
          </cell>
          <cell r="W4766">
            <v>0.45</v>
          </cell>
          <cell r="X4766">
            <v>0</v>
          </cell>
          <cell r="Y4766" t="str">
            <v>EST PUFF FREMONT (TC D4073) - 0,7x0,7x0,45H</v>
          </cell>
          <cell r="Z4766">
            <v>4175.3599999999997</v>
          </cell>
          <cell r="AA4766">
            <v>0.7</v>
          </cell>
          <cell r="AB4766">
            <v>1252.6080000000002</v>
          </cell>
          <cell r="AC4766"/>
          <cell r="AD4766"/>
          <cell r="AE4766"/>
          <cell r="AF4766">
            <v>4175.3599999999997</v>
          </cell>
          <cell r="AG4766">
            <v>4175.3599999999997</v>
          </cell>
          <cell r="AH4766">
            <v>0</v>
          </cell>
          <cell r="AI4766">
            <v>4175.3599999999997</v>
          </cell>
          <cell r="AJ4766" t="str">
            <v>REF: 203621</v>
          </cell>
          <cell r="AK4766" t="str">
            <v>PRODUTO FORA DE LINHA</v>
          </cell>
          <cell r="AL4766">
            <v>203621</v>
          </cell>
          <cell r="AM4766" t="str">
            <v>EST PUFF FREMONT (TC D4073)</v>
          </cell>
          <cell r="AN4766"/>
          <cell r="AO4766">
            <v>0.7</v>
          </cell>
          <cell r="AP4766">
            <v>0.7</v>
          </cell>
          <cell r="AQ4766">
            <v>0.45</v>
          </cell>
          <cell r="AR4766">
            <v>0</v>
          </cell>
          <cell r="AS4766" t="str">
            <v>EST PUFF FREMONT (TC D4073) - 0,7x0,7x0,45H</v>
          </cell>
          <cell r="AT4766">
            <v>4175.3599999999997</v>
          </cell>
          <cell r="AU4766">
            <v>4175.3599999999997</v>
          </cell>
          <cell r="AV4766">
            <v>4175.3599999999997</v>
          </cell>
          <cell r="AW4766">
            <v>0</v>
          </cell>
          <cell r="AX4766">
            <v>4175.3599999999997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 t="str">
            <v>PE</v>
          </cell>
          <cell r="BT4766" t="str">
            <v>CLAMI PUFF</v>
          </cell>
          <cell r="BU4766" t="str">
            <v>PUFF FREMONT (FL)</v>
          </cell>
        </row>
        <row r="4767">
          <cell r="H4767">
            <v>2</v>
          </cell>
          <cell r="O4767">
            <v>203621</v>
          </cell>
          <cell r="P4767" t="str">
            <v>2016/330-0020-01</v>
          </cell>
          <cell r="Q4767" t="str">
            <v>EST PUFF FREMONT (TC D4073)</v>
          </cell>
          <cell r="R4767"/>
          <cell r="S4767"/>
          <cell r="T4767"/>
          <cell r="U4767">
            <v>0.7</v>
          </cell>
          <cell r="V4767">
            <v>0.7</v>
          </cell>
          <cell r="W4767">
            <v>0.45</v>
          </cell>
          <cell r="X4767">
            <v>0</v>
          </cell>
          <cell r="Y4767" t="str">
            <v>EST PUFF FREMONT (TC D4073) - 0,7x0,7x0,45H</v>
          </cell>
          <cell r="Z4767">
            <v>4175.3599999999997</v>
          </cell>
          <cell r="AA4767">
            <v>0.7</v>
          </cell>
          <cell r="AB4767">
            <v>1252.6080000000002</v>
          </cell>
          <cell r="AC4767"/>
          <cell r="AD4767"/>
          <cell r="AE4767"/>
          <cell r="AF4767">
            <v>4175.3599999999997</v>
          </cell>
          <cell r="AG4767">
            <v>4175.3599999999997</v>
          </cell>
          <cell r="AH4767">
            <v>0</v>
          </cell>
          <cell r="AI4767">
            <v>4175.3599999999997</v>
          </cell>
          <cell r="AJ4767" t="str">
            <v>REF: 203621</v>
          </cell>
          <cell r="AK4767" t="str">
            <v>PRODUTO FORA DE LINHA</v>
          </cell>
          <cell r="AL4767">
            <v>203621</v>
          </cell>
          <cell r="AM4767" t="str">
            <v>EST PUFF FREMONT (TC D4073)</v>
          </cell>
          <cell r="AN4767"/>
          <cell r="AO4767">
            <v>0.7</v>
          </cell>
          <cell r="AP4767">
            <v>0.7</v>
          </cell>
          <cell r="AQ4767">
            <v>0.45</v>
          </cell>
          <cell r="AR4767">
            <v>0</v>
          </cell>
          <cell r="AS4767" t="str">
            <v>EST PUFF FREMONT (TC D4073) - 0,7x0,7x0,45H</v>
          </cell>
          <cell r="AT4767">
            <v>4175.3599999999997</v>
          </cell>
          <cell r="AU4767">
            <v>4175.3599999999997</v>
          </cell>
          <cell r="AV4767">
            <v>4175.3599999999997</v>
          </cell>
          <cell r="AW4767">
            <v>0</v>
          </cell>
          <cell r="AX4767">
            <v>4175.3599999999997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PUFF</v>
          </cell>
          <cell r="BU4767" t="str">
            <v>PUFF FREMONT (FL)</v>
          </cell>
        </row>
        <row r="4768">
          <cell r="H4768">
            <v>2</v>
          </cell>
          <cell r="O4768">
            <v>223331</v>
          </cell>
          <cell r="P4768" t="str">
            <v>2018/171-0184-01</v>
          </cell>
          <cell r="Q4768" t="str">
            <v>EST POLTRONA DORA TC 835 VELUDO VINHO</v>
          </cell>
          <cell r="R4768"/>
          <cell r="S4768"/>
          <cell r="T4768"/>
          <cell r="U4768">
            <v>0.76</v>
          </cell>
          <cell r="V4768">
            <v>0.87</v>
          </cell>
          <cell r="W4768">
            <v>0.71</v>
          </cell>
          <cell r="X4768">
            <v>0</v>
          </cell>
          <cell r="Y4768" t="str">
            <v>EST POLTRONA DORA TC 835 VELUDO VINHO - 0,76x0,87x0,71H</v>
          </cell>
          <cell r="Z4768">
            <v>17726.02</v>
          </cell>
          <cell r="AA4768">
            <v>0.7</v>
          </cell>
          <cell r="AB4768">
            <v>5317.8060000000005</v>
          </cell>
          <cell r="AC4768"/>
          <cell r="AD4768"/>
          <cell r="AE4768"/>
          <cell r="AF4768">
            <v>17726.02</v>
          </cell>
          <cell r="AG4768">
            <v>17726.02</v>
          </cell>
          <cell r="AH4768">
            <v>0</v>
          </cell>
          <cell r="AI4768">
            <v>17726.02</v>
          </cell>
          <cell r="AJ4768" t="str">
            <v>REF: 223331</v>
          </cell>
          <cell r="AK4768" t="str">
            <v>PRODUTO FORA DE LINHA</v>
          </cell>
          <cell r="AL4768">
            <v>223331</v>
          </cell>
          <cell r="AM4768" t="str">
            <v>EST POLTRONA DORA TC 835 VELUDO VINHO</v>
          </cell>
          <cell r="AN4768"/>
          <cell r="AO4768">
            <v>0.76</v>
          </cell>
          <cell r="AP4768">
            <v>0.87</v>
          </cell>
          <cell r="AQ4768">
            <v>0.71</v>
          </cell>
          <cell r="AR4768">
            <v>0</v>
          </cell>
          <cell r="AS4768" t="str">
            <v>EST POLTRONA DORA TC 835 VELUDO VINHO - 0,76x0,87x0,71H</v>
          </cell>
          <cell r="AT4768">
            <v>17726.02</v>
          </cell>
          <cell r="AU4768">
            <v>17726.02</v>
          </cell>
          <cell r="AV4768">
            <v>17726.02</v>
          </cell>
          <cell r="AW4768">
            <v>0</v>
          </cell>
          <cell r="AX4768">
            <v>17726.02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POLTRONA</v>
          </cell>
          <cell r="BU4768" t="str">
            <v>POLTRONA DORA (FL)</v>
          </cell>
        </row>
        <row r="4769">
          <cell r="H4769">
            <v>2</v>
          </cell>
          <cell r="O4769">
            <v>142198</v>
          </cell>
          <cell r="P4769"/>
          <cell r="Q4769" t="str">
            <v>EST BANCO KEI (CATEDRAL CHAMPAGNE) (BS METALIC CHAMPAGNE)</v>
          </cell>
          <cell r="R4769"/>
          <cell r="S4769"/>
          <cell r="T4769"/>
          <cell r="U4769">
            <v>0.45</v>
          </cell>
          <cell r="V4769">
            <v>0.45</v>
          </cell>
          <cell r="W4769">
            <v>0.45</v>
          </cell>
          <cell r="X4769">
            <v>0</v>
          </cell>
          <cell r="Y4769" t="str">
            <v>EST BANCO KEI (CATEDRAL CHAMPAGNE) (BS METALIC CHAMPAGNE) - 0,45x0,45x0,45H</v>
          </cell>
          <cell r="Z4769">
            <v>8308.91</v>
          </cell>
          <cell r="AA4769">
            <v>0.8</v>
          </cell>
          <cell r="AB4769">
            <v>1661.7819999999992</v>
          </cell>
          <cell r="AC4769"/>
          <cell r="AD4769"/>
          <cell r="AE4769"/>
          <cell r="AF4769">
            <v>8308.91</v>
          </cell>
          <cell r="AG4769">
            <v>8308.91</v>
          </cell>
          <cell r="AH4769">
            <v>0</v>
          </cell>
          <cell r="AI4769">
            <v>8308.91</v>
          </cell>
          <cell r="AJ4769" t="str">
            <v>REF: 142198</v>
          </cell>
          <cell r="AK4769" t="str">
            <v>PRODUTO FORA DE LINHA</v>
          </cell>
          <cell r="AL4769">
            <v>142198</v>
          </cell>
          <cell r="AM4769" t="str">
            <v>EST BANCO KEI (CATEDRAL CHAMPAGNE) (BS METALIC CHAMPAGNE)</v>
          </cell>
          <cell r="AN4769"/>
          <cell r="AO4769">
            <v>0.45</v>
          </cell>
          <cell r="AP4769">
            <v>0.45</v>
          </cell>
          <cell r="AQ4769">
            <v>0.45</v>
          </cell>
          <cell r="AR4769">
            <v>0</v>
          </cell>
          <cell r="AS4769" t="str">
            <v>EST BANCO KEI (CATEDRAL CHAMPAGNE) (BS METALIC CHAMPAGNE) - 0,45x0,45x0,45H</v>
          </cell>
          <cell r="AT4769">
            <v>8308.91</v>
          </cell>
          <cell r="AU4769">
            <v>8308.91</v>
          </cell>
          <cell r="AV4769">
            <v>8308.91</v>
          </cell>
          <cell r="AW4769">
            <v>0</v>
          </cell>
          <cell r="AX4769">
            <v>8308.91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14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BANCO</v>
          </cell>
          <cell r="BU4769" t="str">
            <v>BANCO KEI (FL)</v>
          </cell>
        </row>
        <row r="4770">
          <cell r="H4770">
            <v>2</v>
          </cell>
          <cell r="O4770">
            <v>178054</v>
          </cell>
          <cell r="P4770"/>
          <cell r="Q4770" t="str">
            <v>EST BANCO SALOMI (FIBRA BANANEIRA) 14B TC 48/C</v>
          </cell>
          <cell r="R4770"/>
          <cell r="S4770"/>
          <cell r="T4770"/>
          <cell r="U4770">
            <v>0.5</v>
          </cell>
          <cell r="V4770">
            <v>0</v>
          </cell>
          <cell r="W4770">
            <v>0.47</v>
          </cell>
          <cell r="X4770">
            <v>0.5</v>
          </cell>
          <cell r="Y4770" t="str">
            <v>EST BANCO SALOMI (FIBRA BANANEIRA) 14B TC 48/C - Ø0,5x0,47H</v>
          </cell>
          <cell r="Z4770">
            <v>9052.35</v>
          </cell>
          <cell r="AA4770">
            <v>0.8</v>
          </cell>
          <cell r="AB4770">
            <v>1810.4699999999993</v>
          </cell>
          <cell r="AC4770"/>
          <cell r="AD4770"/>
          <cell r="AE4770"/>
          <cell r="AF4770">
            <v>9052.35</v>
          </cell>
          <cell r="AG4770">
            <v>9052.35</v>
          </cell>
          <cell r="AH4770">
            <v>0</v>
          </cell>
          <cell r="AI4770">
            <v>9052.35</v>
          </cell>
          <cell r="AJ4770" t="str">
            <v>REF: 178054</v>
          </cell>
          <cell r="AK4770" t="str">
            <v>PRODUTO FORA DE LINHA</v>
          </cell>
          <cell r="AL4770">
            <v>178054</v>
          </cell>
          <cell r="AM4770" t="str">
            <v>EST BANCO SALOMI (FIBRA BANANEIRA) 14B TC 48/C</v>
          </cell>
          <cell r="AN4770"/>
          <cell r="AO4770">
            <v>0.5</v>
          </cell>
          <cell r="AP4770">
            <v>0</v>
          </cell>
          <cell r="AQ4770">
            <v>0.47</v>
          </cell>
          <cell r="AR4770">
            <v>0.5</v>
          </cell>
          <cell r="AS4770" t="str">
            <v>EST BANCO SALOMI (FIBRA BANANEIRA) 14B TC 48/C - Ø0,5x0,47H</v>
          </cell>
          <cell r="AT4770">
            <v>9052.35</v>
          </cell>
          <cell r="AU4770">
            <v>9052.35</v>
          </cell>
          <cell r="AV4770">
            <v>9052.35</v>
          </cell>
          <cell r="AW4770">
            <v>0</v>
          </cell>
          <cell r="AX4770">
            <v>9052.35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BANCO</v>
          </cell>
          <cell r="BU4770" t="str">
            <v>BANCO SALOMI (FL)</v>
          </cell>
        </row>
        <row r="4771">
          <cell r="H4771">
            <v>2</v>
          </cell>
          <cell r="O4771">
            <v>252100</v>
          </cell>
          <cell r="P4771" t="str">
            <v>2019/284-0001-01</v>
          </cell>
          <cell r="Q4771" t="str">
            <v>EST POLTRONA LUNA ESTOFADA TC1118 MTZ MARROM FOSCO</v>
          </cell>
          <cell r="R4771"/>
          <cell r="S4771"/>
          <cell r="T4771"/>
          <cell r="U4771">
            <v>0.71</v>
          </cell>
          <cell r="V4771">
            <v>0.78</v>
          </cell>
          <cell r="W4771">
            <v>0.9</v>
          </cell>
          <cell r="X4771">
            <v>0</v>
          </cell>
          <cell r="Y4771" t="str">
            <v>EST POLTRONA LUNA ESTOFADA TC1118 MTZ MARROM FOSCO - 0,71x0,78x0,9H</v>
          </cell>
          <cell r="Z4771">
            <v>13294.14</v>
          </cell>
          <cell r="AA4771">
            <v>0.8</v>
          </cell>
          <cell r="AB4771">
            <v>2658.8279999999995</v>
          </cell>
          <cell r="AC4771"/>
          <cell r="AD4771"/>
          <cell r="AE4771"/>
          <cell r="AF4771">
            <v>13294.14</v>
          </cell>
          <cell r="AG4771">
            <v>13294.14</v>
          </cell>
          <cell r="AH4771">
            <v>0</v>
          </cell>
          <cell r="AI4771">
            <v>13294.14</v>
          </cell>
          <cell r="AJ4771" t="str">
            <v>REF: 252100</v>
          </cell>
          <cell r="AK4771" t="str">
            <v>PRODUTO FORA DE LINHA</v>
          </cell>
          <cell r="AL4771">
            <v>252100</v>
          </cell>
          <cell r="AM4771" t="str">
            <v>EST POLTRONA LUNA ESTOFADA TC1118 MTZ MARROM FOSCO</v>
          </cell>
          <cell r="AN4771"/>
          <cell r="AO4771">
            <v>0.71</v>
          </cell>
          <cell r="AP4771">
            <v>0.78</v>
          </cell>
          <cell r="AQ4771">
            <v>0.9</v>
          </cell>
          <cell r="AR4771">
            <v>0</v>
          </cell>
          <cell r="AS4771" t="str">
            <v>EST POLTRONA LUNA ESTOFADA TC1118 MTZ MARROM FOSCO - 0,71x0,78x0,9H</v>
          </cell>
          <cell r="AT4771">
            <v>13294.14</v>
          </cell>
          <cell r="AU4771">
            <v>13294.14</v>
          </cell>
          <cell r="AV4771">
            <v>13294.14</v>
          </cell>
          <cell r="AW4771">
            <v>0</v>
          </cell>
          <cell r="AX4771">
            <v>13294.14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 t="str">
            <v>PE</v>
          </cell>
          <cell r="BT4771" t="str">
            <v>CLAMI POLTRONA</v>
          </cell>
          <cell r="BU4771" t="str">
            <v>POLTRONA LUNA (FL)</v>
          </cell>
        </row>
        <row r="4772">
          <cell r="H4772">
            <v>2</v>
          </cell>
          <cell r="O4772">
            <v>252100</v>
          </cell>
          <cell r="P4772" t="str">
            <v>2019/284-0002-01</v>
          </cell>
          <cell r="Q4772" t="str">
            <v>EST POLTRONA LUNA ESTOFADA TC1118 MTZ MARROM FOSCO</v>
          </cell>
          <cell r="R4772"/>
          <cell r="S4772"/>
          <cell r="T4772"/>
          <cell r="U4772">
            <v>0.71</v>
          </cell>
          <cell r="V4772">
            <v>0.78</v>
          </cell>
          <cell r="W4772">
            <v>0.9</v>
          </cell>
          <cell r="X4772">
            <v>0</v>
          </cell>
          <cell r="Y4772" t="str">
            <v>EST POLTRONA LUNA ESTOFADA TC1118 MTZ MARROM FOSCO - 0,71x0,78x0,9H</v>
          </cell>
          <cell r="Z4772">
            <v>13294.14</v>
          </cell>
          <cell r="AA4772">
            <v>0.8</v>
          </cell>
          <cell r="AB4772">
            <v>2658.8279999999995</v>
          </cell>
          <cell r="AC4772"/>
          <cell r="AD4772"/>
          <cell r="AE4772"/>
          <cell r="AF4772">
            <v>13294.14</v>
          </cell>
          <cell r="AG4772">
            <v>13294.14</v>
          </cell>
          <cell r="AH4772">
            <v>0</v>
          </cell>
          <cell r="AI4772">
            <v>13294.14</v>
          </cell>
          <cell r="AJ4772" t="str">
            <v>REF: 252100</v>
          </cell>
          <cell r="AK4772" t="str">
            <v>PRODUTO FORA DE LINHA</v>
          </cell>
          <cell r="AL4772">
            <v>252100</v>
          </cell>
          <cell r="AM4772" t="str">
            <v>EST POLTRONA LUNA ESTOFADA TC1118 MTZ MARROM FOSCO</v>
          </cell>
          <cell r="AN4772"/>
          <cell r="AO4772">
            <v>0.71</v>
          </cell>
          <cell r="AP4772">
            <v>0.78</v>
          </cell>
          <cell r="AQ4772">
            <v>0.9</v>
          </cell>
          <cell r="AR4772">
            <v>0</v>
          </cell>
          <cell r="AS4772" t="str">
            <v>EST POLTRONA LUNA ESTOFADA TC1118 MTZ MARROM FOSCO - 0,71x0,78x0,9H</v>
          </cell>
          <cell r="AT4772">
            <v>13294.14</v>
          </cell>
          <cell r="AU4772">
            <v>13294.14</v>
          </cell>
          <cell r="AV4772">
            <v>13294.14</v>
          </cell>
          <cell r="AW4772">
            <v>0</v>
          </cell>
          <cell r="AX4772">
            <v>13294.14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14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 t="str">
            <v>PE</v>
          </cell>
          <cell r="BT4772" t="str">
            <v>CLAMI POLTRONA</v>
          </cell>
          <cell r="BU4772" t="str">
            <v>POLTRONA LUNA (FL)</v>
          </cell>
        </row>
        <row r="4773">
          <cell r="H4773">
            <v>2</v>
          </cell>
          <cell r="O4773">
            <v>65221</v>
          </cell>
          <cell r="P4773"/>
          <cell r="Q4773" t="str">
            <v>EST CADEIRA BOSSA ESTOFADA C/BRACO (L109 MARROM) TC FLORAL</v>
          </cell>
          <cell r="R4773"/>
          <cell r="S4773"/>
          <cell r="T4773"/>
          <cell r="U4773">
            <v>0.56999999999999995</v>
          </cell>
          <cell r="V4773">
            <v>0.52</v>
          </cell>
          <cell r="W4773">
            <v>0.87</v>
          </cell>
          <cell r="X4773">
            <v>0</v>
          </cell>
          <cell r="Y4773" t="str">
            <v>EST CADEIRA BOSSA ESTOFADA C/BRACO (L109 MARROM) TC FLORAL - 0,57x0,52x0,87H</v>
          </cell>
          <cell r="Z4773">
            <v>6938.38</v>
          </cell>
          <cell r="AA4773">
            <v>0.85</v>
          </cell>
          <cell r="AB4773">
            <v>1040.7570000000005</v>
          </cell>
          <cell r="AC4773"/>
          <cell r="AD4773"/>
          <cell r="AE4773"/>
          <cell r="AF4773">
            <v>6938.38</v>
          </cell>
          <cell r="AG4773">
            <v>6938.38</v>
          </cell>
          <cell r="AH4773">
            <v>0</v>
          </cell>
          <cell r="AI4773">
            <v>6938.38</v>
          </cell>
          <cell r="AJ4773" t="str">
            <v>REF: 65221</v>
          </cell>
          <cell r="AK4773" t="str">
            <v>PRODUTO FORA DE LINHA</v>
          </cell>
          <cell r="AL4773">
            <v>65221</v>
          </cell>
          <cell r="AM4773" t="str">
            <v>EST CADEIRA BOSSA ESTOFADA C/BRACO (L109 MARROM) TC FLORAL</v>
          </cell>
          <cell r="AN4773"/>
          <cell r="AO4773">
            <v>0.56999999999999995</v>
          </cell>
          <cell r="AP4773">
            <v>0.52</v>
          </cell>
          <cell r="AQ4773">
            <v>0.87</v>
          </cell>
          <cell r="AR4773">
            <v>0</v>
          </cell>
          <cell r="AS4773" t="str">
            <v>EST CADEIRA BOSSA ESTOFADA C/BRACO (L109 MARROM) TC FLORAL - 0,57x0,52x0,87H</v>
          </cell>
          <cell r="AT4773">
            <v>6938.38</v>
          </cell>
          <cell r="AU4773">
            <v>6938.38</v>
          </cell>
          <cell r="AV4773">
            <v>6938.38</v>
          </cell>
          <cell r="AW4773">
            <v>0</v>
          </cell>
          <cell r="AX4773">
            <v>6938.38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22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PE</v>
          </cell>
          <cell r="BT4773" t="str">
            <v>CLAMI CADEIRA</v>
          </cell>
          <cell r="BU4773" t="str">
            <v>CADEIRA BOSSA (FL)</v>
          </cell>
        </row>
        <row r="4774">
          <cell r="H4774">
            <v>2</v>
          </cell>
          <cell r="O4774">
            <v>372434</v>
          </cell>
          <cell r="P4774" t="str">
            <v>2024/093-0001-01</v>
          </cell>
          <cell r="Q4774" t="str">
            <v>EST MESA CENTRO JABUTI (EXT LACA BARCA INT FORMICA BRA</v>
          </cell>
          <cell r="R4774"/>
          <cell r="S4774"/>
          <cell r="T4774"/>
          <cell r="U4774">
            <v>1.1000000000000001</v>
          </cell>
          <cell r="V4774">
            <v>1.1000000000000001</v>
          </cell>
          <cell r="W4774">
            <v>0.25</v>
          </cell>
          <cell r="X4774">
            <v>0</v>
          </cell>
          <cell r="Y4774" t="str">
            <v>EST MESA CENTRO JABUTI (EXT LACA BARCA INT FORMICA BRA - 1,1x1,1x0,25H</v>
          </cell>
          <cell r="Z4774">
            <v>16936.2</v>
          </cell>
          <cell r="AA4774">
            <v>0.85</v>
          </cell>
          <cell r="AB4774">
            <v>2540.4300000000003</v>
          </cell>
          <cell r="AC4774"/>
          <cell r="AD4774"/>
          <cell r="AE4774"/>
          <cell r="AF4774">
            <v>16936.2</v>
          </cell>
          <cell r="AG4774">
            <v>16936.2</v>
          </cell>
          <cell r="AH4774">
            <v>0</v>
          </cell>
          <cell r="AI4774">
            <v>16936.2</v>
          </cell>
          <cell r="AJ4774" t="str">
            <v>REF: 372434</v>
          </cell>
          <cell r="AK4774" t="str">
            <v>PRODUTO FORA DE LINHA</v>
          </cell>
          <cell r="AL4774">
            <v>372434</v>
          </cell>
          <cell r="AM4774" t="str">
            <v>EST MESA CENTRO JABUTI (EXT LACA BARCA INT FORMICA BRA</v>
          </cell>
          <cell r="AN4774"/>
          <cell r="AO4774">
            <v>1.1000000000000001</v>
          </cell>
          <cell r="AP4774">
            <v>1.1000000000000001</v>
          </cell>
          <cell r="AQ4774">
            <v>0.25</v>
          </cell>
          <cell r="AR4774">
            <v>0</v>
          </cell>
          <cell r="AS4774" t="str">
            <v>EST MESA CENTRO JABUTI (EXT LACA BARCA INT FORMICA BRA - 1,1x1,1x0,25H</v>
          </cell>
          <cell r="AT4774">
            <v>16936.2</v>
          </cell>
          <cell r="AU4774">
            <v>16936.2</v>
          </cell>
          <cell r="AV4774">
            <v>16936.2</v>
          </cell>
          <cell r="AW4774">
            <v>0</v>
          </cell>
          <cell r="AX4774">
            <v>16936.2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14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 t="str">
            <v>PE</v>
          </cell>
          <cell r="BT4774" t="str">
            <v>CLAMI MESA CENTRO</v>
          </cell>
          <cell r="BU4774" t="str">
            <v>MESA CENTRO JABUTI (FL)</v>
          </cell>
        </row>
        <row r="4775">
          <cell r="H4775">
            <v>2</v>
          </cell>
          <cell r="O4775">
            <v>372434</v>
          </cell>
          <cell r="P4775" t="str">
            <v>2024/093-0002-01</v>
          </cell>
          <cell r="Q4775" t="str">
            <v>EST MESA CENTRO JABUTI (EXT LACA BARCA INT FORMICA BRA</v>
          </cell>
          <cell r="R4775"/>
          <cell r="S4775"/>
          <cell r="T4775"/>
          <cell r="U4775">
            <v>1.1000000000000001</v>
          </cell>
          <cell r="V4775">
            <v>1.1000000000000001</v>
          </cell>
          <cell r="W4775">
            <v>0.25</v>
          </cell>
          <cell r="X4775">
            <v>0</v>
          </cell>
          <cell r="Y4775" t="str">
            <v>EST MESA CENTRO JABUTI (EXT LACA BARCA INT FORMICA BRA - 1,1x1,1x0,25H</v>
          </cell>
          <cell r="Z4775">
            <v>16936.2</v>
          </cell>
          <cell r="AA4775">
            <v>0.85</v>
          </cell>
          <cell r="AB4775">
            <v>2540.4300000000003</v>
          </cell>
          <cell r="AC4775"/>
          <cell r="AD4775"/>
          <cell r="AE4775"/>
          <cell r="AF4775">
            <v>16936.2</v>
          </cell>
          <cell r="AG4775">
            <v>16936.2</v>
          </cell>
          <cell r="AH4775">
            <v>0</v>
          </cell>
          <cell r="AI4775">
            <v>16936.2</v>
          </cell>
          <cell r="AJ4775" t="str">
            <v>REF: 372434</v>
          </cell>
          <cell r="AK4775" t="str">
            <v>PRODUTO FORA DE LINHA</v>
          </cell>
          <cell r="AL4775">
            <v>372434</v>
          </cell>
          <cell r="AM4775" t="str">
            <v>EST MESA CENTRO JABUTI (EXT LACA BARCA INT FORMICA BRA</v>
          </cell>
          <cell r="AN4775"/>
          <cell r="AO4775">
            <v>1.1000000000000001</v>
          </cell>
          <cell r="AP4775">
            <v>1.1000000000000001</v>
          </cell>
          <cell r="AQ4775">
            <v>0.25</v>
          </cell>
          <cell r="AR4775">
            <v>0</v>
          </cell>
          <cell r="AS4775" t="str">
            <v>EST MESA CENTRO JABUTI (EXT LACA BARCA INT FORMICA BRA - 1,1x1,1x0,25H</v>
          </cell>
          <cell r="AT4775">
            <v>16936.2</v>
          </cell>
          <cell r="AU4775">
            <v>16936.2</v>
          </cell>
          <cell r="AV4775">
            <v>16936.2</v>
          </cell>
          <cell r="AW4775">
            <v>0</v>
          </cell>
          <cell r="AX4775">
            <v>16936.2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14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PE</v>
          </cell>
          <cell r="BT4775" t="str">
            <v>CLAMI MESA CENTRO</v>
          </cell>
          <cell r="BU4775" t="str">
            <v>MESA CENTRO JABUTI (FL)</v>
          </cell>
        </row>
        <row r="4776">
          <cell r="H4776">
            <v>2</v>
          </cell>
          <cell r="O4776">
            <v>334250</v>
          </cell>
          <cell r="P4776" t="str">
            <v>2022/203-0089-01</v>
          </cell>
          <cell r="Q4776" t="str">
            <v>EST ALMOFADA BRACO PARATY (FX 40030) (COFFEE MATT)</v>
          </cell>
          <cell r="R4776"/>
          <cell r="S4776"/>
          <cell r="T4776"/>
          <cell r="U4776">
            <v>0.52</v>
          </cell>
          <cell r="V4776">
            <v>0.23</v>
          </cell>
          <cell r="W4776">
            <v>0.14000000000000001</v>
          </cell>
          <cell r="X4776">
            <v>0</v>
          </cell>
          <cell r="Y4776" t="str">
            <v>EST ALMOFADA BRACO PARATY (FX 40030) (COFFEE MATT) - 0,52x0,23x0,14H</v>
          </cell>
          <cell r="Z4776">
            <v>1513.39</v>
          </cell>
          <cell r="AA4776">
            <v>0.5</v>
          </cell>
          <cell r="AB4776">
            <v>756.69500000000005</v>
          </cell>
          <cell r="AC4776"/>
          <cell r="AD4776"/>
          <cell r="AE4776"/>
          <cell r="AF4776">
            <v>1513.39</v>
          </cell>
          <cell r="AG4776">
            <v>1513.39</v>
          </cell>
          <cell r="AH4776">
            <v>0</v>
          </cell>
          <cell r="AI4776">
            <v>1513.39</v>
          </cell>
          <cell r="AJ4776" t="str">
            <v>REF: 299750</v>
          </cell>
          <cell r="AK4776"/>
          <cell r="AL4776">
            <v>299750</v>
          </cell>
          <cell r="AM4776" t="str">
            <v>ALMOFADA BRACO PARATY (FX 4)</v>
          </cell>
          <cell r="AN4776"/>
          <cell r="AO4776">
            <v>0.52</v>
          </cell>
          <cell r="AP4776">
            <v>0.23</v>
          </cell>
          <cell r="AQ4776">
            <v>0.14000000000000001</v>
          </cell>
          <cell r="AR4776">
            <v>0</v>
          </cell>
          <cell r="AS4776" t="str">
            <v>ALMOFADA BRACO PARATY (FX 4) - 0,52x0,23x0,14H</v>
          </cell>
          <cell r="AT4776">
            <v>1513.39</v>
          </cell>
          <cell r="AU4776">
            <v>1513.39</v>
          </cell>
          <cell r="AV4776">
            <v>1513.39</v>
          </cell>
          <cell r="AW4776">
            <v>0</v>
          </cell>
          <cell r="AX4776">
            <v>1513.39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T4776" t="str">
            <v>CLAMI ALMOFADA DECORATIVA</v>
          </cell>
          <cell r="BU4776" t="str">
            <v>ALMOFADA PARATY</v>
          </cell>
        </row>
        <row r="4777">
          <cell r="H4777">
            <v>2</v>
          </cell>
          <cell r="O4777">
            <v>334250</v>
          </cell>
          <cell r="P4777" t="str">
            <v>2022/203-0090-01</v>
          </cell>
          <cell r="Q4777" t="str">
            <v>EST ALMOFADA BRACO PARATY (FX 40030) (COFFEE MATT)</v>
          </cell>
          <cell r="R4777"/>
          <cell r="S4777"/>
          <cell r="T4777"/>
          <cell r="U4777">
            <v>0.52</v>
          </cell>
          <cell r="V4777">
            <v>0.23</v>
          </cell>
          <cell r="W4777">
            <v>0.14000000000000001</v>
          </cell>
          <cell r="X4777">
            <v>0</v>
          </cell>
          <cell r="Y4777" t="str">
            <v>EST ALMOFADA BRACO PARATY (FX 40030) (COFFEE MATT) - 0,52x0,23x0,14H</v>
          </cell>
          <cell r="Z4777">
            <v>1513.39</v>
          </cell>
          <cell r="AA4777">
            <v>0.5</v>
          </cell>
          <cell r="AB4777">
            <v>756.69500000000005</v>
          </cell>
          <cell r="AC4777"/>
          <cell r="AD4777"/>
          <cell r="AE4777"/>
          <cell r="AF4777">
            <v>1513.39</v>
          </cell>
          <cell r="AG4777">
            <v>1513.39</v>
          </cell>
          <cell r="AH4777">
            <v>0</v>
          </cell>
          <cell r="AI4777">
            <v>1513.39</v>
          </cell>
          <cell r="AJ4777" t="str">
            <v>REF: 299750</v>
          </cell>
          <cell r="AK4777"/>
          <cell r="AL4777">
            <v>299750</v>
          </cell>
          <cell r="AM4777" t="str">
            <v>ALMOFADA BRACO PARATY (FX 4)</v>
          </cell>
          <cell r="AN4777"/>
          <cell r="AO4777">
            <v>0.52</v>
          </cell>
          <cell r="AP4777">
            <v>0.23</v>
          </cell>
          <cell r="AQ4777">
            <v>0.14000000000000001</v>
          </cell>
          <cell r="AR4777">
            <v>0</v>
          </cell>
          <cell r="AS4777" t="str">
            <v>ALMOFADA BRACO PARATY (FX 4) - 0,52x0,23x0,14H</v>
          </cell>
          <cell r="AT4777">
            <v>1513.39</v>
          </cell>
          <cell r="AU4777">
            <v>1513.39</v>
          </cell>
          <cell r="AV4777">
            <v>1513.39</v>
          </cell>
          <cell r="AW4777">
            <v>0</v>
          </cell>
          <cell r="AX4777">
            <v>1513.39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T4777" t="str">
            <v>CLAMI ALMOFADA DECORATIVA</v>
          </cell>
          <cell r="BU4777" t="str">
            <v>ALMOFADA PARATY</v>
          </cell>
        </row>
        <row r="4778">
          <cell r="H4778">
            <v>2</v>
          </cell>
          <cell r="O4778">
            <v>312428</v>
          </cell>
          <cell r="P4778" t="str">
            <v>2022/039-0021-01</v>
          </cell>
          <cell r="Q4778" t="str">
            <v>EST QUADRO GALEE SAREE (COD961)</v>
          </cell>
          <cell r="R4778"/>
          <cell r="S4778"/>
          <cell r="T4778"/>
          <cell r="U4778">
            <v>1.7</v>
          </cell>
          <cell r="V4778">
            <v>1</v>
          </cell>
          <cell r="W4778">
            <v>0</v>
          </cell>
          <cell r="X4778">
            <v>0</v>
          </cell>
          <cell r="Y4778" t="str">
            <v>EST QUADRO GALEE SAREE (COD961) - 1,7x1x0H</v>
          </cell>
          <cell r="Z4778">
            <v>5331.2</v>
          </cell>
          <cell r="AA4778">
            <v>0.5</v>
          </cell>
          <cell r="AB4778">
            <v>2665.6</v>
          </cell>
          <cell r="AC4778"/>
          <cell r="AD4778"/>
          <cell r="AE4778"/>
          <cell r="AF4778">
            <v>5331.2</v>
          </cell>
          <cell r="AG4778">
            <v>5331.2</v>
          </cell>
          <cell r="AH4778">
            <v>0</v>
          </cell>
          <cell r="AI4778">
            <v>5331.2</v>
          </cell>
          <cell r="AJ4778" t="str">
            <v>REF: 312428</v>
          </cell>
          <cell r="AK4778" t="str">
            <v>PRODUTO PRONTA ENTREGA</v>
          </cell>
          <cell r="AL4778">
            <v>312428</v>
          </cell>
          <cell r="AM4778" t="str">
            <v>EST QUADRO GALEE SAREE (COD961)</v>
          </cell>
          <cell r="AN4778"/>
          <cell r="AO4778">
            <v>1.7</v>
          </cell>
          <cell r="AP4778">
            <v>1</v>
          </cell>
          <cell r="AQ4778">
            <v>0</v>
          </cell>
          <cell r="AR4778">
            <v>0</v>
          </cell>
          <cell r="AS4778" t="str">
            <v>EST QUADRO GALEE SAREE (COD961) - 1,7x1x0H</v>
          </cell>
          <cell r="AT4778">
            <v>5331.2</v>
          </cell>
          <cell r="AU4778">
            <v>5331.2</v>
          </cell>
          <cell r="AV4778">
            <v>5331.2</v>
          </cell>
          <cell r="AW4778">
            <v>0</v>
          </cell>
          <cell r="AX4778">
            <v>5331.2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ACESSORIOS</v>
          </cell>
          <cell r="BU4778" t="str">
            <v>QUADRO DECORATIVO</v>
          </cell>
        </row>
        <row r="4779">
          <cell r="H4779">
            <v>2</v>
          </cell>
          <cell r="O4779">
            <v>312428</v>
          </cell>
          <cell r="P4779" t="str">
            <v>2024/289-0104-01</v>
          </cell>
          <cell r="Q4779" t="str">
            <v>EST QUADRO GALEE SAREE (COD961)</v>
          </cell>
          <cell r="R4779"/>
          <cell r="S4779"/>
          <cell r="T4779"/>
          <cell r="U4779">
            <v>1.7</v>
          </cell>
          <cell r="V4779">
            <v>1</v>
          </cell>
          <cell r="W4779">
            <v>0</v>
          </cell>
          <cell r="X4779">
            <v>0</v>
          </cell>
          <cell r="Y4779" t="str">
            <v>EST QUADRO GALEE SAREE (COD961) - 1,7x1x0H</v>
          </cell>
          <cell r="Z4779">
            <v>5331.2</v>
          </cell>
          <cell r="AA4779">
            <v>0.5</v>
          </cell>
          <cell r="AB4779">
            <v>2665.6</v>
          </cell>
          <cell r="AC4779"/>
          <cell r="AD4779"/>
          <cell r="AE4779"/>
          <cell r="AF4779">
            <v>5331.2</v>
          </cell>
          <cell r="AG4779">
            <v>5331.2</v>
          </cell>
          <cell r="AH4779">
            <v>0</v>
          </cell>
          <cell r="AI4779">
            <v>5331.2</v>
          </cell>
          <cell r="AJ4779" t="str">
            <v>REF: 312428</v>
          </cell>
          <cell r="AK4779" t="str">
            <v>PRODUTO PRONTA ENTREGA</v>
          </cell>
          <cell r="AL4779">
            <v>312428</v>
          </cell>
          <cell r="AM4779" t="str">
            <v>EST QUADRO GALEE SAREE (COD961)</v>
          </cell>
          <cell r="AN4779"/>
          <cell r="AO4779">
            <v>1.7</v>
          </cell>
          <cell r="AP4779">
            <v>1</v>
          </cell>
          <cell r="AQ4779">
            <v>0</v>
          </cell>
          <cell r="AR4779">
            <v>0</v>
          </cell>
          <cell r="AS4779" t="str">
            <v>EST QUADRO GALEE SAREE (COD961) - 1,7x1x0H</v>
          </cell>
          <cell r="AT4779">
            <v>5331.2</v>
          </cell>
          <cell r="AU4779">
            <v>5331.2</v>
          </cell>
          <cell r="AV4779">
            <v>5331.2</v>
          </cell>
          <cell r="AW4779">
            <v>0</v>
          </cell>
          <cell r="AX4779">
            <v>5331.2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PE</v>
          </cell>
          <cell r="BT4779" t="str">
            <v>CLAMI ACESSORIOS</v>
          </cell>
          <cell r="BU4779" t="str">
            <v>QUADRO DECORATIVO</v>
          </cell>
        </row>
        <row r="4780">
          <cell r="H4780">
            <v>2</v>
          </cell>
          <cell r="O4780">
            <v>351724</v>
          </cell>
          <cell r="P4780"/>
          <cell r="Q4780" t="str">
            <v>EST ALMOFADA CLAMI 2 (PLUMA SINT) (MAQUINETADO CRU/PRETO)</v>
          </cell>
          <cell r="R4780"/>
          <cell r="S4780"/>
          <cell r="T4780"/>
          <cell r="U4780">
            <v>0.6</v>
          </cell>
          <cell r="V4780">
            <v>0.25</v>
          </cell>
          <cell r="W4780">
            <v>0.15</v>
          </cell>
          <cell r="X4780">
            <v>0</v>
          </cell>
          <cell r="Y4780" t="str">
            <v>EST ALMOFADA CLAMI 2 (PLUMA SINT) (MAQUINETADO CRU/PRETO) - 0,6x0,25x0,15H</v>
          </cell>
          <cell r="Z4780">
            <v>550.37</v>
          </cell>
          <cell r="AA4780">
            <v>0.5</v>
          </cell>
          <cell r="AB4780">
            <v>275.185</v>
          </cell>
          <cell r="AC4780"/>
          <cell r="AD4780"/>
          <cell r="AE4780"/>
          <cell r="AF4780">
            <v>550.37</v>
          </cell>
          <cell r="AG4780">
            <v>550.37</v>
          </cell>
          <cell r="AH4780">
            <v>0</v>
          </cell>
          <cell r="AI4780">
            <v>550.37</v>
          </cell>
          <cell r="AJ4780" t="str">
            <v>REF: 351724</v>
          </cell>
          <cell r="AK4780"/>
          <cell r="AL4780">
            <v>351724</v>
          </cell>
          <cell r="AM4780" t="str">
            <v>EST ALMOFADA CLAMI 2 (PLUMA SINT) (MAQUINETADO CRU/PRETO)</v>
          </cell>
          <cell r="AN4780"/>
          <cell r="AO4780">
            <v>0.6</v>
          </cell>
          <cell r="AP4780">
            <v>0.25</v>
          </cell>
          <cell r="AQ4780">
            <v>0.15</v>
          </cell>
          <cell r="AR4780">
            <v>0</v>
          </cell>
          <cell r="AS4780" t="str">
            <v>EST ALMOFADA CLAMI 2 (PLUMA SINT) (MAQUINETADO CRU/PRETO) - 0,6x0,25x0,15H</v>
          </cell>
          <cell r="AT4780">
            <v>550.37</v>
          </cell>
          <cell r="AU4780">
            <v>550.37</v>
          </cell>
          <cell r="AV4780">
            <v>550.37</v>
          </cell>
          <cell r="AW4780">
            <v>0</v>
          </cell>
          <cell r="AX4780">
            <v>550.37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PE</v>
          </cell>
          <cell r="BT4780" t="str">
            <v>CLAMI ALMOFADA DECORATIVA</v>
          </cell>
          <cell r="BU4780" t="str">
            <v>ALMOFADA DECORATIVA</v>
          </cell>
        </row>
        <row r="4781">
          <cell r="H4781">
            <v>2</v>
          </cell>
          <cell r="O4781">
            <v>351722</v>
          </cell>
          <cell r="P4781"/>
          <cell r="Q4781" t="str">
            <v>EST ALMOFADA CLAMI 1 (PLUMA SINT) (MAQUINETADO CRU/PRETO)</v>
          </cell>
          <cell r="R4781"/>
          <cell r="S4781"/>
          <cell r="T4781"/>
          <cell r="U4781">
            <v>0.4</v>
          </cell>
          <cell r="V4781">
            <v>0.3</v>
          </cell>
          <cell r="W4781">
            <v>0.15</v>
          </cell>
          <cell r="X4781">
            <v>0</v>
          </cell>
          <cell r="Y4781" t="str">
            <v>EST ALMOFADA CLAMI 1 (PLUMA SINT) (MAQUINETADO CRU/PRETO) - 0,4x0,3x0,15H</v>
          </cell>
          <cell r="Z4781">
            <v>440.29</v>
          </cell>
          <cell r="AA4781">
            <v>0.5</v>
          </cell>
          <cell r="AB4781">
            <v>220.14500000000001</v>
          </cell>
          <cell r="AC4781"/>
          <cell r="AD4781"/>
          <cell r="AE4781"/>
          <cell r="AF4781">
            <v>440.29</v>
          </cell>
          <cell r="AG4781">
            <v>440.29</v>
          </cell>
          <cell r="AH4781">
            <v>0</v>
          </cell>
          <cell r="AI4781">
            <v>440.29</v>
          </cell>
          <cell r="AJ4781" t="str">
            <v>REF: 351722</v>
          </cell>
          <cell r="AK4781"/>
          <cell r="AL4781">
            <v>351722</v>
          </cell>
          <cell r="AM4781" t="str">
            <v>EST ALMOFADA CLAMI 1 (PLUMA SINT) (MAQUINETADO CRU/PRETO)</v>
          </cell>
          <cell r="AN4781"/>
          <cell r="AO4781">
            <v>0.4</v>
          </cell>
          <cell r="AP4781">
            <v>0.3</v>
          </cell>
          <cell r="AQ4781">
            <v>0.15</v>
          </cell>
          <cell r="AR4781">
            <v>0</v>
          </cell>
          <cell r="AS4781" t="str">
            <v>EST ALMOFADA CLAMI 1 (PLUMA SINT) (MAQUINETADO CRU/PRETO) - 0,4x0,3x0,15H</v>
          </cell>
          <cell r="AT4781">
            <v>440.29</v>
          </cell>
          <cell r="AU4781">
            <v>440.29</v>
          </cell>
          <cell r="AV4781">
            <v>440.29</v>
          </cell>
          <cell r="AW4781">
            <v>0</v>
          </cell>
          <cell r="AX4781">
            <v>440.29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PE</v>
          </cell>
          <cell r="BT4781" t="str">
            <v>CLAMI ALMOFADA DECORATIVA</v>
          </cell>
          <cell r="BU4781" t="str">
            <v>ALMOFADA DECORATIVA</v>
          </cell>
        </row>
        <row r="4782">
          <cell r="H4782">
            <v>2</v>
          </cell>
          <cell r="O4782">
            <v>351698</v>
          </cell>
          <cell r="P4782"/>
          <cell r="Q4782" t="str">
            <v>EST ALMOFADA CLAMI 2 (PLUMA SINT) (BISTROL NUVEM/CINZA)</v>
          </cell>
          <cell r="R4782"/>
          <cell r="S4782"/>
          <cell r="T4782"/>
          <cell r="U4782">
            <v>0.5</v>
          </cell>
          <cell r="V4782">
            <v>0.35</v>
          </cell>
          <cell r="W4782">
            <v>0.15</v>
          </cell>
          <cell r="X4782">
            <v>0</v>
          </cell>
          <cell r="Y4782" t="str">
            <v>EST ALMOFADA CLAMI 2 (PLUMA SINT) (BISTROL NUVEM/CINZA) - 0,5x0,35x0,15H</v>
          </cell>
          <cell r="Z4782">
            <v>642.12</v>
          </cell>
          <cell r="AA4782">
            <v>0.5</v>
          </cell>
          <cell r="AB4782">
            <v>321.06</v>
          </cell>
          <cell r="AC4782"/>
          <cell r="AD4782"/>
          <cell r="AE4782"/>
          <cell r="AF4782">
            <v>642.12</v>
          </cell>
          <cell r="AG4782">
            <v>642.12</v>
          </cell>
          <cell r="AH4782">
            <v>0</v>
          </cell>
          <cell r="AI4782">
            <v>642.12</v>
          </cell>
          <cell r="AJ4782" t="str">
            <v>REF: 351698</v>
          </cell>
          <cell r="AK4782"/>
          <cell r="AL4782">
            <v>351698</v>
          </cell>
          <cell r="AM4782" t="str">
            <v>EST ALMOFADA CLAMI 2 (PLUMA SINT) (BISTROL NUVEM/CINZA)</v>
          </cell>
          <cell r="AN4782"/>
          <cell r="AO4782">
            <v>0.5</v>
          </cell>
          <cell r="AP4782">
            <v>0.35</v>
          </cell>
          <cell r="AQ4782">
            <v>0.15</v>
          </cell>
          <cell r="AR4782">
            <v>0</v>
          </cell>
          <cell r="AS4782" t="str">
            <v>EST ALMOFADA CLAMI 2 (PLUMA SINT) (BISTROL NUVEM/CINZA) - 0,5x0,35x0,15H</v>
          </cell>
          <cell r="AT4782">
            <v>642.12</v>
          </cell>
          <cell r="AU4782">
            <v>642.12</v>
          </cell>
          <cell r="AV4782">
            <v>642.12</v>
          </cell>
          <cell r="AW4782">
            <v>0</v>
          </cell>
          <cell r="AX4782">
            <v>642.12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 t="str">
            <v>PE</v>
          </cell>
          <cell r="BT4782" t="str">
            <v>CLAMI ALMOFADA DECORATIVA</v>
          </cell>
          <cell r="BU4782" t="str">
            <v>ALMOFADA DECORATIVA</v>
          </cell>
        </row>
        <row r="4783">
          <cell r="H4783">
            <v>2</v>
          </cell>
          <cell r="O4783">
            <v>351697</v>
          </cell>
          <cell r="P4783"/>
          <cell r="Q4783" t="str">
            <v>EST ALMOFADA CLAMI 2 (PLUMA SINT) (BISTROL NUVEM/CINZA)</v>
          </cell>
          <cell r="R4783"/>
          <cell r="S4783"/>
          <cell r="T4783"/>
          <cell r="U4783">
            <v>0.6</v>
          </cell>
          <cell r="V4783">
            <v>0.25</v>
          </cell>
          <cell r="W4783">
            <v>0.15</v>
          </cell>
          <cell r="X4783">
            <v>0</v>
          </cell>
          <cell r="Y4783" t="str">
            <v>EST ALMOFADA CLAMI 2 (PLUMA SINT) (BISTROL NUVEM/CINZA) - 0,6x0,25x0,15H</v>
          </cell>
          <cell r="Z4783">
            <v>550.37</v>
          </cell>
          <cell r="AA4783">
            <v>0.5</v>
          </cell>
          <cell r="AB4783">
            <v>275.185</v>
          </cell>
          <cell r="AC4783"/>
          <cell r="AD4783"/>
          <cell r="AE4783"/>
          <cell r="AF4783">
            <v>550.37</v>
          </cell>
          <cell r="AG4783">
            <v>550.37</v>
          </cell>
          <cell r="AH4783">
            <v>0</v>
          </cell>
          <cell r="AI4783">
            <v>550.37</v>
          </cell>
          <cell r="AJ4783" t="str">
            <v>REF: 351697</v>
          </cell>
          <cell r="AK4783"/>
          <cell r="AL4783">
            <v>351697</v>
          </cell>
          <cell r="AM4783" t="str">
            <v>EST ALMOFADA CLAMI 2 (PLUMA SINT) (BISTROL NUVEM/CINZA)</v>
          </cell>
          <cell r="AN4783"/>
          <cell r="AO4783">
            <v>0.6</v>
          </cell>
          <cell r="AP4783">
            <v>0.25</v>
          </cell>
          <cell r="AQ4783">
            <v>0.15</v>
          </cell>
          <cell r="AR4783">
            <v>0</v>
          </cell>
          <cell r="AS4783" t="str">
            <v>EST ALMOFADA CLAMI 2 (PLUMA SINT) (BISTROL NUVEM/CINZA) - 0,6x0,25x0,15H</v>
          </cell>
          <cell r="AT4783">
            <v>550.37</v>
          </cell>
          <cell r="AU4783">
            <v>550.37</v>
          </cell>
          <cell r="AV4783">
            <v>550.37</v>
          </cell>
          <cell r="AW4783">
            <v>0</v>
          </cell>
          <cell r="AX4783">
            <v>550.37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12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 t="str">
            <v>PE</v>
          </cell>
          <cell r="BT4783" t="str">
            <v>CLAMI ALMOFADA DECORATIVA</v>
          </cell>
          <cell r="BU4783" t="str">
            <v>ALMOFADA DECORATIVA</v>
          </cell>
        </row>
        <row r="4784">
          <cell r="H4784">
            <v>2</v>
          </cell>
          <cell r="O4784">
            <v>351695</v>
          </cell>
          <cell r="P4784"/>
          <cell r="Q4784" t="str">
            <v>EST ALMOFADA CLAMI 1 (PLUMA SINT) (BISTROL NUVEM/CRU)</v>
          </cell>
          <cell r="R4784"/>
          <cell r="S4784"/>
          <cell r="T4784"/>
          <cell r="U4784">
            <v>0.4</v>
          </cell>
          <cell r="V4784">
            <v>0.3</v>
          </cell>
          <cell r="W4784">
            <v>0.15</v>
          </cell>
          <cell r="X4784">
            <v>0</v>
          </cell>
          <cell r="Y4784" t="str">
            <v>EST ALMOFADA CLAMI 1 (PLUMA SINT) (BISTROL NUVEM/CRU) - 0,4x0,3x0,15H</v>
          </cell>
          <cell r="Z4784">
            <v>440.29</v>
          </cell>
          <cell r="AA4784">
            <v>0.5</v>
          </cell>
          <cell r="AB4784">
            <v>220.14500000000001</v>
          </cell>
          <cell r="AC4784"/>
          <cell r="AD4784"/>
          <cell r="AE4784"/>
          <cell r="AF4784">
            <v>440.29</v>
          </cell>
          <cell r="AG4784">
            <v>440.29</v>
          </cell>
          <cell r="AH4784">
            <v>0</v>
          </cell>
          <cell r="AI4784">
            <v>440.29</v>
          </cell>
          <cell r="AJ4784" t="str">
            <v>REF: 351695</v>
          </cell>
          <cell r="AK4784"/>
          <cell r="AL4784">
            <v>351695</v>
          </cell>
          <cell r="AM4784" t="str">
            <v>EST ALMOFADA CLAMI 1 (PLUMA SINT) (BISTROL NUVEM/CRU)</v>
          </cell>
          <cell r="AN4784"/>
          <cell r="AO4784">
            <v>0.4</v>
          </cell>
          <cell r="AP4784">
            <v>0.3</v>
          </cell>
          <cell r="AQ4784">
            <v>0.15</v>
          </cell>
          <cell r="AR4784">
            <v>0</v>
          </cell>
          <cell r="AS4784" t="str">
            <v>EST ALMOFADA CLAMI 1 (PLUMA SINT) (BISTROL NUVEM/CRU) - 0,4x0,3x0,15H</v>
          </cell>
          <cell r="AT4784">
            <v>440.29</v>
          </cell>
          <cell r="AU4784">
            <v>440.29</v>
          </cell>
          <cell r="AV4784">
            <v>440.29</v>
          </cell>
          <cell r="AW4784">
            <v>0</v>
          </cell>
          <cell r="AX4784">
            <v>440.29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12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 t="str">
            <v>PE</v>
          </cell>
          <cell r="BT4784" t="str">
            <v>CLAMI ALMOFADA DECORATIVA</v>
          </cell>
          <cell r="BU4784" t="str">
            <v>ALMOFADA DECORATIVA</v>
          </cell>
        </row>
        <row r="4785">
          <cell r="H4785">
            <v>2</v>
          </cell>
          <cell r="O4785">
            <v>351693</v>
          </cell>
          <cell r="P4785"/>
          <cell r="Q4785" t="str">
            <v>EST ALMOFADA CLAMI 1 (PLUMA SINT) (BISTROL NUVEM/CRU)</v>
          </cell>
          <cell r="R4785"/>
          <cell r="S4785"/>
          <cell r="T4785"/>
          <cell r="U4785">
            <v>0.6</v>
          </cell>
          <cell r="V4785">
            <v>0.25</v>
          </cell>
          <cell r="W4785">
            <v>0.15</v>
          </cell>
          <cell r="X4785">
            <v>0</v>
          </cell>
          <cell r="Y4785" t="str">
            <v>EST ALMOFADA CLAMI 1 (PLUMA SINT) (BISTROL NUVEM/CRU) - 0,6x0,25x0,15H</v>
          </cell>
          <cell r="Z4785">
            <v>550.37</v>
          </cell>
          <cell r="AA4785">
            <v>0.5</v>
          </cell>
          <cell r="AB4785">
            <v>275.185</v>
          </cell>
          <cell r="AC4785"/>
          <cell r="AD4785"/>
          <cell r="AE4785"/>
          <cell r="AF4785">
            <v>550.37</v>
          </cell>
          <cell r="AG4785">
            <v>550.37</v>
          </cell>
          <cell r="AH4785">
            <v>0</v>
          </cell>
          <cell r="AI4785">
            <v>550.37</v>
          </cell>
          <cell r="AJ4785" t="str">
            <v>REF: 351693</v>
          </cell>
          <cell r="AK4785"/>
          <cell r="AL4785">
            <v>351693</v>
          </cell>
          <cell r="AM4785" t="str">
            <v>EST ALMOFADA CLAMI 1 (PLUMA SINT) (BISTROL NUVEM/CRU)</v>
          </cell>
          <cell r="AN4785"/>
          <cell r="AO4785">
            <v>0.6</v>
          </cell>
          <cell r="AP4785">
            <v>0.25</v>
          </cell>
          <cell r="AQ4785">
            <v>0.15</v>
          </cell>
          <cell r="AR4785">
            <v>0</v>
          </cell>
          <cell r="AS4785" t="str">
            <v>EST ALMOFADA CLAMI 1 (PLUMA SINT) (BISTROL NUVEM/CRU) - 0,6x0,25x0,15H</v>
          </cell>
          <cell r="AT4785">
            <v>550.37</v>
          </cell>
          <cell r="AU4785">
            <v>550.37</v>
          </cell>
          <cell r="AV4785">
            <v>550.37</v>
          </cell>
          <cell r="AW4785">
            <v>0</v>
          </cell>
          <cell r="AX4785">
            <v>550.37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 t="str">
            <v>PE</v>
          </cell>
          <cell r="BT4785" t="str">
            <v>CLAMI ALMOFADA DECORATIVA</v>
          </cell>
          <cell r="BU4785" t="str">
            <v>ALMOFADA DECORATIVA</v>
          </cell>
        </row>
        <row r="4786">
          <cell r="H4786">
            <v>2</v>
          </cell>
          <cell r="O4786">
            <v>351691</v>
          </cell>
          <cell r="P4786"/>
          <cell r="Q4786" t="str">
            <v>EST ALMOFADA CLAMI 1 (PLUMA SINT) (BISTROL NUVEM/CINZA)</v>
          </cell>
          <cell r="R4786"/>
          <cell r="S4786"/>
          <cell r="T4786"/>
          <cell r="U4786">
            <v>0.4</v>
          </cell>
          <cell r="V4786">
            <v>0.3</v>
          </cell>
          <cell r="W4786">
            <v>0.15</v>
          </cell>
          <cell r="X4786">
            <v>0</v>
          </cell>
          <cell r="Y4786" t="str">
            <v>EST ALMOFADA CLAMI 1 (PLUMA SINT) (BISTROL NUVEM/CINZA) - 0,4x0,3x0,15H</v>
          </cell>
          <cell r="Z4786">
            <v>440.29</v>
          </cell>
          <cell r="AA4786">
            <v>0.5</v>
          </cell>
          <cell r="AB4786">
            <v>220.14500000000001</v>
          </cell>
          <cell r="AC4786"/>
          <cell r="AD4786"/>
          <cell r="AE4786"/>
          <cell r="AF4786">
            <v>440.29</v>
          </cell>
          <cell r="AG4786">
            <v>440.29</v>
          </cell>
          <cell r="AH4786">
            <v>0</v>
          </cell>
          <cell r="AI4786">
            <v>440.29</v>
          </cell>
          <cell r="AJ4786" t="str">
            <v>REF: 351691</v>
          </cell>
          <cell r="AK4786"/>
          <cell r="AL4786">
            <v>351691</v>
          </cell>
          <cell r="AM4786" t="str">
            <v>EST ALMOFADA CLAMI 1 (PLUMA SINT) (BISTROL NUVEM/CINZA)</v>
          </cell>
          <cell r="AN4786"/>
          <cell r="AO4786">
            <v>0.4</v>
          </cell>
          <cell r="AP4786">
            <v>0.3</v>
          </cell>
          <cell r="AQ4786">
            <v>0.15</v>
          </cell>
          <cell r="AR4786">
            <v>0</v>
          </cell>
          <cell r="AS4786" t="str">
            <v>EST ALMOFADA CLAMI 1 (PLUMA SINT) (BISTROL NUVEM/CINZA) - 0,4x0,3x0,15H</v>
          </cell>
          <cell r="AT4786">
            <v>440.29</v>
          </cell>
          <cell r="AU4786">
            <v>440.29</v>
          </cell>
          <cell r="AV4786">
            <v>440.29</v>
          </cell>
          <cell r="AW4786">
            <v>0</v>
          </cell>
          <cell r="AX4786">
            <v>440.29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PE</v>
          </cell>
          <cell r="BT4786" t="str">
            <v>CLAMI ALMOFADA DECORATIVA</v>
          </cell>
          <cell r="BU4786" t="str">
            <v>ALMOFADA DECORATIVA</v>
          </cell>
        </row>
        <row r="4787">
          <cell r="H4787">
            <v>2</v>
          </cell>
          <cell r="O4787">
            <v>351689</v>
          </cell>
          <cell r="P4787"/>
          <cell r="Q4787" t="str">
            <v>EST ALMOFADA CLAMI 1 (PLUMA SINT) (BISTROL NUVEM/CINZA)</v>
          </cell>
          <cell r="R4787"/>
          <cell r="S4787"/>
          <cell r="T4787"/>
          <cell r="U4787">
            <v>0.6</v>
          </cell>
          <cell r="V4787">
            <v>0.25</v>
          </cell>
          <cell r="W4787">
            <v>0.15</v>
          </cell>
          <cell r="X4787">
            <v>0</v>
          </cell>
          <cell r="Y4787" t="str">
            <v>EST ALMOFADA CLAMI 1 (PLUMA SINT) (BISTROL NUVEM/CINZA) - 0,6x0,25x0,15H</v>
          </cell>
          <cell r="Z4787">
            <v>550.37</v>
          </cell>
          <cell r="AA4787">
            <v>0.5</v>
          </cell>
          <cell r="AB4787">
            <v>275.185</v>
          </cell>
          <cell r="AC4787"/>
          <cell r="AD4787"/>
          <cell r="AE4787"/>
          <cell r="AF4787">
            <v>550.37</v>
          </cell>
          <cell r="AG4787">
            <v>550.37</v>
          </cell>
          <cell r="AH4787">
            <v>0</v>
          </cell>
          <cell r="AI4787">
            <v>550.37</v>
          </cell>
          <cell r="AJ4787" t="str">
            <v>REF: 351689</v>
          </cell>
          <cell r="AK4787"/>
          <cell r="AL4787">
            <v>351689</v>
          </cell>
          <cell r="AM4787" t="str">
            <v>EST ALMOFADA CLAMI 1 (PLUMA SINT) (BISTROL NUVEM/CINZA)</v>
          </cell>
          <cell r="AN4787"/>
          <cell r="AO4787">
            <v>0.6</v>
          </cell>
          <cell r="AP4787">
            <v>0.25</v>
          </cell>
          <cell r="AQ4787">
            <v>0.15</v>
          </cell>
          <cell r="AR4787">
            <v>0</v>
          </cell>
          <cell r="AS4787" t="str">
            <v>EST ALMOFADA CLAMI 1 (PLUMA SINT) (BISTROL NUVEM/CINZA) - 0,6x0,25x0,15H</v>
          </cell>
          <cell r="AT4787">
            <v>550.37</v>
          </cell>
          <cell r="AU4787">
            <v>550.37</v>
          </cell>
          <cell r="AV4787">
            <v>550.37</v>
          </cell>
          <cell r="AW4787">
            <v>0</v>
          </cell>
          <cell r="AX4787">
            <v>550.37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PE</v>
          </cell>
          <cell r="BT4787" t="str">
            <v>CLAMI ALMOFADA DECORATIVA</v>
          </cell>
          <cell r="BU4787" t="str">
            <v>ALMOFADA DECORATIVA</v>
          </cell>
        </row>
        <row r="4788">
          <cell r="H4788">
            <v>2</v>
          </cell>
          <cell r="O4788">
            <v>255073</v>
          </cell>
          <cell r="P4788" t="str">
            <v>2020/051-0052-01</v>
          </cell>
          <cell r="Q4788" t="str">
            <v>EST CARRINHO BAR MIMO FREIJO NAT/PT GAV LACA FENDI</v>
          </cell>
          <cell r="R4788"/>
          <cell r="S4788"/>
          <cell r="T4788"/>
          <cell r="U4788">
            <v>0.51</v>
          </cell>
          <cell r="V4788">
            <v>0.4</v>
          </cell>
          <cell r="W4788">
            <v>1.5</v>
          </cell>
          <cell r="X4788">
            <v>0</v>
          </cell>
          <cell r="Y4788" t="str">
            <v>EST CARRINHO BAR MIMO FREIJO NAT/PT GAV LACA FENDI - 0,51x0,4x1,5H</v>
          </cell>
          <cell r="Z4788">
            <v>23404.799999999999</v>
          </cell>
          <cell r="AA4788">
            <v>0.5</v>
          </cell>
          <cell r="AB4788">
            <v>11702.4</v>
          </cell>
          <cell r="AC4788"/>
          <cell r="AD4788"/>
          <cell r="AE4788"/>
          <cell r="AF4788">
            <v>23404.799999999999</v>
          </cell>
          <cell r="AG4788">
            <v>23404.799999999999</v>
          </cell>
          <cell r="AH4788">
            <v>0</v>
          </cell>
          <cell r="AI4788">
            <v>23404.799999999999</v>
          </cell>
          <cell r="AJ4788" t="str">
            <v>REF: 255073</v>
          </cell>
          <cell r="AK4788" t="str">
            <v>PRODUTO FORA DE LINHA</v>
          </cell>
          <cell r="AL4788">
            <v>255073</v>
          </cell>
          <cell r="AM4788" t="str">
            <v>EST CARRINHO BAR MIMO FREIJO NAT/PT GAV LACA FENDI</v>
          </cell>
          <cell r="AN4788"/>
          <cell r="AO4788">
            <v>0.51</v>
          </cell>
          <cell r="AP4788">
            <v>0.4</v>
          </cell>
          <cell r="AQ4788">
            <v>1.5</v>
          </cell>
          <cell r="AR4788">
            <v>0</v>
          </cell>
          <cell r="AS4788" t="str">
            <v>EST CARRINHO BAR MIMO FREIJO NAT/PT GAV LACA FENDI - 0,51x0,4x1,5H</v>
          </cell>
          <cell r="AT4788">
            <v>23404.799999999999</v>
          </cell>
          <cell r="AU4788">
            <v>23404.799999999999</v>
          </cell>
          <cell r="AV4788">
            <v>23404.799999999999</v>
          </cell>
          <cell r="AW4788">
            <v>0</v>
          </cell>
          <cell r="AX4788">
            <v>23404.799999999999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14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 t="str">
            <v>PE</v>
          </cell>
          <cell r="BT4788" t="str">
            <v>CLAMI CARRINHO BAR</v>
          </cell>
          <cell r="BU4788" t="str">
            <v>CARRINHO BAR MIMO (FL)</v>
          </cell>
        </row>
        <row r="4789">
          <cell r="H4789">
            <v>2</v>
          </cell>
          <cell r="O4789">
            <v>363875</v>
          </cell>
          <cell r="P4789" t="str">
            <v>2023/123-0077-01</v>
          </cell>
          <cell r="Q4789" t="str">
            <v>EST BANQUETA POMME FX G7125</v>
          </cell>
          <cell r="R4789">
            <v>1.3</v>
          </cell>
          <cell r="S4789">
            <v>1.3</v>
          </cell>
          <cell r="T4789">
            <v>0.7</v>
          </cell>
          <cell r="U4789">
            <v>0.6</v>
          </cell>
          <cell r="V4789">
            <v>0.6</v>
          </cell>
          <cell r="W4789">
            <v>0.4</v>
          </cell>
          <cell r="X4789">
            <v>0</v>
          </cell>
          <cell r="Y4789" t="str">
            <v>EST BANQUETA POMME FX G7125 - 0,6x0,6x0,4H</v>
          </cell>
          <cell r="Z4789">
            <v>35461.35</v>
          </cell>
          <cell r="AA4789">
            <v>0.5</v>
          </cell>
          <cell r="AB4789">
            <v>17730.674999999999</v>
          </cell>
          <cell r="AC4789" t="str">
            <v>YK</v>
          </cell>
          <cell r="AD4789" t="str">
            <v>POLTRONA + BANQUETA</v>
          </cell>
          <cell r="AE4789" t="str">
            <v>VALOR BANQUETA</v>
          </cell>
          <cell r="AF4789">
            <v>7633.56</v>
          </cell>
          <cell r="AG4789">
            <v>7633.56</v>
          </cell>
          <cell r="AH4789">
            <v>0</v>
          </cell>
          <cell r="AI4789">
            <v>35461.35</v>
          </cell>
          <cell r="AJ4789" t="str">
            <v>REF: 363647</v>
          </cell>
          <cell r="AK4789"/>
          <cell r="AL4789">
            <v>363647</v>
          </cell>
          <cell r="AM4789" t="str">
            <v>BANQUETA POMME (FX G)</v>
          </cell>
          <cell r="AN4789"/>
          <cell r="AO4789">
            <v>0.6</v>
          </cell>
          <cell r="AP4789">
            <v>0.6</v>
          </cell>
          <cell r="AQ4789">
            <v>0.4</v>
          </cell>
          <cell r="AR4789">
            <v>0</v>
          </cell>
          <cell r="AS4789" t="str">
            <v>BANQUETA POMME (FX G) - 0,6x0,6x0,4H</v>
          </cell>
          <cell r="AT4789">
            <v>7633.56</v>
          </cell>
          <cell r="AU4789">
            <v>7633.56</v>
          </cell>
          <cell r="AV4789">
            <v>7633.56</v>
          </cell>
          <cell r="AW4789">
            <v>0</v>
          </cell>
          <cell r="AX4789">
            <v>7633.56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 t="str">
            <v>PE</v>
          </cell>
          <cell r="BS4789" t="str">
            <v>363865 | 363875</v>
          </cell>
          <cell r="BT4789" t="str">
            <v>CLAMI POLTRONA</v>
          </cell>
          <cell r="BU4789" t="str">
            <v>POLTRONA + BANQUETA POMME</v>
          </cell>
        </row>
        <row r="4790">
          <cell r="H4790">
            <v>2</v>
          </cell>
          <cell r="O4790">
            <v>363875</v>
          </cell>
          <cell r="P4790" t="str">
            <v>2023/123-0078-01</v>
          </cell>
          <cell r="Q4790" t="str">
            <v>EST BANQUETA POMME FX G7125</v>
          </cell>
          <cell r="R4790">
            <v>1.3</v>
          </cell>
          <cell r="S4790">
            <v>1.3</v>
          </cell>
          <cell r="T4790">
            <v>0.7</v>
          </cell>
          <cell r="U4790">
            <v>0.6</v>
          </cell>
          <cell r="V4790">
            <v>0.6</v>
          </cell>
          <cell r="W4790">
            <v>0.4</v>
          </cell>
          <cell r="X4790">
            <v>0</v>
          </cell>
          <cell r="Y4790" t="str">
            <v>EST BANQUETA POMME FX G7125 - 0,6x0,6x0,4H</v>
          </cell>
          <cell r="Z4790">
            <v>35461.35</v>
          </cell>
          <cell r="AA4790">
            <v>0.5</v>
          </cell>
          <cell r="AB4790">
            <v>17730.674999999999</v>
          </cell>
          <cell r="AC4790" t="str">
            <v>YL</v>
          </cell>
          <cell r="AD4790" t="str">
            <v>POLTRONA + BANQUETA</v>
          </cell>
          <cell r="AE4790" t="str">
            <v>VALOR BANQUETA</v>
          </cell>
          <cell r="AF4790">
            <v>7633.56</v>
          </cell>
          <cell r="AG4790">
            <v>7633.56</v>
          </cell>
          <cell r="AH4790">
            <v>0</v>
          </cell>
          <cell r="AI4790">
            <v>35461.35</v>
          </cell>
          <cell r="AJ4790" t="str">
            <v>REF: 363647</v>
          </cell>
          <cell r="AK4790"/>
          <cell r="AL4790">
            <v>363647</v>
          </cell>
          <cell r="AM4790" t="str">
            <v>BANQUETA POMME (FX G)</v>
          </cell>
          <cell r="AN4790"/>
          <cell r="AO4790">
            <v>0.6</v>
          </cell>
          <cell r="AP4790">
            <v>0.6</v>
          </cell>
          <cell r="AQ4790">
            <v>0.4</v>
          </cell>
          <cell r="AR4790">
            <v>0</v>
          </cell>
          <cell r="AS4790" t="str">
            <v>BANQUETA POMME (FX G) - 0,6x0,6x0,4H</v>
          </cell>
          <cell r="AT4790">
            <v>7633.56</v>
          </cell>
          <cell r="AU4790">
            <v>7633.56</v>
          </cell>
          <cell r="AV4790">
            <v>7633.56</v>
          </cell>
          <cell r="AW4790">
            <v>0</v>
          </cell>
          <cell r="AX4790">
            <v>7633.56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 t="str">
            <v>PE</v>
          </cell>
          <cell r="BS4790" t="str">
            <v>363865 | 363875</v>
          </cell>
          <cell r="BT4790" t="str">
            <v>CLAMI POLTRONA</v>
          </cell>
          <cell r="BU4790" t="str">
            <v>POLTRONA + BANQUETA POMME</v>
          </cell>
        </row>
        <row r="4791">
          <cell r="H4791">
            <v>2</v>
          </cell>
          <cell r="O4791">
            <v>334160</v>
          </cell>
          <cell r="P4791" t="str">
            <v>2022/214-0022-01</v>
          </cell>
          <cell r="Q4791" t="str">
            <v>EST CADEIRA 60 C/BRACO (EUC TABACO) INOX/ BOUT COURO MARROM</v>
          </cell>
          <cell r="R4791"/>
          <cell r="S4791"/>
          <cell r="T4791"/>
          <cell r="U4791">
            <v>0.56000000000000005</v>
          </cell>
          <cell r="V4791">
            <v>0.59</v>
          </cell>
          <cell r="W4791">
            <v>0.84</v>
          </cell>
          <cell r="X4791">
            <v>0</v>
          </cell>
          <cell r="Y4791" t="str">
            <v>EST CADEIRA 60 C/BRACO (EUC TABACO) INOX/ BOUT COURO MARROM - 0,56x0,59x0,84H</v>
          </cell>
          <cell r="Z4791">
            <v>7016.8</v>
          </cell>
          <cell r="AA4791">
            <v>0.5</v>
          </cell>
          <cell r="AB4791">
            <v>3508.4</v>
          </cell>
          <cell r="AC4791"/>
          <cell r="AD4791"/>
          <cell r="AE4791"/>
          <cell r="AF4791">
            <v>7016.8</v>
          </cell>
          <cell r="AG4791">
            <v>7016.8</v>
          </cell>
          <cell r="AH4791">
            <v>0</v>
          </cell>
          <cell r="AI4791">
            <v>7016.8</v>
          </cell>
          <cell r="AJ4791" t="str">
            <v>REF: 364528</v>
          </cell>
          <cell r="AK4791"/>
          <cell r="AL4791">
            <v>364528</v>
          </cell>
          <cell r="AM4791" t="str">
            <v>CADEIRA 60 (C/B) (EUCALIPTO) (COURO)</v>
          </cell>
          <cell r="AN4791"/>
          <cell r="AO4791">
            <v>0.56000000000000005</v>
          </cell>
          <cell r="AP4791">
            <v>0.59</v>
          </cell>
          <cell r="AQ4791">
            <v>0.84</v>
          </cell>
          <cell r="AR4791">
            <v>0</v>
          </cell>
          <cell r="AS4791" t="str">
            <v>CADEIRA 60 (C/B) (EUCALIPTO) (COURO) - 0,56x0,59x0,84H</v>
          </cell>
          <cell r="AT4791">
            <v>7016.8</v>
          </cell>
          <cell r="AU4791">
            <v>7016.8</v>
          </cell>
          <cell r="AV4791">
            <v>7016.8</v>
          </cell>
          <cell r="AW4791">
            <v>0</v>
          </cell>
          <cell r="AX4791">
            <v>7016.8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12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 t="str">
            <v>PE</v>
          </cell>
          <cell r="BT4791" t="str">
            <v>CLAMI CADEIRA</v>
          </cell>
          <cell r="BU4791" t="str">
            <v>CADEIRA 60</v>
          </cell>
        </row>
        <row r="4792">
          <cell r="H4792">
            <v>2</v>
          </cell>
          <cell r="O4792">
            <v>334160</v>
          </cell>
          <cell r="P4792" t="str">
            <v>2022/214-0026-01</v>
          </cell>
          <cell r="Q4792" t="str">
            <v>EST CADEIRA 60 C/BRACO (EUC TABACO) INOX/ BOUT COURO MARROM</v>
          </cell>
          <cell r="R4792"/>
          <cell r="S4792"/>
          <cell r="T4792"/>
          <cell r="U4792">
            <v>0.56000000000000005</v>
          </cell>
          <cell r="V4792">
            <v>0.59</v>
          </cell>
          <cell r="W4792">
            <v>0.84</v>
          </cell>
          <cell r="X4792">
            <v>0</v>
          </cell>
          <cell r="Y4792" t="str">
            <v>EST CADEIRA 60 C/BRACO (EUC TABACO) INOX/ BOUT COURO MARROM - 0,56x0,59x0,84H</v>
          </cell>
          <cell r="Z4792">
            <v>7016.8</v>
          </cell>
          <cell r="AA4792">
            <v>0.5</v>
          </cell>
          <cell r="AB4792">
            <v>3508.4</v>
          </cell>
          <cell r="AC4792"/>
          <cell r="AD4792"/>
          <cell r="AE4792"/>
          <cell r="AF4792">
            <v>7016.8</v>
          </cell>
          <cell r="AG4792">
            <v>7016.8</v>
          </cell>
          <cell r="AH4792">
            <v>0</v>
          </cell>
          <cell r="AI4792">
            <v>7016.8</v>
          </cell>
          <cell r="AJ4792" t="str">
            <v>REF: 364528</v>
          </cell>
          <cell r="AK4792"/>
          <cell r="AL4792">
            <v>364528</v>
          </cell>
          <cell r="AM4792" t="str">
            <v>CADEIRA 60 (C/B) (EUCALIPTO) (COURO)</v>
          </cell>
          <cell r="AN4792"/>
          <cell r="AO4792">
            <v>0.56000000000000005</v>
          </cell>
          <cell r="AP4792">
            <v>0.59</v>
          </cell>
          <cell r="AQ4792">
            <v>0.84</v>
          </cell>
          <cell r="AR4792">
            <v>0</v>
          </cell>
          <cell r="AS4792" t="str">
            <v>CADEIRA 60 (C/B) (EUCALIPTO) (COURO) - 0,56x0,59x0,84H</v>
          </cell>
          <cell r="AT4792">
            <v>7016.8</v>
          </cell>
          <cell r="AU4792">
            <v>7016.8</v>
          </cell>
          <cell r="AV4792">
            <v>7016.8</v>
          </cell>
          <cell r="AW4792">
            <v>0</v>
          </cell>
          <cell r="AX4792">
            <v>7016.8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12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 t="str">
            <v>PE</v>
          </cell>
          <cell r="BT4792" t="str">
            <v>CLAMI CADEIRA</v>
          </cell>
          <cell r="BU4792" t="str">
            <v>CADEIRA 60</v>
          </cell>
        </row>
        <row r="4793">
          <cell r="H4793">
            <v>2</v>
          </cell>
          <cell r="O4793">
            <v>270562</v>
          </cell>
          <cell r="P4793" t="str">
            <v>2020/356-0034-01</v>
          </cell>
          <cell r="Q4793" t="str">
            <v>EST CADEIRA LUIZA C/BRACO COU 2 MARROM ENVELH/JEQ CAST CLARO</v>
          </cell>
          <cell r="R4793"/>
          <cell r="S4793"/>
          <cell r="T4793"/>
          <cell r="U4793">
            <v>0.59</v>
          </cell>
          <cell r="V4793">
            <v>0.56000000000000005</v>
          </cell>
          <cell r="W4793">
            <v>0.74</v>
          </cell>
          <cell r="X4793">
            <v>0</v>
          </cell>
          <cell r="Y4793" t="str">
            <v>EST CADEIRA LUIZA C/BRACO COU 2 MARROM ENVELH/JEQ CAST CLARO - 0,59x0,56x0,74H</v>
          </cell>
          <cell r="Z4793">
            <v>9433.94</v>
          </cell>
          <cell r="AA4793">
            <v>0.5</v>
          </cell>
          <cell r="AB4793">
            <v>4716.97</v>
          </cell>
          <cell r="AC4793"/>
          <cell r="AD4793"/>
          <cell r="AE4793"/>
          <cell r="AF4793">
            <v>9433.94</v>
          </cell>
          <cell r="AG4793">
            <v>9433.94</v>
          </cell>
          <cell r="AH4793">
            <v>0</v>
          </cell>
          <cell r="AI4793">
            <v>9433.94</v>
          </cell>
          <cell r="AJ4793" t="str">
            <v>REF: 303990</v>
          </cell>
          <cell r="AK4793"/>
          <cell r="AL4793">
            <v>303990</v>
          </cell>
          <cell r="AM4793" t="str">
            <v>CADEIRA LUIZA (C/B) (COURO 2)</v>
          </cell>
          <cell r="AN4793"/>
          <cell r="AO4793">
            <v>0.59</v>
          </cell>
          <cell r="AP4793">
            <v>0.56000000000000005</v>
          </cell>
          <cell r="AQ4793">
            <v>0.74</v>
          </cell>
          <cell r="AR4793">
            <v>0</v>
          </cell>
          <cell r="AS4793" t="str">
            <v>CADEIRA LUIZA (C/B) (COURO 2) - 0,59x0,56x0,74H</v>
          </cell>
          <cell r="AT4793">
            <v>9433.94</v>
          </cell>
          <cell r="AU4793">
            <v>9433.94</v>
          </cell>
          <cell r="AV4793">
            <v>9433.94</v>
          </cell>
          <cell r="AW4793">
            <v>0</v>
          </cell>
          <cell r="AX4793">
            <v>9433.94</v>
          </cell>
          <cell r="AY4793">
            <v>0</v>
          </cell>
          <cell r="AZ4793"/>
          <cell r="BA4793" t="str">
            <v/>
          </cell>
          <cell r="BB4793"/>
          <cell r="BC4793"/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/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PE</v>
          </cell>
          <cell r="BT4793" t="str">
            <v>CLAMI CADEIRA</v>
          </cell>
          <cell r="BU4793" t="str">
            <v>CADEIRA LUIZA</v>
          </cell>
        </row>
        <row r="4794">
          <cell r="H4794">
            <v>2</v>
          </cell>
          <cell r="O4794">
            <v>270562</v>
          </cell>
          <cell r="P4794" t="str">
            <v>2020/356-0035-01</v>
          </cell>
          <cell r="Q4794" t="str">
            <v>EST CADEIRA LUIZA C/BRACO COU 2 MARROM ENVELH/JEQ CAST CLARO</v>
          </cell>
          <cell r="R4794"/>
          <cell r="S4794"/>
          <cell r="T4794"/>
          <cell r="U4794">
            <v>0.59</v>
          </cell>
          <cell r="V4794">
            <v>0.56000000000000005</v>
          </cell>
          <cell r="W4794">
            <v>0.74</v>
          </cell>
          <cell r="X4794">
            <v>0</v>
          </cell>
          <cell r="Y4794" t="str">
            <v>EST CADEIRA LUIZA C/BRACO COU 2 MARROM ENVELH/JEQ CAST CLARO - 0,59x0,56x0,74H</v>
          </cell>
          <cell r="Z4794">
            <v>9433.94</v>
          </cell>
          <cell r="AA4794">
            <v>0.5</v>
          </cell>
          <cell r="AB4794">
            <v>4716.97</v>
          </cell>
          <cell r="AC4794"/>
          <cell r="AD4794"/>
          <cell r="AE4794"/>
          <cell r="AF4794">
            <v>9433.94</v>
          </cell>
          <cell r="AG4794">
            <v>9433.94</v>
          </cell>
          <cell r="AH4794">
            <v>0</v>
          </cell>
          <cell r="AI4794">
            <v>9433.94</v>
          </cell>
          <cell r="AJ4794" t="str">
            <v>REF: 303990</v>
          </cell>
          <cell r="AK4794"/>
          <cell r="AL4794">
            <v>303990</v>
          </cell>
          <cell r="AM4794" t="str">
            <v>CADEIRA LUIZA (C/B) (COURO 2)</v>
          </cell>
          <cell r="AN4794"/>
          <cell r="AO4794">
            <v>0.59</v>
          </cell>
          <cell r="AP4794">
            <v>0.56000000000000005</v>
          </cell>
          <cell r="AQ4794">
            <v>0.74</v>
          </cell>
          <cell r="AR4794">
            <v>0</v>
          </cell>
          <cell r="AS4794" t="str">
            <v>CADEIRA LUIZA (C/B) (COURO 2) - 0,59x0,56x0,74H</v>
          </cell>
          <cell r="AT4794">
            <v>9433.94</v>
          </cell>
          <cell r="AU4794">
            <v>9433.94</v>
          </cell>
          <cell r="AV4794">
            <v>9433.94</v>
          </cell>
          <cell r="AW4794">
            <v>0</v>
          </cell>
          <cell r="AX4794">
            <v>9433.94</v>
          </cell>
          <cell r="AY4794">
            <v>0</v>
          </cell>
          <cell r="AZ4794"/>
          <cell r="BA4794" t="str">
            <v/>
          </cell>
          <cell r="BB4794"/>
          <cell r="BC4794"/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/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PE</v>
          </cell>
          <cell r="BT4794" t="str">
            <v>CLAMI CADEIRA</v>
          </cell>
          <cell r="BU4794" t="str">
            <v>CADEIRA LUIZA</v>
          </cell>
        </row>
        <row r="4795">
          <cell r="H4795">
            <v>2</v>
          </cell>
          <cell r="O4795">
            <v>325591</v>
          </cell>
          <cell r="P4795"/>
          <cell r="Q4795" t="str">
            <v>EST CADEIRA MADRE TC FORN FAIRLEY DARKSTONE</v>
          </cell>
          <cell r="R4795"/>
          <cell r="S4795"/>
          <cell r="T4795"/>
          <cell r="U4795">
            <v>0.85</v>
          </cell>
          <cell r="V4795">
            <v>0.54</v>
          </cell>
          <cell r="W4795">
            <v>0.61</v>
          </cell>
          <cell r="X4795">
            <v>0</v>
          </cell>
          <cell r="Y4795" t="str">
            <v>EST CADEIRA MADRE TC FORN FAIRLEY DARKSTONE - 0,85x0,54x0,61H</v>
          </cell>
          <cell r="Z4795">
            <v>4255.99</v>
          </cell>
          <cell r="AA4795">
            <v>0.5</v>
          </cell>
          <cell r="AB4795">
            <v>2127.9949999999999</v>
          </cell>
          <cell r="AC4795"/>
          <cell r="AD4795"/>
          <cell r="AE4795"/>
          <cell r="AF4795">
            <v>4255.99</v>
          </cell>
          <cell r="AG4795">
            <v>4255.99</v>
          </cell>
          <cell r="AH4795">
            <v>0</v>
          </cell>
          <cell r="AI4795">
            <v>4255.99</v>
          </cell>
          <cell r="AJ4795" t="str">
            <v>REF: 325591</v>
          </cell>
          <cell r="AK4795" t="str">
            <v>PRODUTO FORA DE LINHA</v>
          </cell>
          <cell r="AL4795">
            <v>325591</v>
          </cell>
          <cell r="AM4795" t="str">
            <v>EST CADEIRA MADRE TC FORN FAIRLEY DARKSTONE</v>
          </cell>
          <cell r="AN4795"/>
          <cell r="AO4795">
            <v>0.85</v>
          </cell>
          <cell r="AP4795">
            <v>0.54</v>
          </cell>
          <cell r="AQ4795">
            <v>0.61</v>
          </cell>
          <cell r="AR4795">
            <v>0</v>
          </cell>
          <cell r="AS4795" t="str">
            <v>EST CADEIRA MADRE TC FORN FAIRLEY DARKSTONE - 0,85x0,54x0,61H</v>
          </cell>
          <cell r="AT4795">
            <v>4255.99</v>
          </cell>
          <cell r="AU4795">
            <v>4255.99</v>
          </cell>
          <cell r="AV4795">
            <v>4255.99</v>
          </cell>
          <cell r="AW4795">
            <v>0</v>
          </cell>
          <cell r="AX4795">
            <v>4255.99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14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 t="str">
            <v>PE</v>
          </cell>
          <cell r="BT4795" t="str">
            <v>CLAMI CADEIRA</v>
          </cell>
          <cell r="BU4795" t="str">
            <v>CADEIRA MADRE (FL)</v>
          </cell>
        </row>
        <row r="4796">
          <cell r="H4796">
            <v>2</v>
          </cell>
          <cell r="O4796">
            <v>325591</v>
          </cell>
          <cell r="P4796"/>
          <cell r="Q4796" t="str">
            <v>EST CADEIRA MADRE TC FORN FAIRLEY DARKSTONE</v>
          </cell>
          <cell r="R4796"/>
          <cell r="S4796"/>
          <cell r="T4796"/>
          <cell r="U4796">
            <v>0.85</v>
          </cell>
          <cell r="V4796">
            <v>0.54</v>
          </cell>
          <cell r="W4796">
            <v>0.61</v>
          </cell>
          <cell r="X4796">
            <v>0</v>
          </cell>
          <cell r="Y4796" t="str">
            <v>EST CADEIRA MADRE TC FORN FAIRLEY DARKSTONE - 0,85x0,54x0,61H</v>
          </cell>
          <cell r="Z4796">
            <v>4255.99</v>
          </cell>
          <cell r="AA4796">
            <v>0.5</v>
          </cell>
          <cell r="AB4796">
            <v>2127.9949999999999</v>
          </cell>
          <cell r="AC4796"/>
          <cell r="AD4796"/>
          <cell r="AE4796"/>
          <cell r="AF4796">
            <v>4255.99</v>
          </cell>
          <cell r="AG4796">
            <v>4255.99</v>
          </cell>
          <cell r="AH4796">
            <v>0</v>
          </cell>
          <cell r="AI4796">
            <v>4255.99</v>
          </cell>
          <cell r="AJ4796" t="str">
            <v>REF: 325591</v>
          </cell>
          <cell r="AK4796" t="str">
            <v>PRODUTO FORA DE LINHA</v>
          </cell>
          <cell r="AL4796">
            <v>325591</v>
          </cell>
          <cell r="AM4796" t="str">
            <v>EST CADEIRA MADRE TC FORN FAIRLEY DARKSTONE</v>
          </cell>
          <cell r="AN4796"/>
          <cell r="AO4796">
            <v>0.85</v>
          </cell>
          <cell r="AP4796">
            <v>0.54</v>
          </cell>
          <cell r="AQ4796">
            <v>0.61</v>
          </cell>
          <cell r="AR4796">
            <v>0</v>
          </cell>
          <cell r="AS4796" t="str">
            <v>EST CADEIRA MADRE TC FORN FAIRLEY DARKSTONE - 0,85x0,54x0,61H</v>
          </cell>
          <cell r="AT4796">
            <v>4255.99</v>
          </cell>
          <cell r="AU4796">
            <v>4255.99</v>
          </cell>
          <cell r="AV4796">
            <v>4255.99</v>
          </cell>
          <cell r="AW4796">
            <v>0</v>
          </cell>
          <cell r="AX4796">
            <v>4255.99</v>
          </cell>
          <cell r="AY4796">
            <v>0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14</v>
          </cell>
          <cell r="BJ4796" t="str">
            <v>0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 t="str">
            <v>PE</v>
          </cell>
          <cell r="BT4796" t="str">
            <v>CLAMI CADEIRA</v>
          </cell>
          <cell r="BU4796" t="str">
            <v>CADEIRA MADRE (FL)</v>
          </cell>
        </row>
        <row r="4797">
          <cell r="H4797">
            <v>2</v>
          </cell>
          <cell r="O4797">
            <v>378282</v>
          </cell>
          <cell r="P4797" t="str">
            <v>2024/033-0002-01</v>
          </cell>
          <cell r="Q4797" t="str">
            <v>EST CADEIRA PI C/BRACO (MARROM) TC BOUCLE REIMS 5323-001</v>
          </cell>
          <cell r="R4797"/>
          <cell r="S4797"/>
          <cell r="T4797"/>
          <cell r="U4797">
            <v>0.75</v>
          </cell>
          <cell r="V4797">
            <v>0.6</v>
          </cell>
          <cell r="W4797">
            <v>0.76</v>
          </cell>
          <cell r="X4797">
            <v>0</v>
          </cell>
          <cell r="Y4797" t="str">
            <v>EST CADEIRA PI C/BRACO (MARROM) TC BOUCLE REIMS 5323-001 - 0,75x0,6x0,76H</v>
          </cell>
          <cell r="Z4797">
            <v>9997.93</v>
          </cell>
          <cell r="AA4797">
            <v>0.49999994879216059</v>
          </cell>
          <cell r="AB4797">
            <v>4998.9655119723939</v>
          </cell>
          <cell r="AC4797"/>
          <cell r="AD4797" t="str">
            <v>PROD C/RVST FORN</v>
          </cell>
          <cell r="AE4797" t="str">
            <v>REVESTIMENTO FORN</v>
          </cell>
          <cell r="AF4797">
            <v>9997.93</v>
          </cell>
          <cell r="AG4797">
            <v>9997.93</v>
          </cell>
          <cell r="AH4797">
            <v>0</v>
          </cell>
          <cell r="AI4797">
            <v>9997.93</v>
          </cell>
          <cell r="AJ4797" t="str">
            <v>REF: 378282</v>
          </cell>
          <cell r="AK4797" t="str">
            <v>REVESTIMENTO FORA DE LINHA</v>
          </cell>
          <cell r="AL4797">
            <v>378282</v>
          </cell>
          <cell r="AM4797" t="str">
            <v>EST CADEIRA PI C/BRACO (MARROM) TC BOUCLE REIMS 5323-001</v>
          </cell>
          <cell r="AN4797"/>
          <cell r="AO4797">
            <v>0.75</v>
          </cell>
          <cell r="AP4797">
            <v>0.6</v>
          </cell>
          <cell r="AQ4797">
            <v>0.76</v>
          </cell>
          <cell r="AR4797">
            <v>0</v>
          </cell>
          <cell r="AS4797" t="str">
            <v>EST CADEIRA PI C/BRACO (MARROM) TC BOUCLE REIMS 5323-001 - 0,75x0,6x0,76H</v>
          </cell>
          <cell r="AT4797">
            <v>9997.93</v>
          </cell>
          <cell r="AU4797">
            <v>9997.93</v>
          </cell>
          <cell r="AV4797">
            <v>9997.93</v>
          </cell>
          <cell r="AW4797">
            <v>0</v>
          </cell>
          <cell r="AX4797">
            <v>9997.93</v>
          </cell>
          <cell r="AY4797">
            <v>0</v>
          </cell>
          <cell r="AZ4797">
            <v>377614</v>
          </cell>
          <cell r="BA4797" t="str">
            <v/>
          </cell>
          <cell r="BB4797" t="str">
            <v>RVST FORN: TECIDO BOUCLE REIMS (COD 5323) (BOUCLES&amp;TEXTURAS I) - COR 001</v>
          </cell>
          <cell r="BC4797">
            <v>3.5</v>
          </cell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>RVST FORN</v>
          </cell>
          <cell r="BI4797">
            <v>12</v>
          </cell>
          <cell r="BJ4797" t="str">
            <v>0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 t="str">
            <v>PE</v>
          </cell>
          <cell r="BT4797" t="str">
            <v>CLAMI CADEIRA</v>
          </cell>
          <cell r="BU4797" t="str">
            <v>CADEIRA PI (FL)</v>
          </cell>
        </row>
        <row r="4798">
          <cell r="H4798">
            <v>2</v>
          </cell>
          <cell r="O4798">
            <v>378282</v>
          </cell>
          <cell r="P4798" t="str">
            <v>2024/033-0004-01</v>
          </cell>
          <cell r="Q4798" t="str">
            <v>EST CADEIRA PI C/BRACO (MARROM) TC BOUCLE REIMS 5323-001</v>
          </cell>
          <cell r="R4798"/>
          <cell r="S4798"/>
          <cell r="T4798"/>
          <cell r="U4798">
            <v>0.75</v>
          </cell>
          <cell r="V4798">
            <v>0.6</v>
          </cell>
          <cell r="W4798">
            <v>0.76</v>
          </cell>
          <cell r="X4798">
            <v>0</v>
          </cell>
          <cell r="Y4798" t="str">
            <v>EST CADEIRA PI C/BRACO (MARROM) TC BOUCLE REIMS 5323-001 - 0,75x0,6x0,76H</v>
          </cell>
          <cell r="Z4798">
            <v>9997.93</v>
          </cell>
          <cell r="AA4798">
            <v>0.49999994879216059</v>
          </cell>
          <cell r="AB4798">
            <v>4998.9655119723939</v>
          </cell>
          <cell r="AC4798"/>
          <cell r="AD4798" t="str">
            <v>PROD C/RVST FORN</v>
          </cell>
          <cell r="AE4798" t="str">
            <v>REVESTIMENTO FORN</v>
          </cell>
          <cell r="AF4798">
            <v>9997.93</v>
          </cell>
          <cell r="AG4798">
            <v>9997.93</v>
          </cell>
          <cell r="AH4798">
            <v>0</v>
          </cell>
          <cell r="AI4798">
            <v>9997.93</v>
          </cell>
          <cell r="AJ4798" t="str">
            <v>REF: 378282</v>
          </cell>
          <cell r="AK4798" t="str">
            <v>REVESTIMENTO FORA DE LINHA</v>
          </cell>
          <cell r="AL4798">
            <v>378282</v>
          </cell>
          <cell r="AM4798" t="str">
            <v>EST CADEIRA PI C/BRACO (MARROM) TC BOUCLE REIMS 5323-001</v>
          </cell>
          <cell r="AN4798"/>
          <cell r="AO4798">
            <v>0.75</v>
          </cell>
          <cell r="AP4798">
            <v>0.6</v>
          </cell>
          <cell r="AQ4798">
            <v>0.76</v>
          </cell>
          <cell r="AR4798">
            <v>0</v>
          </cell>
          <cell r="AS4798" t="str">
            <v>EST CADEIRA PI C/BRACO (MARROM) TC BOUCLE REIMS 5323-001 - 0,75x0,6x0,76H</v>
          </cell>
          <cell r="AT4798">
            <v>9997.93</v>
          </cell>
          <cell r="AU4798">
            <v>9997.93</v>
          </cell>
          <cell r="AV4798">
            <v>9997.93</v>
          </cell>
          <cell r="AW4798">
            <v>0</v>
          </cell>
          <cell r="AX4798">
            <v>9997.93</v>
          </cell>
          <cell r="AY4798">
            <v>0</v>
          </cell>
          <cell r="AZ4798">
            <v>377614</v>
          </cell>
          <cell r="BA4798" t="str">
            <v/>
          </cell>
          <cell r="BB4798" t="str">
            <v>RVST FORN: TECIDO BOUCLE REIMS (COD 5323) (BOUCLES&amp;TEXTURAS I) - COR 001</v>
          </cell>
          <cell r="BC4798">
            <v>3.5</v>
          </cell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>RVST FORN</v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 t="str">
            <v>PE</v>
          </cell>
          <cell r="BT4798" t="str">
            <v>CLAMI CADEIRA</v>
          </cell>
          <cell r="BU4798" t="str">
            <v>CADEIRA PI (FL)</v>
          </cell>
        </row>
        <row r="4799">
          <cell r="H4799">
            <v>2</v>
          </cell>
          <cell r="O4799">
            <v>278062</v>
          </cell>
          <cell r="P4799" t="str">
            <v>2021/182-0039-01</v>
          </cell>
          <cell r="Q4799" t="str">
            <v>EST CADEIRA RENDEIRA (FX 50038/TELA LEVE NAT) (NATURE MATT)</v>
          </cell>
          <cell r="R4799"/>
          <cell r="S4799"/>
          <cell r="T4799"/>
          <cell r="U4799">
            <v>0.48</v>
          </cell>
          <cell r="V4799">
            <v>0.59</v>
          </cell>
          <cell r="W4799">
            <v>0.8</v>
          </cell>
          <cell r="X4799">
            <v>0</v>
          </cell>
          <cell r="Y4799" t="str">
            <v>EST CADEIRA RENDEIRA (FX 50038/TELA LEVE NAT) (NATURE MATT) - 0,48x0,59x0,8H</v>
          </cell>
          <cell r="Z4799">
            <v>6796.25</v>
          </cell>
          <cell r="AA4799">
            <v>0.5</v>
          </cell>
          <cell r="AB4799">
            <v>3398.125</v>
          </cell>
          <cell r="AC4799"/>
          <cell r="AD4799"/>
          <cell r="AE4799"/>
          <cell r="AF4799">
            <v>6796.25</v>
          </cell>
          <cell r="AG4799">
            <v>6796.25</v>
          </cell>
          <cell r="AH4799">
            <v>0</v>
          </cell>
          <cell r="AI4799">
            <v>6796.25</v>
          </cell>
          <cell r="AJ4799" t="str">
            <v>REF: 299776</v>
          </cell>
          <cell r="AK4799"/>
          <cell r="AL4799">
            <v>299776</v>
          </cell>
          <cell r="AM4799" t="str">
            <v>CADEIRA RENDEIRA (S/B) (MISTA) (TELA LEVE) (FX 5)</v>
          </cell>
          <cell r="AN4799"/>
          <cell r="AO4799">
            <v>0.48</v>
          </cell>
          <cell r="AP4799">
            <v>0.59</v>
          </cell>
          <cell r="AQ4799">
            <v>0.8</v>
          </cell>
          <cell r="AR4799">
            <v>0</v>
          </cell>
          <cell r="AS4799" t="str">
            <v>CADEIRA RENDEIRA (S/B) (MISTA) (TELA LEVE) (FX 5) - 0,48x0,59x0,8H</v>
          </cell>
          <cell r="AT4799">
            <v>6796.25</v>
          </cell>
          <cell r="AU4799">
            <v>6796.25</v>
          </cell>
          <cell r="AV4799">
            <v>6796.25</v>
          </cell>
          <cell r="AW4799">
            <v>0</v>
          </cell>
          <cell r="AX4799">
            <v>6796.25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 t="str">
            <v>PE</v>
          </cell>
          <cell r="BT4799" t="str">
            <v>CLAMI CADEIRA</v>
          </cell>
          <cell r="BU4799" t="str">
            <v>CADEIRA RENDEIRA</v>
          </cell>
        </row>
        <row r="4800">
          <cell r="H4800">
            <v>2</v>
          </cell>
          <cell r="O4800">
            <v>278062</v>
          </cell>
          <cell r="P4800" t="str">
            <v>2021/182-0040-01</v>
          </cell>
          <cell r="Q4800" t="str">
            <v>EST CADEIRA RENDEIRA (FX 50038/TELA LEVE NAT) (NATURE MATT)</v>
          </cell>
          <cell r="R4800"/>
          <cell r="S4800"/>
          <cell r="T4800"/>
          <cell r="U4800">
            <v>0.48</v>
          </cell>
          <cell r="V4800">
            <v>0.59</v>
          </cell>
          <cell r="W4800">
            <v>0.8</v>
          </cell>
          <cell r="X4800">
            <v>0</v>
          </cell>
          <cell r="Y4800" t="str">
            <v>EST CADEIRA RENDEIRA (FX 50038/TELA LEVE NAT) (NATURE MATT) - 0,48x0,59x0,8H</v>
          </cell>
          <cell r="Z4800">
            <v>6796.25</v>
          </cell>
          <cell r="AA4800">
            <v>0.5</v>
          </cell>
          <cell r="AB4800">
            <v>3398.125</v>
          </cell>
          <cell r="AC4800"/>
          <cell r="AD4800"/>
          <cell r="AE4800"/>
          <cell r="AF4800">
            <v>6796.25</v>
          </cell>
          <cell r="AG4800">
            <v>6796.25</v>
          </cell>
          <cell r="AH4800">
            <v>0</v>
          </cell>
          <cell r="AI4800">
            <v>6796.25</v>
          </cell>
          <cell r="AJ4800" t="str">
            <v>REF: 299776</v>
          </cell>
          <cell r="AK4800"/>
          <cell r="AL4800">
            <v>299776</v>
          </cell>
          <cell r="AM4800" t="str">
            <v>CADEIRA RENDEIRA (S/B) (MISTA) (TELA LEVE) (FX 5)</v>
          </cell>
          <cell r="AN4800"/>
          <cell r="AO4800">
            <v>0.48</v>
          </cell>
          <cell r="AP4800">
            <v>0.59</v>
          </cell>
          <cell r="AQ4800">
            <v>0.8</v>
          </cell>
          <cell r="AR4800">
            <v>0</v>
          </cell>
          <cell r="AS4800" t="str">
            <v>CADEIRA RENDEIRA (S/B) (MISTA) (TELA LEVE) (FX 5) - 0,48x0,59x0,8H</v>
          </cell>
          <cell r="AT4800">
            <v>6796.25</v>
          </cell>
          <cell r="AU4800">
            <v>6796.25</v>
          </cell>
          <cell r="AV4800">
            <v>6796.25</v>
          </cell>
          <cell r="AW4800">
            <v>0</v>
          </cell>
          <cell r="AX4800">
            <v>6796.25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 t="str">
            <v>PE</v>
          </cell>
          <cell r="BT4800" t="str">
            <v>CLAMI CADEIRA</v>
          </cell>
          <cell r="BU4800" t="str">
            <v>CADEIRA RENDEIRA</v>
          </cell>
        </row>
        <row r="4801">
          <cell r="H4801">
            <v>2</v>
          </cell>
          <cell r="O4801">
            <v>379870</v>
          </cell>
          <cell r="P4801" t="str">
            <v>2024/068-0084-01</v>
          </cell>
          <cell r="Q4801" t="str">
            <v>EST TAMPO MONDRIAN (PEDRA 1) (EMERALD GREEN)</v>
          </cell>
          <cell r="R4801">
            <v>1.8</v>
          </cell>
          <cell r="S4801">
            <v>0.45</v>
          </cell>
          <cell r="T4801">
            <v>0.26</v>
          </cell>
          <cell r="U4801">
            <v>1.47</v>
          </cell>
          <cell r="V4801">
            <v>0.42</v>
          </cell>
          <cell r="W4801">
            <v>0.02</v>
          </cell>
          <cell r="X4801">
            <v>0</v>
          </cell>
          <cell r="Y4801" t="str">
            <v>EST TAMPO MONDRIAN (PEDRA 1) (EMERALD GREEN) - 1,47x0,42x0,02H</v>
          </cell>
          <cell r="Z4801">
            <v>23418.53</v>
          </cell>
          <cell r="AA4801">
            <v>0.4</v>
          </cell>
          <cell r="AB4801">
            <v>14051.117999999999</v>
          </cell>
          <cell r="AC4801" t="str">
            <v>HX</v>
          </cell>
          <cell r="AD4801" t="str">
            <v>BASE + TAMPO</v>
          </cell>
          <cell r="AE4801" t="str">
            <v>VALOR TAMPO</v>
          </cell>
          <cell r="AF4801">
            <v>11928.49</v>
          </cell>
          <cell r="AG4801">
            <v>11928.49</v>
          </cell>
          <cell r="AH4801">
            <v>0</v>
          </cell>
          <cell r="AI4801">
            <v>23418.53</v>
          </cell>
          <cell r="AJ4801" t="str">
            <v>REF: 383579</v>
          </cell>
          <cell r="AK4801"/>
          <cell r="AL4801">
            <v>383579</v>
          </cell>
          <cell r="AM4801" t="str">
            <v>TAMPO MONDRIAN (PEDRA 1)</v>
          </cell>
          <cell r="AN4801"/>
          <cell r="AO4801">
            <v>1.47</v>
          </cell>
          <cell r="AP4801">
            <v>0.42</v>
          </cell>
          <cell r="AQ4801">
            <v>0.02</v>
          </cell>
          <cell r="AR4801">
            <v>0</v>
          </cell>
          <cell r="AS4801" t="str">
            <v>TAMPO MONDRIAN (PEDRA 1) - 1,47x0,42x0,02H</v>
          </cell>
          <cell r="AT4801">
            <v>11928.49</v>
          </cell>
          <cell r="AU4801">
            <v>11928.49</v>
          </cell>
          <cell r="AV4801">
            <v>11928.49</v>
          </cell>
          <cell r="AW4801">
            <v>0</v>
          </cell>
          <cell r="AX4801">
            <v>11928.49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S4801" t="str">
            <v>379870 | 379868</v>
          </cell>
          <cell r="BT4801" t="str">
            <v>CLAMI MESA CENTRO</v>
          </cell>
          <cell r="BU4801" t="str">
            <v>MESA CENTRO MONDRIAN (RBD)</v>
          </cell>
        </row>
        <row r="4802">
          <cell r="H4802">
            <v>2</v>
          </cell>
          <cell r="O4802">
            <v>379870</v>
          </cell>
          <cell r="P4802" t="str">
            <v>2024/068-0085-01</v>
          </cell>
          <cell r="Q4802" t="str">
            <v>EST TAMPO MONDRIAN (PEDRA 1) (EMERALD GREEN)</v>
          </cell>
          <cell r="R4802">
            <v>1.8</v>
          </cell>
          <cell r="S4802">
            <v>0.45</v>
          </cell>
          <cell r="T4802">
            <v>0.26</v>
          </cell>
          <cell r="U4802">
            <v>1.47</v>
          </cell>
          <cell r="V4802">
            <v>0.42</v>
          </cell>
          <cell r="W4802">
            <v>0.02</v>
          </cell>
          <cell r="X4802">
            <v>0</v>
          </cell>
          <cell r="Y4802" t="str">
            <v>EST TAMPO MONDRIAN (PEDRA 1) (EMERALD GREEN) - 1,47x0,42x0,02H</v>
          </cell>
          <cell r="Z4802">
            <v>23418.53</v>
          </cell>
          <cell r="AA4802">
            <v>0.4</v>
          </cell>
          <cell r="AB4802">
            <v>14051.117999999999</v>
          </cell>
          <cell r="AC4802" t="str">
            <v>HY</v>
          </cell>
          <cell r="AD4802" t="str">
            <v>BASE + TAMPO</v>
          </cell>
          <cell r="AE4802" t="str">
            <v>VALOR TAMPO</v>
          </cell>
          <cell r="AF4802">
            <v>11928.49</v>
          </cell>
          <cell r="AG4802">
            <v>11928.49</v>
          </cell>
          <cell r="AH4802">
            <v>0</v>
          </cell>
          <cell r="AI4802">
            <v>23418.53</v>
          </cell>
          <cell r="AJ4802" t="str">
            <v>REF: 383579</v>
          </cell>
          <cell r="AK4802"/>
          <cell r="AL4802">
            <v>383579</v>
          </cell>
          <cell r="AM4802" t="str">
            <v>TAMPO MONDRIAN (PEDRA 1)</v>
          </cell>
          <cell r="AN4802"/>
          <cell r="AO4802">
            <v>1.47</v>
          </cell>
          <cell r="AP4802">
            <v>0.42</v>
          </cell>
          <cell r="AQ4802">
            <v>0.02</v>
          </cell>
          <cell r="AR4802">
            <v>0</v>
          </cell>
          <cell r="AS4802" t="str">
            <v>TAMPO MONDRIAN (PEDRA 1) - 1,47x0,42x0,02H</v>
          </cell>
          <cell r="AT4802">
            <v>11928.49</v>
          </cell>
          <cell r="AU4802">
            <v>11928.49</v>
          </cell>
          <cell r="AV4802">
            <v>11928.49</v>
          </cell>
          <cell r="AW4802">
            <v>0</v>
          </cell>
          <cell r="AX4802">
            <v>11928.49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>
            <v>0</v>
          </cell>
          <cell r="BS4802" t="str">
            <v>379870 | 379868</v>
          </cell>
          <cell r="BT4802" t="str">
            <v>CLAMI MESA CENTRO</v>
          </cell>
          <cell r="BU4802" t="str">
            <v>MESA CENTRO MONDRIAN (RBD)</v>
          </cell>
        </row>
        <row r="4803">
          <cell r="H4803">
            <v>2</v>
          </cell>
          <cell r="O4803">
            <v>379907</v>
          </cell>
          <cell r="P4803" t="str">
            <v>2024/219-0036-01</v>
          </cell>
          <cell r="Q4803" t="str">
            <v>EST POLTRONA BARISTA (COURO T4 COGNAC) PRETO/PRETO</v>
          </cell>
          <cell r="R4803"/>
          <cell r="S4803"/>
          <cell r="T4803"/>
          <cell r="U4803">
            <v>1</v>
          </cell>
          <cell r="V4803">
            <v>0.81</v>
          </cell>
          <cell r="W4803">
            <v>0.69</v>
          </cell>
          <cell r="X4803">
            <v>0</v>
          </cell>
          <cell r="Y4803" t="str">
            <v>EST POLTRONA BARISTA (COURO T4 COGNAC) PRETO/PRETO - 1x0,81x0,69H</v>
          </cell>
          <cell r="Z4803">
            <v>21001.52</v>
          </cell>
          <cell r="AA4803">
            <v>0.5</v>
          </cell>
          <cell r="AB4803">
            <v>10500.76</v>
          </cell>
          <cell r="AC4803"/>
          <cell r="AD4803"/>
          <cell r="AE4803"/>
          <cell r="AF4803">
            <v>21001.52</v>
          </cell>
          <cell r="AG4803">
            <v>21001.52</v>
          </cell>
          <cell r="AH4803">
            <v>0</v>
          </cell>
          <cell r="AI4803">
            <v>21001.52</v>
          </cell>
          <cell r="AJ4803" t="str">
            <v>REF: 379907</v>
          </cell>
          <cell r="AK4803" t="str">
            <v>PRODUTO FORA DE LINHA</v>
          </cell>
          <cell r="AL4803">
            <v>379907</v>
          </cell>
          <cell r="AM4803" t="str">
            <v>EST POLTRONA BARISTA (COURO T4 COGNAC) PRETO/PRETO</v>
          </cell>
          <cell r="AN4803"/>
          <cell r="AO4803">
            <v>1</v>
          </cell>
          <cell r="AP4803">
            <v>0.81</v>
          </cell>
          <cell r="AQ4803">
            <v>0.69</v>
          </cell>
          <cell r="AR4803">
            <v>0</v>
          </cell>
          <cell r="AS4803" t="str">
            <v>EST POLTRONA BARISTA (COURO T4 COGNAC) PRETO/PRETO - 1x0,81x0,69H</v>
          </cell>
          <cell r="AT4803">
            <v>21001.52</v>
          </cell>
          <cell r="AU4803">
            <v>21001.52</v>
          </cell>
          <cell r="AV4803">
            <v>21001.52</v>
          </cell>
          <cell r="AW4803">
            <v>0</v>
          </cell>
          <cell r="AX4803">
            <v>21001.52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T4803" t="str">
            <v>CLAMI POLTRONA</v>
          </cell>
          <cell r="BU4803" t="str">
            <v>POLTRONA BARISTA</v>
          </cell>
        </row>
        <row r="4804">
          <cell r="H4804">
            <v>2</v>
          </cell>
          <cell r="O4804">
            <v>379907</v>
          </cell>
          <cell r="P4804" t="str">
            <v>2024/219-0037-01</v>
          </cell>
          <cell r="Q4804" t="str">
            <v>EST POLTRONA BARISTA (COURO T4 COGNAC) PRETO/PRETO</v>
          </cell>
          <cell r="R4804"/>
          <cell r="S4804"/>
          <cell r="T4804"/>
          <cell r="U4804">
            <v>1</v>
          </cell>
          <cell r="V4804">
            <v>0.81</v>
          </cell>
          <cell r="W4804">
            <v>0.69</v>
          </cell>
          <cell r="X4804">
            <v>0</v>
          </cell>
          <cell r="Y4804" t="str">
            <v>EST POLTRONA BARISTA (COURO T4 COGNAC) PRETO/PRETO - 1x0,81x0,69H</v>
          </cell>
          <cell r="Z4804">
            <v>21001.52</v>
          </cell>
          <cell r="AA4804">
            <v>0.5</v>
          </cell>
          <cell r="AB4804">
            <v>10500.76</v>
          </cell>
          <cell r="AC4804"/>
          <cell r="AD4804"/>
          <cell r="AE4804"/>
          <cell r="AF4804">
            <v>21001.52</v>
          </cell>
          <cell r="AG4804">
            <v>21001.52</v>
          </cell>
          <cell r="AH4804">
            <v>0</v>
          </cell>
          <cell r="AI4804">
            <v>21001.52</v>
          </cell>
          <cell r="AJ4804" t="str">
            <v>REF: 379907</v>
          </cell>
          <cell r="AK4804" t="str">
            <v>PRODUTO FORA DE LINHA</v>
          </cell>
          <cell r="AL4804">
            <v>379907</v>
          </cell>
          <cell r="AM4804" t="str">
            <v>EST POLTRONA BARISTA (COURO T4 COGNAC) PRETO/PRETO</v>
          </cell>
          <cell r="AN4804"/>
          <cell r="AO4804">
            <v>1</v>
          </cell>
          <cell r="AP4804">
            <v>0.81</v>
          </cell>
          <cell r="AQ4804">
            <v>0.69</v>
          </cell>
          <cell r="AR4804">
            <v>0</v>
          </cell>
          <cell r="AS4804" t="str">
            <v>EST POLTRONA BARISTA (COURO T4 COGNAC) PRETO/PRETO - 1x0,81x0,69H</v>
          </cell>
          <cell r="AT4804">
            <v>21001.52</v>
          </cell>
          <cell r="AU4804">
            <v>21001.52</v>
          </cell>
          <cell r="AV4804">
            <v>21001.52</v>
          </cell>
          <cell r="AW4804">
            <v>0</v>
          </cell>
          <cell r="AX4804">
            <v>21001.52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 t="str">
            <v>PE</v>
          </cell>
          <cell r="BT4804" t="str">
            <v>CLAMI POLTRONA</v>
          </cell>
          <cell r="BU4804" t="str">
            <v>POLTRONA BARISTA</v>
          </cell>
        </row>
        <row r="4805">
          <cell r="H4805">
            <v>2</v>
          </cell>
          <cell r="O4805">
            <v>379023</v>
          </cell>
          <cell r="P4805" t="str">
            <v>2024/073-0008-01</v>
          </cell>
          <cell r="Q4805" t="str">
            <v>EST POLTRONA GALAPAGOS (MST) (TP3 E COGNAC) (TP4 C TABACO)</v>
          </cell>
          <cell r="R4805"/>
          <cell r="S4805"/>
          <cell r="T4805"/>
          <cell r="U4805">
            <v>0.85</v>
          </cell>
          <cell r="V4805">
            <v>0.92</v>
          </cell>
          <cell r="W4805">
            <v>0.8</v>
          </cell>
          <cell r="X4805">
            <v>0</v>
          </cell>
          <cell r="Y4805" t="str">
            <v>EST POLTRONA GALAPAGOS (MST) (TP3 E COGNAC) (TP4 C TABACO) - 0,85x0,92x0,8H</v>
          </cell>
          <cell r="Z4805">
            <v>25108.43</v>
          </cell>
          <cell r="AA4805">
            <v>0.5</v>
          </cell>
          <cell r="AB4805">
            <v>12554.215</v>
          </cell>
          <cell r="AC4805"/>
          <cell r="AD4805"/>
          <cell r="AE4805"/>
          <cell r="AF4805">
            <v>25108.43</v>
          </cell>
          <cell r="AG4805">
            <v>25108.43</v>
          </cell>
          <cell r="AH4805">
            <v>0</v>
          </cell>
          <cell r="AI4805">
            <v>25108.43</v>
          </cell>
          <cell r="AJ4805" t="str">
            <v>REF: 379023</v>
          </cell>
          <cell r="AK4805" t="str">
            <v>PRODUTO FORA DE LINHA</v>
          </cell>
          <cell r="AL4805">
            <v>379023</v>
          </cell>
          <cell r="AM4805" t="str">
            <v>EST POLTRONA GALAPAGOS (MST) (TP3 E COGNAC) (TP4 C TABACO)</v>
          </cell>
          <cell r="AN4805"/>
          <cell r="AO4805">
            <v>0.85</v>
          </cell>
          <cell r="AP4805">
            <v>0.92</v>
          </cell>
          <cell r="AQ4805">
            <v>0.8</v>
          </cell>
          <cell r="AR4805">
            <v>0</v>
          </cell>
          <cell r="AS4805" t="str">
            <v>EST POLTRONA GALAPAGOS (MST) (TP3 E COGNAC) (TP4 C TABACO) - 0,85x0,92x0,8H</v>
          </cell>
          <cell r="AT4805">
            <v>25108.43</v>
          </cell>
          <cell r="AU4805">
            <v>25108.43</v>
          </cell>
          <cell r="AV4805">
            <v>25108.43</v>
          </cell>
          <cell r="AW4805">
            <v>0</v>
          </cell>
          <cell r="AX4805">
            <v>25108.43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POLTRONA</v>
          </cell>
          <cell r="BU4805" t="str">
            <v>POLTRONA GALAPAGOS</v>
          </cell>
        </row>
        <row r="4806">
          <cell r="H4806">
            <v>2</v>
          </cell>
          <cell r="O4806">
            <v>379023</v>
          </cell>
          <cell r="P4806" t="str">
            <v>2024/073-0009-01</v>
          </cell>
          <cell r="Q4806" t="str">
            <v>EST POLTRONA GALAPAGOS (MST) (TP3 E COGNAC) (TP4 C TABACO)</v>
          </cell>
          <cell r="R4806"/>
          <cell r="S4806"/>
          <cell r="T4806"/>
          <cell r="U4806">
            <v>0.85</v>
          </cell>
          <cell r="V4806">
            <v>0.92</v>
          </cell>
          <cell r="W4806">
            <v>0.8</v>
          </cell>
          <cell r="X4806">
            <v>0</v>
          </cell>
          <cell r="Y4806" t="str">
            <v>EST POLTRONA GALAPAGOS (MST) (TP3 E COGNAC) (TP4 C TABACO) - 0,85x0,92x0,8H</v>
          </cell>
          <cell r="Z4806">
            <v>25108.43</v>
          </cell>
          <cell r="AA4806">
            <v>0.5</v>
          </cell>
          <cell r="AB4806">
            <v>12554.215</v>
          </cell>
          <cell r="AC4806"/>
          <cell r="AD4806"/>
          <cell r="AE4806"/>
          <cell r="AF4806">
            <v>25108.43</v>
          </cell>
          <cell r="AG4806">
            <v>25108.43</v>
          </cell>
          <cell r="AH4806">
            <v>0</v>
          </cell>
          <cell r="AI4806">
            <v>25108.43</v>
          </cell>
          <cell r="AJ4806" t="str">
            <v>REF: 379023</v>
          </cell>
          <cell r="AK4806" t="str">
            <v>PRODUTO FORA DE LINHA</v>
          </cell>
          <cell r="AL4806">
            <v>379023</v>
          </cell>
          <cell r="AM4806" t="str">
            <v>EST POLTRONA GALAPAGOS (MST) (TP3 E COGNAC) (TP4 C TABACO)</v>
          </cell>
          <cell r="AN4806"/>
          <cell r="AO4806">
            <v>0.85</v>
          </cell>
          <cell r="AP4806">
            <v>0.92</v>
          </cell>
          <cell r="AQ4806">
            <v>0.8</v>
          </cell>
          <cell r="AR4806">
            <v>0</v>
          </cell>
          <cell r="AS4806" t="str">
            <v>EST POLTRONA GALAPAGOS (MST) (TP3 E COGNAC) (TP4 C TABACO) - 0,85x0,92x0,8H</v>
          </cell>
          <cell r="AT4806">
            <v>25108.43</v>
          </cell>
          <cell r="AU4806">
            <v>25108.43</v>
          </cell>
          <cell r="AV4806">
            <v>25108.43</v>
          </cell>
          <cell r="AW4806">
            <v>0</v>
          </cell>
          <cell r="AX4806">
            <v>25108.43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POLTRONA</v>
          </cell>
          <cell r="BU4806" t="str">
            <v>POLTRONA GALAPAGOS</v>
          </cell>
        </row>
        <row r="4807">
          <cell r="H4807">
            <v>2</v>
          </cell>
          <cell r="O4807">
            <v>379646</v>
          </cell>
          <cell r="P4807" t="str">
            <v>2024/081-0056-01</v>
          </cell>
          <cell r="Q4807" t="str">
            <v>EST POLTRONA PATER (IMBUIA) COURO 1 SEPIA/ALMOF FX7560</v>
          </cell>
          <cell r="R4807">
            <v>0.82</v>
          </cell>
          <cell r="S4807">
            <v>1.45</v>
          </cell>
          <cell r="T4807">
            <v>0.83</v>
          </cell>
          <cell r="U4807">
            <v>0.82</v>
          </cell>
          <cell r="V4807">
            <v>0.94</v>
          </cell>
          <cell r="W4807">
            <v>0.83</v>
          </cell>
          <cell r="X4807">
            <v>0</v>
          </cell>
          <cell r="Y4807" t="str">
            <v>EST POLTRONA PATER (IMBUIA) COURO 1 SEPIA/ALMOF FX7560 - 0,82x0,94x0,83H</v>
          </cell>
          <cell r="Z4807">
            <v>34077.97</v>
          </cell>
          <cell r="AA4807">
            <v>0.5</v>
          </cell>
          <cell r="AB4807">
            <v>17038.985000000001</v>
          </cell>
          <cell r="AC4807"/>
          <cell r="AD4807"/>
          <cell r="AE4807"/>
          <cell r="AF4807">
            <v>34077.97</v>
          </cell>
          <cell r="AG4807">
            <v>34077.97</v>
          </cell>
          <cell r="AH4807">
            <v>0</v>
          </cell>
          <cell r="AI4807">
            <v>34077.97</v>
          </cell>
          <cell r="AJ4807" t="str">
            <v>REF: 379646</v>
          </cell>
          <cell r="AK4807" t="str">
            <v>ACABAMENTO FORA DE LINHA</v>
          </cell>
          <cell r="AL4807">
            <v>379646</v>
          </cell>
          <cell r="AM4807" t="str">
            <v>EST POLTRONA PATER (IMBUIA) COURO 1 SEPIA/ALMOF FX7560</v>
          </cell>
          <cell r="AN4807"/>
          <cell r="AO4807">
            <v>0.82</v>
          </cell>
          <cell r="AP4807">
            <v>0.94</v>
          </cell>
          <cell r="AQ4807">
            <v>0.83</v>
          </cell>
          <cell r="AR4807">
            <v>0</v>
          </cell>
          <cell r="AS4807" t="str">
            <v>EST POLTRONA PATER (IMBUIA) COURO 1 SEPIA/ALMOF FX7560 - 0,82x0,94x0,83H</v>
          </cell>
          <cell r="AT4807">
            <v>34077.97</v>
          </cell>
          <cell r="AU4807">
            <v>34077.97</v>
          </cell>
          <cell r="AV4807">
            <v>34077.97</v>
          </cell>
          <cell r="AW4807">
            <v>0</v>
          </cell>
          <cell r="AX4807">
            <v>34077.97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POLTRONA</v>
          </cell>
          <cell r="BU4807" t="str">
            <v>POLTRONA PATER</v>
          </cell>
        </row>
        <row r="4808">
          <cell r="H4808">
            <v>2</v>
          </cell>
          <cell r="O4808">
            <v>379646</v>
          </cell>
          <cell r="P4808" t="str">
            <v>2024/081-0055-01</v>
          </cell>
          <cell r="Q4808" t="str">
            <v>EST POLTRONA PATER (IMBUIA) COURO 1 SEPIA/ALMOF FX7560</v>
          </cell>
          <cell r="R4808">
            <v>0.82</v>
          </cell>
          <cell r="S4808">
            <v>1.45</v>
          </cell>
          <cell r="T4808">
            <v>0.83</v>
          </cell>
          <cell r="U4808">
            <v>0.82</v>
          </cell>
          <cell r="V4808">
            <v>0.94</v>
          </cell>
          <cell r="W4808">
            <v>0.83</v>
          </cell>
          <cell r="X4808">
            <v>0</v>
          </cell>
          <cell r="Y4808" t="str">
            <v>EST POLTRONA PATER (IMBUIA) COURO 1 SEPIA/ALMOF FX7560 - 0,82x0,94x0,83H</v>
          </cell>
          <cell r="Z4808">
            <v>34077.97</v>
          </cell>
          <cell r="AA4808">
            <v>0.5</v>
          </cell>
          <cell r="AB4808">
            <v>17038.985000000001</v>
          </cell>
          <cell r="AC4808"/>
          <cell r="AD4808"/>
          <cell r="AE4808"/>
          <cell r="AF4808">
            <v>34077.97</v>
          </cell>
          <cell r="AG4808">
            <v>34077.97</v>
          </cell>
          <cell r="AH4808">
            <v>0</v>
          </cell>
          <cell r="AI4808">
            <v>34077.97</v>
          </cell>
          <cell r="AJ4808" t="str">
            <v>REF: 379646</v>
          </cell>
          <cell r="AK4808" t="str">
            <v>ACABAMENTO FORA DE LINHA</v>
          </cell>
          <cell r="AL4808">
            <v>379646</v>
          </cell>
          <cell r="AM4808" t="str">
            <v>EST POLTRONA PATER (IMBUIA) COURO 1 SEPIA/ALMOF FX7560</v>
          </cell>
          <cell r="AN4808"/>
          <cell r="AO4808">
            <v>0.82</v>
          </cell>
          <cell r="AP4808">
            <v>0.94</v>
          </cell>
          <cell r="AQ4808">
            <v>0.83</v>
          </cell>
          <cell r="AR4808">
            <v>0</v>
          </cell>
          <cell r="AS4808" t="str">
            <v>EST POLTRONA PATER (IMBUIA) COURO 1 SEPIA/ALMOF FX7560 - 0,82x0,94x0,83H</v>
          </cell>
          <cell r="AT4808">
            <v>34077.97</v>
          </cell>
          <cell r="AU4808">
            <v>34077.97</v>
          </cell>
          <cell r="AV4808">
            <v>34077.97</v>
          </cell>
          <cell r="AW4808">
            <v>0</v>
          </cell>
          <cell r="AX4808">
            <v>34077.97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POLTRONA</v>
          </cell>
          <cell r="BU4808" t="str">
            <v>POLTRONA PATER</v>
          </cell>
        </row>
        <row r="4809">
          <cell r="H4809">
            <v>2</v>
          </cell>
          <cell r="O4809">
            <v>255776</v>
          </cell>
          <cell r="P4809" t="str">
            <v>2020/017-0004-01</v>
          </cell>
          <cell r="Q4809" t="str">
            <v>EST PUFF DIXON (FX E6235) (PES PRETOS FOSCOS)</v>
          </cell>
          <cell r="R4809"/>
          <cell r="S4809"/>
          <cell r="T4809"/>
          <cell r="U4809">
            <v>1</v>
          </cell>
          <cell r="V4809">
            <v>1</v>
          </cell>
          <cell r="W4809">
            <v>0.44</v>
          </cell>
          <cell r="X4809">
            <v>0</v>
          </cell>
          <cell r="Y4809" t="str">
            <v>EST PUFF DIXON (FX E6235) (PES PRETOS FOSCOS) - 1x1x0,44H</v>
          </cell>
          <cell r="Z4809">
            <v>8976.93</v>
          </cell>
          <cell r="AA4809">
            <v>0.5</v>
          </cell>
          <cell r="AB4809">
            <v>4488.4650000000001</v>
          </cell>
          <cell r="AC4809"/>
          <cell r="AD4809"/>
          <cell r="AE4809"/>
          <cell r="AF4809">
            <v>8976.93</v>
          </cell>
          <cell r="AG4809">
            <v>8976.93</v>
          </cell>
          <cell r="AH4809">
            <v>0</v>
          </cell>
          <cell r="AI4809">
            <v>8976.93</v>
          </cell>
          <cell r="AJ4809" t="str">
            <v>REF: 297336</v>
          </cell>
          <cell r="AK4809"/>
          <cell r="AL4809">
            <v>297336</v>
          </cell>
          <cell r="AM4809" t="str">
            <v>MODULO PUFF DIXON (FX E)</v>
          </cell>
          <cell r="AN4809"/>
          <cell r="AO4809">
            <v>1.01</v>
          </cell>
          <cell r="AP4809">
            <v>1.01</v>
          </cell>
          <cell r="AQ4809">
            <v>0.44</v>
          </cell>
          <cell r="AR4809">
            <v>0</v>
          </cell>
          <cell r="AS4809" t="str">
            <v>MODULO PUFF DIXON (FX E) - 1,01x1,01x0,44H</v>
          </cell>
          <cell r="AT4809">
            <v>8976.93</v>
          </cell>
          <cell r="AU4809">
            <v>8976.93</v>
          </cell>
          <cell r="AV4809">
            <v>8976.93</v>
          </cell>
          <cell r="AW4809">
            <v>0</v>
          </cell>
          <cell r="AX4809">
            <v>8976.93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PE</v>
          </cell>
          <cell r="BT4809" t="str">
            <v>CLAMI PUFF</v>
          </cell>
          <cell r="BU4809" t="str">
            <v>PUFF DIXON</v>
          </cell>
        </row>
        <row r="4810">
          <cell r="H4810">
            <v>2</v>
          </cell>
          <cell r="O4810">
            <v>255776</v>
          </cell>
          <cell r="P4810" t="str">
            <v>2020/017-0005-01</v>
          </cell>
          <cell r="Q4810" t="str">
            <v>EST PUFF DIXON (FX E6235) (PES PRETOS FOSCOS)</v>
          </cell>
          <cell r="R4810"/>
          <cell r="S4810"/>
          <cell r="T4810"/>
          <cell r="U4810">
            <v>1</v>
          </cell>
          <cell r="V4810">
            <v>1</v>
          </cell>
          <cell r="W4810">
            <v>0.44</v>
          </cell>
          <cell r="X4810">
            <v>0</v>
          </cell>
          <cell r="Y4810" t="str">
            <v>EST PUFF DIXON (FX E6235) (PES PRETOS FOSCOS) - 1x1x0,44H</v>
          </cell>
          <cell r="Z4810">
            <v>8976.93</v>
          </cell>
          <cell r="AA4810">
            <v>0.5</v>
          </cell>
          <cell r="AB4810">
            <v>4488.4650000000001</v>
          </cell>
          <cell r="AC4810"/>
          <cell r="AD4810"/>
          <cell r="AE4810"/>
          <cell r="AF4810">
            <v>8976.93</v>
          </cell>
          <cell r="AG4810">
            <v>8976.93</v>
          </cell>
          <cell r="AH4810">
            <v>0</v>
          </cell>
          <cell r="AI4810">
            <v>8976.93</v>
          </cell>
          <cell r="AJ4810" t="str">
            <v>REF: 297336</v>
          </cell>
          <cell r="AK4810"/>
          <cell r="AL4810">
            <v>297336</v>
          </cell>
          <cell r="AM4810" t="str">
            <v>MODULO PUFF DIXON (FX E)</v>
          </cell>
          <cell r="AN4810"/>
          <cell r="AO4810">
            <v>1.01</v>
          </cell>
          <cell r="AP4810">
            <v>1.01</v>
          </cell>
          <cell r="AQ4810">
            <v>0.44</v>
          </cell>
          <cell r="AR4810">
            <v>0</v>
          </cell>
          <cell r="AS4810" t="str">
            <v>MODULO PUFF DIXON (FX E) - 1,01x1,01x0,44H</v>
          </cell>
          <cell r="AT4810">
            <v>8976.93</v>
          </cell>
          <cell r="AU4810">
            <v>8976.93</v>
          </cell>
          <cell r="AV4810">
            <v>8976.93</v>
          </cell>
          <cell r="AW4810">
            <v>0</v>
          </cell>
          <cell r="AX4810">
            <v>8976.93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 t="str">
            <v>PE</v>
          </cell>
          <cell r="BT4810" t="str">
            <v>CLAMI PUFF</v>
          </cell>
          <cell r="BU4810" t="str">
            <v>PUFF DIXON</v>
          </cell>
        </row>
        <row r="4811">
          <cell r="H4811">
            <v>2</v>
          </cell>
          <cell r="O4811">
            <v>174077</v>
          </cell>
          <cell r="P4811" t="str">
            <v>2015/309-0012-01</v>
          </cell>
          <cell r="Q4811" t="str">
            <v>EST PUFF ELLUS (C/RODIZIOS) COURO CINZA CLARO</v>
          </cell>
          <cell r="R4811"/>
          <cell r="S4811"/>
          <cell r="T4811"/>
          <cell r="U4811">
            <v>0.86</v>
          </cell>
          <cell r="V4811">
            <v>0.6</v>
          </cell>
          <cell r="W4811">
            <v>0.42</v>
          </cell>
          <cell r="X4811">
            <v>0</v>
          </cell>
          <cell r="Y4811" t="str">
            <v>EST PUFF ELLUS (C/RODIZIOS) COURO CINZA CLARO - 0,86x0,6x0,42H</v>
          </cell>
          <cell r="Z4811">
            <v>12417.13</v>
          </cell>
          <cell r="AA4811">
            <v>0.5</v>
          </cell>
          <cell r="AB4811">
            <v>6208.5649999999996</v>
          </cell>
          <cell r="AC4811"/>
          <cell r="AD4811"/>
          <cell r="AE4811"/>
          <cell r="AF4811">
            <v>12417.13</v>
          </cell>
          <cell r="AG4811">
            <v>12417.13</v>
          </cell>
          <cell r="AH4811">
            <v>0</v>
          </cell>
          <cell r="AI4811">
            <v>12417.13</v>
          </cell>
          <cell r="AJ4811" t="str">
            <v>REF: 174077</v>
          </cell>
          <cell r="AK4811" t="str">
            <v>MEDIDA ESPECIAL</v>
          </cell>
          <cell r="AL4811">
            <v>174077</v>
          </cell>
          <cell r="AM4811" t="str">
            <v>EST PUFF ELLUS (C/RODIZIOS) COURO CINZA CLARO</v>
          </cell>
          <cell r="AN4811"/>
          <cell r="AO4811">
            <v>0.86</v>
          </cell>
          <cell r="AP4811">
            <v>0.6</v>
          </cell>
          <cell r="AQ4811">
            <v>0.42</v>
          </cell>
          <cell r="AR4811">
            <v>0</v>
          </cell>
          <cell r="AS4811" t="str">
            <v>EST PUFF ELLUS (C/RODIZIOS) COURO CINZA CLARO - 0,86x0,6x0,42H</v>
          </cell>
          <cell r="AT4811">
            <v>12417.13</v>
          </cell>
          <cell r="AU4811">
            <v>12417.13</v>
          </cell>
          <cell r="AV4811">
            <v>12417.13</v>
          </cell>
          <cell r="AW4811">
            <v>0</v>
          </cell>
          <cell r="AX4811">
            <v>12417.13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PE</v>
          </cell>
          <cell r="BT4811" t="str">
            <v>CLAMI PUFF</v>
          </cell>
          <cell r="BU4811" t="str">
            <v>PUFF ELLUS</v>
          </cell>
        </row>
        <row r="4812">
          <cell r="H4812">
            <v>2</v>
          </cell>
          <cell r="O4812">
            <v>174077</v>
          </cell>
          <cell r="P4812" t="str">
            <v>2015/309-0013-01</v>
          </cell>
          <cell r="Q4812" t="str">
            <v>EST PUFF ELLUS (C/RODIZIOS) COURO CINZA CLARO</v>
          </cell>
          <cell r="R4812"/>
          <cell r="S4812"/>
          <cell r="T4812"/>
          <cell r="U4812">
            <v>0.86</v>
          </cell>
          <cell r="V4812">
            <v>0.6</v>
          </cell>
          <cell r="W4812">
            <v>0.42</v>
          </cell>
          <cell r="X4812">
            <v>0</v>
          </cell>
          <cell r="Y4812" t="str">
            <v>EST PUFF ELLUS (C/RODIZIOS) COURO CINZA CLARO - 0,86x0,6x0,42H</v>
          </cell>
          <cell r="Z4812">
            <v>12417.13</v>
          </cell>
          <cell r="AA4812">
            <v>0.5</v>
          </cell>
          <cell r="AB4812">
            <v>6208.5649999999996</v>
          </cell>
          <cell r="AC4812"/>
          <cell r="AD4812"/>
          <cell r="AE4812"/>
          <cell r="AF4812">
            <v>12417.13</v>
          </cell>
          <cell r="AG4812">
            <v>12417.13</v>
          </cell>
          <cell r="AH4812">
            <v>0</v>
          </cell>
          <cell r="AI4812">
            <v>12417.13</v>
          </cell>
          <cell r="AJ4812" t="str">
            <v>REF: 174077</v>
          </cell>
          <cell r="AK4812" t="str">
            <v>MEDIDA ESPECIAL</v>
          </cell>
          <cell r="AL4812">
            <v>174077</v>
          </cell>
          <cell r="AM4812" t="str">
            <v>EST PUFF ELLUS (C/RODIZIOS) COURO CINZA CLARO</v>
          </cell>
          <cell r="AN4812"/>
          <cell r="AO4812">
            <v>0.86</v>
          </cell>
          <cell r="AP4812">
            <v>0.6</v>
          </cell>
          <cell r="AQ4812">
            <v>0.42</v>
          </cell>
          <cell r="AR4812">
            <v>0</v>
          </cell>
          <cell r="AS4812" t="str">
            <v>EST PUFF ELLUS (C/RODIZIOS) COURO CINZA CLARO - 0,86x0,6x0,42H</v>
          </cell>
          <cell r="AT4812">
            <v>12417.13</v>
          </cell>
          <cell r="AU4812">
            <v>12417.13</v>
          </cell>
          <cell r="AV4812">
            <v>12417.13</v>
          </cell>
          <cell r="AW4812">
            <v>0</v>
          </cell>
          <cell r="AX4812">
            <v>12417.13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PE</v>
          </cell>
          <cell r="BT4812" t="str">
            <v>CLAMI PUFF</v>
          </cell>
          <cell r="BU4812" t="str">
            <v>PUFF ELLUS</v>
          </cell>
        </row>
        <row r="4813">
          <cell r="H4813">
            <v>2</v>
          </cell>
          <cell r="O4813">
            <v>379525</v>
          </cell>
          <cell r="P4813" t="str">
            <v>2024/068-0005-01</v>
          </cell>
          <cell r="Q4813" t="str">
            <v>EST PUFF MONDRIAN (C1 SEPIA/NOG) (C2 KURKUMA)</v>
          </cell>
          <cell r="R4813"/>
          <cell r="S4813"/>
          <cell r="T4813"/>
          <cell r="U4813">
            <v>0.9</v>
          </cell>
          <cell r="V4813">
            <v>0.6</v>
          </cell>
          <cell r="W4813">
            <v>0.43</v>
          </cell>
          <cell r="X4813">
            <v>0</v>
          </cell>
          <cell r="Y4813" t="str">
            <v>EST PUFF MONDRIAN (C1 SEPIA/NOG) (C2 KURKUMA) - 0,9x0,6x0,43H</v>
          </cell>
          <cell r="Z4813">
            <v>23383.67</v>
          </cell>
          <cell r="AA4813">
            <v>0.5</v>
          </cell>
          <cell r="AB4813">
            <v>11691.834999999999</v>
          </cell>
          <cell r="AC4813"/>
          <cell r="AD4813"/>
          <cell r="AE4813"/>
          <cell r="AF4813">
            <v>23383.67</v>
          </cell>
          <cell r="AG4813">
            <v>23383.67</v>
          </cell>
          <cell r="AH4813">
            <v>0</v>
          </cell>
          <cell r="AI4813">
            <v>23383.67</v>
          </cell>
          <cell r="AJ4813" t="str">
            <v>REF: 382819</v>
          </cell>
          <cell r="AK4813"/>
          <cell r="AL4813">
            <v>382819</v>
          </cell>
          <cell r="AM4813" t="str">
            <v>PUFF MONDRIAN (COURO 1) (COURO 2)</v>
          </cell>
          <cell r="AN4813"/>
          <cell r="AO4813">
            <v>0.9</v>
          </cell>
          <cell r="AP4813">
            <v>0.6</v>
          </cell>
          <cell r="AQ4813">
            <v>0.43</v>
          </cell>
          <cell r="AR4813">
            <v>0</v>
          </cell>
          <cell r="AS4813" t="str">
            <v>PUFF MONDRIAN (COURO 1) (COURO 2) - 0,9x0,6x0,43H</v>
          </cell>
          <cell r="AT4813">
            <v>23383.67</v>
          </cell>
          <cell r="AU4813">
            <v>23383.67</v>
          </cell>
          <cell r="AV4813">
            <v>23383.67</v>
          </cell>
          <cell r="AW4813">
            <v>0</v>
          </cell>
          <cell r="AX4813">
            <v>23383.67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 t="str">
            <v>PE</v>
          </cell>
          <cell r="BT4813" t="str">
            <v>CLAMI PUFF</v>
          </cell>
          <cell r="BU4813" t="str">
            <v>PUFF MONDRIAN (RBD)</v>
          </cell>
        </row>
        <row r="4814">
          <cell r="H4814">
            <v>2</v>
          </cell>
          <cell r="O4814">
            <v>379525</v>
          </cell>
          <cell r="P4814" t="str">
            <v>2024/068-0006-01</v>
          </cell>
          <cell r="Q4814" t="str">
            <v>EST PUFF MONDRIAN (C1 SEPIA/NOG) (C2 KURKUMA)</v>
          </cell>
          <cell r="R4814"/>
          <cell r="S4814"/>
          <cell r="T4814"/>
          <cell r="U4814">
            <v>0.9</v>
          </cell>
          <cell r="V4814">
            <v>0.6</v>
          </cell>
          <cell r="W4814">
            <v>0.43</v>
          </cell>
          <cell r="X4814">
            <v>0</v>
          </cell>
          <cell r="Y4814" t="str">
            <v>EST PUFF MONDRIAN (C1 SEPIA/NOG) (C2 KURKUMA) - 0,9x0,6x0,43H</v>
          </cell>
          <cell r="Z4814">
            <v>23383.67</v>
          </cell>
          <cell r="AA4814">
            <v>0.5</v>
          </cell>
          <cell r="AB4814">
            <v>11691.834999999999</v>
          </cell>
          <cell r="AC4814"/>
          <cell r="AD4814"/>
          <cell r="AE4814"/>
          <cell r="AF4814">
            <v>23383.67</v>
          </cell>
          <cell r="AG4814">
            <v>23383.67</v>
          </cell>
          <cell r="AH4814">
            <v>0</v>
          </cell>
          <cell r="AI4814">
            <v>23383.67</v>
          </cell>
          <cell r="AJ4814" t="str">
            <v>REF: 382819</v>
          </cell>
          <cell r="AK4814"/>
          <cell r="AL4814">
            <v>382819</v>
          </cell>
          <cell r="AM4814" t="str">
            <v>PUFF MONDRIAN (COURO 1) (COURO 2)</v>
          </cell>
          <cell r="AN4814"/>
          <cell r="AO4814">
            <v>0.9</v>
          </cell>
          <cell r="AP4814">
            <v>0.6</v>
          </cell>
          <cell r="AQ4814">
            <v>0.43</v>
          </cell>
          <cell r="AR4814">
            <v>0</v>
          </cell>
          <cell r="AS4814" t="str">
            <v>PUFF MONDRIAN (COURO 1) (COURO 2) - 0,9x0,6x0,43H</v>
          </cell>
          <cell r="AT4814">
            <v>23383.67</v>
          </cell>
          <cell r="AU4814">
            <v>23383.67</v>
          </cell>
          <cell r="AV4814">
            <v>23383.67</v>
          </cell>
          <cell r="AW4814">
            <v>0</v>
          </cell>
          <cell r="AX4814">
            <v>23383.67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 t="str">
            <v>PE</v>
          </cell>
          <cell r="BT4814" t="str">
            <v>CLAMI PUFF</v>
          </cell>
          <cell r="BU4814" t="str">
            <v>PUFF MONDRIAN (RBD)</v>
          </cell>
        </row>
        <row r="4815">
          <cell r="H4815">
            <v>2</v>
          </cell>
          <cell r="O4815">
            <v>334521</v>
          </cell>
          <cell r="P4815" t="str">
            <v>2022/199-0087-01</v>
          </cell>
          <cell r="Q4815" t="str">
            <v>EST PUFF OLY H45 FX F8027 HASTE METAL MARROM CLARO</v>
          </cell>
          <cell r="R4815"/>
          <cell r="S4815"/>
          <cell r="T4815"/>
          <cell r="U4815">
            <v>0.6</v>
          </cell>
          <cell r="V4815">
            <v>0</v>
          </cell>
          <cell r="W4815">
            <v>0.45</v>
          </cell>
          <cell r="X4815">
            <v>0.6</v>
          </cell>
          <cell r="Y4815" t="str">
            <v>EST PUFF OLY H45 FX F8027 HASTE METAL MARROM CLARO - Ø0,6x0,45H</v>
          </cell>
          <cell r="Z4815">
            <v>7494.64</v>
          </cell>
          <cell r="AA4815">
            <v>0.5</v>
          </cell>
          <cell r="AB4815">
            <v>3747.32</v>
          </cell>
          <cell r="AC4815"/>
          <cell r="AD4815"/>
          <cell r="AE4815"/>
          <cell r="AF4815">
            <v>7494.64</v>
          </cell>
          <cell r="AG4815">
            <v>7494.64</v>
          </cell>
          <cell r="AH4815">
            <v>0</v>
          </cell>
          <cell r="AI4815">
            <v>7494.64</v>
          </cell>
          <cell r="AJ4815" t="str">
            <v>REF: 299285</v>
          </cell>
          <cell r="AK4815"/>
          <cell r="AL4815">
            <v>299285</v>
          </cell>
          <cell r="AM4815" t="str">
            <v>PUFF OLY H45 (FX F)</v>
          </cell>
          <cell r="AN4815"/>
          <cell r="AO4815">
            <v>0.6</v>
          </cell>
          <cell r="AP4815">
            <v>0</v>
          </cell>
          <cell r="AQ4815">
            <v>0.56999999999999995</v>
          </cell>
          <cell r="AR4815">
            <v>0.6</v>
          </cell>
          <cell r="AS4815" t="str">
            <v>PUFF OLY H45 (FX F) - Ø0,6x0,57H</v>
          </cell>
          <cell r="AT4815">
            <v>7494.64</v>
          </cell>
          <cell r="AU4815">
            <v>7494.64</v>
          </cell>
          <cell r="AV4815">
            <v>7494.64</v>
          </cell>
          <cell r="AW4815">
            <v>0</v>
          </cell>
          <cell r="AX4815">
            <v>7494.64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12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 t="str">
            <v>PE</v>
          </cell>
          <cell r="BT4815" t="str">
            <v>CLAMI PUFF</v>
          </cell>
          <cell r="BU4815" t="str">
            <v>PUFF OLY</v>
          </cell>
        </row>
        <row r="4816">
          <cell r="H4816">
            <v>2</v>
          </cell>
          <cell r="O4816">
            <v>299525</v>
          </cell>
          <cell r="P4816" t="str">
            <v>2021/354-0045-01</v>
          </cell>
          <cell r="Q4816" t="str">
            <v>EST PUFF OLY H45 FX E7120/HASTE METAL 2415</v>
          </cell>
          <cell r="R4816"/>
          <cell r="S4816"/>
          <cell r="T4816"/>
          <cell r="U4816">
            <v>0.6</v>
          </cell>
          <cell r="V4816">
            <v>0</v>
          </cell>
          <cell r="W4816">
            <v>0.45</v>
          </cell>
          <cell r="X4816">
            <v>0.6</v>
          </cell>
          <cell r="Y4816" t="str">
            <v>EST PUFF OLY H45 FX E7120/HASTE METAL 2415 - Ø0,6x0,45H</v>
          </cell>
          <cell r="Z4816">
            <v>7411.49</v>
          </cell>
          <cell r="AA4816">
            <v>0.5</v>
          </cell>
          <cell r="AB4816">
            <v>3705.7449999999999</v>
          </cell>
          <cell r="AC4816"/>
          <cell r="AD4816"/>
          <cell r="AE4816"/>
          <cell r="AF4816">
            <v>7411.49</v>
          </cell>
          <cell r="AG4816">
            <v>7411.49</v>
          </cell>
          <cell r="AH4816">
            <v>0</v>
          </cell>
          <cell r="AI4816">
            <v>7411.49</v>
          </cell>
          <cell r="AJ4816" t="str">
            <v>REF: 299284</v>
          </cell>
          <cell r="AK4816"/>
          <cell r="AL4816">
            <v>299284</v>
          </cell>
          <cell r="AM4816" t="str">
            <v>PUFF OLY H45 (FX E)</v>
          </cell>
          <cell r="AN4816"/>
          <cell r="AO4816">
            <v>0.6</v>
          </cell>
          <cell r="AP4816">
            <v>0</v>
          </cell>
          <cell r="AQ4816">
            <v>0.56999999999999995</v>
          </cell>
          <cell r="AR4816">
            <v>0.6</v>
          </cell>
          <cell r="AS4816" t="str">
            <v>PUFF OLY H45 (FX E) - Ø0,6x0,57H</v>
          </cell>
          <cell r="AT4816">
            <v>7411.49</v>
          </cell>
          <cell r="AU4816">
            <v>7411.49</v>
          </cell>
          <cell r="AV4816">
            <v>7411.49</v>
          </cell>
          <cell r="AW4816">
            <v>0</v>
          </cell>
          <cell r="AX4816">
            <v>7411.49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PE</v>
          </cell>
          <cell r="BT4816" t="str">
            <v>CLAMI PUFF</v>
          </cell>
          <cell r="BU4816" t="str">
            <v>PUFF OLY</v>
          </cell>
        </row>
        <row r="4817">
          <cell r="H4817">
            <v>2</v>
          </cell>
          <cell r="O4817">
            <v>299525</v>
          </cell>
          <cell r="P4817" t="str">
            <v>2021/354-0046-01</v>
          </cell>
          <cell r="Q4817" t="str">
            <v>EST PUFF OLY H45 FX E7120/HASTE METAL 2415</v>
          </cell>
          <cell r="R4817"/>
          <cell r="S4817"/>
          <cell r="T4817"/>
          <cell r="U4817">
            <v>0.6</v>
          </cell>
          <cell r="V4817">
            <v>0</v>
          </cell>
          <cell r="W4817">
            <v>0.45</v>
          </cell>
          <cell r="X4817">
            <v>0.6</v>
          </cell>
          <cell r="Y4817" t="str">
            <v>EST PUFF OLY H45 FX E7120/HASTE METAL 2415 - Ø0,6x0,45H</v>
          </cell>
          <cell r="Z4817">
            <v>7411.49</v>
          </cell>
          <cell r="AA4817">
            <v>0.5</v>
          </cell>
          <cell r="AB4817">
            <v>3705.7449999999999</v>
          </cell>
          <cell r="AC4817"/>
          <cell r="AD4817"/>
          <cell r="AE4817"/>
          <cell r="AF4817">
            <v>7411.49</v>
          </cell>
          <cell r="AG4817">
            <v>7411.49</v>
          </cell>
          <cell r="AH4817">
            <v>0</v>
          </cell>
          <cell r="AI4817">
            <v>7411.49</v>
          </cell>
          <cell r="AJ4817" t="str">
            <v>REF: 299284</v>
          </cell>
          <cell r="AK4817"/>
          <cell r="AL4817">
            <v>299284</v>
          </cell>
          <cell r="AM4817" t="str">
            <v>PUFF OLY H45 (FX E)</v>
          </cell>
          <cell r="AN4817"/>
          <cell r="AO4817">
            <v>0.6</v>
          </cell>
          <cell r="AP4817">
            <v>0</v>
          </cell>
          <cell r="AQ4817">
            <v>0.56999999999999995</v>
          </cell>
          <cell r="AR4817">
            <v>0.6</v>
          </cell>
          <cell r="AS4817" t="str">
            <v>PUFF OLY H45 (FX E) - Ø0,6x0,57H</v>
          </cell>
          <cell r="AT4817">
            <v>7411.49</v>
          </cell>
          <cell r="AU4817">
            <v>7411.49</v>
          </cell>
          <cell r="AV4817">
            <v>7411.49</v>
          </cell>
          <cell r="AW4817">
            <v>0</v>
          </cell>
          <cell r="AX4817">
            <v>7411.49</v>
          </cell>
          <cell r="AY4817">
            <v>0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12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PE</v>
          </cell>
          <cell r="BT4817" t="str">
            <v>CLAMI PUFF</v>
          </cell>
          <cell r="BU4817" t="str">
            <v>PUFF OLY</v>
          </cell>
        </row>
        <row r="4818">
          <cell r="H4818">
            <v>2</v>
          </cell>
          <cell r="O4818">
            <v>217687</v>
          </cell>
          <cell r="P4818"/>
          <cell r="Q4818" t="str">
            <v>EST PUFF SOHO (FX F8160) (TING IMBUIA)</v>
          </cell>
          <cell r="R4818"/>
          <cell r="S4818"/>
          <cell r="T4818"/>
          <cell r="U4818">
            <v>1.1000000000000001</v>
          </cell>
          <cell r="V4818">
            <v>0</v>
          </cell>
          <cell r="W4818">
            <v>0.3</v>
          </cell>
          <cell r="X4818">
            <v>1.1000000000000001</v>
          </cell>
          <cell r="Y4818" t="str">
            <v>EST PUFF SOHO (FX F8160) (TING IMBUIA) - Ø1,1x0,3H</v>
          </cell>
          <cell r="Z4818">
            <v>7874.14</v>
          </cell>
          <cell r="AA4818">
            <v>0.5</v>
          </cell>
          <cell r="AB4818">
            <v>3937.07</v>
          </cell>
          <cell r="AC4818"/>
          <cell r="AD4818"/>
          <cell r="AE4818"/>
          <cell r="AF4818">
            <v>7874.14</v>
          </cell>
          <cell r="AG4818">
            <v>7874.14</v>
          </cell>
          <cell r="AH4818">
            <v>0</v>
          </cell>
          <cell r="AI4818">
            <v>7874.14</v>
          </cell>
          <cell r="AJ4818" t="str">
            <v>REF: 299954</v>
          </cell>
          <cell r="AK4818" t="str">
            <v>REVESTIMENTO FORA DE LINHA</v>
          </cell>
          <cell r="AL4818">
            <v>299954</v>
          </cell>
          <cell r="AM4818" t="str">
            <v>PUFF SOHO (FX 8)</v>
          </cell>
          <cell r="AN4818"/>
          <cell r="AO4818">
            <v>1.1000000000000001</v>
          </cell>
          <cell r="AP4818">
            <v>0</v>
          </cell>
          <cell r="AQ4818">
            <v>0.3</v>
          </cell>
          <cell r="AR4818">
            <v>1.1000000000000001</v>
          </cell>
          <cell r="AS4818" t="str">
            <v>PUFF SOHO (FX 8) - Ø1,1x0,3H</v>
          </cell>
          <cell r="AT4818">
            <v>7874.14</v>
          </cell>
          <cell r="AU4818">
            <v>7874.14</v>
          </cell>
          <cell r="AV4818">
            <v>7874.14</v>
          </cell>
          <cell r="AW4818">
            <v>0</v>
          </cell>
          <cell r="AX4818">
            <v>7874.14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 t="str">
            <v>PE</v>
          </cell>
          <cell r="BT4818" t="str">
            <v>CLAMI PUFF</v>
          </cell>
          <cell r="BU4818" t="str">
            <v>PUFF SOHO</v>
          </cell>
        </row>
        <row r="4819">
          <cell r="H4819">
            <v>2</v>
          </cell>
          <cell r="O4819">
            <v>223331</v>
          </cell>
          <cell r="P4819" t="str">
            <v>2018/171-0185-01</v>
          </cell>
          <cell r="Q4819" t="str">
            <v>EST POLTRONA DORA TC 835 VELUDO VINHO</v>
          </cell>
          <cell r="R4819"/>
          <cell r="S4819"/>
          <cell r="T4819"/>
          <cell r="U4819">
            <v>0.76</v>
          </cell>
          <cell r="V4819">
            <v>0.87</v>
          </cell>
          <cell r="W4819">
            <v>0.71</v>
          </cell>
          <cell r="X4819">
            <v>0</v>
          </cell>
          <cell r="Y4819" t="str">
            <v>EST POLTRONA DORA TC 835 VELUDO VINHO - 0,76x0,87x0,71H</v>
          </cell>
          <cell r="Z4819">
            <v>17726.02</v>
          </cell>
          <cell r="AA4819">
            <v>0.7</v>
          </cell>
          <cell r="AB4819">
            <v>5317.8060000000005</v>
          </cell>
          <cell r="AC4819"/>
          <cell r="AD4819"/>
          <cell r="AE4819"/>
          <cell r="AF4819">
            <v>17726.02</v>
          </cell>
          <cell r="AG4819">
            <v>17726.02</v>
          </cell>
          <cell r="AH4819">
            <v>0</v>
          </cell>
          <cell r="AI4819">
            <v>17726.02</v>
          </cell>
          <cell r="AJ4819" t="str">
            <v>REF: 223331</v>
          </cell>
          <cell r="AK4819" t="str">
            <v>PRODUTO FORA DE LINHA</v>
          </cell>
          <cell r="AL4819">
            <v>223331</v>
          </cell>
          <cell r="AM4819" t="str">
            <v>EST POLTRONA DORA TC 835 VELUDO VINHO</v>
          </cell>
          <cell r="AN4819"/>
          <cell r="AO4819">
            <v>0.76</v>
          </cell>
          <cell r="AP4819">
            <v>0.87</v>
          </cell>
          <cell r="AQ4819">
            <v>0.71</v>
          </cell>
          <cell r="AR4819">
            <v>0</v>
          </cell>
          <cell r="AS4819" t="str">
            <v>EST POLTRONA DORA TC 835 VELUDO VINHO - 0,76x0,87x0,71H</v>
          </cell>
          <cell r="AT4819">
            <v>17726.02</v>
          </cell>
          <cell r="AU4819">
            <v>17726.02</v>
          </cell>
          <cell r="AV4819">
            <v>17726.02</v>
          </cell>
          <cell r="AW4819">
            <v>0</v>
          </cell>
          <cell r="AX4819">
            <v>17726.02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 t="str">
            <v>PE</v>
          </cell>
          <cell r="BT4819" t="str">
            <v>CLAMI POLTRONA</v>
          </cell>
          <cell r="BU4819" t="str">
            <v>POLTRONA DORA (FL)</v>
          </cell>
        </row>
        <row r="4820">
          <cell r="H4820">
            <v>2</v>
          </cell>
          <cell r="O4820">
            <v>354570</v>
          </cell>
          <cell r="P4820" t="str">
            <v>2022/245-0018-01</v>
          </cell>
          <cell r="Q4820" t="str">
            <v>EST TAPETE MATISSE WAVES ROUND 2 (LAT) (10MM) F:1280/D:73</v>
          </cell>
          <cell r="R4820"/>
          <cell r="S4820"/>
          <cell r="T4820"/>
          <cell r="U4820">
            <v>3</v>
          </cell>
          <cell r="V4820">
            <v>0</v>
          </cell>
          <cell r="W4820">
            <v>0.01</v>
          </cell>
          <cell r="X4820">
            <v>3</v>
          </cell>
          <cell r="Y4820" t="str">
            <v>EST TAPETE MATISSE WAVES ROUND 2 (LAT) (10MM) F:1280/D:73 - Ø3x0,01H</v>
          </cell>
          <cell r="Z4820">
            <v>26046.720000000001</v>
          </cell>
          <cell r="AA4820">
            <v>0.5</v>
          </cell>
          <cell r="AB4820">
            <v>13023.36</v>
          </cell>
          <cell r="AC4820"/>
          <cell r="AD4820"/>
          <cell r="AE4820"/>
          <cell r="AF4820">
            <v>26046.720000000001</v>
          </cell>
          <cell r="AG4820">
            <v>26046.720000000001</v>
          </cell>
          <cell r="AH4820">
            <v>0</v>
          </cell>
          <cell r="AI4820">
            <v>26046.720000000001</v>
          </cell>
          <cell r="AJ4820" t="str">
            <v>REF: 342291</v>
          </cell>
          <cell r="AK4820" t="str">
            <v>VALOR A PATIR DE DO M²</v>
          </cell>
          <cell r="AL4820">
            <v>342291</v>
          </cell>
          <cell r="AM4820" t="str">
            <v>TAPETE MATISSE WAVES ROUND 2 (LATERAL) (2 CORES) (10MM)</v>
          </cell>
          <cell r="AN4820"/>
          <cell r="AO4820">
            <v>0</v>
          </cell>
          <cell r="AP4820">
            <v>0</v>
          </cell>
          <cell r="AQ4820">
            <v>0</v>
          </cell>
          <cell r="AR4820">
            <v>0</v>
          </cell>
          <cell r="AS4820" t="str">
            <v>TAPETE MATISSE WAVES ROUND 2 (LATERAL) (2 CORES) (10MM) - Ø0x0H</v>
          </cell>
          <cell r="AT4820">
            <v>26046.720000000001</v>
          </cell>
          <cell r="AU4820">
            <v>26046.720000000001</v>
          </cell>
          <cell r="AV4820">
            <v>2894.08</v>
          </cell>
          <cell r="AW4820">
            <v>23152.639999999999</v>
          </cell>
          <cell r="AX4820">
            <v>26046.720000000001</v>
          </cell>
          <cell r="AY4820">
            <v>0</v>
          </cell>
          <cell r="AZ4820">
            <v>342291</v>
          </cell>
          <cell r="BA4820" t="str">
            <v>TAPETE MATISSE WAVES ROUND 2 (LATERAL) (2 CORES) (10MM)</v>
          </cell>
          <cell r="BB4820" t="str">
            <v>(M²): TAPETE MATISSE WAVES ROUND 2 (LATERAL) (2 CORES) (10MM)</v>
          </cell>
          <cell r="BC4820">
            <v>9</v>
          </cell>
          <cell r="BD4820"/>
          <cell r="BE4820">
            <v>2894.08</v>
          </cell>
          <cell r="BF4820">
            <v>0</v>
          </cell>
          <cell r="BG4820">
            <v>-2894.08</v>
          </cell>
          <cell r="BH4820" t="str">
            <v>(M²)</v>
          </cell>
          <cell r="BI4820">
            <v>12</v>
          </cell>
          <cell r="BJ4820">
            <v>26046.720000000001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 t="str">
            <v>PE</v>
          </cell>
          <cell r="BT4820" t="str">
            <v>CLAMI TAPETE</v>
          </cell>
          <cell r="BU4820" t="str">
            <v>TAPETE (F 504)</v>
          </cell>
        </row>
        <row r="4821">
          <cell r="H4821">
            <v>2</v>
          </cell>
          <cell r="O4821">
            <v>354570</v>
          </cell>
          <cell r="P4821" t="str">
            <v>2022/245-0017-01</v>
          </cell>
          <cell r="Q4821" t="str">
            <v>EST TAPETE MATISSE WAVES ROUND 2 (LAT) (10MM) F:1280/D:73</v>
          </cell>
          <cell r="R4821"/>
          <cell r="S4821"/>
          <cell r="T4821"/>
          <cell r="U4821">
            <v>3</v>
          </cell>
          <cell r="V4821">
            <v>0</v>
          </cell>
          <cell r="W4821">
            <v>0.01</v>
          </cell>
          <cell r="X4821">
            <v>3</v>
          </cell>
          <cell r="Y4821" t="str">
            <v>EST TAPETE MATISSE WAVES ROUND 2 (LAT) (10MM) F:1280/D:73 - Ø3x0,01H</v>
          </cell>
          <cell r="Z4821">
            <v>26046.720000000001</v>
          </cell>
          <cell r="AA4821">
            <v>0.5</v>
          </cell>
          <cell r="AB4821">
            <v>13023.36</v>
          </cell>
          <cell r="AC4821"/>
          <cell r="AD4821"/>
          <cell r="AE4821"/>
          <cell r="AF4821">
            <v>26046.720000000001</v>
          </cell>
          <cell r="AG4821">
            <v>26046.720000000001</v>
          </cell>
          <cell r="AH4821">
            <v>0</v>
          </cell>
          <cell r="AI4821">
            <v>26046.720000000001</v>
          </cell>
          <cell r="AJ4821" t="str">
            <v>REF: 342291</v>
          </cell>
          <cell r="AK4821" t="str">
            <v>VALOR A PATIR DE DO M²</v>
          </cell>
          <cell r="AL4821">
            <v>342291</v>
          </cell>
          <cell r="AM4821" t="str">
            <v>TAPETE MATISSE WAVES ROUND 2 (LATERAL) (2 CORES) (10MM)</v>
          </cell>
          <cell r="AN4821"/>
          <cell r="AO4821">
            <v>0</v>
          </cell>
          <cell r="AP4821">
            <v>0</v>
          </cell>
          <cell r="AQ4821">
            <v>0</v>
          </cell>
          <cell r="AR4821">
            <v>0</v>
          </cell>
          <cell r="AS4821" t="str">
            <v>TAPETE MATISSE WAVES ROUND 2 (LATERAL) (2 CORES) (10MM) - Ø0x0H</v>
          </cell>
          <cell r="AT4821">
            <v>26046.720000000001</v>
          </cell>
          <cell r="AU4821">
            <v>26046.720000000001</v>
          </cell>
          <cell r="AV4821">
            <v>2894.08</v>
          </cell>
          <cell r="AW4821">
            <v>23152.639999999999</v>
          </cell>
          <cell r="AX4821">
            <v>26046.720000000001</v>
          </cell>
          <cell r="AY4821">
            <v>0</v>
          </cell>
          <cell r="AZ4821">
            <v>342291</v>
          </cell>
          <cell r="BA4821" t="str">
            <v>TAPETE MATISSE WAVES ROUND 2 (LATERAL) (2 CORES) (10MM)</v>
          </cell>
          <cell r="BB4821" t="str">
            <v>(M²): TAPETE MATISSE WAVES ROUND 2 (LATERAL) (2 CORES) (10MM)</v>
          </cell>
          <cell r="BC4821">
            <v>9</v>
          </cell>
          <cell r="BD4821"/>
          <cell r="BE4821">
            <v>2894.08</v>
          </cell>
          <cell r="BF4821">
            <v>0</v>
          </cell>
          <cell r="BG4821">
            <v>-2894.08</v>
          </cell>
          <cell r="BH4821" t="str">
            <v>(M²)</v>
          </cell>
          <cell r="BI4821">
            <v>12</v>
          </cell>
          <cell r="BJ4821">
            <v>26046.720000000001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 t="str">
            <v>PE</v>
          </cell>
          <cell r="BT4821" t="str">
            <v>CLAMI TAPETE</v>
          </cell>
          <cell r="BU4821" t="str">
            <v>TAPETE (F 504)</v>
          </cell>
        </row>
        <row r="4822">
          <cell r="H4822">
            <v>2</v>
          </cell>
          <cell r="O4822">
            <v>161699</v>
          </cell>
          <cell r="P4822"/>
          <cell r="Q4822" t="str">
            <v>EST TAMPO CRISTAL LAPIDADO (06MM) LAQUEADO BRONZE RETILINEO</v>
          </cell>
          <cell r="R4822"/>
          <cell r="S4822"/>
          <cell r="T4822"/>
          <cell r="U4822">
            <v>0.43</v>
          </cell>
          <cell r="V4822">
            <v>0.4</v>
          </cell>
          <cell r="W4822">
            <v>0</v>
          </cell>
          <cell r="X4822">
            <v>0</v>
          </cell>
          <cell r="Y4822" t="str">
            <v>EST TAMPO CRISTAL LAPIDADO (06MM) LAQUEADO BRONZE RETILINEO - 0,43x0,4x0H</v>
          </cell>
          <cell r="Z4822">
            <v>717.56</v>
          </cell>
          <cell r="AA4822">
            <v>0.5</v>
          </cell>
          <cell r="AB4822">
            <v>358.78</v>
          </cell>
          <cell r="AC4822"/>
          <cell r="AD4822"/>
          <cell r="AE4822"/>
          <cell r="AF4822">
            <v>717.56</v>
          </cell>
          <cell r="AG4822">
            <v>717.56</v>
          </cell>
          <cell r="AH4822">
            <v>0</v>
          </cell>
          <cell r="AI4822">
            <v>717.56</v>
          </cell>
          <cell r="AJ4822" t="str">
            <v>REF: 161699</v>
          </cell>
          <cell r="AK4822" t="str">
            <v>ESPESSURA FORA DE LINHA</v>
          </cell>
          <cell r="AL4822">
            <v>161699</v>
          </cell>
          <cell r="AM4822" t="str">
            <v>EST TAMPO CRISTAL LAPIDADO (06MM) LAQUEADO BRONZE RETILINEO</v>
          </cell>
          <cell r="AN4822"/>
          <cell r="AO4822">
            <v>0.43</v>
          </cell>
          <cell r="AP4822">
            <v>0.4</v>
          </cell>
          <cell r="AQ4822">
            <v>0</v>
          </cell>
          <cell r="AR4822">
            <v>0</v>
          </cell>
          <cell r="AS4822" t="str">
            <v>EST TAMPO CRISTAL LAPIDADO (06MM) LAQUEADO BRONZE RETILINEO - 0,43x0,4x0H</v>
          </cell>
          <cell r="AT4822">
            <v>717.56</v>
          </cell>
          <cell r="AU4822">
            <v>717.56</v>
          </cell>
          <cell r="AV4822">
            <v>717.56</v>
          </cell>
          <cell r="AW4822">
            <v>0</v>
          </cell>
          <cell r="AX4822">
            <v>717.56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12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 t="str">
            <v>PE</v>
          </cell>
          <cell r="BT4822" t="str">
            <v>TAMPO CRISTAL</v>
          </cell>
          <cell r="BU4822" t="str">
            <v>TAMPO CRISTAL (06MM)</v>
          </cell>
        </row>
        <row r="4823">
          <cell r="H4823">
            <v>2</v>
          </cell>
          <cell r="O4823">
            <v>252848</v>
          </cell>
          <cell r="P4823" t="str">
            <v>2019/323-0127-01</v>
          </cell>
          <cell r="Q4823" t="str">
            <v>EST BANCO EOS Ø66 (ACO PINT PRETO) FX 671</v>
          </cell>
          <cell r="R4823"/>
          <cell r="S4823"/>
          <cell r="T4823"/>
          <cell r="U4823">
            <v>0.66</v>
          </cell>
          <cell r="V4823">
            <v>0</v>
          </cell>
          <cell r="W4823">
            <v>0.43</v>
          </cell>
          <cell r="X4823">
            <v>0.66</v>
          </cell>
          <cell r="Y4823" t="str">
            <v>EST BANCO EOS Ø66 (ACO PINT PRETO) FX 671 - Ø0,66x0,43H</v>
          </cell>
          <cell r="Z4823">
            <v>4483.58</v>
          </cell>
          <cell r="AA4823">
            <v>0.5</v>
          </cell>
          <cell r="AB4823">
            <v>2241.79</v>
          </cell>
          <cell r="AC4823"/>
          <cell r="AD4823"/>
          <cell r="AE4823"/>
          <cell r="AF4823">
            <v>4483.58</v>
          </cell>
          <cell r="AG4823">
            <v>4483.58</v>
          </cell>
          <cell r="AH4823">
            <v>0</v>
          </cell>
          <cell r="AI4823">
            <v>4483.58</v>
          </cell>
          <cell r="AJ4823" t="str">
            <v>REF: 252848</v>
          </cell>
          <cell r="AK4823" t="str">
            <v>PRODUTO FORA DE LINHA</v>
          </cell>
          <cell r="AL4823">
            <v>252848</v>
          </cell>
          <cell r="AM4823" t="str">
            <v>EST BANCO EOS Ø66 (ACO PINT PRETO) FX 671</v>
          </cell>
          <cell r="AN4823"/>
          <cell r="AO4823">
            <v>0.66</v>
          </cell>
          <cell r="AP4823">
            <v>0</v>
          </cell>
          <cell r="AQ4823">
            <v>0.43</v>
          </cell>
          <cell r="AR4823">
            <v>0.66</v>
          </cell>
          <cell r="AS4823" t="str">
            <v>EST BANCO EOS Ø66 (ACO PINT PRETO) FX 671 - Ø0,66x0,43H</v>
          </cell>
          <cell r="AT4823">
            <v>4483.58</v>
          </cell>
          <cell r="AU4823">
            <v>4483.58</v>
          </cell>
          <cell r="AV4823">
            <v>4483.58</v>
          </cell>
          <cell r="AW4823">
            <v>0</v>
          </cell>
          <cell r="AX4823">
            <v>4483.58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14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BANCO</v>
          </cell>
          <cell r="BU4823" t="str">
            <v>BANCO EOS (FL)</v>
          </cell>
        </row>
        <row r="4824">
          <cell r="H4824">
            <v>2</v>
          </cell>
          <cell r="O4824">
            <v>252848</v>
          </cell>
          <cell r="P4824" t="str">
            <v>2019/323-0134-01</v>
          </cell>
          <cell r="Q4824" t="str">
            <v>EST BANCO EOS Ø66 (ACO PINT PRETO) FX 671</v>
          </cell>
          <cell r="R4824"/>
          <cell r="S4824"/>
          <cell r="T4824"/>
          <cell r="U4824">
            <v>0.66</v>
          </cell>
          <cell r="V4824">
            <v>0</v>
          </cell>
          <cell r="W4824">
            <v>0.43</v>
          </cell>
          <cell r="X4824">
            <v>0.66</v>
          </cell>
          <cell r="Y4824" t="str">
            <v>EST BANCO EOS Ø66 (ACO PINT PRETO) FX 671 - Ø0,66x0,43H</v>
          </cell>
          <cell r="Z4824">
            <v>4483.58</v>
          </cell>
          <cell r="AA4824">
            <v>0.5</v>
          </cell>
          <cell r="AB4824">
            <v>2241.79</v>
          </cell>
          <cell r="AC4824"/>
          <cell r="AD4824"/>
          <cell r="AE4824"/>
          <cell r="AF4824">
            <v>4483.58</v>
          </cell>
          <cell r="AG4824">
            <v>4483.58</v>
          </cell>
          <cell r="AH4824">
            <v>0</v>
          </cell>
          <cell r="AI4824">
            <v>4483.58</v>
          </cell>
          <cell r="AJ4824" t="str">
            <v>REF: 252848</v>
          </cell>
          <cell r="AK4824" t="str">
            <v>PRODUTO FORA DE LINHA</v>
          </cell>
          <cell r="AL4824">
            <v>252848</v>
          </cell>
          <cell r="AM4824" t="str">
            <v>EST BANCO EOS Ø66 (ACO PINT PRETO) FX 671</v>
          </cell>
          <cell r="AN4824"/>
          <cell r="AO4824">
            <v>0.66</v>
          </cell>
          <cell r="AP4824">
            <v>0</v>
          </cell>
          <cell r="AQ4824">
            <v>0.43</v>
          </cell>
          <cell r="AR4824">
            <v>0.66</v>
          </cell>
          <cell r="AS4824" t="str">
            <v>EST BANCO EOS Ø66 (ACO PINT PRETO) FX 671 - Ø0,66x0,43H</v>
          </cell>
          <cell r="AT4824">
            <v>4483.58</v>
          </cell>
          <cell r="AU4824">
            <v>4483.58</v>
          </cell>
          <cell r="AV4824">
            <v>4483.58</v>
          </cell>
          <cell r="AW4824">
            <v>0</v>
          </cell>
          <cell r="AX4824">
            <v>4483.58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14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BANCO</v>
          </cell>
          <cell r="BU4824" t="str">
            <v>BANCO EOS (FL)</v>
          </cell>
        </row>
        <row r="4825">
          <cell r="H4825">
            <v>2</v>
          </cell>
          <cell r="O4825">
            <v>274941</v>
          </cell>
          <cell r="P4825" t="str">
            <v>2021/075-0133-01</v>
          </cell>
          <cell r="Q4825" t="str">
            <v>EST MESA CENTRO AYLA H35 (SUP1 PT) (TP CRV PT/TS CORTEN) LT</v>
          </cell>
          <cell r="R4825"/>
          <cell r="S4825"/>
          <cell r="T4825"/>
          <cell r="U4825">
            <v>1.6</v>
          </cell>
          <cell r="V4825">
            <v>0.8</v>
          </cell>
          <cell r="W4825">
            <v>0.35</v>
          </cell>
          <cell r="X4825">
            <v>0</v>
          </cell>
          <cell r="Y4825" t="str">
            <v>EST MESA CENTRO AYLA H35 (SUP1 PT) (TP CRV PT/TS CORTEN) LT - 1,6x0,8x0,35H</v>
          </cell>
          <cell r="Z4825">
            <v>8653.17</v>
          </cell>
          <cell r="AA4825">
            <v>0.55000000000000004</v>
          </cell>
          <cell r="AB4825">
            <v>3893.9264999999996</v>
          </cell>
          <cell r="AC4825"/>
          <cell r="AD4825"/>
          <cell r="AE4825"/>
          <cell r="AF4825">
            <v>8653.17</v>
          </cell>
          <cell r="AG4825">
            <v>8653.17</v>
          </cell>
          <cell r="AH4825">
            <v>0</v>
          </cell>
          <cell r="AI4825">
            <v>8653.17</v>
          </cell>
          <cell r="AJ4825" t="str">
            <v>REF: 274941</v>
          </cell>
          <cell r="AK4825" t="str">
            <v>PRODUTO FORA DE LINHA</v>
          </cell>
          <cell r="AL4825">
            <v>274941</v>
          </cell>
          <cell r="AM4825" t="str">
            <v>EST MESA CENTRO AYLA H35 (SUP1 PT) (TP CRV PT/TS CORTEN) LT</v>
          </cell>
          <cell r="AN4825"/>
          <cell r="AO4825">
            <v>1.6</v>
          </cell>
          <cell r="AP4825">
            <v>0.8</v>
          </cell>
          <cell r="AQ4825">
            <v>0.35</v>
          </cell>
          <cell r="AR4825">
            <v>0</v>
          </cell>
          <cell r="AS4825" t="str">
            <v>EST MESA CENTRO AYLA H35 (SUP1 PT) (TP CRV PT/TS CORTEN) LT - 1,6x0,8x0,35H</v>
          </cell>
          <cell r="AT4825">
            <v>8653.17</v>
          </cell>
          <cell r="AU4825">
            <v>8653.17</v>
          </cell>
          <cell r="AV4825">
            <v>8653.17</v>
          </cell>
          <cell r="AW4825">
            <v>0</v>
          </cell>
          <cell r="AX4825">
            <v>8653.17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14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MESA CENTRO</v>
          </cell>
          <cell r="BU4825" t="str">
            <v>MESA CENTRO AYLA (FL)</v>
          </cell>
        </row>
        <row r="4826">
          <cell r="H4826">
            <v>2</v>
          </cell>
          <cell r="O4826">
            <v>151513</v>
          </cell>
          <cell r="P4826"/>
          <cell r="Q4826" t="str">
            <v>EST CADEIRA SINUET (FIBRA 03MM BRONZE)</v>
          </cell>
          <cell r="R4826"/>
          <cell r="S4826"/>
          <cell r="T4826"/>
          <cell r="U4826">
            <v>0.6</v>
          </cell>
          <cell r="V4826">
            <v>0.5</v>
          </cell>
          <cell r="W4826">
            <v>0.84</v>
          </cell>
          <cell r="X4826">
            <v>0</v>
          </cell>
          <cell r="Y4826" t="str">
            <v>EST CADEIRA SINUET (FIBRA 03MM BRONZE) - 0,6x0,5x0,84H</v>
          </cell>
          <cell r="Z4826">
            <v>3892.84</v>
          </cell>
          <cell r="AA4826">
            <v>0.6</v>
          </cell>
          <cell r="AB4826">
            <v>1557.136</v>
          </cell>
          <cell r="AC4826"/>
          <cell r="AD4826"/>
          <cell r="AE4826"/>
          <cell r="AF4826">
            <v>3892.84</v>
          </cell>
          <cell r="AG4826">
            <v>3892.84</v>
          </cell>
          <cell r="AH4826">
            <v>0</v>
          </cell>
          <cell r="AI4826">
            <v>3892.84</v>
          </cell>
          <cell r="AJ4826" t="str">
            <v>REF: 151513</v>
          </cell>
          <cell r="AK4826" t="str">
            <v>PRODUTO FORA DE LINHA</v>
          </cell>
          <cell r="AL4826">
            <v>151513</v>
          </cell>
          <cell r="AM4826" t="str">
            <v>EST CADEIRA SINUET (FIBRA 03MM BRONZE)</v>
          </cell>
          <cell r="AN4826"/>
          <cell r="AO4826">
            <v>0.6</v>
          </cell>
          <cell r="AP4826">
            <v>0.5</v>
          </cell>
          <cell r="AQ4826">
            <v>0.84</v>
          </cell>
          <cell r="AR4826">
            <v>0</v>
          </cell>
          <cell r="AS4826" t="str">
            <v>EST CADEIRA SINUET (FIBRA 03MM BRONZE) - 0,6x0,5x0,84H</v>
          </cell>
          <cell r="AT4826">
            <v>3892.84</v>
          </cell>
          <cell r="AU4826">
            <v>3892.84</v>
          </cell>
          <cell r="AV4826">
            <v>3892.84</v>
          </cell>
          <cell r="AW4826">
            <v>0</v>
          </cell>
          <cell r="AX4826">
            <v>3892.84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14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CADEIRA</v>
          </cell>
          <cell r="BU4826" t="str">
            <v>CADEIRA SINUET (FL)</v>
          </cell>
        </row>
        <row r="4827">
          <cell r="H4827">
            <v>2</v>
          </cell>
          <cell r="O4827">
            <v>151501</v>
          </cell>
          <cell r="P4827" t="str">
            <v>2014/251-0078-01</v>
          </cell>
          <cell r="Q4827" t="str">
            <v>EST MESA LATERAL IPANEMA (AL 02/BRANCO FOSCO)</v>
          </cell>
          <cell r="R4827"/>
          <cell r="S4827"/>
          <cell r="T4827"/>
          <cell r="U4827">
            <v>0.45</v>
          </cell>
          <cell r="V4827">
            <v>0</v>
          </cell>
          <cell r="W4827">
            <v>0.46</v>
          </cell>
          <cell r="X4827">
            <v>0.45</v>
          </cell>
          <cell r="Y4827" t="str">
            <v>EST MESA LATERAL IPANEMA (AL 02/BRANCO FOSCO) - Ø0,45x0,46H</v>
          </cell>
          <cell r="Z4827">
            <v>2826.17</v>
          </cell>
          <cell r="AA4827">
            <v>0.6</v>
          </cell>
          <cell r="AB4827">
            <v>1130.4680000000001</v>
          </cell>
          <cell r="AC4827"/>
          <cell r="AD4827"/>
          <cell r="AE4827"/>
          <cell r="AF4827">
            <v>2826.17</v>
          </cell>
          <cell r="AG4827">
            <v>2826.17</v>
          </cell>
          <cell r="AH4827">
            <v>0</v>
          </cell>
          <cell r="AI4827">
            <v>2826.17</v>
          </cell>
          <cell r="AJ4827" t="str">
            <v>REF: 151501</v>
          </cell>
          <cell r="AK4827" t="str">
            <v>PRODUTO FORA DE LINHA</v>
          </cell>
          <cell r="AL4827">
            <v>151501</v>
          </cell>
          <cell r="AM4827" t="str">
            <v>EST MESA LATERAL IPANEMA (AL 02/BRANCO FOSCO)</v>
          </cell>
          <cell r="AN4827"/>
          <cell r="AO4827">
            <v>0.45</v>
          </cell>
          <cell r="AP4827">
            <v>0</v>
          </cell>
          <cell r="AQ4827">
            <v>0.46</v>
          </cell>
          <cell r="AR4827">
            <v>0.45</v>
          </cell>
          <cell r="AS4827" t="str">
            <v>EST MESA LATERAL IPANEMA (AL 02/BRANCO FOSCO) - Ø0,45x0,46H</v>
          </cell>
          <cell r="AT4827">
            <v>2826.17</v>
          </cell>
          <cell r="AU4827">
            <v>2826.17</v>
          </cell>
          <cell r="AV4827">
            <v>2826.17</v>
          </cell>
          <cell r="AW4827">
            <v>0</v>
          </cell>
          <cell r="AX4827">
            <v>2826.17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14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MESA LATERAL</v>
          </cell>
          <cell r="BU4827" t="str">
            <v>MESA LATERAL IPANEMA (FL)</v>
          </cell>
        </row>
        <row r="4828">
          <cell r="H4828">
            <v>2</v>
          </cell>
          <cell r="O4828">
            <v>151501</v>
          </cell>
          <cell r="P4828" t="str">
            <v>2014/251-0079-01</v>
          </cell>
          <cell r="Q4828" t="str">
            <v>EST MESA LATERAL IPANEMA (AL 02/BRANCO FOSCO)</v>
          </cell>
          <cell r="R4828"/>
          <cell r="S4828"/>
          <cell r="T4828"/>
          <cell r="U4828">
            <v>0.45</v>
          </cell>
          <cell r="V4828">
            <v>0</v>
          </cell>
          <cell r="W4828">
            <v>0.46</v>
          </cell>
          <cell r="X4828">
            <v>0.45</v>
          </cell>
          <cell r="Y4828" t="str">
            <v>EST MESA LATERAL IPANEMA (AL 02/BRANCO FOSCO) - Ø0,45x0,46H</v>
          </cell>
          <cell r="Z4828">
            <v>2826.17</v>
          </cell>
          <cell r="AA4828">
            <v>0.6</v>
          </cell>
          <cell r="AB4828">
            <v>1130.4680000000001</v>
          </cell>
          <cell r="AC4828"/>
          <cell r="AD4828"/>
          <cell r="AE4828"/>
          <cell r="AF4828">
            <v>2826.17</v>
          </cell>
          <cell r="AG4828">
            <v>2826.17</v>
          </cell>
          <cell r="AH4828">
            <v>0</v>
          </cell>
          <cell r="AI4828">
            <v>2826.17</v>
          </cell>
          <cell r="AJ4828" t="str">
            <v>REF: 151501</v>
          </cell>
          <cell r="AK4828" t="str">
            <v>PRODUTO FORA DE LINHA</v>
          </cell>
          <cell r="AL4828">
            <v>151501</v>
          </cell>
          <cell r="AM4828" t="str">
            <v>EST MESA LATERAL IPANEMA (AL 02/BRANCO FOSCO)</v>
          </cell>
          <cell r="AN4828"/>
          <cell r="AO4828">
            <v>0.45</v>
          </cell>
          <cell r="AP4828">
            <v>0</v>
          </cell>
          <cell r="AQ4828">
            <v>0.46</v>
          </cell>
          <cell r="AR4828">
            <v>0.45</v>
          </cell>
          <cell r="AS4828" t="str">
            <v>EST MESA LATERAL IPANEMA (AL 02/BRANCO FOSCO) - Ø0,45x0,46H</v>
          </cell>
          <cell r="AT4828">
            <v>2826.17</v>
          </cell>
          <cell r="AU4828">
            <v>2826.17</v>
          </cell>
          <cell r="AV4828">
            <v>2826.17</v>
          </cell>
          <cell r="AW4828">
            <v>0</v>
          </cell>
          <cell r="AX4828">
            <v>2826.17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MESA LATERAL</v>
          </cell>
          <cell r="BU4828" t="str">
            <v>MESA LATERAL IPANEMA (FL)</v>
          </cell>
        </row>
        <row r="4829">
          <cell r="H4829">
            <v>2</v>
          </cell>
          <cell r="O4829">
            <v>191239</v>
          </cell>
          <cell r="P4829" t="str">
            <v>2016/175-0069-01</v>
          </cell>
          <cell r="Q4829" t="str">
            <v>EST PUFF CHEIG (INTERNO REVESTIDO TC VCANDY COTON MINK #06)</v>
          </cell>
          <cell r="R4829"/>
          <cell r="S4829"/>
          <cell r="T4829"/>
          <cell r="U4829">
            <v>0.75</v>
          </cell>
          <cell r="V4829">
            <v>0.5</v>
          </cell>
          <cell r="W4829">
            <v>0.45</v>
          </cell>
          <cell r="X4829">
            <v>0</v>
          </cell>
          <cell r="Y4829" t="str">
            <v>EST PUFF CHEIG (INTERNO REVESTIDO TC VCANDY COTON MINK #06) - 0,75x0,5x0,45H</v>
          </cell>
          <cell r="Z4829">
            <v>15592.56</v>
          </cell>
          <cell r="AA4829">
            <v>0.65</v>
          </cell>
          <cell r="AB4829">
            <v>5457.3959999999988</v>
          </cell>
          <cell r="AC4829"/>
          <cell r="AD4829"/>
          <cell r="AE4829"/>
          <cell r="AF4829">
            <v>15592.56</v>
          </cell>
          <cell r="AG4829">
            <v>15592.56</v>
          </cell>
          <cell r="AH4829">
            <v>0</v>
          </cell>
          <cell r="AI4829">
            <v>15592.56</v>
          </cell>
          <cell r="AJ4829" t="str">
            <v>REF: 191239</v>
          </cell>
          <cell r="AK4829" t="str">
            <v>PRODUTO FORA DE LINHA</v>
          </cell>
          <cell r="AL4829">
            <v>191239</v>
          </cell>
          <cell r="AM4829" t="str">
            <v>EST PUFF CHEIG (INTERNO REVESTIDO TC VCANDY COTON MINK #06)</v>
          </cell>
          <cell r="AN4829"/>
          <cell r="AO4829">
            <v>0.75</v>
          </cell>
          <cell r="AP4829">
            <v>0.5</v>
          </cell>
          <cell r="AQ4829">
            <v>0.45</v>
          </cell>
          <cell r="AR4829">
            <v>0</v>
          </cell>
          <cell r="AS4829" t="str">
            <v>EST PUFF CHEIG (INTERNO REVESTIDO TC VCANDY COTON MINK #06) - 0,75x0,5x0,45H</v>
          </cell>
          <cell r="AT4829">
            <v>15592.56</v>
          </cell>
          <cell r="AU4829">
            <v>15592.56</v>
          </cell>
          <cell r="AV4829">
            <v>15592.56</v>
          </cell>
          <cell r="AW4829">
            <v>0</v>
          </cell>
          <cell r="AX4829">
            <v>15592.56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22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PUFF</v>
          </cell>
          <cell r="BU4829" t="str">
            <v>PUFF CHEIG (FL)</v>
          </cell>
        </row>
        <row r="4830">
          <cell r="H4830">
            <v>2</v>
          </cell>
          <cell r="O4830">
            <v>191239</v>
          </cell>
          <cell r="P4830" t="str">
            <v>2016/175-0070-01</v>
          </cell>
          <cell r="Q4830" t="str">
            <v>EST PUFF CHEIG (INTERNO REVESTIDO TC VCANDY COTON MINK #06)</v>
          </cell>
          <cell r="R4830"/>
          <cell r="S4830"/>
          <cell r="T4830"/>
          <cell r="U4830">
            <v>0.75</v>
          </cell>
          <cell r="V4830">
            <v>0.5</v>
          </cell>
          <cell r="W4830">
            <v>0.45</v>
          </cell>
          <cell r="X4830">
            <v>0</v>
          </cell>
          <cell r="Y4830" t="str">
            <v>EST PUFF CHEIG (INTERNO REVESTIDO TC VCANDY COTON MINK #06) - 0,75x0,5x0,45H</v>
          </cell>
          <cell r="Z4830">
            <v>15592.56</v>
          </cell>
          <cell r="AA4830">
            <v>0.65</v>
          </cell>
          <cell r="AB4830">
            <v>5457.3959999999988</v>
          </cell>
          <cell r="AC4830"/>
          <cell r="AD4830"/>
          <cell r="AE4830"/>
          <cell r="AF4830">
            <v>15592.56</v>
          </cell>
          <cell r="AG4830">
            <v>15592.56</v>
          </cell>
          <cell r="AH4830">
            <v>0</v>
          </cell>
          <cell r="AI4830">
            <v>15592.56</v>
          </cell>
          <cell r="AJ4830" t="str">
            <v>REF: 191239</v>
          </cell>
          <cell r="AK4830" t="str">
            <v>PRODUTO FORA DE LINHA</v>
          </cell>
          <cell r="AL4830">
            <v>191239</v>
          </cell>
          <cell r="AM4830" t="str">
            <v>EST PUFF CHEIG (INTERNO REVESTIDO TC VCANDY COTON MINK #06)</v>
          </cell>
          <cell r="AN4830"/>
          <cell r="AO4830">
            <v>0.75</v>
          </cell>
          <cell r="AP4830">
            <v>0.5</v>
          </cell>
          <cell r="AQ4830">
            <v>0.45</v>
          </cell>
          <cell r="AR4830">
            <v>0</v>
          </cell>
          <cell r="AS4830" t="str">
            <v>EST PUFF CHEIG (INTERNO REVESTIDO TC VCANDY COTON MINK #06) - 0,75x0,5x0,45H</v>
          </cell>
          <cell r="AT4830">
            <v>15592.56</v>
          </cell>
          <cell r="AU4830">
            <v>15592.56</v>
          </cell>
          <cell r="AV4830">
            <v>15592.56</v>
          </cell>
          <cell r="AW4830">
            <v>0</v>
          </cell>
          <cell r="AX4830">
            <v>15592.56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22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PUFF</v>
          </cell>
          <cell r="BU4830" t="str">
            <v>PUFF CHEIG (FL)</v>
          </cell>
        </row>
        <row r="4831">
          <cell r="H4831">
            <v>2</v>
          </cell>
          <cell r="O4831">
            <v>231876</v>
          </cell>
          <cell r="P4831"/>
          <cell r="Q4831" t="str">
            <v>EST CADEIRA SMALL (EBANIZADO) TC 3006</v>
          </cell>
          <cell r="R4831"/>
          <cell r="S4831"/>
          <cell r="T4831"/>
          <cell r="U4831">
            <v>0.46</v>
          </cell>
          <cell r="V4831">
            <v>0.56000000000000005</v>
          </cell>
          <cell r="W4831">
            <v>0.86</v>
          </cell>
          <cell r="X4831">
            <v>0</v>
          </cell>
          <cell r="Y4831" t="str">
            <v>EST CADEIRA SMALL (EBANIZADO) TC 3006 - 0,46x0,56x0,86H</v>
          </cell>
          <cell r="Z4831">
            <v>3603.73</v>
          </cell>
          <cell r="AA4831">
            <v>0.7</v>
          </cell>
          <cell r="AB4831">
            <v>1081.1190000000001</v>
          </cell>
          <cell r="AC4831"/>
          <cell r="AD4831"/>
          <cell r="AE4831"/>
          <cell r="AF4831">
            <v>3603.73</v>
          </cell>
          <cell r="AG4831">
            <v>3603.73</v>
          </cell>
          <cell r="AH4831">
            <v>0</v>
          </cell>
          <cell r="AI4831">
            <v>3603.73</v>
          </cell>
          <cell r="AJ4831" t="str">
            <v>REF: 231876</v>
          </cell>
          <cell r="AK4831" t="str">
            <v>PRODUTO FORA DE LINHA</v>
          </cell>
          <cell r="AL4831">
            <v>231876</v>
          </cell>
          <cell r="AM4831" t="str">
            <v>EST CADEIRA SMALL (EBANIZADO) TC 3006</v>
          </cell>
          <cell r="AN4831"/>
          <cell r="AO4831">
            <v>0.46</v>
          </cell>
          <cell r="AP4831">
            <v>0.56000000000000005</v>
          </cell>
          <cell r="AQ4831">
            <v>0.86</v>
          </cell>
          <cell r="AR4831">
            <v>0</v>
          </cell>
          <cell r="AS4831" t="str">
            <v>EST CADEIRA SMALL (EBANIZADO) TC 3006 - 0,46x0,56x0,86H</v>
          </cell>
          <cell r="AT4831">
            <v>3603.73</v>
          </cell>
          <cell r="AU4831">
            <v>3603.73</v>
          </cell>
          <cell r="AV4831">
            <v>3603.73</v>
          </cell>
          <cell r="AW4831">
            <v>0</v>
          </cell>
          <cell r="AX4831">
            <v>3603.73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14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CADEIRA</v>
          </cell>
          <cell r="BU4831" t="str">
            <v>CADEIRA SMALL (FL)</v>
          </cell>
        </row>
        <row r="4832">
          <cell r="H4832">
            <v>2</v>
          </cell>
          <cell r="O4832">
            <v>145530</v>
          </cell>
          <cell r="P4832"/>
          <cell r="Q4832" t="str">
            <v>EST CADEIRA SMALL (EBANIZADO) TC PATRIA BONE</v>
          </cell>
          <cell r="R4832"/>
          <cell r="S4832"/>
          <cell r="T4832"/>
          <cell r="U4832">
            <v>0.46</v>
          </cell>
          <cell r="V4832">
            <v>0.56000000000000005</v>
          </cell>
          <cell r="W4832">
            <v>0.86</v>
          </cell>
          <cell r="X4832">
            <v>0</v>
          </cell>
          <cell r="Y4832" t="str">
            <v>EST CADEIRA SMALL (EBANIZADO) TC PATRIA BONE - 0,46x0,56x0,86H</v>
          </cell>
          <cell r="Z4832">
            <v>3603.73</v>
          </cell>
          <cell r="AA4832">
            <v>0.7</v>
          </cell>
          <cell r="AB4832">
            <v>1081.1190000000001</v>
          </cell>
          <cell r="AC4832"/>
          <cell r="AD4832"/>
          <cell r="AE4832"/>
          <cell r="AF4832">
            <v>3603.73</v>
          </cell>
          <cell r="AG4832">
            <v>3603.73</v>
          </cell>
          <cell r="AH4832">
            <v>0</v>
          </cell>
          <cell r="AI4832">
            <v>3603.73</v>
          </cell>
          <cell r="AJ4832" t="str">
            <v>REF: 145530</v>
          </cell>
          <cell r="AK4832" t="str">
            <v>PRODUTO FORA DE LINHA</v>
          </cell>
          <cell r="AL4832">
            <v>145530</v>
          </cell>
          <cell r="AM4832" t="str">
            <v>EST CADEIRA SMALL (EBANIZADO) TC PATRIA BONE</v>
          </cell>
          <cell r="AN4832"/>
          <cell r="AO4832">
            <v>0.46</v>
          </cell>
          <cell r="AP4832">
            <v>0.56000000000000005</v>
          </cell>
          <cell r="AQ4832">
            <v>0.86</v>
          </cell>
          <cell r="AR4832">
            <v>0</v>
          </cell>
          <cell r="AS4832" t="str">
            <v>EST CADEIRA SMALL (EBANIZADO) TC PATRIA BONE - 0,46x0,56x0,86H</v>
          </cell>
          <cell r="AT4832">
            <v>3603.73</v>
          </cell>
          <cell r="AU4832">
            <v>3603.73</v>
          </cell>
          <cell r="AV4832">
            <v>3603.73</v>
          </cell>
          <cell r="AW4832">
            <v>0</v>
          </cell>
          <cell r="AX4832">
            <v>3603.73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14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CADEIRA</v>
          </cell>
          <cell r="BU4832" t="str">
            <v>CADEIRA SMALL (FL)</v>
          </cell>
        </row>
        <row r="4833">
          <cell r="H4833">
            <v>2</v>
          </cell>
          <cell r="O4833">
            <v>145524</v>
          </cell>
          <cell r="P4833"/>
          <cell r="Q4833" t="str">
            <v>EST CADEIRA SMALL (EBANIZADO) TC 3013</v>
          </cell>
          <cell r="R4833"/>
          <cell r="S4833"/>
          <cell r="T4833"/>
          <cell r="U4833">
            <v>0.46</v>
          </cell>
          <cell r="V4833">
            <v>0.56000000000000005</v>
          </cell>
          <cell r="W4833">
            <v>0.86</v>
          </cell>
          <cell r="X4833">
            <v>0</v>
          </cell>
          <cell r="Y4833" t="str">
            <v>EST CADEIRA SMALL (EBANIZADO) TC 3013 - 0,46x0,56x0,86H</v>
          </cell>
          <cell r="Z4833">
            <v>3603.74</v>
          </cell>
          <cell r="AA4833">
            <v>0.7</v>
          </cell>
          <cell r="AB4833">
            <v>1081.1220000000003</v>
          </cell>
          <cell r="AC4833"/>
          <cell r="AD4833"/>
          <cell r="AE4833"/>
          <cell r="AF4833">
            <v>3603.74</v>
          </cell>
          <cell r="AG4833">
            <v>3603.74</v>
          </cell>
          <cell r="AH4833">
            <v>0</v>
          </cell>
          <cell r="AI4833">
            <v>3603.74</v>
          </cell>
          <cell r="AJ4833" t="str">
            <v>REF: 145524</v>
          </cell>
          <cell r="AK4833" t="str">
            <v>PRODUTO FORA DE LINHA</v>
          </cell>
          <cell r="AL4833">
            <v>145524</v>
          </cell>
          <cell r="AM4833" t="str">
            <v>EST CADEIRA SMALL (EBANIZADO) TC 3013</v>
          </cell>
          <cell r="AN4833"/>
          <cell r="AO4833">
            <v>0.46</v>
          </cell>
          <cell r="AP4833">
            <v>0.56000000000000005</v>
          </cell>
          <cell r="AQ4833">
            <v>0.86</v>
          </cell>
          <cell r="AR4833">
            <v>0</v>
          </cell>
          <cell r="AS4833" t="str">
            <v>EST CADEIRA SMALL (EBANIZADO) TC 3013 - 0,46x0,56x0,86H</v>
          </cell>
          <cell r="AT4833">
            <v>3603.74</v>
          </cell>
          <cell r="AU4833">
            <v>3603.74</v>
          </cell>
          <cell r="AV4833">
            <v>3603.74</v>
          </cell>
          <cell r="AW4833">
            <v>0</v>
          </cell>
          <cell r="AX4833">
            <v>3603.74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14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SMALL (FL)</v>
          </cell>
        </row>
        <row r="4834">
          <cell r="H4834">
            <v>2</v>
          </cell>
          <cell r="O4834">
            <v>151358</v>
          </cell>
          <cell r="P4834"/>
          <cell r="Q4834" t="str">
            <v>EST CADEIRA TEREZA C/BRACO (IMBUIA MEL) TC 11630</v>
          </cell>
          <cell r="R4834"/>
          <cell r="S4834"/>
          <cell r="T4834"/>
          <cell r="U4834">
            <v>0.63</v>
          </cell>
          <cell r="V4834">
            <v>0.52</v>
          </cell>
          <cell r="W4834">
            <v>0.83</v>
          </cell>
          <cell r="X4834">
            <v>0</v>
          </cell>
          <cell r="Y4834" t="str">
            <v>EST CADEIRA TEREZA C/BRACO (IMBUIA MEL) TC 11630 - 0,63x0,52x0,83H</v>
          </cell>
          <cell r="Z4834">
            <v>6406.54</v>
          </cell>
          <cell r="AA4834">
            <v>0.7</v>
          </cell>
          <cell r="AB4834">
            <v>1921.9620000000004</v>
          </cell>
          <cell r="AC4834"/>
          <cell r="AD4834"/>
          <cell r="AE4834"/>
          <cell r="AF4834">
            <v>6406.54</v>
          </cell>
          <cell r="AG4834">
            <v>6406.54</v>
          </cell>
          <cell r="AH4834">
            <v>0</v>
          </cell>
          <cell r="AI4834">
            <v>6406.54</v>
          </cell>
          <cell r="AJ4834" t="str">
            <v>REF: 151358</v>
          </cell>
          <cell r="AK4834" t="str">
            <v>PRODUTO FORA DE LINHA</v>
          </cell>
          <cell r="AL4834">
            <v>151358</v>
          </cell>
          <cell r="AM4834" t="str">
            <v>EST CADEIRA TEREZA C/BRACO (IMBUIA MEL) TC 11630</v>
          </cell>
          <cell r="AN4834"/>
          <cell r="AO4834">
            <v>0.63</v>
          </cell>
          <cell r="AP4834">
            <v>0.52</v>
          </cell>
          <cell r="AQ4834">
            <v>0.83</v>
          </cell>
          <cell r="AR4834">
            <v>0</v>
          </cell>
          <cell r="AS4834" t="str">
            <v>EST CADEIRA TEREZA C/BRACO (IMBUIA MEL) TC 11630 - 0,63x0,52x0,83H</v>
          </cell>
          <cell r="AT4834">
            <v>6406.54</v>
          </cell>
          <cell r="AU4834">
            <v>6406.54</v>
          </cell>
          <cell r="AV4834">
            <v>6406.54</v>
          </cell>
          <cell r="AW4834">
            <v>0</v>
          </cell>
          <cell r="AX4834">
            <v>6406.54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14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TEREZA (FL)</v>
          </cell>
        </row>
        <row r="4835">
          <cell r="H4835">
            <v>2</v>
          </cell>
          <cell r="O4835">
            <v>217306</v>
          </cell>
          <cell r="P4835" t="str">
            <v>2017/292-0008-01</v>
          </cell>
          <cell r="Q4835" t="str">
            <v>EST CADEIRA MAIA SMALL (M005) TC T002</v>
          </cell>
          <cell r="R4835"/>
          <cell r="S4835"/>
          <cell r="T4835"/>
          <cell r="U4835">
            <v>0.48</v>
          </cell>
          <cell r="V4835">
            <v>0.45</v>
          </cell>
          <cell r="W4835">
            <v>0.87</v>
          </cell>
          <cell r="X4835">
            <v>0</v>
          </cell>
          <cell r="Y4835" t="str">
            <v>EST CADEIRA MAIA SMALL (M005) TC T002 - 0,48x0,45x0,87H</v>
          </cell>
          <cell r="Z4835">
            <v>3271.58</v>
          </cell>
          <cell r="AA4835">
            <v>0.6</v>
          </cell>
          <cell r="AB4835">
            <v>1308.6320000000001</v>
          </cell>
          <cell r="AC4835"/>
          <cell r="AD4835"/>
          <cell r="AE4835"/>
          <cell r="AF4835">
            <v>3271.58</v>
          </cell>
          <cell r="AG4835">
            <v>3271.58</v>
          </cell>
          <cell r="AH4835">
            <v>0</v>
          </cell>
          <cell r="AI4835">
            <v>3271.58</v>
          </cell>
          <cell r="AJ4835" t="str">
            <v>REF: 217306</v>
          </cell>
          <cell r="AK4835" t="str">
            <v>PRODUTO FORA DE LINHA</v>
          </cell>
          <cell r="AL4835">
            <v>217306</v>
          </cell>
          <cell r="AM4835" t="str">
            <v>EST CADEIRA MAIA SMALL (M005) TC T002</v>
          </cell>
          <cell r="AN4835"/>
          <cell r="AO4835">
            <v>0.48</v>
          </cell>
          <cell r="AP4835">
            <v>0.45</v>
          </cell>
          <cell r="AQ4835">
            <v>0.87</v>
          </cell>
          <cell r="AR4835">
            <v>0</v>
          </cell>
          <cell r="AS4835" t="str">
            <v>EST CADEIRA MAIA SMALL (M005) TC T002 - 0,48x0,45x0,87H</v>
          </cell>
          <cell r="AT4835">
            <v>3271.58</v>
          </cell>
          <cell r="AU4835">
            <v>3271.58</v>
          </cell>
          <cell r="AV4835">
            <v>3271.58</v>
          </cell>
          <cell r="AW4835">
            <v>0</v>
          </cell>
          <cell r="AX4835">
            <v>3271.58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14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CADEIRA</v>
          </cell>
          <cell r="BU4835" t="str">
            <v>CADEIRA MAIA (FL)</v>
          </cell>
        </row>
        <row r="4836">
          <cell r="H4836">
            <v>2</v>
          </cell>
          <cell r="O4836">
            <v>183797</v>
          </cell>
          <cell r="P4836" t="str">
            <v>2016/018-0013-01</v>
          </cell>
          <cell r="Q4836" t="str">
            <v>EST CADEIRA MAIA SMALL (NOGUEIRA) TC G1 T012</v>
          </cell>
          <cell r="R4836"/>
          <cell r="S4836"/>
          <cell r="T4836"/>
          <cell r="U4836">
            <v>0.48</v>
          </cell>
          <cell r="V4836">
            <v>0.54</v>
          </cell>
          <cell r="W4836">
            <v>0.87</v>
          </cell>
          <cell r="X4836">
            <v>0</v>
          </cell>
          <cell r="Y4836" t="str">
            <v>EST CADEIRA MAIA SMALL (NOGUEIRA) TC G1 T012 - 0,48x0,54x0,87H</v>
          </cell>
          <cell r="Z4836">
            <v>3271.58</v>
          </cell>
          <cell r="AA4836">
            <v>0.75</v>
          </cell>
          <cell r="AB4836">
            <v>817.89499999999998</v>
          </cell>
          <cell r="AC4836"/>
          <cell r="AD4836"/>
          <cell r="AE4836"/>
          <cell r="AF4836">
            <v>3271.58</v>
          </cell>
          <cell r="AG4836">
            <v>3271.58</v>
          </cell>
          <cell r="AH4836">
            <v>0</v>
          </cell>
          <cell r="AI4836">
            <v>3271.58</v>
          </cell>
          <cell r="AJ4836" t="str">
            <v>REF: 183797</v>
          </cell>
          <cell r="AK4836" t="str">
            <v>PRODUTO FORA DE LINHA</v>
          </cell>
          <cell r="AL4836">
            <v>183797</v>
          </cell>
          <cell r="AM4836" t="str">
            <v>EST CADEIRA MAIA SMALL (NOGUEIRA) TC G1 T012</v>
          </cell>
          <cell r="AN4836"/>
          <cell r="AO4836">
            <v>0.48</v>
          </cell>
          <cell r="AP4836">
            <v>0.54</v>
          </cell>
          <cell r="AQ4836">
            <v>0.87</v>
          </cell>
          <cell r="AR4836">
            <v>0</v>
          </cell>
          <cell r="AS4836" t="str">
            <v>EST CADEIRA MAIA SMALL (NOGUEIRA) TC G1 T012 - 0,48x0,54x0,87H</v>
          </cell>
          <cell r="AT4836">
            <v>3271.58</v>
          </cell>
          <cell r="AU4836">
            <v>3271.58</v>
          </cell>
          <cell r="AV4836">
            <v>3271.58</v>
          </cell>
          <cell r="AW4836">
            <v>0</v>
          </cell>
          <cell r="AX4836">
            <v>3271.58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14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CADEIRA</v>
          </cell>
          <cell r="BU4836" t="str">
            <v>CADEIRA MAIA (FL)</v>
          </cell>
        </row>
        <row r="4837">
          <cell r="H4837">
            <v>2</v>
          </cell>
          <cell r="O4837">
            <v>183797</v>
          </cell>
          <cell r="P4837" t="str">
            <v>2016/018-0014-01</v>
          </cell>
          <cell r="Q4837" t="str">
            <v>EST CADEIRA MAIA SMALL (NOGUEIRA) TC G1 T012</v>
          </cell>
          <cell r="R4837"/>
          <cell r="S4837"/>
          <cell r="T4837"/>
          <cell r="U4837">
            <v>0.48</v>
          </cell>
          <cell r="V4837">
            <v>0.54</v>
          </cell>
          <cell r="W4837">
            <v>0.87</v>
          </cell>
          <cell r="X4837">
            <v>0</v>
          </cell>
          <cell r="Y4837" t="str">
            <v>EST CADEIRA MAIA SMALL (NOGUEIRA) TC G1 T012 - 0,48x0,54x0,87H</v>
          </cell>
          <cell r="Z4837">
            <v>3271.58</v>
          </cell>
          <cell r="AA4837">
            <v>0.75</v>
          </cell>
          <cell r="AB4837">
            <v>817.89499999999998</v>
          </cell>
          <cell r="AC4837"/>
          <cell r="AD4837"/>
          <cell r="AE4837"/>
          <cell r="AF4837">
            <v>3271.58</v>
          </cell>
          <cell r="AG4837">
            <v>3271.58</v>
          </cell>
          <cell r="AH4837">
            <v>0</v>
          </cell>
          <cell r="AI4837">
            <v>3271.58</v>
          </cell>
          <cell r="AJ4837" t="str">
            <v>REF: 183797</v>
          </cell>
          <cell r="AK4837" t="str">
            <v>PRODUTO FORA DE LINHA</v>
          </cell>
          <cell r="AL4837">
            <v>183797</v>
          </cell>
          <cell r="AM4837" t="str">
            <v>EST CADEIRA MAIA SMALL (NOGUEIRA) TC G1 T012</v>
          </cell>
          <cell r="AN4837"/>
          <cell r="AO4837">
            <v>0.48</v>
          </cell>
          <cell r="AP4837">
            <v>0.54</v>
          </cell>
          <cell r="AQ4837">
            <v>0.87</v>
          </cell>
          <cell r="AR4837">
            <v>0</v>
          </cell>
          <cell r="AS4837" t="str">
            <v>EST CADEIRA MAIA SMALL (NOGUEIRA) TC G1 T012 - 0,48x0,54x0,87H</v>
          </cell>
          <cell r="AT4837">
            <v>3271.58</v>
          </cell>
          <cell r="AU4837">
            <v>3271.58</v>
          </cell>
          <cell r="AV4837">
            <v>3271.58</v>
          </cell>
          <cell r="AW4837">
            <v>0</v>
          </cell>
          <cell r="AX4837">
            <v>3271.58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14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CADEIRA</v>
          </cell>
          <cell r="BU4837" t="str">
            <v>CADEIRA MAIA (FL)</v>
          </cell>
        </row>
        <row r="4838">
          <cell r="H4838">
            <v>2</v>
          </cell>
          <cell r="O4838">
            <v>63481</v>
          </cell>
          <cell r="P4838"/>
          <cell r="Q4838" t="str">
            <v>EST CADEIRA SARDEGNA (TABACO) TC MARROM CAFE</v>
          </cell>
          <cell r="R4838"/>
          <cell r="S4838"/>
          <cell r="T4838"/>
          <cell r="U4838">
            <v>0</v>
          </cell>
          <cell r="V4838">
            <v>0</v>
          </cell>
          <cell r="W4838">
            <v>0</v>
          </cell>
          <cell r="X4838">
            <v>0</v>
          </cell>
          <cell r="Y4838" t="str">
            <v>EST CADEIRA SARDEGNA (TABACO) TC MARROM CAFE - Ø0x0H</v>
          </cell>
          <cell r="Z4838">
            <v>5340.5</v>
          </cell>
          <cell r="AA4838">
            <v>0.75</v>
          </cell>
          <cell r="AB4838">
            <v>1335.125</v>
          </cell>
          <cell r="AC4838"/>
          <cell r="AD4838"/>
          <cell r="AE4838"/>
          <cell r="AF4838">
            <v>5340.5</v>
          </cell>
          <cell r="AG4838">
            <v>5340.5</v>
          </cell>
          <cell r="AH4838">
            <v>0</v>
          </cell>
          <cell r="AI4838">
            <v>5340.5</v>
          </cell>
          <cell r="AJ4838" t="str">
            <v>REF: 63481</v>
          </cell>
          <cell r="AK4838" t="str">
            <v>PRODUTO FORA DE LINHA</v>
          </cell>
          <cell r="AL4838">
            <v>63481</v>
          </cell>
          <cell r="AM4838" t="str">
            <v>EST CADEIRA SARDEGNA (TABACO) TC MARROM CAFE</v>
          </cell>
          <cell r="AN4838"/>
          <cell r="AO4838">
            <v>0</v>
          </cell>
          <cell r="AP4838">
            <v>0</v>
          </cell>
          <cell r="AQ4838">
            <v>0</v>
          </cell>
          <cell r="AR4838">
            <v>0</v>
          </cell>
          <cell r="AS4838" t="str">
            <v>EST CADEIRA SARDEGNA (TABACO) TC MARROM CAFE - Ø0x0H</v>
          </cell>
          <cell r="AT4838">
            <v>5340.5</v>
          </cell>
          <cell r="AU4838">
            <v>5340.5</v>
          </cell>
          <cell r="AV4838">
            <v>5340.5</v>
          </cell>
          <cell r="AW4838">
            <v>0</v>
          </cell>
          <cell r="AX4838">
            <v>5340.5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14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CADEIRA</v>
          </cell>
          <cell r="BU4838" t="str">
            <v>CADEIRA SARDEGNA (FL)</v>
          </cell>
        </row>
        <row r="4839">
          <cell r="H4839">
            <v>2</v>
          </cell>
          <cell r="O4839">
            <v>270480</v>
          </cell>
          <cell r="P4839" t="str">
            <v>2020/344-0192-01</v>
          </cell>
          <cell r="Q4839" t="str">
            <v>EST POLTRONA APOLLO PELE (ELETROST PRETA) C700/8/COURO PT</v>
          </cell>
          <cell r="R4839"/>
          <cell r="S4839"/>
          <cell r="T4839"/>
          <cell r="U4839">
            <v>0.75</v>
          </cell>
          <cell r="V4839">
            <v>0.62</v>
          </cell>
          <cell r="W4839">
            <v>0.7</v>
          </cell>
          <cell r="X4839">
            <v>0</v>
          </cell>
          <cell r="Y4839" t="str">
            <v>EST POLTRONA APOLLO PELE (ELETROST PRETA) C700/8/COURO PT - 0,75x0,62x0,7H</v>
          </cell>
          <cell r="Z4839">
            <v>23439.67</v>
          </cell>
          <cell r="AA4839">
            <v>0.75</v>
          </cell>
          <cell r="AB4839">
            <v>5859.9174999999996</v>
          </cell>
          <cell r="AC4839"/>
          <cell r="AD4839" t="str">
            <v>PROD C/RVST FORN</v>
          </cell>
          <cell r="AE4839" t="str">
            <v>REVESTIMENTO FORN</v>
          </cell>
          <cell r="AF4839">
            <v>23439.67</v>
          </cell>
          <cell r="AG4839">
            <v>23439.67</v>
          </cell>
          <cell r="AH4839">
            <v>0</v>
          </cell>
          <cell r="AI4839">
            <v>23439.67</v>
          </cell>
          <cell r="AJ4839" t="str">
            <v>REF: 270480</v>
          </cell>
          <cell r="AK4839" t="str">
            <v>PRODUTO FORA DE LINHA</v>
          </cell>
          <cell r="AL4839">
            <v>270480</v>
          </cell>
          <cell r="AM4839" t="str">
            <v>EST POLTRONA APOLLO PELE (ELETROST PRETA) C700/8/COURO PT</v>
          </cell>
          <cell r="AN4839"/>
          <cell r="AO4839">
            <v>0.75</v>
          </cell>
          <cell r="AP4839">
            <v>0.62</v>
          </cell>
          <cell r="AQ4839">
            <v>0.7</v>
          </cell>
          <cell r="AR4839">
            <v>0</v>
          </cell>
          <cell r="AS4839" t="str">
            <v>EST POLTRONA APOLLO PELE (ELETROST PRETA) C700/8/COURO PT - 0,75x0,62x0,7H</v>
          </cell>
          <cell r="AT4839">
            <v>23439.67</v>
          </cell>
          <cell r="AU4839">
            <v>23439.67</v>
          </cell>
          <cell r="AV4839">
            <v>23439.67</v>
          </cell>
          <cell r="AW4839">
            <v>0</v>
          </cell>
          <cell r="AX4839">
            <v>23439.67</v>
          </cell>
          <cell r="AY4839">
            <v>0</v>
          </cell>
          <cell r="AZ4839">
            <v>373573</v>
          </cell>
          <cell r="BA4839" t="str">
            <v>TECIDO AVULSO (F 10995) (PADRAO C)</v>
          </cell>
          <cell r="BB4839" t="str">
            <v>RVST FORN: TECIDO AVULSO (F 10995) (PADRAO C) - NBX0700-008</v>
          </cell>
          <cell r="BC4839">
            <v>0</v>
          </cell>
          <cell r="BD4839"/>
          <cell r="BE4839">
            <v>706.68</v>
          </cell>
          <cell r="BF4839">
            <v>0</v>
          </cell>
          <cell r="BG4839">
            <v>-706.68</v>
          </cell>
          <cell r="BH4839" t="str">
            <v>RVST FORN</v>
          </cell>
          <cell r="BI4839">
            <v>14</v>
          </cell>
          <cell r="BJ4839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POLTRONA</v>
          </cell>
          <cell r="BU4839" t="str">
            <v>POLTRONA APOLLO (FL)</v>
          </cell>
        </row>
        <row r="4840">
          <cell r="H4840">
            <v>2</v>
          </cell>
          <cell r="O4840">
            <v>270480</v>
          </cell>
          <cell r="P4840" t="str">
            <v>2020/344-0193-01</v>
          </cell>
          <cell r="Q4840" t="str">
            <v>EST POLTRONA APOLLO PELE (ELETROST PRETA) C700/8/COURO PT</v>
          </cell>
          <cell r="R4840"/>
          <cell r="S4840"/>
          <cell r="T4840"/>
          <cell r="U4840">
            <v>0.75</v>
          </cell>
          <cell r="V4840">
            <v>0.62</v>
          </cell>
          <cell r="W4840">
            <v>0.7</v>
          </cell>
          <cell r="X4840">
            <v>0</v>
          </cell>
          <cell r="Y4840" t="str">
            <v>EST POLTRONA APOLLO PELE (ELETROST PRETA) C700/8/COURO PT - 0,75x0,62x0,7H</v>
          </cell>
          <cell r="Z4840">
            <v>23439.67</v>
          </cell>
          <cell r="AA4840">
            <v>0.75</v>
          </cell>
          <cell r="AB4840">
            <v>5859.9174999999996</v>
          </cell>
          <cell r="AC4840"/>
          <cell r="AD4840" t="str">
            <v>PROD C/RVST FORN</v>
          </cell>
          <cell r="AE4840" t="str">
            <v>REVESTIMENTO FORN</v>
          </cell>
          <cell r="AF4840">
            <v>23439.67</v>
          </cell>
          <cell r="AG4840">
            <v>23439.67</v>
          </cell>
          <cell r="AH4840">
            <v>0</v>
          </cell>
          <cell r="AI4840">
            <v>23439.67</v>
          </cell>
          <cell r="AJ4840" t="str">
            <v>REF: 270480</v>
          </cell>
          <cell r="AK4840" t="str">
            <v>PRODUTO FORA DE LINHA</v>
          </cell>
          <cell r="AL4840">
            <v>270480</v>
          </cell>
          <cell r="AM4840" t="str">
            <v>EST POLTRONA APOLLO PELE (ELETROST PRETA) C700/8/COURO PT</v>
          </cell>
          <cell r="AN4840"/>
          <cell r="AO4840">
            <v>0.75</v>
          </cell>
          <cell r="AP4840">
            <v>0.62</v>
          </cell>
          <cell r="AQ4840">
            <v>0.7</v>
          </cell>
          <cell r="AR4840">
            <v>0</v>
          </cell>
          <cell r="AS4840" t="str">
            <v>EST POLTRONA APOLLO PELE (ELETROST PRETA) C700/8/COURO PT - 0,75x0,62x0,7H</v>
          </cell>
          <cell r="AT4840">
            <v>23439.67</v>
          </cell>
          <cell r="AU4840">
            <v>23439.67</v>
          </cell>
          <cell r="AV4840">
            <v>23439.67</v>
          </cell>
          <cell r="AW4840">
            <v>0</v>
          </cell>
          <cell r="AX4840">
            <v>23439.67</v>
          </cell>
          <cell r="AY4840">
            <v>0</v>
          </cell>
          <cell r="AZ4840">
            <v>373573</v>
          </cell>
          <cell r="BA4840" t="str">
            <v>TECIDO AVULSO (F 10995) (PADRAO C)</v>
          </cell>
          <cell r="BB4840" t="str">
            <v>RVST FORN: TECIDO AVULSO (F 10995) (PADRAO C) - NBX0700-008</v>
          </cell>
          <cell r="BC4840">
            <v>0</v>
          </cell>
          <cell r="BD4840"/>
          <cell r="BE4840">
            <v>706.68</v>
          </cell>
          <cell r="BF4840">
            <v>0</v>
          </cell>
          <cell r="BG4840">
            <v>-706.68</v>
          </cell>
          <cell r="BH4840" t="str">
            <v>RVST FORN</v>
          </cell>
          <cell r="BI4840">
            <v>14</v>
          </cell>
          <cell r="BJ4840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POLTRONA</v>
          </cell>
          <cell r="BU4840" t="str">
            <v>POLTRONA APOLLO (FL)</v>
          </cell>
        </row>
        <row r="4841">
          <cell r="H4841">
            <v>2</v>
          </cell>
          <cell r="O4841">
            <v>179265</v>
          </cell>
          <cell r="P4841"/>
          <cell r="Q4841" t="str">
            <v>EST BASE JANTAR REDE (BASE POLISTER F100)</v>
          </cell>
          <cell r="R4841"/>
          <cell r="S4841"/>
          <cell r="T4841"/>
          <cell r="U4841">
            <v>2.0499999999999998</v>
          </cell>
          <cell r="V4841">
            <v>0.5</v>
          </cell>
          <cell r="W4841">
            <v>0.76</v>
          </cell>
          <cell r="X4841">
            <v>0</v>
          </cell>
          <cell r="Y4841" t="str">
            <v>EST BASE JANTAR REDE (BASE POLISTER F100) - 2,05x0,5x0,76H</v>
          </cell>
          <cell r="Z4841">
            <v>24915.66</v>
          </cell>
          <cell r="AA4841">
            <v>0.8</v>
          </cell>
          <cell r="AB4841">
            <v>4983.1319999999978</v>
          </cell>
          <cell r="AC4841"/>
          <cell r="AD4841"/>
          <cell r="AE4841"/>
          <cell r="AF4841">
            <v>24915.66</v>
          </cell>
          <cell r="AG4841">
            <v>24915.66</v>
          </cell>
          <cell r="AH4841">
            <v>0</v>
          </cell>
          <cell r="AI4841">
            <v>24915.66</v>
          </cell>
          <cell r="AJ4841" t="str">
            <v>REF: 179265</v>
          </cell>
          <cell r="AK4841" t="str">
            <v>PRODUTO FORA DE LINHA</v>
          </cell>
          <cell r="AL4841">
            <v>179265</v>
          </cell>
          <cell r="AM4841" t="str">
            <v>EST BASE JANTAR REDE (BASE POLISTER F100)</v>
          </cell>
          <cell r="AN4841"/>
          <cell r="AO4841">
            <v>2.0499999999999998</v>
          </cell>
          <cell r="AP4841">
            <v>0.5</v>
          </cell>
          <cell r="AQ4841">
            <v>0.76</v>
          </cell>
          <cell r="AR4841">
            <v>0</v>
          </cell>
          <cell r="AS4841" t="str">
            <v>EST BASE JANTAR REDE (BASE POLISTER F100) - 2,05x0,5x0,76H</v>
          </cell>
          <cell r="AT4841">
            <v>24915.66</v>
          </cell>
          <cell r="AU4841">
            <v>24915.66</v>
          </cell>
          <cell r="AV4841">
            <v>24915.66</v>
          </cell>
          <cell r="AW4841">
            <v>0</v>
          </cell>
          <cell r="AX4841">
            <v>24915.66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14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MESA JANTAR</v>
          </cell>
          <cell r="BU4841" t="str">
            <v>BASE JANTAR REDE (FL)</v>
          </cell>
        </row>
        <row r="4842">
          <cell r="H4842">
            <v>2</v>
          </cell>
          <cell r="O4842">
            <v>250136</v>
          </cell>
          <cell r="P4842"/>
          <cell r="Q4842" t="str">
            <v>EST PESEIRA MIA PONTO V (LEQUE) (ROSE)</v>
          </cell>
          <cell r="R4842"/>
          <cell r="S4842"/>
          <cell r="T4842"/>
          <cell r="U4842">
            <v>1.8</v>
          </cell>
          <cell r="V4842">
            <v>0.7</v>
          </cell>
          <cell r="W4842">
            <v>0</v>
          </cell>
          <cell r="X4842">
            <v>0</v>
          </cell>
          <cell r="Y4842" t="str">
            <v>EST PESEIRA MIA PONTO V (LEQUE) (ROSE) - 1,8x0,7x0H</v>
          </cell>
          <cell r="Z4842">
            <v>3584</v>
          </cell>
          <cell r="AA4842">
            <v>0.5</v>
          </cell>
          <cell r="AB4842">
            <v>1792</v>
          </cell>
          <cell r="AC4842"/>
          <cell r="AD4842"/>
          <cell r="AE4842"/>
          <cell r="AF4842">
            <v>3584</v>
          </cell>
          <cell r="AG4842">
            <v>3584</v>
          </cell>
          <cell r="AH4842">
            <v>0</v>
          </cell>
          <cell r="AI4842">
            <v>3584</v>
          </cell>
          <cell r="AJ4842" t="str">
            <v>REF: 250136</v>
          </cell>
          <cell r="AK4842"/>
          <cell r="AL4842">
            <v>250136</v>
          </cell>
          <cell r="AM4842" t="str">
            <v>EST PESEIRA MIA PONTO V (LEQUE) (ROSE)</v>
          </cell>
          <cell r="AN4842"/>
          <cell r="AO4842">
            <v>1.8</v>
          </cell>
          <cell r="AP4842">
            <v>0.7</v>
          </cell>
          <cell r="AQ4842">
            <v>0</v>
          </cell>
          <cell r="AR4842">
            <v>0</v>
          </cell>
          <cell r="AS4842" t="str">
            <v>EST PESEIRA MIA PONTO V (LEQUE) (ROSE) - 1,8x0,7x0H</v>
          </cell>
          <cell r="AT4842">
            <v>3584</v>
          </cell>
          <cell r="AU4842">
            <v>3584</v>
          </cell>
          <cell r="AV4842">
            <v>3584</v>
          </cell>
          <cell r="AW4842">
            <v>0</v>
          </cell>
          <cell r="AX4842">
            <v>3584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204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ACESSORIOS</v>
          </cell>
          <cell r="BU4842" t="str">
            <v>ACESSORIO DECORATIVO</v>
          </cell>
        </row>
        <row r="4843">
          <cell r="H4843">
            <v>2</v>
          </cell>
          <cell r="O4843">
            <v>383215</v>
          </cell>
          <cell r="P4843" t="str">
            <v>2024/093-0067-01</v>
          </cell>
          <cell r="Q4843" t="str">
            <v>EST ALMOFADA DECORATIVA HIMALAYA (G) (SOFT) (FX PET 01)</v>
          </cell>
          <cell r="R4843"/>
          <cell r="S4843"/>
          <cell r="T4843"/>
          <cell r="U4843">
            <v>0.9</v>
          </cell>
          <cell r="V4843">
            <v>0.7</v>
          </cell>
          <cell r="W4843">
            <v>0</v>
          </cell>
          <cell r="X4843">
            <v>0</v>
          </cell>
          <cell r="Y4843" t="str">
            <v>EST ALMOFADA DECORATIVA HIMALAYA (G) (SOFT) (FX PET 01) - 0,9x0,7x0H</v>
          </cell>
          <cell r="Z4843">
            <v>4907.53</v>
          </cell>
          <cell r="AA4843">
            <v>0.4</v>
          </cell>
          <cell r="AB4843">
            <v>2944.518</v>
          </cell>
          <cell r="AC4843"/>
          <cell r="AD4843"/>
          <cell r="AE4843"/>
          <cell r="AF4843">
            <v>4907.53</v>
          </cell>
          <cell r="AG4843">
            <v>4907.53</v>
          </cell>
          <cell r="AH4843">
            <v>0</v>
          </cell>
          <cell r="AI4843">
            <v>4907.53</v>
          </cell>
          <cell r="AJ4843" t="str">
            <v>REF: 381762</v>
          </cell>
          <cell r="AK4843"/>
          <cell r="AL4843">
            <v>381762</v>
          </cell>
          <cell r="AM4843" t="str">
            <v>ALMOFADA DECORATIVA HIMALAYA (G) (SOFT) (FX PET)</v>
          </cell>
          <cell r="AN4843"/>
          <cell r="AO4843">
            <v>0.9</v>
          </cell>
          <cell r="AP4843">
            <v>0.7</v>
          </cell>
          <cell r="AQ4843">
            <v>0.3</v>
          </cell>
          <cell r="AR4843">
            <v>0</v>
          </cell>
          <cell r="AS4843" t="str">
            <v>ALMOFADA DECORATIVA HIMALAYA (G) (SOFT) (FX PET) - 0,9x0,7x0,3H</v>
          </cell>
          <cell r="AT4843">
            <v>4907.53</v>
          </cell>
          <cell r="AU4843">
            <v>4907.53</v>
          </cell>
          <cell r="AV4843">
            <v>4907.53</v>
          </cell>
          <cell r="AW4843">
            <v>0</v>
          </cell>
          <cell r="AX4843">
            <v>4907.5200000000004</v>
          </cell>
          <cell r="AY4843">
            <v>9.999999999308784E-3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ALMOFADA DECORATIVA</v>
          </cell>
          <cell r="BU4843" t="str">
            <v>ALMOFADA HIMALAYA (RBD)</v>
          </cell>
        </row>
        <row r="4844">
          <cell r="H4844">
            <v>2</v>
          </cell>
          <cell r="O4844">
            <v>361520</v>
          </cell>
          <cell r="P4844" t="str">
            <v>2023/041-0016-01</v>
          </cell>
          <cell r="Q4844" t="str">
            <v>EST BANQUETA BAR MELIZA H75 (GIR) (FX 60004) (TING NOGAL)</v>
          </cell>
          <cell r="R4844"/>
          <cell r="S4844"/>
          <cell r="T4844"/>
          <cell r="U4844">
            <v>0.5</v>
          </cell>
          <cell r="V4844">
            <v>0.6</v>
          </cell>
          <cell r="W4844">
            <v>0.99</v>
          </cell>
          <cell r="X4844">
            <v>0</v>
          </cell>
          <cell r="Y4844" t="str">
            <v>EST BANQUETA BAR MELIZA H75 (GIR) (FX 60004) (TING NOGAL) - 0,5x0,6x0,99H</v>
          </cell>
          <cell r="Z4844">
            <v>6882.09</v>
          </cell>
          <cell r="AA4844">
            <v>0.5</v>
          </cell>
          <cell r="AB4844">
            <v>3441.0450000000001</v>
          </cell>
          <cell r="AC4844"/>
          <cell r="AD4844"/>
          <cell r="AE4844"/>
          <cell r="AF4844">
            <v>6882.09</v>
          </cell>
          <cell r="AG4844">
            <v>6882.09</v>
          </cell>
          <cell r="AH4844">
            <v>0</v>
          </cell>
          <cell r="AI4844">
            <v>6882.09</v>
          </cell>
          <cell r="AJ4844" t="str">
            <v>REF: 356733</v>
          </cell>
          <cell r="AK4844"/>
          <cell r="AL4844">
            <v>356733</v>
          </cell>
          <cell r="AM4844" t="str">
            <v>BANQUETA BAR MELIZA H75 (GIRATORIA) (FX 6)</v>
          </cell>
          <cell r="AN4844"/>
          <cell r="AO4844">
            <v>0.49</v>
          </cell>
          <cell r="AP4844">
            <v>0.56999999999999995</v>
          </cell>
          <cell r="AQ4844">
            <v>0.99</v>
          </cell>
          <cell r="AR4844">
            <v>0</v>
          </cell>
          <cell r="AS4844" t="str">
            <v>BANQUETA BAR MELIZA H75 (GIRATORIA) (FX 6) - 0,49x0,57x0,99H</v>
          </cell>
          <cell r="AT4844">
            <v>6882.09</v>
          </cell>
          <cell r="AU4844">
            <v>6882.09</v>
          </cell>
          <cell r="AV4844">
            <v>6882.09</v>
          </cell>
          <cell r="AW4844">
            <v>0</v>
          </cell>
          <cell r="AX4844">
            <v>6882.09</v>
          </cell>
          <cell r="AY4844">
            <v>0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12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BANQUETA BAR</v>
          </cell>
          <cell r="BU4844" t="str">
            <v>BANQUETA BAR MELIZA</v>
          </cell>
        </row>
        <row r="4845">
          <cell r="H4845">
            <v>2</v>
          </cell>
          <cell r="O4845">
            <v>361520</v>
          </cell>
          <cell r="P4845" t="str">
            <v>2023/041-0017-01</v>
          </cell>
          <cell r="Q4845" t="str">
            <v>EST BANQUETA BAR MELIZA H75 (GIR) (FX 60004) (TING NOGAL)</v>
          </cell>
          <cell r="R4845"/>
          <cell r="S4845"/>
          <cell r="T4845"/>
          <cell r="U4845">
            <v>0.5</v>
          </cell>
          <cell r="V4845">
            <v>0.6</v>
          </cell>
          <cell r="W4845">
            <v>0.99</v>
          </cell>
          <cell r="X4845">
            <v>0</v>
          </cell>
          <cell r="Y4845" t="str">
            <v>EST BANQUETA BAR MELIZA H75 (GIR) (FX 60004) (TING NOGAL) - 0,5x0,6x0,99H</v>
          </cell>
          <cell r="Z4845">
            <v>6882.09</v>
          </cell>
          <cell r="AA4845">
            <v>0.5</v>
          </cell>
          <cell r="AB4845">
            <v>3441.0450000000001</v>
          </cell>
          <cell r="AC4845"/>
          <cell r="AD4845"/>
          <cell r="AE4845"/>
          <cell r="AF4845">
            <v>6882.09</v>
          </cell>
          <cell r="AG4845">
            <v>6882.09</v>
          </cell>
          <cell r="AH4845">
            <v>0</v>
          </cell>
          <cell r="AI4845">
            <v>6882.09</v>
          </cell>
          <cell r="AJ4845" t="str">
            <v>REF: 356733</v>
          </cell>
          <cell r="AK4845"/>
          <cell r="AL4845">
            <v>356733</v>
          </cell>
          <cell r="AM4845" t="str">
            <v>BANQUETA BAR MELIZA H75 (GIRATORIA) (FX 6)</v>
          </cell>
          <cell r="AN4845"/>
          <cell r="AO4845">
            <v>0.49</v>
          </cell>
          <cell r="AP4845">
            <v>0.56999999999999995</v>
          </cell>
          <cell r="AQ4845">
            <v>0.99</v>
          </cell>
          <cell r="AR4845">
            <v>0</v>
          </cell>
          <cell r="AS4845" t="str">
            <v>BANQUETA BAR MELIZA H75 (GIRATORIA) (FX 6) - 0,49x0,57x0,99H</v>
          </cell>
          <cell r="AT4845">
            <v>6882.09</v>
          </cell>
          <cell r="AU4845">
            <v>6882.09</v>
          </cell>
          <cell r="AV4845">
            <v>6882.09</v>
          </cell>
          <cell r="AW4845">
            <v>0</v>
          </cell>
          <cell r="AX4845">
            <v>6882.09</v>
          </cell>
          <cell r="AY4845">
            <v>0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12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BANQUETA BAR</v>
          </cell>
          <cell r="BU4845" t="str">
            <v>BANQUETA BAR MELIZA</v>
          </cell>
        </row>
        <row r="4846">
          <cell r="H4846">
            <v>2</v>
          </cell>
          <cell r="O4846">
            <v>364310</v>
          </cell>
          <cell r="P4846" t="str">
            <v>2023/152-0045-01</v>
          </cell>
          <cell r="Q4846" t="str">
            <v>EST CADEIRA CACAU C/BRACO (DAMASCO) (LATAO) TC PREMIUM P018</v>
          </cell>
          <cell r="R4846"/>
          <cell r="S4846"/>
          <cell r="T4846"/>
          <cell r="U4846">
            <v>0.61</v>
          </cell>
          <cell r="V4846">
            <v>0.61</v>
          </cell>
          <cell r="W4846">
            <v>0.84</v>
          </cell>
          <cell r="X4846">
            <v>0</v>
          </cell>
          <cell r="Y4846" t="str">
            <v>EST CADEIRA CACAU C/BRACO (DAMASCO) (LATAO) TC PREMIUM P018 - 0,61x0,61x0,84H</v>
          </cell>
          <cell r="Z4846">
            <v>7275.88</v>
          </cell>
          <cell r="AA4846">
            <v>0.4</v>
          </cell>
          <cell r="AB4846">
            <v>4365.5280000000002</v>
          </cell>
          <cell r="AC4846"/>
          <cell r="AD4846"/>
          <cell r="AE4846"/>
          <cell r="AF4846">
            <v>7275.88</v>
          </cell>
          <cell r="AG4846">
            <v>7275.88</v>
          </cell>
          <cell r="AH4846">
            <v>0</v>
          </cell>
          <cell r="AI4846">
            <v>7275.88</v>
          </cell>
          <cell r="AJ4846" t="str">
            <v>REF: 362494</v>
          </cell>
          <cell r="AK4846"/>
          <cell r="AL4846">
            <v>362494</v>
          </cell>
          <cell r="AM4846" t="str">
            <v>CADEIRA CACAU (C/B) (FX PREMIUM)</v>
          </cell>
          <cell r="AN4846"/>
          <cell r="AO4846">
            <v>0.61</v>
          </cell>
          <cell r="AP4846">
            <v>0.61</v>
          </cell>
          <cell r="AQ4846">
            <v>0.84</v>
          </cell>
          <cell r="AR4846">
            <v>0</v>
          </cell>
          <cell r="AS4846" t="str">
            <v>CADEIRA CACAU (C/B) (FX PREMIUM) - 0,61x0,61x0,84H</v>
          </cell>
          <cell r="AT4846">
            <v>7275.88</v>
          </cell>
          <cell r="AU4846">
            <v>7275.88</v>
          </cell>
          <cell r="AV4846">
            <v>7275.88</v>
          </cell>
          <cell r="AW4846">
            <v>0</v>
          </cell>
          <cell r="AX4846">
            <v>7275.88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CADEIRA</v>
          </cell>
          <cell r="BU4846" t="str">
            <v>CADEIRA CACAU</v>
          </cell>
        </row>
        <row r="4847">
          <cell r="H4847">
            <v>2</v>
          </cell>
          <cell r="O4847">
            <v>364310</v>
          </cell>
          <cell r="P4847" t="str">
            <v>2023/152-0046-01</v>
          </cell>
          <cell r="Q4847" t="str">
            <v>EST CADEIRA CACAU C/BRACO (DAMASCO) (LATAO) TC PREMIUM P018</v>
          </cell>
          <cell r="R4847"/>
          <cell r="S4847"/>
          <cell r="T4847"/>
          <cell r="U4847">
            <v>0.61</v>
          </cell>
          <cell r="V4847">
            <v>0.61</v>
          </cell>
          <cell r="W4847">
            <v>0.84</v>
          </cell>
          <cell r="X4847">
            <v>0</v>
          </cell>
          <cell r="Y4847" t="str">
            <v>EST CADEIRA CACAU C/BRACO (DAMASCO) (LATAO) TC PREMIUM P018 - 0,61x0,61x0,84H</v>
          </cell>
          <cell r="Z4847">
            <v>7275.88</v>
          </cell>
          <cell r="AA4847">
            <v>0.4</v>
          </cell>
          <cell r="AB4847">
            <v>4365.5280000000002</v>
          </cell>
          <cell r="AC4847"/>
          <cell r="AD4847"/>
          <cell r="AE4847"/>
          <cell r="AF4847">
            <v>7275.88</v>
          </cell>
          <cell r="AG4847">
            <v>7275.88</v>
          </cell>
          <cell r="AH4847">
            <v>0</v>
          </cell>
          <cell r="AI4847">
            <v>7275.88</v>
          </cell>
          <cell r="AJ4847" t="str">
            <v>REF: 362494</v>
          </cell>
          <cell r="AK4847"/>
          <cell r="AL4847">
            <v>362494</v>
          </cell>
          <cell r="AM4847" t="str">
            <v>CADEIRA CACAU (C/B) (FX PREMIUM)</v>
          </cell>
          <cell r="AN4847"/>
          <cell r="AO4847">
            <v>0.61</v>
          </cell>
          <cell r="AP4847">
            <v>0.61</v>
          </cell>
          <cell r="AQ4847">
            <v>0.84</v>
          </cell>
          <cell r="AR4847">
            <v>0</v>
          </cell>
          <cell r="AS4847" t="str">
            <v>CADEIRA CACAU (C/B) (FX PREMIUM) - 0,61x0,61x0,84H</v>
          </cell>
          <cell r="AT4847">
            <v>7275.88</v>
          </cell>
          <cell r="AU4847">
            <v>7275.88</v>
          </cell>
          <cell r="AV4847">
            <v>7275.88</v>
          </cell>
          <cell r="AW4847">
            <v>0</v>
          </cell>
          <cell r="AX4847">
            <v>7275.88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CADEIRA</v>
          </cell>
          <cell r="BU4847" t="str">
            <v>CADEIRA CACAU</v>
          </cell>
        </row>
        <row r="4848">
          <cell r="H4848">
            <v>2</v>
          </cell>
          <cell r="O4848">
            <v>335230</v>
          </cell>
          <cell r="P4848" t="str">
            <v>2022/220-0006-01</v>
          </cell>
          <cell r="Q4848" t="str">
            <v>EST CADEIRA JULIA C/BRACO (COURO PIG 000) (MARROM MTZ)</v>
          </cell>
          <cell r="R4848"/>
          <cell r="S4848"/>
          <cell r="T4848"/>
          <cell r="U4848">
            <v>0.61</v>
          </cell>
          <cell r="V4848">
            <v>0.54</v>
          </cell>
          <cell r="W4848">
            <v>0.76</v>
          </cell>
          <cell r="X4848">
            <v>0</v>
          </cell>
          <cell r="Y4848" t="str">
            <v>EST CADEIRA JULIA C/BRACO (COURO PIG 000) (MARROM MTZ) - 0,61x0,54x0,76H</v>
          </cell>
          <cell r="Z4848">
            <v>8798.630000000001</v>
          </cell>
          <cell r="AA4848">
            <v>0.5</v>
          </cell>
          <cell r="AB4848">
            <v>4399.3150000000005</v>
          </cell>
          <cell r="AC4848"/>
          <cell r="AD4848" t="str">
            <v>PROD C/RVST FORN</v>
          </cell>
          <cell r="AE4848" t="str">
            <v>REVESTIMENTO FORN</v>
          </cell>
          <cell r="AF4848">
            <v>8798.630000000001</v>
          </cell>
          <cell r="AG4848">
            <v>8798.630000000001</v>
          </cell>
          <cell r="AH4848">
            <v>0</v>
          </cell>
          <cell r="AI4848">
            <v>8798.630000000001</v>
          </cell>
          <cell r="AJ4848" t="str">
            <v>REF: 320690</v>
          </cell>
          <cell r="AK4848"/>
          <cell r="AL4848">
            <v>320690</v>
          </cell>
          <cell r="AM4848" t="str">
            <v>CADEIRA JULIA (C/B) (RVST FORN)</v>
          </cell>
          <cell r="AN4848"/>
          <cell r="AO4848">
            <v>0.61</v>
          </cell>
          <cell r="AP4848">
            <v>0.54</v>
          </cell>
          <cell r="AQ4848">
            <v>0.76</v>
          </cell>
          <cell r="AR4848">
            <v>0</v>
          </cell>
          <cell r="AS4848" t="str">
            <v>CADEIRA JULIA (C/B) (RVST FORN) - 0,61x0,54x0,76H</v>
          </cell>
          <cell r="AT4848">
            <v>8798.630000000001</v>
          </cell>
          <cell r="AU4848">
            <v>8798.630000000001</v>
          </cell>
          <cell r="AV4848">
            <v>7078.31</v>
          </cell>
          <cell r="AW4848">
            <v>1720.3200000000006</v>
          </cell>
          <cell r="AX4848">
            <v>8798.6299999999992</v>
          </cell>
          <cell r="AY4848">
            <v>0</v>
          </cell>
          <cell r="AZ4848">
            <v>328272</v>
          </cell>
          <cell r="BA4848" t="str">
            <v>COURO NATURAL PIGMENTADO/VAQUETA (F378)</v>
          </cell>
          <cell r="BB4848" t="str">
            <v>RVST FORN: COURO NATURAL PIGMENTADO/VAQUETA (F378) - COD 000</v>
          </cell>
          <cell r="BC4848">
            <v>4</v>
          </cell>
          <cell r="BD4848"/>
          <cell r="BE4848">
            <v>430.08</v>
          </cell>
          <cell r="BF4848">
            <v>0</v>
          </cell>
          <cell r="BG4848">
            <v>-430.08</v>
          </cell>
          <cell r="BH4848" t="str">
            <v>RVST FORN</v>
          </cell>
          <cell r="BI4848">
            <v>12</v>
          </cell>
          <cell r="BJ4848">
            <v>1720.32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CADEIRA</v>
          </cell>
          <cell r="BU4848" t="str">
            <v>CADEIRA JULIA</v>
          </cell>
        </row>
        <row r="4849">
          <cell r="H4849">
            <v>2</v>
          </cell>
          <cell r="O4849">
            <v>335230</v>
          </cell>
          <cell r="P4849" t="str">
            <v>2022/220-0008-01</v>
          </cell>
          <cell r="Q4849" t="str">
            <v>EST CADEIRA JULIA C/BRACO (COURO PIG 000) (MARROM MTZ)</v>
          </cell>
          <cell r="R4849"/>
          <cell r="S4849"/>
          <cell r="T4849"/>
          <cell r="U4849">
            <v>0.61</v>
          </cell>
          <cell r="V4849">
            <v>0.54</v>
          </cell>
          <cell r="W4849">
            <v>0.76</v>
          </cell>
          <cell r="X4849">
            <v>0</v>
          </cell>
          <cell r="Y4849" t="str">
            <v>EST CADEIRA JULIA C/BRACO (COURO PIG 000) (MARROM MTZ) - 0,61x0,54x0,76H</v>
          </cell>
          <cell r="Z4849">
            <v>8798.630000000001</v>
          </cell>
          <cell r="AA4849">
            <v>0.5</v>
          </cell>
          <cell r="AB4849">
            <v>4399.3150000000005</v>
          </cell>
          <cell r="AC4849"/>
          <cell r="AD4849" t="str">
            <v>PROD C/RVST FORN</v>
          </cell>
          <cell r="AE4849" t="str">
            <v>REVESTIMENTO FORN</v>
          </cell>
          <cell r="AF4849">
            <v>8798.630000000001</v>
          </cell>
          <cell r="AG4849">
            <v>8798.630000000001</v>
          </cell>
          <cell r="AH4849">
            <v>0</v>
          </cell>
          <cell r="AI4849">
            <v>8798.630000000001</v>
          </cell>
          <cell r="AJ4849" t="str">
            <v>REF: 320690</v>
          </cell>
          <cell r="AK4849"/>
          <cell r="AL4849">
            <v>320690</v>
          </cell>
          <cell r="AM4849" t="str">
            <v>CADEIRA JULIA (C/B) (RVST FORN)</v>
          </cell>
          <cell r="AN4849"/>
          <cell r="AO4849">
            <v>0.61</v>
          </cell>
          <cell r="AP4849">
            <v>0.54</v>
          </cell>
          <cell r="AQ4849">
            <v>0.76</v>
          </cell>
          <cell r="AR4849">
            <v>0</v>
          </cell>
          <cell r="AS4849" t="str">
            <v>CADEIRA JULIA (C/B) (RVST FORN) - 0,61x0,54x0,76H</v>
          </cell>
          <cell r="AT4849">
            <v>8798.630000000001</v>
          </cell>
          <cell r="AU4849">
            <v>8798.630000000001</v>
          </cell>
          <cell r="AV4849">
            <v>7078.31</v>
          </cell>
          <cell r="AW4849">
            <v>1720.3200000000006</v>
          </cell>
          <cell r="AX4849">
            <v>8798.6299999999992</v>
          </cell>
          <cell r="AY4849">
            <v>0</v>
          </cell>
          <cell r="AZ4849">
            <v>328272</v>
          </cell>
          <cell r="BA4849" t="str">
            <v>COURO NATURAL PIGMENTADO/VAQUETA (F378)</v>
          </cell>
          <cell r="BB4849" t="str">
            <v>RVST FORN: COURO NATURAL PIGMENTADO/VAQUETA (F378) - COD 000</v>
          </cell>
          <cell r="BC4849">
            <v>4</v>
          </cell>
          <cell r="BD4849"/>
          <cell r="BE4849">
            <v>430.08</v>
          </cell>
          <cell r="BF4849">
            <v>0</v>
          </cell>
          <cell r="BG4849">
            <v>-430.08</v>
          </cell>
          <cell r="BH4849" t="str">
            <v>RVST FORN</v>
          </cell>
          <cell r="BI4849">
            <v>12</v>
          </cell>
          <cell r="BJ4849">
            <v>1720.32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CADEIRA</v>
          </cell>
          <cell r="BU4849" t="str">
            <v>CADEIRA JULIA</v>
          </cell>
        </row>
        <row r="4850">
          <cell r="H4850">
            <v>2</v>
          </cell>
          <cell r="O4850">
            <v>386525</v>
          </cell>
          <cell r="P4850" t="str">
            <v>2024/159-0031-01</v>
          </cell>
          <cell r="Q4850" t="str">
            <v>EST CADEIRA JUSSARA (CASTANHO) TC 2000 - 2337</v>
          </cell>
          <cell r="R4850"/>
          <cell r="S4850"/>
          <cell r="T4850"/>
          <cell r="U4850">
            <v>0.48</v>
          </cell>
          <cell r="V4850">
            <v>0.6</v>
          </cell>
          <cell r="W4850">
            <v>0.89</v>
          </cell>
          <cell r="X4850">
            <v>0</v>
          </cell>
          <cell r="Y4850" t="str">
            <v>EST CADEIRA JUSSARA (CASTANHO) TC 2000 - 2337 - 0,48x0,6x0,89H</v>
          </cell>
          <cell r="Z4850">
            <v>3837.75</v>
          </cell>
          <cell r="AA4850">
            <v>0.5</v>
          </cell>
          <cell r="AB4850">
            <v>1918.875</v>
          </cell>
          <cell r="AC4850"/>
          <cell r="AD4850"/>
          <cell r="AE4850"/>
          <cell r="AF4850">
            <v>3837.75</v>
          </cell>
          <cell r="AG4850">
            <v>3837.75</v>
          </cell>
          <cell r="AH4850">
            <v>0</v>
          </cell>
          <cell r="AI4850">
            <v>3837.75</v>
          </cell>
          <cell r="AJ4850" t="str">
            <v>REF: 371316</v>
          </cell>
          <cell r="AK4850"/>
          <cell r="AL4850">
            <v>371316</v>
          </cell>
          <cell r="AM4850" t="str">
            <v>CADEIRA JUSSARA (S/B) (FX 2000)</v>
          </cell>
          <cell r="AN4850"/>
          <cell r="AO4850">
            <v>0.48</v>
          </cell>
          <cell r="AP4850">
            <v>0.6</v>
          </cell>
          <cell r="AQ4850">
            <v>0.89</v>
          </cell>
          <cell r="AR4850">
            <v>0</v>
          </cell>
          <cell r="AS4850" t="str">
            <v>CADEIRA JUSSARA (S/B) (FX 2000) - 0,48x0,6x0,89H</v>
          </cell>
          <cell r="AT4850">
            <v>3837.75</v>
          </cell>
          <cell r="AU4850">
            <v>3837.75</v>
          </cell>
          <cell r="AV4850">
            <v>3837.75</v>
          </cell>
          <cell r="AW4850">
            <v>0</v>
          </cell>
          <cell r="AX4850">
            <v>3837.75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>CLAMI CADEIRA</v>
          </cell>
          <cell r="BU4850" t="str">
            <v>CADEIRA JUSSARA</v>
          </cell>
        </row>
        <row r="4851">
          <cell r="H4851">
            <v>2</v>
          </cell>
          <cell r="O4851">
            <v>386525</v>
          </cell>
          <cell r="P4851" t="str">
            <v>2024/159-0032-01</v>
          </cell>
          <cell r="Q4851" t="str">
            <v>EST CADEIRA JUSSARA (CASTANHO) TC 2000 - 2337</v>
          </cell>
          <cell r="R4851"/>
          <cell r="S4851"/>
          <cell r="T4851"/>
          <cell r="U4851">
            <v>0.48</v>
          </cell>
          <cell r="V4851">
            <v>0.6</v>
          </cell>
          <cell r="W4851">
            <v>0.89</v>
          </cell>
          <cell r="X4851">
            <v>0</v>
          </cell>
          <cell r="Y4851" t="str">
            <v>EST CADEIRA JUSSARA (CASTANHO) TC 2000 - 2337 - 0,48x0,6x0,89H</v>
          </cell>
          <cell r="Z4851">
            <v>3837.75</v>
          </cell>
          <cell r="AA4851">
            <v>0.5</v>
          </cell>
          <cell r="AB4851">
            <v>1918.875</v>
          </cell>
          <cell r="AC4851"/>
          <cell r="AD4851"/>
          <cell r="AE4851"/>
          <cell r="AF4851">
            <v>3837.75</v>
          </cell>
          <cell r="AG4851">
            <v>3837.75</v>
          </cell>
          <cell r="AH4851">
            <v>0</v>
          </cell>
          <cell r="AI4851">
            <v>3837.75</v>
          </cell>
          <cell r="AJ4851" t="str">
            <v>REF: 371316</v>
          </cell>
          <cell r="AK4851"/>
          <cell r="AL4851">
            <v>371316</v>
          </cell>
          <cell r="AM4851" t="str">
            <v>CADEIRA JUSSARA (S/B) (FX 2000)</v>
          </cell>
          <cell r="AN4851"/>
          <cell r="AO4851">
            <v>0.48</v>
          </cell>
          <cell r="AP4851">
            <v>0.6</v>
          </cell>
          <cell r="AQ4851">
            <v>0.89</v>
          </cell>
          <cell r="AR4851">
            <v>0</v>
          </cell>
          <cell r="AS4851" t="str">
            <v>CADEIRA JUSSARA (S/B) (FX 2000) - 0,48x0,6x0,89H</v>
          </cell>
          <cell r="AT4851">
            <v>3837.75</v>
          </cell>
          <cell r="AU4851">
            <v>3837.75</v>
          </cell>
          <cell r="AV4851">
            <v>3837.75</v>
          </cell>
          <cell r="AW4851">
            <v>0</v>
          </cell>
          <cell r="AX4851">
            <v>3837.75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CADEIRA</v>
          </cell>
          <cell r="BU4851" t="str">
            <v>CADEIRA JUSSARA</v>
          </cell>
        </row>
        <row r="4852">
          <cell r="H4852">
            <v>2</v>
          </cell>
          <cell r="O4852">
            <v>307829</v>
          </cell>
          <cell r="P4852" t="str">
            <v>2021/350-0135-01</v>
          </cell>
          <cell r="Q4852" t="str">
            <v>EST CADEIRA KEEF C/BRACO (JEQ TING FRJ) (MISTA) (C4 CAMEL)</v>
          </cell>
          <cell r="R4852"/>
          <cell r="S4852"/>
          <cell r="T4852"/>
          <cell r="U4852">
            <v>0.55000000000000004</v>
          </cell>
          <cell r="V4852">
            <v>0.54</v>
          </cell>
          <cell r="W4852">
            <v>0.89</v>
          </cell>
          <cell r="X4852">
            <v>0</v>
          </cell>
          <cell r="Y4852" t="str">
            <v>EST CADEIRA KEEF C/BRACO (JEQ TING FRJ) (MISTA) (C4 CAMEL) - 0,55x0,54x0,89H</v>
          </cell>
          <cell r="Z4852">
            <v>9927.3700000000008</v>
          </cell>
          <cell r="AA4852">
            <v>0.5</v>
          </cell>
          <cell r="AB4852">
            <v>4963.6850000000004</v>
          </cell>
          <cell r="AC4852"/>
          <cell r="AD4852"/>
          <cell r="AE4852"/>
          <cell r="AF4852">
            <v>9927.3700000000008</v>
          </cell>
          <cell r="AG4852">
            <v>9927.3700000000008</v>
          </cell>
          <cell r="AH4852">
            <v>0</v>
          </cell>
          <cell r="AI4852">
            <v>9927.3700000000008</v>
          </cell>
          <cell r="AJ4852" t="str">
            <v>REF: 378617</v>
          </cell>
          <cell r="AK4852"/>
          <cell r="AL4852">
            <v>378617</v>
          </cell>
          <cell r="AM4852" t="str">
            <v>CADEIRA KEEF (C/B) (JEQUITIBA) (MISTA) (CLASSE 4)</v>
          </cell>
          <cell r="AN4852"/>
          <cell r="AO4852">
            <v>0.55000000000000004</v>
          </cell>
          <cell r="AP4852">
            <v>0.6</v>
          </cell>
          <cell r="AQ4852">
            <v>0.89</v>
          </cell>
          <cell r="AR4852">
            <v>0</v>
          </cell>
          <cell r="AS4852" t="str">
            <v>CADEIRA KEEF (C/B) (JEQUITIBA) (MISTA) (CLASSE 4) - 0,55x0,6x0,89H</v>
          </cell>
          <cell r="AT4852">
            <v>9927.3700000000008</v>
          </cell>
          <cell r="AU4852">
            <v>9927.3700000000008</v>
          </cell>
          <cell r="AV4852">
            <v>9927.3700000000008</v>
          </cell>
          <cell r="AW4852">
            <v>0</v>
          </cell>
          <cell r="AX4852">
            <v>9927.3700000000008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12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CADEIRA</v>
          </cell>
          <cell r="BU4852" t="str">
            <v>CADEIRA KEEF</v>
          </cell>
        </row>
        <row r="4853">
          <cell r="H4853">
            <v>2</v>
          </cell>
          <cell r="O4853">
            <v>307829</v>
          </cell>
          <cell r="P4853" t="str">
            <v>2021/350-0136-01</v>
          </cell>
          <cell r="Q4853" t="str">
            <v>EST CADEIRA KEEF C/BRACO (JEQ TING FRJ) (MISTA) (C4 CAMEL)</v>
          </cell>
          <cell r="R4853"/>
          <cell r="S4853"/>
          <cell r="T4853"/>
          <cell r="U4853">
            <v>0.55000000000000004</v>
          </cell>
          <cell r="V4853">
            <v>0.54</v>
          </cell>
          <cell r="W4853">
            <v>0.89</v>
          </cell>
          <cell r="X4853">
            <v>0</v>
          </cell>
          <cell r="Y4853" t="str">
            <v>EST CADEIRA KEEF C/BRACO (JEQ TING FRJ) (MISTA) (C4 CAMEL) - 0,55x0,54x0,89H</v>
          </cell>
          <cell r="Z4853">
            <v>9927.3700000000008</v>
          </cell>
          <cell r="AA4853">
            <v>0.5</v>
          </cell>
          <cell r="AB4853">
            <v>4963.6850000000004</v>
          </cell>
          <cell r="AC4853"/>
          <cell r="AD4853"/>
          <cell r="AE4853"/>
          <cell r="AF4853">
            <v>9927.3700000000008</v>
          </cell>
          <cell r="AG4853">
            <v>9927.3700000000008</v>
          </cell>
          <cell r="AH4853">
            <v>0</v>
          </cell>
          <cell r="AI4853">
            <v>9927.3700000000008</v>
          </cell>
          <cell r="AJ4853" t="str">
            <v>REF: 378617</v>
          </cell>
          <cell r="AK4853"/>
          <cell r="AL4853">
            <v>378617</v>
          </cell>
          <cell r="AM4853" t="str">
            <v>CADEIRA KEEF (C/B) (JEQUITIBA) (MISTA) (CLASSE 4)</v>
          </cell>
          <cell r="AN4853"/>
          <cell r="AO4853">
            <v>0.55000000000000004</v>
          </cell>
          <cell r="AP4853">
            <v>0.6</v>
          </cell>
          <cell r="AQ4853">
            <v>0.89</v>
          </cell>
          <cell r="AR4853">
            <v>0</v>
          </cell>
          <cell r="AS4853" t="str">
            <v>CADEIRA KEEF (C/B) (JEQUITIBA) (MISTA) (CLASSE 4) - 0,55x0,6x0,89H</v>
          </cell>
          <cell r="AT4853">
            <v>9927.3700000000008</v>
          </cell>
          <cell r="AU4853">
            <v>9927.3700000000008</v>
          </cell>
          <cell r="AV4853">
            <v>9927.3700000000008</v>
          </cell>
          <cell r="AW4853">
            <v>0</v>
          </cell>
          <cell r="AX4853">
            <v>9927.3700000000008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12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CADEIRA</v>
          </cell>
          <cell r="BU4853" t="str">
            <v>CADEIRA KEEF</v>
          </cell>
        </row>
        <row r="4854">
          <cell r="H4854">
            <v>2</v>
          </cell>
          <cell r="O4854">
            <v>371709</v>
          </cell>
          <cell r="P4854" t="str">
            <v>2023/234-0043-01</v>
          </cell>
          <cell r="Q4854" t="str">
            <v>EST CADEIRA LUIZA C/BRACO (JEQ CAST CLARO) COURO PIG 611</v>
          </cell>
          <cell r="R4854"/>
          <cell r="S4854"/>
          <cell r="T4854"/>
          <cell r="U4854">
            <v>0.59</v>
          </cell>
          <cell r="V4854">
            <v>0.56000000000000005</v>
          </cell>
          <cell r="W4854">
            <v>0.74</v>
          </cell>
          <cell r="X4854">
            <v>0</v>
          </cell>
          <cell r="Y4854" t="str">
            <v>EST CADEIRA LUIZA C/BRACO (JEQ CAST CLARO) COURO PIG 611 - 0,59x0,56x0,74H</v>
          </cell>
          <cell r="Z4854">
            <v>5642.69</v>
          </cell>
          <cell r="AA4854">
            <v>0.4</v>
          </cell>
          <cell r="AB4854">
            <v>3385.6139999999996</v>
          </cell>
          <cell r="AC4854"/>
          <cell r="AD4854" t="str">
            <v>PROD C/RVST FORN</v>
          </cell>
          <cell r="AE4854" t="str">
            <v>REVESTIMENTO FORN</v>
          </cell>
          <cell r="AF4854">
            <v>5642.69</v>
          </cell>
          <cell r="AG4854">
            <v>5642.69</v>
          </cell>
          <cell r="AH4854">
            <v>0</v>
          </cell>
          <cell r="AI4854">
            <v>5642.69</v>
          </cell>
          <cell r="AJ4854" t="str">
            <v>REF: 303983</v>
          </cell>
          <cell r="AK4854"/>
          <cell r="AL4854">
            <v>303983</v>
          </cell>
          <cell r="AM4854" t="str">
            <v>CADEIRA LUIZA (C/B) (RVST FORN)</v>
          </cell>
          <cell r="AN4854"/>
          <cell r="AO4854">
            <v>0.59</v>
          </cell>
          <cell r="AP4854">
            <v>0.56000000000000005</v>
          </cell>
          <cell r="AQ4854">
            <v>0.74</v>
          </cell>
          <cell r="AR4854">
            <v>0</v>
          </cell>
          <cell r="AS4854" t="str">
            <v>CADEIRA LUIZA (C/B) (RVST FORN) - 0,59x0,56x0,74H</v>
          </cell>
          <cell r="AT4854">
            <v>5642.69</v>
          </cell>
          <cell r="AU4854">
            <v>5642.69</v>
          </cell>
          <cell r="AV4854">
            <v>4782.53</v>
          </cell>
          <cell r="AW4854">
            <v>860.15999999999985</v>
          </cell>
          <cell r="AX4854">
            <v>5642.7</v>
          </cell>
          <cell r="AY4854">
            <v>-1.0000000000218279E-2</v>
          </cell>
          <cell r="AZ4854">
            <v>328272</v>
          </cell>
          <cell r="BA4854" t="str">
            <v>COURO NATURAL PIGMENTADO/VAQUETA (F378)</v>
          </cell>
          <cell r="BB4854" t="str">
            <v>RVST FORN: COURO NATURAL PIGMENTADO/VAQUETA (F378) - COD 611</v>
          </cell>
          <cell r="BC4854">
            <v>2</v>
          </cell>
          <cell r="BD4854"/>
          <cell r="BE4854">
            <v>430.08</v>
          </cell>
          <cell r="BF4854">
            <v>0</v>
          </cell>
          <cell r="BG4854">
            <v>-430.08</v>
          </cell>
          <cell r="BH4854" t="str">
            <v>RVST FORN</v>
          </cell>
          <cell r="BI4854">
            <v>12</v>
          </cell>
          <cell r="BJ4854">
            <v>860.16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CADEIRA</v>
          </cell>
          <cell r="BU4854" t="str">
            <v>CADEIRA LUIZA</v>
          </cell>
        </row>
        <row r="4855">
          <cell r="H4855">
            <v>2</v>
          </cell>
          <cell r="O4855">
            <v>371709</v>
          </cell>
          <cell r="P4855" t="str">
            <v>2023/234-0045-01</v>
          </cell>
          <cell r="Q4855" t="str">
            <v>EST CADEIRA LUIZA C/BRACO (JEQ CAST CLARO) COURO PIG 611</v>
          </cell>
          <cell r="R4855"/>
          <cell r="S4855"/>
          <cell r="T4855"/>
          <cell r="U4855">
            <v>0.59</v>
          </cell>
          <cell r="V4855">
            <v>0.56000000000000005</v>
          </cell>
          <cell r="W4855">
            <v>0.74</v>
          </cell>
          <cell r="X4855">
            <v>0</v>
          </cell>
          <cell r="Y4855" t="str">
            <v>EST CADEIRA LUIZA C/BRACO (JEQ CAST CLARO) COURO PIG 611 - 0,59x0,56x0,74H</v>
          </cell>
          <cell r="Z4855">
            <v>5642.69</v>
          </cell>
          <cell r="AA4855">
            <v>0.4</v>
          </cell>
          <cell r="AB4855">
            <v>3385.6139999999996</v>
          </cell>
          <cell r="AC4855"/>
          <cell r="AD4855" t="str">
            <v>PROD C/RVST FORN</v>
          </cell>
          <cell r="AE4855" t="str">
            <v>REVESTIMENTO FORN</v>
          </cell>
          <cell r="AF4855">
            <v>5642.69</v>
          </cell>
          <cell r="AG4855">
            <v>5642.69</v>
          </cell>
          <cell r="AH4855">
            <v>0</v>
          </cell>
          <cell r="AI4855">
            <v>5642.69</v>
          </cell>
          <cell r="AJ4855" t="str">
            <v>REF: 303983</v>
          </cell>
          <cell r="AK4855"/>
          <cell r="AL4855">
            <v>303983</v>
          </cell>
          <cell r="AM4855" t="str">
            <v>CADEIRA LUIZA (C/B) (RVST FORN)</v>
          </cell>
          <cell r="AN4855"/>
          <cell r="AO4855">
            <v>0.59</v>
          </cell>
          <cell r="AP4855">
            <v>0.56000000000000005</v>
          </cell>
          <cell r="AQ4855">
            <v>0.74</v>
          </cell>
          <cell r="AR4855">
            <v>0</v>
          </cell>
          <cell r="AS4855" t="str">
            <v>CADEIRA LUIZA (C/B) (RVST FORN) - 0,59x0,56x0,74H</v>
          </cell>
          <cell r="AT4855">
            <v>5642.69</v>
          </cell>
          <cell r="AU4855">
            <v>5642.69</v>
          </cell>
          <cell r="AV4855">
            <v>4782.53</v>
          </cell>
          <cell r="AW4855">
            <v>860.15999999999985</v>
          </cell>
          <cell r="AX4855">
            <v>5642.7</v>
          </cell>
          <cell r="AY4855">
            <v>-1.0000000000218279E-2</v>
          </cell>
          <cell r="AZ4855">
            <v>328272</v>
          </cell>
          <cell r="BA4855" t="str">
            <v>COURO NATURAL PIGMENTADO/VAQUETA (F378)</v>
          </cell>
          <cell r="BB4855" t="str">
            <v>RVST FORN: COURO NATURAL PIGMENTADO/VAQUETA (F378) - COD 611</v>
          </cell>
          <cell r="BC4855">
            <v>2</v>
          </cell>
          <cell r="BD4855"/>
          <cell r="BE4855">
            <v>430.08</v>
          </cell>
          <cell r="BF4855">
            <v>0</v>
          </cell>
          <cell r="BG4855">
            <v>-430.08</v>
          </cell>
          <cell r="BH4855" t="str">
            <v>RVST FORN</v>
          </cell>
          <cell r="BI4855">
            <v>12</v>
          </cell>
          <cell r="BJ4855">
            <v>860.16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CADEIRA</v>
          </cell>
          <cell r="BU4855" t="str">
            <v>CADEIRA LUIZA</v>
          </cell>
        </row>
        <row r="4856">
          <cell r="H4856">
            <v>2</v>
          </cell>
          <cell r="O4856">
            <v>159364</v>
          </cell>
          <cell r="P4856"/>
          <cell r="Q4856" t="str">
            <v>EST CADEIRA SMALL (ENVELHECIDO) TC 3005</v>
          </cell>
          <cell r="R4856"/>
          <cell r="S4856"/>
          <cell r="T4856"/>
          <cell r="U4856">
            <v>0.46</v>
          </cell>
          <cell r="V4856">
            <v>0.56000000000000005</v>
          </cell>
          <cell r="W4856">
            <v>0.86</v>
          </cell>
          <cell r="X4856">
            <v>0</v>
          </cell>
          <cell r="Y4856" t="str">
            <v>EST CADEIRA SMALL (ENVELHECIDO) TC 3005 - 0,46x0,56x0,86H</v>
          </cell>
          <cell r="Z4856">
            <v>3603.73</v>
          </cell>
          <cell r="AA4856">
            <v>0.5</v>
          </cell>
          <cell r="AB4856">
            <v>1801.865</v>
          </cell>
          <cell r="AC4856"/>
          <cell r="AD4856"/>
          <cell r="AE4856"/>
          <cell r="AF4856">
            <v>3603.73</v>
          </cell>
          <cell r="AG4856">
            <v>3603.73</v>
          </cell>
          <cell r="AH4856">
            <v>0</v>
          </cell>
          <cell r="AI4856">
            <v>3603.73</v>
          </cell>
          <cell r="AJ4856" t="str">
            <v>REF: 159364</v>
          </cell>
          <cell r="AK4856" t="str">
            <v>PRODUTO FORA DE LINHA</v>
          </cell>
          <cell r="AL4856">
            <v>159364</v>
          </cell>
          <cell r="AM4856" t="str">
            <v>EST CADEIRA SMALL (ENVELHECIDO) TC 3005</v>
          </cell>
          <cell r="AN4856"/>
          <cell r="AO4856">
            <v>0.46</v>
          </cell>
          <cell r="AP4856">
            <v>0.56000000000000005</v>
          </cell>
          <cell r="AQ4856">
            <v>0.86</v>
          </cell>
          <cell r="AR4856">
            <v>0</v>
          </cell>
          <cell r="AS4856" t="str">
            <v>EST CADEIRA SMALL (ENVELHECIDO) TC 3005 - 0,46x0,56x0,86H</v>
          </cell>
          <cell r="AT4856">
            <v>3603.73</v>
          </cell>
          <cell r="AU4856">
            <v>3603.73</v>
          </cell>
          <cell r="AV4856">
            <v>3603.73</v>
          </cell>
          <cell r="AW4856">
            <v>0</v>
          </cell>
          <cell r="AX4856">
            <v>3603.73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14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CADEIRA</v>
          </cell>
          <cell r="BU4856" t="str">
            <v>CADEIRA SMALL (FL)</v>
          </cell>
        </row>
        <row r="4857">
          <cell r="H4857">
            <v>2</v>
          </cell>
          <cell r="O4857">
            <v>389996</v>
          </cell>
          <cell r="P4857" t="str">
            <v>2024/297-0132-01</v>
          </cell>
          <cell r="Q4857" t="str">
            <v>EST CADEIRA WOODY C/B (TING MEL) CAMURCA HAVANA/SOL HAVANA</v>
          </cell>
          <cell r="R4857"/>
          <cell r="S4857"/>
          <cell r="T4857"/>
          <cell r="U4857">
            <v>0.53</v>
          </cell>
          <cell r="V4857">
            <v>0.53</v>
          </cell>
          <cell r="W4857">
            <v>0.82</v>
          </cell>
          <cell r="X4857">
            <v>0</v>
          </cell>
          <cell r="Y4857" t="str">
            <v>EST CADEIRA WOODY C/B (TING MEL) CAMURCA HAVANA/SOL HAVANA - 0,53x0,53x0,82H</v>
          </cell>
          <cell r="Z4857">
            <v>12116.470000000001</v>
          </cell>
          <cell r="AA4857">
            <v>0.4</v>
          </cell>
          <cell r="AB4857">
            <v>7269.8820000000005</v>
          </cell>
          <cell r="AC4857"/>
          <cell r="AD4857" t="str">
            <v>PROD C/RVST FORN</v>
          </cell>
          <cell r="AE4857" t="str">
            <v>REVESTIMENTO FORN</v>
          </cell>
          <cell r="AF4857">
            <v>12116.470000000001</v>
          </cell>
          <cell r="AG4857">
            <v>12116.470000000001</v>
          </cell>
          <cell r="AH4857">
            <v>0</v>
          </cell>
          <cell r="AI4857">
            <v>12116.470000000001</v>
          </cell>
          <cell r="AJ4857" t="str">
            <v>REF: 390648</v>
          </cell>
          <cell r="AK4857"/>
          <cell r="AL4857">
            <v>390648</v>
          </cell>
          <cell r="AM4857" t="str">
            <v>CADEIRA WOODY (C/B) (COURO FORN)</v>
          </cell>
          <cell r="AN4857"/>
          <cell r="AO4857">
            <v>0.53</v>
          </cell>
          <cell r="AP4857">
            <v>0.53</v>
          </cell>
          <cell r="AQ4857">
            <v>0.82</v>
          </cell>
          <cell r="AR4857">
            <v>0</v>
          </cell>
          <cell r="AS4857" t="str">
            <v>CADEIRA WOODY (C/B) (COURO FORN) - 0,53x0,53x0,82H</v>
          </cell>
          <cell r="AT4857">
            <v>12116.470000000001</v>
          </cell>
          <cell r="AU4857">
            <v>12116.470000000001</v>
          </cell>
          <cell r="AV4857">
            <v>8801.27</v>
          </cell>
          <cell r="AW4857">
            <v>3315.2000000000007</v>
          </cell>
          <cell r="AX4857">
            <v>12116.47</v>
          </cell>
          <cell r="AY4857">
            <v>0</v>
          </cell>
          <cell r="AZ4857">
            <v>328277</v>
          </cell>
          <cell r="BA4857" t="str">
            <v>COURO NATURAL CAMURCA (F378)</v>
          </cell>
          <cell r="BB4857" t="str">
            <v>RVST FORN: COURO NATURAL CAMURCA (F378) - COR HAVANA</v>
          </cell>
          <cell r="BC4857">
            <v>4</v>
          </cell>
          <cell r="BD4857"/>
          <cell r="BE4857">
            <v>828.8</v>
          </cell>
          <cell r="BF4857">
            <v>0</v>
          </cell>
          <cell r="BG4857">
            <v>-828.8</v>
          </cell>
          <cell r="BH4857" t="str">
            <v>RVST FORN</v>
          </cell>
          <cell r="BI4857">
            <v>12</v>
          </cell>
          <cell r="BJ4857">
            <v>3315.2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>CLAMI CADEIRA</v>
          </cell>
          <cell r="BU4857" t="str">
            <v>CADEIRA WOODY</v>
          </cell>
        </row>
        <row r="4858">
          <cell r="H4858">
            <v>2</v>
          </cell>
          <cell r="O4858">
            <v>389996</v>
          </cell>
          <cell r="P4858" t="str">
            <v>2024/297-0133-01</v>
          </cell>
          <cell r="Q4858" t="str">
            <v>EST CADEIRA WOODY C/B (TING MEL) CAMURCA HAVANA/SOL HAVANA</v>
          </cell>
          <cell r="R4858"/>
          <cell r="S4858"/>
          <cell r="T4858"/>
          <cell r="U4858">
            <v>0.53</v>
          </cell>
          <cell r="V4858">
            <v>0.53</v>
          </cell>
          <cell r="W4858">
            <v>0.82</v>
          </cell>
          <cell r="X4858">
            <v>0</v>
          </cell>
          <cell r="Y4858" t="str">
            <v>EST CADEIRA WOODY C/B (TING MEL) CAMURCA HAVANA/SOL HAVANA - 0,53x0,53x0,82H</v>
          </cell>
          <cell r="Z4858">
            <v>12116.470000000001</v>
          </cell>
          <cell r="AA4858">
            <v>0.4</v>
          </cell>
          <cell r="AB4858">
            <v>7269.8820000000005</v>
          </cell>
          <cell r="AC4858"/>
          <cell r="AD4858" t="str">
            <v>PROD C/RVST FORN</v>
          </cell>
          <cell r="AE4858" t="str">
            <v>REVESTIMENTO FORN</v>
          </cell>
          <cell r="AF4858">
            <v>12116.470000000001</v>
          </cell>
          <cell r="AG4858">
            <v>12116.470000000001</v>
          </cell>
          <cell r="AH4858">
            <v>0</v>
          </cell>
          <cell r="AI4858">
            <v>12116.470000000001</v>
          </cell>
          <cell r="AJ4858" t="str">
            <v>REF: 390648</v>
          </cell>
          <cell r="AK4858"/>
          <cell r="AL4858">
            <v>390648</v>
          </cell>
          <cell r="AM4858" t="str">
            <v>CADEIRA WOODY (C/B) (COURO FORN)</v>
          </cell>
          <cell r="AN4858"/>
          <cell r="AO4858">
            <v>0.53</v>
          </cell>
          <cell r="AP4858">
            <v>0.53</v>
          </cell>
          <cell r="AQ4858">
            <v>0.82</v>
          </cell>
          <cell r="AR4858">
            <v>0</v>
          </cell>
          <cell r="AS4858" t="str">
            <v>CADEIRA WOODY (C/B) (COURO FORN) - 0,53x0,53x0,82H</v>
          </cell>
          <cell r="AT4858">
            <v>12116.470000000001</v>
          </cell>
          <cell r="AU4858">
            <v>12116.470000000001</v>
          </cell>
          <cell r="AV4858">
            <v>8801.27</v>
          </cell>
          <cell r="AW4858">
            <v>3315.2000000000007</v>
          </cell>
          <cell r="AX4858">
            <v>12116.47</v>
          </cell>
          <cell r="AY4858">
            <v>0</v>
          </cell>
          <cell r="AZ4858">
            <v>328277</v>
          </cell>
          <cell r="BA4858" t="str">
            <v>COURO NATURAL CAMURCA (F378)</v>
          </cell>
          <cell r="BB4858" t="str">
            <v>RVST FORN: COURO NATURAL CAMURCA (F378) - COR HAVANA</v>
          </cell>
          <cell r="BC4858">
            <v>4</v>
          </cell>
          <cell r="BD4858"/>
          <cell r="BE4858">
            <v>828.8</v>
          </cell>
          <cell r="BF4858">
            <v>0</v>
          </cell>
          <cell r="BG4858">
            <v>-828.8</v>
          </cell>
          <cell r="BH4858" t="str">
            <v>RVST FORN</v>
          </cell>
          <cell r="BI4858">
            <v>12</v>
          </cell>
          <cell r="BJ4858">
            <v>3315.2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T4858" t="str">
            <v>CLAMI CADEIRA</v>
          </cell>
          <cell r="BU4858" t="str">
            <v>CADEIRA WOODY</v>
          </cell>
        </row>
        <row r="4859">
          <cell r="H4859">
            <v>2</v>
          </cell>
          <cell r="O4859">
            <v>274795</v>
          </cell>
          <cell r="P4859" t="str">
            <v>2021/091-0034-01</v>
          </cell>
          <cell r="Q4859" t="str">
            <v>EST MESA JANTAR ELISE (MTX OFF WHITE C/VD CLEAR 4MM/BS NOG)</v>
          </cell>
          <cell r="R4859"/>
          <cell r="S4859"/>
          <cell r="T4859"/>
          <cell r="U4859">
            <v>2.6</v>
          </cell>
          <cell r="V4859">
            <v>1.2</v>
          </cell>
          <cell r="W4859">
            <v>0.75</v>
          </cell>
          <cell r="X4859">
            <v>0</v>
          </cell>
          <cell r="Y4859" t="str">
            <v>EST MESA JANTAR ELISE (MTX OFF WHITE C/VD CLEAR 4MM/BS NOG) - 2,6x1,2x0,75H</v>
          </cell>
          <cell r="Z4859">
            <v>40011.550000000003</v>
          </cell>
          <cell r="AA4859">
            <v>0.5</v>
          </cell>
          <cell r="AB4859">
            <v>20005.775000000001</v>
          </cell>
          <cell r="AC4859"/>
          <cell r="AD4859"/>
          <cell r="AE4859"/>
          <cell r="AF4859">
            <v>40011.550000000003</v>
          </cell>
          <cell r="AG4859">
            <v>40011.550000000003</v>
          </cell>
          <cell r="AH4859">
            <v>0</v>
          </cell>
          <cell r="AI4859">
            <v>40011.550000000003</v>
          </cell>
          <cell r="AJ4859" t="str">
            <v>REF: 369948</v>
          </cell>
          <cell r="AK4859"/>
          <cell r="AL4859">
            <v>369948</v>
          </cell>
          <cell r="AM4859" t="str">
            <v>MESA JANTAR ELISE (PINTURA C/VD CLEAR 4MM/BASE LAMINA)</v>
          </cell>
          <cell r="AN4859"/>
          <cell r="AO4859">
            <v>2.6</v>
          </cell>
          <cell r="AP4859">
            <v>1.2</v>
          </cell>
          <cell r="AQ4859">
            <v>0.75</v>
          </cell>
          <cell r="AR4859">
            <v>0</v>
          </cell>
          <cell r="AS4859" t="str">
            <v>MESA JANTAR ELISE (PINTURA C/VD CLEAR 4MM/BASE LAMINA) - 2,6x1,2x0,75H</v>
          </cell>
          <cell r="AT4859">
            <v>40011.550000000003</v>
          </cell>
          <cell r="AU4859">
            <v>40011.550000000003</v>
          </cell>
          <cell r="AV4859">
            <v>40011.550000000003</v>
          </cell>
          <cell r="AW4859">
            <v>0</v>
          </cell>
          <cell r="AX4859">
            <v>40011.550000000003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>CLAMI MESA JANTAR</v>
          </cell>
          <cell r="BU4859" t="str">
            <v>MESA JANTAR ELISE</v>
          </cell>
        </row>
        <row r="4860">
          <cell r="H4860">
            <v>2</v>
          </cell>
          <cell r="O4860">
            <v>379909</v>
          </cell>
          <cell r="P4860" t="str">
            <v>2024/219-0040-01</v>
          </cell>
          <cell r="Q4860" t="str">
            <v>EST POLTRONA BARISTA (COURO TP3 SAFARI) COCOA/NOZES</v>
          </cell>
          <cell r="R4860"/>
          <cell r="S4860"/>
          <cell r="T4860"/>
          <cell r="U4860">
            <v>1</v>
          </cell>
          <cell r="V4860">
            <v>0.81</v>
          </cell>
          <cell r="W4860">
            <v>0.69</v>
          </cell>
          <cell r="X4860">
            <v>0</v>
          </cell>
          <cell r="Y4860" t="str">
            <v>EST POLTRONA BARISTA (COURO TP3 SAFARI) COCOA/NOZES - 1x0,81x0,69H</v>
          </cell>
          <cell r="Z4860">
            <v>20192.62</v>
          </cell>
          <cell r="AA4860">
            <v>0.5</v>
          </cell>
          <cell r="AB4860">
            <v>10096.31</v>
          </cell>
          <cell r="AC4860"/>
          <cell r="AD4860"/>
          <cell r="AE4860"/>
          <cell r="AF4860">
            <v>20192.62</v>
          </cell>
          <cell r="AG4860">
            <v>20192.62</v>
          </cell>
          <cell r="AH4860">
            <v>0</v>
          </cell>
          <cell r="AI4860">
            <v>20192.62</v>
          </cell>
          <cell r="AJ4860" t="str">
            <v>REF: 379909</v>
          </cell>
          <cell r="AK4860" t="str">
            <v>PRODUTO FORA DE LINHA</v>
          </cell>
          <cell r="AL4860">
            <v>379909</v>
          </cell>
          <cell r="AM4860" t="str">
            <v>EST POLTRONA BARISTA (COURO TP3 SAFARI) COCOA/NOZES</v>
          </cell>
          <cell r="AN4860"/>
          <cell r="AO4860">
            <v>1</v>
          </cell>
          <cell r="AP4860">
            <v>0.81</v>
          </cell>
          <cell r="AQ4860">
            <v>0.69</v>
          </cell>
          <cell r="AR4860">
            <v>0</v>
          </cell>
          <cell r="AS4860" t="str">
            <v>EST POLTRONA BARISTA (COURO TP3 SAFARI) COCOA/NOZES - 1x0,81x0,69H</v>
          </cell>
          <cell r="AT4860">
            <v>20192.62</v>
          </cell>
          <cell r="AU4860">
            <v>20192.62</v>
          </cell>
          <cell r="AV4860">
            <v>20192.62</v>
          </cell>
          <cell r="AW4860">
            <v>0</v>
          </cell>
          <cell r="AX4860">
            <v>20192.62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>CLAMI POLTRONA</v>
          </cell>
          <cell r="BU4860" t="str">
            <v>POLTRONA BARISTA</v>
          </cell>
        </row>
        <row r="4861">
          <cell r="H4861">
            <v>2</v>
          </cell>
          <cell r="O4861">
            <v>379909</v>
          </cell>
          <cell r="P4861" t="str">
            <v>2024/219-0041-01</v>
          </cell>
          <cell r="Q4861" t="str">
            <v>EST POLTRONA BARISTA (COURO TP3 SAFARI) COCOA/NOZES</v>
          </cell>
          <cell r="R4861"/>
          <cell r="S4861"/>
          <cell r="T4861"/>
          <cell r="U4861">
            <v>1</v>
          </cell>
          <cell r="V4861">
            <v>0.81</v>
          </cell>
          <cell r="W4861">
            <v>0.69</v>
          </cell>
          <cell r="X4861">
            <v>0</v>
          </cell>
          <cell r="Y4861" t="str">
            <v>EST POLTRONA BARISTA (COURO TP3 SAFARI) COCOA/NOZES - 1x0,81x0,69H</v>
          </cell>
          <cell r="Z4861">
            <v>20192.62</v>
          </cell>
          <cell r="AA4861">
            <v>0.5</v>
          </cell>
          <cell r="AB4861">
            <v>10096.31</v>
          </cell>
          <cell r="AC4861"/>
          <cell r="AD4861"/>
          <cell r="AE4861"/>
          <cell r="AF4861">
            <v>20192.62</v>
          </cell>
          <cell r="AG4861">
            <v>20192.62</v>
          </cell>
          <cell r="AH4861">
            <v>0</v>
          </cell>
          <cell r="AI4861">
            <v>20192.62</v>
          </cell>
          <cell r="AJ4861" t="str">
            <v>REF: 379909</v>
          </cell>
          <cell r="AK4861" t="str">
            <v>PRODUTO FORA DE LINHA</v>
          </cell>
          <cell r="AL4861">
            <v>379909</v>
          </cell>
          <cell r="AM4861" t="str">
            <v>EST POLTRONA BARISTA (COURO TP3 SAFARI) COCOA/NOZES</v>
          </cell>
          <cell r="AN4861"/>
          <cell r="AO4861">
            <v>1</v>
          </cell>
          <cell r="AP4861">
            <v>0.81</v>
          </cell>
          <cell r="AQ4861">
            <v>0.69</v>
          </cell>
          <cell r="AR4861">
            <v>0</v>
          </cell>
          <cell r="AS4861" t="str">
            <v>EST POLTRONA BARISTA (COURO TP3 SAFARI) COCOA/NOZES - 1x0,81x0,69H</v>
          </cell>
          <cell r="AT4861">
            <v>20192.62</v>
          </cell>
          <cell r="AU4861">
            <v>20192.62</v>
          </cell>
          <cell r="AV4861">
            <v>20192.62</v>
          </cell>
          <cell r="AW4861">
            <v>0</v>
          </cell>
          <cell r="AX4861">
            <v>20192.62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>CLAMI POLTRONA</v>
          </cell>
          <cell r="BU4861" t="str">
            <v>POLTRONA BARISTA</v>
          </cell>
        </row>
        <row r="4862">
          <cell r="H4862">
            <v>2</v>
          </cell>
          <cell r="O4862">
            <v>388726</v>
          </cell>
          <cell r="P4862" t="str">
            <v>2024/239-0117-01</v>
          </cell>
          <cell r="Q4862" t="str">
            <v>EST POLTRONA MUXA (MAD A MUIRACATIARA PU) TC ANGOLA BEIGE</v>
          </cell>
          <cell r="R4862"/>
          <cell r="S4862"/>
          <cell r="T4862"/>
          <cell r="U4862">
            <v>0.97</v>
          </cell>
          <cell r="V4862">
            <v>0.93</v>
          </cell>
          <cell r="W4862">
            <v>0.69</v>
          </cell>
          <cell r="X4862">
            <v>0</v>
          </cell>
          <cell r="Y4862" t="str">
            <v>EST POLTRONA MUXA (MAD A MUIRACATIARA PU) TC ANGOLA BEIGE - 0,97x0,93x0,69H</v>
          </cell>
          <cell r="Z4862">
            <v>41830.182000000001</v>
          </cell>
          <cell r="AA4862">
            <v>0.4</v>
          </cell>
          <cell r="AB4862">
            <v>25098.109199999999</v>
          </cell>
          <cell r="AC4862"/>
          <cell r="AD4862" t="str">
            <v>PROD C/RVST FORN</v>
          </cell>
          <cell r="AE4862" t="str">
            <v>REVESTIMENTO FORN</v>
          </cell>
          <cell r="AF4862">
            <v>41830.182000000001</v>
          </cell>
          <cell r="AG4862">
            <v>41830.182000000001</v>
          </cell>
          <cell r="AH4862">
            <v>0</v>
          </cell>
          <cell r="AI4862">
            <v>41830.182000000001</v>
          </cell>
          <cell r="AJ4862" t="str">
            <v>REF: 388841</v>
          </cell>
          <cell r="AK4862"/>
          <cell r="AL4862">
            <v>388841</v>
          </cell>
          <cell r="AM4862" t="str">
            <v>POLTRONA MUXA (GIRATORIA) (MADEIRA A) (TC FORN)</v>
          </cell>
          <cell r="AN4862"/>
          <cell r="AO4862">
            <v>0.97</v>
          </cell>
          <cell r="AP4862">
            <v>0.93</v>
          </cell>
          <cell r="AQ4862">
            <v>0.76</v>
          </cell>
          <cell r="AR4862">
            <v>0</v>
          </cell>
          <cell r="AS4862" t="str">
            <v>POLTRONA MUXA (GIRATORIA) (MADEIRA A) (TC FORN) - 0,97x0,93x0,76H</v>
          </cell>
          <cell r="AT4862">
            <v>41830.182000000001</v>
          </cell>
          <cell r="AU4862">
            <v>41830.182000000001</v>
          </cell>
          <cell r="AV4862">
            <v>34393.050000000003</v>
          </cell>
          <cell r="AW4862">
            <v>7437.1319999999978</v>
          </cell>
          <cell r="AX4862">
            <v>41829.85</v>
          </cell>
          <cell r="AY4862">
            <v>0.33200000000215368</v>
          </cell>
          <cell r="AZ4862">
            <v>339636</v>
          </cell>
          <cell r="BA4862" t="str">
            <v>TECIDO EL ANGOLA 04 -</v>
          </cell>
          <cell r="BB4862" t="str">
            <v>RVST FORN: TECIDO PERFORMANCE EL ANGOLA 04 - BEIGE</v>
          </cell>
          <cell r="BC4862">
            <v>5</v>
          </cell>
          <cell r="BD4862"/>
          <cell r="BE4862">
            <v>946.2</v>
          </cell>
          <cell r="BF4862">
            <v>0</v>
          </cell>
          <cell r="BG4862">
            <v>-946.2</v>
          </cell>
          <cell r="BH4862" t="str">
            <v>RVST FORN</v>
          </cell>
          <cell r="BI4862">
            <v>12</v>
          </cell>
          <cell r="BJ4862">
            <v>7437.1320000000005</v>
          </cell>
          <cell r="BK4862">
            <v>0</v>
          </cell>
          <cell r="BL4862">
            <v>0.57200000000000006</v>
          </cell>
          <cell r="BM4862"/>
          <cell r="BN4862"/>
          <cell r="BO4862"/>
          <cell r="BP4862"/>
          <cell r="BR4862">
            <v>0</v>
          </cell>
          <cell r="BT4862" t="str">
            <v>CLAMI POLTRONA</v>
          </cell>
          <cell r="BU4862" t="str">
            <v>POLTRONA MUXA</v>
          </cell>
        </row>
        <row r="4863">
          <cell r="H4863">
            <v>2</v>
          </cell>
          <cell r="O4863">
            <v>388726</v>
          </cell>
          <cell r="P4863" t="str">
            <v>2024/239-0118-01</v>
          </cell>
          <cell r="Q4863" t="str">
            <v>EST POLTRONA MUXA (MAD A MUIRACATIARA PU) TC ANGOLA BEIGE</v>
          </cell>
          <cell r="R4863"/>
          <cell r="S4863"/>
          <cell r="T4863"/>
          <cell r="U4863">
            <v>0.97</v>
          </cell>
          <cell r="V4863">
            <v>0.93</v>
          </cell>
          <cell r="W4863">
            <v>0.69</v>
          </cell>
          <cell r="X4863">
            <v>0</v>
          </cell>
          <cell r="Y4863" t="str">
            <v>EST POLTRONA MUXA (MAD A MUIRACATIARA PU) TC ANGOLA BEIGE - 0,97x0,93x0,69H</v>
          </cell>
          <cell r="Z4863">
            <v>41830.182000000001</v>
          </cell>
          <cell r="AA4863">
            <v>0.4</v>
          </cell>
          <cell r="AB4863">
            <v>25098.109199999999</v>
          </cell>
          <cell r="AC4863"/>
          <cell r="AD4863" t="str">
            <v>PROD C/RVST FORN</v>
          </cell>
          <cell r="AE4863" t="str">
            <v>REVESTIMENTO FORN</v>
          </cell>
          <cell r="AF4863">
            <v>41830.182000000001</v>
          </cell>
          <cell r="AG4863">
            <v>41830.182000000001</v>
          </cell>
          <cell r="AH4863">
            <v>0</v>
          </cell>
          <cell r="AI4863">
            <v>41830.182000000001</v>
          </cell>
          <cell r="AJ4863" t="str">
            <v>REF: 388841</v>
          </cell>
          <cell r="AK4863"/>
          <cell r="AL4863">
            <v>388841</v>
          </cell>
          <cell r="AM4863" t="str">
            <v>POLTRONA MUXA (GIRATORIA) (MADEIRA A) (TC FORN)</v>
          </cell>
          <cell r="AN4863"/>
          <cell r="AO4863">
            <v>0.97</v>
          </cell>
          <cell r="AP4863">
            <v>0.93</v>
          </cell>
          <cell r="AQ4863">
            <v>0.76</v>
          </cell>
          <cell r="AR4863">
            <v>0</v>
          </cell>
          <cell r="AS4863" t="str">
            <v>POLTRONA MUXA (GIRATORIA) (MADEIRA A) (TC FORN) - 0,97x0,93x0,76H</v>
          </cell>
          <cell r="AT4863">
            <v>41830.182000000001</v>
          </cell>
          <cell r="AU4863">
            <v>41830.182000000001</v>
          </cell>
          <cell r="AV4863">
            <v>34393.050000000003</v>
          </cell>
          <cell r="AW4863">
            <v>7437.1319999999978</v>
          </cell>
          <cell r="AX4863">
            <v>41829.85</v>
          </cell>
          <cell r="AY4863">
            <v>0.33200000000215368</v>
          </cell>
          <cell r="AZ4863">
            <v>339636</v>
          </cell>
          <cell r="BA4863" t="str">
            <v>TECIDO EL ANGOLA 04 -</v>
          </cell>
          <cell r="BB4863" t="str">
            <v>RVST FORN: TECIDO PERFORMANCE EL ANGOLA 04 - BEIGE</v>
          </cell>
          <cell r="BC4863">
            <v>5</v>
          </cell>
          <cell r="BD4863"/>
          <cell r="BE4863">
            <v>946.2</v>
          </cell>
          <cell r="BF4863">
            <v>0</v>
          </cell>
          <cell r="BG4863">
            <v>-946.2</v>
          </cell>
          <cell r="BH4863" t="str">
            <v>RVST FORN</v>
          </cell>
          <cell r="BI4863">
            <v>12</v>
          </cell>
          <cell r="BJ4863">
            <v>7437.1320000000005</v>
          </cell>
          <cell r="BK4863">
            <v>0</v>
          </cell>
          <cell r="BL4863">
            <v>0.57200000000000006</v>
          </cell>
          <cell r="BM4863"/>
          <cell r="BN4863"/>
          <cell r="BO4863"/>
          <cell r="BP4863"/>
          <cell r="BR4863">
            <v>0</v>
          </cell>
          <cell r="BT4863" t="str">
            <v>CLAMI POLTRONA</v>
          </cell>
          <cell r="BU4863" t="str">
            <v>POLTRONA MUXA</v>
          </cell>
        </row>
        <row r="4864">
          <cell r="H4864">
            <v>2</v>
          </cell>
          <cell r="O4864">
            <v>334175</v>
          </cell>
          <cell r="P4864" t="str">
            <v>2022/196-0061-01</v>
          </cell>
          <cell r="Q4864" t="str">
            <v>EST POLTRONA PATER (IMBUIA) TAURUS 30/ALMOF FX10008</v>
          </cell>
          <cell r="R4864">
            <v>0.82</v>
          </cell>
          <cell r="S4864">
            <v>1.45</v>
          </cell>
          <cell r="T4864">
            <v>0.83</v>
          </cell>
          <cell r="U4864">
            <v>0.82</v>
          </cell>
          <cell r="V4864">
            <v>0.94</v>
          </cell>
          <cell r="W4864">
            <v>0.83</v>
          </cell>
          <cell r="X4864">
            <v>0</v>
          </cell>
          <cell r="Y4864" t="str">
            <v>EST POLTRONA PATER (IMBUIA) TAURUS 30/ALMOF FX10008 - 0,82x0,94x0,83H</v>
          </cell>
          <cell r="Z4864">
            <v>32157.17</v>
          </cell>
          <cell r="AA4864">
            <v>0.5</v>
          </cell>
          <cell r="AB4864">
            <v>16078.584999999999</v>
          </cell>
          <cell r="AC4864"/>
          <cell r="AD4864"/>
          <cell r="AE4864"/>
          <cell r="AF4864">
            <v>32157.17</v>
          </cell>
          <cell r="AG4864">
            <v>32157.17</v>
          </cell>
          <cell r="AH4864">
            <v>0</v>
          </cell>
          <cell r="AI4864">
            <v>32157.17</v>
          </cell>
          <cell r="AJ4864" t="str">
            <v>REF: 334175</v>
          </cell>
          <cell r="AK4864" t="str">
            <v>ACABAMENTO FORA DE LINHA</v>
          </cell>
          <cell r="AL4864">
            <v>334175</v>
          </cell>
          <cell r="AM4864" t="str">
            <v>EST POLTRONA PATER (IMBUIA) TAURUS 30/ALMOF FX10008</v>
          </cell>
          <cell r="AN4864"/>
          <cell r="AO4864">
            <v>0.82</v>
          </cell>
          <cell r="AP4864">
            <v>0.94</v>
          </cell>
          <cell r="AQ4864">
            <v>0.83</v>
          </cell>
          <cell r="AR4864">
            <v>0</v>
          </cell>
          <cell r="AS4864" t="str">
            <v>EST POLTRONA PATER (IMBUIA) TAURUS 30/ALMOF FX10008 - 0,82x0,94x0,83H</v>
          </cell>
          <cell r="AT4864">
            <v>32157.17</v>
          </cell>
          <cell r="AU4864">
            <v>32157.17</v>
          </cell>
          <cell r="AV4864">
            <v>32157.17</v>
          </cell>
          <cell r="AW4864">
            <v>0</v>
          </cell>
          <cell r="AX4864">
            <v>32157.17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>CLAMI POLTRONA</v>
          </cell>
          <cell r="BU4864" t="str">
            <v>POLTRONA PATER</v>
          </cell>
        </row>
        <row r="4865">
          <cell r="H4865">
            <v>2</v>
          </cell>
          <cell r="O4865">
            <v>270478</v>
          </cell>
          <cell r="P4865" t="str">
            <v>2020/322-0068-01</v>
          </cell>
          <cell r="Q4865" t="str">
            <v>EST POLTRONA SOFT (BS ELET CORTEN) C0700-1/SOL NATURAL</v>
          </cell>
          <cell r="R4865"/>
          <cell r="S4865"/>
          <cell r="T4865"/>
          <cell r="U4865">
            <v>0.87</v>
          </cell>
          <cell r="V4865">
            <v>1.02</v>
          </cell>
          <cell r="W4865">
            <v>0.8</v>
          </cell>
          <cell r="X4865">
            <v>0</v>
          </cell>
          <cell r="Y4865" t="str">
            <v>EST POLTRONA SOFT (BS ELET CORTEN) C0700-1/SOL NATURAL - 0,87x1,02x0,8H</v>
          </cell>
          <cell r="Z4865">
            <v>30886.22</v>
          </cell>
          <cell r="AA4865">
            <v>0.4</v>
          </cell>
          <cell r="AB4865">
            <v>18531.732</v>
          </cell>
          <cell r="AC4865"/>
          <cell r="AD4865" t="str">
            <v>PROD C/RVST FORN</v>
          </cell>
          <cell r="AE4865" t="str">
            <v>REVESTIMENTO FORN</v>
          </cell>
          <cell r="AF4865">
            <v>30886.22</v>
          </cell>
          <cell r="AG4865">
            <v>30886.22</v>
          </cell>
          <cell r="AH4865">
            <v>0</v>
          </cell>
          <cell r="AI4865">
            <v>30886.22</v>
          </cell>
          <cell r="AJ4865" t="str">
            <v>REF: 316071</v>
          </cell>
          <cell r="AK4865"/>
          <cell r="AL4865">
            <v>316071</v>
          </cell>
          <cell r="AM4865" t="str">
            <v>POLTRONA SOFT (RVST FORN)</v>
          </cell>
          <cell r="AN4865"/>
          <cell r="AO4865">
            <v>0.87</v>
          </cell>
          <cell r="AP4865">
            <v>1.02</v>
          </cell>
          <cell r="AQ4865">
            <v>0.8</v>
          </cell>
          <cell r="AR4865">
            <v>0</v>
          </cell>
          <cell r="AS4865" t="str">
            <v>POLTRONA SOFT (RVST FORN) - 0,87x1,02x0,8H</v>
          </cell>
          <cell r="AT4865">
            <v>30886.22</v>
          </cell>
          <cell r="AU4865">
            <v>30886.22</v>
          </cell>
          <cell r="AV4865">
            <v>26646.14</v>
          </cell>
          <cell r="AW4865">
            <v>4240.0800000000017</v>
          </cell>
          <cell r="AX4865">
            <v>30886.2</v>
          </cell>
          <cell r="AY4865">
            <v>2.0000000000436557E-2</v>
          </cell>
          <cell r="AZ4865">
            <v>373573</v>
          </cell>
          <cell r="BA4865" t="str">
            <v>TECIDO AVULSO (F 10995) (PADRAO C)</v>
          </cell>
          <cell r="BB4865" t="str">
            <v>RVST FORN: TECIDO AVULSO (F 10995) (PADRAO C) - NBX0700-001</v>
          </cell>
          <cell r="BC4865">
            <v>6</v>
          </cell>
          <cell r="BD4865"/>
          <cell r="BE4865">
            <v>706.68</v>
          </cell>
          <cell r="BF4865">
            <v>0</v>
          </cell>
          <cell r="BG4865">
            <v>-706.68</v>
          </cell>
          <cell r="BH4865" t="str">
            <v>RVST FORN</v>
          </cell>
          <cell r="BI4865">
            <v>12</v>
          </cell>
          <cell r="BJ4865">
            <v>4240.08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POLTRONA</v>
          </cell>
          <cell r="BU4865" t="str">
            <v>POLTRONA SOFT</v>
          </cell>
        </row>
        <row r="4866">
          <cell r="H4866">
            <v>2</v>
          </cell>
          <cell r="O4866">
            <v>334521</v>
          </cell>
          <cell r="P4866" t="str">
            <v>2022/199-0088-01</v>
          </cell>
          <cell r="Q4866" t="str">
            <v>EST PUFF OLY H45 FX F8027 HASTE METAL MARROM CLARO</v>
          </cell>
          <cell r="R4866"/>
          <cell r="S4866"/>
          <cell r="T4866"/>
          <cell r="U4866">
            <v>0.6</v>
          </cell>
          <cell r="V4866">
            <v>0</v>
          </cell>
          <cell r="W4866">
            <v>0.45</v>
          </cell>
          <cell r="X4866">
            <v>0.6</v>
          </cell>
          <cell r="Y4866" t="str">
            <v>EST PUFF OLY H45 FX F8027 HASTE METAL MARROM CLARO - Ø0,6x0,45H</v>
          </cell>
          <cell r="Z4866">
            <v>7494.64</v>
          </cell>
          <cell r="AA4866">
            <v>0.5</v>
          </cell>
          <cell r="AB4866">
            <v>3747.32</v>
          </cell>
          <cell r="AC4866"/>
          <cell r="AD4866"/>
          <cell r="AE4866"/>
          <cell r="AF4866">
            <v>7494.64</v>
          </cell>
          <cell r="AG4866">
            <v>7494.64</v>
          </cell>
          <cell r="AH4866">
            <v>0</v>
          </cell>
          <cell r="AI4866">
            <v>7494.64</v>
          </cell>
          <cell r="AJ4866" t="str">
            <v>REF: 299285</v>
          </cell>
          <cell r="AK4866"/>
          <cell r="AL4866">
            <v>299285</v>
          </cell>
          <cell r="AM4866" t="str">
            <v>PUFF OLY H45 (FX F)</v>
          </cell>
          <cell r="AN4866"/>
          <cell r="AO4866">
            <v>0.6</v>
          </cell>
          <cell r="AP4866">
            <v>0</v>
          </cell>
          <cell r="AQ4866">
            <v>0.56999999999999995</v>
          </cell>
          <cell r="AR4866">
            <v>0.6</v>
          </cell>
          <cell r="AS4866" t="str">
            <v>PUFF OLY H45 (FX F) - Ø0,6x0,57H</v>
          </cell>
          <cell r="AT4866">
            <v>7494.64</v>
          </cell>
          <cell r="AU4866">
            <v>7494.64</v>
          </cell>
          <cell r="AV4866">
            <v>7494.64</v>
          </cell>
          <cell r="AW4866">
            <v>0</v>
          </cell>
          <cell r="AX4866">
            <v>7494.64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PUFF</v>
          </cell>
          <cell r="BU4866" t="str">
            <v>PUFF OLY</v>
          </cell>
        </row>
        <row r="4867">
          <cell r="H4867">
            <v>2</v>
          </cell>
          <cell r="O4867">
            <v>335140</v>
          </cell>
          <cell r="P4867" t="str">
            <v>2022/206-0019-01</v>
          </cell>
          <cell r="Q4867" t="str">
            <v>EST MODULO ENCOSTO RETO LENCOIS M (DET BG4) (FX8285)</v>
          </cell>
          <cell r="R4867"/>
          <cell r="S4867"/>
          <cell r="T4867"/>
          <cell r="U4867">
            <v>0.8</v>
          </cell>
          <cell r="V4867">
            <v>0.26</v>
          </cell>
          <cell r="W4867">
            <v>0.26</v>
          </cell>
          <cell r="X4867">
            <v>0</v>
          </cell>
          <cell r="Y4867" t="str">
            <v>EST MODULO ENCOSTO RETO LENCOIS M (DET BG4) (FX8285) - 0,8x0,26x0,26H</v>
          </cell>
          <cell r="Z4867">
            <v>3828.83</v>
          </cell>
          <cell r="AA4867">
            <v>0.4</v>
          </cell>
          <cell r="AB4867">
            <v>2297.2979999999998</v>
          </cell>
          <cell r="AC4867"/>
          <cell r="AD4867" t="str">
            <v>VALOR MODULO</v>
          </cell>
          <cell r="AE4867" t="str">
            <v>VALOR MODULO</v>
          </cell>
          <cell r="AF4867">
            <v>3828.83</v>
          </cell>
          <cell r="AG4867">
            <v>3828.83</v>
          </cell>
          <cell r="AH4867">
            <v>0</v>
          </cell>
          <cell r="AI4867">
            <v>3828.83</v>
          </cell>
          <cell r="AJ4867" t="str">
            <v>REF: 294481</v>
          </cell>
          <cell r="AK4867"/>
          <cell r="AL4867">
            <v>294481</v>
          </cell>
          <cell r="AM4867" t="str">
            <v>MODULO ENCOSTO RETO LENCOIS M (C/DET) (FX8000)</v>
          </cell>
          <cell r="AN4867"/>
          <cell r="AO4867">
            <v>0.8</v>
          </cell>
          <cell r="AP4867">
            <v>0.26</v>
          </cell>
          <cell r="AQ4867">
            <v>0.26</v>
          </cell>
          <cell r="AR4867">
            <v>0</v>
          </cell>
          <cell r="AS4867" t="str">
            <v>MODULO ENCOSTO RETO LENCOIS M (C/DET) (FX8000) - 0,8x0,26x0,26H</v>
          </cell>
          <cell r="AT4867">
            <v>3828.83</v>
          </cell>
          <cell r="AU4867">
            <v>3828.83</v>
          </cell>
          <cell r="AV4867">
            <v>3828.83</v>
          </cell>
          <cell r="AW4867">
            <v>0</v>
          </cell>
          <cell r="AX4867">
            <v>3828.83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T4867" t="str">
            <v>CLAMI SOFA</v>
          </cell>
          <cell r="BU4867" t="str">
            <v>MODULO LENCOIS MARANHENSES</v>
          </cell>
        </row>
        <row r="4868">
          <cell r="H4868">
            <v>2</v>
          </cell>
          <cell r="O4868">
            <v>335140</v>
          </cell>
          <cell r="P4868" t="str">
            <v>2022/206-0020-01</v>
          </cell>
          <cell r="Q4868" t="str">
            <v>EST MODULO ENCOSTO RETO LENCOIS M (DET BG4) (FX8285)</v>
          </cell>
          <cell r="R4868"/>
          <cell r="S4868"/>
          <cell r="T4868"/>
          <cell r="U4868">
            <v>0.8</v>
          </cell>
          <cell r="V4868">
            <v>0.26</v>
          </cell>
          <cell r="W4868">
            <v>0.26</v>
          </cell>
          <cell r="X4868">
            <v>0</v>
          </cell>
          <cell r="Y4868" t="str">
            <v>EST MODULO ENCOSTO RETO LENCOIS M (DET BG4) (FX8285) - 0,8x0,26x0,26H</v>
          </cell>
          <cell r="Z4868">
            <v>3828.83</v>
          </cell>
          <cell r="AA4868">
            <v>0.4</v>
          </cell>
          <cell r="AB4868">
            <v>2297.2979999999998</v>
          </cell>
          <cell r="AC4868"/>
          <cell r="AD4868" t="str">
            <v>VALOR MODULO</v>
          </cell>
          <cell r="AE4868" t="str">
            <v>VALOR MODULO</v>
          </cell>
          <cell r="AF4868">
            <v>3828.83</v>
          </cell>
          <cell r="AG4868">
            <v>3828.83</v>
          </cell>
          <cell r="AH4868">
            <v>0</v>
          </cell>
          <cell r="AI4868">
            <v>3828.83</v>
          </cell>
          <cell r="AJ4868" t="str">
            <v>REF: 294481</v>
          </cell>
          <cell r="AK4868"/>
          <cell r="AL4868">
            <v>294481</v>
          </cell>
          <cell r="AM4868" t="str">
            <v>MODULO ENCOSTO RETO LENCOIS M (C/DET) (FX8000)</v>
          </cell>
          <cell r="AN4868"/>
          <cell r="AO4868">
            <v>0.8</v>
          </cell>
          <cell r="AP4868">
            <v>0.26</v>
          </cell>
          <cell r="AQ4868">
            <v>0.26</v>
          </cell>
          <cell r="AR4868">
            <v>0</v>
          </cell>
          <cell r="AS4868" t="str">
            <v>MODULO ENCOSTO RETO LENCOIS M (C/DET) (FX8000) - 0,8x0,26x0,26H</v>
          </cell>
          <cell r="AT4868">
            <v>3828.83</v>
          </cell>
          <cell r="AU4868">
            <v>3828.83</v>
          </cell>
          <cell r="AV4868">
            <v>3828.83</v>
          </cell>
          <cell r="AW4868">
            <v>0</v>
          </cell>
          <cell r="AX4868">
            <v>3828.83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>CLAMI SOFA</v>
          </cell>
          <cell r="BU4868" t="str">
            <v>MODULO LENCOIS MARANHENSES</v>
          </cell>
        </row>
        <row r="4869">
          <cell r="H4869">
            <v>2</v>
          </cell>
          <cell r="O4869">
            <v>335203</v>
          </cell>
          <cell r="P4869" t="str">
            <v>2022/206-0021-01</v>
          </cell>
          <cell r="Q4869" t="str">
            <v>EST MODULO ENCOSTO RETO LENCOIS M (DET MR5) (FX5322)</v>
          </cell>
          <cell r="R4869"/>
          <cell r="S4869"/>
          <cell r="T4869"/>
          <cell r="U4869">
            <v>0.8</v>
          </cell>
          <cell r="V4869">
            <v>0.26</v>
          </cell>
          <cell r="W4869">
            <v>0.26</v>
          </cell>
          <cell r="X4869">
            <v>0</v>
          </cell>
          <cell r="Y4869" t="str">
            <v>EST MODULO ENCOSTO RETO LENCOIS M (DET MR5) (FX5322) - 0,8x0,26x0,26H</v>
          </cell>
          <cell r="Z4869">
            <v>3265.79</v>
          </cell>
          <cell r="AA4869">
            <v>0.4</v>
          </cell>
          <cell r="AB4869">
            <v>1959.4739999999999</v>
          </cell>
          <cell r="AC4869"/>
          <cell r="AD4869" t="str">
            <v>VALOR MODULO</v>
          </cell>
          <cell r="AE4869" t="str">
            <v>VALOR MODULO</v>
          </cell>
          <cell r="AF4869">
            <v>3265.79</v>
          </cell>
          <cell r="AG4869">
            <v>3265.79</v>
          </cell>
          <cell r="AH4869">
            <v>0</v>
          </cell>
          <cell r="AI4869">
            <v>3265.79</v>
          </cell>
          <cell r="AJ4869" t="str">
            <v>REF: 294484</v>
          </cell>
          <cell r="AK4869"/>
          <cell r="AL4869">
            <v>294484</v>
          </cell>
          <cell r="AM4869" t="str">
            <v>MODULO ENCOSTO RETO LENCOIS M (C/DET) (FX5000)</v>
          </cell>
          <cell r="AN4869"/>
          <cell r="AO4869">
            <v>0.8</v>
          </cell>
          <cell r="AP4869">
            <v>0.26</v>
          </cell>
          <cell r="AQ4869">
            <v>0.26</v>
          </cell>
          <cell r="AR4869">
            <v>0</v>
          </cell>
          <cell r="AS4869" t="str">
            <v>MODULO ENCOSTO RETO LENCOIS M (C/DET) (FX5000) - 0,8x0,26x0,26H</v>
          </cell>
          <cell r="AT4869">
            <v>3265.79</v>
          </cell>
          <cell r="AU4869">
            <v>3265.79</v>
          </cell>
          <cell r="AV4869">
            <v>3265.79</v>
          </cell>
          <cell r="AW4869">
            <v>0</v>
          </cell>
          <cell r="AX4869">
            <v>3265.78</v>
          </cell>
          <cell r="AY4869">
            <v>9.9999999997635314E-3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>CLAMI SOFA</v>
          </cell>
          <cell r="BU4869" t="str">
            <v>SOFA LENCOIS MARANHENSES</v>
          </cell>
        </row>
        <row r="4870">
          <cell r="H4870">
            <v>2</v>
          </cell>
          <cell r="O4870">
            <v>335203</v>
          </cell>
          <cell r="P4870" t="str">
            <v>2022/206-0022-01</v>
          </cell>
          <cell r="Q4870" t="str">
            <v>EST MODULO ENCOSTO RETO LENCOIS M (DET MR5) (FX5322)</v>
          </cell>
          <cell r="R4870"/>
          <cell r="S4870"/>
          <cell r="T4870"/>
          <cell r="U4870">
            <v>0.8</v>
          </cell>
          <cell r="V4870">
            <v>0.26</v>
          </cell>
          <cell r="W4870">
            <v>0.26</v>
          </cell>
          <cell r="X4870">
            <v>0</v>
          </cell>
          <cell r="Y4870" t="str">
            <v>EST MODULO ENCOSTO RETO LENCOIS M (DET MR5) (FX5322) - 0,8x0,26x0,26H</v>
          </cell>
          <cell r="Z4870">
            <v>3265.79</v>
          </cell>
          <cell r="AA4870">
            <v>0.4</v>
          </cell>
          <cell r="AB4870">
            <v>1959.4739999999999</v>
          </cell>
          <cell r="AC4870"/>
          <cell r="AD4870" t="str">
            <v>VALOR MODULO</v>
          </cell>
          <cell r="AE4870" t="str">
            <v>VALOR MODULO</v>
          </cell>
          <cell r="AF4870">
            <v>3265.79</v>
          </cell>
          <cell r="AG4870">
            <v>3265.79</v>
          </cell>
          <cell r="AH4870">
            <v>0</v>
          </cell>
          <cell r="AI4870">
            <v>3265.79</v>
          </cell>
          <cell r="AJ4870" t="str">
            <v>REF: 294484</v>
          </cell>
          <cell r="AK4870"/>
          <cell r="AL4870">
            <v>294484</v>
          </cell>
          <cell r="AM4870" t="str">
            <v>MODULO ENCOSTO RETO LENCOIS M (C/DET) (FX5000)</v>
          </cell>
          <cell r="AN4870"/>
          <cell r="AO4870">
            <v>0.8</v>
          </cell>
          <cell r="AP4870">
            <v>0.26</v>
          </cell>
          <cell r="AQ4870">
            <v>0.26</v>
          </cell>
          <cell r="AR4870">
            <v>0</v>
          </cell>
          <cell r="AS4870" t="str">
            <v>MODULO ENCOSTO RETO LENCOIS M (C/DET) (FX5000) - 0,8x0,26x0,26H</v>
          </cell>
          <cell r="AT4870">
            <v>3265.79</v>
          </cell>
          <cell r="AU4870">
            <v>3265.79</v>
          </cell>
          <cell r="AV4870">
            <v>3265.79</v>
          </cell>
          <cell r="AW4870">
            <v>0</v>
          </cell>
          <cell r="AX4870">
            <v>3265.78</v>
          </cell>
          <cell r="AY4870">
            <v>9.9999999997635314E-3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12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>CLAMI SOFA</v>
          </cell>
          <cell r="BU4870" t="str">
            <v>SOFA LENCOIS MARANHENSES</v>
          </cell>
        </row>
        <row r="4871">
          <cell r="H4871">
            <v>2</v>
          </cell>
          <cell r="O4871">
            <v>389957</v>
          </cell>
          <cell r="P4871" t="str">
            <v>2024/247-0114-01</v>
          </cell>
          <cell r="Q4871" t="str">
            <v>EST ALMOFADA DECORATIVA HIMALAYA (G) TC KEEPSAKE TAUPE</v>
          </cell>
          <cell r="R4871">
            <v>1.7</v>
          </cell>
          <cell r="S4871">
            <v>1</v>
          </cell>
          <cell r="T4871">
            <v>0.64</v>
          </cell>
          <cell r="U4871">
            <v>0.9</v>
          </cell>
          <cell r="V4871">
            <v>0.7</v>
          </cell>
          <cell r="W4871">
            <v>0</v>
          </cell>
          <cell r="X4871">
            <v>0</v>
          </cell>
          <cell r="Y4871" t="str">
            <v>EST ALMOFADA DECORATIVA HIMALAYA (G) TC KEEPSAKE TAUPE - 0,9x0,7x0H</v>
          </cell>
          <cell r="Z4871">
            <v>37616.780360000004</v>
          </cell>
          <cell r="AA4871">
            <v>0.5</v>
          </cell>
          <cell r="AB4871">
            <v>18808.390180000002</v>
          </cell>
          <cell r="AC4871" t="str">
            <v>YA</v>
          </cell>
          <cell r="AD4871" t="str">
            <v>PROD C/RVST FORN</v>
          </cell>
          <cell r="AE4871" t="str">
            <v>REVESTIMENTO FORN</v>
          </cell>
          <cell r="AF4871">
            <v>2778.5439400000005</v>
          </cell>
          <cell r="AG4871">
            <v>2778.5439400000005</v>
          </cell>
          <cell r="AH4871">
            <v>0</v>
          </cell>
          <cell r="AI4871">
            <v>37616.780360000004</v>
          </cell>
          <cell r="AJ4871" t="str">
            <v>REF: 381754</v>
          </cell>
          <cell r="AK4871"/>
          <cell r="AL4871">
            <v>381754</v>
          </cell>
          <cell r="AM4871" t="str">
            <v>ALMOFADA DECORATIVA HIMALAYA (G) (SOFT) (TC FORN)</v>
          </cell>
          <cell r="AN4871"/>
          <cell r="AO4871">
            <v>0.9</v>
          </cell>
          <cell r="AP4871">
            <v>0.7</v>
          </cell>
          <cell r="AQ4871">
            <v>0.3</v>
          </cell>
          <cell r="AR4871">
            <v>0</v>
          </cell>
          <cell r="AS4871" t="str">
            <v>ALMOFADA DECORATIVA HIMALAYA (G) (SOFT) (TC FORN) - 0,9x0,7x0,3H</v>
          </cell>
          <cell r="AT4871">
            <v>2778.5439400000005</v>
          </cell>
          <cell r="AU4871">
            <v>2778.5439400000005</v>
          </cell>
          <cell r="AV4871">
            <v>1704.64</v>
          </cell>
          <cell r="AW4871">
            <v>1073.9039400000004</v>
          </cell>
          <cell r="AX4871">
            <v>2778.5</v>
          </cell>
          <cell r="AY4871">
            <v>4.3940000000475266E-2</v>
          </cell>
          <cell r="AZ4871">
            <v>337981</v>
          </cell>
          <cell r="BA4871" t="str">
            <v>TECIDO O'KEEPSAKE -</v>
          </cell>
          <cell r="BB4871" t="str">
            <v>RVST FORN: TECIDO O'KEEPSAKE - TAUPE MIX</v>
          </cell>
          <cell r="BC4871">
            <v>1.7</v>
          </cell>
          <cell r="BD4871"/>
          <cell r="BE4871">
            <v>401.85</v>
          </cell>
          <cell r="BF4871">
            <v>0</v>
          </cell>
          <cell r="BG4871">
            <v>-401.85</v>
          </cell>
          <cell r="BH4871" t="str">
            <v>RVST FORN</v>
          </cell>
          <cell r="BI4871">
            <v>12</v>
          </cell>
          <cell r="BJ4871">
            <v>1073.9039400000001</v>
          </cell>
          <cell r="BK4871">
            <v>0</v>
          </cell>
          <cell r="BL4871">
            <v>0.57200000000000006</v>
          </cell>
          <cell r="BM4871"/>
          <cell r="BN4871"/>
          <cell r="BO4871"/>
          <cell r="BP4871"/>
          <cell r="BR4871" t="str">
            <v>PE</v>
          </cell>
          <cell r="BS4871" t="str">
            <v>389953 | 389954 | 389957 | 389958</v>
          </cell>
          <cell r="BT4871" t="str">
            <v>CLAMI SOFA</v>
          </cell>
          <cell r="BU4871" t="str">
            <v>SOFA LENCOIS MARANHENSES OUTDOOR</v>
          </cell>
        </row>
        <row r="4872">
          <cell r="H4872">
            <v>2</v>
          </cell>
          <cell r="O4872">
            <v>389953</v>
          </cell>
          <cell r="P4872" t="str">
            <v>2024/267-0072-01</v>
          </cell>
          <cell r="Q4872" t="str">
            <v>EST MODULO PUFF LENCOIS M OUTDOOR TC KEEPSAKE TAUPE</v>
          </cell>
          <cell r="R4872">
            <v>1.7</v>
          </cell>
          <cell r="S4872">
            <v>1</v>
          </cell>
          <cell r="T4872">
            <v>0.64</v>
          </cell>
          <cell r="U4872">
            <v>1.7</v>
          </cell>
          <cell r="V4872">
            <v>1</v>
          </cell>
          <cell r="W4872">
            <v>0.38</v>
          </cell>
          <cell r="X4872">
            <v>0</v>
          </cell>
          <cell r="Y4872" t="str">
            <v>EST MODULO PUFF LENCOIS M OUTDOOR TC KEEPSAKE TAUPE - 1,7x1x0,38H</v>
          </cell>
          <cell r="Z4872">
            <v>37616.780360000004</v>
          </cell>
          <cell r="AA4872">
            <v>0.4</v>
          </cell>
          <cell r="AB4872">
            <v>22570.068216</v>
          </cell>
          <cell r="AC4872" t="str">
            <v>YA</v>
          </cell>
          <cell r="AD4872" t="str">
            <v>PROD C/RVST FORN</v>
          </cell>
          <cell r="AE4872" t="str">
            <v>REVESTIMENTO FORN</v>
          </cell>
          <cell r="AF4872">
            <v>26097.426900000002</v>
          </cell>
          <cell r="AG4872">
            <v>26097.426900000002</v>
          </cell>
          <cell r="AH4872">
            <v>0</v>
          </cell>
          <cell r="AI4872">
            <v>37616.780360000004</v>
          </cell>
          <cell r="AJ4872" t="str">
            <v>REF: 325394</v>
          </cell>
          <cell r="AK4872"/>
          <cell r="AL4872">
            <v>325394</v>
          </cell>
          <cell r="AM4872" t="str">
            <v>MODULO PUFF LENCOIS M OUTDOOR (CAPA LISO) (TC FORN)</v>
          </cell>
          <cell r="AN4872"/>
          <cell r="AO4872">
            <v>1.7</v>
          </cell>
          <cell r="AP4872">
            <v>1</v>
          </cell>
          <cell r="AQ4872">
            <v>0.38</v>
          </cell>
          <cell r="AR4872">
            <v>0</v>
          </cell>
          <cell r="AS4872" t="str">
            <v>MODULO PUFF LENCOIS M OUTDOOR (CAPA LISO) (TC FORN) - 1,7x1x0,38H</v>
          </cell>
          <cell r="AT4872">
            <v>26097.426900000002</v>
          </cell>
          <cell r="AU4872">
            <v>26097.426900000002</v>
          </cell>
          <cell r="AV4872">
            <v>23254.74</v>
          </cell>
          <cell r="AW4872">
            <v>2842.6869000000006</v>
          </cell>
          <cell r="AX4872">
            <v>26097.31</v>
          </cell>
          <cell r="AY4872">
            <v>0.1169000000008964</v>
          </cell>
          <cell r="AZ4872">
            <v>337981</v>
          </cell>
          <cell r="BA4872" t="str">
            <v>TECIDO O'KEEPSAKE -</v>
          </cell>
          <cell r="BB4872" t="str">
            <v>RVST FORN: TECIDO O'KEEPSAKE - TAUPE MIX</v>
          </cell>
          <cell r="BC4872">
            <v>4.5</v>
          </cell>
          <cell r="BD4872"/>
          <cell r="BE4872">
            <v>401.85</v>
          </cell>
          <cell r="BF4872">
            <v>0</v>
          </cell>
          <cell r="BG4872">
            <v>-401.85</v>
          </cell>
          <cell r="BH4872" t="str">
            <v>RVST FORN</v>
          </cell>
          <cell r="BI4872">
            <v>12</v>
          </cell>
          <cell r="BJ4872">
            <v>2842.6869000000002</v>
          </cell>
          <cell r="BK4872">
            <v>0</v>
          </cell>
          <cell r="BL4872">
            <v>0.57200000000000006</v>
          </cell>
          <cell r="BM4872"/>
          <cell r="BN4872"/>
          <cell r="BO4872"/>
          <cell r="BP4872"/>
          <cell r="BR4872">
            <v>0</v>
          </cell>
          <cell r="BS4872" t="str">
            <v>389953 | 389954 | 389957 | 389958</v>
          </cell>
          <cell r="BT4872" t="str">
            <v>CLAMI SOFA</v>
          </cell>
          <cell r="BU4872" t="str">
            <v>SOFA LENCOIS MARANHENSES OUTDOOR</v>
          </cell>
        </row>
        <row r="4873">
          <cell r="H4873">
            <v>2</v>
          </cell>
          <cell r="O4873">
            <v>389954</v>
          </cell>
          <cell r="P4873" t="str">
            <v>2024/267-0076-01</v>
          </cell>
          <cell r="Q4873" t="str">
            <v>EST MODULO ENCOSTO (L) LENCOIS M OUTDOOR TC KEEPSAKE TAUPE</v>
          </cell>
          <cell r="R4873">
            <v>1.7</v>
          </cell>
          <cell r="S4873">
            <v>1</v>
          </cell>
          <cell r="T4873">
            <v>0.64</v>
          </cell>
          <cell r="U4873">
            <v>0.8</v>
          </cell>
          <cell r="V4873">
            <v>0.8</v>
          </cell>
          <cell r="W4873">
            <v>0.26</v>
          </cell>
          <cell r="X4873">
            <v>0</v>
          </cell>
          <cell r="Y4873" t="str">
            <v>EST MODULO ENCOSTO (L) LENCOIS M OUTDOOR TC KEEPSAKE TAUPE - 0,8x0,8x0,26H</v>
          </cell>
          <cell r="Z4873">
            <v>37616.780360000004</v>
          </cell>
          <cell r="AA4873">
            <v>0.4</v>
          </cell>
          <cell r="AB4873">
            <v>22570.068216</v>
          </cell>
          <cell r="AC4873" t="str">
            <v>YA</v>
          </cell>
          <cell r="AD4873" t="str">
            <v>PROD C/RVST FORN</v>
          </cell>
          <cell r="AE4873" t="str">
            <v>REVESTIMENTO FORN</v>
          </cell>
          <cell r="AF4873">
            <v>6989.4105</v>
          </cell>
          <cell r="AG4873">
            <v>6989.4105</v>
          </cell>
          <cell r="AH4873">
            <v>0</v>
          </cell>
          <cell r="AI4873">
            <v>37616.780360000004</v>
          </cell>
          <cell r="AJ4873" t="str">
            <v>REF: 325267</v>
          </cell>
          <cell r="AK4873"/>
          <cell r="AL4873">
            <v>325267</v>
          </cell>
          <cell r="AM4873" t="str">
            <v>MODULO ENCOSTO (L) LENCOIS M OUTDOOR (LISO) (TC FORN)</v>
          </cell>
          <cell r="AN4873"/>
          <cell r="AO4873">
            <v>0.8</v>
          </cell>
          <cell r="AP4873">
            <v>0.8</v>
          </cell>
          <cell r="AQ4873">
            <v>0.26</v>
          </cell>
          <cell r="AR4873">
            <v>0</v>
          </cell>
          <cell r="AS4873" t="str">
            <v>MODULO ENCOSTO (L) LENCOIS M OUTDOOR (LISO) (TC FORN) - 0,8x0,8x0,26H</v>
          </cell>
          <cell r="AT4873">
            <v>6989.4105</v>
          </cell>
          <cell r="AU4873">
            <v>6989.4105</v>
          </cell>
          <cell r="AV4873">
            <v>5410.14</v>
          </cell>
          <cell r="AW4873">
            <v>1579.2704999999996</v>
          </cell>
          <cell r="AX4873">
            <v>6989.34</v>
          </cell>
          <cell r="AY4873">
            <v>7.0499999999810825E-2</v>
          </cell>
          <cell r="AZ4873">
            <v>337981</v>
          </cell>
          <cell r="BA4873" t="str">
            <v>TECIDO O'KEEPSAKE -</v>
          </cell>
          <cell r="BB4873" t="str">
            <v>RVST FORN: TECIDO O'KEEPSAKE - TAUPE MIX</v>
          </cell>
          <cell r="BC4873">
            <v>2.5</v>
          </cell>
          <cell r="BD4873"/>
          <cell r="BE4873">
            <v>401.85</v>
          </cell>
          <cell r="BF4873">
            <v>0</v>
          </cell>
          <cell r="BG4873">
            <v>-401.85</v>
          </cell>
          <cell r="BH4873" t="str">
            <v>RVST FORN</v>
          </cell>
          <cell r="BI4873">
            <v>12</v>
          </cell>
          <cell r="BJ4873">
            <v>1579.2705000000001</v>
          </cell>
          <cell r="BK4873">
            <v>0</v>
          </cell>
          <cell r="BL4873">
            <v>0.57200000000000006</v>
          </cell>
          <cell r="BM4873"/>
          <cell r="BN4873"/>
          <cell r="BO4873"/>
          <cell r="BP4873"/>
          <cell r="BR4873">
            <v>0</v>
          </cell>
          <cell r="BS4873" t="str">
            <v>389953 | 389954 | 389957 | 389958</v>
          </cell>
          <cell r="BT4873" t="str">
            <v>CLAMI SOFA</v>
          </cell>
          <cell r="BU4873" t="str">
            <v>SOFA LENCOIS MARANHENSES OUTDOOR</v>
          </cell>
        </row>
        <row r="4874">
          <cell r="H4874">
            <v>2</v>
          </cell>
          <cell r="O4874">
            <v>389957</v>
          </cell>
          <cell r="P4874" t="str">
            <v>2024/247-0110-01</v>
          </cell>
          <cell r="Q4874" t="str">
            <v>EST ALMOFADA DECORATIVA HIMALAYA (G) TC KEEPSAKE TAUPE</v>
          </cell>
          <cell r="R4874">
            <v>1.7</v>
          </cell>
          <cell r="S4874">
            <v>1</v>
          </cell>
          <cell r="T4874">
            <v>0.64</v>
          </cell>
          <cell r="U4874">
            <v>0.9</v>
          </cell>
          <cell r="V4874">
            <v>0.7</v>
          </cell>
          <cell r="W4874">
            <v>0</v>
          </cell>
          <cell r="X4874">
            <v>0</v>
          </cell>
          <cell r="Y4874" t="str">
            <v>EST ALMOFADA DECORATIVA HIMALAYA (G) TC KEEPSAKE TAUPE - 0,9x0,7x0H</v>
          </cell>
          <cell r="Z4874">
            <v>37616.780360000004</v>
          </cell>
          <cell r="AA4874">
            <v>0.4</v>
          </cell>
          <cell r="AB4874">
            <v>22570.068216</v>
          </cell>
          <cell r="AC4874" t="str">
            <v>YB</v>
          </cell>
          <cell r="AD4874" t="str">
            <v>PROD C/RVST FORN</v>
          </cell>
          <cell r="AE4874" t="str">
            <v>REVESTIMENTO FORN</v>
          </cell>
          <cell r="AF4874">
            <v>2778.5439400000005</v>
          </cell>
          <cell r="AG4874">
            <v>2778.5439400000005</v>
          </cell>
          <cell r="AH4874">
            <v>0</v>
          </cell>
          <cell r="AI4874">
            <v>37616.780360000004</v>
          </cell>
          <cell r="AJ4874" t="str">
            <v>REF: 381754</v>
          </cell>
          <cell r="AK4874"/>
          <cell r="AL4874">
            <v>381754</v>
          </cell>
          <cell r="AM4874" t="str">
            <v>ALMOFADA DECORATIVA HIMALAYA (G) (SOFT) (TC FORN)</v>
          </cell>
          <cell r="AN4874"/>
          <cell r="AO4874">
            <v>0.9</v>
          </cell>
          <cell r="AP4874">
            <v>0.7</v>
          </cell>
          <cell r="AQ4874">
            <v>0.3</v>
          </cell>
          <cell r="AR4874">
            <v>0</v>
          </cell>
          <cell r="AS4874" t="str">
            <v>ALMOFADA DECORATIVA HIMALAYA (G) (SOFT) (TC FORN) - 0,9x0,7x0,3H</v>
          </cell>
          <cell r="AT4874">
            <v>2778.5439400000005</v>
          </cell>
          <cell r="AU4874">
            <v>2778.5439400000005</v>
          </cell>
          <cell r="AV4874">
            <v>1704.64</v>
          </cell>
          <cell r="AW4874">
            <v>1073.9039400000004</v>
          </cell>
          <cell r="AX4874">
            <v>2778.5</v>
          </cell>
          <cell r="AY4874">
            <v>4.3940000000475266E-2</v>
          </cell>
          <cell r="AZ4874">
            <v>337981</v>
          </cell>
          <cell r="BA4874" t="str">
            <v>TECIDO O'KEEPSAKE -</v>
          </cell>
          <cell r="BB4874" t="str">
            <v>RVST FORN: TECIDO O'KEEPSAKE - TAUPE MIX</v>
          </cell>
          <cell r="BC4874">
            <v>1.7</v>
          </cell>
          <cell r="BD4874"/>
          <cell r="BE4874">
            <v>401.85</v>
          </cell>
          <cell r="BF4874">
            <v>0</v>
          </cell>
          <cell r="BG4874">
            <v>-401.85</v>
          </cell>
          <cell r="BH4874" t="str">
            <v>RVST FORN</v>
          </cell>
          <cell r="BI4874">
            <v>12</v>
          </cell>
          <cell r="BJ4874">
            <v>1073.9039400000001</v>
          </cell>
          <cell r="BK4874">
            <v>0</v>
          </cell>
          <cell r="BL4874">
            <v>0.57200000000000006</v>
          </cell>
          <cell r="BM4874"/>
          <cell r="BN4874"/>
          <cell r="BO4874"/>
          <cell r="BP4874"/>
          <cell r="BR4874">
            <v>0</v>
          </cell>
          <cell r="BS4874" t="str">
            <v>389953 | 389954 | 389957 | 389958</v>
          </cell>
          <cell r="BT4874" t="str">
            <v>CLAMI SOFA</v>
          </cell>
          <cell r="BU4874" t="str">
            <v>SOFA LENCOIS MARANHENSES OUTDOOR</v>
          </cell>
        </row>
        <row r="4875">
          <cell r="H4875">
            <v>2</v>
          </cell>
          <cell r="O4875">
            <v>389953</v>
          </cell>
          <cell r="P4875" t="str">
            <v>2024/267-0071-01</v>
          </cell>
          <cell r="Q4875" t="str">
            <v>EST MODULO PUFF LENCOIS M OUTDOOR TC KEEPSAKE TAUPE</v>
          </cell>
          <cell r="R4875">
            <v>1.7</v>
          </cell>
          <cell r="S4875">
            <v>1</v>
          </cell>
          <cell r="T4875">
            <v>0.64</v>
          </cell>
          <cell r="U4875">
            <v>1.7</v>
          </cell>
          <cell r="V4875">
            <v>1</v>
          </cell>
          <cell r="W4875">
            <v>0.38</v>
          </cell>
          <cell r="X4875">
            <v>0</v>
          </cell>
          <cell r="Y4875" t="str">
            <v>EST MODULO PUFF LENCOIS M OUTDOOR TC KEEPSAKE TAUPE - 1,7x1x0,38H</v>
          </cell>
          <cell r="Z4875">
            <v>37616.780360000004</v>
          </cell>
          <cell r="AA4875">
            <v>0.4</v>
          </cell>
          <cell r="AB4875">
            <v>22570.068216</v>
          </cell>
          <cell r="AC4875" t="str">
            <v>YB</v>
          </cell>
          <cell r="AD4875" t="str">
            <v>PROD C/RVST FORN</v>
          </cell>
          <cell r="AE4875" t="str">
            <v>REVESTIMENTO FORN</v>
          </cell>
          <cell r="AF4875">
            <v>26097.426900000002</v>
          </cell>
          <cell r="AG4875">
            <v>26097.426900000002</v>
          </cell>
          <cell r="AH4875">
            <v>0</v>
          </cell>
          <cell r="AI4875">
            <v>37616.780360000004</v>
          </cell>
          <cell r="AJ4875" t="str">
            <v>REF: 325394</v>
          </cell>
          <cell r="AK4875"/>
          <cell r="AL4875">
            <v>325394</v>
          </cell>
          <cell r="AM4875" t="str">
            <v>MODULO PUFF LENCOIS M OUTDOOR (CAPA LISO) (TC FORN)</v>
          </cell>
          <cell r="AN4875"/>
          <cell r="AO4875">
            <v>1.7</v>
          </cell>
          <cell r="AP4875">
            <v>1</v>
          </cell>
          <cell r="AQ4875">
            <v>0.38</v>
          </cell>
          <cell r="AR4875">
            <v>0</v>
          </cell>
          <cell r="AS4875" t="str">
            <v>MODULO PUFF LENCOIS M OUTDOOR (CAPA LISO) (TC FORN) - 1,7x1x0,38H</v>
          </cell>
          <cell r="AT4875">
            <v>26097.426900000002</v>
          </cell>
          <cell r="AU4875">
            <v>26097.426900000002</v>
          </cell>
          <cell r="AV4875">
            <v>23254.74</v>
          </cell>
          <cell r="AW4875">
            <v>2842.6869000000006</v>
          </cell>
          <cell r="AX4875">
            <v>26097.31</v>
          </cell>
          <cell r="AY4875">
            <v>0.1169000000008964</v>
          </cell>
          <cell r="AZ4875">
            <v>337981</v>
          </cell>
          <cell r="BA4875" t="str">
            <v>TECIDO O'KEEPSAKE -</v>
          </cell>
          <cell r="BB4875" t="str">
            <v>RVST FORN: TECIDO O'KEEPSAKE - TAUPE MIX</v>
          </cell>
          <cell r="BC4875">
            <v>4.5</v>
          </cell>
          <cell r="BD4875"/>
          <cell r="BE4875">
            <v>401.85</v>
          </cell>
          <cell r="BF4875">
            <v>0</v>
          </cell>
          <cell r="BG4875">
            <v>-401.85</v>
          </cell>
          <cell r="BH4875" t="str">
            <v>RVST FORN</v>
          </cell>
          <cell r="BI4875">
            <v>12</v>
          </cell>
          <cell r="BJ4875">
            <v>2842.6869000000002</v>
          </cell>
          <cell r="BK4875">
            <v>0</v>
          </cell>
          <cell r="BL4875">
            <v>0.57200000000000006</v>
          </cell>
          <cell r="BM4875"/>
          <cell r="BN4875"/>
          <cell r="BO4875"/>
          <cell r="BP4875"/>
          <cell r="BR4875">
            <v>0</v>
          </cell>
          <cell r="BS4875" t="str">
            <v>389953 | 389954 | 389957 | 389958</v>
          </cell>
          <cell r="BT4875" t="str">
            <v>CLAMI SOFA</v>
          </cell>
          <cell r="BU4875" t="str">
            <v>SOFA LENCOIS MARANHENSES OUTDOOR</v>
          </cell>
        </row>
        <row r="4876">
          <cell r="H4876">
            <v>2</v>
          </cell>
          <cell r="O4876">
            <v>389954</v>
          </cell>
          <cell r="P4876" t="str">
            <v>2024/267-0077-01</v>
          </cell>
          <cell r="Q4876" t="str">
            <v>EST MODULO ENCOSTO (L) LENCOIS M OUTDOOR TC KEEPSAKE TAUPE</v>
          </cell>
          <cell r="R4876">
            <v>1.7</v>
          </cell>
          <cell r="S4876">
            <v>1</v>
          </cell>
          <cell r="T4876">
            <v>0.64</v>
          </cell>
          <cell r="U4876">
            <v>0.8</v>
          </cell>
          <cell r="V4876">
            <v>0.8</v>
          </cell>
          <cell r="W4876">
            <v>0.26</v>
          </cell>
          <cell r="X4876">
            <v>0</v>
          </cell>
          <cell r="Y4876" t="str">
            <v>EST MODULO ENCOSTO (L) LENCOIS M OUTDOOR TC KEEPSAKE TAUPE - 0,8x0,8x0,26H</v>
          </cell>
          <cell r="Z4876">
            <v>37616.780360000004</v>
          </cell>
          <cell r="AA4876">
            <v>0.4</v>
          </cell>
          <cell r="AB4876">
            <v>22570.068216</v>
          </cell>
          <cell r="AC4876" t="str">
            <v>YB</v>
          </cell>
          <cell r="AD4876" t="str">
            <v>PROD C/RVST FORN</v>
          </cell>
          <cell r="AE4876" t="str">
            <v>REVESTIMENTO FORN</v>
          </cell>
          <cell r="AF4876">
            <v>6989.4105</v>
          </cell>
          <cell r="AG4876">
            <v>6989.4105</v>
          </cell>
          <cell r="AH4876">
            <v>0</v>
          </cell>
          <cell r="AI4876">
            <v>37616.780360000004</v>
          </cell>
          <cell r="AJ4876" t="str">
            <v>REF: 325267</v>
          </cell>
          <cell r="AK4876"/>
          <cell r="AL4876">
            <v>325267</v>
          </cell>
          <cell r="AM4876" t="str">
            <v>MODULO ENCOSTO (L) LENCOIS M OUTDOOR (LISO) (TC FORN)</v>
          </cell>
          <cell r="AN4876"/>
          <cell r="AO4876">
            <v>0.8</v>
          </cell>
          <cell r="AP4876">
            <v>0.8</v>
          </cell>
          <cell r="AQ4876">
            <v>0.26</v>
          </cell>
          <cell r="AR4876">
            <v>0</v>
          </cell>
          <cell r="AS4876" t="str">
            <v>MODULO ENCOSTO (L) LENCOIS M OUTDOOR (LISO) (TC FORN) - 0,8x0,8x0,26H</v>
          </cell>
          <cell r="AT4876">
            <v>6989.4105</v>
          </cell>
          <cell r="AU4876">
            <v>6989.4105</v>
          </cell>
          <cell r="AV4876">
            <v>5410.14</v>
          </cell>
          <cell r="AW4876">
            <v>1579.2704999999996</v>
          </cell>
          <cell r="AX4876">
            <v>6989.34</v>
          </cell>
          <cell r="AY4876">
            <v>7.0499999999810825E-2</v>
          </cell>
          <cell r="AZ4876">
            <v>337981</v>
          </cell>
          <cell r="BA4876" t="str">
            <v>TECIDO O'KEEPSAKE -</v>
          </cell>
          <cell r="BB4876" t="str">
            <v>RVST FORN: TECIDO O'KEEPSAKE - TAUPE MIX</v>
          </cell>
          <cell r="BC4876">
            <v>2.5</v>
          </cell>
          <cell r="BD4876"/>
          <cell r="BE4876">
            <v>401.85</v>
          </cell>
          <cell r="BF4876">
            <v>0</v>
          </cell>
          <cell r="BG4876">
            <v>-401.85</v>
          </cell>
          <cell r="BH4876" t="str">
            <v>RVST FORN</v>
          </cell>
          <cell r="BI4876">
            <v>12</v>
          </cell>
          <cell r="BJ4876">
            <v>1579.2705000000001</v>
          </cell>
          <cell r="BK4876">
            <v>0</v>
          </cell>
          <cell r="BL4876">
            <v>0.57200000000000006</v>
          </cell>
          <cell r="BM4876"/>
          <cell r="BN4876"/>
          <cell r="BO4876"/>
          <cell r="BP4876"/>
          <cell r="BR4876">
            <v>0</v>
          </cell>
          <cell r="BS4876" t="str">
            <v>389953 | 389954 | 389957 | 389958</v>
          </cell>
          <cell r="BT4876" t="str">
            <v>CLAMI SOFA</v>
          </cell>
          <cell r="BU4876" t="str">
            <v>SOFA LENCOIS MARANHENSES OUTDOOR</v>
          </cell>
        </row>
        <row r="4877">
          <cell r="H4877">
            <v>2</v>
          </cell>
          <cell r="O4877">
            <v>335137</v>
          </cell>
          <cell r="P4877" t="str">
            <v>2022/220-0025-01</v>
          </cell>
          <cell r="Q4877" t="str">
            <v>EST PUFF PARATY (FX 50043) (WALNUT MATT)</v>
          </cell>
          <cell r="R4877">
            <v>4.2</v>
          </cell>
          <cell r="S4877">
            <v>2.44</v>
          </cell>
          <cell r="T4877">
            <v>0.77</v>
          </cell>
          <cell r="U4877">
            <v>1.77</v>
          </cell>
          <cell r="V4877">
            <v>0.75</v>
          </cell>
          <cell r="W4877">
            <v>0.4</v>
          </cell>
          <cell r="X4877">
            <v>0</v>
          </cell>
          <cell r="Y4877" t="str">
            <v>EST PUFF PARATY (FX 50043) (WALNUT MATT) - 1,77x0,75x0,4H</v>
          </cell>
          <cell r="Z4877">
            <v>93089.499999999971</v>
          </cell>
          <cell r="AA4877">
            <v>0.5</v>
          </cell>
          <cell r="AB4877">
            <v>46544.749999999985</v>
          </cell>
          <cell r="AC4877" t="str">
            <v>YC</v>
          </cell>
          <cell r="AD4877" t="str">
            <v>VALOR MODULO</v>
          </cell>
          <cell r="AE4877" t="str">
            <v>VALOR MODULO</v>
          </cell>
          <cell r="AF4877">
            <v>11980.46</v>
          </cell>
          <cell r="AG4877">
            <v>11980.46</v>
          </cell>
          <cell r="AH4877">
            <v>0</v>
          </cell>
          <cell r="AI4877">
            <v>93089.499999999971</v>
          </cell>
          <cell r="AJ4877" t="str">
            <v>REF: 299719</v>
          </cell>
          <cell r="AK4877"/>
          <cell r="AL4877">
            <v>299719</v>
          </cell>
          <cell r="AM4877" t="str">
            <v>PUFF PARATY (FX 5)</v>
          </cell>
          <cell r="AN4877"/>
          <cell r="AO4877">
            <v>1.77</v>
          </cell>
          <cell r="AP4877">
            <v>0.75</v>
          </cell>
          <cell r="AQ4877">
            <v>0.4</v>
          </cell>
          <cell r="AR4877">
            <v>0</v>
          </cell>
          <cell r="AS4877" t="str">
            <v>PUFF PARATY (FX 5) - 1,77x0,75x0,4H</v>
          </cell>
          <cell r="AT4877">
            <v>11980.46</v>
          </cell>
          <cell r="AU4877">
            <v>11980.46</v>
          </cell>
          <cell r="AV4877">
            <v>11980.46</v>
          </cell>
          <cell r="AW4877">
            <v>0</v>
          </cell>
          <cell r="AX4877">
            <v>11980.46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S4877" t="str">
            <v>335137 | 335136 | 335135 | 335134 | 335133 | 335132</v>
          </cell>
          <cell r="BT4877" t="str">
            <v>CLAMI SOFA</v>
          </cell>
          <cell r="BU4877" t="str">
            <v>SOFA PARATY</v>
          </cell>
        </row>
        <row r="4878">
          <cell r="H4878">
            <v>2</v>
          </cell>
          <cell r="O4878">
            <v>335137</v>
          </cell>
          <cell r="P4878" t="str">
            <v>2022/220-0026-01</v>
          </cell>
          <cell r="Q4878" t="str">
            <v>EST PUFF PARATY (FX 50043) (WALNUT MATT)</v>
          </cell>
          <cell r="R4878">
            <v>4.2</v>
          </cell>
          <cell r="S4878">
            <v>2.44</v>
          </cell>
          <cell r="T4878">
            <v>0.77</v>
          </cell>
          <cell r="U4878">
            <v>1.77</v>
          </cell>
          <cell r="V4878">
            <v>0.75</v>
          </cell>
          <cell r="W4878">
            <v>0.4</v>
          </cell>
          <cell r="X4878">
            <v>0</v>
          </cell>
          <cell r="Y4878" t="str">
            <v>EST PUFF PARATY (FX 50043) (WALNUT MATT) - 1,77x0,75x0,4H</v>
          </cell>
          <cell r="Z4878">
            <v>93089.499999999971</v>
          </cell>
          <cell r="AA4878">
            <v>0.5</v>
          </cell>
          <cell r="AB4878">
            <v>46544.749999999985</v>
          </cell>
          <cell r="AC4878" t="str">
            <v>YC</v>
          </cell>
          <cell r="AD4878" t="str">
            <v>VALOR MODULO</v>
          </cell>
          <cell r="AE4878" t="str">
            <v>VALOR MODULO</v>
          </cell>
          <cell r="AF4878">
            <v>11980.46</v>
          </cell>
          <cell r="AG4878">
            <v>11980.46</v>
          </cell>
          <cell r="AH4878">
            <v>0</v>
          </cell>
          <cell r="AI4878">
            <v>93089.499999999971</v>
          </cell>
          <cell r="AJ4878" t="str">
            <v>REF: 299719</v>
          </cell>
          <cell r="AK4878"/>
          <cell r="AL4878">
            <v>299719</v>
          </cell>
          <cell r="AM4878" t="str">
            <v>PUFF PARATY (FX 5)</v>
          </cell>
          <cell r="AN4878"/>
          <cell r="AO4878">
            <v>1.77</v>
          </cell>
          <cell r="AP4878">
            <v>0.75</v>
          </cell>
          <cell r="AQ4878">
            <v>0.4</v>
          </cell>
          <cell r="AR4878">
            <v>0</v>
          </cell>
          <cell r="AS4878" t="str">
            <v>PUFF PARATY (FX 5) - 1,77x0,75x0,4H</v>
          </cell>
          <cell r="AT4878">
            <v>11980.46</v>
          </cell>
          <cell r="AU4878">
            <v>11980.46</v>
          </cell>
          <cell r="AV4878">
            <v>11980.46</v>
          </cell>
          <cell r="AW4878">
            <v>0</v>
          </cell>
          <cell r="AX4878">
            <v>11980.46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S4878" t="str">
            <v>335137 | 335136 | 335135 | 335134 | 335133 | 335132</v>
          </cell>
          <cell r="BT4878" t="str">
            <v>CLAMI SOFA</v>
          </cell>
          <cell r="BU4878" t="str">
            <v>SOFA PARATY</v>
          </cell>
        </row>
        <row r="4879">
          <cell r="H4879">
            <v>2</v>
          </cell>
          <cell r="O4879">
            <v>354570</v>
          </cell>
          <cell r="P4879" t="str">
            <v>2022/245-0016-01</v>
          </cell>
          <cell r="Q4879" t="str">
            <v>EST TAPETE MATISSE WAVES ROUND 2 (LAT) (10MM) F:1280/D:73</v>
          </cell>
          <cell r="R4879"/>
          <cell r="S4879"/>
          <cell r="T4879"/>
          <cell r="U4879">
            <v>3</v>
          </cell>
          <cell r="V4879">
            <v>0</v>
          </cell>
          <cell r="W4879">
            <v>0.01</v>
          </cell>
          <cell r="X4879">
            <v>3</v>
          </cell>
          <cell r="Y4879" t="str">
            <v>EST TAPETE MATISSE WAVES ROUND 2 (LAT) (10MM) F:1280/D:73 - Ø3x0,01H</v>
          </cell>
          <cell r="Z4879">
            <v>26046.720000000001</v>
          </cell>
          <cell r="AA4879">
            <v>0.4</v>
          </cell>
          <cell r="AB4879">
            <v>15628.031999999999</v>
          </cell>
          <cell r="AC4879"/>
          <cell r="AD4879"/>
          <cell r="AE4879"/>
          <cell r="AF4879">
            <v>26046.720000000001</v>
          </cell>
          <cell r="AG4879">
            <v>26046.720000000001</v>
          </cell>
          <cell r="AH4879">
            <v>0</v>
          </cell>
          <cell r="AI4879">
            <v>26046.720000000001</v>
          </cell>
          <cell r="AJ4879" t="str">
            <v>REF: 342291</v>
          </cell>
          <cell r="AK4879" t="str">
            <v>VALOR A PATIR DE DO M²</v>
          </cell>
          <cell r="AL4879">
            <v>342291</v>
          </cell>
          <cell r="AM4879" t="str">
            <v>TAPETE MATISSE WAVES ROUND 2 (LATERAL) (2 CORES) (10MM)</v>
          </cell>
          <cell r="AN4879"/>
          <cell r="AO4879">
            <v>0</v>
          </cell>
          <cell r="AP4879">
            <v>0</v>
          </cell>
          <cell r="AQ4879">
            <v>0</v>
          </cell>
          <cell r="AR4879">
            <v>0</v>
          </cell>
          <cell r="AS4879" t="str">
            <v>TAPETE MATISSE WAVES ROUND 2 (LATERAL) (2 CORES) (10MM) - Ø0x0H</v>
          </cell>
          <cell r="AT4879">
            <v>26046.720000000001</v>
          </cell>
          <cell r="AU4879">
            <v>26046.720000000001</v>
          </cell>
          <cell r="AV4879">
            <v>2894.08</v>
          </cell>
          <cell r="AW4879">
            <v>23152.639999999999</v>
          </cell>
          <cell r="AX4879">
            <v>26046.720000000001</v>
          </cell>
          <cell r="AY4879">
            <v>0</v>
          </cell>
          <cell r="AZ4879">
            <v>342291</v>
          </cell>
          <cell r="BA4879" t="str">
            <v>TAPETE MATISSE WAVES ROUND 2 (LATERAL) (2 CORES) (10MM)</v>
          </cell>
          <cell r="BB4879" t="str">
            <v>(M²): TAPETE MATISSE WAVES ROUND 2 (LATERAL) (2 CORES) (10MM)</v>
          </cell>
          <cell r="BC4879">
            <v>9</v>
          </cell>
          <cell r="BD4879"/>
          <cell r="BE4879">
            <v>2894.08</v>
          </cell>
          <cell r="BF4879">
            <v>0</v>
          </cell>
          <cell r="BG4879">
            <v>-2894.08</v>
          </cell>
          <cell r="BH4879" t="str">
            <v>(M²)</v>
          </cell>
          <cell r="BI4879">
            <v>12</v>
          </cell>
          <cell r="BJ4879">
            <v>26046.720000000001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>CLAMI TAPETE</v>
          </cell>
          <cell r="BU4879" t="str">
            <v>TAPETE (F 504)</v>
          </cell>
        </row>
        <row r="4880">
          <cell r="H4880">
            <v>2</v>
          </cell>
          <cell r="O4880">
            <v>408941</v>
          </cell>
          <cell r="P4880"/>
          <cell r="Q4880" t="str">
            <v>EST CADEIRA LOGAN C/B ESTAR (TAUARI NOGUEIRA) (MADEIRA)</v>
          </cell>
          <cell r="R4880"/>
          <cell r="S4880"/>
          <cell r="T4880"/>
          <cell r="U4880">
            <v>0.62</v>
          </cell>
          <cell r="V4880">
            <v>0.6</v>
          </cell>
          <cell r="W4880">
            <v>0.79</v>
          </cell>
          <cell r="X4880">
            <v>0</v>
          </cell>
          <cell r="Y4880" t="str">
            <v>EST CADEIRA LOGAN C/B ESTAR (TAUARI NOGUEIRA) (MADEIRA) - 0,62x0,6x0,79H</v>
          </cell>
          <cell r="Z4880">
            <v>12655.55</v>
          </cell>
          <cell r="AA4880">
            <v>0.5</v>
          </cell>
          <cell r="AB4880">
            <v>6327.7749999999996</v>
          </cell>
          <cell r="AC4880"/>
          <cell r="AD4880"/>
          <cell r="AE4880"/>
          <cell r="AF4880">
            <v>12655.55</v>
          </cell>
          <cell r="AG4880">
            <v>12655.55</v>
          </cell>
          <cell r="AH4880">
            <v>0</v>
          </cell>
          <cell r="AI4880">
            <v>12655.55</v>
          </cell>
          <cell r="AJ4880" t="str">
            <v>REF: 408941</v>
          </cell>
          <cell r="AK4880" t="str">
            <v>VERSAO FORA DE LINHA</v>
          </cell>
          <cell r="AL4880">
            <v>408941</v>
          </cell>
          <cell r="AM4880" t="str">
            <v>EST CADEIRA LOGAN C/B ESTAR (TAUARI NOGUEIRA) (MADEIRA)</v>
          </cell>
          <cell r="AN4880"/>
          <cell r="AO4880">
            <v>0.62</v>
          </cell>
          <cell r="AP4880">
            <v>0.6</v>
          </cell>
          <cell r="AQ4880">
            <v>0.79</v>
          </cell>
          <cell r="AR4880">
            <v>0</v>
          </cell>
          <cell r="AS4880" t="str">
            <v>EST CADEIRA LOGAN C/B ESTAR (TAUARI NOGUEIRA) (MADEIRA) - 0,62x0,6x0,79H</v>
          </cell>
          <cell r="AT4880">
            <v>12655.55</v>
          </cell>
          <cell r="AU4880">
            <v>12655.55</v>
          </cell>
          <cell r="AV4880">
            <v>12655.55</v>
          </cell>
          <cell r="AW4880">
            <v>0</v>
          </cell>
          <cell r="AX4880">
            <v>12655.55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>CLAMI CADEIRA</v>
          </cell>
          <cell r="BU4880" t="str">
            <v>CADEIRA LOGAN</v>
          </cell>
        </row>
        <row r="4881">
          <cell r="H4881">
            <v>2</v>
          </cell>
          <cell r="O4881">
            <v>234348</v>
          </cell>
          <cell r="P4881"/>
          <cell r="Q4881" t="str">
            <v>EST CADEIRA ANNA (TAUARI TING 102) COURO 50019#7</v>
          </cell>
          <cell r="R4881"/>
          <cell r="S4881"/>
          <cell r="T4881"/>
          <cell r="U4881">
            <v>0.52</v>
          </cell>
          <cell r="V4881">
            <v>0.62</v>
          </cell>
          <cell r="W4881">
            <v>0.78</v>
          </cell>
          <cell r="X4881">
            <v>0</v>
          </cell>
          <cell r="Y4881" t="str">
            <v>EST CADEIRA ANNA (TAUARI TING 102) COURO 50019#7 - 0,52x0,62x0,78H</v>
          </cell>
          <cell r="Z4881">
            <v>8512</v>
          </cell>
          <cell r="AA4881">
            <v>0.5</v>
          </cell>
          <cell r="AB4881">
            <v>4256</v>
          </cell>
          <cell r="AC4881"/>
          <cell r="AD4881"/>
          <cell r="AE4881"/>
          <cell r="AF4881">
            <v>8512</v>
          </cell>
          <cell r="AG4881">
            <v>8512</v>
          </cell>
          <cell r="AH4881">
            <v>0</v>
          </cell>
          <cell r="AI4881">
            <v>8512</v>
          </cell>
          <cell r="AJ4881" t="str">
            <v>REF: 234348</v>
          </cell>
          <cell r="AK4881" t="str">
            <v>PRODUTO FORA DE LINHA</v>
          </cell>
          <cell r="AL4881">
            <v>234348</v>
          </cell>
          <cell r="AM4881" t="str">
            <v>EST CADEIRA ANNA (TAUARI TING 102) COURO 50019#7</v>
          </cell>
          <cell r="AN4881"/>
          <cell r="AO4881">
            <v>0.52</v>
          </cell>
          <cell r="AP4881">
            <v>0.62</v>
          </cell>
          <cell r="AQ4881">
            <v>0.78</v>
          </cell>
          <cell r="AR4881">
            <v>0</v>
          </cell>
          <cell r="AS4881" t="str">
            <v>EST CADEIRA ANNA (TAUARI TING 102) COURO 50019#7 - 0,52x0,62x0,78H</v>
          </cell>
          <cell r="AT4881">
            <v>8512</v>
          </cell>
          <cell r="AU4881">
            <v>8512</v>
          </cell>
          <cell r="AV4881">
            <v>8512</v>
          </cell>
          <cell r="AW4881">
            <v>0</v>
          </cell>
          <cell r="AX4881">
            <v>8512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22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>CLAMI CADEIRA</v>
          </cell>
          <cell r="BU4881" t="str">
            <v>CADEIRA ANNA (FL)</v>
          </cell>
        </row>
        <row r="4882">
          <cell r="H4882">
            <v>2</v>
          </cell>
          <cell r="O4882">
            <v>232361</v>
          </cell>
          <cell r="P4882"/>
          <cell r="Q4882" t="str">
            <v>EST CADEIRA ANNA (TAUARI TING 102) COURO 50019</v>
          </cell>
          <cell r="R4882"/>
          <cell r="S4882"/>
          <cell r="T4882"/>
          <cell r="U4882">
            <v>0.52</v>
          </cell>
          <cell r="V4882">
            <v>0.62</v>
          </cell>
          <cell r="W4882">
            <v>0.78</v>
          </cell>
          <cell r="X4882">
            <v>0</v>
          </cell>
          <cell r="Y4882" t="str">
            <v>EST CADEIRA ANNA (TAUARI TING 102) COURO 50019 - 0,52x0,62x0,78H</v>
          </cell>
          <cell r="Z4882">
            <v>8512</v>
          </cell>
          <cell r="AA4882">
            <v>0.5</v>
          </cell>
          <cell r="AB4882">
            <v>4256</v>
          </cell>
          <cell r="AC4882"/>
          <cell r="AD4882"/>
          <cell r="AE4882"/>
          <cell r="AF4882">
            <v>8512</v>
          </cell>
          <cell r="AG4882">
            <v>8512</v>
          </cell>
          <cell r="AH4882">
            <v>0</v>
          </cell>
          <cell r="AI4882">
            <v>8512</v>
          </cell>
          <cell r="AJ4882" t="str">
            <v>REF: 232361</v>
          </cell>
          <cell r="AK4882" t="str">
            <v>PRODUTO FORA DE LINHA</v>
          </cell>
          <cell r="AL4882">
            <v>232361</v>
          </cell>
          <cell r="AM4882" t="str">
            <v>EST CADEIRA ANNA (TAUARI TING 102) COURO 50019</v>
          </cell>
          <cell r="AN4882"/>
          <cell r="AO4882">
            <v>0.52</v>
          </cell>
          <cell r="AP4882">
            <v>0.62</v>
          </cell>
          <cell r="AQ4882">
            <v>0.78</v>
          </cell>
          <cell r="AR4882">
            <v>0</v>
          </cell>
          <cell r="AS4882" t="str">
            <v>EST CADEIRA ANNA (TAUARI TING 102) COURO 50019 - 0,52x0,62x0,78H</v>
          </cell>
          <cell r="AT4882">
            <v>8512</v>
          </cell>
          <cell r="AU4882">
            <v>8512</v>
          </cell>
          <cell r="AV4882">
            <v>8512</v>
          </cell>
          <cell r="AW4882">
            <v>0</v>
          </cell>
          <cell r="AX4882">
            <v>8512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22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>CLAMI CADEIRA</v>
          </cell>
          <cell r="BU4882" t="str">
            <v>CADEIRA ANNA (FL)</v>
          </cell>
        </row>
        <row r="4883">
          <cell r="H4883">
            <v>2</v>
          </cell>
          <cell r="O4883">
            <v>194033</v>
          </cell>
          <cell r="P4883"/>
          <cell r="Q4883" t="str">
            <v>EST CADEIRA MIA (NOGUEIRA) TC FABRIK CROSSIBI</v>
          </cell>
          <cell r="R4883"/>
          <cell r="S4883"/>
          <cell r="T4883"/>
          <cell r="U4883">
            <v>0.5</v>
          </cell>
          <cell r="V4883">
            <v>0.54</v>
          </cell>
          <cell r="W4883">
            <v>0.83</v>
          </cell>
          <cell r="X4883">
            <v>0</v>
          </cell>
          <cell r="Y4883" t="str">
            <v>EST CADEIRA MIA (NOGUEIRA) TC FABRIK CROSSIBI - 0,5x0,54x0,83H</v>
          </cell>
          <cell r="Z4883">
            <v>13423.2</v>
          </cell>
          <cell r="AA4883">
            <v>0.5</v>
          </cell>
          <cell r="AB4883">
            <v>6711.6</v>
          </cell>
          <cell r="AC4883"/>
          <cell r="AD4883"/>
          <cell r="AE4883"/>
          <cell r="AF4883">
            <v>13423.2</v>
          </cell>
          <cell r="AG4883">
            <v>13423.2</v>
          </cell>
          <cell r="AH4883">
            <v>0</v>
          </cell>
          <cell r="AI4883">
            <v>13423.2</v>
          </cell>
          <cell r="AJ4883" t="str">
            <v>REF: 194033</v>
          </cell>
          <cell r="AK4883" t="str">
            <v>PRODUTO FORA DE LINHA</v>
          </cell>
          <cell r="AL4883">
            <v>194033</v>
          </cell>
          <cell r="AM4883" t="str">
            <v>EST CADEIRA MIA (NOGUEIRA) TC FABRIK CROSSIBI</v>
          </cell>
          <cell r="AN4883"/>
          <cell r="AO4883">
            <v>0.5</v>
          </cell>
          <cell r="AP4883">
            <v>0.54</v>
          </cell>
          <cell r="AQ4883">
            <v>0.83</v>
          </cell>
          <cell r="AR4883">
            <v>0</v>
          </cell>
          <cell r="AS4883" t="str">
            <v>EST CADEIRA MIA (NOGUEIRA) TC FABRIK CROSSIBI - 0,5x0,54x0,83H</v>
          </cell>
          <cell r="AT4883">
            <v>13423.2</v>
          </cell>
          <cell r="AU4883">
            <v>13423.2</v>
          </cell>
          <cell r="AV4883">
            <v>13423.2</v>
          </cell>
          <cell r="AW4883">
            <v>0</v>
          </cell>
          <cell r="AX4883">
            <v>13423.2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22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>CLAMI CADEIRA</v>
          </cell>
          <cell r="BU4883" t="str">
            <v>CADEIRA MIA (FL)</v>
          </cell>
        </row>
        <row r="4884">
          <cell r="H4884">
            <v>3</v>
          </cell>
          <cell r="O4884">
            <v>334518</v>
          </cell>
          <cell r="P4884" t="str">
            <v>2022/207-0008-01</v>
          </cell>
          <cell r="Q4884" t="str">
            <v>EST MODULO S/BRACO MALONE FX E5001</v>
          </cell>
          <cell r="R4884">
            <v>4.4000000000000004</v>
          </cell>
          <cell r="S4884">
            <v>3.35</v>
          </cell>
          <cell r="T4884">
            <v>0.85</v>
          </cell>
          <cell r="U4884">
            <v>1.05</v>
          </cell>
          <cell r="V4884">
            <v>1</v>
          </cell>
          <cell r="W4884">
            <v>0.85</v>
          </cell>
          <cell r="X4884">
            <v>0</v>
          </cell>
          <cell r="Y4884" t="str">
            <v>EST MODULO S/BRACO MALONE FX E5001 - 1,05x1x0,85H</v>
          </cell>
          <cell r="Z4884">
            <v>87044.779999999984</v>
          </cell>
          <cell r="AA4884">
            <v>0.5</v>
          </cell>
          <cell r="AB4884">
            <v>43522.389999999992</v>
          </cell>
          <cell r="AC4884" t="str">
            <v>FS</v>
          </cell>
          <cell r="AD4884" t="str">
            <v>SOFA COMPLETO</v>
          </cell>
          <cell r="AE4884" t="str">
            <v>VALOR MODULO</v>
          </cell>
          <cell r="AF4884">
            <v>14116.48</v>
          </cell>
          <cell r="AG4884">
            <v>14116.48</v>
          </cell>
          <cell r="AH4884">
            <v>0</v>
          </cell>
          <cell r="AI4884">
            <v>87044.779999999984</v>
          </cell>
          <cell r="AJ4884" t="str">
            <v>REF: 334518</v>
          </cell>
          <cell r="AK4884" t="str">
            <v>PRODUTO FORA DE LINHA</v>
          </cell>
          <cell r="AL4884">
            <v>334518</v>
          </cell>
          <cell r="AM4884" t="str">
            <v>EST MODULO S/BRACO MALONE FX E5001</v>
          </cell>
          <cell r="AN4884"/>
          <cell r="AO4884">
            <v>1.05</v>
          </cell>
          <cell r="AP4884">
            <v>1</v>
          </cell>
          <cell r="AQ4884">
            <v>0.85</v>
          </cell>
          <cell r="AR4884">
            <v>0</v>
          </cell>
          <cell r="AS4884" t="str">
            <v>EST MODULO S/BRACO MALONE FX E5001 - 1,05x1x0,85H</v>
          </cell>
          <cell r="AT4884">
            <v>14116.48</v>
          </cell>
          <cell r="AU4884">
            <v>14116.48</v>
          </cell>
          <cell r="AV4884">
            <v>14116.48</v>
          </cell>
          <cell r="AW4884">
            <v>0</v>
          </cell>
          <cell r="AX4884">
            <v>14116.48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 t="str">
            <v>PE</v>
          </cell>
          <cell r="BS4884" t="str">
            <v>334520 | 334519 | 334518 | 334517</v>
          </cell>
          <cell r="BT4884" t="str">
            <v>CLAMI SOFA</v>
          </cell>
          <cell r="BU4884" t="str">
            <v>SOFA MALONE</v>
          </cell>
        </row>
        <row r="4885">
          <cell r="H4885">
            <v>3</v>
          </cell>
          <cell r="O4885">
            <v>334518</v>
          </cell>
          <cell r="P4885" t="str">
            <v>2022/207-0009-01</v>
          </cell>
          <cell r="Q4885" t="str">
            <v>EST MODULO S/BRACO MALONE FX E5001</v>
          </cell>
          <cell r="R4885">
            <v>4.4000000000000004</v>
          </cell>
          <cell r="S4885">
            <v>3.35</v>
          </cell>
          <cell r="T4885">
            <v>0.85</v>
          </cell>
          <cell r="U4885">
            <v>1.05</v>
          </cell>
          <cell r="V4885">
            <v>1</v>
          </cell>
          <cell r="W4885">
            <v>0.85</v>
          </cell>
          <cell r="X4885">
            <v>0</v>
          </cell>
          <cell r="Y4885" t="str">
            <v>EST MODULO S/BRACO MALONE FX E5001 - 1,05x1x0,85H</v>
          </cell>
          <cell r="Z4885">
            <v>87044.779999999984</v>
          </cell>
          <cell r="AA4885">
            <v>0.5</v>
          </cell>
          <cell r="AB4885">
            <v>43522.389999999992</v>
          </cell>
          <cell r="AC4885" t="str">
            <v>FS</v>
          </cell>
          <cell r="AD4885" t="str">
            <v>SOFA COMPLETO</v>
          </cell>
          <cell r="AE4885" t="str">
            <v>VALOR MODULO</v>
          </cell>
          <cell r="AF4885">
            <v>14116.48</v>
          </cell>
          <cell r="AG4885">
            <v>14116.48</v>
          </cell>
          <cell r="AH4885">
            <v>0</v>
          </cell>
          <cell r="AI4885">
            <v>87044.779999999984</v>
          </cell>
          <cell r="AJ4885" t="str">
            <v>REF: 334518</v>
          </cell>
          <cell r="AK4885" t="str">
            <v>PRODUTO FORA DE LINHA</v>
          </cell>
          <cell r="AL4885">
            <v>334518</v>
          </cell>
          <cell r="AM4885" t="str">
            <v>EST MODULO S/BRACO MALONE FX E5001</v>
          </cell>
          <cell r="AN4885"/>
          <cell r="AO4885">
            <v>1.05</v>
          </cell>
          <cell r="AP4885">
            <v>1</v>
          </cell>
          <cell r="AQ4885">
            <v>0.85</v>
          </cell>
          <cell r="AR4885">
            <v>0</v>
          </cell>
          <cell r="AS4885" t="str">
            <v>EST MODULO S/BRACO MALONE FX E5001 - 1,05x1x0,85H</v>
          </cell>
          <cell r="AT4885">
            <v>14116.48</v>
          </cell>
          <cell r="AU4885">
            <v>14116.48</v>
          </cell>
          <cell r="AV4885">
            <v>14116.48</v>
          </cell>
          <cell r="AW4885">
            <v>0</v>
          </cell>
          <cell r="AX4885">
            <v>14116.48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 t="str">
            <v>PE</v>
          </cell>
          <cell r="BS4885" t="str">
            <v>334520 | 334519 | 334518 | 334517</v>
          </cell>
          <cell r="BT4885" t="str">
            <v>CLAMI SOFA</v>
          </cell>
          <cell r="BU4885" t="str">
            <v>SOFA MALONE</v>
          </cell>
        </row>
        <row r="4886">
          <cell r="H4886">
            <v>3</v>
          </cell>
          <cell r="O4886">
            <v>334518</v>
          </cell>
          <cell r="P4886" t="str">
            <v>2022/207-0010-01</v>
          </cell>
          <cell r="Q4886" t="str">
            <v>EST MODULO S/BRACO MALONE FX E5001</v>
          </cell>
          <cell r="R4886">
            <v>4.4000000000000004</v>
          </cell>
          <cell r="S4886">
            <v>3.35</v>
          </cell>
          <cell r="T4886">
            <v>0.85</v>
          </cell>
          <cell r="U4886">
            <v>1.05</v>
          </cell>
          <cell r="V4886">
            <v>1</v>
          </cell>
          <cell r="W4886">
            <v>0.85</v>
          </cell>
          <cell r="X4886">
            <v>0</v>
          </cell>
          <cell r="Y4886" t="str">
            <v>EST MODULO S/BRACO MALONE FX E5001 - 1,05x1x0,85H</v>
          </cell>
          <cell r="Z4886">
            <v>87044.779999999984</v>
          </cell>
          <cell r="AA4886">
            <v>0.5</v>
          </cell>
          <cell r="AB4886">
            <v>43522.389999999992</v>
          </cell>
          <cell r="AC4886" t="str">
            <v>FS</v>
          </cell>
          <cell r="AD4886" t="str">
            <v>SOFA COMPLETO</v>
          </cell>
          <cell r="AE4886" t="str">
            <v>VALOR MODULO</v>
          </cell>
          <cell r="AF4886">
            <v>14116.48</v>
          </cell>
          <cell r="AG4886">
            <v>14116.48</v>
          </cell>
          <cell r="AH4886">
            <v>0</v>
          </cell>
          <cell r="AI4886">
            <v>87044.779999999984</v>
          </cell>
          <cell r="AJ4886" t="str">
            <v>REF: 334518</v>
          </cell>
          <cell r="AK4886" t="str">
            <v>PRODUTO FORA DE LINHA</v>
          </cell>
          <cell r="AL4886">
            <v>334518</v>
          </cell>
          <cell r="AM4886" t="str">
            <v>EST MODULO S/BRACO MALONE FX E5001</v>
          </cell>
          <cell r="AN4886"/>
          <cell r="AO4886">
            <v>1.05</v>
          </cell>
          <cell r="AP4886">
            <v>1</v>
          </cell>
          <cell r="AQ4886">
            <v>0.85</v>
          </cell>
          <cell r="AR4886">
            <v>0</v>
          </cell>
          <cell r="AS4886" t="str">
            <v>EST MODULO S/BRACO MALONE FX E5001 - 1,05x1x0,85H</v>
          </cell>
          <cell r="AT4886">
            <v>14116.48</v>
          </cell>
          <cell r="AU4886">
            <v>14116.48</v>
          </cell>
          <cell r="AV4886">
            <v>14116.48</v>
          </cell>
          <cell r="AW4886">
            <v>0</v>
          </cell>
          <cell r="AX4886">
            <v>14116.48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 t="str">
            <v>PE</v>
          </cell>
          <cell r="BS4886" t="str">
            <v>334520 | 334519 | 334518 | 334517</v>
          </cell>
          <cell r="BT4886" t="str">
            <v>CLAMI SOFA</v>
          </cell>
          <cell r="BU4886" t="str">
            <v>SOFA MALONE</v>
          </cell>
        </row>
        <row r="4887">
          <cell r="H4887">
            <v>3</v>
          </cell>
          <cell r="O4887">
            <v>231408</v>
          </cell>
          <cell r="P4887"/>
          <cell r="Q4887" t="str">
            <v>EST COMPONENTE HASTE ESTANTE ICON (EPOXI PRETO FOSCO)</v>
          </cell>
          <cell r="R4887"/>
          <cell r="S4887"/>
          <cell r="T4887"/>
          <cell r="U4887">
            <v>0</v>
          </cell>
          <cell r="V4887">
            <v>0</v>
          </cell>
          <cell r="W4887">
            <v>2.5</v>
          </cell>
          <cell r="X4887">
            <v>0</v>
          </cell>
          <cell r="Y4887" t="str">
            <v>EST COMPONENTE HASTE ESTANTE ICON (EPOXI PRETO FOSCO) - Ø0x2,5H</v>
          </cell>
          <cell r="Z4887">
            <v>3625</v>
          </cell>
          <cell r="AA4887">
            <v>0.65</v>
          </cell>
          <cell r="AB4887">
            <v>1268.75</v>
          </cell>
          <cell r="AC4887"/>
          <cell r="AD4887"/>
          <cell r="AE4887"/>
          <cell r="AF4887">
            <v>3625</v>
          </cell>
          <cell r="AG4887">
            <v>3625</v>
          </cell>
          <cell r="AH4887">
            <v>0</v>
          </cell>
          <cell r="AI4887">
            <v>3625</v>
          </cell>
          <cell r="AJ4887" t="str">
            <v>REF: 231408</v>
          </cell>
          <cell r="AK4887" t="str">
            <v>PRODUTO FORA DE LINHA</v>
          </cell>
          <cell r="AL4887">
            <v>231408</v>
          </cell>
          <cell r="AM4887" t="str">
            <v>EST COMPONENTE HASTE ESTANTE ICON (EPOXI PRETO FOSCO)</v>
          </cell>
          <cell r="AN4887"/>
          <cell r="AO4887">
            <v>0</v>
          </cell>
          <cell r="AP4887">
            <v>0</v>
          </cell>
          <cell r="AQ4887">
            <v>2.5</v>
          </cell>
          <cell r="AR4887">
            <v>0</v>
          </cell>
          <cell r="AS4887" t="str">
            <v>EST COMPONENTE HASTE ESTANTE ICON (EPOXI PRETO FOSCO) - Ø0x2,5H</v>
          </cell>
          <cell r="AT4887">
            <v>3625</v>
          </cell>
          <cell r="AU4887">
            <v>3625</v>
          </cell>
          <cell r="AV4887">
            <v>3625</v>
          </cell>
          <cell r="AW4887">
            <v>0</v>
          </cell>
          <cell r="AX4887">
            <v>3625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22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DPOT</v>
          </cell>
          <cell r="BT4887" t="str">
            <v>CLAMI ESTANTE</v>
          </cell>
          <cell r="BU4887" t="str">
            <v>HASTE ESTANTE ICON (FL)</v>
          </cell>
        </row>
        <row r="4888">
          <cell r="H4888">
            <v>3</v>
          </cell>
          <cell r="O4888">
            <v>151242</v>
          </cell>
          <cell r="P4888"/>
          <cell r="Q4888" t="str">
            <v>EST BANCO NINA (CATUABA AVELUDADA) TC 10839/12</v>
          </cell>
          <cell r="R4888"/>
          <cell r="S4888"/>
          <cell r="T4888"/>
          <cell r="U4888">
            <v>0.47</v>
          </cell>
          <cell r="V4888">
            <v>0.48</v>
          </cell>
          <cell r="W4888">
            <v>0.42</v>
          </cell>
          <cell r="X4888">
            <v>0</v>
          </cell>
          <cell r="Y4888" t="str">
            <v>EST BANCO NINA (CATUABA AVELUDADA) TC 10839/12 - 0,47x0,48x0,42H</v>
          </cell>
          <cell r="Z4888">
            <v>6290.34</v>
          </cell>
          <cell r="AA4888">
            <v>0.7</v>
          </cell>
          <cell r="AB4888">
            <v>1887.1020000000008</v>
          </cell>
          <cell r="AC4888"/>
          <cell r="AD4888"/>
          <cell r="AE4888"/>
          <cell r="AF4888">
            <v>6290.34</v>
          </cell>
          <cell r="AG4888">
            <v>6290.34</v>
          </cell>
          <cell r="AH4888">
            <v>0</v>
          </cell>
          <cell r="AI4888">
            <v>6290.34</v>
          </cell>
          <cell r="AJ4888" t="str">
            <v>REF: 151242</v>
          </cell>
          <cell r="AK4888" t="str">
            <v>PRODUTO FORA DE LINHA</v>
          </cell>
          <cell r="AL4888">
            <v>151242</v>
          </cell>
          <cell r="AM4888" t="str">
            <v>EST BANCO NINA (CATUABA AVELUDADA) TC 10839/12</v>
          </cell>
          <cell r="AN4888"/>
          <cell r="AO4888">
            <v>0.47</v>
          </cell>
          <cell r="AP4888">
            <v>0.48</v>
          </cell>
          <cell r="AQ4888">
            <v>0.42</v>
          </cell>
          <cell r="AR4888">
            <v>0</v>
          </cell>
          <cell r="AS4888" t="str">
            <v>EST BANCO NINA (CATUABA AVELUDADA) TC 10839/12 - 0,47x0,48x0,42H</v>
          </cell>
          <cell r="AT4888">
            <v>6290.34</v>
          </cell>
          <cell r="AU4888">
            <v>6290.34</v>
          </cell>
          <cell r="AV4888">
            <v>6290.34</v>
          </cell>
          <cell r="AW4888">
            <v>0</v>
          </cell>
          <cell r="AX4888">
            <v>6290.34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14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NOVO</v>
          </cell>
          <cell r="BT4888" t="str">
            <v>CLAMI BANCO</v>
          </cell>
          <cell r="BU4888" t="str">
            <v>BANCO NINA (FL)</v>
          </cell>
        </row>
        <row r="4889">
          <cell r="H4889">
            <v>3</v>
          </cell>
          <cell r="O4889">
            <v>163876</v>
          </cell>
          <cell r="P4889"/>
          <cell r="Q4889" t="str">
            <v>EST CADEIRA PADAUNG (CATUABA PU) TC 11202-282 LINHO</v>
          </cell>
          <cell r="R4889"/>
          <cell r="S4889"/>
          <cell r="T4889"/>
          <cell r="U4889">
            <v>0.46</v>
          </cell>
          <cell r="V4889">
            <v>0.6</v>
          </cell>
          <cell r="W4889">
            <v>0.84</v>
          </cell>
          <cell r="X4889">
            <v>0</v>
          </cell>
          <cell r="Y4889" t="str">
            <v>EST CADEIRA PADAUNG (CATUABA PU) TC 11202-282 LINHO - 0,46x0,6x0,84H</v>
          </cell>
          <cell r="Z4889">
            <v>7059.18</v>
          </cell>
          <cell r="AA4889">
            <v>0.7</v>
          </cell>
          <cell r="AB4889">
            <v>2117.7540000000008</v>
          </cell>
          <cell r="AC4889"/>
          <cell r="AD4889"/>
          <cell r="AE4889"/>
          <cell r="AF4889">
            <v>7059.18</v>
          </cell>
          <cell r="AG4889">
            <v>7059.18</v>
          </cell>
          <cell r="AH4889">
            <v>0</v>
          </cell>
          <cell r="AI4889">
            <v>7059.18</v>
          </cell>
          <cell r="AJ4889" t="str">
            <v>REF: 163876</v>
          </cell>
          <cell r="AK4889" t="str">
            <v>PRODUTO FORA DE LINHA</v>
          </cell>
          <cell r="AL4889">
            <v>163876</v>
          </cell>
          <cell r="AM4889" t="str">
            <v>EST CADEIRA PADAUNG (CATUABA PU) TC 11202-282 LINHO</v>
          </cell>
          <cell r="AN4889"/>
          <cell r="AO4889">
            <v>0.46</v>
          </cell>
          <cell r="AP4889">
            <v>0.6</v>
          </cell>
          <cell r="AQ4889">
            <v>0.84</v>
          </cell>
          <cell r="AR4889">
            <v>0</v>
          </cell>
          <cell r="AS4889" t="str">
            <v>EST CADEIRA PADAUNG (CATUABA PU) TC 11202-282 LINHO - 0,46x0,6x0,84H</v>
          </cell>
          <cell r="AT4889">
            <v>7059.18</v>
          </cell>
          <cell r="AU4889">
            <v>7059.18</v>
          </cell>
          <cell r="AV4889">
            <v>7059.18</v>
          </cell>
          <cell r="AW4889">
            <v>0</v>
          </cell>
          <cell r="AX4889">
            <v>7059.18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14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NOVO</v>
          </cell>
          <cell r="BT4889" t="str">
            <v>CLAMI CADEIRA</v>
          </cell>
          <cell r="BU4889" t="str">
            <v>CADEIRA PADAUNG (FL)</v>
          </cell>
        </row>
        <row r="4890">
          <cell r="H4890">
            <v>3</v>
          </cell>
          <cell r="O4890">
            <v>147799</v>
          </cell>
          <cell r="P4890"/>
          <cell r="Q4890" t="str">
            <v>EST CADEIRA VANITY (COLORIDO CINZA)</v>
          </cell>
          <cell r="R4890"/>
          <cell r="S4890"/>
          <cell r="T4890"/>
          <cell r="U4890">
            <v>0.49</v>
          </cell>
          <cell r="V4890">
            <v>0.55000000000000004</v>
          </cell>
          <cell r="W4890">
            <v>0.88</v>
          </cell>
          <cell r="X4890">
            <v>0</v>
          </cell>
          <cell r="Y4890" t="str">
            <v>EST CADEIRA VANITY (COLORIDO CINZA) - 0,49x0,55x0,88H</v>
          </cell>
          <cell r="Z4890">
            <v>3376.43</v>
          </cell>
          <cell r="AA4890">
            <v>0.7</v>
          </cell>
          <cell r="AB4890">
            <v>1012.9290000000001</v>
          </cell>
          <cell r="AC4890"/>
          <cell r="AD4890"/>
          <cell r="AE4890"/>
          <cell r="AF4890">
            <v>3376.43</v>
          </cell>
          <cell r="AG4890">
            <v>3376.43</v>
          </cell>
          <cell r="AH4890">
            <v>0</v>
          </cell>
          <cell r="AI4890">
            <v>3376.43</v>
          </cell>
          <cell r="AJ4890" t="str">
            <v>REF: 147799</v>
          </cell>
          <cell r="AK4890" t="str">
            <v>PRODUTO FORA DE LINHA</v>
          </cell>
          <cell r="AL4890">
            <v>147799</v>
          </cell>
          <cell r="AM4890" t="str">
            <v>EST CADEIRA VANITY (COLORIDO CINZA)</v>
          </cell>
          <cell r="AN4890"/>
          <cell r="AO4890">
            <v>0.49</v>
          </cell>
          <cell r="AP4890">
            <v>0.55000000000000004</v>
          </cell>
          <cell r="AQ4890">
            <v>0.88</v>
          </cell>
          <cell r="AR4890">
            <v>0</v>
          </cell>
          <cell r="AS4890" t="str">
            <v>EST CADEIRA VANITY (COLORIDO CINZA) - 0,49x0,55x0,88H</v>
          </cell>
          <cell r="AT4890">
            <v>3376.43</v>
          </cell>
          <cell r="AU4890">
            <v>3376.43</v>
          </cell>
          <cell r="AV4890">
            <v>3376.43</v>
          </cell>
          <cell r="AW4890">
            <v>0</v>
          </cell>
          <cell r="AX4890">
            <v>3376.43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14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NOVO</v>
          </cell>
          <cell r="BT4890" t="str">
            <v>CLAMI CADEIRA</v>
          </cell>
          <cell r="BU4890" t="str">
            <v>CADEIRA VANITY (FL)</v>
          </cell>
        </row>
        <row r="4891">
          <cell r="H4891">
            <v>3</v>
          </cell>
          <cell r="O4891">
            <v>151611</v>
          </cell>
          <cell r="P4891"/>
          <cell r="Q4891" t="str">
            <v>EST POLTRONA KORINA (APUI) TC PRISMA BELLA AQUA</v>
          </cell>
          <cell r="R4891"/>
          <cell r="S4891"/>
          <cell r="T4891"/>
          <cell r="U4891">
            <v>0.74</v>
          </cell>
          <cell r="V4891">
            <v>0.87</v>
          </cell>
          <cell r="W4891">
            <v>0.9</v>
          </cell>
          <cell r="X4891">
            <v>0</v>
          </cell>
          <cell r="Y4891" t="str">
            <v>EST POLTRONA KORINA (APUI) TC PRISMA BELLA AQUA - 0,74x0,87x0,9H</v>
          </cell>
          <cell r="Z4891">
            <v>7858.52</v>
          </cell>
          <cell r="AA4891">
            <v>0.7</v>
          </cell>
          <cell r="AB4891">
            <v>2357.5560000000005</v>
          </cell>
          <cell r="AC4891"/>
          <cell r="AD4891"/>
          <cell r="AE4891"/>
          <cell r="AF4891">
            <v>7858.52</v>
          </cell>
          <cell r="AG4891">
            <v>7858.52</v>
          </cell>
          <cell r="AH4891">
            <v>0</v>
          </cell>
          <cell r="AI4891">
            <v>7858.52</v>
          </cell>
          <cell r="AJ4891" t="str">
            <v>REF: 151611</v>
          </cell>
          <cell r="AK4891" t="str">
            <v>PRODUTO FORA DE LINHA</v>
          </cell>
          <cell r="AL4891">
            <v>151611</v>
          </cell>
          <cell r="AM4891" t="str">
            <v>EST POLTRONA KORINA (APUI) TC PRISMA BELLA AQUA</v>
          </cell>
          <cell r="AN4891"/>
          <cell r="AO4891">
            <v>0.74</v>
          </cell>
          <cell r="AP4891">
            <v>0.87</v>
          </cell>
          <cell r="AQ4891">
            <v>0.9</v>
          </cell>
          <cell r="AR4891">
            <v>0</v>
          </cell>
          <cell r="AS4891" t="str">
            <v>EST POLTRONA KORINA (APUI) TC PRISMA BELLA AQUA - 0,74x0,87x0,9H</v>
          </cell>
          <cell r="AT4891">
            <v>7858.52</v>
          </cell>
          <cell r="AU4891">
            <v>7858.52</v>
          </cell>
          <cell r="AV4891">
            <v>7858.52</v>
          </cell>
          <cell r="AW4891">
            <v>0</v>
          </cell>
          <cell r="AX4891">
            <v>7858.52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14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 t="str">
            <v>NOVO</v>
          </cell>
          <cell r="BT4891" t="str">
            <v>CLAMI POLTRONA</v>
          </cell>
          <cell r="BU4891" t="str">
            <v>POLTRONA KORINA (FL)</v>
          </cell>
        </row>
        <row r="4892">
          <cell r="H4892">
            <v>3</v>
          </cell>
          <cell r="O4892">
            <v>113368</v>
          </cell>
          <cell r="P4892"/>
          <cell r="Q4892" t="str">
            <v>EST MESA ONDA (INFANTIL) (PRETA)</v>
          </cell>
          <cell r="R4892"/>
          <cell r="S4892"/>
          <cell r="T4892"/>
          <cell r="U4892">
            <v>0.35</v>
          </cell>
          <cell r="V4892">
            <v>0.35</v>
          </cell>
          <cell r="W4892">
            <v>0.3</v>
          </cell>
          <cell r="X4892">
            <v>0</v>
          </cell>
          <cell r="Y4892" t="str">
            <v>EST MESA ONDA (INFANTIL) (PRETA) - 0,35x0,35x0,3H</v>
          </cell>
          <cell r="Z4892">
            <v>1640.99</v>
          </cell>
          <cell r="AA4892">
            <v>0.75</v>
          </cell>
          <cell r="AB4892">
            <v>410.24749999999995</v>
          </cell>
          <cell r="AC4892"/>
          <cell r="AD4892"/>
          <cell r="AE4892"/>
          <cell r="AF4892">
            <v>1640.99</v>
          </cell>
          <cell r="AG4892">
            <v>1640.99</v>
          </cell>
          <cell r="AH4892">
            <v>0</v>
          </cell>
          <cell r="AI4892">
            <v>1640.99</v>
          </cell>
          <cell r="AJ4892" t="str">
            <v>REF: 113368</v>
          </cell>
          <cell r="AK4892" t="str">
            <v>PRODUTO FORA DE LINHA</v>
          </cell>
          <cell r="AL4892">
            <v>113368</v>
          </cell>
          <cell r="AM4892" t="str">
            <v>EST MESA ONDA (INFANTIL) (PRETA)</v>
          </cell>
          <cell r="AN4892"/>
          <cell r="AO4892">
            <v>0.35</v>
          </cell>
          <cell r="AP4892">
            <v>0.35</v>
          </cell>
          <cell r="AQ4892">
            <v>0.3</v>
          </cell>
          <cell r="AR4892">
            <v>0</v>
          </cell>
          <cell r="AS4892" t="str">
            <v>EST MESA ONDA (INFANTIL) (PRETA) - 0,35x0,35x0,3H</v>
          </cell>
          <cell r="AT4892">
            <v>1640.99</v>
          </cell>
          <cell r="AU4892">
            <v>1640.99</v>
          </cell>
          <cell r="AV4892">
            <v>1640.99</v>
          </cell>
          <cell r="AW4892">
            <v>0</v>
          </cell>
          <cell r="AX4892">
            <v>1640.99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14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NOVO</v>
          </cell>
          <cell r="BT4892" t="str">
            <v>CLAMI MESA LATERAL</v>
          </cell>
          <cell r="BU4892" t="str">
            <v>MESA LATERAL ONDA (FL)</v>
          </cell>
        </row>
        <row r="4893">
          <cell r="H4893">
            <v>3</v>
          </cell>
          <cell r="O4893">
            <v>113368</v>
          </cell>
          <cell r="P4893"/>
          <cell r="Q4893" t="str">
            <v>EST MESA ONDA (INFANTIL) (PRETA)</v>
          </cell>
          <cell r="R4893"/>
          <cell r="S4893"/>
          <cell r="T4893"/>
          <cell r="U4893">
            <v>0.35</v>
          </cell>
          <cell r="V4893">
            <v>0.35</v>
          </cell>
          <cell r="W4893">
            <v>0.3</v>
          </cell>
          <cell r="X4893">
            <v>0</v>
          </cell>
          <cell r="Y4893" t="str">
            <v>EST MESA ONDA (INFANTIL) (PRETA) - 0,35x0,35x0,3H</v>
          </cell>
          <cell r="Z4893">
            <v>1640.99</v>
          </cell>
          <cell r="AA4893">
            <v>0.75</v>
          </cell>
          <cell r="AB4893">
            <v>410.24749999999995</v>
          </cell>
          <cell r="AC4893"/>
          <cell r="AD4893"/>
          <cell r="AE4893"/>
          <cell r="AF4893">
            <v>1640.99</v>
          </cell>
          <cell r="AG4893">
            <v>1640.99</v>
          </cell>
          <cell r="AH4893">
            <v>0</v>
          </cell>
          <cell r="AI4893">
            <v>1640.99</v>
          </cell>
          <cell r="AJ4893" t="str">
            <v>REF: 113368</v>
          </cell>
          <cell r="AK4893" t="str">
            <v>PRODUTO FORA DE LINHA</v>
          </cell>
          <cell r="AL4893">
            <v>113368</v>
          </cell>
          <cell r="AM4893" t="str">
            <v>EST MESA ONDA (INFANTIL) (PRETA)</v>
          </cell>
          <cell r="AN4893"/>
          <cell r="AO4893">
            <v>0.35</v>
          </cell>
          <cell r="AP4893">
            <v>0.35</v>
          </cell>
          <cell r="AQ4893">
            <v>0.3</v>
          </cell>
          <cell r="AR4893">
            <v>0</v>
          </cell>
          <cell r="AS4893" t="str">
            <v>EST MESA ONDA (INFANTIL) (PRETA) - 0,35x0,35x0,3H</v>
          </cell>
          <cell r="AT4893">
            <v>1640.99</v>
          </cell>
          <cell r="AU4893">
            <v>1640.99</v>
          </cell>
          <cell r="AV4893">
            <v>1640.99</v>
          </cell>
          <cell r="AW4893">
            <v>0</v>
          </cell>
          <cell r="AX4893">
            <v>1640.99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14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NOVO</v>
          </cell>
          <cell r="BT4893" t="str">
            <v>CLAMI MESA LATERAL</v>
          </cell>
          <cell r="BU4893" t="str">
            <v>MESA LATERAL ONDA (FL)</v>
          </cell>
        </row>
        <row r="4894">
          <cell r="H4894">
            <v>3</v>
          </cell>
          <cell r="O4894">
            <v>113368</v>
          </cell>
          <cell r="P4894"/>
          <cell r="Q4894" t="str">
            <v>EST MESA ONDA (INFANTIL) (PRETA)</v>
          </cell>
          <cell r="R4894"/>
          <cell r="S4894"/>
          <cell r="T4894"/>
          <cell r="U4894">
            <v>0.35</v>
          </cell>
          <cell r="V4894">
            <v>0.35</v>
          </cell>
          <cell r="W4894">
            <v>0.3</v>
          </cell>
          <cell r="X4894">
            <v>0</v>
          </cell>
          <cell r="Y4894" t="str">
            <v>EST MESA ONDA (INFANTIL) (PRETA) - 0,35x0,35x0,3H</v>
          </cell>
          <cell r="Z4894">
            <v>1640.99</v>
          </cell>
          <cell r="AA4894">
            <v>0.75</v>
          </cell>
          <cell r="AB4894">
            <v>410.24749999999995</v>
          </cell>
          <cell r="AC4894"/>
          <cell r="AD4894"/>
          <cell r="AE4894"/>
          <cell r="AF4894">
            <v>1640.99</v>
          </cell>
          <cell r="AG4894">
            <v>1640.99</v>
          </cell>
          <cell r="AH4894">
            <v>0</v>
          </cell>
          <cell r="AI4894">
            <v>1640.99</v>
          </cell>
          <cell r="AJ4894" t="str">
            <v>REF: 113368</v>
          </cell>
          <cell r="AK4894" t="str">
            <v>PRODUTO FORA DE LINHA</v>
          </cell>
          <cell r="AL4894">
            <v>113368</v>
          </cell>
          <cell r="AM4894" t="str">
            <v>EST MESA ONDA (INFANTIL) (PRETA)</v>
          </cell>
          <cell r="AN4894"/>
          <cell r="AO4894">
            <v>0.35</v>
          </cell>
          <cell r="AP4894">
            <v>0.35</v>
          </cell>
          <cell r="AQ4894">
            <v>0.3</v>
          </cell>
          <cell r="AR4894">
            <v>0</v>
          </cell>
          <cell r="AS4894" t="str">
            <v>EST MESA ONDA (INFANTIL) (PRETA) - 0,35x0,35x0,3H</v>
          </cell>
          <cell r="AT4894">
            <v>1640.99</v>
          </cell>
          <cell r="AU4894">
            <v>1640.99</v>
          </cell>
          <cell r="AV4894">
            <v>1640.99</v>
          </cell>
          <cell r="AW4894">
            <v>0</v>
          </cell>
          <cell r="AX4894">
            <v>1640.99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14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NOVO</v>
          </cell>
          <cell r="BT4894" t="str">
            <v>CLAMI MESA LATERAL</v>
          </cell>
          <cell r="BU4894" t="str">
            <v>MESA LATERAL ONDA (FL)</v>
          </cell>
        </row>
        <row r="4895">
          <cell r="H4895">
            <v>3</v>
          </cell>
          <cell r="O4895">
            <v>113368</v>
          </cell>
          <cell r="P4895"/>
          <cell r="Q4895" t="str">
            <v>EST MESA ONDA (INFANTIL) (PRETA)</v>
          </cell>
          <cell r="R4895"/>
          <cell r="S4895"/>
          <cell r="T4895"/>
          <cell r="U4895">
            <v>0.35</v>
          </cell>
          <cell r="V4895">
            <v>0.35</v>
          </cell>
          <cell r="W4895">
            <v>0.3</v>
          </cell>
          <cell r="X4895">
            <v>0</v>
          </cell>
          <cell r="Y4895" t="str">
            <v>EST MESA ONDA (INFANTIL) (PRETA) - 0,35x0,35x0,3H</v>
          </cell>
          <cell r="Z4895">
            <v>1640.99</v>
          </cell>
          <cell r="AA4895">
            <v>0.75</v>
          </cell>
          <cell r="AB4895">
            <v>410.24749999999995</v>
          </cell>
          <cell r="AC4895"/>
          <cell r="AD4895"/>
          <cell r="AE4895"/>
          <cell r="AF4895">
            <v>1640.99</v>
          </cell>
          <cell r="AG4895">
            <v>1640.99</v>
          </cell>
          <cell r="AH4895">
            <v>0</v>
          </cell>
          <cell r="AI4895">
            <v>1640.99</v>
          </cell>
          <cell r="AJ4895" t="str">
            <v>REF: 113368</v>
          </cell>
          <cell r="AK4895" t="str">
            <v>PRODUTO FORA DE LINHA</v>
          </cell>
          <cell r="AL4895">
            <v>113368</v>
          </cell>
          <cell r="AM4895" t="str">
            <v>EST MESA ONDA (INFANTIL) (PRETA)</v>
          </cell>
          <cell r="AN4895"/>
          <cell r="AO4895">
            <v>0.35</v>
          </cell>
          <cell r="AP4895">
            <v>0.35</v>
          </cell>
          <cell r="AQ4895">
            <v>0.3</v>
          </cell>
          <cell r="AR4895">
            <v>0</v>
          </cell>
          <cell r="AS4895" t="str">
            <v>EST MESA ONDA (INFANTIL) (PRETA) - 0,35x0,35x0,3H</v>
          </cell>
          <cell r="AT4895">
            <v>1640.99</v>
          </cell>
          <cell r="AU4895">
            <v>1640.99</v>
          </cell>
          <cell r="AV4895">
            <v>1640.99</v>
          </cell>
          <cell r="AW4895">
            <v>0</v>
          </cell>
          <cell r="AX4895">
            <v>1640.99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14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 t="str">
            <v>NOVO</v>
          </cell>
          <cell r="BT4895" t="str">
            <v>CLAMI MESA LATERAL</v>
          </cell>
          <cell r="BU4895" t="str">
            <v>MESA LATERAL ONDA (FL)</v>
          </cell>
        </row>
        <row r="4896">
          <cell r="H4896">
            <v>3</v>
          </cell>
          <cell r="O4896">
            <v>277906</v>
          </cell>
          <cell r="P4896"/>
          <cell r="Q4896" t="str">
            <v>EST ALMOFADA DECORATIVA (PENA) TC CAMBRAIA MARTINA</v>
          </cell>
          <cell r="R4896"/>
          <cell r="S4896"/>
          <cell r="T4896"/>
          <cell r="U4896">
            <v>0.66</v>
          </cell>
          <cell r="V4896">
            <v>0.4</v>
          </cell>
          <cell r="W4896">
            <v>0.1</v>
          </cell>
          <cell r="X4896">
            <v>0</v>
          </cell>
          <cell r="Y4896" t="str">
            <v>EST ALMOFADA DECORATIVA (PENA) TC CAMBRAIA MARTINA - 0,66x0,4x0,1H</v>
          </cell>
          <cell r="Z4896">
            <v>1200</v>
          </cell>
          <cell r="AA4896">
            <v>0.5</v>
          </cell>
          <cell r="AB4896">
            <v>600</v>
          </cell>
          <cell r="AC4896"/>
          <cell r="AD4896"/>
          <cell r="AE4896"/>
          <cell r="AF4896">
            <v>1200</v>
          </cell>
          <cell r="AG4896">
            <v>1200</v>
          </cell>
          <cell r="AH4896">
            <v>0</v>
          </cell>
          <cell r="AI4896">
            <v>1200</v>
          </cell>
          <cell r="AJ4896" t="str">
            <v>REF: 277906</v>
          </cell>
          <cell r="AK4896"/>
          <cell r="AL4896">
            <v>277906</v>
          </cell>
          <cell r="AM4896" t="str">
            <v>EST ALMOFADA DECORATIVA (PENA) TC CAMBRAIA MARTINA</v>
          </cell>
          <cell r="AN4896"/>
          <cell r="AO4896">
            <v>0.66</v>
          </cell>
          <cell r="AP4896">
            <v>0.4</v>
          </cell>
          <cell r="AQ4896">
            <v>0.1</v>
          </cell>
          <cell r="AR4896">
            <v>0</v>
          </cell>
          <cell r="AS4896" t="str">
            <v>EST ALMOFADA DECORATIVA (PENA) TC CAMBRAIA MARTINA - 0,66x0,4x0,1H</v>
          </cell>
          <cell r="AT4896">
            <v>1200</v>
          </cell>
          <cell r="AU4896">
            <v>1200</v>
          </cell>
          <cell r="AV4896">
            <v>1200</v>
          </cell>
          <cell r="AW4896">
            <v>0</v>
          </cell>
          <cell r="AX4896">
            <v>1200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204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NOVO</v>
          </cell>
          <cell r="BT4896" t="str">
            <v>CLAMI ALMOFADA DECORATIVA</v>
          </cell>
          <cell r="BU4896" t="str">
            <v>ALMOFADA DECORATIVA</v>
          </cell>
        </row>
        <row r="4897">
          <cell r="H4897">
            <v>3</v>
          </cell>
          <cell r="O4897">
            <v>151488</v>
          </cell>
          <cell r="P4897"/>
          <cell r="Q4897" t="str">
            <v>EST CADEIRA DALLAS (ALUMINO BRANCO FSC) TC OBRAVIA CHAMPAGNE</v>
          </cell>
          <cell r="R4897"/>
          <cell r="S4897"/>
          <cell r="T4897"/>
          <cell r="U4897">
            <v>0.56999999999999995</v>
          </cell>
          <cell r="V4897">
            <v>0.59</v>
          </cell>
          <cell r="W4897">
            <v>0.82</v>
          </cell>
          <cell r="X4897">
            <v>0</v>
          </cell>
          <cell r="Y4897" t="str">
            <v>EST CADEIRA DALLAS (ALUMINO BRANCO FSC) TC OBRAVIA CHAMPAGNE - 0,57x0,59x0,82H</v>
          </cell>
          <cell r="Z4897">
            <v>6798.98</v>
          </cell>
          <cell r="AA4897">
            <v>0.5</v>
          </cell>
          <cell r="AB4897">
            <v>3399.49</v>
          </cell>
          <cell r="AC4897"/>
          <cell r="AD4897"/>
          <cell r="AE4897"/>
          <cell r="AF4897">
            <v>6798.98</v>
          </cell>
          <cell r="AG4897">
            <v>6798.98</v>
          </cell>
          <cell r="AH4897">
            <v>0</v>
          </cell>
          <cell r="AI4897">
            <v>6798.98</v>
          </cell>
          <cell r="AJ4897" t="str">
            <v>REF: 151488</v>
          </cell>
          <cell r="AK4897" t="str">
            <v>PRODUTO FORA DE LINHA</v>
          </cell>
          <cell r="AL4897">
            <v>151488</v>
          </cell>
          <cell r="AM4897" t="str">
            <v>EST CADEIRA DALLAS (ALUMINO BRANCO FSC) TC OBRAVIA CHAMPAGNE</v>
          </cell>
          <cell r="AN4897"/>
          <cell r="AO4897">
            <v>0.56999999999999995</v>
          </cell>
          <cell r="AP4897">
            <v>0.59</v>
          </cell>
          <cell r="AQ4897">
            <v>0.82</v>
          </cell>
          <cell r="AR4897">
            <v>0</v>
          </cell>
          <cell r="AS4897" t="str">
            <v>EST CADEIRA DALLAS (ALUMINO BRANCO FSC) TC OBRAVIA CHAMPAGNE - 0,57x0,59x0,82H</v>
          </cell>
          <cell r="AT4897">
            <v>6798.98</v>
          </cell>
          <cell r="AU4897">
            <v>6798.98</v>
          </cell>
          <cell r="AV4897">
            <v>6798.98</v>
          </cell>
          <cell r="AW4897">
            <v>0</v>
          </cell>
          <cell r="AX4897">
            <v>6798.98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14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NOVO</v>
          </cell>
          <cell r="BT4897" t="str">
            <v>CLAMI CADEIRA</v>
          </cell>
          <cell r="BU4897" t="str">
            <v>CADEIRA DALLAS (FL)</v>
          </cell>
        </row>
        <row r="4898">
          <cell r="H4898">
            <v>3</v>
          </cell>
          <cell r="O4898">
            <v>350048</v>
          </cell>
          <cell r="P4898"/>
          <cell r="Q4898" t="str">
            <v>EST LUMINARIA MATISSE SIMPLES (ALG BRANCO)</v>
          </cell>
          <cell r="R4898"/>
          <cell r="S4898"/>
          <cell r="T4898"/>
          <cell r="U4898">
            <v>0.2</v>
          </cell>
          <cell r="V4898">
            <v>0</v>
          </cell>
          <cell r="W4898">
            <v>0.4</v>
          </cell>
          <cell r="X4898">
            <v>0.35</v>
          </cell>
          <cell r="Y4898" t="str">
            <v>EST LUMINARIA MATISSE SIMPLES (ALG BRANCO) - Ø0,35x0,4H</v>
          </cell>
          <cell r="Z4898">
            <v>1232</v>
          </cell>
          <cell r="AA4898">
            <v>0.5</v>
          </cell>
          <cell r="AB4898">
            <v>616</v>
          </cell>
          <cell r="AC4898"/>
          <cell r="AD4898"/>
          <cell r="AE4898"/>
          <cell r="AF4898">
            <v>1232</v>
          </cell>
          <cell r="AG4898">
            <v>1232</v>
          </cell>
          <cell r="AH4898">
            <v>0</v>
          </cell>
          <cell r="AI4898">
            <v>1232</v>
          </cell>
          <cell r="AJ4898" t="str">
            <v>REF: 350048</v>
          </cell>
          <cell r="AK4898" t="str">
            <v>PRODUTO FORA DE LINHA</v>
          </cell>
          <cell r="AL4898">
            <v>350048</v>
          </cell>
          <cell r="AM4898" t="str">
            <v>EST LUMINARIA MATISSE SIMPLES (ALG BRANCO)</v>
          </cell>
          <cell r="AN4898"/>
          <cell r="AO4898">
            <v>0.2</v>
          </cell>
          <cell r="AP4898">
            <v>0</v>
          </cell>
          <cell r="AQ4898">
            <v>0.4</v>
          </cell>
          <cell r="AR4898">
            <v>0.35</v>
          </cell>
          <cell r="AS4898" t="str">
            <v>EST LUMINARIA MATISSE SIMPLES (ALG BRANCO) - Ø0,35x0,4H</v>
          </cell>
          <cell r="AT4898">
            <v>1232</v>
          </cell>
          <cell r="AU4898">
            <v>1232</v>
          </cell>
          <cell r="AV4898">
            <v>1232</v>
          </cell>
          <cell r="AW4898">
            <v>0</v>
          </cell>
          <cell r="AX4898">
            <v>1232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NOVO</v>
          </cell>
          <cell r="BT4898" t="str">
            <v>CLAMI LUMINARIA</v>
          </cell>
          <cell r="BU4898" t="str">
            <v>LUMINARIA MATISSE (FL)</v>
          </cell>
        </row>
        <row r="4899">
          <cell r="H4899">
            <v>3</v>
          </cell>
          <cell r="O4899">
            <v>350047</v>
          </cell>
          <cell r="P4899"/>
          <cell r="Q4899" t="str">
            <v>EST LUMINARIA MATISSE DUPLA (VOIL BRANCO/ALG BRANCO)</v>
          </cell>
          <cell r="R4899"/>
          <cell r="S4899"/>
          <cell r="T4899"/>
          <cell r="U4899">
            <v>0.3</v>
          </cell>
          <cell r="V4899">
            <v>0</v>
          </cell>
          <cell r="W4899">
            <v>0.4</v>
          </cell>
          <cell r="X4899">
            <v>0.4</v>
          </cell>
          <cell r="Y4899" t="str">
            <v>EST LUMINARIA MATISSE DUPLA (VOIL BRANCO/ALG BRANCO) - Ø0,4x0,4H</v>
          </cell>
          <cell r="Z4899">
            <v>2912</v>
          </cell>
          <cell r="AA4899">
            <v>0.5</v>
          </cell>
          <cell r="AB4899">
            <v>1456</v>
          </cell>
          <cell r="AC4899"/>
          <cell r="AD4899"/>
          <cell r="AE4899"/>
          <cell r="AF4899">
            <v>2912</v>
          </cell>
          <cell r="AG4899">
            <v>2912</v>
          </cell>
          <cell r="AH4899">
            <v>0</v>
          </cell>
          <cell r="AI4899">
            <v>2912</v>
          </cell>
          <cell r="AJ4899" t="str">
            <v>REF: 350047</v>
          </cell>
          <cell r="AK4899" t="str">
            <v>PRODUTO FORA DE LINHA</v>
          </cell>
          <cell r="AL4899">
            <v>350047</v>
          </cell>
          <cell r="AM4899" t="str">
            <v>EST LUMINARIA MATISSE DUPLA (VOIL BRANCO/ALG BRANCO)</v>
          </cell>
          <cell r="AN4899"/>
          <cell r="AO4899">
            <v>0.3</v>
          </cell>
          <cell r="AP4899">
            <v>0</v>
          </cell>
          <cell r="AQ4899">
            <v>0.4</v>
          </cell>
          <cell r="AR4899">
            <v>0.4</v>
          </cell>
          <cell r="AS4899" t="str">
            <v>EST LUMINARIA MATISSE DUPLA (VOIL BRANCO/ALG BRANCO) - Ø0,4x0,4H</v>
          </cell>
          <cell r="AT4899">
            <v>2912</v>
          </cell>
          <cell r="AU4899">
            <v>2912</v>
          </cell>
          <cell r="AV4899">
            <v>2912</v>
          </cell>
          <cell r="AW4899">
            <v>0</v>
          </cell>
          <cell r="AX4899">
            <v>2912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NOVO</v>
          </cell>
          <cell r="BT4899" t="str">
            <v>CLAMI LUMINARIA</v>
          </cell>
          <cell r="BU4899" t="str">
            <v>LUMINARIA MATISSE (FL)</v>
          </cell>
        </row>
        <row r="4900">
          <cell r="H4900">
            <v>3</v>
          </cell>
          <cell r="O4900">
            <v>274154</v>
          </cell>
          <cell r="P4900" t="str">
            <v>2021/067-0035-01</v>
          </cell>
          <cell r="Q4900" t="str">
            <v>EST CADEIRA GOLF (TING EBANIZ/TELA SEXT NAT) TC213</v>
          </cell>
          <cell r="R4900"/>
          <cell r="S4900"/>
          <cell r="T4900"/>
          <cell r="U4900">
            <v>0.59</v>
          </cell>
          <cell r="V4900">
            <v>0.6</v>
          </cell>
          <cell r="W4900">
            <v>0.9</v>
          </cell>
          <cell r="X4900">
            <v>0</v>
          </cell>
          <cell r="Y4900" t="str">
            <v>EST CADEIRA GOLF (TING EBANIZ/TELA SEXT NAT) TC213 - 0,59x0,6x0,9H</v>
          </cell>
          <cell r="Z4900">
            <v>4498.95</v>
          </cell>
          <cell r="AA4900">
            <v>0.5</v>
          </cell>
          <cell r="AB4900">
            <v>2249.4749999999999</v>
          </cell>
          <cell r="AC4900"/>
          <cell r="AD4900"/>
          <cell r="AE4900"/>
          <cell r="AF4900">
            <v>4498.95</v>
          </cell>
          <cell r="AG4900">
            <v>4498.95</v>
          </cell>
          <cell r="AH4900">
            <v>0</v>
          </cell>
          <cell r="AI4900">
            <v>4498.95</v>
          </cell>
          <cell r="AJ4900" t="str">
            <v>REF: 274154</v>
          </cell>
          <cell r="AK4900" t="str">
            <v>PRODUTO FORA DE LINHA</v>
          </cell>
          <cell r="AL4900">
            <v>274154</v>
          </cell>
          <cell r="AM4900" t="str">
            <v>EST CADEIRA GOLF (TING EBANIZ/TELA SEXT NAT) TC213</v>
          </cell>
          <cell r="AN4900"/>
          <cell r="AO4900">
            <v>0.59</v>
          </cell>
          <cell r="AP4900">
            <v>0.6</v>
          </cell>
          <cell r="AQ4900">
            <v>0.9</v>
          </cell>
          <cell r="AR4900">
            <v>0</v>
          </cell>
          <cell r="AS4900" t="str">
            <v>EST CADEIRA GOLF (TING EBANIZ/TELA SEXT NAT) TC213 - 0,59x0,6x0,9H</v>
          </cell>
          <cell r="AT4900">
            <v>4498.95</v>
          </cell>
          <cell r="AU4900">
            <v>4498.95</v>
          </cell>
          <cell r="AV4900">
            <v>4498.95</v>
          </cell>
          <cell r="AW4900">
            <v>0</v>
          </cell>
          <cell r="AX4900">
            <v>4498.95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14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PE</v>
          </cell>
          <cell r="BT4900" t="str">
            <v>CLAMI CADEIRA</v>
          </cell>
          <cell r="BU4900" t="str">
            <v>CADEIRA GOLF (FL)</v>
          </cell>
        </row>
        <row r="4901">
          <cell r="H4901">
            <v>3</v>
          </cell>
          <cell r="O4901">
            <v>274154</v>
          </cell>
          <cell r="P4901" t="str">
            <v>2021/067-0036-01</v>
          </cell>
          <cell r="Q4901" t="str">
            <v>EST CADEIRA GOLF (TING EBANIZ/TELA SEXT NAT) TC213</v>
          </cell>
          <cell r="R4901"/>
          <cell r="S4901"/>
          <cell r="T4901"/>
          <cell r="U4901">
            <v>0.59</v>
          </cell>
          <cell r="V4901">
            <v>0.6</v>
          </cell>
          <cell r="W4901">
            <v>0.9</v>
          </cell>
          <cell r="X4901">
            <v>0</v>
          </cell>
          <cell r="Y4901" t="str">
            <v>EST CADEIRA GOLF (TING EBANIZ/TELA SEXT NAT) TC213 - 0,59x0,6x0,9H</v>
          </cell>
          <cell r="Z4901">
            <v>4498.95</v>
          </cell>
          <cell r="AA4901">
            <v>0.5</v>
          </cell>
          <cell r="AB4901">
            <v>2249.4749999999999</v>
          </cell>
          <cell r="AC4901"/>
          <cell r="AD4901"/>
          <cell r="AE4901"/>
          <cell r="AF4901">
            <v>4498.95</v>
          </cell>
          <cell r="AG4901">
            <v>4498.95</v>
          </cell>
          <cell r="AH4901">
            <v>0</v>
          </cell>
          <cell r="AI4901">
            <v>4498.95</v>
          </cell>
          <cell r="AJ4901" t="str">
            <v>REF: 274154</v>
          </cell>
          <cell r="AK4901" t="str">
            <v>PRODUTO FORA DE LINHA</v>
          </cell>
          <cell r="AL4901">
            <v>274154</v>
          </cell>
          <cell r="AM4901" t="str">
            <v>EST CADEIRA GOLF (TING EBANIZ/TELA SEXT NAT) TC213</v>
          </cell>
          <cell r="AN4901"/>
          <cell r="AO4901">
            <v>0.59</v>
          </cell>
          <cell r="AP4901">
            <v>0.6</v>
          </cell>
          <cell r="AQ4901">
            <v>0.9</v>
          </cell>
          <cell r="AR4901">
            <v>0</v>
          </cell>
          <cell r="AS4901" t="str">
            <v>EST CADEIRA GOLF (TING EBANIZ/TELA SEXT NAT) TC213 - 0,59x0,6x0,9H</v>
          </cell>
          <cell r="AT4901">
            <v>4498.95</v>
          </cell>
          <cell r="AU4901">
            <v>4498.95</v>
          </cell>
          <cell r="AV4901">
            <v>4498.95</v>
          </cell>
          <cell r="AW4901">
            <v>0</v>
          </cell>
          <cell r="AX4901">
            <v>4498.95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14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PE</v>
          </cell>
          <cell r="BT4901" t="str">
            <v>CLAMI CADEIRA</v>
          </cell>
          <cell r="BU4901" t="str">
            <v>CADEIRA GOLF (FL)</v>
          </cell>
        </row>
        <row r="4902">
          <cell r="H4902">
            <v>3</v>
          </cell>
          <cell r="O4902">
            <v>274154</v>
          </cell>
          <cell r="P4902" t="str">
            <v>2021/067-0037-01</v>
          </cell>
          <cell r="Q4902" t="str">
            <v>EST CADEIRA GOLF (TING EBANIZ/TELA SEXT NAT) TC213</v>
          </cell>
          <cell r="R4902"/>
          <cell r="S4902"/>
          <cell r="T4902"/>
          <cell r="U4902">
            <v>0.59</v>
          </cell>
          <cell r="V4902">
            <v>0.6</v>
          </cell>
          <cell r="W4902">
            <v>0.9</v>
          </cell>
          <cell r="X4902">
            <v>0</v>
          </cell>
          <cell r="Y4902" t="str">
            <v>EST CADEIRA GOLF (TING EBANIZ/TELA SEXT NAT) TC213 - 0,59x0,6x0,9H</v>
          </cell>
          <cell r="Z4902">
            <v>4498.95</v>
          </cell>
          <cell r="AA4902">
            <v>0.5</v>
          </cell>
          <cell r="AB4902">
            <v>2249.4749999999999</v>
          </cell>
          <cell r="AC4902"/>
          <cell r="AD4902"/>
          <cell r="AE4902"/>
          <cell r="AF4902">
            <v>4498.95</v>
          </cell>
          <cell r="AG4902">
            <v>4498.95</v>
          </cell>
          <cell r="AH4902">
            <v>0</v>
          </cell>
          <cell r="AI4902">
            <v>4498.95</v>
          </cell>
          <cell r="AJ4902" t="str">
            <v>REF: 274154</v>
          </cell>
          <cell r="AK4902" t="str">
            <v>PRODUTO FORA DE LINHA</v>
          </cell>
          <cell r="AL4902">
            <v>274154</v>
          </cell>
          <cell r="AM4902" t="str">
            <v>EST CADEIRA GOLF (TING EBANIZ/TELA SEXT NAT) TC213</v>
          </cell>
          <cell r="AN4902"/>
          <cell r="AO4902">
            <v>0.59</v>
          </cell>
          <cell r="AP4902">
            <v>0.6</v>
          </cell>
          <cell r="AQ4902">
            <v>0.9</v>
          </cell>
          <cell r="AR4902">
            <v>0</v>
          </cell>
          <cell r="AS4902" t="str">
            <v>EST CADEIRA GOLF (TING EBANIZ/TELA SEXT NAT) TC213 - 0,59x0,6x0,9H</v>
          </cell>
          <cell r="AT4902">
            <v>4498.95</v>
          </cell>
          <cell r="AU4902">
            <v>4498.95</v>
          </cell>
          <cell r="AV4902">
            <v>4498.95</v>
          </cell>
          <cell r="AW4902">
            <v>0</v>
          </cell>
          <cell r="AX4902">
            <v>4498.95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14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CADEIRA</v>
          </cell>
          <cell r="BU4902" t="str">
            <v>CADEIRA GOLF (FL)</v>
          </cell>
        </row>
        <row r="4903">
          <cell r="H4903">
            <v>3</v>
          </cell>
          <cell r="O4903">
            <v>253216</v>
          </cell>
          <cell r="P4903" t="str">
            <v>2019/326-0115-01</v>
          </cell>
          <cell r="Q4903" t="str">
            <v>EST CADEIRA MADRE TC F21/EST NOGUEIRA</v>
          </cell>
          <cell r="R4903"/>
          <cell r="S4903"/>
          <cell r="T4903"/>
          <cell r="U4903">
            <v>0.85</v>
          </cell>
          <cell r="V4903">
            <v>0.54</v>
          </cell>
          <cell r="W4903">
            <v>0.61</v>
          </cell>
          <cell r="X4903">
            <v>0</v>
          </cell>
          <cell r="Y4903" t="str">
            <v>EST CADEIRA MADRE TC F21/EST NOGUEIRA - 0,85x0,54x0,61H</v>
          </cell>
          <cell r="Z4903">
            <v>4256</v>
          </cell>
          <cell r="AA4903">
            <v>0.7</v>
          </cell>
          <cell r="AB4903">
            <v>1276.8000000000002</v>
          </cell>
          <cell r="AC4903"/>
          <cell r="AD4903"/>
          <cell r="AE4903"/>
          <cell r="AF4903">
            <v>4256</v>
          </cell>
          <cell r="AG4903">
            <v>4256</v>
          </cell>
          <cell r="AH4903">
            <v>0</v>
          </cell>
          <cell r="AI4903">
            <v>4256</v>
          </cell>
          <cell r="AJ4903" t="str">
            <v>REF: 253216</v>
          </cell>
          <cell r="AK4903" t="str">
            <v>PRODUTO FORA DE LINHA</v>
          </cell>
          <cell r="AL4903">
            <v>253216</v>
          </cell>
          <cell r="AM4903" t="str">
            <v>EST CADEIRA MADRE TC F21/EST NOGUEIRA</v>
          </cell>
          <cell r="AN4903"/>
          <cell r="AO4903">
            <v>0.85</v>
          </cell>
          <cell r="AP4903">
            <v>0.54</v>
          </cell>
          <cell r="AQ4903">
            <v>0.61</v>
          </cell>
          <cell r="AR4903">
            <v>0</v>
          </cell>
          <cell r="AS4903" t="str">
            <v>EST CADEIRA MADRE TC F21/EST NOGUEIRA - 0,85x0,54x0,61H</v>
          </cell>
          <cell r="AT4903">
            <v>4256</v>
          </cell>
          <cell r="AU4903">
            <v>4256</v>
          </cell>
          <cell r="AV4903">
            <v>4256</v>
          </cell>
          <cell r="AW4903">
            <v>0</v>
          </cell>
          <cell r="AX4903">
            <v>4256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14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CADEIRA</v>
          </cell>
          <cell r="BU4903" t="str">
            <v>CADEIRA MADRE (FL)</v>
          </cell>
        </row>
        <row r="4904">
          <cell r="H4904">
            <v>3</v>
          </cell>
          <cell r="O4904">
            <v>253216</v>
          </cell>
          <cell r="P4904" t="str">
            <v>2019/326-0116-01</v>
          </cell>
          <cell r="Q4904" t="str">
            <v>EST CADEIRA MADRE TC F21/EST NOGUEIRA</v>
          </cell>
          <cell r="R4904"/>
          <cell r="S4904"/>
          <cell r="T4904"/>
          <cell r="U4904">
            <v>0.85</v>
          </cell>
          <cell r="V4904">
            <v>0.54</v>
          </cell>
          <cell r="W4904">
            <v>0.61</v>
          </cell>
          <cell r="X4904">
            <v>0</v>
          </cell>
          <cell r="Y4904" t="str">
            <v>EST CADEIRA MADRE TC F21/EST NOGUEIRA - 0,85x0,54x0,61H</v>
          </cell>
          <cell r="Z4904">
            <v>4256</v>
          </cell>
          <cell r="AA4904">
            <v>0.7</v>
          </cell>
          <cell r="AB4904">
            <v>1276.8000000000002</v>
          </cell>
          <cell r="AC4904"/>
          <cell r="AD4904"/>
          <cell r="AE4904"/>
          <cell r="AF4904">
            <v>4256</v>
          </cell>
          <cell r="AG4904">
            <v>4256</v>
          </cell>
          <cell r="AH4904">
            <v>0</v>
          </cell>
          <cell r="AI4904">
            <v>4256</v>
          </cell>
          <cell r="AJ4904" t="str">
            <v>REF: 253216</v>
          </cell>
          <cell r="AK4904" t="str">
            <v>PRODUTO FORA DE LINHA</v>
          </cell>
          <cell r="AL4904">
            <v>253216</v>
          </cell>
          <cell r="AM4904" t="str">
            <v>EST CADEIRA MADRE TC F21/EST NOGUEIRA</v>
          </cell>
          <cell r="AN4904"/>
          <cell r="AO4904">
            <v>0.85</v>
          </cell>
          <cell r="AP4904">
            <v>0.54</v>
          </cell>
          <cell r="AQ4904">
            <v>0.61</v>
          </cell>
          <cell r="AR4904">
            <v>0</v>
          </cell>
          <cell r="AS4904" t="str">
            <v>EST CADEIRA MADRE TC F21/EST NOGUEIRA - 0,85x0,54x0,61H</v>
          </cell>
          <cell r="AT4904">
            <v>4256</v>
          </cell>
          <cell r="AU4904">
            <v>4256</v>
          </cell>
          <cell r="AV4904">
            <v>4256</v>
          </cell>
          <cell r="AW4904">
            <v>0</v>
          </cell>
          <cell r="AX4904">
            <v>4256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14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CADEIRA</v>
          </cell>
          <cell r="BU4904" t="str">
            <v>CADEIRA MADRE (FL)</v>
          </cell>
        </row>
        <row r="4905">
          <cell r="H4905">
            <v>3</v>
          </cell>
          <cell r="O4905">
            <v>253216</v>
          </cell>
          <cell r="P4905" t="str">
            <v>2019/326-0117-01</v>
          </cell>
          <cell r="Q4905" t="str">
            <v>EST CADEIRA MADRE TC F21/EST NOGUEIRA</v>
          </cell>
          <cell r="R4905"/>
          <cell r="S4905"/>
          <cell r="T4905"/>
          <cell r="U4905">
            <v>0.85</v>
          </cell>
          <cell r="V4905">
            <v>0.54</v>
          </cell>
          <cell r="W4905">
            <v>0.61</v>
          </cell>
          <cell r="X4905">
            <v>0</v>
          </cell>
          <cell r="Y4905" t="str">
            <v>EST CADEIRA MADRE TC F21/EST NOGUEIRA - 0,85x0,54x0,61H</v>
          </cell>
          <cell r="Z4905">
            <v>4256</v>
          </cell>
          <cell r="AA4905">
            <v>0.7</v>
          </cell>
          <cell r="AB4905">
            <v>1276.8000000000002</v>
          </cell>
          <cell r="AC4905"/>
          <cell r="AD4905"/>
          <cell r="AE4905"/>
          <cell r="AF4905">
            <v>4256</v>
          </cell>
          <cell r="AG4905">
            <v>4256</v>
          </cell>
          <cell r="AH4905">
            <v>0</v>
          </cell>
          <cell r="AI4905">
            <v>4256</v>
          </cell>
          <cell r="AJ4905" t="str">
            <v>REF: 253216</v>
          </cell>
          <cell r="AK4905" t="str">
            <v>PRODUTO FORA DE LINHA</v>
          </cell>
          <cell r="AL4905">
            <v>253216</v>
          </cell>
          <cell r="AM4905" t="str">
            <v>EST CADEIRA MADRE TC F21/EST NOGUEIRA</v>
          </cell>
          <cell r="AN4905"/>
          <cell r="AO4905">
            <v>0.85</v>
          </cell>
          <cell r="AP4905">
            <v>0.54</v>
          </cell>
          <cell r="AQ4905">
            <v>0.61</v>
          </cell>
          <cell r="AR4905">
            <v>0</v>
          </cell>
          <cell r="AS4905" t="str">
            <v>EST CADEIRA MADRE TC F21/EST NOGUEIRA - 0,85x0,54x0,61H</v>
          </cell>
          <cell r="AT4905">
            <v>4256</v>
          </cell>
          <cell r="AU4905">
            <v>4256</v>
          </cell>
          <cell r="AV4905">
            <v>4256</v>
          </cell>
          <cell r="AW4905">
            <v>0</v>
          </cell>
          <cell r="AX4905">
            <v>4256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14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PE</v>
          </cell>
          <cell r="BT4905" t="str">
            <v>CLAMI CADEIRA</v>
          </cell>
          <cell r="BU4905" t="str">
            <v>CADEIRA MADRE (FL)</v>
          </cell>
        </row>
        <row r="4906">
          <cell r="H4906">
            <v>3</v>
          </cell>
          <cell r="O4906">
            <v>274363</v>
          </cell>
          <cell r="P4906" t="str">
            <v>2021/041-0005-01</v>
          </cell>
          <cell r="Q4906" t="str">
            <v>EST CADEIRA MADRE TC1107/EST NOGUEIRA</v>
          </cell>
          <cell r="R4906"/>
          <cell r="S4906"/>
          <cell r="T4906"/>
          <cell r="U4906">
            <v>0.85</v>
          </cell>
          <cell r="V4906">
            <v>0.54</v>
          </cell>
          <cell r="W4906">
            <v>0.61</v>
          </cell>
          <cell r="X4906">
            <v>0</v>
          </cell>
          <cell r="Y4906" t="str">
            <v>EST CADEIRA MADRE TC1107/EST NOGUEIRA - 0,85x0,54x0,61H</v>
          </cell>
          <cell r="Z4906">
            <v>4256</v>
          </cell>
          <cell r="AA4906">
            <v>0.75</v>
          </cell>
          <cell r="AB4906">
            <v>1064</v>
          </cell>
          <cell r="AC4906"/>
          <cell r="AD4906"/>
          <cell r="AE4906"/>
          <cell r="AF4906">
            <v>4256</v>
          </cell>
          <cell r="AG4906">
            <v>4256</v>
          </cell>
          <cell r="AH4906">
            <v>0</v>
          </cell>
          <cell r="AI4906">
            <v>4256</v>
          </cell>
          <cell r="AJ4906" t="str">
            <v>REF: 274363</v>
          </cell>
          <cell r="AK4906" t="str">
            <v>PRODUTO FORA DE LINHA</v>
          </cell>
          <cell r="AL4906">
            <v>274363</v>
          </cell>
          <cell r="AM4906" t="str">
            <v>EST CADEIRA MADRE TC1107/EST NOGUEIRA</v>
          </cell>
          <cell r="AN4906"/>
          <cell r="AO4906">
            <v>0.85</v>
          </cell>
          <cell r="AP4906">
            <v>0.54</v>
          </cell>
          <cell r="AQ4906">
            <v>0.61</v>
          </cell>
          <cell r="AR4906">
            <v>0</v>
          </cell>
          <cell r="AS4906" t="str">
            <v>EST CADEIRA MADRE TC1107/EST NOGUEIRA - 0,85x0,54x0,61H</v>
          </cell>
          <cell r="AT4906">
            <v>4256</v>
          </cell>
          <cell r="AU4906">
            <v>4256</v>
          </cell>
          <cell r="AV4906">
            <v>4256</v>
          </cell>
          <cell r="AW4906">
            <v>0</v>
          </cell>
          <cell r="AX4906">
            <v>4256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14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PE</v>
          </cell>
          <cell r="BT4906" t="str">
            <v>CLAMI CADEIRA</v>
          </cell>
          <cell r="BU4906" t="str">
            <v>CADEIRA MADRE (FL)</v>
          </cell>
        </row>
        <row r="4907">
          <cell r="H4907">
            <v>3</v>
          </cell>
          <cell r="O4907">
            <v>274363</v>
          </cell>
          <cell r="P4907" t="str">
            <v>2021/041-0007-01</v>
          </cell>
          <cell r="Q4907" t="str">
            <v>EST CADEIRA MADRE TC1107/EST NOGUEIRA</v>
          </cell>
          <cell r="R4907"/>
          <cell r="S4907"/>
          <cell r="T4907"/>
          <cell r="U4907">
            <v>0.85</v>
          </cell>
          <cell r="V4907">
            <v>0.54</v>
          </cell>
          <cell r="W4907">
            <v>0.61</v>
          </cell>
          <cell r="X4907">
            <v>0</v>
          </cell>
          <cell r="Y4907" t="str">
            <v>EST CADEIRA MADRE TC1107/EST NOGUEIRA - 0,85x0,54x0,61H</v>
          </cell>
          <cell r="Z4907">
            <v>4256</v>
          </cell>
          <cell r="AA4907">
            <v>0.75</v>
          </cell>
          <cell r="AB4907">
            <v>1064</v>
          </cell>
          <cell r="AC4907"/>
          <cell r="AD4907"/>
          <cell r="AE4907"/>
          <cell r="AF4907">
            <v>4256</v>
          </cell>
          <cell r="AG4907">
            <v>4256</v>
          </cell>
          <cell r="AH4907">
            <v>0</v>
          </cell>
          <cell r="AI4907">
            <v>4256</v>
          </cell>
          <cell r="AJ4907" t="str">
            <v>REF: 274363</v>
          </cell>
          <cell r="AK4907" t="str">
            <v>PRODUTO FORA DE LINHA</v>
          </cell>
          <cell r="AL4907">
            <v>274363</v>
          </cell>
          <cell r="AM4907" t="str">
            <v>EST CADEIRA MADRE TC1107/EST NOGUEIRA</v>
          </cell>
          <cell r="AN4907"/>
          <cell r="AO4907">
            <v>0.85</v>
          </cell>
          <cell r="AP4907">
            <v>0.54</v>
          </cell>
          <cell r="AQ4907">
            <v>0.61</v>
          </cell>
          <cell r="AR4907">
            <v>0</v>
          </cell>
          <cell r="AS4907" t="str">
            <v>EST CADEIRA MADRE TC1107/EST NOGUEIRA - 0,85x0,54x0,61H</v>
          </cell>
          <cell r="AT4907">
            <v>4256</v>
          </cell>
          <cell r="AU4907">
            <v>4256</v>
          </cell>
          <cell r="AV4907">
            <v>4256</v>
          </cell>
          <cell r="AW4907">
            <v>0</v>
          </cell>
          <cell r="AX4907">
            <v>4256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14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 t="str">
            <v>PE</v>
          </cell>
          <cell r="BT4907" t="str">
            <v>CLAMI CADEIRA</v>
          </cell>
          <cell r="BU4907" t="str">
            <v>CADEIRA MADRE (FL)</v>
          </cell>
        </row>
        <row r="4908">
          <cell r="H4908">
            <v>3</v>
          </cell>
          <cell r="O4908">
            <v>274363</v>
          </cell>
          <cell r="P4908" t="str">
            <v>2021/041-0011-01</v>
          </cell>
          <cell r="Q4908" t="str">
            <v>EST CADEIRA MADRE TC1107/EST NOGUEIRA</v>
          </cell>
          <cell r="R4908"/>
          <cell r="S4908"/>
          <cell r="T4908"/>
          <cell r="U4908">
            <v>0.85</v>
          </cell>
          <cell r="V4908">
            <v>0.54</v>
          </cell>
          <cell r="W4908">
            <v>0.61</v>
          </cell>
          <cell r="X4908">
            <v>0</v>
          </cell>
          <cell r="Y4908" t="str">
            <v>EST CADEIRA MADRE TC1107/EST NOGUEIRA - 0,85x0,54x0,61H</v>
          </cell>
          <cell r="Z4908">
            <v>4256</v>
          </cell>
          <cell r="AA4908">
            <v>0.75</v>
          </cell>
          <cell r="AB4908">
            <v>1064</v>
          </cell>
          <cell r="AC4908"/>
          <cell r="AD4908"/>
          <cell r="AE4908"/>
          <cell r="AF4908">
            <v>4256</v>
          </cell>
          <cell r="AG4908">
            <v>4256</v>
          </cell>
          <cell r="AH4908">
            <v>0</v>
          </cell>
          <cell r="AI4908">
            <v>4256</v>
          </cell>
          <cell r="AJ4908" t="str">
            <v>REF: 274363</v>
          </cell>
          <cell r="AK4908" t="str">
            <v>PRODUTO FORA DE LINHA</v>
          </cell>
          <cell r="AL4908">
            <v>274363</v>
          </cell>
          <cell r="AM4908" t="str">
            <v>EST CADEIRA MADRE TC1107/EST NOGUEIRA</v>
          </cell>
          <cell r="AN4908"/>
          <cell r="AO4908">
            <v>0.85</v>
          </cell>
          <cell r="AP4908">
            <v>0.54</v>
          </cell>
          <cell r="AQ4908">
            <v>0.61</v>
          </cell>
          <cell r="AR4908">
            <v>0</v>
          </cell>
          <cell r="AS4908" t="str">
            <v>EST CADEIRA MADRE TC1107/EST NOGUEIRA - 0,85x0,54x0,61H</v>
          </cell>
          <cell r="AT4908">
            <v>4256</v>
          </cell>
          <cell r="AU4908">
            <v>4256</v>
          </cell>
          <cell r="AV4908">
            <v>4256</v>
          </cell>
          <cell r="AW4908">
            <v>0</v>
          </cell>
          <cell r="AX4908">
            <v>4256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14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 t="str">
            <v>PE</v>
          </cell>
          <cell r="BT4908" t="str">
            <v>CLAMI CADEIRA</v>
          </cell>
          <cell r="BU4908" t="str">
            <v>CADEIRA MADRE (FL)</v>
          </cell>
        </row>
        <row r="4909">
          <cell r="H4909">
            <v>3</v>
          </cell>
          <cell r="O4909">
            <v>312427</v>
          </cell>
          <cell r="P4909" t="str">
            <v>2022/039-0018-01</v>
          </cell>
          <cell r="Q4909" t="str">
            <v>EST QUADRO GALEE BAEM (COD960)</v>
          </cell>
          <cell r="R4909"/>
          <cell r="S4909"/>
          <cell r="T4909"/>
          <cell r="U4909">
            <v>1.7</v>
          </cell>
          <cell r="V4909">
            <v>1</v>
          </cell>
          <cell r="W4909">
            <v>0</v>
          </cell>
          <cell r="X4909">
            <v>0</v>
          </cell>
          <cell r="Y4909" t="str">
            <v>EST QUADRO GALEE BAEM (COD960) - 1,7x1x0H</v>
          </cell>
          <cell r="Z4909">
            <v>5331.2</v>
          </cell>
          <cell r="AA4909">
            <v>0.5</v>
          </cell>
          <cell r="AB4909">
            <v>2665.6</v>
          </cell>
          <cell r="AC4909"/>
          <cell r="AD4909"/>
          <cell r="AE4909"/>
          <cell r="AF4909">
            <v>5331.2</v>
          </cell>
          <cell r="AG4909">
            <v>5331.2</v>
          </cell>
          <cell r="AH4909">
            <v>0</v>
          </cell>
          <cell r="AI4909">
            <v>5331.2</v>
          </cell>
          <cell r="AJ4909" t="str">
            <v>REF: 312427</v>
          </cell>
          <cell r="AK4909" t="str">
            <v>PRODUTO PRONTA ENTREGA</v>
          </cell>
          <cell r="AL4909">
            <v>312427</v>
          </cell>
          <cell r="AM4909" t="str">
            <v>EST QUADRO GALEE BAEM (COD960)</v>
          </cell>
          <cell r="AN4909"/>
          <cell r="AO4909">
            <v>1.7</v>
          </cell>
          <cell r="AP4909">
            <v>1</v>
          </cell>
          <cell r="AQ4909">
            <v>0</v>
          </cell>
          <cell r="AR4909">
            <v>0</v>
          </cell>
          <cell r="AS4909" t="str">
            <v>EST QUADRO GALEE BAEM (COD960) - 1,7x1x0H</v>
          </cell>
          <cell r="AT4909">
            <v>5331.2</v>
          </cell>
          <cell r="AU4909">
            <v>5331.2</v>
          </cell>
          <cell r="AV4909">
            <v>5331.2</v>
          </cell>
          <cell r="AW4909">
            <v>0</v>
          </cell>
          <cell r="AX4909">
            <v>5331.2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PE</v>
          </cell>
          <cell r="BT4909" t="str">
            <v>CLAMI ACESSORIOS</v>
          </cell>
          <cell r="BU4909" t="str">
            <v>QUADRO DECORATIVO</v>
          </cell>
        </row>
        <row r="4910">
          <cell r="H4910">
            <v>3</v>
          </cell>
          <cell r="O4910">
            <v>312427</v>
          </cell>
          <cell r="P4910" t="str">
            <v>2022/039-0016-01</v>
          </cell>
          <cell r="Q4910" t="str">
            <v>EST QUADRO GALEE BAEM (COD960)</v>
          </cell>
          <cell r="R4910"/>
          <cell r="S4910"/>
          <cell r="T4910"/>
          <cell r="U4910">
            <v>1.7</v>
          </cell>
          <cell r="V4910">
            <v>1</v>
          </cell>
          <cell r="W4910">
            <v>0</v>
          </cell>
          <cell r="X4910">
            <v>0</v>
          </cell>
          <cell r="Y4910" t="str">
            <v>EST QUADRO GALEE BAEM (COD960) - 1,7x1x0H</v>
          </cell>
          <cell r="Z4910">
            <v>5331.2</v>
          </cell>
          <cell r="AA4910">
            <v>0.5</v>
          </cell>
          <cell r="AB4910">
            <v>2665.6</v>
          </cell>
          <cell r="AC4910"/>
          <cell r="AD4910"/>
          <cell r="AE4910"/>
          <cell r="AF4910">
            <v>5331.2</v>
          </cell>
          <cell r="AG4910">
            <v>5331.2</v>
          </cell>
          <cell r="AH4910">
            <v>0</v>
          </cell>
          <cell r="AI4910">
            <v>5331.2</v>
          </cell>
          <cell r="AJ4910" t="str">
            <v>REF: 312427</v>
          </cell>
          <cell r="AK4910" t="str">
            <v>PRODUTO PRONTA ENTREGA</v>
          </cell>
          <cell r="AL4910">
            <v>312427</v>
          </cell>
          <cell r="AM4910" t="str">
            <v>EST QUADRO GALEE BAEM (COD960)</v>
          </cell>
          <cell r="AN4910"/>
          <cell r="AO4910">
            <v>1.7</v>
          </cell>
          <cell r="AP4910">
            <v>1</v>
          </cell>
          <cell r="AQ4910">
            <v>0</v>
          </cell>
          <cell r="AR4910">
            <v>0</v>
          </cell>
          <cell r="AS4910" t="str">
            <v>EST QUADRO GALEE BAEM (COD960) - 1,7x1x0H</v>
          </cell>
          <cell r="AT4910">
            <v>5331.2</v>
          </cell>
          <cell r="AU4910">
            <v>5331.2</v>
          </cell>
          <cell r="AV4910">
            <v>5331.2</v>
          </cell>
          <cell r="AW4910">
            <v>0</v>
          </cell>
          <cell r="AX4910">
            <v>5331.2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CLAMI ACESSORIOS</v>
          </cell>
          <cell r="BU4910" t="str">
            <v>QUADRO DECORATIVO</v>
          </cell>
        </row>
        <row r="4911">
          <cell r="H4911">
            <v>3</v>
          </cell>
          <cell r="O4911">
            <v>379549</v>
          </cell>
          <cell r="P4911" t="str">
            <v>2024/080-0013-01</v>
          </cell>
          <cell r="Q4911" t="str">
            <v>EST ALMOFADA DECORATIVA HIMALAYA (P) (SOFT) (C3008/DB3001)</v>
          </cell>
          <cell r="R4911"/>
          <cell r="S4911"/>
          <cell r="T4911"/>
          <cell r="U4911">
            <v>0.5</v>
          </cell>
          <cell r="V4911">
            <v>0.33</v>
          </cell>
          <cell r="W4911">
            <v>7.0000000000000007E-2</v>
          </cell>
          <cell r="X4911">
            <v>0</v>
          </cell>
          <cell r="Y4911" t="str">
            <v>EST ALMOFADA DECORATIVA HIMALAYA (P) (SOFT) (C3008/DB3001) - 0,5x0,33x0,07H</v>
          </cell>
          <cell r="Z4911">
            <v>2339.4839999999999</v>
          </cell>
          <cell r="AA4911">
            <v>0.5</v>
          </cell>
          <cell r="AB4911">
            <v>1169.742</v>
          </cell>
          <cell r="AC4911"/>
          <cell r="AD4911" t="str">
            <v>5% ACRES DEBRUM</v>
          </cell>
          <cell r="AE4911"/>
          <cell r="AF4911">
            <v>2339.4839999999999</v>
          </cell>
          <cell r="AG4911">
            <v>2339.4839999999999</v>
          </cell>
          <cell r="AH4911">
            <v>0</v>
          </cell>
          <cell r="AI4911">
            <v>2339.4839999999999</v>
          </cell>
          <cell r="AJ4911" t="str">
            <v>REF: 381743</v>
          </cell>
          <cell r="AK4911"/>
          <cell r="AL4911">
            <v>381743</v>
          </cell>
          <cell r="AM4911" t="str">
            <v>ALMOFADA DECORATIVA HIMALAYA (P) (SOFT) (COURO)</v>
          </cell>
          <cell r="AN4911"/>
          <cell r="AO4911">
            <v>0.45</v>
          </cell>
          <cell r="AP4911">
            <v>7.0000000000000007E-2</v>
          </cell>
          <cell r="AQ4911">
            <v>0.3</v>
          </cell>
          <cell r="AR4911">
            <v>0</v>
          </cell>
          <cell r="AS4911" t="str">
            <v>ALMOFADA DECORATIVA HIMALAYA (P) (SOFT) (COURO) - 0,45x0,07x0,3H</v>
          </cell>
          <cell r="AT4911">
            <v>2339.4839999999999</v>
          </cell>
          <cell r="AU4911">
            <v>2339.4839999999999</v>
          </cell>
          <cell r="AV4911">
            <v>2228.08</v>
          </cell>
          <cell r="AW4911">
            <v>111.404</v>
          </cell>
          <cell r="AX4911">
            <v>2339.5</v>
          </cell>
          <cell r="AY4911">
            <v>-1.6000000000076398E-2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0.05</v>
          </cell>
          <cell r="BL4911">
            <v>0</v>
          </cell>
          <cell r="BM4911"/>
          <cell r="BN4911"/>
          <cell r="BO4911"/>
          <cell r="BP4911"/>
          <cell r="BR4911" t="str">
            <v>PE</v>
          </cell>
          <cell r="BT4911" t="str">
            <v>CLAMI ALMOFADA DECORATIVA</v>
          </cell>
          <cell r="BU4911" t="str">
            <v>ALMOFADA HIMALAYA (RBD)</v>
          </cell>
        </row>
        <row r="4912">
          <cell r="H4912">
            <v>3</v>
          </cell>
          <cell r="O4912">
            <v>379549</v>
          </cell>
          <cell r="P4912" t="str">
            <v>2024/080-0012-01</v>
          </cell>
          <cell r="Q4912" t="str">
            <v>EST ALMOFADA DECORATIVA HIMALAYA (P) (SOFT) (C3008/DB3001)</v>
          </cell>
          <cell r="R4912"/>
          <cell r="S4912"/>
          <cell r="T4912"/>
          <cell r="U4912">
            <v>0.5</v>
          </cell>
          <cell r="V4912">
            <v>0.33</v>
          </cell>
          <cell r="W4912">
            <v>7.0000000000000007E-2</v>
          </cell>
          <cell r="X4912">
            <v>0</v>
          </cell>
          <cell r="Y4912" t="str">
            <v>EST ALMOFADA DECORATIVA HIMALAYA (P) (SOFT) (C3008/DB3001) - 0,5x0,33x0,07H</v>
          </cell>
          <cell r="Z4912">
            <v>2339.4839999999999</v>
          </cell>
          <cell r="AA4912">
            <v>0.5</v>
          </cell>
          <cell r="AB4912">
            <v>1169.742</v>
          </cell>
          <cell r="AC4912"/>
          <cell r="AD4912" t="str">
            <v>5% ACRES DEBRUM</v>
          </cell>
          <cell r="AE4912"/>
          <cell r="AF4912">
            <v>2339.4839999999999</v>
          </cell>
          <cell r="AG4912">
            <v>2339.4839999999999</v>
          </cell>
          <cell r="AH4912">
            <v>0</v>
          </cell>
          <cell r="AI4912">
            <v>2339.4839999999999</v>
          </cell>
          <cell r="AJ4912" t="str">
            <v>REF: 381743</v>
          </cell>
          <cell r="AK4912"/>
          <cell r="AL4912">
            <v>381743</v>
          </cell>
          <cell r="AM4912" t="str">
            <v>ALMOFADA DECORATIVA HIMALAYA (P) (SOFT) (COURO)</v>
          </cell>
          <cell r="AN4912"/>
          <cell r="AO4912">
            <v>0.45</v>
          </cell>
          <cell r="AP4912">
            <v>7.0000000000000007E-2</v>
          </cell>
          <cell r="AQ4912">
            <v>0.3</v>
          </cell>
          <cell r="AR4912">
            <v>0</v>
          </cell>
          <cell r="AS4912" t="str">
            <v>ALMOFADA DECORATIVA HIMALAYA (P) (SOFT) (COURO) - 0,45x0,07x0,3H</v>
          </cell>
          <cell r="AT4912">
            <v>2339.4839999999999</v>
          </cell>
          <cell r="AU4912">
            <v>2339.4839999999999</v>
          </cell>
          <cell r="AV4912">
            <v>2228.08</v>
          </cell>
          <cell r="AW4912">
            <v>111.404</v>
          </cell>
          <cell r="AX4912">
            <v>2339.5</v>
          </cell>
          <cell r="AY4912">
            <v>-1.6000000000076398E-2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0.05</v>
          </cell>
          <cell r="BL4912">
            <v>0</v>
          </cell>
          <cell r="BM4912"/>
          <cell r="BN4912"/>
          <cell r="BO4912"/>
          <cell r="BP4912"/>
          <cell r="BR4912" t="str">
            <v>PE</v>
          </cell>
          <cell r="BT4912" t="str">
            <v>CLAMI ALMOFADA DECORATIVA</v>
          </cell>
          <cell r="BU4912" t="str">
            <v>ALMOFADA HIMALAYA (RBD)</v>
          </cell>
        </row>
        <row r="4913">
          <cell r="H4913">
            <v>3</v>
          </cell>
          <cell r="O4913">
            <v>250460</v>
          </cell>
          <cell r="P4913" t="str">
            <v>2019/260-0043-01</v>
          </cell>
          <cell r="Q4913" t="str">
            <v>EST BANQUETA KAZZ FX C4010/REC 2562/PINT PRETO</v>
          </cell>
          <cell r="R4913"/>
          <cell r="S4913"/>
          <cell r="T4913"/>
          <cell r="U4913">
            <v>0.72</v>
          </cell>
          <cell r="V4913">
            <v>0.52</v>
          </cell>
          <cell r="W4913">
            <v>0.4</v>
          </cell>
          <cell r="X4913">
            <v>0</v>
          </cell>
          <cell r="Y4913" t="str">
            <v>EST BANQUETA KAZZ FX C4010/REC 2562/PINT PRETO - 0,72x0,52x0,4H</v>
          </cell>
          <cell r="Z4913">
            <v>9267.8700000000008</v>
          </cell>
          <cell r="AA4913">
            <v>0.5</v>
          </cell>
          <cell r="AB4913">
            <v>4633.9350000000004</v>
          </cell>
          <cell r="AC4913"/>
          <cell r="AD4913"/>
          <cell r="AE4913"/>
          <cell r="AF4913">
            <v>9267.8700000000008</v>
          </cell>
          <cell r="AG4913">
            <v>9267.8700000000008</v>
          </cell>
          <cell r="AH4913">
            <v>0</v>
          </cell>
          <cell r="AI4913">
            <v>9267.8700000000008</v>
          </cell>
          <cell r="AJ4913" t="str">
            <v>REF: 296476</v>
          </cell>
          <cell r="AK4913"/>
          <cell r="AL4913">
            <v>296476</v>
          </cell>
          <cell r="AM4913" t="str">
            <v>BANQUETA KAZZ (FX C)</v>
          </cell>
          <cell r="AN4913"/>
          <cell r="AO4913">
            <v>0.72</v>
          </cell>
          <cell r="AP4913">
            <v>0.52</v>
          </cell>
          <cell r="AQ4913">
            <v>0.4</v>
          </cell>
          <cell r="AR4913">
            <v>0</v>
          </cell>
          <cell r="AS4913" t="str">
            <v>BANQUETA KAZZ (FX C) - 0,72x0,52x0,4H</v>
          </cell>
          <cell r="AT4913">
            <v>9267.8700000000008</v>
          </cell>
          <cell r="AU4913">
            <v>9267.8700000000008</v>
          </cell>
          <cell r="AV4913">
            <v>9267.8700000000008</v>
          </cell>
          <cell r="AW4913">
            <v>0</v>
          </cell>
          <cell r="AX4913">
            <v>9267.8700000000008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 t="str">
            <v>PE</v>
          </cell>
          <cell r="BT4913" t="str">
            <v>CLAMI BANQUETA</v>
          </cell>
          <cell r="BU4913" t="str">
            <v>BANQUETA KAZZ</v>
          </cell>
        </row>
        <row r="4914">
          <cell r="H4914">
            <v>3</v>
          </cell>
          <cell r="O4914">
            <v>250460</v>
          </cell>
          <cell r="P4914" t="str">
            <v>2019/260-0045-01</v>
          </cell>
          <cell r="Q4914" t="str">
            <v>EST BANQUETA KAZZ FX C4010/REC 2562/PINT PRETO</v>
          </cell>
          <cell r="R4914"/>
          <cell r="S4914"/>
          <cell r="T4914"/>
          <cell r="U4914">
            <v>0.72</v>
          </cell>
          <cell r="V4914">
            <v>0.52</v>
          </cell>
          <cell r="W4914">
            <v>0.4</v>
          </cell>
          <cell r="X4914">
            <v>0</v>
          </cell>
          <cell r="Y4914" t="str">
            <v>EST BANQUETA KAZZ FX C4010/REC 2562/PINT PRETO - 0,72x0,52x0,4H</v>
          </cell>
          <cell r="Z4914">
            <v>9267.8700000000008</v>
          </cell>
          <cell r="AA4914">
            <v>0.5</v>
          </cell>
          <cell r="AB4914">
            <v>4633.9350000000004</v>
          </cell>
          <cell r="AC4914"/>
          <cell r="AD4914"/>
          <cell r="AE4914"/>
          <cell r="AF4914">
            <v>9267.8700000000008</v>
          </cell>
          <cell r="AG4914">
            <v>9267.8700000000008</v>
          </cell>
          <cell r="AH4914">
            <v>0</v>
          </cell>
          <cell r="AI4914">
            <v>9267.8700000000008</v>
          </cell>
          <cell r="AJ4914" t="str">
            <v>REF: 296476</v>
          </cell>
          <cell r="AK4914"/>
          <cell r="AL4914">
            <v>296476</v>
          </cell>
          <cell r="AM4914" t="str">
            <v>BANQUETA KAZZ (FX C)</v>
          </cell>
          <cell r="AN4914"/>
          <cell r="AO4914">
            <v>0.72</v>
          </cell>
          <cell r="AP4914">
            <v>0.52</v>
          </cell>
          <cell r="AQ4914">
            <v>0.4</v>
          </cell>
          <cell r="AR4914">
            <v>0</v>
          </cell>
          <cell r="AS4914" t="str">
            <v>BANQUETA KAZZ (FX C) - 0,72x0,52x0,4H</v>
          </cell>
          <cell r="AT4914">
            <v>9267.8700000000008</v>
          </cell>
          <cell r="AU4914">
            <v>9267.8700000000008</v>
          </cell>
          <cell r="AV4914">
            <v>9267.8700000000008</v>
          </cell>
          <cell r="AW4914">
            <v>0</v>
          </cell>
          <cell r="AX4914">
            <v>9267.8700000000008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 t="str">
            <v>PE</v>
          </cell>
          <cell r="BT4914" t="str">
            <v>CLAMI BANQUETA</v>
          </cell>
          <cell r="BU4914" t="str">
            <v>BANQUETA KAZZ</v>
          </cell>
        </row>
        <row r="4915">
          <cell r="H4915">
            <v>3</v>
          </cell>
          <cell r="O4915">
            <v>250460</v>
          </cell>
          <cell r="P4915" t="str">
            <v>2019/260-0061-01</v>
          </cell>
          <cell r="Q4915" t="str">
            <v>EST BANQUETA KAZZ FX C4010/REC 2562/PINT PRETO</v>
          </cell>
          <cell r="R4915"/>
          <cell r="S4915"/>
          <cell r="T4915"/>
          <cell r="U4915">
            <v>0.72</v>
          </cell>
          <cell r="V4915">
            <v>0.52</v>
          </cell>
          <cell r="W4915">
            <v>0.4</v>
          </cell>
          <cell r="X4915">
            <v>0</v>
          </cell>
          <cell r="Y4915" t="str">
            <v>EST BANQUETA KAZZ FX C4010/REC 2562/PINT PRETO - 0,72x0,52x0,4H</v>
          </cell>
          <cell r="Z4915">
            <v>9267.8700000000008</v>
          </cell>
          <cell r="AA4915">
            <v>0.5</v>
          </cell>
          <cell r="AB4915">
            <v>4633.9350000000004</v>
          </cell>
          <cell r="AC4915"/>
          <cell r="AD4915"/>
          <cell r="AE4915"/>
          <cell r="AF4915">
            <v>9267.8700000000008</v>
          </cell>
          <cell r="AG4915">
            <v>9267.8700000000008</v>
          </cell>
          <cell r="AH4915">
            <v>0</v>
          </cell>
          <cell r="AI4915">
            <v>9267.8700000000008</v>
          </cell>
          <cell r="AJ4915" t="str">
            <v>REF: 296476</v>
          </cell>
          <cell r="AK4915"/>
          <cell r="AL4915">
            <v>296476</v>
          </cell>
          <cell r="AM4915" t="str">
            <v>BANQUETA KAZZ (FX C)</v>
          </cell>
          <cell r="AN4915"/>
          <cell r="AO4915">
            <v>0.72</v>
          </cell>
          <cell r="AP4915">
            <v>0.52</v>
          </cell>
          <cell r="AQ4915">
            <v>0.4</v>
          </cell>
          <cell r="AR4915">
            <v>0</v>
          </cell>
          <cell r="AS4915" t="str">
            <v>BANQUETA KAZZ (FX C) - 0,72x0,52x0,4H</v>
          </cell>
          <cell r="AT4915">
            <v>9267.8700000000008</v>
          </cell>
          <cell r="AU4915">
            <v>9267.8700000000008</v>
          </cell>
          <cell r="AV4915">
            <v>9267.8700000000008</v>
          </cell>
          <cell r="AW4915">
            <v>0</v>
          </cell>
          <cell r="AX4915">
            <v>9267.8700000000008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 t="str">
            <v>PE</v>
          </cell>
          <cell r="BT4915" t="str">
            <v>CLAMI BANQUETA</v>
          </cell>
          <cell r="BU4915" t="str">
            <v>BANQUETA KAZZ</v>
          </cell>
        </row>
        <row r="4916">
          <cell r="H4916">
            <v>3</v>
          </cell>
          <cell r="O4916">
            <v>362675</v>
          </cell>
          <cell r="P4916" t="str">
            <v>2023/115-0080-01</v>
          </cell>
          <cell r="Q4916" t="str">
            <v>EST CADEIRA CLARA C/BRACO (JEQ NOG) (MISTA) (C2 CARAMELO)</v>
          </cell>
          <cell r="R4916"/>
          <cell r="S4916"/>
          <cell r="T4916"/>
          <cell r="U4916">
            <v>0.61</v>
          </cell>
          <cell r="V4916">
            <v>0.55000000000000004</v>
          </cell>
          <cell r="W4916">
            <v>0.86</v>
          </cell>
          <cell r="X4916">
            <v>0</v>
          </cell>
          <cell r="Y4916" t="str">
            <v>EST CADEIRA CLARA C/BRACO (JEQ NOG) (MISTA) (C2 CARAMELO) - 0,61x0,55x0,86H</v>
          </cell>
          <cell r="Z4916">
            <v>9303.6200000000008</v>
          </cell>
          <cell r="AA4916">
            <v>0.5</v>
          </cell>
          <cell r="AB4916">
            <v>4651.8100000000004</v>
          </cell>
          <cell r="AC4916"/>
          <cell r="AD4916"/>
          <cell r="AE4916"/>
          <cell r="AF4916">
            <v>9303.6200000000008</v>
          </cell>
          <cell r="AG4916">
            <v>9303.6200000000008</v>
          </cell>
          <cell r="AH4916">
            <v>0</v>
          </cell>
          <cell r="AI4916">
            <v>9303.6200000000008</v>
          </cell>
          <cell r="AJ4916" t="str">
            <v>REF: 362675</v>
          </cell>
          <cell r="AK4916" t="str">
            <v>PRODUTO FORA DE LINHA</v>
          </cell>
          <cell r="AL4916">
            <v>362675</v>
          </cell>
          <cell r="AM4916" t="str">
            <v>EST CADEIRA CLARA C/BRACO (JEQ NOG) (MISTA) (C2 CARAMELO)</v>
          </cell>
          <cell r="AN4916"/>
          <cell r="AO4916">
            <v>0.61</v>
          </cell>
          <cell r="AP4916">
            <v>0.55000000000000004</v>
          </cell>
          <cell r="AQ4916">
            <v>0.86</v>
          </cell>
          <cell r="AR4916">
            <v>0</v>
          </cell>
          <cell r="AS4916" t="str">
            <v>EST CADEIRA CLARA C/BRACO (JEQ NOG) (MISTA) (C2 CARAMELO) - 0,61x0,55x0,86H</v>
          </cell>
          <cell r="AT4916">
            <v>9303.6200000000008</v>
          </cell>
          <cell r="AU4916">
            <v>9303.6200000000008</v>
          </cell>
          <cell r="AV4916">
            <v>9303.6200000000008</v>
          </cell>
          <cell r="AW4916">
            <v>0</v>
          </cell>
          <cell r="AX4916">
            <v>9303.6200000000008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 t="str">
            <v>PE</v>
          </cell>
          <cell r="BT4916" t="str">
            <v>CLAMI CADEIRA</v>
          </cell>
          <cell r="BU4916" t="str">
            <v>CADEIRA CLARA</v>
          </cell>
        </row>
        <row r="4917">
          <cell r="H4917">
            <v>3</v>
          </cell>
          <cell r="O4917">
            <v>362675</v>
          </cell>
          <cell r="P4917" t="str">
            <v>2023/115-0083-01</v>
          </cell>
          <cell r="Q4917" t="str">
            <v>EST CADEIRA CLARA C/BRACO (JEQ NOG) (MISTA) (C2 CARAMELO)</v>
          </cell>
          <cell r="R4917"/>
          <cell r="S4917"/>
          <cell r="T4917"/>
          <cell r="U4917">
            <v>0.61</v>
          </cell>
          <cell r="V4917">
            <v>0.55000000000000004</v>
          </cell>
          <cell r="W4917">
            <v>0.86</v>
          </cell>
          <cell r="X4917">
            <v>0</v>
          </cell>
          <cell r="Y4917" t="str">
            <v>EST CADEIRA CLARA C/BRACO (JEQ NOG) (MISTA) (C2 CARAMELO) - 0,61x0,55x0,86H</v>
          </cell>
          <cell r="Z4917">
            <v>9303.6200000000008</v>
          </cell>
          <cell r="AA4917">
            <v>0.5</v>
          </cell>
          <cell r="AB4917">
            <v>4651.8100000000004</v>
          </cell>
          <cell r="AC4917"/>
          <cell r="AD4917"/>
          <cell r="AE4917"/>
          <cell r="AF4917">
            <v>9303.6200000000008</v>
          </cell>
          <cell r="AG4917">
            <v>9303.6200000000008</v>
          </cell>
          <cell r="AH4917">
            <v>0</v>
          </cell>
          <cell r="AI4917">
            <v>9303.6200000000008</v>
          </cell>
          <cell r="AJ4917" t="str">
            <v>REF: 362675</v>
          </cell>
          <cell r="AK4917" t="str">
            <v>PRODUTO FORA DE LINHA</v>
          </cell>
          <cell r="AL4917">
            <v>362675</v>
          </cell>
          <cell r="AM4917" t="str">
            <v>EST CADEIRA CLARA C/BRACO (JEQ NOG) (MISTA) (C2 CARAMELO)</v>
          </cell>
          <cell r="AN4917"/>
          <cell r="AO4917">
            <v>0.61</v>
          </cell>
          <cell r="AP4917">
            <v>0.55000000000000004</v>
          </cell>
          <cell r="AQ4917">
            <v>0.86</v>
          </cell>
          <cell r="AR4917">
            <v>0</v>
          </cell>
          <cell r="AS4917" t="str">
            <v>EST CADEIRA CLARA C/BRACO (JEQ NOG) (MISTA) (C2 CARAMELO) - 0,61x0,55x0,86H</v>
          </cell>
          <cell r="AT4917">
            <v>9303.6200000000008</v>
          </cell>
          <cell r="AU4917">
            <v>9303.6200000000008</v>
          </cell>
          <cell r="AV4917">
            <v>9303.6200000000008</v>
          </cell>
          <cell r="AW4917">
            <v>0</v>
          </cell>
          <cell r="AX4917">
            <v>9303.6200000000008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 t="str">
            <v>PE</v>
          </cell>
          <cell r="BT4917" t="str">
            <v>CLAMI CADEIRA</v>
          </cell>
          <cell r="BU4917" t="str">
            <v>CADEIRA CLARA</v>
          </cell>
        </row>
        <row r="4918">
          <cell r="H4918">
            <v>3</v>
          </cell>
          <cell r="O4918">
            <v>362675</v>
          </cell>
          <cell r="P4918" t="str">
            <v>2023/115-0077-01</v>
          </cell>
          <cell r="Q4918" t="str">
            <v>EST CADEIRA CLARA C/BRACO (JEQ NOG) (MISTA) (C2 CARAMELO)</v>
          </cell>
          <cell r="R4918"/>
          <cell r="S4918"/>
          <cell r="T4918"/>
          <cell r="U4918">
            <v>0.61</v>
          </cell>
          <cell r="V4918">
            <v>0.55000000000000004</v>
          </cell>
          <cell r="W4918">
            <v>0.86</v>
          </cell>
          <cell r="X4918">
            <v>0</v>
          </cell>
          <cell r="Y4918" t="str">
            <v>EST CADEIRA CLARA C/BRACO (JEQ NOG) (MISTA) (C2 CARAMELO) - 0,61x0,55x0,86H</v>
          </cell>
          <cell r="Z4918">
            <v>9303.6200000000008</v>
          </cell>
          <cell r="AA4918">
            <v>0.5</v>
          </cell>
          <cell r="AB4918">
            <v>4651.8100000000004</v>
          </cell>
          <cell r="AC4918"/>
          <cell r="AD4918"/>
          <cell r="AE4918"/>
          <cell r="AF4918">
            <v>9303.6200000000008</v>
          </cell>
          <cell r="AG4918">
            <v>9303.6200000000008</v>
          </cell>
          <cell r="AH4918">
            <v>0</v>
          </cell>
          <cell r="AI4918">
            <v>9303.6200000000008</v>
          </cell>
          <cell r="AJ4918" t="str">
            <v>REF: 362675</v>
          </cell>
          <cell r="AK4918" t="str">
            <v>PRODUTO FORA DE LINHA</v>
          </cell>
          <cell r="AL4918">
            <v>362675</v>
          </cell>
          <cell r="AM4918" t="str">
            <v>EST CADEIRA CLARA C/BRACO (JEQ NOG) (MISTA) (C2 CARAMELO)</v>
          </cell>
          <cell r="AN4918"/>
          <cell r="AO4918">
            <v>0.61</v>
          </cell>
          <cell r="AP4918">
            <v>0.55000000000000004</v>
          </cell>
          <cell r="AQ4918">
            <v>0.86</v>
          </cell>
          <cell r="AR4918">
            <v>0</v>
          </cell>
          <cell r="AS4918" t="str">
            <v>EST CADEIRA CLARA C/BRACO (JEQ NOG) (MISTA) (C2 CARAMELO) - 0,61x0,55x0,86H</v>
          </cell>
          <cell r="AT4918">
            <v>9303.6200000000008</v>
          </cell>
          <cell r="AU4918">
            <v>9303.6200000000008</v>
          </cell>
          <cell r="AV4918">
            <v>9303.6200000000008</v>
          </cell>
          <cell r="AW4918">
            <v>0</v>
          </cell>
          <cell r="AX4918">
            <v>9303.6200000000008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 t="str">
            <v>PE</v>
          </cell>
          <cell r="BT4918" t="str">
            <v>CLAMI CADEIRA</v>
          </cell>
          <cell r="BU4918" t="str">
            <v>CADEIRA CLARA</v>
          </cell>
        </row>
        <row r="4919">
          <cell r="H4919">
            <v>3</v>
          </cell>
          <cell r="O4919">
            <v>273338</v>
          </cell>
          <cell r="P4919" t="str">
            <v>2021/076-0102-01</v>
          </cell>
          <cell r="Q4919" t="str">
            <v>EST CADEIRA RAMONA (COURO BOUT LA PAZ PINHAO) PINT PRETA</v>
          </cell>
          <cell r="R4919"/>
          <cell r="S4919"/>
          <cell r="T4919"/>
          <cell r="U4919">
            <v>0.5</v>
          </cell>
          <cell r="V4919">
            <v>0.56000000000000005</v>
          </cell>
          <cell r="W4919">
            <v>0.76</v>
          </cell>
          <cell r="X4919">
            <v>0</v>
          </cell>
          <cell r="Y4919" t="str">
            <v>EST CADEIRA RAMONA (COURO BOUT LA PAZ PINHAO) PINT PRETA - 0,5x0,56x0,76H</v>
          </cell>
          <cell r="Z4919">
            <v>10826.37</v>
          </cell>
          <cell r="AA4919">
            <v>0.5</v>
          </cell>
          <cell r="AB4919">
            <v>5413.1850000000004</v>
          </cell>
          <cell r="AC4919"/>
          <cell r="AD4919"/>
          <cell r="AE4919"/>
          <cell r="AF4919">
            <v>10826.37</v>
          </cell>
          <cell r="AG4919">
            <v>10826.37</v>
          </cell>
          <cell r="AH4919">
            <v>0</v>
          </cell>
          <cell r="AI4919">
            <v>10826.37</v>
          </cell>
          <cell r="AJ4919" t="str">
            <v>REF: 303794</v>
          </cell>
          <cell r="AK4919"/>
          <cell r="AL4919">
            <v>303794</v>
          </cell>
          <cell r="AM4919" t="str">
            <v>CADEIRA RAMONA (C/B) (COURO)</v>
          </cell>
          <cell r="AN4919"/>
          <cell r="AO4919">
            <v>0.5</v>
          </cell>
          <cell r="AP4919">
            <v>0.56000000000000005</v>
          </cell>
          <cell r="AQ4919">
            <v>0.76</v>
          </cell>
          <cell r="AR4919">
            <v>0</v>
          </cell>
          <cell r="AS4919" t="str">
            <v>CADEIRA RAMONA (C/B) (COURO) - 0,5x0,56x0,76H</v>
          </cell>
          <cell r="AT4919">
            <v>10826.37</v>
          </cell>
          <cell r="AU4919">
            <v>10826.37</v>
          </cell>
          <cell r="AV4919">
            <v>10826.37</v>
          </cell>
          <cell r="AW4919">
            <v>0</v>
          </cell>
          <cell r="AX4919">
            <v>10826.37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 t="str">
            <v>PE</v>
          </cell>
          <cell r="BT4919" t="str">
            <v>CLAMI CADEIRA</v>
          </cell>
          <cell r="BU4919" t="str">
            <v>CADEIRA RAMONA</v>
          </cell>
        </row>
        <row r="4920">
          <cell r="H4920">
            <v>3</v>
          </cell>
          <cell r="O4920">
            <v>273338</v>
          </cell>
          <cell r="P4920" t="str">
            <v>2021/076-0104-01</v>
          </cell>
          <cell r="Q4920" t="str">
            <v>EST CADEIRA RAMONA (COURO BOUT LA PAZ PINHAO) PINT PRETA</v>
          </cell>
          <cell r="R4920"/>
          <cell r="S4920"/>
          <cell r="T4920"/>
          <cell r="U4920">
            <v>0.5</v>
          </cell>
          <cell r="V4920">
            <v>0.56000000000000005</v>
          </cell>
          <cell r="W4920">
            <v>0.76</v>
          </cell>
          <cell r="X4920">
            <v>0</v>
          </cell>
          <cell r="Y4920" t="str">
            <v>EST CADEIRA RAMONA (COURO BOUT LA PAZ PINHAO) PINT PRETA - 0,5x0,56x0,76H</v>
          </cell>
          <cell r="Z4920">
            <v>10826.37</v>
          </cell>
          <cell r="AA4920">
            <v>0.5</v>
          </cell>
          <cell r="AB4920">
            <v>5413.1850000000004</v>
          </cell>
          <cell r="AC4920"/>
          <cell r="AD4920"/>
          <cell r="AE4920"/>
          <cell r="AF4920">
            <v>10826.37</v>
          </cell>
          <cell r="AG4920">
            <v>10826.37</v>
          </cell>
          <cell r="AH4920">
            <v>0</v>
          </cell>
          <cell r="AI4920">
            <v>10826.37</v>
          </cell>
          <cell r="AJ4920" t="str">
            <v>REF: 303794</v>
          </cell>
          <cell r="AK4920"/>
          <cell r="AL4920">
            <v>303794</v>
          </cell>
          <cell r="AM4920" t="str">
            <v>CADEIRA RAMONA (C/B) (COURO)</v>
          </cell>
          <cell r="AN4920"/>
          <cell r="AO4920">
            <v>0.5</v>
          </cell>
          <cell r="AP4920">
            <v>0.56000000000000005</v>
          </cell>
          <cell r="AQ4920">
            <v>0.76</v>
          </cell>
          <cell r="AR4920">
            <v>0</v>
          </cell>
          <cell r="AS4920" t="str">
            <v>CADEIRA RAMONA (C/B) (COURO) - 0,5x0,56x0,76H</v>
          </cell>
          <cell r="AT4920">
            <v>10826.37</v>
          </cell>
          <cell r="AU4920">
            <v>10826.37</v>
          </cell>
          <cell r="AV4920">
            <v>10826.37</v>
          </cell>
          <cell r="AW4920">
            <v>0</v>
          </cell>
          <cell r="AX4920">
            <v>10826.37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 t="str">
            <v>PE</v>
          </cell>
          <cell r="BT4920" t="str">
            <v>CLAMI CADEIRA</v>
          </cell>
          <cell r="BU4920" t="str">
            <v>CADEIRA RAMONA</v>
          </cell>
        </row>
        <row r="4921">
          <cell r="H4921">
            <v>3</v>
          </cell>
          <cell r="O4921">
            <v>273338</v>
          </cell>
          <cell r="P4921" t="str">
            <v>2021/076-0106-01</v>
          </cell>
          <cell r="Q4921" t="str">
            <v>EST CADEIRA RAMONA (COURO BOUT LA PAZ PINHAO) PINT PRETA</v>
          </cell>
          <cell r="R4921"/>
          <cell r="S4921"/>
          <cell r="T4921"/>
          <cell r="U4921">
            <v>0.5</v>
          </cell>
          <cell r="V4921">
            <v>0.56000000000000005</v>
          </cell>
          <cell r="W4921">
            <v>0.76</v>
          </cell>
          <cell r="X4921">
            <v>0</v>
          </cell>
          <cell r="Y4921" t="str">
            <v>EST CADEIRA RAMONA (COURO BOUT LA PAZ PINHAO) PINT PRETA - 0,5x0,56x0,76H</v>
          </cell>
          <cell r="Z4921">
            <v>10826.37</v>
          </cell>
          <cell r="AA4921">
            <v>0.5</v>
          </cell>
          <cell r="AB4921">
            <v>5413.1850000000004</v>
          </cell>
          <cell r="AC4921"/>
          <cell r="AD4921"/>
          <cell r="AE4921"/>
          <cell r="AF4921">
            <v>10826.37</v>
          </cell>
          <cell r="AG4921">
            <v>10826.37</v>
          </cell>
          <cell r="AH4921">
            <v>0</v>
          </cell>
          <cell r="AI4921">
            <v>10826.37</v>
          </cell>
          <cell r="AJ4921" t="str">
            <v>REF: 303794</v>
          </cell>
          <cell r="AK4921"/>
          <cell r="AL4921">
            <v>303794</v>
          </cell>
          <cell r="AM4921" t="str">
            <v>CADEIRA RAMONA (C/B) (COURO)</v>
          </cell>
          <cell r="AN4921"/>
          <cell r="AO4921">
            <v>0.5</v>
          </cell>
          <cell r="AP4921">
            <v>0.56000000000000005</v>
          </cell>
          <cell r="AQ4921">
            <v>0.76</v>
          </cell>
          <cell r="AR4921">
            <v>0</v>
          </cell>
          <cell r="AS4921" t="str">
            <v>CADEIRA RAMONA (C/B) (COURO) - 0,5x0,56x0,76H</v>
          </cell>
          <cell r="AT4921">
            <v>10826.37</v>
          </cell>
          <cell r="AU4921">
            <v>10826.37</v>
          </cell>
          <cell r="AV4921">
            <v>10826.37</v>
          </cell>
          <cell r="AW4921">
            <v>0</v>
          </cell>
          <cell r="AX4921">
            <v>10826.37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 t="str">
            <v>PE</v>
          </cell>
          <cell r="BT4921" t="str">
            <v>CLAMI CADEIRA</v>
          </cell>
          <cell r="BU4921" t="str">
            <v>CADEIRA RAMONA</v>
          </cell>
        </row>
        <row r="4922">
          <cell r="H4922">
            <v>3</v>
          </cell>
          <cell r="O4922">
            <v>273338</v>
          </cell>
          <cell r="P4922" t="str">
            <v>2021/076-0111-01</v>
          </cell>
          <cell r="Q4922" t="str">
            <v>EST CADEIRA RAMONA (COURO BOUT LA PAZ PINHAO) PINT PRETA</v>
          </cell>
          <cell r="R4922"/>
          <cell r="S4922"/>
          <cell r="T4922"/>
          <cell r="U4922">
            <v>0.5</v>
          </cell>
          <cell r="V4922">
            <v>0.56000000000000005</v>
          </cell>
          <cell r="W4922">
            <v>0.76</v>
          </cell>
          <cell r="X4922">
            <v>0</v>
          </cell>
          <cell r="Y4922" t="str">
            <v>EST CADEIRA RAMONA (COURO BOUT LA PAZ PINHAO) PINT PRETA - 0,5x0,56x0,76H</v>
          </cell>
          <cell r="Z4922">
            <v>10826.37</v>
          </cell>
          <cell r="AA4922">
            <v>0.5</v>
          </cell>
          <cell r="AB4922">
            <v>5413.1850000000004</v>
          </cell>
          <cell r="AC4922"/>
          <cell r="AD4922"/>
          <cell r="AE4922"/>
          <cell r="AF4922">
            <v>10826.37</v>
          </cell>
          <cell r="AG4922">
            <v>10826.37</v>
          </cell>
          <cell r="AH4922">
            <v>0</v>
          </cell>
          <cell r="AI4922">
            <v>10826.37</v>
          </cell>
          <cell r="AJ4922" t="str">
            <v>REF: 303794</v>
          </cell>
          <cell r="AK4922"/>
          <cell r="AL4922">
            <v>303794</v>
          </cell>
          <cell r="AM4922" t="str">
            <v>CADEIRA RAMONA (C/B) (COURO)</v>
          </cell>
          <cell r="AN4922"/>
          <cell r="AO4922">
            <v>0.5</v>
          </cell>
          <cell r="AP4922">
            <v>0.56000000000000005</v>
          </cell>
          <cell r="AQ4922">
            <v>0.76</v>
          </cell>
          <cell r="AR4922">
            <v>0</v>
          </cell>
          <cell r="AS4922" t="str">
            <v>CADEIRA RAMONA (C/B) (COURO) - 0,5x0,56x0,76H</v>
          </cell>
          <cell r="AT4922">
            <v>10826.37</v>
          </cell>
          <cell r="AU4922">
            <v>10826.37</v>
          </cell>
          <cell r="AV4922">
            <v>10826.37</v>
          </cell>
          <cell r="AW4922">
            <v>0</v>
          </cell>
          <cell r="AX4922">
            <v>10826.37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 t="str">
            <v>PE</v>
          </cell>
          <cell r="BT4922" t="str">
            <v>CLAMI CADEIRA</v>
          </cell>
          <cell r="BU4922" t="str">
            <v>CADEIRA RAMONA</v>
          </cell>
        </row>
        <row r="4923">
          <cell r="H4923">
            <v>3</v>
          </cell>
          <cell r="O4923">
            <v>300469</v>
          </cell>
          <cell r="P4923" t="str">
            <v>2021/295-0012-01</v>
          </cell>
          <cell r="Q4923" t="str">
            <v>EST ALMOFADA BRACO PARATY (FX 50041) (BLACK GLOSS)</v>
          </cell>
          <cell r="R4923">
            <v>3.45</v>
          </cell>
          <cell r="S4923">
            <v>2.4900000000000002</v>
          </cell>
          <cell r="T4923">
            <v>0.77</v>
          </cell>
          <cell r="U4923">
            <v>0.52</v>
          </cell>
          <cell r="V4923">
            <v>0.23</v>
          </cell>
          <cell r="W4923">
            <v>0.14000000000000001</v>
          </cell>
          <cell r="X4923">
            <v>0</v>
          </cell>
          <cell r="Y4923" t="str">
            <v>EST ALMOFADA BRACO PARATY (FX 50041) (BLACK GLOSS) - 0,52x0,23x0,14H</v>
          </cell>
          <cell r="Z4923">
            <v>86407.75999999998</v>
          </cell>
          <cell r="AA4923">
            <v>0.4</v>
          </cell>
          <cell r="AB4923">
            <v>51844.655999999988</v>
          </cell>
          <cell r="AC4923" t="str">
            <v>I</v>
          </cell>
          <cell r="AD4923" t="str">
            <v>SOFA COMPLETO</v>
          </cell>
          <cell r="AE4923" t="str">
            <v>VALOR MODULO</v>
          </cell>
          <cell r="AF4923">
            <v>1564.28</v>
          </cell>
          <cell r="AG4923">
            <v>1564.28</v>
          </cell>
          <cell r="AH4923">
            <v>0</v>
          </cell>
          <cell r="AI4923">
            <v>86407.75999999998</v>
          </cell>
          <cell r="AJ4923" t="str">
            <v>REF: 299751</v>
          </cell>
          <cell r="AK4923"/>
          <cell r="AL4923">
            <v>299751</v>
          </cell>
          <cell r="AM4923" t="str">
            <v>ALMOFADA BRACO PARATY (FX 5)</v>
          </cell>
          <cell r="AN4923"/>
          <cell r="AO4923">
            <v>0.52</v>
          </cell>
          <cell r="AP4923">
            <v>0.23</v>
          </cell>
          <cell r="AQ4923">
            <v>0.14000000000000001</v>
          </cell>
          <cell r="AR4923">
            <v>0</v>
          </cell>
          <cell r="AS4923" t="str">
            <v>ALMOFADA BRACO PARATY (FX 5) - 0,52x0,23x0,14H</v>
          </cell>
          <cell r="AT4923">
            <v>1564.28</v>
          </cell>
          <cell r="AU4923">
            <v>1564.28</v>
          </cell>
          <cell r="AV4923">
            <v>1564.28</v>
          </cell>
          <cell r="AW4923">
            <v>0</v>
          </cell>
          <cell r="AX4923">
            <v>1564.28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S4923" t="str">
            <v>300472 | 300469 | 300476 | 300471 | 300470 | 300467</v>
          </cell>
          <cell r="BT4923" t="str">
            <v>CLAMI SOFA</v>
          </cell>
          <cell r="BU4923" t="str">
            <v>SOFA PARATY (CLAMI)</v>
          </cell>
        </row>
        <row r="4924">
          <cell r="H4924">
            <v>3</v>
          </cell>
          <cell r="O4924">
            <v>300469</v>
          </cell>
          <cell r="P4924" t="str">
            <v>2021/295-0013-01</v>
          </cell>
          <cell r="Q4924" t="str">
            <v>EST ALMOFADA BRACO PARATY (FX 50041) (BLACK GLOSS)</v>
          </cell>
          <cell r="R4924">
            <v>3.45</v>
          </cell>
          <cell r="S4924">
            <v>2.4900000000000002</v>
          </cell>
          <cell r="T4924">
            <v>0.77</v>
          </cell>
          <cell r="U4924">
            <v>0.52</v>
          </cell>
          <cell r="V4924">
            <v>0.23</v>
          </cell>
          <cell r="W4924">
            <v>0.14000000000000001</v>
          </cell>
          <cell r="X4924">
            <v>0</v>
          </cell>
          <cell r="Y4924" t="str">
            <v>EST ALMOFADA BRACO PARATY (FX 50041) (BLACK GLOSS) - 0,52x0,23x0,14H</v>
          </cell>
          <cell r="Z4924">
            <v>86407.75999999998</v>
          </cell>
          <cell r="AA4924">
            <v>0.4</v>
          </cell>
          <cell r="AB4924">
            <v>51844.655999999988</v>
          </cell>
          <cell r="AC4924" t="str">
            <v>I</v>
          </cell>
          <cell r="AD4924" t="str">
            <v>SOFA COMPLETO</v>
          </cell>
          <cell r="AE4924" t="str">
            <v>VALOR MODULO</v>
          </cell>
          <cell r="AF4924">
            <v>1564.28</v>
          </cell>
          <cell r="AG4924">
            <v>1564.28</v>
          </cell>
          <cell r="AH4924">
            <v>0</v>
          </cell>
          <cell r="AI4924">
            <v>86407.75999999998</v>
          </cell>
          <cell r="AJ4924" t="str">
            <v>REF: 299751</v>
          </cell>
          <cell r="AK4924"/>
          <cell r="AL4924">
            <v>299751</v>
          </cell>
          <cell r="AM4924" t="str">
            <v>ALMOFADA BRACO PARATY (FX 5)</v>
          </cell>
          <cell r="AN4924"/>
          <cell r="AO4924">
            <v>0.52</v>
          </cell>
          <cell r="AP4924">
            <v>0.23</v>
          </cell>
          <cell r="AQ4924">
            <v>0.14000000000000001</v>
          </cell>
          <cell r="AR4924">
            <v>0</v>
          </cell>
          <cell r="AS4924" t="str">
            <v>ALMOFADA BRACO PARATY (FX 5) - 0,52x0,23x0,14H</v>
          </cell>
          <cell r="AT4924">
            <v>1564.28</v>
          </cell>
          <cell r="AU4924">
            <v>1564.28</v>
          </cell>
          <cell r="AV4924">
            <v>1564.28</v>
          </cell>
          <cell r="AW4924">
            <v>0</v>
          </cell>
          <cell r="AX4924">
            <v>1564.28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S4924" t="str">
            <v>300472 | 300469 | 300476 | 300471 | 300470 | 300467</v>
          </cell>
          <cell r="BT4924" t="str">
            <v>CLAMI SOFA</v>
          </cell>
          <cell r="BU4924" t="str">
            <v>SOFA PARATY (CLAMI)</v>
          </cell>
        </row>
        <row r="4925">
          <cell r="H4925">
            <v>3</v>
          </cell>
          <cell r="O4925">
            <v>300469</v>
          </cell>
          <cell r="P4925" t="str">
            <v>2021/295-0014-01</v>
          </cell>
          <cell r="Q4925" t="str">
            <v>EST ALMOFADA BRACO PARATY (FX 50041) (BLACK GLOSS)</v>
          </cell>
          <cell r="R4925">
            <v>3.45</v>
          </cell>
          <cell r="S4925">
            <v>2.4900000000000002</v>
          </cell>
          <cell r="T4925">
            <v>0.77</v>
          </cell>
          <cell r="U4925">
            <v>0.52</v>
          </cell>
          <cell r="V4925">
            <v>0.23</v>
          </cell>
          <cell r="W4925">
            <v>0.14000000000000001</v>
          </cell>
          <cell r="X4925">
            <v>0</v>
          </cell>
          <cell r="Y4925" t="str">
            <v>EST ALMOFADA BRACO PARATY (FX 50041) (BLACK GLOSS) - 0,52x0,23x0,14H</v>
          </cell>
          <cell r="Z4925">
            <v>86407.75999999998</v>
          </cell>
          <cell r="AA4925">
            <v>0.4</v>
          </cell>
          <cell r="AB4925">
            <v>51844.655999999988</v>
          </cell>
          <cell r="AC4925" t="str">
            <v>I</v>
          </cell>
          <cell r="AD4925" t="str">
            <v>SOFA COMPLETO</v>
          </cell>
          <cell r="AE4925" t="str">
            <v>VALOR MODULO</v>
          </cell>
          <cell r="AF4925">
            <v>1564.28</v>
          </cell>
          <cell r="AG4925">
            <v>1564.28</v>
          </cell>
          <cell r="AH4925">
            <v>0</v>
          </cell>
          <cell r="AI4925">
            <v>86407.75999999998</v>
          </cell>
          <cell r="AJ4925" t="str">
            <v>REF: 299751</v>
          </cell>
          <cell r="AK4925"/>
          <cell r="AL4925">
            <v>299751</v>
          </cell>
          <cell r="AM4925" t="str">
            <v>ALMOFADA BRACO PARATY (FX 5)</v>
          </cell>
          <cell r="AN4925"/>
          <cell r="AO4925">
            <v>0.52</v>
          </cell>
          <cell r="AP4925">
            <v>0.23</v>
          </cell>
          <cell r="AQ4925">
            <v>0.14000000000000001</v>
          </cell>
          <cell r="AR4925">
            <v>0</v>
          </cell>
          <cell r="AS4925" t="str">
            <v>ALMOFADA BRACO PARATY (FX 5) - 0,52x0,23x0,14H</v>
          </cell>
          <cell r="AT4925">
            <v>1564.28</v>
          </cell>
          <cell r="AU4925">
            <v>1564.28</v>
          </cell>
          <cell r="AV4925">
            <v>1564.28</v>
          </cell>
          <cell r="AW4925">
            <v>0</v>
          </cell>
          <cell r="AX4925">
            <v>1564.28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S4925" t="str">
            <v>300472 | 300469 | 300476 | 300471 | 300470 | 300467</v>
          </cell>
          <cell r="BT4925" t="str">
            <v>CLAMI SOFA</v>
          </cell>
          <cell r="BU4925" t="str">
            <v>SOFA PARATY (CLAMI)</v>
          </cell>
        </row>
        <row r="4926">
          <cell r="H4926">
            <v>3</v>
          </cell>
          <cell r="O4926">
            <v>300471</v>
          </cell>
          <cell r="P4926" t="str">
            <v>2021/295-0021-01</v>
          </cell>
          <cell r="Q4926" t="str">
            <v>EST MODULO PUFF PARATY (FX 50041) (BLACK GLOSS)</v>
          </cell>
          <cell r="R4926">
            <v>3.45</v>
          </cell>
          <cell r="S4926">
            <v>2.4900000000000002</v>
          </cell>
          <cell r="T4926">
            <v>0.77</v>
          </cell>
          <cell r="U4926">
            <v>0.9</v>
          </cell>
          <cell r="V4926">
            <v>0.72</v>
          </cell>
          <cell r="W4926">
            <v>0.4</v>
          </cell>
          <cell r="X4926">
            <v>0</v>
          </cell>
          <cell r="Y4926" t="str">
            <v>EST MODULO PUFF PARATY (FX 50041) (BLACK GLOSS) - 0,9x0,72x0,4H</v>
          </cell>
          <cell r="Z4926">
            <v>86407.75999999998</v>
          </cell>
          <cell r="AA4926">
            <v>0.4</v>
          </cell>
          <cell r="AB4926">
            <v>51844.655999999988</v>
          </cell>
          <cell r="AC4926" t="str">
            <v>I</v>
          </cell>
          <cell r="AD4926" t="str">
            <v>SOFA COMPLETO</v>
          </cell>
          <cell r="AE4926" t="str">
            <v>VALOR MODULO</v>
          </cell>
          <cell r="AF4926">
            <v>7893.18</v>
          </cell>
          <cell r="AG4926">
            <v>7893.18</v>
          </cell>
          <cell r="AH4926">
            <v>0</v>
          </cell>
          <cell r="AI4926">
            <v>86407.75999999998</v>
          </cell>
          <cell r="AJ4926" t="str">
            <v>REF: 299695</v>
          </cell>
          <cell r="AK4926"/>
          <cell r="AL4926">
            <v>299695</v>
          </cell>
          <cell r="AM4926" t="str">
            <v>MODULO PUFF PARATY (FX 5)</v>
          </cell>
          <cell r="AN4926"/>
          <cell r="AO4926">
            <v>0.9</v>
          </cell>
          <cell r="AP4926">
            <v>0.72</v>
          </cell>
          <cell r="AQ4926">
            <v>0.4</v>
          </cell>
          <cell r="AR4926">
            <v>0</v>
          </cell>
          <cell r="AS4926" t="str">
            <v>MODULO PUFF PARATY (FX 5) - 0,9x0,72x0,4H</v>
          </cell>
          <cell r="AT4926">
            <v>7893.18</v>
          </cell>
          <cell r="AU4926">
            <v>7893.18</v>
          </cell>
          <cell r="AV4926">
            <v>7893.18</v>
          </cell>
          <cell r="AW4926">
            <v>0</v>
          </cell>
          <cell r="AX4926">
            <v>7893.18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S4926" t="str">
            <v>300472 | 300469 | 300476 | 300471 | 300470 | 300467</v>
          </cell>
          <cell r="BT4926" t="str">
            <v>CLAMI SOFA</v>
          </cell>
          <cell r="BU4926" t="str">
            <v>SOFA PARATY (CLAMI)</v>
          </cell>
        </row>
        <row r="4927">
          <cell r="H4927">
            <v>3</v>
          </cell>
          <cell r="O4927">
            <v>300471</v>
          </cell>
          <cell r="P4927" t="str">
            <v>2021/295-0022-01</v>
          </cell>
          <cell r="Q4927" t="str">
            <v>EST MODULO PUFF PARATY (FX 50041) (BLACK GLOSS)</v>
          </cell>
          <cell r="R4927">
            <v>3.45</v>
          </cell>
          <cell r="S4927">
            <v>2.4900000000000002</v>
          </cell>
          <cell r="T4927">
            <v>0.77</v>
          </cell>
          <cell r="U4927">
            <v>0.9</v>
          </cell>
          <cell r="V4927">
            <v>0.72</v>
          </cell>
          <cell r="W4927">
            <v>0.4</v>
          </cell>
          <cell r="X4927">
            <v>0</v>
          </cell>
          <cell r="Y4927" t="str">
            <v>EST MODULO PUFF PARATY (FX 50041) (BLACK GLOSS) - 0,9x0,72x0,4H</v>
          </cell>
          <cell r="Z4927">
            <v>86407.75999999998</v>
          </cell>
          <cell r="AA4927">
            <v>0.4</v>
          </cell>
          <cell r="AB4927">
            <v>51844.655999999988</v>
          </cell>
          <cell r="AC4927" t="str">
            <v>I</v>
          </cell>
          <cell r="AD4927" t="str">
            <v>SOFA COMPLETO</v>
          </cell>
          <cell r="AE4927" t="str">
            <v>VALOR MODULO</v>
          </cell>
          <cell r="AF4927">
            <v>7893.18</v>
          </cell>
          <cell r="AG4927">
            <v>7893.18</v>
          </cell>
          <cell r="AH4927">
            <v>0</v>
          </cell>
          <cell r="AI4927">
            <v>86407.75999999998</v>
          </cell>
          <cell r="AJ4927" t="str">
            <v>REF: 299695</v>
          </cell>
          <cell r="AK4927"/>
          <cell r="AL4927">
            <v>299695</v>
          </cell>
          <cell r="AM4927" t="str">
            <v>MODULO PUFF PARATY (FX 5)</v>
          </cell>
          <cell r="AN4927"/>
          <cell r="AO4927">
            <v>0.9</v>
          </cell>
          <cell r="AP4927">
            <v>0.72</v>
          </cell>
          <cell r="AQ4927">
            <v>0.4</v>
          </cell>
          <cell r="AR4927">
            <v>0</v>
          </cell>
          <cell r="AS4927" t="str">
            <v>MODULO PUFF PARATY (FX 5) - 0,9x0,72x0,4H</v>
          </cell>
          <cell r="AT4927">
            <v>7893.18</v>
          </cell>
          <cell r="AU4927">
            <v>7893.18</v>
          </cell>
          <cell r="AV4927">
            <v>7893.18</v>
          </cell>
          <cell r="AW4927">
            <v>0</v>
          </cell>
          <cell r="AX4927">
            <v>7893.18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S4927" t="str">
            <v>300472 | 300469 | 300476 | 300471 | 300470 | 300467</v>
          </cell>
          <cell r="BT4927" t="str">
            <v>CLAMI SOFA</v>
          </cell>
          <cell r="BU4927" t="str">
            <v>SOFA PARATY (CLAMI)</v>
          </cell>
        </row>
        <row r="4928">
          <cell r="H4928">
            <v>3</v>
          </cell>
          <cell r="O4928">
            <v>300471</v>
          </cell>
          <cell r="P4928" t="str">
            <v>2021/295-0023-01</v>
          </cell>
          <cell r="Q4928" t="str">
            <v>EST MODULO PUFF PARATY (FX 50041) (BLACK GLOSS)</v>
          </cell>
          <cell r="R4928">
            <v>3.45</v>
          </cell>
          <cell r="S4928">
            <v>2.4900000000000002</v>
          </cell>
          <cell r="T4928">
            <v>0.77</v>
          </cell>
          <cell r="U4928">
            <v>0.9</v>
          </cell>
          <cell r="V4928">
            <v>0.72</v>
          </cell>
          <cell r="W4928">
            <v>0.4</v>
          </cell>
          <cell r="X4928">
            <v>0</v>
          </cell>
          <cell r="Y4928" t="str">
            <v>EST MODULO PUFF PARATY (FX 50041) (BLACK GLOSS) - 0,9x0,72x0,4H</v>
          </cell>
          <cell r="Z4928">
            <v>86407.75999999998</v>
          </cell>
          <cell r="AA4928">
            <v>0.4</v>
          </cell>
          <cell r="AB4928">
            <v>51844.655999999988</v>
          </cell>
          <cell r="AC4928" t="str">
            <v>I</v>
          </cell>
          <cell r="AD4928" t="str">
            <v>SOFA COMPLETO</v>
          </cell>
          <cell r="AE4928" t="str">
            <v>VALOR MODULO</v>
          </cell>
          <cell r="AF4928">
            <v>7893.18</v>
          </cell>
          <cell r="AG4928">
            <v>7893.18</v>
          </cell>
          <cell r="AH4928">
            <v>0</v>
          </cell>
          <cell r="AI4928">
            <v>86407.75999999998</v>
          </cell>
          <cell r="AJ4928" t="str">
            <v>REF: 299695</v>
          </cell>
          <cell r="AK4928"/>
          <cell r="AL4928">
            <v>299695</v>
          </cell>
          <cell r="AM4928" t="str">
            <v>MODULO PUFF PARATY (FX 5)</v>
          </cell>
          <cell r="AN4928"/>
          <cell r="AO4928">
            <v>0.9</v>
          </cell>
          <cell r="AP4928">
            <v>0.72</v>
          </cell>
          <cell r="AQ4928">
            <v>0.4</v>
          </cell>
          <cell r="AR4928">
            <v>0</v>
          </cell>
          <cell r="AS4928" t="str">
            <v>MODULO PUFF PARATY (FX 5) - 0,9x0,72x0,4H</v>
          </cell>
          <cell r="AT4928">
            <v>7893.18</v>
          </cell>
          <cell r="AU4928">
            <v>7893.18</v>
          </cell>
          <cell r="AV4928">
            <v>7893.18</v>
          </cell>
          <cell r="AW4928">
            <v>0</v>
          </cell>
          <cell r="AX4928">
            <v>7893.18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S4928" t="str">
            <v>300472 | 300469 | 300476 | 300471 | 300470 | 300467</v>
          </cell>
          <cell r="BT4928" t="str">
            <v>CLAMI SOFA</v>
          </cell>
          <cell r="BU4928" t="str">
            <v>SOFA PARATY (CLAMI)</v>
          </cell>
        </row>
        <row r="4929">
          <cell r="H4929">
            <v>3</v>
          </cell>
          <cell r="O4929">
            <v>274740</v>
          </cell>
          <cell r="P4929" t="str">
            <v>20211/400-037-01</v>
          </cell>
          <cell r="Q4929" t="str">
            <v>EST PUFF ALCALA (BASE LAMINADA EBONY PT) FX C3079</v>
          </cell>
          <cell r="R4929"/>
          <cell r="S4929"/>
          <cell r="T4929"/>
          <cell r="U4929">
            <v>1</v>
          </cell>
          <cell r="V4929">
            <v>1</v>
          </cell>
          <cell r="W4929">
            <v>0.4</v>
          </cell>
          <cell r="X4929">
            <v>0</v>
          </cell>
          <cell r="Y4929" t="str">
            <v>EST PUFF ALCALA (BASE LAMINADA EBONY PT) FX C3079 - 1x1x0,4H</v>
          </cell>
          <cell r="Z4929">
            <v>11735.58</v>
          </cell>
          <cell r="AA4929">
            <v>0.5</v>
          </cell>
          <cell r="AB4929">
            <v>5867.79</v>
          </cell>
          <cell r="AC4929"/>
          <cell r="AD4929"/>
          <cell r="AE4929"/>
          <cell r="AF4929">
            <v>11735.58</v>
          </cell>
          <cell r="AG4929">
            <v>11735.58</v>
          </cell>
          <cell r="AH4929">
            <v>0</v>
          </cell>
          <cell r="AI4929">
            <v>11735.58</v>
          </cell>
          <cell r="AJ4929" t="str">
            <v>REF: 274740</v>
          </cell>
          <cell r="AK4929" t="str">
            <v>PRODUTO FORA DE LINHA</v>
          </cell>
          <cell r="AL4929">
            <v>274740</v>
          </cell>
          <cell r="AM4929" t="str">
            <v>EST PUFF ALCALA (BASE LAMINADA EBONY PT) FX C3079</v>
          </cell>
          <cell r="AN4929"/>
          <cell r="AO4929">
            <v>1</v>
          </cell>
          <cell r="AP4929">
            <v>1</v>
          </cell>
          <cell r="AQ4929">
            <v>0.4</v>
          </cell>
          <cell r="AR4929">
            <v>0</v>
          </cell>
          <cell r="AS4929" t="str">
            <v>EST PUFF ALCALA (BASE LAMINADA EBONY PT) FX C3079 - 1x1x0,4H</v>
          </cell>
          <cell r="AT4929">
            <v>11735.58</v>
          </cell>
          <cell r="AU4929">
            <v>11735.58</v>
          </cell>
          <cell r="AV4929">
            <v>11735.58</v>
          </cell>
          <cell r="AW4929">
            <v>0</v>
          </cell>
          <cell r="AX4929">
            <v>11735.58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PE</v>
          </cell>
          <cell r="BT4929" t="str">
            <v>CLAMI PUFF</v>
          </cell>
          <cell r="BU4929" t="str">
            <v>PUFF ALCALA (FL)</v>
          </cell>
        </row>
        <row r="4930">
          <cell r="H4930">
            <v>3</v>
          </cell>
          <cell r="O4930">
            <v>274740</v>
          </cell>
          <cell r="P4930" t="str">
            <v>20211/400-038-01</v>
          </cell>
          <cell r="Q4930" t="str">
            <v>EST PUFF ALCALA (BASE LAMINADA EBONY PT) FX C3079</v>
          </cell>
          <cell r="R4930"/>
          <cell r="S4930"/>
          <cell r="T4930"/>
          <cell r="U4930">
            <v>1</v>
          </cell>
          <cell r="V4930">
            <v>1</v>
          </cell>
          <cell r="W4930">
            <v>0.4</v>
          </cell>
          <cell r="X4930">
            <v>0</v>
          </cell>
          <cell r="Y4930" t="str">
            <v>EST PUFF ALCALA (BASE LAMINADA EBONY PT) FX C3079 - 1x1x0,4H</v>
          </cell>
          <cell r="Z4930">
            <v>11735.58</v>
          </cell>
          <cell r="AA4930">
            <v>0.5</v>
          </cell>
          <cell r="AB4930">
            <v>5867.79</v>
          </cell>
          <cell r="AC4930"/>
          <cell r="AD4930"/>
          <cell r="AE4930"/>
          <cell r="AF4930">
            <v>11735.58</v>
          </cell>
          <cell r="AG4930">
            <v>11735.58</v>
          </cell>
          <cell r="AH4930">
            <v>0</v>
          </cell>
          <cell r="AI4930">
            <v>11735.58</v>
          </cell>
          <cell r="AJ4930" t="str">
            <v>REF: 274740</v>
          </cell>
          <cell r="AK4930" t="str">
            <v>PRODUTO FORA DE LINHA</v>
          </cell>
          <cell r="AL4930">
            <v>274740</v>
          </cell>
          <cell r="AM4930" t="str">
            <v>EST PUFF ALCALA (BASE LAMINADA EBONY PT) FX C3079</v>
          </cell>
          <cell r="AN4930"/>
          <cell r="AO4930">
            <v>1</v>
          </cell>
          <cell r="AP4930">
            <v>1</v>
          </cell>
          <cell r="AQ4930">
            <v>0.4</v>
          </cell>
          <cell r="AR4930">
            <v>0</v>
          </cell>
          <cell r="AS4930" t="str">
            <v>EST PUFF ALCALA (BASE LAMINADA EBONY PT) FX C3079 - 1x1x0,4H</v>
          </cell>
          <cell r="AT4930">
            <v>11735.58</v>
          </cell>
          <cell r="AU4930">
            <v>11735.58</v>
          </cell>
          <cell r="AV4930">
            <v>11735.58</v>
          </cell>
          <cell r="AW4930">
            <v>0</v>
          </cell>
          <cell r="AX4930">
            <v>11735.58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PE</v>
          </cell>
          <cell r="BT4930" t="str">
            <v>CLAMI PUFF</v>
          </cell>
          <cell r="BU4930" t="str">
            <v>PUFF ALCALA (FL)</v>
          </cell>
        </row>
        <row r="4931">
          <cell r="H4931">
            <v>3</v>
          </cell>
          <cell r="O4931">
            <v>274740</v>
          </cell>
          <cell r="P4931" t="str">
            <v>20211/400-039-01</v>
          </cell>
          <cell r="Q4931" t="str">
            <v>EST PUFF ALCALA (BASE LAMINADA EBONY PT) FX C3079</v>
          </cell>
          <cell r="R4931"/>
          <cell r="S4931"/>
          <cell r="T4931"/>
          <cell r="U4931">
            <v>1</v>
          </cell>
          <cell r="V4931">
            <v>1</v>
          </cell>
          <cell r="W4931">
            <v>0.4</v>
          </cell>
          <cell r="X4931">
            <v>0</v>
          </cell>
          <cell r="Y4931" t="str">
            <v>EST PUFF ALCALA (BASE LAMINADA EBONY PT) FX C3079 - 1x1x0,4H</v>
          </cell>
          <cell r="Z4931">
            <v>11735.58</v>
          </cell>
          <cell r="AA4931">
            <v>0.5</v>
          </cell>
          <cell r="AB4931">
            <v>5867.79</v>
          </cell>
          <cell r="AC4931"/>
          <cell r="AD4931"/>
          <cell r="AE4931"/>
          <cell r="AF4931">
            <v>11735.58</v>
          </cell>
          <cell r="AG4931">
            <v>11735.58</v>
          </cell>
          <cell r="AH4931">
            <v>0</v>
          </cell>
          <cell r="AI4931">
            <v>11735.58</v>
          </cell>
          <cell r="AJ4931" t="str">
            <v>REF: 274740</v>
          </cell>
          <cell r="AK4931" t="str">
            <v>PRODUTO FORA DE LINHA</v>
          </cell>
          <cell r="AL4931">
            <v>274740</v>
          </cell>
          <cell r="AM4931" t="str">
            <v>EST PUFF ALCALA (BASE LAMINADA EBONY PT) FX C3079</v>
          </cell>
          <cell r="AN4931"/>
          <cell r="AO4931">
            <v>1</v>
          </cell>
          <cell r="AP4931">
            <v>1</v>
          </cell>
          <cell r="AQ4931">
            <v>0.4</v>
          </cell>
          <cell r="AR4931">
            <v>0</v>
          </cell>
          <cell r="AS4931" t="str">
            <v>EST PUFF ALCALA (BASE LAMINADA EBONY PT) FX C3079 - 1x1x0,4H</v>
          </cell>
          <cell r="AT4931">
            <v>11735.58</v>
          </cell>
          <cell r="AU4931">
            <v>11735.58</v>
          </cell>
          <cell r="AV4931">
            <v>11735.58</v>
          </cell>
          <cell r="AW4931">
            <v>0</v>
          </cell>
          <cell r="AX4931">
            <v>11735.58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12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 t="str">
            <v>PE</v>
          </cell>
          <cell r="BT4931" t="str">
            <v>CLAMI PUFF</v>
          </cell>
          <cell r="BU4931" t="str">
            <v>PUFF ALCALA (FL)</v>
          </cell>
        </row>
        <row r="4932">
          <cell r="H4932">
            <v>3</v>
          </cell>
          <cell r="O4932">
            <v>266776</v>
          </cell>
          <cell r="P4932" t="str">
            <v>2020/302-0132-01</v>
          </cell>
          <cell r="Q4932" t="str">
            <v>EST CADEIRA MUNICK (TAUARI TING IMBUIA MEL 3) ( TC#8 SANDED)</v>
          </cell>
          <cell r="R4932"/>
          <cell r="S4932"/>
          <cell r="T4932"/>
          <cell r="U4932">
            <v>0.63</v>
          </cell>
          <cell r="V4932">
            <v>0.65</v>
          </cell>
          <cell r="W4932">
            <v>0.81</v>
          </cell>
          <cell r="X4932">
            <v>0</v>
          </cell>
          <cell r="Y4932" t="str">
            <v>EST CADEIRA MUNICK (TAUARI TING IMBUIA MEL 3) ( TC#8 SANDED) - 0,63x0,65x0,81H</v>
          </cell>
          <cell r="Z4932">
            <v>22601.78</v>
          </cell>
          <cell r="AA4932">
            <v>0.5</v>
          </cell>
          <cell r="AB4932">
            <v>11300.89</v>
          </cell>
          <cell r="AC4932"/>
          <cell r="AD4932"/>
          <cell r="AE4932"/>
          <cell r="AF4932">
            <v>22601.78</v>
          </cell>
          <cell r="AG4932">
            <v>22601.78</v>
          </cell>
          <cell r="AH4932">
            <v>0</v>
          </cell>
          <cell r="AI4932">
            <v>22601.78</v>
          </cell>
          <cell r="AJ4932" t="str">
            <v>REF: 266776</v>
          </cell>
          <cell r="AK4932" t="str">
            <v>PRODUTO FORA DE LINHA</v>
          </cell>
          <cell r="AL4932">
            <v>266776</v>
          </cell>
          <cell r="AM4932" t="str">
            <v>EST CADEIRA MUNICK (TAUARI TING IMBUIA MEL 3) ( TC#8 SANDED)</v>
          </cell>
          <cell r="AN4932"/>
          <cell r="AO4932">
            <v>0.63</v>
          </cell>
          <cell r="AP4932">
            <v>0.65</v>
          </cell>
          <cell r="AQ4932">
            <v>0.81</v>
          </cell>
          <cell r="AR4932">
            <v>0</v>
          </cell>
          <cell r="AS4932" t="str">
            <v>EST CADEIRA MUNICK (TAUARI TING IMBUIA MEL 3) ( TC#8 SANDED) - 0,63x0,65x0,81H</v>
          </cell>
          <cell r="AT4932">
            <v>22601.78</v>
          </cell>
          <cell r="AU4932">
            <v>22601.78</v>
          </cell>
          <cell r="AV4932">
            <v>22601.78</v>
          </cell>
          <cell r="AW4932">
            <v>0</v>
          </cell>
          <cell r="AX4932">
            <v>22601.78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22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 t="str">
            <v>PE</v>
          </cell>
          <cell r="BT4932" t="str">
            <v>CLAMI CADEIRA</v>
          </cell>
          <cell r="BU4932" t="str">
            <v>CADEIRA MUNICK (FL)</v>
          </cell>
        </row>
        <row r="4933">
          <cell r="H4933">
            <v>3</v>
          </cell>
          <cell r="O4933">
            <v>266776</v>
          </cell>
          <cell r="P4933" t="str">
            <v>2020/302-0135-01</v>
          </cell>
          <cell r="Q4933" t="str">
            <v>EST CADEIRA MUNICK (TAUARI TING IMBUIA MEL 3) ( TC#8 SANDED)</v>
          </cell>
          <cell r="R4933"/>
          <cell r="S4933"/>
          <cell r="T4933"/>
          <cell r="U4933">
            <v>0.63</v>
          </cell>
          <cell r="V4933">
            <v>0.65</v>
          </cell>
          <cell r="W4933">
            <v>0.81</v>
          </cell>
          <cell r="X4933">
            <v>0</v>
          </cell>
          <cell r="Y4933" t="str">
            <v>EST CADEIRA MUNICK (TAUARI TING IMBUIA MEL 3) ( TC#8 SANDED) - 0,63x0,65x0,81H</v>
          </cell>
          <cell r="Z4933">
            <v>22601.78</v>
          </cell>
          <cell r="AA4933">
            <v>0.5</v>
          </cell>
          <cell r="AB4933">
            <v>11300.89</v>
          </cell>
          <cell r="AC4933"/>
          <cell r="AD4933"/>
          <cell r="AE4933"/>
          <cell r="AF4933">
            <v>22601.78</v>
          </cell>
          <cell r="AG4933">
            <v>22601.78</v>
          </cell>
          <cell r="AH4933">
            <v>0</v>
          </cell>
          <cell r="AI4933">
            <v>22601.78</v>
          </cell>
          <cell r="AJ4933" t="str">
            <v>REF: 266776</v>
          </cell>
          <cell r="AK4933" t="str">
            <v>PRODUTO FORA DE LINHA</v>
          </cell>
          <cell r="AL4933">
            <v>266776</v>
          </cell>
          <cell r="AM4933" t="str">
            <v>EST CADEIRA MUNICK (TAUARI TING IMBUIA MEL 3) ( TC#8 SANDED)</v>
          </cell>
          <cell r="AN4933"/>
          <cell r="AO4933">
            <v>0.63</v>
          </cell>
          <cell r="AP4933">
            <v>0.65</v>
          </cell>
          <cell r="AQ4933">
            <v>0.81</v>
          </cell>
          <cell r="AR4933">
            <v>0</v>
          </cell>
          <cell r="AS4933" t="str">
            <v>EST CADEIRA MUNICK (TAUARI TING IMBUIA MEL 3) ( TC#8 SANDED) - 0,63x0,65x0,81H</v>
          </cell>
          <cell r="AT4933">
            <v>22601.78</v>
          </cell>
          <cell r="AU4933">
            <v>22601.78</v>
          </cell>
          <cell r="AV4933">
            <v>22601.78</v>
          </cell>
          <cell r="AW4933">
            <v>0</v>
          </cell>
          <cell r="AX4933">
            <v>22601.78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22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 t="str">
            <v>PE</v>
          </cell>
          <cell r="BT4933" t="str">
            <v>CLAMI CADEIRA</v>
          </cell>
          <cell r="BU4933" t="str">
            <v>CADEIRA MUNICK (FL)</v>
          </cell>
        </row>
        <row r="4934">
          <cell r="H4934">
            <v>3</v>
          </cell>
          <cell r="O4934">
            <v>266776</v>
          </cell>
          <cell r="P4934" t="str">
            <v>2020/302-0134-01</v>
          </cell>
          <cell r="Q4934" t="str">
            <v>EST CADEIRA MUNICK (TAUARI TING IMBUIA MEL 3) ( TC#8 SANDED)</v>
          </cell>
          <cell r="R4934"/>
          <cell r="S4934"/>
          <cell r="T4934"/>
          <cell r="U4934">
            <v>0.63</v>
          </cell>
          <cell r="V4934">
            <v>0.65</v>
          </cell>
          <cell r="W4934">
            <v>0.81</v>
          </cell>
          <cell r="X4934">
            <v>0</v>
          </cell>
          <cell r="Y4934" t="str">
            <v>EST CADEIRA MUNICK (TAUARI TING IMBUIA MEL 3) ( TC#8 SANDED) - 0,63x0,65x0,81H</v>
          </cell>
          <cell r="Z4934">
            <v>22601.78</v>
          </cell>
          <cell r="AA4934">
            <v>0.5</v>
          </cell>
          <cell r="AB4934">
            <v>11300.89</v>
          </cell>
          <cell r="AC4934"/>
          <cell r="AD4934"/>
          <cell r="AE4934"/>
          <cell r="AF4934">
            <v>22601.78</v>
          </cell>
          <cell r="AG4934">
            <v>22601.78</v>
          </cell>
          <cell r="AH4934">
            <v>0</v>
          </cell>
          <cell r="AI4934">
            <v>22601.78</v>
          </cell>
          <cell r="AJ4934" t="str">
            <v>REF: 266776</v>
          </cell>
          <cell r="AK4934" t="str">
            <v>PRODUTO FORA DE LINHA</v>
          </cell>
          <cell r="AL4934">
            <v>266776</v>
          </cell>
          <cell r="AM4934" t="str">
            <v>EST CADEIRA MUNICK (TAUARI TING IMBUIA MEL 3) ( TC#8 SANDED)</v>
          </cell>
          <cell r="AN4934"/>
          <cell r="AO4934">
            <v>0.63</v>
          </cell>
          <cell r="AP4934">
            <v>0.65</v>
          </cell>
          <cell r="AQ4934">
            <v>0.81</v>
          </cell>
          <cell r="AR4934">
            <v>0</v>
          </cell>
          <cell r="AS4934" t="str">
            <v>EST CADEIRA MUNICK (TAUARI TING IMBUIA MEL 3) ( TC#8 SANDED) - 0,63x0,65x0,81H</v>
          </cell>
          <cell r="AT4934">
            <v>22601.78</v>
          </cell>
          <cell r="AU4934">
            <v>22601.78</v>
          </cell>
          <cell r="AV4934">
            <v>22601.78</v>
          </cell>
          <cell r="AW4934">
            <v>0</v>
          </cell>
          <cell r="AX4934">
            <v>22601.78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22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 t="str">
            <v>PE</v>
          </cell>
          <cell r="BT4934" t="str">
            <v>CLAMI CADEIRA</v>
          </cell>
          <cell r="BU4934" t="str">
            <v>CADEIRA MUNICK (FL)</v>
          </cell>
        </row>
        <row r="4935">
          <cell r="H4935">
            <v>3</v>
          </cell>
          <cell r="O4935">
            <v>255782</v>
          </cell>
          <cell r="P4935" t="str">
            <v>2020/016-0029-01</v>
          </cell>
          <cell r="Q4935" t="str">
            <v>EST SOFA TABLE COOLER (TP LAM RAIZ) (AUT BROWN)</v>
          </cell>
          <cell r="R4935"/>
          <cell r="S4935"/>
          <cell r="T4935"/>
          <cell r="U4935">
            <v>2.5</v>
          </cell>
          <cell r="V4935">
            <v>0.45</v>
          </cell>
          <cell r="W4935">
            <v>0.42</v>
          </cell>
          <cell r="X4935">
            <v>0</v>
          </cell>
          <cell r="Y4935" t="str">
            <v>EST SOFA TABLE COOLER (TP LAM RAIZ) (AUT BROWN) - 2,5x0,45x0,42H</v>
          </cell>
          <cell r="Z4935">
            <v>19894.150000000001</v>
          </cell>
          <cell r="AA4935">
            <v>0.6</v>
          </cell>
          <cell r="AB4935">
            <v>7957.6600000000017</v>
          </cell>
          <cell r="AC4935"/>
          <cell r="AD4935"/>
          <cell r="AE4935"/>
          <cell r="AF4935">
            <v>19894.150000000001</v>
          </cell>
          <cell r="AG4935">
            <v>19894.150000000001</v>
          </cell>
          <cell r="AH4935">
            <v>0</v>
          </cell>
          <cell r="AI4935">
            <v>19894.150000000001</v>
          </cell>
          <cell r="AJ4935" t="str">
            <v>REF: 255782</v>
          </cell>
          <cell r="AK4935" t="str">
            <v>PRODUTO FORA DE LINHA</v>
          </cell>
          <cell r="AL4935">
            <v>255782</v>
          </cell>
          <cell r="AM4935" t="str">
            <v>EST SOFA TABLE COOLER (TP LAM RAIZ) (AUT BROWN)</v>
          </cell>
          <cell r="AN4935"/>
          <cell r="AO4935">
            <v>2.5</v>
          </cell>
          <cell r="AP4935">
            <v>0.45</v>
          </cell>
          <cell r="AQ4935">
            <v>0.42</v>
          </cell>
          <cell r="AR4935">
            <v>0</v>
          </cell>
          <cell r="AS4935" t="str">
            <v>EST SOFA TABLE COOLER (TP LAM RAIZ) (AUT BROWN) - 2,5x0,45x0,42H</v>
          </cell>
          <cell r="AT4935">
            <v>19894.150000000001</v>
          </cell>
          <cell r="AU4935">
            <v>19894.150000000001</v>
          </cell>
          <cell r="AV4935">
            <v>19894.150000000001</v>
          </cell>
          <cell r="AW4935">
            <v>0</v>
          </cell>
          <cell r="AX4935">
            <v>19894.150000000001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14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>CLAMI SOFA TABLE</v>
          </cell>
          <cell r="BU4935" t="str">
            <v>SOFA TABLE COOLER (FL)</v>
          </cell>
        </row>
        <row r="4936">
          <cell r="H4936">
            <v>3</v>
          </cell>
          <cell r="O4936">
            <v>255782</v>
          </cell>
          <cell r="P4936" t="str">
            <v>2020/016-0028-01</v>
          </cell>
          <cell r="Q4936" t="str">
            <v>EST SOFA TABLE COOLER (TP LAM RAIZ) (AUT BROWN)</v>
          </cell>
          <cell r="R4936"/>
          <cell r="S4936"/>
          <cell r="T4936"/>
          <cell r="U4936">
            <v>2.5</v>
          </cell>
          <cell r="V4936">
            <v>0.45</v>
          </cell>
          <cell r="W4936">
            <v>0.42</v>
          </cell>
          <cell r="X4936">
            <v>0</v>
          </cell>
          <cell r="Y4936" t="str">
            <v>EST SOFA TABLE COOLER (TP LAM RAIZ) (AUT BROWN) - 2,5x0,45x0,42H</v>
          </cell>
          <cell r="Z4936">
            <v>19894.150000000001</v>
          </cell>
          <cell r="AA4936">
            <v>0.6</v>
          </cell>
          <cell r="AB4936">
            <v>7957.6600000000017</v>
          </cell>
          <cell r="AC4936"/>
          <cell r="AD4936"/>
          <cell r="AE4936"/>
          <cell r="AF4936">
            <v>19894.150000000001</v>
          </cell>
          <cell r="AG4936">
            <v>19894.150000000001</v>
          </cell>
          <cell r="AH4936">
            <v>0</v>
          </cell>
          <cell r="AI4936">
            <v>19894.150000000001</v>
          </cell>
          <cell r="AJ4936" t="str">
            <v>REF: 255782</v>
          </cell>
          <cell r="AK4936" t="str">
            <v>PRODUTO FORA DE LINHA</v>
          </cell>
          <cell r="AL4936">
            <v>255782</v>
          </cell>
          <cell r="AM4936" t="str">
            <v>EST SOFA TABLE COOLER (TP LAM RAIZ) (AUT BROWN)</v>
          </cell>
          <cell r="AN4936"/>
          <cell r="AO4936">
            <v>2.5</v>
          </cell>
          <cell r="AP4936">
            <v>0.45</v>
          </cell>
          <cell r="AQ4936">
            <v>0.42</v>
          </cell>
          <cell r="AR4936">
            <v>0</v>
          </cell>
          <cell r="AS4936" t="str">
            <v>EST SOFA TABLE COOLER (TP LAM RAIZ) (AUT BROWN) - 2,5x0,45x0,42H</v>
          </cell>
          <cell r="AT4936">
            <v>19894.150000000001</v>
          </cell>
          <cell r="AU4936">
            <v>19894.150000000001</v>
          </cell>
          <cell r="AV4936">
            <v>19894.150000000001</v>
          </cell>
          <cell r="AW4936">
            <v>0</v>
          </cell>
          <cell r="AX4936">
            <v>19894.150000000001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14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>CLAMI SOFA TABLE</v>
          </cell>
          <cell r="BU4936" t="str">
            <v>SOFA TABLE COOLER (FL)</v>
          </cell>
        </row>
        <row r="4937">
          <cell r="H4937">
            <v>3</v>
          </cell>
          <cell r="O4937">
            <v>255782</v>
          </cell>
          <cell r="P4937" t="str">
            <v>2020/016-0030-01</v>
          </cell>
          <cell r="Q4937" t="str">
            <v>EST SOFA TABLE COOLER (TP LAM RAIZ) (AUT BROWN)</v>
          </cell>
          <cell r="R4937"/>
          <cell r="S4937"/>
          <cell r="T4937"/>
          <cell r="U4937">
            <v>2.5</v>
          </cell>
          <cell r="V4937">
            <v>0.45</v>
          </cell>
          <cell r="W4937">
            <v>0.42</v>
          </cell>
          <cell r="X4937">
            <v>0</v>
          </cell>
          <cell r="Y4937" t="str">
            <v>EST SOFA TABLE COOLER (TP LAM RAIZ) (AUT BROWN) - 2,5x0,45x0,42H</v>
          </cell>
          <cell r="Z4937">
            <v>19894.150000000001</v>
          </cell>
          <cell r="AA4937">
            <v>0.6</v>
          </cell>
          <cell r="AB4937">
            <v>7957.6600000000017</v>
          </cell>
          <cell r="AC4937"/>
          <cell r="AD4937"/>
          <cell r="AE4937"/>
          <cell r="AF4937">
            <v>19894.150000000001</v>
          </cell>
          <cell r="AG4937">
            <v>19894.150000000001</v>
          </cell>
          <cell r="AH4937">
            <v>0</v>
          </cell>
          <cell r="AI4937">
            <v>19894.150000000001</v>
          </cell>
          <cell r="AJ4937" t="str">
            <v>REF: 255782</v>
          </cell>
          <cell r="AK4937" t="str">
            <v>PRODUTO FORA DE LINHA</v>
          </cell>
          <cell r="AL4937">
            <v>255782</v>
          </cell>
          <cell r="AM4937" t="str">
            <v>EST SOFA TABLE COOLER (TP LAM RAIZ) (AUT BROWN)</v>
          </cell>
          <cell r="AN4937"/>
          <cell r="AO4937">
            <v>2.5</v>
          </cell>
          <cell r="AP4937">
            <v>0.45</v>
          </cell>
          <cell r="AQ4937">
            <v>0.42</v>
          </cell>
          <cell r="AR4937">
            <v>0</v>
          </cell>
          <cell r="AS4937" t="str">
            <v>EST SOFA TABLE COOLER (TP LAM RAIZ) (AUT BROWN) - 2,5x0,45x0,42H</v>
          </cell>
          <cell r="AT4937">
            <v>19894.150000000001</v>
          </cell>
          <cell r="AU4937">
            <v>19894.150000000001</v>
          </cell>
          <cell r="AV4937">
            <v>19894.150000000001</v>
          </cell>
          <cell r="AW4937">
            <v>0</v>
          </cell>
          <cell r="AX4937">
            <v>19894.150000000001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14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>CLAMI SOFA TABLE</v>
          </cell>
          <cell r="BU4937" t="str">
            <v>SOFA TABLE COOLER (FL)</v>
          </cell>
        </row>
        <row r="4938">
          <cell r="H4938">
            <v>3</v>
          </cell>
          <cell r="O4938">
            <v>312427</v>
          </cell>
          <cell r="P4938" t="str">
            <v>2022/039-0017-01</v>
          </cell>
          <cell r="Q4938" t="str">
            <v>EST QUADRO GALEE BAEM (COD960)</v>
          </cell>
          <cell r="R4938"/>
          <cell r="S4938"/>
          <cell r="T4938"/>
          <cell r="U4938">
            <v>1.7</v>
          </cell>
          <cell r="V4938">
            <v>1</v>
          </cell>
          <cell r="W4938">
            <v>0</v>
          </cell>
          <cell r="X4938">
            <v>0</v>
          </cell>
          <cell r="Y4938" t="str">
            <v>EST QUADRO GALEE BAEM (COD960) - 1,7x1x0H</v>
          </cell>
          <cell r="Z4938">
            <v>5331.2</v>
          </cell>
          <cell r="AA4938">
            <v>0.5</v>
          </cell>
          <cell r="AB4938">
            <v>2665.6</v>
          </cell>
          <cell r="AC4938"/>
          <cell r="AD4938"/>
          <cell r="AE4938"/>
          <cell r="AF4938">
            <v>5331.2</v>
          </cell>
          <cell r="AG4938">
            <v>5331.2</v>
          </cell>
          <cell r="AH4938">
            <v>0</v>
          </cell>
          <cell r="AI4938">
            <v>5331.2</v>
          </cell>
          <cell r="AJ4938" t="str">
            <v>REF: 312427</v>
          </cell>
          <cell r="AK4938" t="str">
            <v>PRODUTO PRONTA ENTREGA</v>
          </cell>
          <cell r="AL4938">
            <v>312427</v>
          </cell>
          <cell r="AM4938" t="str">
            <v>EST QUADRO GALEE BAEM (COD960)</v>
          </cell>
          <cell r="AN4938"/>
          <cell r="AO4938">
            <v>1.7</v>
          </cell>
          <cell r="AP4938">
            <v>1</v>
          </cell>
          <cell r="AQ4938">
            <v>0</v>
          </cell>
          <cell r="AR4938">
            <v>0</v>
          </cell>
          <cell r="AS4938" t="str">
            <v>EST QUADRO GALEE BAEM (COD960) - 1,7x1x0H</v>
          </cell>
          <cell r="AT4938">
            <v>5331.2</v>
          </cell>
          <cell r="AU4938">
            <v>5331.2</v>
          </cell>
          <cell r="AV4938">
            <v>5331.2</v>
          </cell>
          <cell r="AW4938">
            <v>0</v>
          </cell>
          <cell r="AX4938">
            <v>5331.2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ACESSORIOS</v>
          </cell>
          <cell r="BU4938" t="str">
            <v>QUADRO DECORATIVO</v>
          </cell>
        </row>
        <row r="4939">
          <cell r="H4939">
            <v>3</v>
          </cell>
          <cell r="O4939">
            <v>336638</v>
          </cell>
          <cell r="P4939" t="str">
            <v>2022/203-0092-01</v>
          </cell>
          <cell r="Q4939" t="str">
            <v>EST CADEIRA MELIZA (GIR) (COURO 2 2014) (TING AMENDOA)</v>
          </cell>
          <cell r="R4939"/>
          <cell r="S4939"/>
          <cell r="T4939"/>
          <cell r="U4939">
            <v>0.6</v>
          </cell>
          <cell r="V4939">
            <v>0.49</v>
          </cell>
          <cell r="W4939">
            <v>0.79</v>
          </cell>
          <cell r="X4939">
            <v>0</v>
          </cell>
          <cell r="Y4939" t="str">
            <v>EST CADEIRA MELIZA (GIR) (COURO 2 2014) (TING AMENDOA) - 0,6x0,49x0,79H</v>
          </cell>
          <cell r="Z4939">
            <v>8851.81</v>
          </cell>
          <cell r="AA4939">
            <v>0.5</v>
          </cell>
          <cell r="AB4939">
            <v>4425.9049999999997</v>
          </cell>
          <cell r="AC4939"/>
          <cell r="AD4939"/>
          <cell r="AE4939"/>
          <cell r="AF4939">
            <v>8851.81</v>
          </cell>
          <cell r="AG4939">
            <v>8851.81</v>
          </cell>
          <cell r="AH4939">
            <v>0</v>
          </cell>
          <cell r="AI4939">
            <v>8851.81</v>
          </cell>
          <cell r="AJ4939" t="str">
            <v>REF: 299763</v>
          </cell>
          <cell r="AK4939"/>
          <cell r="AL4939">
            <v>299763</v>
          </cell>
          <cell r="AM4939" t="str">
            <v>CADEIRA MELIZA (S/B) (GIRATORIA) (COURO)</v>
          </cell>
          <cell r="AN4939"/>
          <cell r="AO4939">
            <v>0.5</v>
          </cell>
          <cell r="AP4939">
            <v>0.59</v>
          </cell>
          <cell r="AQ4939">
            <v>0.8</v>
          </cell>
          <cell r="AR4939">
            <v>0</v>
          </cell>
          <cell r="AS4939" t="str">
            <v>CADEIRA MELIZA (S/B) (GIRATORIA) (COURO) - 0,5x0,59x0,8H</v>
          </cell>
          <cell r="AT4939">
            <v>8851.81</v>
          </cell>
          <cell r="AU4939">
            <v>8851.81</v>
          </cell>
          <cell r="AV4939">
            <v>8851.81</v>
          </cell>
          <cell r="AW4939">
            <v>0</v>
          </cell>
          <cell r="AX4939">
            <v>8851.7999999999993</v>
          </cell>
          <cell r="AY4939">
            <v>1.0000000000218279E-2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>CLAMI CADEIRA</v>
          </cell>
          <cell r="BU4939" t="str">
            <v>CADEIRA MELIZA</v>
          </cell>
        </row>
        <row r="4940">
          <cell r="H4940">
            <v>3</v>
          </cell>
          <cell r="O4940">
            <v>336638</v>
          </cell>
          <cell r="P4940" t="str">
            <v>2022/203-0095-01</v>
          </cell>
          <cell r="Q4940" t="str">
            <v>EST CADEIRA MELIZA (GIR) (COURO 2 2014) (TING AMENDOA)</v>
          </cell>
          <cell r="R4940"/>
          <cell r="S4940"/>
          <cell r="T4940"/>
          <cell r="U4940">
            <v>0.6</v>
          </cell>
          <cell r="V4940">
            <v>0.49</v>
          </cell>
          <cell r="W4940">
            <v>0.79</v>
          </cell>
          <cell r="X4940">
            <v>0</v>
          </cell>
          <cell r="Y4940" t="str">
            <v>EST CADEIRA MELIZA (GIR) (COURO 2 2014) (TING AMENDOA) - 0,6x0,49x0,79H</v>
          </cell>
          <cell r="Z4940">
            <v>8851.81</v>
          </cell>
          <cell r="AA4940">
            <v>0.5</v>
          </cell>
          <cell r="AB4940">
            <v>4425.9049999999997</v>
          </cell>
          <cell r="AC4940"/>
          <cell r="AD4940"/>
          <cell r="AE4940"/>
          <cell r="AF4940">
            <v>8851.81</v>
          </cell>
          <cell r="AG4940">
            <v>8851.81</v>
          </cell>
          <cell r="AH4940">
            <v>0</v>
          </cell>
          <cell r="AI4940">
            <v>8851.81</v>
          </cell>
          <cell r="AJ4940" t="str">
            <v>REF: 299763</v>
          </cell>
          <cell r="AK4940"/>
          <cell r="AL4940">
            <v>299763</v>
          </cell>
          <cell r="AM4940" t="str">
            <v>CADEIRA MELIZA (S/B) (GIRATORIA) (COURO)</v>
          </cell>
          <cell r="AN4940"/>
          <cell r="AO4940">
            <v>0.5</v>
          </cell>
          <cell r="AP4940">
            <v>0.59</v>
          </cell>
          <cell r="AQ4940">
            <v>0.8</v>
          </cell>
          <cell r="AR4940">
            <v>0</v>
          </cell>
          <cell r="AS4940" t="str">
            <v>CADEIRA MELIZA (S/B) (GIRATORIA) (COURO) - 0,5x0,59x0,8H</v>
          </cell>
          <cell r="AT4940">
            <v>8851.81</v>
          </cell>
          <cell r="AU4940">
            <v>8851.81</v>
          </cell>
          <cell r="AV4940">
            <v>8851.81</v>
          </cell>
          <cell r="AW4940">
            <v>0</v>
          </cell>
          <cell r="AX4940">
            <v>8851.7999999999993</v>
          </cell>
          <cell r="AY4940">
            <v>1.0000000000218279E-2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T4940" t="str">
            <v>CLAMI CADEIRA</v>
          </cell>
          <cell r="BU4940" t="str">
            <v>CADEIRA MELIZA</v>
          </cell>
        </row>
        <row r="4941">
          <cell r="H4941">
            <v>3</v>
          </cell>
          <cell r="O4941">
            <v>336638</v>
          </cell>
          <cell r="P4941" t="str">
            <v>2022/203-0096-01</v>
          </cell>
          <cell r="Q4941" t="str">
            <v>EST CADEIRA MELIZA (GIR) (COURO 2 2014) (TING AMENDOA)</v>
          </cell>
          <cell r="R4941"/>
          <cell r="S4941"/>
          <cell r="T4941"/>
          <cell r="U4941">
            <v>0.6</v>
          </cell>
          <cell r="V4941">
            <v>0.49</v>
          </cell>
          <cell r="W4941">
            <v>0.79</v>
          </cell>
          <cell r="X4941">
            <v>0</v>
          </cell>
          <cell r="Y4941" t="str">
            <v>EST CADEIRA MELIZA (GIR) (COURO 2 2014) (TING AMENDOA) - 0,6x0,49x0,79H</v>
          </cell>
          <cell r="Z4941">
            <v>8851.81</v>
          </cell>
          <cell r="AA4941">
            <v>0.5</v>
          </cell>
          <cell r="AB4941">
            <v>4425.9049999999997</v>
          </cell>
          <cell r="AC4941"/>
          <cell r="AD4941"/>
          <cell r="AE4941"/>
          <cell r="AF4941">
            <v>8851.81</v>
          </cell>
          <cell r="AG4941">
            <v>8851.81</v>
          </cell>
          <cell r="AH4941">
            <v>0</v>
          </cell>
          <cell r="AI4941">
            <v>8851.81</v>
          </cell>
          <cell r="AJ4941" t="str">
            <v>REF: 299763</v>
          </cell>
          <cell r="AK4941"/>
          <cell r="AL4941">
            <v>299763</v>
          </cell>
          <cell r="AM4941" t="str">
            <v>CADEIRA MELIZA (S/B) (GIRATORIA) (COURO)</v>
          </cell>
          <cell r="AN4941"/>
          <cell r="AO4941">
            <v>0.5</v>
          </cell>
          <cell r="AP4941">
            <v>0.59</v>
          </cell>
          <cell r="AQ4941">
            <v>0.8</v>
          </cell>
          <cell r="AR4941">
            <v>0</v>
          </cell>
          <cell r="AS4941" t="str">
            <v>CADEIRA MELIZA (S/B) (GIRATORIA) (COURO) - 0,5x0,59x0,8H</v>
          </cell>
          <cell r="AT4941">
            <v>8851.81</v>
          </cell>
          <cell r="AU4941">
            <v>8851.81</v>
          </cell>
          <cell r="AV4941">
            <v>8851.81</v>
          </cell>
          <cell r="AW4941">
            <v>0</v>
          </cell>
          <cell r="AX4941">
            <v>8851.7999999999993</v>
          </cell>
          <cell r="AY4941">
            <v>1.0000000000218279E-2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T4941" t="str">
            <v>CLAMI CADEIRA</v>
          </cell>
          <cell r="BU4941" t="str">
            <v>CADEIRA MELIZA</v>
          </cell>
        </row>
        <row r="4942">
          <cell r="H4942">
            <v>3</v>
          </cell>
          <cell r="O4942">
            <v>336638</v>
          </cell>
          <cell r="P4942" t="str">
            <v>2022/203-0098-01</v>
          </cell>
          <cell r="Q4942" t="str">
            <v>EST CADEIRA MELIZA (GIR) (COURO 2 2014) (TING AMENDOA)</v>
          </cell>
          <cell r="R4942"/>
          <cell r="S4942"/>
          <cell r="T4942"/>
          <cell r="U4942">
            <v>0.6</v>
          </cell>
          <cell r="V4942">
            <v>0.49</v>
          </cell>
          <cell r="W4942">
            <v>0.79</v>
          </cell>
          <cell r="X4942">
            <v>0</v>
          </cell>
          <cell r="Y4942" t="str">
            <v>EST CADEIRA MELIZA (GIR) (COURO 2 2014) (TING AMENDOA) - 0,6x0,49x0,79H</v>
          </cell>
          <cell r="Z4942">
            <v>8851.81</v>
          </cell>
          <cell r="AA4942">
            <v>0.5</v>
          </cell>
          <cell r="AB4942">
            <v>4425.9049999999997</v>
          </cell>
          <cell r="AC4942"/>
          <cell r="AD4942"/>
          <cell r="AE4942"/>
          <cell r="AF4942">
            <v>8851.81</v>
          </cell>
          <cell r="AG4942">
            <v>8851.81</v>
          </cell>
          <cell r="AH4942">
            <v>0</v>
          </cell>
          <cell r="AI4942">
            <v>8851.81</v>
          </cell>
          <cell r="AJ4942" t="str">
            <v>REF: 299763</v>
          </cell>
          <cell r="AK4942"/>
          <cell r="AL4942">
            <v>299763</v>
          </cell>
          <cell r="AM4942" t="str">
            <v>CADEIRA MELIZA (S/B) (GIRATORIA) (COURO)</v>
          </cell>
          <cell r="AN4942"/>
          <cell r="AO4942">
            <v>0.5</v>
          </cell>
          <cell r="AP4942">
            <v>0.59</v>
          </cell>
          <cell r="AQ4942">
            <v>0.8</v>
          </cell>
          <cell r="AR4942">
            <v>0</v>
          </cell>
          <cell r="AS4942" t="str">
            <v>CADEIRA MELIZA (S/B) (GIRATORIA) (COURO) - 0,5x0,59x0,8H</v>
          </cell>
          <cell r="AT4942">
            <v>8851.81</v>
          </cell>
          <cell r="AU4942">
            <v>8851.81</v>
          </cell>
          <cell r="AV4942">
            <v>8851.81</v>
          </cell>
          <cell r="AW4942">
            <v>0</v>
          </cell>
          <cell r="AX4942">
            <v>8851.7999999999993</v>
          </cell>
          <cell r="AY4942">
            <v>1.0000000000218279E-2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T4942" t="str">
            <v>CLAMI CADEIRA</v>
          </cell>
          <cell r="BU4942" t="str">
            <v>CADEIRA MELIZA</v>
          </cell>
        </row>
        <row r="4943">
          <cell r="H4943">
            <v>3</v>
          </cell>
          <cell r="O4943">
            <v>223320</v>
          </cell>
          <cell r="P4943" t="str">
            <v>2021/029-0022-01</v>
          </cell>
          <cell r="Q4943" t="str">
            <v>EST POLTRONA ALE (LAM CARV PT) (PREMIUM CARAM ENV) SOLETA PT</v>
          </cell>
          <cell r="R4943"/>
          <cell r="S4943"/>
          <cell r="T4943"/>
          <cell r="U4943">
            <v>0.72</v>
          </cell>
          <cell r="V4943">
            <v>0.65</v>
          </cell>
          <cell r="W4943">
            <v>0.73</v>
          </cell>
          <cell r="X4943">
            <v>0</v>
          </cell>
          <cell r="Y4943" t="str">
            <v>EST POLTRONA ALE (LAM CARV PT) (PREMIUM CARAM ENV) SOLETA PT - 0,72x0,65x0,73H</v>
          </cell>
          <cell r="Z4943">
            <v>15141.37</v>
          </cell>
          <cell r="AA4943">
            <v>0.5</v>
          </cell>
          <cell r="AB4943">
            <v>7570.6850000000004</v>
          </cell>
          <cell r="AC4943"/>
          <cell r="AD4943"/>
          <cell r="AE4943"/>
          <cell r="AF4943">
            <v>15141.37</v>
          </cell>
          <cell r="AG4943">
            <v>15141.37</v>
          </cell>
          <cell r="AH4943">
            <v>0</v>
          </cell>
          <cell r="AI4943">
            <v>15141.37</v>
          </cell>
          <cell r="AJ4943" t="str">
            <v>REF: 378305</v>
          </cell>
          <cell r="AK4943"/>
          <cell r="AL4943">
            <v>378305</v>
          </cell>
          <cell r="AM4943" t="str">
            <v>POLTRONA ALE (LAMINADA) (COURO PREMIUM)</v>
          </cell>
          <cell r="AN4943"/>
          <cell r="AO4943">
            <v>0.72</v>
          </cell>
          <cell r="AP4943">
            <v>0.65</v>
          </cell>
          <cell r="AQ4943">
            <v>0.73</v>
          </cell>
          <cell r="AR4943">
            <v>0</v>
          </cell>
          <cell r="AS4943" t="str">
            <v>POLTRONA ALE (LAMINADA) (COURO PREMIUM) - 0,72x0,65x0,73H</v>
          </cell>
          <cell r="AT4943">
            <v>15141.37</v>
          </cell>
          <cell r="AU4943">
            <v>15141.37</v>
          </cell>
          <cell r="AV4943">
            <v>15141.37</v>
          </cell>
          <cell r="AW4943">
            <v>0</v>
          </cell>
          <cell r="AX4943">
            <v>15141.37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T4943" t="str">
            <v>CLAMI POLTRONA</v>
          </cell>
          <cell r="BU4943" t="str">
            <v>POLTRONA ALE</v>
          </cell>
        </row>
        <row r="4944">
          <cell r="H4944">
            <v>3</v>
          </cell>
          <cell r="O4944">
            <v>335132</v>
          </cell>
          <cell r="P4944" t="str">
            <v>2022/220-0011-01</v>
          </cell>
          <cell r="Q4944" t="str">
            <v>EST ALMOFADA BRACO PARATY (FX 50043) (WALNUT MATT)</v>
          </cell>
          <cell r="R4944">
            <v>4.2</v>
          </cell>
          <cell r="S4944">
            <v>2.44</v>
          </cell>
          <cell r="T4944">
            <v>0.77</v>
          </cell>
          <cell r="U4944">
            <v>0.52</v>
          </cell>
          <cell r="V4944">
            <v>0.23</v>
          </cell>
          <cell r="W4944">
            <v>0.14000000000000001</v>
          </cell>
          <cell r="X4944">
            <v>0</v>
          </cell>
          <cell r="Y4944" t="str">
            <v>EST ALMOFADA BRACO PARATY (FX 50043) (WALNUT MATT) - 0,52x0,23x0,14H</v>
          </cell>
          <cell r="Z4944">
            <v>93089.499999999971</v>
          </cell>
          <cell r="AA4944">
            <v>0.5</v>
          </cell>
          <cell r="AB4944">
            <v>46544.749999999985</v>
          </cell>
          <cell r="AC4944" t="str">
            <v>YC</v>
          </cell>
          <cell r="AD4944" t="str">
            <v>VALOR MODULO</v>
          </cell>
          <cell r="AE4944" t="str">
            <v>VALOR MODULO</v>
          </cell>
          <cell r="AF4944">
            <v>1564.28</v>
          </cell>
          <cell r="AG4944">
            <v>1564.28</v>
          </cell>
          <cell r="AH4944">
            <v>0</v>
          </cell>
          <cell r="AI4944">
            <v>93089.499999999971</v>
          </cell>
          <cell r="AJ4944" t="str">
            <v>REF: 299751</v>
          </cell>
          <cell r="AK4944"/>
          <cell r="AL4944">
            <v>299751</v>
          </cell>
          <cell r="AM4944" t="str">
            <v>ALMOFADA BRACO PARATY (FX 5)</v>
          </cell>
          <cell r="AN4944"/>
          <cell r="AO4944">
            <v>0.52</v>
          </cell>
          <cell r="AP4944">
            <v>0.23</v>
          </cell>
          <cell r="AQ4944">
            <v>0.14000000000000001</v>
          </cell>
          <cell r="AR4944">
            <v>0</v>
          </cell>
          <cell r="AS4944" t="str">
            <v>ALMOFADA BRACO PARATY (FX 5) - 0,52x0,23x0,14H</v>
          </cell>
          <cell r="AT4944">
            <v>1564.28</v>
          </cell>
          <cell r="AU4944">
            <v>1564.28</v>
          </cell>
          <cell r="AV4944">
            <v>1564.28</v>
          </cell>
          <cell r="AW4944">
            <v>0</v>
          </cell>
          <cell r="AX4944">
            <v>1564.28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S4944" t="str">
            <v>335137 | 335136 | 335135 | 335134 | 335133 | 335132</v>
          </cell>
          <cell r="BT4944" t="str">
            <v>CLAMI SOFA</v>
          </cell>
          <cell r="BU4944" t="str">
            <v>SOFA PARATY</v>
          </cell>
        </row>
        <row r="4945">
          <cell r="H4945">
            <v>3</v>
          </cell>
          <cell r="O4945">
            <v>335132</v>
          </cell>
          <cell r="P4945" t="str">
            <v>2022/220-0012-01</v>
          </cell>
          <cell r="Q4945" t="str">
            <v>EST ALMOFADA BRACO PARATY (FX 50043) (WALNUT MATT)</v>
          </cell>
          <cell r="R4945">
            <v>4.2</v>
          </cell>
          <cell r="S4945">
            <v>2.44</v>
          </cell>
          <cell r="T4945">
            <v>0.77</v>
          </cell>
          <cell r="U4945">
            <v>0.52</v>
          </cell>
          <cell r="V4945">
            <v>0.23</v>
          </cell>
          <cell r="W4945">
            <v>0.14000000000000001</v>
          </cell>
          <cell r="X4945">
            <v>0</v>
          </cell>
          <cell r="Y4945" t="str">
            <v>EST ALMOFADA BRACO PARATY (FX 50043) (WALNUT MATT) - 0,52x0,23x0,14H</v>
          </cell>
          <cell r="Z4945">
            <v>93089.499999999971</v>
          </cell>
          <cell r="AA4945">
            <v>0.5</v>
          </cell>
          <cell r="AB4945">
            <v>46544.749999999985</v>
          </cell>
          <cell r="AC4945" t="str">
            <v>YC</v>
          </cell>
          <cell r="AD4945" t="str">
            <v>VALOR MODULO</v>
          </cell>
          <cell r="AE4945" t="str">
            <v>VALOR MODULO</v>
          </cell>
          <cell r="AF4945">
            <v>1564.28</v>
          </cell>
          <cell r="AG4945">
            <v>1564.28</v>
          </cell>
          <cell r="AH4945">
            <v>0</v>
          </cell>
          <cell r="AI4945">
            <v>93089.499999999971</v>
          </cell>
          <cell r="AJ4945" t="str">
            <v>REF: 299751</v>
          </cell>
          <cell r="AK4945"/>
          <cell r="AL4945">
            <v>299751</v>
          </cell>
          <cell r="AM4945" t="str">
            <v>ALMOFADA BRACO PARATY (FX 5)</v>
          </cell>
          <cell r="AN4945"/>
          <cell r="AO4945">
            <v>0.52</v>
          </cell>
          <cell r="AP4945">
            <v>0.23</v>
          </cell>
          <cell r="AQ4945">
            <v>0.14000000000000001</v>
          </cell>
          <cell r="AR4945">
            <v>0</v>
          </cell>
          <cell r="AS4945" t="str">
            <v>ALMOFADA BRACO PARATY (FX 5) - 0,52x0,23x0,14H</v>
          </cell>
          <cell r="AT4945">
            <v>1564.28</v>
          </cell>
          <cell r="AU4945">
            <v>1564.28</v>
          </cell>
          <cell r="AV4945">
            <v>1564.28</v>
          </cell>
          <cell r="AW4945">
            <v>0</v>
          </cell>
          <cell r="AX4945">
            <v>1564.28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S4945" t="str">
            <v>335137 | 335136 | 335135 | 335134 | 335133 | 335132</v>
          </cell>
          <cell r="BT4945" t="str">
            <v>CLAMI SOFA</v>
          </cell>
          <cell r="BU4945" t="str">
            <v>SOFA PARATY</v>
          </cell>
        </row>
        <row r="4946">
          <cell r="H4946">
            <v>3</v>
          </cell>
          <cell r="O4946">
            <v>335132</v>
          </cell>
          <cell r="P4946" t="str">
            <v>2022/220-0013-01</v>
          </cell>
          <cell r="Q4946" t="str">
            <v>EST ALMOFADA BRACO PARATY (FX 50043) (WALNUT MATT)</v>
          </cell>
          <cell r="R4946">
            <v>4.2</v>
          </cell>
          <cell r="S4946">
            <v>2.44</v>
          </cell>
          <cell r="T4946">
            <v>0.77</v>
          </cell>
          <cell r="U4946">
            <v>0.52</v>
          </cell>
          <cell r="V4946">
            <v>0.23</v>
          </cell>
          <cell r="W4946">
            <v>0.14000000000000001</v>
          </cell>
          <cell r="X4946">
            <v>0</v>
          </cell>
          <cell r="Y4946" t="str">
            <v>EST ALMOFADA BRACO PARATY (FX 50043) (WALNUT MATT) - 0,52x0,23x0,14H</v>
          </cell>
          <cell r="Z4946">
            <v>93089.499999999971</v>
          </cell>
          <cell r="AA4946">
            <v>0.5</v>
          </cell>
          <cell r="AB4946">
            <v>46544.749999999985</v>
          </cell>
          <cell r="AC4946" t="str">
            <v>YC</v>
          </cell>
          <cell r="AD4946" t="str">
            <v>VALOR MODULO</v>
          </cell>
          <cell r="AE4946" t="str">
            <v>VALOR MODULO</v>
          </cell>
          <cell r="AF4946">
            <v>1564.28</v>
          </cell>
          <cell r="AG4946">
            <v>1564.28</v>
          </cell>
          <cell r="AH4946">
            <v>0</v>
          </cell>
          <cell r="AI4946">
            <v>93089.499999999971</v>
          </cell>
          <cell r="AJ4946" t="str">
            <v>REF: 299751</v>
          </cell>
          <cell r="AK4946"/>
          <cell r="AL4946">
            <v>299751</v>
          </cell>
          <cell r="AM4946" t="str">
            <v>ALMOFADA BRACO PARATY (FX 5)</v>
          </cell>
          <cell r="AN4946"/>
          <cell r="AO4946">
            <v>0.52</v>
          </cell>
          <cell r="AP4946">
            <v>0.23</v>
          </cell>
          <cell r="AQ4946">
            <v>0.14000000000000001</v>
          </cell>
          <cell r="AR4946">
            <v>0</v>
          </cell>
          <cell r="AS4946" t="str">
            <v>ALMOFADA BRACO PARATY (FX 5) - 0,52x0,23x0,14H</v>
          </cell>
          <cell r="AT4946">
            <v>1564.28</v>
          </cell>
          <cell r="AU4946">
            <v>1564.28</v>
          </cell>
          <cell r="AV4946">
            <v>1564.28</v>
          </cell>
          <cell r="AW4946">
            <v>0</v>
          </cell>
          <cell r="AX4946">
            <v>1564.28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S4946" t="str">
            <v>335137 | 335136 | 335135 | 335134 | 335133 | 335132</v>
          </cell>
          <cell r="BT4946" t="str">
            <v>CLAMI SOFA</v>
          </cell>
          <cell r="BU4946" t="str">
            <v>SOFA PARATY</v>
          </cell>
        </row>
        <row r="4947">
          <cell r="H4947">
            <v>3</v>
          </cell>
          <cell r="O4947">
            <v>335135</v>
          </cell>
          <cell r="P4947" t="str">
            <v>2022/220-0021-01</v>
          </cell>
          <cell r="Q4947" t="str">
            <v>EST MODULO PUFF PARATY (FX 50043) (WALNUT MATT)</v>
          </cell>
          <cell r="R4947">
            <v>4.2</v>
          </cell>
          <cell r="S4947">
            <v>2.44</v>
          </cell>
          <cell r="T4947">
            <v>0.77</v>
          </cell>
          <cell r="U4947">
            <v>0.9</v>
          </cell>
          <cell r="V4947">
            <v>0.7</v>
          </cell>
          <cell r="W4947">
            <v>0.4</v>
          </cell>
          <cell r="X4947">
            <v>0</v>
          </cell>
          <cell r="Y4947" t="str">
            <v>EST MODULO PUFF PARATY (FX 50043) (WALNUT MATT) - 0,9x0,7x0,4H</v>
          </cell>
          <cell r="Z4947">
            <v>93089.499999999971</v>
          </cell>
          <cell r="AA4947">
            <v>0.5</v>
          </cell>
          <cell r="AB4947">
            <v>46544.749999999985</v>
          </cell>
          <cell r="AC4947" t="str">
            <v>YC</v>
          </cell>
          <cell r="AD4947" t="str">
            <v>VALOR MODULO</v>
          </cell>
          <cell r="AE4947" t="str">
            <v>VALOR MODULO</v>
          </cell>
          <cell r="AF4947">
            <v>7893.18</v>
          </cell>
          <cell r="AG4947">
            <v>7893.18</v>
          </cell>
          <cell r="AH4947">
            <v>0</v>
          </cell>
          <cell r="AI4947">
            <v>93089.499999999971</v>
          </cell>
          <cell r="AJ4947" t="str">
            <v>REF: 299695</v>
          </cell>
          <cell r="AK4947"/>
          <cell r="AL4947">
            <v>299695</v>
          </cell>
          <cell r="AM4947" t="str">
            <v>MODULO PUFF PARATY (FX 5)</v>
          </cell>
          <cell r="AN4947"/>
          <cell r="AO4947">
            <v>0.9</v>
          </cell>
          <cell r="AP4947">
            <v>0.72</v>
          </cell>
          <cell r="AQ4947">
            <v>0.4</v>
          </cell>
          <cell r="AR4947">
            <v>0</v>
          </cell>
          <cell r="AS4947" t="str">
            <v>MODULO PUFF PARATY (FX 5) - 0,9x0,72x0,4H</v>
          </cell>
          <cell r="AT4947">
            <v>7893.18</v>
          </cell>
          <cell r="AU4947">
            <v>7893.18</v>
          </cell>
          <cell r="AV4947">
            <v>7893.18</v>
          </cell>
          <cell r="AW4947">
            <v>0</v>
          </cell>
          <cell r="AX4947">
            <v>7893.18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S4947" t="str">
            <v>335137 | 335136 | 335135 | 335134 | 335133 | 335132</v>
          </cell>
          <cell r="BT4947" t="str">
            <v>CLAMI SOFA</v>
          </cell>
          <cell r="BU4947" t="str">
            <v>SOFA PARATY</v>
          </cell>
        </row>
        <row r="4948">
          <cell r="H4948">
            <v>3</v>
          </cell>
          <cell r="O4948">
            <v>335135</v>
          </cell>
          <cell r="P4948" t="str">
            <v>2022/220-0022-01</v>
          </cell>
          <cell r="Q4948" t="str">
            <v>EST MODULO PUFF PARATY (FX 50043) (WALNUT MATT)</v>
          </cell>
          <cell r="R4948">
            <v>4.2</v>
          </cell>
          <cell r="S4948">
            <v>2.44</v>
          </cell>
          <cell r="T4948">
            <v>0.77</v>
          </cell>
          <cell r="U4948">
            <v>0.9</v>
          </cell>
          <cell r="V4948">
            <v>0.7</v>
          </cell>
          <cell r="W4948">
            <v>0.4</v>
          </cell>
          <cell r="X4948">
            <v>0</v>
          </cell>
          <cell r="Y4948" t="str">
            <v>EST MODULO PUFF PARATY (FX 50043) (WALNUT MATT) - 0,9x0,7x0,4H</v>
          </cell>
          <cell r="Z4948">
            <v>93089.499999999971</v>
          </cell>
          <cell r="AA4948">
            <v>0.5</v>
          </cell>
          <cell r="AB4948">
            <v>46544.749999999985</v>
          </cell>
          <cell r="AC4948" t="str">
            <v>YC</v>
          </cell>
          <cell r="AD4948" t="str">
            <v>VALOR MODULO</v>
          </cell>
          <cell r="AE4948" t="str">
            <v>VALOR MODULO</v>
          </cell>
          <cell r="AF4948">
            <v>7893.18</v>
          </cell>
          <cell r="AG4948">
            <v>7893.18</v>
          </cell>
          <cell r="AH4948">
            <v>0</v>
          </cell>
          <cell r="AI4948">
            <v>93089.499999999971</v>
          </cell>
          <cell r="AJ4948" t="str">
            <v>REF: 299695</v>
          </cell>
          <cell r="AK4948"/>
          <cell r="AL4948">
            <v>299695</v>
          </cell>
          <cell r="AM4948" t="str">
            <v>MODULO PUFF PARATY (FX 5)</v>
          </cell>
          <cell r="AN4948"/>
          <cell r="AO4948">
            <v>0.9</v>
          </cell>
          <cell r="AP4948">
            <v>0.72</v>
          </cell>
          <cell r="AQ4948">
            <v>0.4</v>
          </cell>
          <cell r="AR4948">
            <v>0</v>
          </cell>
          <cell r="AS4948" t="str">
            <v>MODULO PUFF PARATY (FX 5) - 0,9x0,72x0,4H</v>
          </cell>
          <cell r="AT4948">
            <v>7893.18</v>
          </cell>
          <cell r="AU4948">
            <v>7893.18</v>
          </cell>
          <cell r="AV4948">
            <v>7893.18</v>
          </cell>
          <cell r="AW4948">
            <v>0</v>
          </cell>
          <cell r="AX4948">
            <v>7893.18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S4948" t="str">
            <v>335137 | 335136 | 335135 | 335134 | 335133 | 335132</v>
          </cell>
          <cell r="BT4948" t="str">
            <v>CLAMI SOFA</v>
          </cell>
          <cell r="BU4948" t="str">
            <v>SOFA PARATY</v>
          </cell>
        </row>
        <row r="4949">
          <cell r="H4949">
            <v>3</v>
          </cell>
          <cell r="O4949">
            <v>335135</v>
          </cell>
          <cell r="P4949" t="str">
            <v>2022/220-0023-01</v>
          </cell>
          <cell r="Q4949" t="str">
            <v>EST MODULO PUFF PARATY (FX 50043) (WALNUT MATT)</v>
          </cell>
          <cell r="R4949">
            <v>4.2</v>
          </cell>
          <cell r="S4949">
            <v>2.44</v>
          </cell>
          <cell r="T4949">
            <v>0.77</v>
          </cell>
          <cell r="U4949">
            <v>0.9</v>
          </cell>
          <cell r="V4949">
            <v>0.7</v>
          </cell>
          <cell r="W4949">
            <v>0.4</v>
          </cell>
          <cell r="X4949">
            <v>0</v>
          </cell>
          <cell r="Y4949" t="str">
            <v>EST MODULO PUFF PARATY (FX 50043) (WALNUT MATT) - 0,9x0,7x0,4H</v>
          </cell>
          <cell r="Z4949">
            <v>93089.499999999971</v>
          </cell>
          <cell r="AA4949">
            <v>0.5</v>
          </cell>
          <cell r="AB4949">
            <v>46544.749999999985</v>
          </cell>
          <cell r="AC4949" t="str">
            <v>YC</v>
          </cell>
          <cell r="AD4949" t="str">
            <v>VALOR MODULO</v>
          </cell>
          <cell r="AE4949" t="str">
            <v>VALOR MODULO</v>
          </cell>
          <cell r="AF4949">
            <v>7893.18</v>
          </cell>
          <cell r="AG4949">
            <v>7893.18</v>
          </cell>
          <cell r="AH4949">
            <v>0</v>
          </cell>
          <cell r="AI4949">
            <v>93089.499999999971</v>
          </cell>
          <cell r="AJ4949" t="str">
            <v>REF: 299695</v>
          </cell>
          <cell r="AK4949"/>
          <cell r="AL4949">
            <v>299695</v>
          </cell>
          <cell r="AM4949" t="str">
            <v>MODULO PUFF PARATY (FX 5)</v>
          </cell>
          <cell r="AN4949"/>
          <cell r="AO4949">
            <v>0.9</v>
          </cell>
          <cell r="AP4949">
            <v>0.72</v>
          </cell>
          <cell r="AQ4949">
            <v>0.4</v>
          </cell>
          <cell r="AR4949">
            <v>0</v>
          </cell>
          <cell r="AS4949" t="str">
            <v>MODULO PUFF PARATY (FX 5) - 0,9x0,72x0,4H</v>
          </cell>
          <cell r="AT4949">
            <v>7893.18</v>
          </cell>
          <cell r="AU4949">
            <v>7893.18</v>
          </cell>
          <cell r="AV4949">
            <v>7893.18</v>
          </cell>
          <cell r="AW4949">
            <v>0</v>
          </cell>
          <cell r="AX4949">
            <v>7893.18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S4949" t="str">
            <v>335137 | 335136 | 335135 | 335134 | 335133 | 335132</v>
          </cell>
          <cell r="BT4949" t="str">
            <v>CLAMI SOFA</v>
          </cell>
          <cell r="BU4949" t="str">
            <v>SOFA PARATY</v>
          </cell>
        </row>
        <row r="4950">
          <cell r="H4950">
            <v>4</v>
          </cell>
          <cell r="O4950">
            <v>222839</v>
          </cell>
          <cell r="P4950"/>
          <cell r="Q4950" t="str">
            <v>EST COMPONENTE HASTE ESTANTE ICON (EPOXI BRANCO FOSCO)</v>
          </cell>
          <cell r="R4950"/>
          <cell r="S4950"/>
          <cell r="T4950"/>
          <cell r="U4950">
            <v>0</v>
          </cell>
          <cell r="V4950">
            <v>0</v>
          </cell>
          <cell r="W4950">
            <v>2.33</v>
          </cell>
          <cell r="X4950">
            <v>0</v>
          </cell>
          <cell r="Y4950" t="str">
            <v>EST COMPONENTE HASTE ESTANTE ICON (EPOXI BRANCO FOSCO) - Ø0x2,33H</v>
          </cell>
          <cell r="Z4950">
            <v>3887.23</v>
          </cell>
          <cell r="AA4950">
            <v>0.65</v>
          </cell>
          <cell r="AB4950">
            <v>1360.5304999999998</v>
          </cell>
          <cell r="AC4950"/>
          <cell r="AD4950"/>
          <cell r="AE4950"/>
          <cell r="AF4950">
            <v>3887.23</v>
          </cell>
          <cell r="AG4950">
            <v>3887.23</v>
          </cell>
          <cell r="AH4950">
            <v>0</v>
          </cell>
          <cell r="AI4950">
            <v>3887.23</v>
          </cell>
          <cell r="AJ4950" t="str">
            <v>REF: 222839</v>
          </cell>
          <cell r="AK4950" t="str">
            <v>PRODUTO FORA DE LINHA</v>
          </cell>
          <cell r="AL4950">
            <v>222839</v>
          </cell>
          <cell r="AM4950" t="str">
            <v>EST COMPONENTE HASTE ESTANTE ICON (EPOXI BRANCO FOSCO)</v>
          </cell>
          <cell r="AN4950"/>
          <cell r="AO4950">
            <v>0</v>
          </cell>
          <cell r="AP4950">
            <v>0</v>
          </cell>
          <cell r="AQ4950">
            <v>2.33</v>
          </cell>
          <cell r="AR4950">
            <v>0</v>
          </cell>
          <cell r="AS4950" t="str">
            <v>EST COMPONENTE HASTE ESTANTE ICON (EPOXI BRANCO FOSCO) - Ø0x2,33H</v>
          </cell>
          <cell r="AT4950">
            <v>3887.23</v>
          </cell>
          <cell r="AU4950">
            <v>3887.23</v>
          </cell>
          <cell r="AV4950">
            <v>3887.23</v>
          </cell>
          <cell r="AW4950">
            <v>0</v>
          </cell>
          <cell r="AX4950">
            <v>3887.23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22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DPOT</v>
          </cell>
          <cell r="BT4950" t="str">
            <v>CLAMI ESTANTE</v>
          </cell>
          <cell r="BU4950" t="str">
            <v>HASTE ESTANTE ICON (FL)</v>
          </cell>
        </row>
        <row r="4951">
          <cell r="H4951">
            <v>4</v>
          </cell>
          <cell r="O4951">
            <v>222846</v>
          </cell>
          <cell r="P4951"/>
          <cell r="Q4951" t="str">
            <v>EST COMPONENTE PRATELEIRA ESTANTE ICON (CARVALHO NATURAL)</v>
          </cell>
          <cell r="R4951"/>
          <cell r="S4951"/>
          <cell r="T4951"/>
          <cell r="U4951">
            <v>1.5</v>
          </cell>
          <cell r="V4951">
            <v>0.35</v>
          </cell>
          <cell r="W4951">
            <v>0</v>
          </cell>
          <cell r="X4951">
            <v>0</v>
          </cell>
          <cell r="Y4951" t="str">
            <v>EST COMPONENTE PRATELEIRA ESTANTE ICON (CARVALHO NATURAL) - 1,5x0,35x0H</v>
          </cell>
          <cell r="Z4951">
            <v>4893.75</v>
          </cell>
          <cell r="AA4951">
            <v>0.65</v>
          </cell>
          <cell r="AB4951">
            <v>1712.8125</v>
          </cell>
          <cell r="AC4951"/>
          <cell r="AD4951"/>
          <cell r="AE4951"/>
          <cell r="AF4951">
            <v>4893.75</v>
          </cell>
          <cell r="AG4951">
            <v>4893.75</v>
          </cell>
          <cell r="AH4951">
            <v>0</v>
          </cell>
          <cell r="AI4951">
            <v>4893.75</v>
          </cell>
          <cell r="AJ4951" t="str">
            <v>REF: 222846</v>
          </cell>
          <cell r="AK4951" t="str">
            <v>PRODUTO FORA DE LINHA</v>
          </cell>
          <cell r="AL4951">
            <v>222846</v>
          </cell>
          <cell r="AM4951" t="str">
            <v>EST COMPONENTE PRATELEIRA ESTANTE ICON (CARVALHO NATURAL)</v>
          </cell>
          <cell r="AN4951"/>
          <cell r="AO4951">
            <v>1.5</v>
          </cell>
          <cell r="AP4951">
            <v>0.35</v>
          </cell>
          <cell r="AQ4951">
            <v>0</v>
          </cell>
          <cell r="AR4951">
            <v>0</v>
          </cell>
          <cell r="AS4951" t="str">
            <v>EST COMPONENTE PRATELEIRA ESTANTE ICON (CARVALHO NATURAL) - 1,5x0,35x0H</v>
          </cell>
          <cell r="AT4951">
            <v>4893.75</v>
          </cell>
          <cell r="AU4951">
            <v>4893.75</v>
          </cell>
          <cell r="AV4951">
            <v>4893.75</v>
          </cell>
          <cell r="AW4951">
            <v>0</v>
          </cell>
          <cell r="AX4951">
            <v>4893.75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22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DPOT</v>
          </cell>
          <cell r="BT4951" t="str">
            <v>CLAMI ESTANTE</v>
          </cell>
          <cell r="BU4951" t="str">
            <v>PRATELEIRA ESTANTE ICON (FL)</v>
          </cell>
        </row>
        <row r="4952">
          <cell r="H4952">
            <v>4</v>
          </cell>
          <cell r="O4952">
            <v>151454</v>
          </cell>
          <cell r="P4952"/>
          <cell r="Q4952" t="str">
            <v>EST CADEIRA CRIS (APUI COR 10) TC 47/C</v>
          </cell>
          <cell r="R4952"/>
          <cell r="S4952"/>
          <cell r="T4952"/>
          <cell r="U4952">
            <v>0.56999999999999995</v>
          </cell>
          <cell r="V4952">
            <v>0.63</v>
          </cell>
          <cell r="W4952">
            <v>0.95</v>
          </cell>
          <cell r="X4952">
            <v>0</v>
          </cell>
          <cell r="Y4952" t="str">
            <v>EST CADEIRA CRIS (APUI COR 10) TC 47/C - 0,57x0,63x0,95H</v>
          </cell>
          <cell r="Z4952">
            <v>7711.22</v>
          </cell>
          <cell r="AA4952">
            <v>0.7</v>
          </cell>
          <cell r="AB4952">
            <v>2313.366</v>
          </cell>
          <cell r="AC4952"/>
          <cell r="AD4952"/>
          <cell r="AE4952"/>
          <cell r="AF4952">
            <v>7711.22</v>
          </cell>
          <cell r="AG4952">
            <v>7711.22</v>
          </cell>
          <cell r="AH4952">
            <v>0</v>
          </cell>
          <cell r="AI4952">
            <v>7711.22</v>
          </cell>
          <cell r="AJ4952" t="str">
            <v>REF: 151454</v>
          </cell>
          <cell r="AK4952" t="str">
            <v>PRODUTO FORA DE LINHA</v>
          </cell>
          <cell r="AL4952">
            <v>151454</v>
          </cell>
          <cell r="AM4952" t="str">
            <v>EST CADEIRA CRIS (APUI COR 10) TC 47/C</v>
          </cell>
          <cell r="AN4952"/>
          <cell r="AO4952">
            <v>0.56999999999999995</v>
          </cell>
          <cell r="AP4952">
            <v>0.63</v>
          </cell>
          <cell r="AQ4952">
            <v>0.95</v>
          </cell>
          <cell r="AR4952">
            <v>0</v>
          </cell>
          <cell r="AS4952" t="str">
            <v>EST CADEIRA CRIS (APUI COR 10) TC 47/C - 0,57x0,63x0,95H</v>
          </cell>
          <cell r="AT4952">
            <v>7711.22</v>
          </cell>
          <cell r="AU4952">
            <v>7711.22</v>
          </cell>
          <cell r="AV4952">
            <v>7711.22</v>
          </cell>
          <cell r="AW4952">
            <v>0</v>
          </cell>
          <cell r="AX4952">
            <v>7711.22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14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NOVO</v>
          </cell>
          <cell r="BT4952" t="str">
            <v>CLAMI CADEIRA</v>
          </cell>
          <cell r="BU4952" t="str">
            <v>CADEIRA CRIS (FL)</v>
          </cell>
        </row>
        <row r="4953">
          <cell r="H4953">
            <v>4</v>
          </cell>
          <cell r="O4953">
            <v>210373</v>
          </cell>
          <cell r="P4953"/>
          <cell r="Q4953" t="str">
            <v>EST CADEIRA FLORA (ESTOFADA) TC 7008</v>
          </cell>
          <cell r="R4953"/>
          <cell r="S4953"/>
          <cell r="T4953"/>
          <cell r="U4953">
            <v>0.51</v>
          </cell>
          <cell r="V4953">
            <v>0.65</v>
          </cell>
          <cell r="W4953">
            <v>0.88</v>
          </cell>
          <cell r="X4953">
            <v>0</v>
          </cell>
          <cell r="Y4953" t="str">
            <v>EST CADEIRA FLORA (ESTOFADA) TC 7008 - 0,51x0,65x0,88H</v>
          </cell>
          <cell r="Z4953">
            <v>3360</v>
          </cell>
          <cell r="AA4953">
            <v>0.7</v>
          </cell>
          <cell r="AB4953">
            <v>1008</v>
          </cell>
          <cell r="AC4953"/>
          <cell r="AD4953"/>
          <cell r="AE4953"/>
          <cell r="AF4953">
            <v>3360</v>
          </cell>
          <cell r="AG4953">
            <v>3360</v>
          </cell>
          <cell r="AH4953">
            <v>0</v>
          </cell>
          <cell r="AI4953">
            <v>3360</v>
          </cell>
          <cell r="AJ4953" t="str">
            <v>REF: 210373</v>
          </cell>
          <cell r="AK4953" t="str">
            <v>PRODUTO FORA DE LINHA</v>
          </cell>
          <cell r="AL4953">
            <v>210373</v>
          </cell>
          <cell r="AM4953" t="str">
            <v>EST CADEIRA FLORA (ESTOFADA) TC 7008</v>
          </cell>
          <cell r="AN4953"/>
          <cell r="AO4953">
            <v>0.51</v>
          </cell>
          <cell r="AP4953">
            <v>0.65</v>
          </cell>
          <cell r="AQ4953">
            <v>0.88</v>
          </cell>
          <cell r="AR4953">
            <v>0</v>
          </cell>
          <cell r="AS4953" t="str">
            <v>EST CADEIRA FLORA (ESTOFADA) TC 7008 - 0,51x0,65x0,88H</v>
          </cell>
          <cell r="AT4953">
            <v>3360</v>
          </cell>
          <cell r="AU4953">
            <v>3360</v>
          </cell>
          <cell r="AV4953">
            <v>3360</v>
          </cell>
          <cell r="AW4953">
            <v>0</v>
          </cell>
          <cell r="AX4953">
            <v>3360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14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NOVO</v>
          </cell>
          <cell r="BT4953" t="str">
            <v>CLAMI CADEIRA</v>
          </cell>
          <cell r="BU4953" t="str">
            <v>CADEIRA FLORA (FL)</v>
          </cell>
        </row>
        <row r="4954">
          <cell r="H4954">
            <v>4</v>
          </cell>
          <cell r="O4954">
            <v>151236</v>
          </cell>
          <cell r="P4954"/>
          <cell r="Q4954" t="str">
            <v>EST CADEIRA HELVETICA C/BRACO (CATUABA PU) TC 11202-249#02</v>
          </cell>
          <cell r="R4954"/>
          <cell r="S4954"/>
          <cell r="T4954"/>
          <cell r="U4954">
            <v>0.55000000000000004</v>
          </cell>
          <cell r="V4954">
            <v>0.61</v>
          </cell>
          <cell r="W4954">
            <v>0.84</v>
          </cell>
          <cell r="X4954">
            <v>0</v>
          </cell>
          <cell r="Y4954" t="str">
            <v>EST CADEIRA HELVETICA C/BRACO (CATUABA PU) TC 11202-249#02 - 0,55x0,61x0,84H</v>
          </cell>
          <cell r="Z4954">
            <v>6813.39</v>
          </cell>
          <cell r="AA4954">
            <v>0.7</v>
          </cell>
          <cell r="AB4954">
            <v>2044.0170000000007</v>
          </cell>
          <cell r="AC4954"/>
          <cell r="AD4954"/>
          <cell r="AE4954"/>
          <cell r="AF4954">
            <v>6813.39</v>
          </cell>
          <cell r="AG4954">
            <v>6813.39</v>
          </cell>
          <cell r="AH4954">
            <v>0</v>
          </cell>
          <cell r="AI4954">
            <v>6813.39</v>
          </cell>
          <cell r="AJ4954" t="str">
            <v>REF: 151236</v>
          </cell>
          <cell r="AK4954" t="str">
            <v>PRODUTO FORA DE LINHA</v>
          </cell>
          <cell r="AL4954">
            <v>151236</v>
          </cell>
          <cell r="AM4954" t="str">
            <v>EST CADEIRA HELVETICA C/BRACO (CATUABA PU) TC 11202-249#02</v>
          </cell>
          <cell r="AN4954"/>
          <cell r="AO4954">
            <v>0.55000000000000004</v>
          </cell>
          <cell r="AP4954">
            <v>0.61</v>
          </cell>
          <cell r="AQ4954">
            <v>0.84</v>
          </cell>
          <cell r="AR4954">
            <v>0</v>
          </cell>
          <cell r="AS4954" t="str">
            <v>EST CADEIRA HELVETICA C/BRACO (CATUABA PU) TC 11202-249#02 - 0,55x0,61x0,84H</v>
          </cell>
          <cell r="AT4954">
            <v>6813.39</v>
          </cell>
          <cell r="AU4954">
            <v>6813.39</v>
          </cell>
          <cell r="AV4954">
            <v>6813.39</v>
          </cell>
          <cell r="AW4954">
            <v>0</v>
          </cell>
          <cell r="AX4954">
            <v>6813.39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14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NOVO</v>
          </cell>
          <cell r="BT4954" t="str">
            <v>CLAMI CADEIRA</v>
          </cell>
          <cell r="BU4954" t="str">
            <v>CADEIRA HELVETICA (FL)</v>
          </cell>
        </row>
        <row r="4955">
          <cell r="H4955">
            <v>4</v>
          </cell>
          <cell r="O4955">
            <v>151638</v>
          </cell>
          <cell r="P4955"/>
          <cell r="Q4955" t="str">
            <v>EST CADEIRA MEDALHAO (ESTOFADA) (LACA PRETA) TC SEDA 9739</v>
          </cell>
          <cell r="R4955"/>
          <cell r="S4955"/>
          <cell r="T4955"/>
          <cell r="U4955">
            <v>0.51</v>
          </cell>
          <cell r="V4955">
            <v>0.52</v>
          </cell>
          <cell r="W4955">
            <v>0.95</v>
          </cell>
          <cell r="X4955">
            <v>0</v>
          </cell>
          <cell r="Y4955" t="str">
            <v>EST CADEIRA MEDALHAO (ESTOFADA) (LACA PRETA) TC SEDA 9739 - 0,51x0,52x0,95H</v>
          </cell>
          <cell r="Z4955">
            <v>7886.01</v>
          </cell>
          <cell r="AA4955">
            <v>0.7</v>
          </cell>
          <cell r="AB4955">
            <v>2365.8030000000008</v>
          </cell>
          <cell r="AC4955"/>
          <cell r="AD4955"/>
          <cell r="AE4955"/>
          <cell r="AF4955">
            <v>7886.01</v>
          </cell>
          <cell r="AG4955">
            <v>7886.01</v>
          </cell>
          <cell r="AH4955">
            <v>0</v>
          </cell>
          <cell r="AI4955">
            <v>7886.01</v>
          </cell>
          <cell r="AJ4955" t="str">
            <v>REF: 151638</v>
          </cell>
          <cell r="AK4955" t="str">
            <v>PRODUTO FORA DE LINHA</v>
          </cell>
          <cell r="AL4955">
            <v>151638</v>
          </cell>
          <cell r="AM4955" t="str">
            <v>EST CADEIRA MEDALHAO (ESTOFADA) (LACA PRETA) TC SEDA 9739</v>
          </cell>
          <cell r="AN4955"/>
          <cell r="AO4955">
            <v>0.51</v>
          </cell>
          <cell r="AP4955">
            <v>0.52</v>
          </cell>
          <cell r="AQ4955">
            <v>0.95</v>
          </cell>
          <cell r="AR4955">
            <v>0</v>
          </cell>
          <cell r="AS4955" t="str">
            <v>EST CADEIRA MEDALHAO (ESTOFADA) (LACA PRETA) TC SEDA 9739 - 0,51x0,52x0,95H</v>
          </cell>
          <cell r="AT4955">
            <v>7886.01</v>
          </cell>
          <cell r="AU4955">
            <v>7886.01</v>
          </cell>
          <cell r="AV4955">
            <v>7886.01</v>
          </cell>
          <cell r="AW4955">
            <v>0</v>
          </cell>
          <cell r="AX4955">
            <v>7886.01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14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NOVO</v>
          </cell>
          <cell r="BT4955" t="str">
            <v>CLAMI CADEIRA</v>
          </cell>
          <cell r="BU4955" t="str">
            <v>CADEIRA MEDALHAO (FL)</v>
          </cell>
        </row>
        <row r="4956">
          <cell r="H4956">
            <v>4</v>
          </cell>
          <cell r="O4956">
            <v>151434</v>
          </cell>
          <cell r="P4956"/>
          <cell r="Q4956" t="str">
            <v>EST CADEIRA ZAZ (TABACO) TC 507/B</v>
          </cell>
          <cell r="R4956"/>
          <cell r="S4956"/>
          <cell r="T4956"/>
          <cell r="U4956">
            <v>0.61</v>
          </cell>
          <cell r="V4956">
            <v>0.62</v>
          </cell>
          <cell r="W4956">
            <v>0.77</v>
          </cell>
          <cell r="X4956">
            <v>0</v>
          </cell>
          <cell r="Y4956" t="str">
            <v>EST CADEIRA ZAZ (TABACO) TC 507/B - 0,61x0,62x0,77H</v>
          </cell>
          <cell r="Z4956">
            <v>4530.45</v>
          </cell>
          <cell r="AA4956">
            <v>0.7</v>
          </cell>
          <cell r="AB4956">
            <v>1359.1350000000002</v>
          </cell>
          <cell r="AC4956"/>
          <cell r="AD4956"/>
          <cell r="AE4956"/>
          <cell r="AF4956">
            <v>4530.45</v>
          </cell>
          <cell r="AG4956">
            <v>4530.45</v>
          </cell>
          <cell r="AH4956">
            <v>0</v>
          </cell>
          <cell r="AI4956">
            <v>4530.45</v>
          </cell>
          <cell r="AJ4956" t="str">
            <v>REF: 151434</v>
          </cell>
          <cell r="AK4956" t="str">
            <v>PRODUTO FORA DE LINHA</v>
          </cell>
          <cell r="AL4956">
            <v>151434</v>
          </cell>
          <cell r="AM4956" t="str">
            <v>EST CADEIRA ZAZ (TABACO) TC 507/B</v>
          </cell>
          <cell r="AN4956"/>
          <cell r="AO4956">
            <v>0.61</v>
          </cell>
          <cell r="AP4956">
            <v>0.62</v>
          </cell>
          <cell r="AQ4956">
            <v>0.77</v>
          </cell>
          <cell r="AR4956">
            <v>0</v>
          </cell>
          <cell r="AS4956" t="str">
            <v>EST CADEIRA ZAZ (TABACO) TC 507/B - 0,61x0,62x0,77H</v>
          </cell>
          <cell r="AT4956">
            <v>4530.45</v>
          </cell>
          <cell r="AU4956">
            <v>4530.45</v>
          </cell>
          <cell r="AV4956">
            <v>4530.45</v>
          </cell>
          <cell r="AW4956">
            <v>0</v>
          </cell>
          <cell r="AX4956">
            <v>4530.45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14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NOVO</v>
          </cell>
          <cell r="BT4956" t="str">
            <v>CLAMI CADEIRA</v>
          </cell>
          <cell r="BU4956" t="str">
            <v>CADEIRA ZAZ (FL)</v>
          </cell>
        </row>
        <row r="4957">
          <cell r="H4957">
            <v>4</v>
          </cell>
          <cell r="O4957">
            <v>151612</v>
          </cell>
          <cell r="P4957"/>
          <cell r="Q4957" t="str">
            <v>EST POLTRONA VEGA (TABOA TRANCADA NATURAL) TC FOLEY/AQUA</v>
          </cell>
          <cell r="R4957"/>
          <cell r="S4957"/>
          <cell r="T4957"/>
          <cell r="U4957">
            <v>0.77</v>
          </cell>
          <cell r="V4957">
            <v>0.88</v>
          </cell>
          <cell r="W4957">
            <v>0.88</v>
          </cell>
          <cell r="X4957">
            <v>0</v>
          </cell>
          <cell r="Y4957" t="str">
            <v>EST POLTRONA VEGA (TABOA TRANCADA NATURAL) TC FOLEY/AQUA - 0,77x0,88x0,88H</v>
          </cell>
          <cell r="Z4957">
            <v>13946.23</v>
          </cell>
          <cell r="AA4957">
            <v>0.7</v>
          </cell>
          <cell r="AB4957">
            <v>4183.8690000000006</v>
          </cell>
          <cell r="AC4957"/>
          <cell r="AD4957"/>
          <cell r="AE4957"/>
          <cell r="AF4957">
            <v>13946.23</v>
          </cell>
          <cell r="AG4957">
            <v>13946.23</v>
          </cell>
          <cell r="AH4957">
            <v>0</v>
          </cell>
          <cell r="AI4957">
            <v>13946.23</v>
          </cell>
          <cell r="AJ4957" t="str">
            <v>REF: 151612</v>
          </cell>
          <cell r="AK4957" t="str">
            <v>PRODUTO FORA DE LINHA</v>
          </cell>
          <cell r="AL4957">
            <v>151612</v>
          </cell>
          <cell r="AM4957" t="str">
            <v>EST POLTRONA VEGA (TABOA TRANCADA NATURAL) TC FOLEY/AQUA</v>
          </cell>
          <cell r="AN4957"/>
          <cell r="AO4957">
            <v>0.77</v>
          </cell>
          <cell r="AP4957">
            <v>0.88</v>
          </cell>
          <cell r="AQ4957">
            <v>0.88</v>
          </cell>
          <cell r="AR4957">
            <v>0</v>
          </cell>
          <cell r="AS4957" t="str">
            <v>EST POLTRONA VEGA (TABOA TRANCADA NATURAL) TC FOLEY/AQUA - 0,77x0,88x0,88H</v>
          </cell>
          <cell r="AT4957">
            <v>13946.23</v>
          </cell>
          <cell r="AU4957">
            <v>13946.23</v>
          </cell>
          <cell r="AV4957">
            <v>13946.23</v>
          </cell>
          <cell r="AW4957">
            <v>0</v>
          </cell>
          <cell r="AX4957">
            <v>13946.23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14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NOVO</v>
          </cell>
          <cell r="BT4957" t="str">
            <v>CLAMI POLTRONA</v>
          </cell>
          <cell r="BU4957" t="str">
            <v>POLTRONA VEGA (FL)</v>
          </cell>
        </row>
        <row r="4958">
          <cell r="H4958">
            <v>4</v>
          </cell>
          <cell r="O4958">
            <v>128908</v>
          </cell>
          <cell r="P4958"/>
          <cell r="Q4958" t="str">
            <v>EST CADEIRA PLIS (FX 4136) (TING CASTANHO)</v>
          </cell>
          <cell r="R4958"/>
          <cell r="S4958"/>
          <cell r="T4958"/>
          <cell r="U4958">
            <v>0.57999999999999996</v>
          </cell>
          <cell r="V4958">
            <v>0.64</v>
          </cell>
          <cell r="W4958">
            <v>0.94</v>
          </cell>
          <cell r="X4958">
            <v>0</v>
          </cell>
          <cell r="Y4958" t="str">
            <v>EST CADEIRA PLIS (FX 4136) (TING CASTANHO) - 0,58x0,64x0,94H</v>
          </cell>
          <cell r="Z4958">
            <v>5729.45</v>
          </cell>
          <cell r="AA4958">
            <v>0.7</v>
          </cell>
          <cell r="AB4958">
            <v>1718.835</v>
          </cell>
          <cell r="AC4958"/>
          <cell r="AD4958"/>
          <cell r="AE4958"/>
          <cell r="AF4958">
            <v>5729.45</v>
          </cell>
          <cell r="AG4958">
            <v>5729.45</v>
          </cell>
          <cell r="AH4958">
            <v>0</v>
          </cell>
          <cell r="AI4958">
            <v>5729.45</v>
          </cell>
          <cell r="AJ4958" t="str">
            <v>REF: 128908</v>
          </cell>
          <cell r="AK4958" t="str">
            <v>PRODUTO FORA DE LINHA</v>
          </cell>
          <cell r="AL4958">
            <v>128908</v>
          </cell>
          <cell r="AM4958" t="str">
            <v>EST CADEIRA PLIS (FX 4136) (TING CASTANHO)</v>
          </cell>
          <cell r="AN4958"/>
          <cell r="AO4958">
            <v>0.57999999999999996</v>
          </cell>
          <cell r="AP4958">
            <v>0.64</v>
          </cell>
          <cell r="AQ4958">
            <v>0.94</v>
          </cell>
          <cell r="AR4958">
            <v>0</v>
          </cell>
          <cell r="AS4958" t="str">
            <v>EST CADEIRA PLIS (FX 4136) (TING CASTANHO) - 0,58x0,64x0,94H</v>
          </cell>
          <cell r="AT4958">
            <v>5729.45</v>
          </cell>
          <cell r="AU4958">
            <v>5729.45</v>
          </cell>
          <cell r="AV4958">
            <v>5729.45</v>
          </cell>
          <cell r="AW4958">
            <v>0</v>
          </cell>
          <cell r="AX4958">
            <v>5729.45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14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PE</v>
          </cell>
          <cell r="BT4958" t="str">
            <v>CLAMI CADEIRA</v>
          </cell>
          <cell r="BU4958" t="str">
            <v>CADEIRA PLIS (FL)</v>
          </cell>
        </row>
        <row r="4959">
          <cell r="H4959">
            <v>4</v>
          </cell>
          <cell r="O4959">
            <v>252101</v>
          </cell>
          <cell r="P4959" t="str">
            <v>2019/291-0026-01</v>
          </cell>
          <cell r="Q4959" t="str">
            <v>EST POLTRONA LUNA LAMINA 37 TC3305 MTZ MARROM FOSCO</v>
          </cell>
          <cell r="R4959"/>
          <cell r="S4959"/>
          <cell r="T4959"/>
          <cell r="U4959">
            <v>0.71</v>
          </cell>
          <cell r="V4959">
            <v>0.78</v>
          </cell>
          <cell r="W4959">
            <v>0.9</v>
          </cell>
          <cell r="X4959">
            <v>0</v>
          </cell>
          <cell r="Y4959" t="str">
            <v>EST POLTRONA LUNA LAMINA 37 TC3305 MTZ MARROM FOSCO - 0,71x0,78x0,9H</v>
          </cell>
          <cell r="Z4959">
            <v>12700.8</v>
          </cell>
          <cell r="AA4959">
            <v>0.7</v>
          </cell>
          <cell r="AB4959">
            <v>3810.24</v>
          </cell>
          <cell r="AC4959"/>
          <cell r="AD4959"/>
          <cell r="AE4959"/>
          <cell r="AF4959">
            <v>12700.8</v>
          </cell>
          <cell r="AG4959">
            <v>12700.8</v>
          </cell>
          <cell r="AH4959">
            <v>0</v>
          </cell>
          <cell r="AI4959">
            <v>12700.8</v>
          </cell>
          <cell r="AJ4959" t="str">
            <v>REF: 252101</v>
          </cell>
          <cell r="AK4959" t="str">
            <v>PRODUTO FORA DE LINHA</v>
          </cell>
          <cell r="AL4959">
            <v>252101</v>
          </cell>
          <cell r="AM4959" t="str">
            <v>EST POLTRONA LUNA LAMINA 37 TC3305 MTZ MARROM FOSCO</v>
          </cell>
          <cell r="AN4959"/>
          <cell r="AO4959">
            <v>0.71</v>
          </cell>
          <cell r="AP4959">
            <v>0.78</v>
          </cell>
          <cell r="AQ4959">
            <v>0.9</v>
          </cell>
          <cell r="AR4959">
            <v>0</v>
          </cell>
          <cell r="AS4959" t="str">
            <v>EST POLTRONA LUNA LAMINA 37 TC3305 MTZ MARROM FOSCO - 0,71x0,78x0,9H</v>
          </cell>
          <cell r="AT4959">
            <v>12700.8</v>
          </cell>
          <cell r="AU4959">
            <v>12700.8</v>
          </cell>
          <cell r="AV4959">
            <v>12700.8</v>
          </cell>
          <cell r="AW4959">
            <v>0</v>
          </cell>
          <cell r="AX4959">
            <v>12700.8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14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PE</v>
          </cell>
          <cell r="BT4959" t="str">
            <v>CLAMI POLTRONA</v>
          </cell>
          <cell r="BU4959" t="str">
            <v>POLTRONA LUNA (FL)</v>
          </cell>
        </row>
        <row r="4960">
          <cell r="H4960">
            <v>4</v>
          </cell>
          <cell r="O4960">
            <v>252101</v>
          </cell>
          <cell r="P4960" t="str">
            <v>2019/291-0027-01</v>
          </cell>
          <cell r="Q4960" t="str">
            <v>EST POLTRONA LUNA LAMINA 37 TC3305 MTZ MARROM FOSCO</v>
          </cell>
          <cell r="R4960"/>
          <cell r="S4960"/>
          <cell r="T4960"/>
          <cell r="U4960">
            <v>0.71</v>
          </cell>
          <cell r="V4960">
            <v>0.78</v>
          </cell>
          <cell r="W4960">
            <v>0.9</v>
          </cell>
          <cell r="X4960">
            <v>0</v>
          </cell>
          <cell r="Y4960" t="str">
            <v>EST POLTRONA LUNA LAMINA 37 TC3305 MTZ MARROM FOSCO - 0,71x0,78x0,9H</v>
          </cell>
          <cell r="Z4960">
            <v>12700.8</v>
          </cell>
          <cell r="AA4960">
            <v>0.7</v>
          </cell>
          <cell r="AB4960">
            <v>3810.24</v>
          </cell>
          <cell r="AC4960"/>
          <cell r="AD4960"/>
          <cell r="AE4960"/>
          <cell r="AF4960">
            <v>12700.8</v>
          </cell>
          <cell r="AG4960">
            <v>12700.8</v>
          </cell>
          <cell r="AH4960">
            <v>0</v>
          </cell>
          <cell r="AI4960">
            <v>12700.8</v>
          </cell>
          <cell r="AJ4960" t="str">
            <v>REF: 252101</v>
          </cell>
          <cell r="AK4960" t="str">
            <v>PRODUTO FORA DE LINHA</v>
          </cell>
          <cell r="AL4960">
            <v>252101</v>
          </cell>
          <cell r="AM4960" t="str">
            <v>EST POLTRONA LUNA LAMINA 37 TC3305 MTZ MARROM FOSCO</v>
          </cell>
          <cell r="AN4960"/>
          <cell r="AO4960">
            <v>0.71</v>
          </cell>
          <cell r="AP4960">
            <v>0.78</v>
          </cell>
          <cell r="AQ4960">
            <v>0.9</v>
          </cell>
          <cell r="AR4960">
            <v>0</v>
          </cell>
          <cell r="AS4960" t="str">
            <v>EST POLTRONA LUNA LAMINA 37 TC3305 MTZ MARROM FOSCO - 0,71x0,78x0,9H</v>
          </cell>
          <cell r="AT4960">
            <v>12700.8</v>
          </cell>
          <cell r="AU4960">
            <v>12700.8</v>
          </cell>
          <cell r="AV4960">
            <v>12700.8</v>
          </cell>
          <cell r="AW4960">
            <v>0</v>
          </cell>
          <cell r="AX4960">
            <v>12700.8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14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PE</v>
          </cell>
          <cell r="BT4960" t="str">
            <v>CLAMI POLTRONA</v>
          </cell>
          <cell r="BU4960" t="str">
            <v>POLTRONA LUNA (FL)</v>
          </cell>
        </row>
        <row r="4961">
          <cell r="H4961">
            <v>4</v>
          </cell>
          <cell r="O4961">
            <v>252101</v>
          </cell>
          <cell r="P4961" t="str">
            <v>2019/291-0028-01</v>
          </cell>
          <cell r="Q4961" t="str">
            <v>EST POLTRONA LUNA LAMINA 37 TC3305 MTZ MARROM FOSCO</v>
          </cell>
          <cell r="R4961"/>
          <cell r="S4961"/>
          <cell r="T4961"/>
          <cell r="U4961">
            <v>0.71</v>
          </cell>
          <cell r="V4961">
            <v>0.78</v>
          </cell>
          <cell r="W4961">
            <v>0.9</v>
          </cell>
          <cell r="X4961">
            <v>0</v>
          </cell>
          <cell r="Y4961" t="str">
            <v>EST POLTRONA LUNA LAMINA 37 TC3305 MTZ MARROM FOSCO - 0,71x0,78x0,9H</v>
          </cell>
          <cell r="Z4961">
            <v>12700.8</v>
          </cell>
          <cell r="AA4961">
            <v>0.7</v>
          </cell>
          <cell r="AB4961">
            <v>3810.24</v>
          </cell>
          <cell r="AC4961"/>
          <cell r="AD4961"/>
          <cell r="AE4961"/>
          <cell r="AF4961">
            <v>12700.8</v>
          </cell>
          <cell r="AG4961">
            <v>12700.8</v>
          </cell>
          <cell r="AH4961">
            <v>0</v>
          </cell>
          <cell r="AI4961">
            <v>12700.8</v>
          </cell>
          <cell r="AJ4961" t="str">
            <v>REF: 252101</v>
          </cell>
          <cell r="AK4961" t="str">
            <v>PRODUTO FORA DE LINHA</v>
          </cell>
          <cell r="AL4961">
            <v>252101</v>
          </cell>
          <cell r="AM4961" t="str">
            <v>EST POLTRONA LUNA LAMINA 37 TC3305 MTZ MARROM FOSCO</v>
          </cell>
          <cell r="AN4961"/>
          <cell r="AO4961">
            <v>0.71</v>
          </cell>
          <cell r="AP4961">
            <v>0.78</v>
          </cell>
          <cell r="AQ4961">
            <v>0.9</v>
          </cell>
          <cell r="AR4961">
            <v>0</v>
          </cell>
          <cell r="AS4961" t="str">
            <v>EST POLTRONA LUNA LAMINA 37 TC3305 MTZ MARROM FOSCO - 0,71x0,78x0,9H</v>
          </cell>
          <cell r="AT4961">
            <v>12700.8</v>
          </cell>
          <cell r="AU4961">
            <v>12700.8</v>
          </cell>
          <cell r="AV4961">
            <v>12700.8</v>
          </cell>
          <cell r="AW4961">
            <v>0</v>
          </cell>
          <cell r="AX4961">
            <v>12700.8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14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PE</v>
          </cell>
          <cell r="BT4961" t="str">
            <v>CLAMI POLTRONA</v>
          </cell>
          <cell r="BU4961" t="str">
            <v>POLTRONA LUNA (FL)</v>
          </cell>
        </row>
        <row r="4962">
          <cell r="H4962">
            <v>4</v>
          </cell>
          <cell r="O4962">
            <v>252101</v>
          </cell>
          <cell r="P4962" t="str">
            <v>2019/291-0029-01</v>
          </cell>
          <cell r="Q4962" t="str">
            <v>EST POLTRONA LUNA LAMINA 37 TC3305 MTZ MARROM FOSCO</v>
          </cell>
          <cell r="R4962"/>
          <cell r="S4962"/>
          <cell r="T4962"/>
          <cell r="U4962">
            <v>0.71</v>
          </cell>
          <cell r="V4962">
            <v>0.78</v>
          </cell>
          <cell r="W4962">
            <v>0.9</v>
          </cell>
          <cell r="X4962">
            <v>0</v>
          </cell>
          <cell r="Y4962" t="str">
            <v>EST POLTRONA LUNA LAMINA 37 TC3305 MTZ MARROM FOSCO - 0,71x0,78x0,9H</v>
          </cell>
          <cell r="Z4962">
            <v>12700.8</v>
          </cell>
          <cell r="AA4962">
            <v>0.7</v>
          </cell>
          <cell r="AB4962">
            <v>3810.24</v>
          </cell>
          <cell r="AC4962"/>
          <cell r="AD4962"/>
          <cell r="AE4962"/>
          <cell r="AF4962">
            <v>12700.8</v>
          </cell>
          <cell r="AG4962">
            <v>12700.8</v>
          </cell>
          <cell r="AH4962">
            <v>0</v>
          </cell>
          <cell r="AI4962">
            <v>12700.8</v>
          </cell>
          <cell r="AJ4962" t="str">
            <v>REF: 252101</v>
          </cell>
          <cell r="AK4962" t="str">
            <v>PRODUTO FORA DE LINHA</v>
          </cell>
          <cell r="AL4962">
            <v>252101</v>
          </cell>
          <cell r="AM4962" t="str">
            <v>EST POLTRONA LUNA LAMINA 37 TC3305 MTZ MARROM FOSCO</v>
          </cell>
          <cell r="AN4962"/>
          <cell r="AO4962">
            <v>0.71</v>
          </cell>
          <cell r="AP4962">
            <v>0.78</v>
          </cell>
          <cell r="AQ4962">
            <v>0.9</v>
          </cell>
          <cell r="AR4962">
            <v>0</v>
          </cell>
          <cell r="AS4962" t="str">
            <v>EST POLTRONA LUNA LAMINA 37 TC3305 MTZ MARROM FOSCO - 0,71x0,78x0,9H</v>
          </cell>
          <cell r="AT4962">
            <v>12700.8</v>
          </cell>
          <cell r="AU4962">
            <v>12700.8</v>
          </cell>
          <cell r="AV4962">
            <v>12700.8</v>
          </cell>
          <cell r="AW4962">
            <v>0</v>
          </cell>
          <cell r="AX4962">
            <v>12700.8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14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PE</v>
          </cell>
          <cell r="BT4962" t="str">
            <v>CLAMI POLTRONA</v>
          </cell>
          <cell r="BU4962" t="str">
            <v>POLTRONA LUNA (FL)</v>
          </cell>
        </row>
        <row r="4963">
          <cell r="H4963">
            <v>4</v>
          </cell>
          <cell r="O4963">
            <v>224131</v>
          </cell>
          <cell r="P4963" t="str">
            <v>2018/176-0043-01</v>
          </cell>
          <cell r="Q4963" t="str">
            <v>EST CADEIRA GAVEA (MEL CLARO) TC 310A</v>
          </cell>
          <cell r="R4963"/>
          <cell r="S4963"/>
          <cell r="T4963"/>
          <cell r="U4963">
            <v>0.51</v>
          </cell>
          <cell r="V4963">
            <v>0.62</v>
          </cell>
          <cell r="W4963">
            <v>0.87</v>
          </cell>
          <cell r="X4963">
            <v>0</v>
          </cell>
          <cell r="Y4963" t="str">
            <v>EST CADEIRA GAVEA (MEL CLARO) TC 310A - 0,51x0,62x0,87H</v>
          </cell>
          <cell r="Z4963">
            <v>4928</v>
          </cell>
          <cell r="AA4963">
            <v>0.75</v>
          </cell>
          <cell r="AB4963">
            <v>1232</v>
          </cell>
          <cell r="AC4963"/>
          <cell r="AD4963"/>
          <cell r="AE4963"/>
          <cell r="AF4963">
            <v>4928</v>
          </cell>
          <cell r="AG4963">
            <v>4928</v>
          </cell>
          <cell r="AH4963">
            <v>0</v>
          </cell>
          <cell r="AI4963">
            <v>4928</v>
          </cell>
          <cell r="AJ4963" t="str">
            <v>REF: 224131</v>
          </cell>
          <cell r="AK4963" t="str">
            <v>PRODUTO FORA DE LINHA</v>
          </cell>
          <cell r="AL4963">
            <v>224131</v>
          </cell>
          <cell r="AM4963" t="str">
            <v>EST CADEIRA GAVEA (MEL CLARO) TC 310A</v>
          </cell>
          <cell r="AN4963"/>
          <cell r="AO4963">
            <v>0.51</v>
          </cell>
          <cell r="AP4963">
            <v>0.62</v>
          </cell>
          <cell r="AQ4963">
            <v>0.87</v>
          </cell>
          <cell r="AR4963">
            <v>0</v>
          </cell>
          <cell r="AS4963" t="str">
            <v>EST CADEIRA GAVEA (MEL CLARO) TC 310A - 0,51x0,62x0,87H</v>
          </cell>
          <cell r="AT4963">
            <v>4928</v>
          </cell>
          <cell r="AU4963">
            <v>4928</v>
          </cell>
          <cell r="AV4963">
            <v>4928</v>
          </cell>
          <cell r="AW4963">
            <v>0</v>
          </cell>
          <cell r="AX4963">
            <v>4928</v>
          </cell>
          <cell r="AY4963">
            <v>0</v>
          </cell>
          <cell r="AZ4963">
            <v>328273</v>
          </cell>
          <cell r="BA4963" t="str">
            <v>COURO NATURAL CH ENVELHECIDO (F378)</v>
          </cell>
          <cell r="BB4963" t="str">
            <v>RVST FORN: COURO NATURAL CH ENVELHECIDO (F378) - COD 16</v>
          </cell>
          <cell r="BC4963">
            <v>0</v>
          </cell>
          <cell r="BD4963"/>
          <cell r="BE4963">
            <v>792.96</v>
          </cell>
          <cell r="BF4963">
            <v>0</v>
          </cell>
          <cell r="BG4963">
            <v>-792.96</v>
          </cell>
          <cell r="BH4963" t="str">
            <v>RVST FORN</v>
          </cell>
          <cell r="BI4963">
            <v>14</v>
          </cell>
          <cell r="BJ4963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CLAMI CADEIRA</v>
          </cell>
          <cell r="BU4963" t="str">
            <v>CADEIRA GAVEA (FL)</v>
          </cell>
        </row>
        <row r="4964">
          <cell r="H4964">
            <v>4</v>
          </cell>
          <cell r="O4964">
            <v>224131</v>
          </cell>
          <cell r="P4964" t="str">
            <v>2018/212-0081-01</v>
          </cell>
          <cell r="Q4964" t="str">
            <v>EST CADEIRA GAVEA (MEL CLARO) TC 310A</v>
          </cell>
          <cell r="R4964"/>
          <cell r="S4964"/>
          <cell r="T4964"/>
          <cell r="U4964">
            <v>0.51</v>
          </cell>
          <cell r="V4964">
            <v>0.62</v>
          </cell>
          <cell r="W4964">
            <v>0.87</v>
          </cell>
          <cell r="X4964">
            <v>0</v>
          </cell>
          <cell r="Y4964" t="str">
            <v>EST CADEIRA GAVEA (MEL CLARO) TC 310A - 0,51x0,62x0,87H</v>
          </cell>
          <cell r="Z4964">
            <v>4928</v>
          </cell>
          <cell r="AA4964">
            <v>0.75</v>
          </cell>
          <cell r="AB4964">
            <v>1232</v>
          </cell>
          <cell r="AC4964"/>
          <cell r="AD4964"/>
          <cell r="AE4964"/>
          <cell r="AF4964">
            <v>4928</v>
          </cell>
          <cell r="AG4964">
            <v>4928</v>
          </cell>
          <cell r="AH4964">
            <v>0</v>
          </cell>
          <cell r="AI4964">
            <v>4928</v>
          </cell>
          <cell r="AJ4964" t="str">
            <v>REF: 224131</v>
          </cell>
          <cell r="AK4964" t="str">
            <v>PRODUTO FORA DE LINHA</v>
          </cell>
          <cell r="AL4964">
            <v>224131</v>
          </cell>
          <cell r="AM4964" t="str">
            <v>EST CADEIRA GAVEA (MEL CLARO) TC 310A</v>
          </cell>
          <cell r="AN4964"/>
          <cell r="AO4964">
            <v>0.51</v>
          </cell>
          <cell r="AP4964">
            <v>0.62</v>
          </cell>
          <cell r="AQ4964">
            <v>0.87</v>
          </cell>
          <cell r="AR4964">
            <v>0</v>
          </cell>
          <cell r="AS4964" t="str">
            <v>EST CADEIRA GAVEA (MEL CLARO) TC 310A - 0,51x0,62x0,87H</v>
          </cell>
          <cell r="AT4964">
            <v>4928</v>
          </cell>
          <cell r="AU4964">
            <v>4928</v>
          </cell>
          <cell r="AV4964">
            <v>4928</v>
          </cell>
          <cell r="AW4964">
            <v>0</v>
          </cell>
          <cell r="AX4964">
            <v>4928</v>
          </cell>
          <cell r="AY4964">
            <v>0</v>
          </cell>
          <cell r="AZ4964">
            <v>328273</v>
          </cell>
          <cell r="BA4964" t="str">
            <v>COURO NATURAL CH ENVELHECIDO (F378)</v>
          </cell>
          <cell r="BB4964" t="str">
            <v>RVST FORN: COURO NATURAL CH ENVELHECIDO (F378) - COD 16</v>
          </cell>
          <cell r="BC4964">
            <v>0</v>
          </cell>
          <cell r="BD4964"/>
          <cell r="BE4964">
            <v>792.96</v>
          </cell>
          <cell r="BF4964">
            <v>0</v>
          </cell>
          <cell r="BG4964">
            <v>-792.96</v>
          </cell>
          <cell r="BH4964" t="str">
            <v>RVST FORN</v>
          </cell>
          <cell r="BI4964">
            <v>14</v>
          </cell>
          <cell r="BJ4964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T4964" t="str">
            <v>CLAMI CADEIRA</v>
          </cell>
          <cell r="BU4964" t="str">
            <v>CADEIRA GAVEA (FL)</v>
          </cell>
        </row>
        <row r="4965">
          <cell r="H4965">
            <v>4</v>
          </cell>
          <cell r="O4965">
            <v>224131</v>
          </cell>
          <cell r="P4965" t="str">
            <v>2018/212-0082-01</v>
          </cell>
          <cell r="Q4965" t="str">
            <v>EST CADEIRA GAVEA (MEL CLARO) TC 310A</v>
          </cell>
          <cell r="R4965"/>
          <cell r="S4965"/>
          <cell r="T4965"/>
          <cell r="U4965">
            <v>0.51</v>
          </cell>
          <cell r="V4965">
            <v>0.62</v>
          </cell>
          <cell r="W4965">
            <v>0.87</v>
          </cell>
          <cell r="X4965">
            <v>0</v>
          </cell>
          <cell r="Y4965" t="str">
            <v>EST CADEIRA GAVEA (MEL CLARO) TC 310A - 0,51x0,62x0,87H</v>
          </cell>
          <cell r="Z4965">
            <v>4928</v>
          </cell>
          <cell r="AA4965">
            <v>0.75</v>
          </cell>
          <cell r="AB4965">
            <v>1232</v>
          </cell>
          <cell r="AC4965"/>
          <cell r="AD4965"/>
          <cell r="AE4965"/>
          <cell r="AF4965">
            <v>4928</v>
          </cell>
          <cell r="AG4965">
            <v>4928</v>
          </cell>
          <cell r="AH4965">
            <v>0</v>
          </cell>
          <cell r="AI4965">
            <v>4928</v>
          </cell>
          <cell r="AJ4965" t="str">
            <v>REF: 224131</v>
          </cell>
          <cell r="AK4965" t="str">
            <v>PRODUTO FORA DE LINHA</v>
          </cell>
          <cell r="AL4965">
            <v>224131</v>
          </cell>
          <cell r="AM4965" t="str">
            <v>EST CADEIRA GAVEA (MEL CLARO) TC 310A</v>
          </cell>
          <cell r="AN4965"/>
          <cell r="AO4965">
            <v>0.51</v>
          </cell>
          <cell r="AP4965">
            <v>0.62</v>
          </cell>
          <cell r="AQ4965">
            <v>0.87</v>
          </cell>
          <cell r="AR4965">
            <v>0</v>
          </cell>
          <cell r="AS4965" t="str">
            <v>EST CADEIRA GAVEA (MEL CLARO) TC 310A - 0,51x0,62x0,87H</v>
          </cell>
          <cell r="AT4965">
            <v>4928</v>
          </cell>
          <cell r="AU4965">
            <v>4928</v>
          </cell>
          <cell r="AV4965">
            <v>4928</v>
          </cell>
          <cell r="AW4965">
            <v>0</v>
          </cell>
          <cell r="AX4965">
            <v>4928</v>
          </cell>
          <cell r="AY4965">
            <v>0</v>
          </cell>
          <cell r="AZ4965">
            <v>328273</v>
          </cell>
          <cell r="BA4965" t="str">
            <v>COURO NATURAL CH ENVELHECIDO (F378)</v>
          </cell>
          <cell r="BB4965" t="str">
            <v>RVST FORN: COURO NATURAL CH ENVELHECIDO (F378) - COD 16</v>
          </cell>
          <cell r="BC4965">
            <v>0</v>
          </cell>
          <cell r="BD4965"/>
          <cell r="BE4965">
            <v>792.96</v>
          </cell>
          <cell r="BF4965">
            <v>0</v>
          </cell>
          <cell r="BG4965">
            <v>-792.96</v>
          </cell>
          <cell r="BH4965" t="str">
            <v>RVST FORN</v>
          </cell>
          <cell r="BI4965">
            <v>14</v>
          </cell>
          <cell r="BJ4965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PE</v>
          </cell>
          <cell r="BT4965" t="str">
            <v>CLAMI CADEIRA</v>
          </cell>
          <cell r="BU4965" t="str">
            <v>CADEIRA GAVEA (FL)</v>
          </cell>
        </row>
        <row r="4966">
          <cell r="H4966">
            <v>4</v>
          </cell>
          <cell r="O4966">
            <v>224131</v>
          </cell>
          <cell r="P4966" t="str">
            <v>2018/212-0083-01</v>
          </cell>
          <cell r="Q4966" t="str">
            <v>EST CADEIRA GAVEA (MEL CLARO) TC 310A</v>
          </cell>
          <cell r="R4966"/>
          <cell r="S4966"/>
          <cell r="T4966"/>
          <cell r="U4966">
            <v>0.51</v>
          </cell>
          <cell r="V4966">
            <v>0.62</v>
          </cell>
          <cell r="W4966">
            <v>0.87</v>
          </cell>
          <cell r="X4966">
            <v>0</v>
          </cell>
          <cell r="Y4966" t="str">
            <v>EST CADEIRA GAVEA (MEL CLARO) TC 310A - 0,51x0,62x0,87H</v>
          </cell>
          <cell r="Z4966">
            <v>4928</v>
          </cell>
          <cell r="AA4966">
            <v>0.75</v>
          </cell>
          <cell r="AB4966">
            <v>1232</v>
          </cell>
          <cell r="AC4966"/>
          <cell r="AD4966"/>
          <cell r="AE4966"/>
          <cell r="AF4966">
            <v>4928</v>
          </cell>
          <cell r="AG4966">
            <v>4928</v>
          </cell>
          <cell r="AH4966">
            <v>0</v>
          </cell>
          <cell r="AI4966">
            <v>4928</v>
          </cell>
          <cell r="AJ4966" t="str">
            <v>REF: 224131</v>
          </cell>
          <cell r="AK4966" t="str">
            <v>PRODUTO FORA DE LINHA</v>
          </cell>
          <cell r="AL4966">
            <v>224131</v>
          </cell>
          <cell r="AM4966" t="str">
            <v>EST CADEIRA GAVEA (MEL CLARO) TC 310A</v>
          </cell>
          <cell r="AN4966"/>
          <cell r="AO4966">
            <v>0.51</v>
          </cell>
          <cell r="AP4966">
            <v>0.62</v>
          </cell>
          <cell r="AQ4966">
            <v>0.87</v>
          </cell>
          <cell r="AR4966">
            <v>0</v>
          </cell>
          <cell r="AS4966" t="str">
            <v>EST CADEIRA GAVEA (MEL CLARO) TC 310A - 0,51x0,62x0,87H</v>
          </cell>
          <cell r="AT4966">
            <v>4928</v>
          </cell>
          <cell r="AU4966">
            <v>4928</v>
          </cell>
          <cell r="AV4966">
            <v>4928</v>
          </cell>
          <cell r="AW4966">
            <v>0</v>
          </cell>
          <cell r="AX4966">
            <v>4928</v>
          </cell>
          <cell r="AY4966">
            <v>0</v>
          </cell>
          <cell r="AZ4966">
            <v>328273</v>
          </cell>
          <cell r="BA4966" t="str">
            <v>COURO NATURAL CH ENVELHECIDO (F378)</v>
          </cell>
          <cell r="BB4966" t="str">
            <v>RVST FORN: COURO NATURAL CH ENVELHECIDO (F378) - COD 16</v>
          </cell>
          <cell r="BC4966">
            <v>0</v>
          </cell>
          <cell r="BD4966"/>
          <cell r="BE4966">
            <v>792.96</v>
          </cell>
          <cell r="BF4966">
            <v>0</v>
          </cell>
          <cell r="BG4966">
            <v>-792.96</v>
          </cell>
          <cell r="BH4966" t="str">
            <v>RVST FORN</v>
          </cell>
          <cell r="BI4966">
            <v>14</v>
          </cell>
          <cell r="BJ4966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PE</v>
          </cell>
          <cell r="BT4966" t="str">
            <v>CLAMI CADEIRA</v>
          </cell>
          <cell r="BU4966" t="str">
            <v>CADEIRA GAVEA (FL)</v>
          </cell>
        </row>
        <row r="4967">
          <cell r="H4967">
            <v>4</v>
          </cell>
          <cell r="O4967">
            <v>178949</v>
          </cell>
          <cell r="P4967"/>
          <cell r="Q4967" t="str">
            <v>EST PUFF TOPOGRAFIA H41 (LC H155 FSC) VELVET BAMBOO AQ 4027</v>
          </cell>
          <cell r="R4967"/>
          <cell r="S4967"/>
          <cell r="T4967"/>
          <cell r="U4967">
            <v>0.45</v>
          </cell>
          <cell r="V4967">
            <v>0</v>
          </cell>
          <cell r="W4967">
            <v>0.41</v>
          </cell>
          <cell r="X4967">
            <v>0.45</v>
          </cell>
          <cell r="Y4967" t="str">
            <v>EST PUFF TOPOGRAFIA H41 (LC H155 FSC) VELVET BAMBOO AQ 4027 - Ø0,45x0,41H</v>
          </cell>
          <cell r="Z4967">
            <v>6288</v>
          </cell>
          <cell r="AA4967">
            <v>0.8</v>
          </cell>
          <cell r="AB4967">
            <v>1257.5999999999995</v>
          </cell>
          <cell r="AC4967"/>
          <cell r="AD4967"/>
          <cell r="AE4967"/>
          <cell r="AF4967">
            <v>6288</v>
          </cell>
          <cell r="AG4967">
            <v>6288</v>
          </cell>
          <cell r="AH4967">
            <v>0</v>
          </cell>
          <cell r="AI4967">
            <v>6288</v>
          </cell>
          <cell r="AJ4967" t="str">
            <v>REF: 178949</v>
          </cell>
          <cell r="AK4967" t="str">
            <v>ACABAMENTO FORA DE LINHA</v>
          </cell>
          <cell r="AL4967">
            <v>178949</v>
          </cell>
          <cell r="AM4967" t="str">
            <v>EST PUFF TOPOGRAFIA H41 (LC H155 FSC) VELVET BAMBOO AQ 4027</v>
          </cell>
          <cell r="AN4967"/>
          <cell r="AO4967">
            <v>0.45</v>
          </cell>
          <cell r="AP4967">
            <v>0</v>
          </cell>
          <cell r="AQ4967">
            <v>0.41</v>
          </cell>
          <cell r="AR4967">
            <v>0.45</v>
          </cell>
          <cell r="AS4967" t="str">
            <v>EST PUFF TOPOGRAFIA H41 (LC H155 FSC) VELVET BAMBOO AQ 4027 - Ø0,45x0,41H</v>
          </cell>
          <cell r="AT4967">
            <v>6288</v>
          </cell>
          <cell r="AU4967">
            <v>6288</v>
          </cell>
          <cell r="AV4967">
            <v>6288</v>
          </cell>
          <cell r="AW4967">
            <v>0</v>
          </cell>
          <cell r="AX4967">
            <v>6288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14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 t="str">
            <v>PE</v>
          </cell>
          <cell r="BT4967" t="str">
            <v>CLAMI PUFF</v>
          </cell>
          <cell r="BU4967" t="str">
            <v>PUFF TOPOGRAFIA (FL)</v>
          </cell>
        </row>
        <row r="4968">
          <cell r="H4968">
            <v>4</v>
          </cell>
          <cell r="O4968">
            <v>372730</v>
          </cell>
          <cell r="P4968" t="str">
            <v>2023/264-0011-01</v>
          </cell>
          <cell r="Q4968" t="str">
            <v>EST CADEIRA 60 C/BRACO (FREIJO NAT) CS0120/BOUT COURO CAMEL</v>
          </cell>
          <cell r="R4968"/>
          <cell r="S4968"/>
          <cell r="T4968"/>
          <cell r="U4968">
            <v>0.56000000000000005</v>
          </cell>
          <cell r="V4968">
            <v>0.59</v>
          </cell>
          <cell r="W4968">
            <v>0.84</v>
          </cell>
          <cell r="X4968">
            <v>0</v>
          </cell>
          <cell r="Y4968" t="str">
            <v>EST CADEIRA 60 C/BRACO (FREIJO NAT) CS0120/BOUT COURO CAMEL - 0,56x0,59x0,84H</v>
          </cell>
          <cell r="Z4968">
            <v>9290.1299999999992</v>
          </cell>
          <cell r="AA4968">
            <v>0.5</v>
          </cell>
          <cell r="AB4968">
            <v>4645.0649999999996</v>
          </cell>
          <cell r="AC4968"/>
          <cell r="AD4968"/>
          <cell r="AE4968"/>
          <cell r="AF4968">
            <v>9290.1299999999992</v>
          </cell>
          <cell r="AG4968">
            <v>9290.1299999999992</v>
          </cell>
          <cell r="AH4968">
            <v>0</v>
          </cell>
          <cell r="AI4968">
            <v>9290.1299999999992</v>
          </cell>
          <cell r="AJ4968" t="str">
            <v>REF: 364531</v>
          </cell>
          <cell r="AK4968"/>
          <cell r="AL4968">
            <v>364531</v>
          </cell>
          <cell r="AM4968" t="str">
            <v>CADEIRA 60 (C/B) (FREIJO) (COURO)</v>
          </cell>
          <cell r="AN4968"/>
          <cell r="AO4968">
            <v>0.56000000000000005</v>
          </cell>
          <cell r="AP4968">
            <v>0.59</v>
          </cell>
          <cell r="AQ4968">
            <v>0.84</v>
          </cell>
          <cell r="AR4968">
            <v>0</v>
          </cell>
          <cell r="AS4968" t="str">
            <v>CADEIRA 60 (C/B) (FREIJO) (COURO) - 0,56x0,59x0,84H</v>
          </cell>
          <cell r="AT4968">
            <v>9290.1299999999992</v>
          </cell>
          <cell r="AU4968">
            <v>9290.1299999999992</v>
          </cell>
          <cell r="AV4968">
            <v>9290.1299999999992</v>
          </cell>
          <cell r="AW4968">
            <v>0</v>
          </cell>
          <cell r="AX4968">
            <v>9290.1299999999992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 t="str">
            <v>PE</v>
          </cell>
          <cell r="BT4968" t="str">
            <v>CLAMI CADEIRA</v>
          </cell>
          <cell r="BU4968" t="str">
            <v>CADEIRA 60</v>
          </cell>
        </row>
        <row r="4969">
          <cell r="H4969">
            <v>4</v>
          </cell>
          <cell r="O4969">
            <v>372730</v>
          </cell>
          <cell r="P4969" t="str">
            <v>2023/264-0016-01</v>
          </cell>
          <cell r="Q4969" t="str">
            <v>EST CADEIRA 60 C/BRACO (FREIJO NAT) CS0120/BOUT COURO CAMEL</v>
          </cell>
          <cell r="R4969"/>
          <cell r="S4969"/>
          <cell r="T4969"/>
          <cell r="U4969">
            <v>0.56000000000000005</v>
          </cell>
          <cell r="V4969">
            <v>0.59</v>
          </cell>
          <cell r="W4969">
            <v>0.84</v>
          </cell>
          <cell r="X4969">
            <v>0</v>
          </cell>
          <cell r="Y4969" t="str">
            <v>EST CADEIRA 60 C/BRACO (FREIJO NAT) CS0120/BOUT COURO CAMEL - 0,56x0,59x0,84H</v>
          </cell>
          <cell r="Z4969">
            <v>9290.1299999999992</v>
          </cell>
          <cell r="AA4969">
            <v>0.5</v>
          </cell>
          <cell r="AB4969">
            <v>4645.0649999999996</v>
          </cell>
          <cell r="AC4969"/>
          <cell r="AD4969"/>
          <cell r="AE4969"/>
          <cell r="AF4969">
            <v>9290.1299999999992</v>
          </cell>
          <cell r="AG4969">
            <v>9290.1299999999992</v>
          </cell>
          <cell r="AH4969">
            <v>0</v>
          </cell>
          <cell r="AI4969">
            <v>9290.1299999999992</v>
          </cell>
          <cell r="AJ4969" t="str">
            <v>REF: 364531</v>
          </cell>
          <cell r="AK4969"/>
          <cell r="AL4969">
            <v>364531</v>
          </cell>
          <cell r="AM4969" t="str">
            <v>CADEIRA 60 (C/B) (FREIJO) (COURO)</v>
          </cell>
          <cell r="AN4969"/>
          <cell r="AO4969">
            <v>0.56000000000000005</v>
          </cell>
          <cell r="AP4969">
            <v>0.59</v>
          </cell>
          <cell r="AQ4969">
            <v>0.84</v>
          </cell>
          <cell r="AR4969">
            <v>0</v>
          </cell>
          <cell r="AS4969" t="str">
            <v>CADEIRA 60 (C/B) (FREIJO) (COURO) - 0,56x0,59x0,84H</v>
          </cell>
          <cell r="AT4969">
            <v>9290.1299999999992</v>
          </cell>
          <cell r="AU4969">
            <v>9290.1299999999992</v>
          </cell>
          <cell r="AV4969">
            <v>9290.1299999999992</v>
          </cell>
          <cell r="AW4969">
            <v>0</v>
          </cell>
          <cell r="AX4969">
            <v>9290.1299999999992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PE</v>
          </cell>
          <cell r="BT4969" t="str">
            <v>CLAMI CADEIRA</v>
          </cell>
          <cell r="BU4969" t="str">
            <v>CADEIRA 60</v>
          </cell>
        </row>
        <row r="4970">
          <cell r="H4970">
            <v>4</v>
          </cell>
          <cell r="O4970">
            <v>372730</v>
          </cell>
          <cell r="P4970" t="str">
            <v>2023/264-0012-01</v>
          </cell>
          <cell r="Q4970" t="str">
            <v>EST CADEIRA 60 C/BRACO (FREIJO NAT) CS0120/BOUT COURO CAMEL</v>
          </cell>
          <cell r="R4970"/>
          <cell r="S4970"/>
          <cell r="T4970"/>
          <cell r="U4970">
            <v>0.56000000000000005</v>
          </cell>
          <cell r="V4970">
            <v>0.59</v>
          </cell>
          <cell r="W4970">
            <v>0.84</v>
          </cell>
          <cell r="X4970">
            <v>0</v>
          </cell>
          <cell r="Y4970" t="str">
            <v>EST CADEIRA 60 C/BRACO (FREIJO NAT) CS0120/BOUT COURO CAMEL - 0,56x0,59x0,84H</v>
          </cell>
          <cell r="Z4970">
            <v>9290.1299999999992</v>
          </cell>
          <cell r="AA4970">
            <v>0.5</v>
          </cell>
          <cell r="AB4970">
            <v>4645.0649999999996</v>
          </cell>
          <cell r="AC4970"/>
          <cell r="AD4970"/>
          <cell r="AE4970"/>
          <cell r="AF4970">
            <v>9290.1299999999992</v>
          </cell>
          <cell r="AG4970">
            <v>9290.1299999999992</v>
          </cell>
          <cell r="AH4970">
            <v>0</v>
          </cell>
          <cell r="AI4970">
            <v>9290.1299999999992</v>
          </cell>
          <cell r="AJ4970" t="str">
            <v>REF: 364531</v>
          </cell>
          <cell r="AK4970"/>
          <cell r="AL4970">
            <v>364531</v>
          </cell>
          <cell r="AM4970" t="str">
            <v>CADEIRA 60 (C/B) (FREIJO) (COURO)</v>
          </cell>
          <cell r="AN4970"/>
          <cell r="AO4970">
            <v>0.56000000000000005</v>
          </cell>
          <cell r="AP4970">
            <v>0.59</v>
          </cell>
          <cell r="AQ4970">
            <v>0.84</v>
          </cell>
          <cell r="AR4970">
            <v>0</v>
          </cell>
          <cell r="AS4970" t="str">
            <v>CADEIRA 60 (C/B) (FREIJO) (COURO) - 0,56x0,59x0,84H</v>
          </cell>
          <cell r="AT4970">
            <v>9290.1299999999992</v>
          </cell>
          <cell r="AU4970">
            <v>9290.1299999999992</v>
          </cell>
          <cell r="AV4970">
            <v>9290.1299999999992</v>
          </cell>
          <cell r="AW4970">
            <v>0</v>
          </cell>
          <cell r="AX4970">
            <v>9290.1299999999992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 t="str">
            <v>PE</v>
          </cell>
          <cell r="BT4970" t="str">
            <v>CLAMI CADEIRA</v>
          </cell>
          <cell r="BU4970" t="str">
            <v>CADEIRA 60</v>
          </cell>
        </row>
        <row r="4971">
          <cell r="H4971">
            <v>4</v>
          </cell>
          <cell r="O4971">
            <v>372730</v>
          </cell>
          <cell r="P4971" t="str">
            <v>2023/264-0015-01</v>
          </cell>
          <cell r="Q4971" t="str">
            <v>EST CADEIRA 60 C/BRACO (FREIJO NAT) CS0120/BOUT COURO CAMEL</v>
          </cell>
          <cell r="R4971"/>
          <cell r="S4971"/>
          <cell r="T4971"/>
          <cell r="U4971">
            <v>0.56000000000000005</v>
          </cell>
          <cell r="V4971">
            <v>0.59</v>
          </cell>
          <cell r="W4971">
            <v>0.84</v>
          </cell>
          <cell r="X4971">
            <v>0</v>
          </cell>
          <cell r="Y4971" t="str">
            <v>EST CADEIRA 60 C/BRACO (FREIJO NAT) CS0120/BOUT COURO CAMEL - 0,56x0,59x0,84H</v>
          </cell>
          <cell r="Z4971">
            <v>9290.1299999999992</v>
          </cell>
          <cell r="AA4971">
            <v>0.5</v>
          </cell>
          <cell r="AB4971">
            <v>4645.0649999999996</v>
          </cell>
          <cell r="AC4971"/>
          <cell r="AD4971"/>
          <cell r="AE4971"/>
          <cell r="AF4971">
            <v>9290.1299999999992</v>
          </cell>
          <cell r="AG4971">
            <v>9290.1299999999992</v>
          </cell>
          <cell r="AH4971">
            <v>0</v>
          </cell>
          <cell r="AI4971">
            <v>9290.1299999999992</v>
          </cell>
          <cell r="AJ4971" t="str">
            <v>REF: 364531</v>
          </cell>
          <cell r="AK4971"/>
          <cell r="AL4971">
            <v>364531</v>
          </cell>
          <cell r="AM4971" t="str">
            <v>CADEIRA 60 (C/B) (FREIJO) (COURO)</v>
          </cell>
          <cell r="AN4971"/>
          <cell r="AO4971">
            <v>0.56000000000000005</v>
          </cell>
          <cell r="AP4971">
            <v>0.59</v>
          </cell>
          <cell r="AQ4971">
            <v>0.84</v>
          </cell>
          <cell r="AR4971">
            <v>0</v>
          </cell>
          <cell r="AS4971" t="str">
            <v>CADEIRA 60 (C/B) (FREIJO) (COURO) - 0,56x0,59x0,84H</v>
          </cell>
          <cell r="AT4971">
            <v>9290.1299999999992</v>
          </cell>
          <cell r="AU4971">
            <v>9290.1299999999992</v>
          </cell>
          <cell r="AV4971">
            <v>9290.1299999999992</v>
          </cell>
          <cell r="AW4971">
            <v>0</v>
          </cell>
          <cell r="AX4971">
            <v>9290.1299999999992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 t="str">
            <v>PE</v>
          </cell>
          <cell r="BT4971" t="str">
            <v>CLAMI CADEIRA</v>
          </cell>
          <cell r="BU4971" t="str">
            <v>CADEIRA 60</v>
          </cell>
        </row>
        <row r="4972">
          <cell r="H4972">
            <v>4</v>
          </cell>
          <cell r="O4972">
            <v>334238</v>
          </cell>
          <cell r="P4972" t="str">
            <v>2022/166-0100-01</v>
          </cell>
          <cell r="Q4972" t="str">
            <v>EST CADEIRA ALE (LAM FREIJO MEL) (REC CARAM) SOLETA CARAMELO</v>
          </cell>
          <cell r="R4972"/>
          <cell r="S4972"/>
          <cell r="T4972"/>
          <cell r="U4972">
            <v>0.56000000000000005</v>
          </cell>
          <cell r="V4972">
            <v>0.55000000000000004</v>
          </cell>
          <cell r="W4972">
            <v>0.78</v>
          </cell>
          <cell r="X4972">
            <v>0</v>
          </cell>
          <cell r="Y4972" t="str">
            <v>EST CADEIRA ALE (LAM FREIJO MEL) (REC CARAM) SOLETA CARAMELO - 0,56x0,55x0,78H</v>
          </cell>
          <cell r="Z4972">
            <v>9327.9</v>
          </cell>
          <cell r="AA4972">
            <v>0.5</v>
          </cell>
          <cell r="AB4972">
            <v>4663.95</v>
          </cell>
          <cell r="AC4972"/>
          <cell r="AD4972"/>
          <cell r="AE4972"/>
          <cell r="AF4972">
            <v>9327.9</v>
          </cell>
          <cell r="AG4972">
            <v>9327.9</v>
          </cell>
          <cell r="AH4972">
            <v>0</v>
          </cell>
          <cell r="AI4972">
            <v>9327.9</v>
          </cell>
          <cell r="AJ4972" t="str">
            <v>REF: 371146</v>
          </cell>
          <cell r="AK4972"/>
          <cell r="AL4972">
            <v>371146</v>
          </cell>
          <cell r="AM4972" t="str">
            <v>CADEIRA ALE (S/B) (LAMINADA) (RECONSTITUIDO)</v>
          </cell>
          <cell r="AN4972"/>
          <cell r="AO4972">
            <v>0.52</v>
          </cell>
          <cell r="AP4972">
            <v>0.55000000000000004</v>
          </cell>
          <cell r="AQ4972">
            <v>0.78</v>
          </cell>
          <cell r="AR4972">
            <v>0</v>
          </cell>
          <cell r="AS4972" t="str">
            <v>CADEIRA ALE (S/B) (LAMINADA) (RECONSTITUIDO) - 0,52x0,55x0,78H</v>
          </cell>
          <cell r="AT4972">
            <v>9327.9</v>
          </cell>
          <cell r="AU4972">
            <v>9327.9</v>
          </cell>
          <cell r="AV4972">
            <v>9327.9</v>
          </cell>
          <cell r="AW4972">
            <v>0</v>
          </cell>
          <cell r="AX4972">
            <v>9327.9</v>
          </cell>
          <cell r="AY4972">
            <v>0</v>
          </cell>
          <cell r="AZ4972"/>
          <cell r="BA4972" t="str">
            <v/>
          </cell>
          <cell r="BB4972"/>
          <cell r="BC4972"/>
          <cell r="BD4972"/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12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 t="str">
            <v>PE</v>
          </cell>
          <cell r="BT4972" t="str">
            <v>CLAMI CADEIRA</v>
          </cell>
          <cell r="BU4972" t="str">
            <v>CADEIRA ALE</v>
          </cell>
        </row>
        <row r="4973">
          <cell r="H4973">
            <v>4</v>
          </cell>
          <cell r="O4973">
            <v>334238</v>
          </cell>
          <cell r="P4973" t="str">
            <v>2022/166-0101-01</v>
          </cell>
          <cell r="Q4973" t="str">
            <v>EST CADEIRA ALE (LAM FREIJO MEL) (REC CARAM) SOLETA CARAMELO</v>
          </cell>
          <cell r="R4973"/>
          <cell r="S4973"/>
          <cell r="T4973"/>
          <cell r="U4973">
            <v>0.56000000000000005</v>
          </cell>
          <cell r="V4973">
            <v>0.55000000000000004</v>
          </cell>
          <cell r="W4973">
            <v>0.78</v>
          </cell>
          <cell r="X4973">
            <v>0</v>
          </cell>
          <cell r="Y4973" t="str">
            <v>EST CADEIRA ALE (LAM FREIJO MEL) (REC CARAM) SOLETA CARAMELO - 0,56x0,55x0,78H</v>
          </cell>
          <cell r="Z4973">
            <v>9327.9</v>
          </cell>
          <cell r="AA4973">
            <v>0.5</v>
          </cell>
          <cell r="AB4973">
            <v>4663.95</v>
          </cell>
          <cell r="AC4973"/>
          <cell r="AD4973"/>
          <cell r="AE4973"/>
          <cell r="AF4973">
            <v>9327.9</v>
          </cell>
          <cell r="AG4973">
            <v>9327.9</v>
          </cell>
          <cell r="AH4973">
            <v>0</v>
          </cell>
          <cell r="AI4973">
            <v>9327.9</v>
          </cell>
          <cell r="AJ4973" t="str">
            <v>REF: 371146</v>
          </cell>
          <cell r="AK4973"/>
          <cell r="AL4973">
            <v>371146</v>
          </cell>
          <cell r="AM4973" t="str">
            <v>CADEIRA ALE (S/B) (LAMINADA) (RECONSTITUIDO)</v>
          </cell>
          <cell r="AN4973"/>
          <cell r="AO4973">
            <v>0.52</v>
          </cell>
          <cell r="AP4973">
            <v>0.55000000000000004</v>
          </cell>
          <cell r="AQ4973">
            <v>0.78</v>
          </cell>
          <cell r="AR4973">
            <v>0</v>
          </cell>
          <cell r="AS4973" t="str">
            <v>CADEIRA ALE (S/B) (LAMINADA) (RECONSTITUIDO) - 0,52x0,55x0,78H</v>
          </cell>
          <cell r="AT4973">
            <v>9327.9</v>
          </cell>
          <cell r="AU4973">
            <v>9327.9</v>
          </cell>
          <cell r="AV4973">
            <v>9327.9</v>
          </cell>
          <cell r="AW4973">
            <v>0</v>
          </cell>
          <cell r="AX4973">
            <v>9327.9</v>
          </cell>
          <cell r="AY4973">
            <v>0</v>
          </cell>
          <cell r="AZ4973"/>
          <cell r="BA4973" t="str">
            <v/>
          </cell>
          <cell r="BB4973"/>
          <cell r="BC4973"/>
          <cell r="BD4973"/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12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 t="str">
            <v>PE</v>
          </cell>
          <cell r="BT4973" t="str">
            <v>CLAMI CADEIRA</v>
          </cell>
          <cell r="BU4973" t="str">
            <v>CADEIRA ALE</v>
          </cell>
        </row>
        <row r="4974">
          <cell r="H4974">
            <v>4</v>
          </cell>
          <cell r="O4974">
            <v>379868</v>
          </cell>
          <cell r="P4974" t="str">
            <v>2024/068-0045-01</v>
          </cell>
          <cell r="Q4974" t="str">
            <v>EST BASE CENTRO MONDRIAN (LAMINA CARV BRANCO)</v>
          </cell>
          <cell r="R4974">
            <v>1.8</v>
          </cell>
          <cell r="S4974">
            <v>0.45</v>
          </cell>
          <cell r="T4974">
            <v>0.26</v>
          </cell>
          <cell r="U4974">
            <v>1.8</v>
          </cell>
          <cell r="V4974">
            <v>0.45</v>
          </cell>
          <cell r="W4974">
            <v>0.24</v>
          </cell>
          <cell r="X4974">
            <v>0</v>
          </cell>
          <cell r="Y4974" t="str">
            <v>EST BASE CENTRO MONDRIAN (LAMINA CARV BRANCO) - 1,8x0,45x0,24H</v>
          </cell>
          <cell r="Z4974">
            <v>23418.53</v>
          </cell>
          <cell r="AA4974">
            <v>0.4</v>
          </cell>
          <cell r="AB4974">
            <v>14051.117999999999</v>
          </cell>
          <cell r="AC4974" t="str">
            <v>HX</v>
          </cell>
          <cell r="AD4974" t="str">
            <v>BASE + TAMPO</v>
          </cell>
          <cell r="AE4974" t="str">
            <v>VALOR BASE</v>
          </cell>
          <cell r="AF4974">
            <v>11490.04</v>
          </cell>
          <cell r="AG4974">
            <v>11490.04</v>
          </cell>
          <cell r="AH4974">
            <v>0</v>
          </cell>
          <cell r="AI4974">
            <v>23418.53</v>
          </cell>
          <cell r="AJ4974" t="str">
            <v>REF: 383578</v>
          </cell>
          <cell r="AK4974"/>
          <cell r="AL4974">
            <v>383578</v>
          </cell>
          <cell r="AM4974" t="str">
            <v>BASE CENTRO MONDRIAN (TAMPO FORN)</v>
          </cell>
          <cell r="AN4974"/>
          <cell r="AO4974">
            <v>1.8</v>
          </cell>
          <cell r="AP4974">
            <v>0.45</v>
          </cell>
          <cell r="AQ4974">
            <v>0.24</v>
          </cell>
          <cell r="AR4974">
            <v>0</v>
          </cell>
          <cell r="AS4974" t="str">
            <v>BASE CENTRO MONDRIAN (TAMPO FORN) - 1,8x0,45x0,24H</v>
          </cell>
          <cell r="AT4974">
            <v>11490.04</v>
          </cell>
          <cell r="AU4974">
            <v>11490.04</v>
          </cell>
          <cell r="AV4974">
            <v>11490.04</v>
          </cell>
          <cell r="AW4974">
            <v>0</v>
          </cell>
          <cell r="AX4974">
            <v>11490.04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S4974" t="str">
            <v>379870 | 379868</v>
          </cell>
          <cell r="BT4974" t="str">
            <v>CLAMI MESA CENTRO</v>
          </cell>
          <cell r="BU4974" t="str">
            <v>MESA CENTRO MONDRIAN (RBD)</v>
          </cell>
        </row>
        <row r="4975">
          <cell r="H4975">
            <v>4</v>
          </cell>
          <cell r="O4975">
            <v>379868</v>
          </cell>
          <cell r="P4975" t="str">
            <v>2024/068-0046-01</v>
          </cell>
          <cell r="Q4975" t="str">
            <v>EST BASE CENTRO MONDRIAN (LAMINA CARV BRANCO)</v>
          </cell>
          <cell r="R4975">
            <v>1.8</v>
          </cell>
          <cell r="S4975">
            <v>0.45</v>
          </cell>
          <cell r="T4975">
            <v>0.26</v>
          </cell>
          <cell r="U4975">
            <v>1.8</v>
          </cell>
          <cell r="V4975">
            <v>0.45</v>
          </cell>
          <cell r="W4975">
            <v>0.24</v>
          </cell>
          <cell r="X4975">
            <v>0</v>
          </cell>
          <cell r="Y4975" t="str">
            <v>EST BASE CENTRO MONDRIAN (LAMINA CARV BRANCO) - 1,8x0,45x0,24H</v>
          </cell>
          <cell r="Z4975">
            <v>23418.53</v>
          </cell>
          <cell r="AA4975">
            <v>0.4</v>
          </cell>
          <cell r="AB4975">
            <v>14051.117999999999</v>
          </cell>
          <cell r="AC4975" t="str">
            <v>HY</v>
          </cell>
          <cell r="AD4975" t="str">
            <v>BASE + TAMPO</v>
          </cell>
          <cell r="AE4975" t="str">
            <v>VALOR BASE</v>
          </cell>
          <cell r="AF4975">
            <v>11490.04</v>
          </cell>
          <cell r="AG4975">
            <v>11490.04</v>
          </cell>
          <cell r="AH4975">
            <v>0</v>
          </cell>
          <cell r="AI4975">
            <v>23418.53</v>
          </cell>
          <cell r="AJ4975" t="str">
            <v>REF: 383578</v>
          </cell>
          <cell r="AK4975"/>
          <cell r="AL4975">
            <v>383578</v>
          </cell>
          <cell r="AM4975" t="str">
            <v>BASE CENTRO MONDRIAN (TAMPO FORN)</v>
          </cell>
          <cell r="AN4975"/>
          <cell r="AO4975">
            <v>1.8</v>
          </cell>
          <cell r="AP4975">
            <v>0.45</v>
          </cell>
          <cell r="AQ4975">
            <v>0.24</v>
          </cell>
          <cell r="AR4975">
            <v>0</v>
          </cell>
          <cell r="AS4975" t="str">
            <v>BASE CENTRO MONDRIAN (TAMPO FORN) - 1,8x0,45x0,24H</v>
          </cell>
          <cell r="AT4975">
            <v>11490.04</v>
          </cell>
          <cell r="AU4975">
            <v>11490.04</v>
          </cell>
          <cell r="AV4975">
            <v>11490.04</v>
          </cell>
          <cell r="AW4975">
            <v>0</v>
          </cell>
          <cell r="AX4975">
            <v>11490.04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S4975" t="str">
            <v>379870 | 379868</v>
          </cell>
          <cell r="BT4975" t="str">
            <v>CLAMI MESA CENTRO</v>
          </cell>
          <cell r="BU4975" t="str">
            <v>MESA CENTRO MONDRIAN (RBD)</v>
          </cell>
        </row>
        <row r="4976">
          <cell r="H4976">
            <v>4</v>
          </cell>
          <cell r="O4976">
            <v>221136</v>
          </cell>
          <cell r="P4976" t="str">
            <v>2018/082-0032-01</v>
          </cell>
          <cell r="Q4976" t="str">
            <v>EST CADEIRA JOY ESTOFADA (IMBUIA) (COURO 515 AZUL CLARO)</v>
          </cell>
          <cell r="R4976"/>
          <cell r="S4976"/>
          <cell r="T4976"/>
          <cell r="U4976">
            <v>0.44</v>
          </cell>
          <cell r="V4976">
            <v>0.56999999999999995</v>
          </cell>
          <cell r="W4976">
            <v>0.8</v>
          </cell>
          <cell r="X4976">
            <v>0</v>
          </cell>
          <cell r="Y4976" t="str">
            <v>EST CADEIRA JOY ESTOFADA (IMBUIA) (COURO 515 AZUL CLARO) - 0,44x0,57x0,8H</v>
          </cell>
          <cell r="Z4976">
            <v>10568.25</v>
          </cell>
          <cell r="AA4976">
            <v>0.5</v>
          </cell>
          <cell r="AB4976">
            <v>5284.125</v>
          </cell>
          <cell r="AC4976"/>
          <cell r="AD4976"/>
          <cell r="AE4976"/>
          <cell r="AF4976">
            <v>10568.25</v>
          </cell>
          <cell r="AG4976">
            <v>10568.25</v>
          </cell>
          <cell r="AH4976">
            <v>0</v>
          </cell>
          <cell r="AI4976">
            <v>10568.25</v>
          </cell>
          <cell r="AJ4976" t="str">
            <v>REF: 221136</v>
          </cell>
          <cell r="AK4976" t="str">
            <v>PRODUTO FORA DE LINHA</v>
          </cell>
          <cell r="AL4976">
            <v>221136</v>
          </cell>
          <cell r="AM4976" t="str">
            <v>EST CADEIRA JOY ESTOFADA (IMBUIA) (COURO 515 AZUL CLARO)</v>
          </cell>
          <cell r="AN4976"/>
          <cell r="AO4976">
            <v>0.44</v>
          </cell>
          <cell r="AP4976">
            <v>0.56999999999999995</v>
          </cell>
          <cell r="AQ4976">
            <v>0.8</v>
          </cell>
          <cell r="AR4976">
            <v>0</v>
          </cell>
          <cell r="AS4976" t="str">
            <v>EST CADEIRA JOY ESTOFADA (IMBUIA) (COURO 515 AZUL CLARO) - 0,44x0,57x0,8H</v>
          </cell>
          <cell r="AT4976">
            <v>10568.25</v>
          </cell>
          <cell r="AU4976">
            <v>10568.25</v>
          </cell>
          <cell r="AV4976">
            <v>10568.25</v>
          </cell>
          <cell r="AW4976">
            <v>0</v>
          </cell>
          <cell r="AX4976">
            <v>10568.25</v>
          </cell>
          <cell r="AY4976">
            <v>0</v>
          </cell>
          <cell r="AZ4976"/>
          <cell r="BA4976" t="str">
            <v/>
          </cell>
          <cell r="BB4976"/>
          <cell r="BC4976"/>
          <cell r="BD4976">
            <v>0</v>
          </cell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14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 t="str">
            <v>PE</v>
          </cell>
          <cell r="BT4976" t="str">
            <v>CLAMI CADEIRA</v>
          </cell>
          <cell r="BU4976" t="str">
            <v>CADEIRA JOY (FL)</v>
          </cell>
        </row>
        <row r="4977">
          <cell r="H4977">
            <v>4</v>
          </cell>
          <cell r="O4977">
            <v>221136</v>
          </cell>
          <cell r="P4977" t="str">
            <v>2018/082-0033-01</v>
          </cell>
          <cell r="Q4977" t="str">
            <v>EST CADEIRA JOY ESTOFADA (IMBUIA) (COURO 515 AZUL CLARO)</v>
          </cell>
          <cell r="R4977"/>
          <cell r="S4977"/>
          <cell r="T4977"/>
          <cell r="U4977">
            <v>0.44</v>
          </cell>
          <cell r="V4977">
            <v>0.56999999999999995</v>
          </cell>
          <cell r="W4977">
            <v>0.8</v>
          </cell>
          <cell r="X4977">
            <v>0</v>
          </cell>
          <cell r="Y4977" t="str">
            <v>EST CADEIRA JOY ESTOFADA (IMBUIA) (COURO 515 AZUL CLARO) - 0,44x0,57x0,8H</v>
          </cell>
          <cell r="Z4977">
            <v>10568.25</v>
          </cell>
          <cell r="AA4977">
            <v>0.5</v>
          </cell>
          <cell r="AB4977">
            <v>5284.125</v>
          </cell>
          <cell r="AC4977"/>
          <cell r="AD4977"/>
          <cell r="AE4977"/>
          <cell r="AF4977">
            <v>10568.25</v>
          </cell>
          <cell r="AG4977">
            <v>10568.25</v>
          </cell>
          <cell r="AH4977">
            <v>0</v>
          </cell>
          <cell r="AI4977">
            <v>10568.25</v>
          </cell>
          <cell r="AJ4977" t="str">
            <v>REF: 221136</v>
          </cell>
          <cell r="AK4977" t="str">
            <v>PRODUTO FORA DE LINHA</v>
          </cell>
          <cell r="AL4977">
            <v>221136</v>
          </cell>
          <cell r="AM4977" t="str">
            <v>EST CADEIRA JOY ESTOFADA (IMBUIA) (COURO 515 AZUL CLARO)</v>
          </cell>
          <cell r="AN4977"/>
          <cell r="AO4977">
            <v>0.44</v>
          </cell>
          <cell r="AP4977">
            <v>0.56999999999999995</v>
          </cell>
          <cell r="AQ4977">
            <v>0.8</v>
          </cell>
          <cell r="AR4977">
            <v>0</v>
          </cell>
          <cell r="AS4977" t="str">
            <v>EST CADEIRA JOY ESTOFADA (IMBUIA) (COURO 515 AZUL CLARO) - 0,44x0,57x0,8H</v>
          </cell>
          <cell r="AT4977">
            <v>10568.25</v>
          </cell>
          <cell r="AU4977">
            <v>10568.25</v>
          </cell>
          <cell r="AV4977">
            <v>10568.25</v>
          </cell>
          <cell r="AW4977">
            <v>0</v>
          </cell>
          <cell r="AX4977">
            <v>10568.25</v>
          </cell>
          <cell r="AY4977">
            <v>0</v>
          </cell>
          <cell r="AZ4977"/>
          <cell r="BA4977" t="str">
            <v/>
          </cell>
          <cell r="BB4977"/>
          <cell r="BC4977"/>
          <cell r="BD4977">
            <v>0</v>
          </cell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14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 t="str">
            <v>PE</v>
          </cell>
          <cell r="BT4977" t="str">
            <v>CLAMI CADEIRA</v>
          </cell>
          <cell r="BU4977" t="str">
            <v>CADEIRA JOY (FL)</v>
          </cell>
        </row>
        <row r="4978">
          <cell r="H4978">
            <v>4</v>
          </cell>
          <cell r="O4978">
            <v>221136</v>
          </cell>
          <cell r="P4978" t="str">
            <v>2018/082-0034-01</v>
          </cell>
          <cell r="Q4978" t="str">
            <v>EST CADEIRA JOY ESTOFADA (IMBUIA) (COURO 515 AZUL CLARO)</v>
          </cell>
          <cell r="R4978"/>
          <cell r="S4978"/>
          <cell r="T4978"/>
          <cell r="U4978">
            <v>0.44</v>
          </cell>
          <cell r="V4978">
            <v>0.56999999999999995</v>
          </cell>
          <cell r="W4978">
            <v>0.8</v>
          </cell>
          <cell r="X4978">
            <v>0</v>
          </cell>
          <cell r="Y4978" t="str">
            <v>EST CADEIRA JOY ESTOFADA (IMBUIA) (COURO 515 AZUL CLARO) - 0,44x0,57x0,8H</v>
          </cell>
          <cell r="Z4978">
            <v>10568.25</v>
          </cell>
          <cell r="AA4978">
            <v>0.5</v>
          </cell>
          <cell r="AB4978">
            <v>5284.125</v>
          </cell>
          <cell r="AC4978"/>
          <cell r="AD4978"/>
          <cell r="AE4978"/>
          <cell r="AF4978">
            <v>10568.25</v>
          </cell>
          <cell r="AG4978">
            <v>10568.25</v>
          </cell>
          <cell r="AH4978">
            <v>0</v>
          </cell>
          <cell r="AI4978">
            <v>10568.25</v>
          </cell>
          <cell r="AJ4978" t="str">
            <v>REF: 221136</v>
          </cell>
          <cell r="AK4978" t="str">
            <v>PRODUTO FORA DE LINHA</v>
          </cell>
          <cell r="AL4978">
            <v>221136</v>
          </cell>
          <cell r="AM4978" t="str">
            <v>EST CADEIRA JOY ESTOFADA (IMBUIA) (COURO 515 AZUL CLARO)</v>
          </cell>
          <cell r="AN4978"/>
          <cell r="AO4978">
            <v>0.44</v>
          </cell>
          <cell r="AP4978">
            <v>0.56999999999999995</v>
          </cell>
          <cell r="AQ4978">
            <v>0.8</v>
          </cell>
          <cell r="AR4978">
            <v>0</v>
          </cell>
          <cell r="AS4978" t="str">
            <v>EST CADEIRA JOY ESTOFADA (IMBUIA) (COURO 515 AZUL CLARO) - 0,44x0,57x0,8H</v>
          </cell>
          <cell r="AT4978">
            <v>10568.25</v>
          </cell>
          <cell r="AU4978">
            <v>10568.25</v>
          </cell>
          <cell r="AV4978">
            <v>10568.25</v>
          </cell>
          <cell r="AW4978">
            <v>0</v>
          </cell>
          <cell r="AX4978">
            <v>10568.25</v>
          </cell>
          <cell r="AY4978">
            <v>0</v>
          </cell>
          <cell r="AZ4978"/>
          <cell r="BA4978" t="str">
            <v/>
          </cell>
          <cell r="BB4978"/>
          <cell r="BC4978"/>
          <cell r="BD4978">
            <v>0</v>
          </cell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14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 t="str">
            <v>PE</v>
          </cell>
          <cell r="BT4978" t="str">
            <v>CLAMI CADEIRA</v>
          </cell>
          <cell r="BU4978" t="str">
            <v>CADEIRA JOY (FL)</v>
          </cell>
        </row>
        <row r="4979">
          <cell r="H4979">
            <v>4</v>
          </cell>
          <cell r="O4979">
            <v>221136</v>
          </cell>
          <cell r="P4979" t="str">
            <v>2018/082-0035-01</v>
          </cell>
          <cell r="Q4979" t="str">
            <v>EST CADEIRA JOY ESTOFADA (IMBUIA) (COURO 515 AZUL CLARO)</v>
          </cell>
          <cell r="R4979"/>
          <cell r="S4979"/>
          <cell r="T4979"/>
          <cell r="U4979">
            <v>0.44</v>
          </cell>
          <cell r="V4979">
            <v>0.56999999999999995</v>
          </cell>
          <cell r="W4979">
            <v>0.8</v>
          </cell>
          <cell r="X4979">
            <v>0</v>
          </cell>
          <cell r="Y4979" t="str">
            <v>EST CADEIRA JOY ESTOFADA (IMBUIA) (COURO 515 AZUL CLARO) - 0,44x0,57x0,8H</v>
          </cell>
          <cell r="Z4979">
            <v>10568.25</v>
          </cell>
          <cell r="AA4979">
            <v>0.5</v>
          </cell>
          <cell r="AB4979">
            <v>5284.125</v>
          </cell>
          <cell r="AC4979"/>
          <cell r="AD4979"/>
          <cell r="AE4979"/>
          <cell r="AF4979">
            <v>10568.25</v>
          </cell>
          <cell r="AG4979">
            <v>10568.25</v>
          </cell>
          <cell r="AH4979">
            <v>0</v>
          </cell>
          <cell r="AI4979">
            <v>10568.25</v>
          </cell>
          <cell r="AJ4979" t="str">
            <v>REF: 221136</v>
          </cell>
          <cell r="AK4979" t="str">
            <v>PRODUTO FORA DE LINHA</v>
          </cell>
          <cell r="AL4979">
            <v>221136</v>
          </cell>
          <cell r="AM4979" t="str">
            <v>EST CADEIRA JOY ESTOFADA (IMBUIA) (COURO 515 AZUL CLARO)</v>
          </cell>
          <cell r="AN4979"/>
          <cell r="AO4979">
            <v>0.44</v>
          </cell>
          <cell r="AP4979">
            <v>0.56999999999999995</v>
          </cell>
          <cell r="AQ4979">
            <v>0.8</v>
          </cell>
          <cell r="AR4979">
            <v>0</v>
          </cell>
          <cell r="AS4979" t="str">
            <v>EST CADEIRA JOY ESTOFADA (IMBUIA) (COURO 515 AZUL CLARO) - 0,44x0,57x0,8H</v>
          </cell>
          <cell r="AT4979">
            <v>10568.25</v>
          </cell>
          <cell r="AU4979">
            <v>10568.25</v>
          </cell>
          <cell r="AV4979">
            <v>10568.25</v>
          </cell>
          <cell r="AW4979">
            <v>0</v>
          </cell>
          <cell r="AX4979">
            <v>10568.25</v>
          </cell>
          <cell r="AY4979">
            <v>0</v>
          </cell>
          <cell r="AZ4979"/>
          <cell r="BA4979" t="str">
            <v/>
          </cell>
          <cell r="BB4979"/>
          <cell r="BC4979"/>
          <cell r="BD4979">
            <v>0</v>
          </cell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14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PE</v>
          </cell>
          <cell r="BT4979" t="str">
            <v>CLAMI CADEIRA</v>
          </cell>
          <cell r="BU4979" t="str">
            <v>CADEIRA JOY (FL)</v>
          </cell>
        </row>
        <row r="4980">
          <cell r="H4980">
            <v>4</v>
          </cell>
          <cell r="O4980">
            <v>265893</v>
          </cell>
          <cell r="P4980"/>
          <cell r="Q4980" t="str">
            <v>EST ALMOFADA FITA ASPEN COR TELHA</v>
          </cell>
          <cell r="R4980"/>
          <cell r="S4980"/>
          <cell r="T4980"/>
          <cell r="U4980">
            <v>0.5</v>
          </cell>
          <cell r="V4980">
            <v>0.5</v>
          </cell>
          <cell r="W4980">
            <v>0</v>
          </cell>
          <cell r="X4980">
            <v>0</v>
          </cell>
          <cell r="Y4980" t="str">
            <v>EST ALMOFADA FITA ASPEN COR TELHA - 0,5x0,5x0H</v>
          </cell>
          <cell r="Z4980">
            <v>1402.01</v>
          </cell>
          <cell r="AA4980">
            <v>0.6</v>
          </cell>
          <cell r="AB4980">
            <v>560.80399999999997</v>
          </cell>
          <cell r="AC4980"/>
          <cell r="AD4980"/>
          <cell r="AE4980"/>
          <cell r="AF4980">
            <v>1402.01</v>
          </cell>
          <cell r="AG4980">
            <v>1402.01</v>
          </cell>
          <cell r="AH4980">
            <v>0</v>
          </cell>
          <cell r="AI4980">
            <v>1402.01</v>
          </cell>
          <cell r="AJ4980" t="str">
            <v>REF: 265893</v>
          </cell>
          <cell r="AK4980" t="str">
            <v>PRODUTO FORA DE LINHA</v>
          </cell>
          <cell r="AL4980">
            <v>265893</v>
          </cell>
          <cell r="AM4980" t="str">
            <v>EST ALMOFADA FITA ASPEN COR TELHA</v>
          </cell>
          <cell r="AN4980"/>
          <cell r="AO4980">
            <v>0.5</v>
          </cell>
          <cell r="AP4980">
            <v>0.5</v>
          </cell>
          <cell r="AQ4980">
            <v>0</v>
          </cell>
          <cell r="AR4980">
            <v>0</v>
          </cell>
          <cell r="AS4980" t="str">
            <v>EST ALMOFADA FITA ASPEN COR TELHA - 0,5x0,5x0H</v>
          </cell>
          <cell r="AT4980">
            <v>1402.01</v>
          </cell>
          <cell r="AU4980">
            <v>1402.01</v>
          </cell>
          <cell r="AV4980">
            <v>1402.01</v>
          </cell>
          <cell r="AW4980">
            <v>0</v>
          </cell>
          <cell r="AX4980">
            <v>1402.01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14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ALMOFADA DECORATIVA</v>
          </cell>
          <cell r="BU4980" t="str">
            <v>ALMOFADA DECORATIVA</v>
          </cell>
        </row>
        <row r="4981">
          <cell r="H4981">
            <v>4</v>
          </cell>
          <cell r="O4981">
            <v>151598</v>
          </cell>
          <cell r="P4981"/>
          <cell r="Q4981" t="str">
            <v>EST CADEIRA BALI C/BRACO (TABOA TRANCADA NATURAL) TC 270</v>
          </cell>
          <cell r="R4981"/>
          <cell r="S4981"/>
          <cell r="T4981"/>
          <cell r="U4981">
            <v>0.55000000000000004</v>
          </cell>
          <cell r="V4981">
            <v>0.6</v>
          </cell>
          <cell r="W4981">
            <v>0.8</v>
          </cell>
          <cell r="X4981">
            <v>0</v>
          </cell>
          <cell r="Y4981" t="str">
            <v>EST CADEIRA BALI C/BRACO (TABOA TRANCADA NATURAL) TC 270 - 0,55x0,6x0,8H</v>
          </cell>
          <cell r="Z4981">
            <v>3858.78</v>
          </cell>
          <cell r="AA4981">
            <v>0.7</v>
          </cell>
          <cell r="AB4981">
            <v>1157.634</v>
          </cell>
          <cell r="AC4981"/>
          <cell r="AD4981"/>
          <cell r="AE4981"/>
          <cell r="AF4981">
            <v>3858.78</v>
          </cell>
          <cell r="AG4981">
            <v>3858.78</v>
          </cell>
          <cell r="AH4981">
            <v>0</v>
          </cell>
          <cell r="AI4981">
            <v>3858.78</v>
          </cell>
          <cell r="AJ4981" t="str">
            <v>REF: 151598</v>
          </cell>
          <cell r="AK4981" t="str">
            <v>PRODUTO FORA DE LINHA</v>
          </cell>
          <cell r="AL4981">
            <v>151598</v>
          </cell>
          <cell r="AM4981" t="str">
            <v>EST CADEIRA BALI C/BRACO (TABOA TRANCADA NATURAL) TC 270</v>
          </cell>
          <cell r="AN4981"/>
          <cell r="AO4981">
            <v>0.55000000000000004</v>
          </cell>
          <cell r="AP4981">
            <v>0.6</v>
          </cell>
          <cell r="AQ4981">
            <v>0.8</v>
          </cell>
          <cell r="AR4981">
            <v>0</v>
          </cell>
          <cell r="AS4981" t="str">
            <v>EST CADEIRA BALI C/BRACO (TABOA TRANCADA NATURAL) TC 270 - 0,55x0,6x0,8H</v>
          </cell>
          <cell r="AT4981">
            <v>3858.78</v>
          </cell>
          <cell r="AU4981">
            <v>3858.78</v>
          </cell>
          <cell r="AV4981">
            <v>3858.78</v>
          </cell>
          <cell r="AW4981">
            <v>0</v>
          </cell>
          <cell r="AX4981">
            <v>3858.78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14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CADEIRA</v>
          </cell>
          <cell r="BU4981" t="str">
            <v>CADEIRA BALI (FL)</v>
          </cell>
        </row>
        <row r="4982">
          <cell r="H4982">
            <v>4</v>
          </cell>
          <cell r="O4982">
            <v>151327</v>
          </cell>
          <cell r="P4982"/>
          <cell r="Q4982" t="str">
            <v>EST POLTRONA FIBRA NATURAL TC 603 LINHO</v>
          </cell>
          <cell r="R4982"/>
          <cell r="S4982"/>
          <cell r="T4982"/>
          <cell r="U4982">
            <v>0.8</v>
          </cell>
          <cell r="V4982">
            <v>0.85</v>
          </cell>
          <cell r="W4982">
            <v>0.72</v>
          </cell>
          <cell r="X4982">
            <v>0</v>
          </cell>
          <cell r="Y4982" t="str">
            <v>EST POLTRONA FIBRA NATURAL TC 603 LINHO - 0,8x0,85x0,72H</v>
          </cell>
          <cell r="Z4982">
            <v>18457.39</v>
          </cell>
          <cell r="AA4982">
            <v>0.7</v>
          </cell>
          <cell r="AB4982">
            <v>5537.2170000000006</v>
          </cell>
          <cell r="AC4982"/>
          <cell r="AD4982"/>
          <cell r="AE4982"/>
          <cell r="AF4982">
            <v>18457.39</v>
          </cell>
          <cell r="AG4982">
            <v>18457.39</v>
          </cell>
          <cell r="AH4982">
            <v>0</v>
          </cell>
          <cell r="AI4982">
            <v>18457.39</v>
          </cell>
          <cell r="AJ4982" t="str">
            <v>REF: 151327</v>
          </cell>
          <cell r="AK4982" t="str">
            <v>PRODUTO FORA DE LINHA</v>
          </cell>
          <cell r="AL4982">
            <v>151327</v>
          </cell>
          <cell r="AM4982" t="str">
            <v>EST POLTRONA FIBRA NATURAL TC 603 LINHO</v>
          </cell>
          <cell r="AN4982"/>
          <cell r="AO4982">
            <v>0.8</v>
          </cell>
          <cell r="AP4982">
            <v>0.85</v>
          </cell>
          <cell r="AQ4982">
            <v>0.72</v>
          </cell>
          <cell r="AR4982">
            <v>0</v>
          </cell>
          <cell r="AS4982" t="str">
            <v>EST POLTRONA FIBRA NATURAL TC 603 LINHO - 0,8x0,85x0,72H</v>
          </cell>
          <cell r="AT4982">
            <v>18457.39</v>
          </cell>
          <cell r="AU4982">
            <v>18457.39</v>
          </cell>
          <cell r="AV4982">
            <v>18457.39</v>
          </cell>
          <cell r="AW4982">
            <v>0</v>
          </cell>
          <cell r="AX4982">
            <v>18457.39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14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POLTRONA</v>
          </cell>
          <cell r="BU4982" t="str">
            <v>POLTRONA FIBRA FL)</v>
          </cell>
        </row>
        <row r="4983">
          <cell r="H4983">
            <v>4</v>
          </cell>
          <cell r="O4983">
            <v>383214</v>
          </cell>
          <cell r="P4983" t="str">
            <v>2024/093-0062-01</v>
          </cell>
          <cell r="Q4983" t="str">
            <v>EST ALMOFADA DECORATIVA HIMALAYA (G) (SOFT) FIRENZE 12</v>
          </cell>
          <cell r="R4983"/>
          <cell r="S4983"/>
          <cell r="T4983"/>
          <cell r="U4983">
            <v>0.9</v>
          </cell>
          <cell r="V4983">
            <v>0.7</v>
          </cell>
          <cell r="W4983">
            <v>0</v>
          </cell>
          <cell r="X4983">
            <v>0</v>
          </cell>
          <cell r="Y4983" t="str">
            <v>EST ALMOFADA DECORATIVA HIMALAYA (G) (SOFT) FIRENZE 12 - 0,9x0,7x0H</v>
          </cell>
          <cell r="Z4983">
            <v>4631.2439999999997</v>
          </cell>
          <cell r="AA4983">
            <v>0.4</v>
          </cell>
          <cell r="AB4983">
            <v>2778.7464</v>
          </cell>
          <cell r="AC4983"/>
          <cell r="AD4983" t="str">
            <v>PROD C/RVST FORN</v>
          </cell>
          <cell r="AE4983" t="str">
            <v>REVESTIMENTO FORN</v>
          </cell>
          <cell r="AF4983">
            <v>4631.2439999999997</v>
          </cell>
          <cell r="AG4983">
            <v>4631.2439999999997</v>
          </cell>
          <cell r="AH4983">
            <v>0</v>
          </cell>
          <cell r="AI4983">
            <v>4631.2439999999997</v>
          </cell>
          <cell r="AJ4983" t="str">
            <v>REF: 383941</v>
          </cell>
          <cell r="AK4983"/>
          <cell r="AL4983">
            <v>383941</v>
          </cell>
          <cell r="AM4983" t="str">
            <v>ALMOFADA DECORATIVA HIMALAYA (G) (SOFT) (COURO FORN)</v>
          </cell>
          <cell r="AN4983"/>
          <cell r="AO4983">
            <v>0.9</v>
          </cell>
          <cell r="AP4983">
            <v>0.7</v>
          </cell>
          <cell r="AQ4983">
            <v>0.3</v>
          </cell>
          <cell r="AR4983">
            <v>0</v>
          </cell>
          <cell r="AS4983" t="str">
            <v>ALMOFADA DECORATIVA HIMALAYA (G) (SOFT) (COURO FORN) - 0,9x0,7x0,3H</v>
          </cell>
          <cell r="AT4983">
            <v>4631.2439999999997</v>
          </cell>
          <cell r="AU4983">
            <v>4631.2439999999997</v>
          </cell>
          <cell r="AV4983">
            <v>1935.18</v>
          </cell>
          <cell r="AW4983">
            <v>2696.0639999999994</v>
          </cell>
          <cell r="AX4983">
            <v>4631.25</v>
          </cell>
          <cell r="AY4983">
            <v>-6.0000000003128662E-3</v>
          </cell>
          <cell r="AZ4983">
            <v>328274</v>
          </cell>
          <cell r="BA4983" t="str">
            <v>COURO NATURAL FIRENZE (F378)</v>
          </cell>
          <cell r="BB4983" t="str">
            <v>RVST FORN: COURO NATURAL FIRENZE (F378) - COD 12</v>
          </cell>
          <cell r="BC4983">
            <v>3.4</v>
          </cell>
          <cell r="BD4983"/>
          <cell r="BE4983">
            <v>792.96</v>
          </cell>
          <cell r="BF4983">
            <v>0</v>
          </cell>
          <cell r="BG4983">
            <v>-792.96</v>
          </cell>
          <cell r="BH4983" t="str">
            <v>RVST FORN</v>
          </cell>
          <cell r="BI4983">
            <v>12</v>
          </cell>
          <cell r="BJ4983">
            <v>2696.0639999999999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ALMOFADA DECORATIVA</v>
          </cell>
          <cell r="BU4983" t="str">
            <v>ALMOFADA HIMALAYA (RBD)</v>
          </cell>
        </row>
        <row r="4984">
          <cell r="H4984">
            <v>4</v>
          </cell>
          <cell r="O4984">
            <v>383214</v>
          </cell>
          <cell r="P4984" t="str">
            <v>2024/093-0063-01</v>
          </cell>
          <cell r="Q4984" t="str">
            <v>EST ALMOFADA DECORATIVA HIMALAYA (G) (SOFT) FIRENZE 12</v>
          </cell>
          <cell r="R4984"/>
          <cell r="S4984"/>
          <cell r="T4984"/>
          <cell r="U4984">
            <v>0.9</v>
          </cell>
          <cell r="V4984">
            <v>0.7</v>
          </cell>
          <cell r="W4984">
            <v>0</v>
          </cell>
          <cell r="X4984">
            <v>0</v>
          </cell>
          <cell r="Y4984" t="str">
            <v>EST ALMOFADA DECORATIVA HIMALAYA (G) (SOFT) FIRENZE 12 - 0,9x0,7x0H</v>
          </cell>
          <cell r="Z4984">
            <v>4631.2439999999997</v>
          </cell>
          <cell r="AA4984">
            <v>0.4</v>
          </cell>
          <cell r="AB4984">
            <v>2778.7464</v>
          </cell>
          <cell r="AC4984"/>
          <cell r="AD4984" t="str">
            <v>PROD C/RVST FORN</v>
          </cell>
          <cell r="AE4984" t="str">
            <v>REVESTIMENTO FORN</v>
          </cell>
          <cell r="AF4984">
            <v>4631.2439999999997</v>
          </cell>
          <cell r="AG4984">
            <v>4631.2439999999997</v>
          </cell>
          <cell r="AH4984">
            <v>0</v>
          </cell>
          <cell r="AI4984">
            <v>4631.2439999999997</v>
          </cell>
          <cell r="AJ4984" t="str">
            <v>REF: 383941</v>
          </cell>
          <cell r="AK4984"/>
          <cell r="AL4984">
            <v>383941</v>
          </cell>
          <cell r="AM4984" t="str">
            <v>ALMOFADA DECORATIVA HIMALAYA (G) (SOFT) (COURO FORN)</v>
          </cell>
          <cell r="AN4984"/>
          <cell r="AO4984">
            <v>0.9</v>
          </cell>
          <cell r="AP4984">
            <v>0.7</v>
          </cell>
          <cell r="AQ4984">
            <v>0.3</v>
          </cell>
          <cell r="AR4984">
            <v>0</v>
          </cell>
          <cell r="AS4984" t="str">
            <v>ALMOFADA DECORATIVA HIMALAYA (G) (SOFT) (COURO FORN) - 0,9x0,7x0,3H</v>
          </cell>
          <cell r="AT4984">
            <v>4631.2439999999997</v>
          </cell>
          <cell r="AU4984">
            <v>4631.2439999999997</v>
          </cell>
          <cell r="AV4984">
            <v>1935.18</v>
          </cell>
          <cell r="AW4984">
            <v>2696.0639999999994</v>
          </cell>
          <cell r="AX4984">
            <v>4631.25</v>
          </cell>
          <cell r="AY4984">
            <v>-6.0000000003128662E-3</v>
          </cell>
          <cell r="AZ4984">
            <v>328274</v>
          </cell>
          <cell r="BA4984" t="str">
            <v>COURO NATURAL FIRENZE (F378)</v>
          </cell>
          <cell r="BB4984" t="str">
            <v>RVST FORN: COURO NATURAL FIRENZE (F378) - COD 12</v>
          </cell>
          <cell r="BC4984">
            <v>3.4</v>
          </cell>
          <cell r="BD4984"/>
          <cell r="BE4984">
            <v>792.96</v>
          </cell>
          <cell r="BF4984">
            <v>0</v>
          </cell>
          <cell r="BG4984">
            <v>-792.96</v>
          </cell>
          <cell r="BH4984" t="str">
            <v>RVST FORN</v>
          </cell>
          <cell r="BI4984">
            <v>12</v>
          </cell>
          <cell r="BJ4984">
            <v>2696.0639999999999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ALMOFADA DECORATIVA</v>
          </cell>
          <cell r="BU4984" t="str">
            <v>ALMOFADA HIMALAYA (RBD)</v>
          </cell>
        </row>
        <row r="4985">
          <cell r="H4985">
            <v>4</v>
          </cell>
          <cell r="O4985">
            <v>383214</v>
          </cell>
          <cell r="P4985" t="str">
            <v>2024/093-0064-01</v>
          </cell>
          <cell r="Q4985" t="str">
            <v>EST ALMOFADA DECORATIVA HIMALAYA (G) (SOFT) FIRENZE 12</v>
          </cell>
          <cell r="R4985"/>
          <cell r="S4985"/>
          <cell r="T4985"/>
          <cell r="U4985">
            <v>0.9</v>
          </cell>
          <cell r="V4985">
            <v>0.7</v>
          </cell>
          <cell r="W4985">
            <v>0</v>
          </cell>
          <cell r="X4985">
            <v>0</v>
          </cell>
          <cell r="Y4985" t="str">
            <v>EST ALMOFADA DECORATIVA HIMALAYA (G) (SOFT) FIRENZE 12 - 0,9x0,7x0H</v>
          </cell>
          <cell r="Z4985">
            <v>4631.2439999999997</v>
          </cell>
          <cell r="AA4985">
            <v>0.4</v>
          </cell>
          <cell r="AB4985">
            <v>2778.7464</v>
          </cell>
          <cell r="AC4985"/>
          <cell r="AD4985" t="str">
            <v>PROD C/RVST FORN</v>
          </cell>
          <cell r="AE4985" t="str">
            <v>REVESTIMENTO FORN</v>
          </cell>
          <cell r="AF4985">
            <v>4631.2439999999997</v>
          </cell>
          <cell r="AG4985">
            <v>4631.2439999999997</v>
          </cell>
          <cell r="AH4985">
            <v>0</v>
          </cell>
          <cell r="AI4985">
            <v>4631.2439999999997</v>
          </cell>
          <cell r="AJ4985" t="str">
            <v>REF: 383941</v>
          </cell>
          <cell r="AK4985"/>
          <cell r="AL4985">
            <v>383941</v>
          </cell>
          <cell r="AM4985" t="str">
            <v>ALMOFADA DECORATIVA HIMALAYA (G) (SOFT) (COURO FORN)</v>
          </cell>
          <cell r="AN4985"/>
          <cell r="AO4985">
            <v>0.9</v>
          </cell>
          <cell r="AP4985">
            <v>0.7</v>
          </cell>
          <cell r="AQ4985">
            <v>0.3</v>
          </cell>
          <cell r="AR4985">
            <v>0</v>
          </cell>
          <cell r="AS4985" t="str">
            <v>ALMOFADA DECORATIVA HIMALAYA (G) (SOFT) (COURO FORN) - 0,9x0,7x0,3H</v>
          </cell>
          <cell r="AT4985">
            <v>4631.2439999999997</v>
          </cell>
          <cell r="AU4985">
            <v>4631.2439999999997</v>
          </cell>
          <cell r="AV4985">
            <v>1935.18</v>
          </cell>
          <cell r="AW4985">
            <v>2696.0639999999994</v>
          </cell>
          <cell r="AX4985">
            <v>4631.25</v>
          </cell>
          <cell r="AY4985">
            <v>-6.0000000003128662E-3</v>
          </cell>
          <cell r="AZ4985">
            <v>328274</v>
          </cell>
          <cell r="BA4985" t="str">
            <v>COURO NATURAL FIRENZE (F378)</v>
          </cell>
          <cell r="BB4985" t="str">
            <v>RVST FORN: COURO NATURAL FIRENZE (F378) - COD 12</v>
          </cell>
          <cell r="BC4985">
            <v>3.4</v>
          </cell>
          <cell r="BD4985"/>
          <cell r="BE4985">
            <v>792.96</v>
          </cell>
          <cell r="BF4985">
            <v>0</v>
          </cell>
          <cell r="BG4985">
            <v>-792.96</v>
          </cell>
          <cell r="BH4985" t="str">
            <v>RVST FORN</v>
          </cell>
          <cell r="BI4985">
            <v>12</v>
          </cell>
          <cell r="BJ4985">
            <v>2696.0639999999999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ALMOFADA DECORATIVA</v>
          </cell>
          <cell r="BU4985" t="str">
            <v>ALMOFADA HIMALAYA (RBD)</v>
          </cell>
        </row>
        <row r="4986">
          <cell r="H4986">
            <v>4</v>
          </cell>
          <cell r="O4986">
            <v>383214</v>
          </cell>
          <cell r="P4986" t="str">
            <v>2024/093-0061-01</v>
          </cell>
          <cell r="Q4986" t="str">
            <v>EST ALMOFADA DECORATIVA HIMALAYA (G) (SOFT) FIRENZE 12</v>
          </cell>
          <cell r="R4986"/>
          <cell r="S4986"/>
          <cell r="T4986"/>
          <cell r="U4986">
            <v>0.9</v>
          </cell>
          <cell r="V4986">
            <v>0.7</v>
          </cell>
          <cell r="W4986">
            <v>0</v>
          </cell>
          <cell r="X4986">
            <v>0</v>
          </cell>
          <cell r="Y4986" t="str">
            <v>EST ALMOFADA DECORATIVA HIMALAYA (G) (SOFT) FIRENZE 12 - 0,9x0,7x0H</v>
          </cell>
          <cell r="Z4986">
            <v>4631.2439999999997</v>
          </cell>
          <cell r="AA4986">
            <v>0.4</v>
          </cell>
          <cell r="AB4986">
            <v>2778.7464</v>
          </cell>
          <cell r="AC4986"/>
          <cell r="AD4986" t="str">
            <v>PROD C/RVST FORN</v>
          </cell>
          <cell r="AE4986" t="str">
            <v>REVESTIMENTO FORN</v>
          </cell>
          <cell r="AF4986">
            <v>4631.2439999999997</v>
          </cell>
          <cell r="AG4986">
            <v>4631.2439999999997</v>
          </cell>
          <cell r="AH4986">
            <v>0</v>
          </cell>
          <cell r="AI4986">
            <v>4631.2439999999997</v>
          </cell>
          <cell r="AJ4986" t="str">
            <v>REF: 383941</v>
          </cell>
          <cell r="AK4986"/>
          <cell r="AL4986">
            <v>383941</v>
          </cell>
          <cell r="AM4986" t="str">
            <v>ALMOFADA DECORATIVA HIMALAYA (G) (SOFT) (COURO FORN)</v>
          </cell>
          <cell r="AN4986"/>
          <cell r="AO4986">
            <v>0.9</v>
          </cell>
          <cell r="AP4986">
            <v>0.7</v>
          </cell>
          <cell r="AQ4986">
            <v>0.3</v>
          </cell>
          <cell r="AR4986">
            <v>0</v>
          </cell>
          <cell r="AS4986" t="str">
            <v>ALMOFADA DECORATIVA HIMALAYA (G) (SOFT) (COURO FORN) - 0,9x0,7x0,3H</v>
          </cell>
          <cell r="AT4986">
            <v>4631.2439999999997</v>
          </cell>
          <cell r="AU4986">
            <v>4631.2439999999997</v>
          </cell>
          <cell r="AV4986">
            <v>1935.18</v>
          </cell>
          <cell r="AW4986">
            <v>2696.0639999999994</v>
          </cell>
          <cell r="AX4986">
            <v>4631.25</v>
          </cell>
          <cell r="AY4986">
            <v>-6.0000000003128662E-3</v>
          </cell>
          <cell r="AZ4986">
            <v>328274</v>
          </cell>
          <cell r="BA4986" t="str">
            <v>COURO NATURAL FIRENZE (F378)</v>
          </cell>
          <cell r="BB4986" t="str">
            <v>RVST FORN: COURO NATURAL FIRENZE (F378) - COD 12</v>
          </cell>
          <cell r="BC4986">
            <v>3.4</v>
          </cell>
          <cell r="BD4986"/>
          <cell r="BE4986">
            <v>792.96</v>
          </cell>
          <cell r="BF4986">
            <v>0</v>
          </cell>
          <cell r="BG4986">
            <v>-792.96</v>
          </cell>
          <cell r="BH4986" t="str">
            <v>RVST FORN</v>
          </cell>
          <cell r="BI4986">
            <v>12</v>
          </cell>
          <cell r="BJ4986">
            <v>2696.0639999999999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ALMOFADA DECORATIVA</v>
          </cell>
          <cell r="BU4986" t="str">
            <v>ALMOFADA HIMALAYA (RBD)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/>
          <cell r="U4987">
            <v>0.56000000000000005</v>
          </cell>
          <cell r="V4987">
            <v>0.55000000000000004</v>
          </cell>
          <cell r="W4987">
            <v>0.78</v>
          </cell>
          <cell r="X4987">
            <v>0</v>
          </cell>
          <cell r="Y4987" t="str">
            <v>EST CADEIRA ALE (LAM FREIJO MEL) (REC CARAM) SOLETA CARAMELO - 0,56x0,55x0,78H</v>
          </cell>
          <cell r="Z4987">
            <v>9327.9</v>
          </cell>
          <cell r="AA4987">
            <v>0.5</v>
          </cell>
          <cell r="AB4987">
            <v>4663.95</v>
          </cell>
          <cell r="AC4987"/>
          <cell r="AD4987"/>
          <cell r="AE4987"/>
          <cell r="AF4987">
            <v>9327.9</v>
          </cell>
          <cell r="AG4987">
            <v>9327.9</v>
          </cell>
          <cell r="AH4987">
            <v>0</v>
          </cell>
          <cell r="AI4987">
            <v>9327.9</v>
          </cell>
          <cell r="AJ4987" t="str">
            <v>REF: 371146</v>
          </cell>
          <cell r="AK4987"/>
          <cell r="AL4987">
            <v>371146</v>
          </cell>
          <cell r="AM4987" t="str">
            <v>CADEIRA ALE (S/B) (LAMINADA) (RECONSTITUIDO)</v>
          </cell>
          <cell r="AN4987"/>
          <cell r="AO4987">
            <v>0.52</v>
          </cell>
          <cell r="AP4987">
            <v>0.55000000000000004</v>
          </cell>
          <cell r="AQ4987">
            <v>0.78</v>
          </cell>
          <cell r="AR4987">
            <v>0</v>
          </cell>
          <cell r="AS4987" t="str">
            <v>CADEIRA ALE (S/B) (LAMINADA) (RECONSTITUIDO) - 0,52x0,55x0,78H</v>
          </cell>
          <cell r="AT4987">
            <v>9327.9</v>
          </cell>
          <cell r="AU4987">
            <v>9327.9</v>
          </cell>
          <cell r="AV4987">
            <v>9327.9</v>
          </cell>
          <cell r="AW4987">
            <v>0</v>
          </cell>
          <cell r="AX4987">
            <v>9327.9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CADEIRA</v>
          </cell>
          <cell r="BU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/>
          <cell r="U4988">
            <v>0.56000000000000005</v>
          </cell>
          <cell r="V4988">
            <v>0.55000000000000004</v>
          </cell>
          <cell r="W4988">
            <v>0.78</v>
          </cell>
          <cell r="X4988">
            <v>0</v>
          </cell>
          <cell r="Y4988" t="str">
            <v>EST CADEIRA ALE (LAM FREIJO MEL) (REC CARAM) SOLETA CARAMELO - 0,56x0,55x0,78H</v>
          </cell>
          <cell r="Z4988">
            <v>9327.9</v>
          </cell>
          <cell r="AA4988">
            <v>0.5</v>
          </cell>
          <cell r="AB4988">
            <v>4663.95</v>
          </cell>
          <cell r="AC4988"/>
          <cell r="AD4988"/>
          <cell r="AE4988"/>
          <cell r="AF4988">
            <v>9327.9</v>
          </cell>
          <cell r="AG4988">
            <v>9327.9</v>
          </cell>
          <cell r="AH4988">
            <v>0</v>
          </cell>
          <cell r="AI4988">
            <v>9327.9</v>
          </cell>
          <cell r="AJ4988" t="str">
            <v>REF: 371146</v>
          </cell>
          <cell r="AK4988"/>
          <cell r="AL4988">
            <v>371146</v>
          </cell>
          <cell r="AM4988" t="str">
            <v>CADEIRA ALE (S/B) (LAMINADA) (RECONSTITUIDO)</v>
          </cell>
          <cell r="AN4988"/>
          <cell r="AO4988">
            <v>0.52</v>
          </cell>
          <cell r="AP4988">
            <v>0.55000000000000004</v>
          </cell>
          <cell r="AQ4988">
            <v>0.78</v>
          </cell>
          <cell r="AR4988">
            <v>0</v>
          </cell>
          <cell r="AS4988" t="str">
            <v>CADEIRA ALE (S/B) (LAMINADA) (RECONSTITUIDO) - 0,52x0,55x0,78H</v>
          </cell>
          <cell r="AT4988">
            <v>9327.9</v>
          </cell>
          <cell r="AU4988">
            <v>9327.9</v>
          </cell>
          <cell r="AV4988">
            <v>9327.9</v>
          </cell>
          <cell r="AW4988">
            <v>0</v>
          </cell>
          <cell r="AX4988">
            <v>9327.9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CADEIRA</v>
          </cell>
          <cell r="BU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/>
          <cell r="U4989">
            <v>0.56000000000000005</v>
          </cell>
          <cell r="V4989">
            <v>0.55000000000000004</v>
          </cell>
          <cell r="W4989">
            <v>0.78</v>
          </cell>
          <cell r="X4989">
            <v>0</v>
          </cell>
          <cell r="Y4989" t="str">
            <v>EST CADEIRA ALE (LAM FREIJO MEL) (REC CARAM) SOLETA CARAMELO - 0,56x0,55x0,78H</v>
          </cell>
          <cell r="Z4989">
            <v>9327.9</v>
          </cell>
          <cell r="AA4989">
            <v>0.5</v>
          </cell>
          <cell r="AB4989">
            <v>4663.95</v>
          </cell>
          <cell r="AC4989"/>
          <cell r="AD4989"/>
          <cell r="AE4989"/>
          <cell r="AF4989">
            <v>9327.9</v>
          </cell>
          <cell r="AG4989">
            <v>9327.9</v>
          </cell>
          <cell r="AH4989">
            <v>0</v>
          </cell>
          <cell r="AI4989">
            <v>9327.9</v>
          </cell>
          <cell r="AJ4989" t="str">
            <v>REF: 371146</v>
          </cell>
          <cell r="AK4989"/>
          <cell r="AL4989">
            <v>371146</v>
          </cell>
          <cell r="AM4989" t="str">
            <v>CADEIRA ALE (S/B) (LAMINADA) (RECONSTITUIDO)</v>
          </cell>
          <cell r="AN4989"/>
          <cell r="AO4989">
            <v>0.52</v>
          </cell>
          <cell r="AP4989">
            <v>0.55000000000000004</v>
          </cell>
          <cell r="AQ4989">
            <v>0.78</v>
          </cell>
          <cell r="AR4989">
            <v>0</v>
          </cell>
          <cell r="AS4989" t="str">
            <v>CADEIRA ALE (S/B) (LAMINADA) (RECONSTITUIDO) - 0,52x0,55x0,78H</v>
          </cell>
          <cell r="AT4989">
            <v>9327.9</v>
          </cell>
          <cell r="AU4989">
            <v>9327.9</v>
          </cell>
          <cell r="AV4989">
            <v>9327.9</v>
          </cell>
          <cell r="AW4989">
            <v>0</v>
          </cell>
          <cell r="AX4989">
            <v>9327.9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>CLAMI CADEIRA</v>
          </cell>
          <cell r="BU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/>
          <cell r="U4990">
            <v>0.56000000000000005</v>
          </cell>
          <cell r="V4990">
            <v>0.55000000000000004</v>
          </cell>
          <cell r="W4990">
            <v>0.78</v>
          </cell>
          <cell r="X4990">
            <v>0</v>
          </cell>
          <cell r="Y4990" t="str">
            <v>EST CADEIRA ALE (LAM FREIJO MEL) (REC CARAM) SOLETA CARAMELO - 0,56x0,55x0,78H</v>
          </cell>
          <cell r="Z4990">
            <v>9327.9</v>
          </cell>
          <cell r="AA4990">
            <v>0.5</v>
          </cell>
          <cell r="AB4990">
            <v>4663.95</v>
          </cell>
          <cell r="AC4990"/>
          <cell r="AD4990"/>
          <cell r="AE4990"/>
          <cell r="AF4990">
            <v>9327.9</v>
          </cell>
          <cell r="AG4990">
            <v>9327.9</v>
          </cell>
          <cell r="AH4990">
            <v>0</v>
          </cell>
          <cell r="AI4990">
            <v>9327.9</v>
          </cell>
          <cell r="AJ4990" t="str">
            <v>REF: 371146</v>
          </cell>
          <cell r="AK4990"/>
          <cell r="AL4990">
            <v>371146</v>
          </cell>
          <cell r="AM4990" t="str">
            <v>CADEIRA ALE (S/B) (LAMINADA) (RECONSTITUIDO)</v>
          </cell>
          <cell r="AN4990"/>
          <cell r="AO4990">
            <v>0.52</v>
          </cell>
          <cell r="AP4990">
            <v>0.55000000000000004</v>
          </cell>
          <cell r="AQ4990">
            <v>0.78</v>
          </cell>
          <cell r="AR4990">
            <v>0</v>
          </cell>
          <cell r="AS4990" t="str">
            <v>CADEIRA ALE (S/B) (LAMINADA) (RECONSTITUIDO) - 0,52x0,55x0,78H</v>
          </cell>
          <cell r="AT4990">
            <v>9327.9</v>
          </cell>
          <cell r="AU4990">
            <v>9327.9</v>
          </cell>
          <cell r="AV4990">
            <v>9327.9</v>
          </cell>
          <cell r="AW4990">
            <v>0</v>
          </cell>
          <cell r="AX4990">
            <v>9327.9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>CLAMI CADEIRA</v>
          </cell>
          <cell r="BU4990" t="str">
            <v>CADEIRA ALE</v>
          </cell>
        </row>
        <row r="4991">
          <cell r="H4991">
            <v>4</v>
          </cell>
          <cell r="O4991">
            <v>300479</v>
          </cell>
          <cell r="P4991" t="str">
            <v>2021/323-0015-01</v>
          </cell>
          <cell r="Q4991" t="str">
            <v>EST CADEIRA EVO (MADEIRA MEL CLARO)</v>
          </cell>
          <cell r="R4991"/>
          <cell r="S4991"/>
          <cell r="T4991"/>
          <cell r="U4991">
            <v>0.49</v>
          </cell>
          <cell r="V4991">
            <v>0.47</v>
          </cell>
          <cell r="W4991">
            <v>0.82</v>
          </cell>
          <cell r="X4991">
            <v>0</v>
          </cell>
          <cell r="Y4991" t="str">
            <v>EST CADEIRA EVO (MADEIRA MEL CLARO) - 0,49x0,47x0,82H</v>
          </cell>
          <cell r="Z4991">
            <v>5757</v>
          </cell>
          <cell r="AA4991">
            <v>0.5</v>
          </cell>
          <cell r="AB4991">
            <v>2878.5</v>
          </cell>
          <cell r="AC4991"/>
          <cell r="AD4991"/>
          <cell r="AE4991"/>
          <cell r="AF4991">
            <v>5757</v>
          </cell>
          <cell r="AG4991">
            <v>5757</v>
          </cell>
          <cell r="AH4991">
            <v>0</v>
          </cell>
          <cell r="AI4991">
            <v>5757</v>
          </cell>
          <cell r="AJ4991" t="str">
            <v>REF: 300479</v>
          </cell>
          <cell r="AK4991" t="str">
            <v>PRODUTO FORA DE LINHA</v>
          </cell>
          <cell r="AL4991">
            <v>300479</v>
          </cell>
          <cell r="AM4991" t="str">
            <v>EST CADEIRA EVO (MADEIRA MEL CLARO)</v>
          </cell>
          <cell r="AN4991"/>
          <cell r="AO4991">
            <v>0.49</v>
          </cell>
          <cell r="AP4991">
            <v>0.47</v>
          </cell>
          <cell r="AQ4991">
            <v>0.82</v>
          </cell>
          <cell r="AR4991">
            <v>0</v>
          </cell>
          <cell r="AS4991" t="str">
            <v>EST CADEIRA EVO (MADEIRA MEL CLARO) - 0,49x0,47x0,82H</v>
          </cell>
          <cell r="AT4991">
            <v>5757</v>
          </cell>
          <cell r="AU4991">
            <v>5757</v>
          </cell>
          <cell r="AV4991">
            <v>5757</v>
          </cell>
          <cell r="AW4991">
            <v>0</v>
          </cell>
          <cell r="AX4991">
            <v>5757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14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EVO (FL)</v>
          </cell>
        </row>
        <row r="4992">
          <cell r="H4992">
            <v>4</v>
          </cell>
          <cell r="O4992">
            <v>300479</v>
          </cell>
          <cell r="P4992" t="str">
            <v>2021/323-0012-01</v>
          </cell>
          <cell r="Q4992" t="str">
            <v>EST CADEIRA EVO (MADEIRA MEL CLARO)</v>
          </cell>
          <cell r="R4992"/>
          <cell r="S4992"/>
          <cell r="T4992"/>
          <cell r="U4992">
            <v>0.49</v>
          </cell>
          <cell r="V4992">
            <v>0.47</v>
          </cell>
          <cell r="W4992">
            <v>0.82</v>
          </cell>
          <cell r="X4992">
            <v>0</v>
          </cell>
          <cell r="Y4992" t="str">
            <v>EST CADEIRA EVO (MADEIRA MEL CLARO) - 0,49x0,47x0,82H</v>
          </cell>
          <cell r="Z4992">
            <v>5757</v>
          </cell>
          <cell r="AA4992">
            <v>0.5</v>
          </cell>
          <cell r="AB4992">
            <v>2878.5</v>
          </cell>
          <cell r="AC4992"/>
          <cell r="AD4992"/>
          <cell r="AE4992"/>
          <cell r="AF4992">
            <v>5757</v>
          </cell>
          <cell r="AG4992">
            <v>5757</v>
          </cell>
          <cell r="AH4992">
            <v>0</v>
          </cell>
          <cell r="AI4992">
            <v>5757</v>
          </cell>
          <cell r="AJ4992" t="str">
            <v>REF: 300479</v>
          </cell>
          <cell r="AK4992" t="str">
            <v>PRODUTO FORA DE LINHA</v>
          </cell>
          <cell r="AL4992">
            <v>300479</v>
          </cell>
          <cell r="AM4992" t="str">
            <v>EST CADEIRA EVO (MADEIRA MEL CLARO)</v>
          </cell>
          <cell r="AN4992"/>
          <cell r="AO4992">
            <v>0.49</v>
          </cell>
          <cell r="AP4992">
            <v>0.47</v>
          </cell>
          <cell r="AQ4992">
            <v>0.82</v>
          </cell>
          <cell r="AR4992">
            <v>0</v>
          </cell>
          <cell r="AS4992" t="str">
            <v>EST CADEIRA EVO (MADEIRA MEL CLARO) - 0,49x0,47x0,82H</v>
          </cell>
          <cell r="AT4992">
            <v>5757</v>
          </cell>
          <cell r="AU4992">
            <v>5757</v>
          </cell>
          <cell r="AV4992">
            <v>5757</v>
          </cell>
          <cell r="AW4992">
            <v>0</v>
          </cell>
          <cell r="AX4992">
            <v>5757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14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EVO (FL)</v>
          </cell>
        </row>
        <row r="4993">
          <cell r="H4993">
            <v>4</v>
          </cell>
          <cell r="O4993">
            <v>300479</v>
          </cell>
          <cell r="P4993" t="str">
            <v>2021/323-0013-01</v>
          </cell>
          <cell r="Q4993" t="str">
            <v>EST CADEIRA EVO (MADEIRA MEL CLARO)</v>
          </cell>
          <cell r="R4993"/>
          <cell r="S4993"/>
          <cell r="T4993"/>
          <cell r="U4993">
            <v>0.49</v>
          </cell>
          <cell r="V4993">
            <v>0.47</v>
          </cell>
          <cell r="W4993">
            <v>0.82</v>
          </cell>
          <cell r="X4993">
            <v>0</v>
          </cell>
          <cell r="Y4993" t="str">
            <v>EST CADEIRA EVO (MADEIRA MEL CLARO) - 0,49x0,47x0,82H</v>
          </cell>
          <cell r="Z4993">
            <v>5757</v>
          </cell>
          <cell r="AA4993">
            <v>0.5</v>
          </cell>
          <cell r="AB4993">
            <v>2878.5</v>
          </cell>
          <cell r="AC4993"/>
          <cell r="AD4993"/>
          <cell r="AE4993"/>
          <cell r="AF4993">
            <v>5757</v>
          </cell>
          <cell r="AG4993">
            <v>5757</v>
          </cell>
          <cell r="AH4993">
            <v>0</v>
          </cell>
          <cell r="AI4993">
            <v>5757</v>
          </cell>
          <cell r="AJ4993" t="str">
            <v>REF: 300479</v>
          </cell>
          <cell r="AK4993" t="str">
            <v>PRODUTO FORA DE LINHA</v>
          </cell>
          <cell r="AL4993">
            <v>300479</v>
          </cell>
          <cell r="AM4993" t="str">
            <v>EST CADEIRA EVO (MADEIRA MEL CLARO)</v>
          </cell>
          <cell r="AN4993"/>
          <cell r="AO4993">
            <v>0.49</v>
          </cell>
          <cell r="AP4993">
            <v>0.47</v>
          </cell>
          <cell r="AQ4993">
            <v>0.82</v>
          </cell>
          <cell r="AR4993">
            <v>0</v>
          </cell>
          <cell r="AS4993" t="str">
            <v>EST CADEIRA EVO (MADEIRA MEL CLARO) - 0,49x0,47x0,82H</v>
          </cell>
          <cell r="AT4993">
            <v>5757</v>
          </cell>
          <cell r="AU4993">
            <v>5757</v>
          </cell>
          <cell r="AV4993">
            <v>5757</v>
          </cell>
          <cell r="AW4993">
            <v>0</v>
          </cell>
          <cell r="AX4993">
            <v>5757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14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>CLAMI CADEIRA</v>
          </cell>
          <cell r="BU4993" t="str">
            <v>CADEIRA EVO (FL)</v>
          </cell>
        </row>
        <row r="4994">
          <cell r="H4994">
            <v>4</v>
          </cell>
          <cell r="O4994">
            <v>300479</v>
          </cell>
          <cell r="P4994" t="str">
            <v>2021/323-0014-01</v>
          </cell>
          <cell r="Q4994" t="str">
            <v>EST CADEIRA EVO (MADEIRA MEL CLARO)</v>
          </cell>
          <cell r="R4994"/>
          <cell r="S4994"/>
          <cell r="T4994"/>
          <cell r="U4994">
            <v>0.49</v>
          </cell>
          <cell r="V4994">
            <v>0.47</v>
          </cell>
          <cell r="W4994">
            <v>0.82</v>
          </cell>
          <cell r="X4994">
            <v>0</v>
          </cell>
          <cell r="Y4994" t="str">
            <v>EST CADEIRA EVO (MADEIRA MEL CLARO) - 0,49x0,47x0,82H</v>
          </cell>
          <cell r="Z4994">
            <v>5757</v>
          </cell>
          <cell r="AA4994">
            <v>0.5</v>
          </cell>
          <cell r="AB4994">
            <v>2878.5</v>
          </cell>
          <cell r="AC4994"/>
          <cell r="AD4994"/>
          <cell r="AE4994"/>
          <cell r="AF4994">
            <v>5757</v>
          </cell>
          <cell r="AG4994">
            <v>5757</v>
          </cell>
          <cell r="AH4994">
            <v>0</v>
          </cell>
          <cell r="AI4994">
            <v>5757</v>
          </cell>
          <cell r="AJ4994" t="str">
            <v>REF: 300479</v>
          </cell>
          <cell r="AK4994" t="str">
            <v>PRODUTO FORA DE LINHA</v>
          </cell>
          <cell r="AL4994">
            <v>300479</v>
          </cell>
          <cell r="AM4994" t="str">
            <v>EST CADEIRA EVO (MADEIRA MEL CLARO)</v>
          </cell>
          <cell r="AN4994"/>
          <cell r="AO4994">
            <v>0.49</v>
          </cell>
          <cell r="AP4994">
            <v>0.47</v>
          </cell>
          <cell r="AQ4994">
            <v>0.82</v>
          </cell>
          <cell r="AR4994">
            <v>0</v>
          </cell>
          <cell r="AS4994" t="str">
            <v>EST CADEIRA EVO (MADEIRA MEL CLARO) - 0,49x0,47x0,82H</v>
          </cell>
          <cell r="AT4994">
            <v>5757</v>
          </cell>
          <cell r="AU4994">
            <v>5757</v>
          </cell>
          <cell r="AV4994">
            <v>5757</v>
          </cell>
          <cell r="AW4994">
            <v>0</v>
          </cell>
          <cell r="AX4994">
            <v>5757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14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>CLAMI CADEIRA</v>
          </cell>
          <cell r="BU4994" t="str">
            <v>CADEIRA EVO (FL)</v>
          </cell>
        </row>
        <row r="4995">
          <cell r="H4995">
            <v>4</v>
          </cell>
          <cell r="O4995">
            <v>320671</v>
          </cell>
          <cell r="P4995" t="str">
            <v>2022/090-0021-01</v>
          </cell>
          <cell r="Q4995" t="str">
            <v>EST CADEIRA JULIA C/BRACO (COURO FIRENZE TALIN) (CORTEN)</v>
          </cell>
          <cell r="R4995"/>
          <cell r="S4995"/>
          <cell r="T4995"/>
          <cell r="U4995">
            <v>0.61</v>
          </cell>
          <cell r="V4995">
            <v>0.54</v>
          </cell>
          <cell r="W4995">
            <v>0.76</v>
          </cell>
          <cell r="X4995">
            <v>0</v>
          </cell>
          <cell r="Y4995" t="str">
            <v>EST CADEIRA JULIA C/BRACO (COURO FIRENZE TALIN) (CORTEN) - 0,61x0,54x0,76H</v>
          </cell>
          <cell r="Z4995">
            <v>10250.150000000001</v>
          </cell>
          <cell r="AA4995">
            <v>0.5</v>
          </cell>
          <cell r="AB4995">
            <v>5125.0750000000007</v>
          </cell>
          <cell r="AC4995"/>
          <cell r="AD4995" t="str">
            <v>PROD C/RVST FORN</v>
          </cell>
          <cell r="AE4995" t="str">
            <v>REVESTIMENTO FORN</v>
          </cell>
          <cell r="AF4995">
            <v>10250.150000000001</v>
          </cell>
          <cell r="AG4995">
            <v>10250.150000000001</v>
          </cell>
          <cell r="AH4995">
            <v>0</v>
          </cell>
          <cell r="AI4995">
            <v>10250.150000000001</v>
          </cell>
          <cell r="AJ4995" t="str">
            <v>REF: 320690</v>
          </cell>
          <cell r="AK4995"/>
          <cell r="AL4995">
            <v>320690</v>
          </cell>
          <cell r="AM4995" t="str">
            <v>CADEIRA JULIA (C/B) (RVST FORN)</v>
          </cell>
          <cell r="AN4995"/>
          <cell r="AO4995">
            <v>0.61</v>
          </cell>
          <cell r="AP4995">
            <v>0.54</v>
          </cell>
          <cell r="AQ4995">
            <v>0.76</v>
          </cell>
          <cell r="AR4995">
            <v>0</v>
          </cell>
          <cell r="AS4995" t="str">
            <v>CADEIRA JULIA (C/B) (RVST FORN) - 0,61x0,54x0,76H</v>
          </cell>
          <cell r="AT4995">
            <v>10250.150000000001</v>
          </cell>
          <cell r="AU4995">
            <v>10250.150000000001</v>
          </cell>
          <cell r="AV4995">
            <v>7078.31</v>
          </cell>
          <cell r="AW4995">
            <v>3171.8400000000011</v>
          </cell>
          <cell r="AX4995">
            <v>10250.15</v>
          </cell>
          <cell r="AY4995">
            <v>0</v>
          </cell>
          <cell r="AZ4995">
            <v>328274</v>
          </cell>
          <cell r="BA4995" t="str">
            <v>COURO NATURAL FIRENZE (F378)</v>
          </cell>
          <cell r="BB4995" t="str">
            <v>RVST FORN: COURO NATURAL FIRENZE (F378) - COD TALIN</v>
          </cell>
          <cell r="BC4995">
            <v>4</v>
          </cell>
          <cell r="BD4995"/>
          <cell r="BE4995">
            <v>792.96</v>
          </cell>
          <cell r="BF4995">
            <v>0</v>
          </cell>
          <cell r="BG4995">
            <v>-792.96</v>
          </cell>
          <cell r="BH4995" t="str">
            <v>RVST FORN</v>
          </cell>
          <cell r="BI4995">
            <v>12</v>
          </cell>
          <cell r="BJ4995">
            <v>3171.84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>CLAMI CADEIRA</v>
          </cell>
          <cell r="BU4995" t="str">
            <v>CADEIRA JULIA</v>
          </cell>
        </row>
        <row r="4996">
          <cell r="H4996">
            <v>4</v>
          </cell>
          <cell r="O4996">
            <v>320671</v>
          </cell>
          <cell r="P4996" t="str">
            <v>2022/090-0020-01</v>
          </cell>
          <cell r="Q4996" t="str">
            <v>EST CADEIRA JULIA C/BRACO (COURO FIRENZE TALIN) (CORTEN)</v>
          </cell>
          <cell r="R4996"/>
          <cell r="S4996"/>
          <cell r="T4996"/>
          <cell r="U4996">
            <v>0.61</v>
          </cell>
          <cell r="V4996">
            <v>0.54</v>
          </cell>
          <cell r="W4996">
            <v>0.76</v>
          </cell>
          <cell r="X4996">
            <v>0</v>
          </cell>
          <cell r="Y4996" t="str">
            <v>EST CADEIRA JULIA C/BRACO (COURO FIRENZE TALIN) (CORTEN) - 0,61x0,54x0,76H</v>
          </cell>
          <cell r="Z4996">
            <v>10250.150000000001</v>
          </cell>
          <cell r="AA4996">
            <v>0.5</v>
          </cell>
          <cell r="AB4996">
            <v>5125.0750000000007</v>
          </cell>
          <cell r="AC4996"/>
          <cell r="AD4996" t="str">
            <v>PROD C/RVST FORN</v>
          </cell>
          <cell r="AE4996" t="str">
            <v>REVESTIMENTO FORN</v>
          </cell>
          <cell r="AF4996">
            <v>10250.150000000001</v>
          </cell>
          <cell r="AG4996">
            <v>10250.150000000001</v>
          </cell>
          <cell r="AH4996">
            <v>0</v>
          </cell>
          <cell r="AI4996">
            <v>10250.150000000001</v>
          </cell>
          <cell r="AJ4996" t="str">
            <v>REF: 320690</v>
          </cell>
          <cell r="AK4996"/>
          <cell r="AL4996">
            <v>320690</v>
          </cell>
          <cell r="AM4996" t="str">
            <v>CADEIRA JULIA (C/B) (RVST FORN)</v>
          </cell>
          <cell r="AN4996"/>
          <cell r="AO4996">
            <v>0.61</v>
          </cell>
          <cell r="AP4996">
            <v>0.54</v>
          </cell>
          <cell r="AQ4996">
            <v>0.76</v>
          </cell>
          <cell r="AR4996">
            <v>0</v>
          </cell>
          <cell r="AS4996" t="str">
            <v>CADEIRA JULIA (C/B) (RVST FORN) - 0,61x0,54x0,76H</v>
          </cell>
          <cell r="AT4996">
            <v>10250.150000000001</v>
          </cell>
          <cell r="AU4996">
            <v>10250.150000000001</v>
          </cell>
          <cell r="AV4996">
            <v>7078.31</v>
          </cell>
          <cell r="AW4996">
            <v>3171.8400000000011</v>
          </cell>
          <cell r="AX4996">
            <v>10250.15</v>
          </cell>
          <cell r="AY4996">
            <v>0</v>
          </cell>
          <cell r="AZ4996">
            <v>328274</v>
          </cell>
          <cell r="BA4996" t="str">
            <v>COURO NATURAL FIRENZE (F378)</v>
          </cell>
          <cell r="BB4996" t="str">
            <v>RVST FORN: COURO NATURAL FIRENZE (F378) - COD TALIN</v>
          </cell>
          <cell r="BC4996">
            <v>4</v>
          </cell>
          <cell r="BD4996"/>
          <cell r="BE4996">
            <v>792.96</v>
          </cell>
          <cell r="BF4996">
            <v>0</v>
          </cell>
          <cell r="BG4996">
            <v>-792.96</v>
          </cell>
          <cell r="BH4996" t="str">
            <v>RVST FORN</v>
          </cell>
          <cell r="BI4996">
            <v>12</v>
          </cell>
          <cell r="BJ4996">
            <v>3171.84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>CLAMI CADEIRA</v>
          </cell>
          <cell r="BU4996" t="str">
            <v>CADEIRA JULIA</v>
          </cell>
        </row>
        <row r="4997">
          <cell r="H4997">
            <v>4</v>
          </cell>
          <cell r="O4997">
            <v>320671</v>
          </cell>
          <cell r="P4997" t="str">
            <v>2022/090-0019-01</v>
          </cell>
          <cell r="Q4997" t="str">
            <v>EST CADEIRA JULIA C/BRACO (COURO FIRENZE TALIN) (CORTEN)</v>
          </cell>
          <cell r="R4997"/>
          <cell r="S4997"/>
          <cell r="T4997"/>
          <cell r="U4997">
            <v>0.61</v>
          </cell>
          <cell r="V4997">
            <v>0.54</v>
          </cell>
          <cell r="W4997">
            <v>0.76</v>
          </cell>
          <cell r="X4997">
            <v>0</v>
          </cell>
          <cell r="Y4997" t="str">
            <v>EST CADEIRA JULIA C/BRACO (COURO FIRENZE TALIN) (CORTEN) - 0,61x0,54x0,76H</v>
          </cell>
          <cell r="Z4997">
            <v>10250.150000000001</v>
          </cell>
          <cell r="AA4997">
            <v>0.5</v>
          </cell>
          <cell r="AB4997">
            <v>5125.0750000000007</v>
          </cell>
          <cell r="AC4997"/>
          <cell r="AD4997" t="str">
            <v>PROD C/RVST FORN</v>
          </cell>
          <cell r="AE4997" t="str">
            <v>REVESTIMENTO FORN</v>
          </cell>
          <cell r="AF4997">
            <v>10250.150000000001</v>
          </cell>
          <cell r="AG4997">
            <v>10250.150000000001</v>
          </cell>
          <cell r="AH4997">
            <v>0</v>
          </cell>
          <cell r="AI4997">
            <v>10250.150000000001</v>
          </cell>
          <cell r="AJ4997" t="str">
            <v>REF: 320690</v>
          </cell>
          <cell r="AK4997"/>
          <cell r="AL4997">
            <v>320690</v>
          </cell>
          <cell r="AM4997" t="str">
            <v>CADEIRA JULIA (C/B) (RVST FORN)</v>
          </cell>
          <cell r="AN4997"/>
          <cell r="AO4997">
            <v>0.61</v>
          </cell>
          <cell r="AP4997">
            <v>0.54</v>
          </cell>
          <cell r="AQ4997">
            <v>0.76</v>
          </cell>
          <cell r="AR4997">
            <v>0</v>
          </cell>
          <cell r="AS4997" t="str">
            <v>CADEIRA JULIA (C/B) (RVST FORN) - 0,61x0,54x0,76H</v>
          </cell>
          <cell r="AT4997">
            <v>10250.150000000001</v>
          </cell>
          <cell r="AU4997">
            <v>10250.150000000001</v>
          </cell>
          <cell r="AV4997">
            <v>7078.31</v>
          </cell>
          <cell r="AW4997">
            <v>3171.8400000000011</v>
          </cell>
          <cell r="AX4997">
            <v>10250.15</v>
          </cell>
          <cell r="AY4997">
            <v>0</v>
          </cell>
          <cell r="AZ4997">
            <v>328274</v>
          </cell>
          <cell r="BA4997" t="str">
            <v>COURO NATURAL FIRENZE (F378)</v>
          </cell>
          <cell r="BB4997" t="str">
            <v>RVST FORN: COURO NATURAL FIRENZE (F378) - COD TALIN</v>
          </cell>
          <cell r="BC4997">
            <v>4</v>
          </cell>
          <cell r="BD4997"/>
          <cell r="BE4997">
            <v>792.96</v>
          </cell>
          <cell r="BF4997">
            <v>0</v>
          </cell>
          <cell r="BG4997">
            <v>-792.96</v>
          </cell>
          <cell r="BH4997" t="str">
            <v>RVST FORN</v>
          </cell>
          <cell r="BI4997">
            <v>12</v>
          </cell>
          <cell r="BJ4997">
            <v>3171.84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>CLAMI CADEIRA</v>
          </cell>
          <cell r="BU4997" t="str">
            <v>CADEIRA JULIA</v>
          </cell>
        </row>
        <row r="4998">
          <cell r="H4998">
            <v>4</v>
          </cell>
          <cell r="O4998">
            <v>320671</v>
          </cell>
          <cell r="P4998" t="str">
            <v>2022/090-0025-01</v>
          </cell>
          <cell r="Q4998" t="str">
            <v>EST CADEIRA JULIA C/BRACO (COURO FIRENZE TALIN) (CORTEN)</v>
          </cell>
          <cell r="R4998"/>
          <cell r="S4998"/>
          <cell r="T4998"/>
          <cell r="U4998">
            <v>0.61</v>
          </cell>
          <cell r="V4998">
            <v>0.54</v>
          </cell>
          <cell r="W4998">
            <v>0.76</v>
          </cell>
          <cell r="X4998">
            <v>0</v>
          </cell>
          <cell r="Y4998" t="str">
            <v>EST CADEIRA JULIA C/BRACO (COURO FIRENZE TALIN) (CORTEN) - 0,61x0,54x0,76H</v>
          </cell>
          <cell r="Z4998">
            <v>10250.150000000001</v>
          </cell>
          <cell r="AA4998">
            <v>0.5</v>
          </cell>
          <cell r="AB4998">
            <v>5125.0750000000007</v>
          </cell>
          <cell r="AC4998"/>
          <cell r="AD4998" t="str">
            <v>PROD C/RVST FORN</v>
          </cell>
          <cell r="AE4998" t="str">
            <v>REVESTIMENTO FORN</v>
          </cell>
          <cell r="AF4998">
            <v>10250.150000000001</v>
          </cell>
          <cell r="AG4998">
            <v>10250.150000000001</v>
          </cell>
          <cell r="AH4998">
            <v>0</v>
          </cell>
          <cell r="AI4998">
            <v>10250.150000000001</v>
          </cell>
          <cell r="AJ4998" t="str">
            <v>REF: 320690</v>
          </cell>
          <cell r="AK4998"/>
          <cell r="AL4998">
            <v>320690</v>
          </cell>
          <cell r="AM4998" t="str">
            <v>CADEIRA JULIA (C/B) (RVST FORN)</v>
          </cell>
          <cell r="AN4998"/>
          <cell r="AO4998">
            <v>0.61</v>
          </cell>
          <cell r="AP4998">
            <v>0.54</v>
          </cell>
          <cell r="AQ4998">
            <v>0.76</v>
          </cell>
          <cell r="AR4998">
            <v>0</v>
          </cell>
          <cell r="AS4998" t="str">
            <v>CADEIRA JULIA (C/B) (RVST FORN) - 0,61x0,54x0,76H</v>
          </cell>
          <cell r="AT4998">
            <v>10250.150000000001</v>
          </cell>
          <cell r="AU4998">
            <v>10250.150000000001</v>
          </cell>
          <cell r="AV4998">
            <v>7078.31</v>
          </cell>
          <cell r="AW4998">
            <v>3171.8400000000011</v>
          </cell>
          <cell r="AX4998">
            <v>10250.15</v>
          </cell>
          <cell r="AY4998">
            <v>0</v>
          </cell>
          <cell r="AZ4998">
            <v>328274</v>
          </cell>
          <cell r="BA4998" t="str">
            <v>COURO NATURAL FIRENZE (F378)</v>
          </cell>
          <cell r="BB4998" t="str">
            <v>RVST FORN: COURO NATURAL FIRENZE (F378) - COD TALIN</v>
          </cell>
          <cell r="BC4998">
            <v>4</v>
          </cell>
          <cell r="BD4998"/>
          <cell r="BE4998">
            <v>792.96</v>
          </cell>
          <cell r="BF4998">
            <v>0</v>
          </cell>
          <cell r="BG4998">
            <v>-792.96</v>
          </cell>
          <cell r="BH4998" t="str">
            <v>RVST FORN</v>
          </cell>
          <cell r="BI4998">
            <v>12</v>
          </cell>
          <cell r="BJ4998">
            <v>3171.84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T4998" t="str">
            <v>CLAMI CADEIRA</v>
          </cell>
          <cell r="BU4998" t="str">
            <v>CADEIRA JULIA</v>
          </cell>
        </row>
        <row r="4999">
          <cell r="H4999">
            <v>4</v>
          </cell>
          <cell r="O4999">
            <v>234733</v>
          </cell>
          <cell r="P4999" t="str">
            <v>2019/168-0039-01</v>
          </cell>
          <cell r="Q4999" t="str">
            <v>EST CADEIRA MOI (LAM CARV PT) (TC LISO WHITE MIX)</v>
          </cell>
          <cell r="R4999"/>
          <cell r="S4999"/>
          <cell r="T4999"/>
          <cell r="U4999">
            <v>0.48</v>
          </cell>
          <cell r="V4999">
            <v>0.56999999999999995</v>
          </cell>
          <cell r="W4999">
            <v>0.82</v>
          </cell>
          <cell r="X4999">
            <v>0</v>
          </cell>
          <cell r="Y4999" t="str">
            <v>EST CADEIRA MOI (LAM CARV PT) (TC LISO WHITE MIX) - 0,48x0,57x0,82H</v>
          </cell>
          <cell r="Z4999">
            <v>9101.7900000000009</v>
          </cell>
          <cell r="AA4999">
            <v>0.5</v>
          </cell>
          <cell r="AB4999">
            <v>4550.8950000000004</v>
          </cell>
          <cell r="AC4999"/>
          <cell r="AD4999"/>
          <cell r="AE4999"/>
          <cell r="AF4999">
            <v>9101.7900000000009</v>
          </cell>
          <cell r="AG4999">
            <v>9101.7900000000009</v>
          </cell>
          <cell r="AH4999">
            <v>0</v>
          </cell>
          <cell r="AI4999">
            <v>9101.7900000000009</v>
          </cell>
          <cell r="AJ4999" t="str">
            <v>REF: 371172</v>
          </cell>
          <cell r="AK4999"/>
          <cell r="AL4999">
            <v>371172</v>
          </cell>
          <cell r="AM4999" t="str">
            <v>CADEIRA MOI (S/B) (LAMINADA) (TC LISO)</v>
          </cell>
          <cell r="AN4999"/>
          <cell r="AO4999">
            <v>0.48</v>
          </cell>
          <cell r="AP4999">
            <v>0.56999999999999995</v>
          </cell>
          <cell r="AQ4999">
            <v>0.82</v>
          </cell>
          <cell r="AR4999">
            <v>0</v>
          </cell>
          <cell r="AS4999" t="str">
            <v>CADEIRA MOI (S/B) (LAMINADA) (TC LISO) - 0,48x0,57x0,82H</v>
          </cell>
          <cell r="AT4999">
            <v>9101.7900000000009</v>
          </cell>
          <cell r="AU4999">
            <v>9101.7900000000009</v>
          </cell>
          <cell r="AV4999">
            <v>9101.7900000000009</v>
          </cell>
          <cell r="AW4999">
            <v>0</v>
          </cell>
          <cell r="AX4999">
            <v>9101.7900000000009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T4999" t="str">
            <v>CLAMI CADEIRA</v>
          </cell>
          <cell r="BU4999" t="str">
            <v>CADEIRA MOI</v>
          </cell>
        </row>
        <row r="5000">
          <cell r="H5000">
            <v>4</v>
          </cell>
          <cell r="O5000">
            <v>234733</v>
          </cell>
          <cell r="P5000" t="str">
            <v>2019/168-0040-01</v>
          </cell>
          <cell r="Q5000" t="str">
            <v>EST CADEIRA MOI (LAM CARV PT) (TC LISO WHITE MIX)</v>
          </cell>
          <cell r="R5000"/>
          <cell r="S5000"/>
          <cell r="T5000"/>
          <cell r="U5000">
            <v>0.48</v>
          </cell>
          <cell r="V5000">
            <v>0.56999999999999995</v>
          </cell>
          <cell r="W5000">
            <v>0.82</v>
          </cell>
          <cell r="X5000">
            <v>0</v>
          </cell>
          <cell r="Y5000" t="str">
            <v>EST CADEIRA MOI (LAM CARV PT) (TC LISO WHITE MIX) - 0,48x0,57x0,82H</v>
          </cell>
          <cell r="Z5000">
            <v>9101.7900000000009</v>
          </cell>
          <cell r="AA5000">
            <v>0.5</v>
          </cell>
          <cell r="AB5000">
            <v>4550.8950000000004</v>
          </cell>
          <cell r="AC5000"/>
          <cell r="AD5000"/>
          <cell r="AE5000"/>
          <cell r="AF5000">
            <v>9101.7900000000009</v>
          </cell>
          <cell r="AG5000">
            <v>9101.7900000000009</v>
          </cell>
          <cell r="AH5000">
            <v>0</v>
          </cell>
          <cell r="AI5000">
            <v>9101.7900000000009</v>
          </cell>
          <cell r="AJ5000" t="str">
            <v>REF: 371172</v>
          </cell>
          <cell r="AK5000"/>
          <cell r="AL5000">
            <v>371172</v>
          </cell>
          <cell r="AM5000" t="str">
            <v>CADEIRA MOI (S/B) (LAMINADA) (TC LISO)</v>
          </cell>
          <cell r="AN5000"/>
          <cell r="AO5000">
            <v>0.48</v>
          </cell>
          <cell r="AP5000">
            <v>0.56999999999999995</v>
          </cell>
          <cell r="AQ5000">
            <v>0.82</v>
          </cell>
          <cell r="AR5000">
            <v>0</v>
          </cell>
          <cell r="AS5000" t="str">
            <v>CADEIRA MOI (S/B) (LAMINADA) (TC LISO) - 0,48x0,57x0,82H</v>
          </cell>
          <cell r="AT5000">
            <v>9101.7900000000009</v>
          </cell>
          <cell r="AU5000">
            <v>9101.7900000000009</v>
          </cell>
          <cell r="AV5000">
            <v>9101.7900000000009</v>
          </cell>
          <cell r="AW5000">
            <v>0</v>
          </cell>
          <cell r="AX5000">
            <v>9101.7900000000009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T5000" t="str">
            <v>CLAMI CADEIRA</v>
          </cell>
          <cell r="BU5000" t="str">
            <v>CADEIRA MOI</v>
          </cell>
        </row>
        <row r="5001">
          <cell r="H5001">
            <v>4</v>
          </cell>
          <cell r="O5001">
            <v>234733</v>
          </cell>
          <cell r="P5001" t="str">
            <v>2019/170-0002-01</v>
          </cell>
          <cell r="Q5001" t="str">
            <v>EST CADEIRA MOI (LAM CARV PT) (TC LISO WHITE MIX)</v>
          </cell>
          <cell r="R5001"/>
          <cell r="S5001"/>
          <cell r="T5001"/>
          <cell r="U5001">
            <v>0.48</v>
          </cell>
          <cell r="V5001">
            <v>0.56999999999999995</v>
          </cell>
          <cell r="W5001">
            <v>0.82</v>
          </cell>
          <cell r="X5001">
            <v>0</v>
          </cell>
          <cell r="Y5001" t="str">
            <v>EST CADEIRA MOI (LAM CARV PT) (TC LISO WHITE MIX) - 0,48x0,57x0,82H</v>
          </cell>
          <cell r="Z5001">
            <v>9101.7900000000009</v>
          </cell>
          <cell r="AA5001">
            <v>0.5</v>
          </cell>
          <cell r="AB5001">
            <v>4550.8950000000004</v>
          </cell>
          <cell r="AC5001"/>
          <cell r="AD5001"/>
          <cell r="AE5001"/>
          <cell r="AF5001">
            <v>9101.7900000000009</v>
          </cell>
          <cell r="AG5001">
            <v>9101.7900000000009</v>
          </cell>
          <cell r="AH5001">
            <v>0</v>
          </cell>
          <cell r="AI5001">
            <v>9101.7900000000009</v>
          </cell>
          <cell r="AJ5001" t="str">
            <v>REF: 371172</v>
          </cell>
          <cell r="AK5001"/>
          <cell r="AL5001">
            <v>371172</v>
          </cell>
          <cell r="AM5001" t="str">
            <v>CADEIRA MOI (S/B) (LAMINADA) (TC LISO)</v>
          </cell>
          <cell r="AN5001"/>
          <cell r="AO5001">
            <v>0.48</v>
          </cell>
          <cell r="AP5001">
            <v>0.56999999999999995</v>
          </cell>
          <cell r="AQ5001">
            <v>0.82</v>
          </cell>
          <cell r="AR5001">
            <v>0</v>
          </cell>
          <cell r="AS5001" t="str">
            <v>CADEIRA MOI (S/B) (LAMINADA) (TC LISO) - 0,48x0,57x0,82H</v>
          </cell>
          <cell r="AT5001">
            <v>9101.7900000000009</v>
          </cell>
          <cell r="AU5001">
            <v>9101.7900000000009</v>
          </cell>
          <cell r="AV5001">
            <v>9101.7900000000009</v>
          </cell>
          <cell r="AW5001">
            <v>0</v>
          </cell>
          <cell r="AX5001">
            <v>9101.7900000000009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>CLAMI CADEIRA</v>
          </cell>
          <cell r="BU5001" t="str">
            <v>CADEIRA MOI</v>
          </cell>
        </row>
        <row r="5002">
          <cell r="H5002">
            <v>4</v>
          </cell>
          <cell r="O5002">
            <v>234733</v>
          </cell>
          <cell r="P5002" t="str">
            <v>2019/170-0007-01</v>
          </cell>
          <cell r="Q5002" t="str">
            <v>EST CADEIRA MOI (LAM CARV PT) (TC LISO WHITE MIX)</v>
          </cell>
          <cell r="R5002"/>
          <cell r="S5002"/>
          <cell r="T5002"/>
          <cell r="U5002">
            <v>0.48</v>
          </cell>
          <cell r="V5002">
            <v>0.56999999999999995</v>
          </cell>
          <cell r="W5002">
            <v>0.82</v>
          </cell>
          <cell r="X5002">
            <v>0</v>
          </cell>
          <cell r="Y5002" t="str">
            <v>EST CADEIRA MOI (LAM CARV PT) (TC LISO WHITE MIX) - 0,48x0,57x0,82H</v>
          </cell>
          <cell r="Z5002">
            <v>9101.7900000000009</v>
          </cell>
          <cell r="AA5002">
            <v>0.5</v>
          </cell>
          <cell r="AB5002">
            <v>4550.8950000000004</v>
          </cell>
          <cell r="AC5002"/>
          <cell r="AD5002"/>
          <cell r="AE5002"/>
          <cell r="AF5002">
            <v>9101.7900000000009</v>
          </cell>
          <cell r="AG5002">
            <v>9101.7900000000009</v>
          </cell>
          <cell r="AH5002">
            <v>0</v>
          </cell>
          <cell r="AI5002">
            <v>9101.7900000000009</v>
          </cell>
          <cell r="AJ5002" t="str">
            <v>REF: 371172</v>
          </cell>
          <cell r="AK5002"/>
          <cell r="AL5002">
            <v>371172</v>
          </cell>
          <cell r="AM5002" t="str">
            <v>CADEIRA MOI (S/B) (LAMINADA) (TC LISO)</v>
          </cell>
          <cell r="AN5002"/>
          <cell r="AO5002">
            <v>0.48</v>
          </cell>
          <cell r="AP5002">
            <v>0.56999999999999995</v>
          </cell>
          <cell r="AQ5002">
            <v>0.82</v>
          </cell>
          <cell r="AR5002">
            <v>0</v>
          </cell>
          <cell r="AS5002" t="str">
            <v>CADEIRA MOI (S/B) (LAMINADA) (TC LISO) - 0,48x0,57x0,82H</v>
          </cell>
          <cell r="AT5002">
            <v>9101.7900000000009</v>
          </cell>
          <cell r="AU5002">
            <v>9101.7900000000009</v>
          </cell>
          <cell r="AV5002">
            <v>9101.7900000000009</v>
          </cell>
          <cell r="AW5002">
            <v>0</v>
          </cell>
          <cell r="AX5002">
            <v>9101.7900000000009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T5002" t="str">
            <v>CLAMI CADEIRA</v>
          </cell>
          <cell r="BU5002" t="str">
            <v>CADEIRA MOI</v>
          </cell>
        </row>
        <row r="5003">
          <cell r="H5003">
            <v>4</v>
          </cell>
          <cell r="O5003">
            <v>336726</v>
          </cell>
          <cell r="P5003" t="str">
            <v>2022/223-0035-01</v>
          </cell>
          <cell r="Q5003" t="str">
            <v>EST CADEIRA NINA (MAD A CINAM CALRIF) 74 CAMEL/SEXT TING</v>
          </cell>
          <cell r="R5003"/>
          <cell r="S5003"/>
          <cell r="T5003"/>
          <cell r="U5003">
            <v>0.5</v>
          </cell>
          <cell r="V5003">
            <v>0.61</v>
          </cell>
          <cell r="W5003">
            <v>0.88</v>
          </cell>
          <cell r="X5003">
            <v>0</v>
          </cell>
          <cell r="Y5003" t="str">
            <v>EST CADEIRA NINA (MAD A CINAM CALRIF) 74 CAMEL/SEXT TING - 0,5x0,61x0,88H</v>
          </cell>
          <cell r="Z5003">
            <v>9481.4500000000007</v>
          </cell>
          <cell r="AA5003">
            <v>0.5</v>
          </cell>
          <cell r="AB5003">
            <v>4740.7250000000004</v>
          </cell>
          <cell r="AC5003"/>
          <cell r="AD5003"/>
          <cell r="AE5003"/>
          <cell r="AF5003">
            <v>9481.4500000000007</v>
          </cell>
          <cell r="AG5003">
            <v>9481.4500000000007</v>
          </cell>
          <cell r="AH5003">
            <v>0</v>
          </cell>
          <cell r="AI5003">
            <v>9481.4500000000007</v>
          </cell>
          <cell r="AJ5003" t="str">
            <v>REF: 336726</v>
          </cell>
          <cell r="AK5003" t="str">
            <v>PRODUTO FORA DE LINHA</v>
          </cell>
          <cell r="AL5003">
            <v>336726</v>
          </cell>
          <cell r="AM5003" t="str">
            <v>EST CADEIRA NINA (MAD A CINAM CALRIF) 74 CAMEL/SEXT TING</v>
          </cell>
          <cell r="AN5003"/>
          <cell r="AO5003">
            <v>0.5</v>
          </cell>
          <cell r="AP5003">
            <v>0.61</v>
          </cell>
          <cell r="AQ5003">
            <v>0.88</v>
          </cell>
          <cell r="AR5003">
            <v>0</v>
          </cell>
          <cell r="AS5003" t="str">
            <v>EST CADEIRA NINA (MAD A CINAM CALRIF) 74 CAMEL/SEXT TING - 0,5x0,61x0,88H</v>
          </cell>
          <cell r="AT5003">
            <v>9481.4500000000007</v>
          </cell>
          <cell r="AU5003">
            <v>9481.4500000000007</v>
          </cell>
          <cell r="AV5003">
            <v>9481.4500000000007</v>
          </cell>
          <cell r="AW5003">
            <v>0</v>
          </cell>
          <cell r="AX5003">
            <v>9481.4500000000007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>
            <v>0</v>
          </cell>
          <cell r="BT5003" t="str">
            <v>CLAMI CADEIRA</v>
          </cell>
          <cell r="BU5003" t="str">
            <v>CADEIRA NINA (FL)</v>
          </cell>
        </row>
        <row r="5004">
          <cell r="H5004">
            <v>4</v>
          </cell>
          <cell r="O5004">
            <v>336726</v>
          </cell>
          <cell r="P5004" t="str">
            <v>2022/223-0037-01</v>
          </cell>
          <cell r="Q5004" t="str">
            <v>EST CADEIRA NINA (MAD A CINAM CALRIF) 74 CAMEL/SEXT TING</v>
          </cell>
          <cell r="R5004"/>
          <cell r="S5004"/>
          <cell r="T5004"/>
          <cell r="U5004">
            <v>0.5</v>
          </cell>
          <cell r="V5004">
            <v>0.61</v>
          </cell>
          <cell r="W5004">
            <v>0.88</v>
          </cell>
          <cell r="X5004">
            <v>0</v>
          </cell>
          <cell r="Y5004" t="str">
            <v>EST CADEIRA NINA (MAD A CINAM CALRIF) 74 CAMEL/SEXT TING - 0,5x0,61x0,88H</v>
          </cell>
          <cell r="Z5004">
            <v>9481.4500000000007</v>
          </cell>
          <cell r="AA5004">
            <v>0.5</v>
          </cell>
          <cell r="AB5004">
            <v>4740.7250000000004</v>
          </cell>
          <cell r="AC5004"/>
          <cell r="AD5004"/>
          <cell r="AE5004"/>
          <cell r="AF5004">
            <v>9481.4500000000007</v>
          </cell>
          <cell r="AG5004">
            <v>9481.4500000000007</v>
          </cell>
          <cell r="AH5004">
            <v>0</v>
          </cell>
          <cell r="AI5004">
            <v>9481.4500000000007</v>
          </cell>
          <cell r="AJ5004" t="str">
            <v>REF: 336726</v>
          </cell>
          <cell r="AK5004" t="str">
            <v>PRODUTO FORA DE LINHA</v>
          </cell>
          <cell r="AL5004">
            <v>336726</v>
          </cell>
          <cell r="AM5004" t="str">
            <v>EST CADEIRA NINA (MAD A CINAM CALRIF) 74 CAMEL/SEXT TING</v>
          </cell>
          <cell r="AN5004"/>
          <cell r="AO5004">
            <v>0.5</v>
          </cell>
          <cell r="AP5004">
            <v>0.61</v>
          </cell>
          <cell r="AQ5004">
            <v>0.88</v>
          </cell>
          <cell r="AR5004">
            <v>0</v>
          </cell>
          <cell r="AS5004" t="str">
            <v>EST CADEIRA NINA (MAD A CINAM CALRIF) 74 CAMEL/SEXT TING - 0,5x0,61x0,88H</v>
          </cell>
          <cell r="AT5004">
            <v>9481.4500000000007</v>
          </cell>
          <cell r="AU5004">
            <v>9481.4500000000007</v>
          </cell>
          <cell r="AV5004">
            <v>9481.4500000000007</v>
          </cell>
          <cell r="AW5004">
            <v>0</v>
          </cell>
          <cell r="AX5004">
            <v>9481.4500000000007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>CLAMI CADEIRA</v>
          </cell>
          <cell r="BU5004" t="str">
            <v>CADEIRA NINA (FL)</v>
          </cell>
        </row>
        <row r="5005">
          <cell r="H5005">
            <v>4</v>
          </cell>
          <cell r="O5005">
            <v>379017</v>
          </cell>
          <cell r="P5005" t="str">
            <v>2024/201-0004-01</v>
          </cell>
          <cell r="Q5005" t="str">
            <v>EST CADEIRA VIA (COURO TP2 PROMO GRANO SANDSTORM) CHAMPAGNE</v>
          </cell>
          <cell r="R5005"/>
          <cell r="S5005"/>
          <cell r="T5005"/>
          <cell r="U5005">
            <v>0.6</v>
          </cell>
          <cell r="V5005">
            <v>0.53</v>
          </cell>
          <cell r="W5005">
            <v>0.78</v>
          </cell>
          <cell r="X5005">
            <v>0</v>
          </cell>
          <cell r="Y5005" t="str">
            <v>EST CADEIRA VIA (COURO TP2 PROMO GRANO SANDSTORM) CHAMPAGNE - 0,6x0,53x0,78H</v>
          </cell>
          <cell r="Z5005">
            <v>11215.66</v>
          </cell>
          <cell r="AA5005">
            <v>0.5</v>
          </cell>
          <cell r="AB5005">
            <v>5607.83</v>
          </cell>
          <cell r="AC5005"/>
          <cell r="AD5005"/>
          <cell r="AE5005"/>
          <cell r="AF5005">
            <v>11215.66</v>
          </cell>
          <cell r="AG5005">
            <v>11215.66</v>
          </cell>
          <cell r="AH5005">
            <v>0</v>
          </cell>
          <cell r="AI5005">
            <v>11215.66</v>
          </cell>
          <cell r="AJ5005" t="str">
            <v>REF: 379017</v>
          </cell>
          <cell r="AK5005" t="str">
            <v>PRODUTO FORA DE LINHA</v>
          </cell>
          <cell r="AL5005">
            <v>379017</v>
          </cell>
          <cell r="AM5005" t="str">
            <v>EST CADEIRA VIA (COURO TP2 PROMO GRANO SANDSTORM) CHAMPAGNE</v>
          </cell>
          <cell r="AN5005"/>
          <cell r="AO5005">
            <v>0.6</v>
          </cell>
          <cell r="AP5005">
            <v>0.53</v>
          </cell>
          <cell r="AQ5005">
            <v>0.78</v>
          </cell>
          <cell r="AR5005">
            <v>0</v>
          </cell>
          <cell r="AS5005" t="str">
            <v>EST CADEIRA VIA (COURO TP2 PROMO GRANO SANDSTORM) CHAMPAGNE - 0,6x0,53x0,78H</v>
          </cell>
          <cell r="AT5005">
            <v>11215.66</v>
          </cell>
          <cell r="AU5005">
            <v>11215.66</v>
          </cell>
          <cell r="AV5005">
            <v>11215.66</v>
          </cell>
          <cell r="AW5005">
            <v>0</v>
          </cell>
          <cell r="AX5005">
            <v>11215.66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14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>
            <v>0</v>
          </cell>
          <cell r="BT5005" t="str">
            <v>CLAMI CADEIRA</v>
          </cell>
          <cell r="BU5005" t="str">
            <v>CADEIRA VIA (FL)</v>
          </cell>
        </row>
        <row r="5006">
          <cell r="H5006">
            <v>4</v>
          </cell>
          <cell r="O5006">
            <v>379017</v>
          </cell>
          <cell r="P5006" t="str">
            <v>2024/201-0005-01</v>
          </cell>
          <cell r="Q5006" t="str">
            <v>EST CADEIRA VIA (COURO TP2 PROMO GRANO SANDSTORM) CHAMPAGNE</v>
          </cell>
          <cell r="R5006"/>
          <cell r="S5006"/>
          <cell r="T5006"/>
          <cell r="U5006">
            <v>0.6</v>
          </cell>
          <cell r="V5006">
            <v>0.53</v>
          </cell>
          <cell r="W5006">
            <v>0.78</v>
          </cell>
          <cell r="X5006">
            <v>0</v>
          </cell>
          <cell r="Y5006" t="str">
            <v>EST CADEIRA VIA (COURO TP2 PROMO GRANO SANDSTORM) CHAMPAGNE - 0,6x0,53x0,78H</v>
          </cell>
          <cell r="Z5006">
            <v>11215.66</v>
          </cell>
          <cell r="AA5006">
            <v>0.5</v>
          </cell>
          <cell r="AB5006">
            <v>5607.83</v>
          </cell>
          <cell r="AC5006"/>
          <cell r="AD5006"/>
          <cell r="AE5006"/>
          <cell r="AF5006">
            <v>11215.66</v>
          </cell>
          <cell r="AG5006">
            <v>11215.66</v>
          </cell>
          <cell r="AH5006">
            <v>0</v>
          </cell>
          <cell r="AI5006">
            <v>11215.66</v>
          </cell>
          <cell r="AJ5006" t="str">
            <v>REF: 379017</v>
          </cell>
          <cell r="AK5006" t="str">
            <v>PRODUTO FORA DE LINHA</v>
          </cell>
          <cell r="AL5006">
            <v>379017</v>
          </cell>
          <cell r="AM5006" t="str">
            <v>EST CADEIRA VIA (COURO TP2 PROMO GRANO SANDSTORM) CHAMPAGNE</v>
          </cell>
          <cell r="AN5006"/>
          <cell r="AO5006">
            <v>0.6</v>
          </cell>
          <cell r="AP5006">
            <v>0.53</v>
          </cell>
          <cell r="AQ5006">
            <v>0.78</v>
          </cell>
          <cell r="AR5006">
            <v>0</v>
          </cell>
          <cell r="AS5006" t="str">
            <v>EST CADEIRA VIA (COURO TP2 PROMO GRANO SANDSTORM) CHAMPAGNE - 0,6x0,53x0,78H</v>
          </cell>
          <cell r="AT5006">
            <v>11215.66</v>
          </cell>
          <cell r="AU5006">
            <v>11215.66</v>
          </cell>
          <cell r="AV5006">
            <v>11215.66</v>
          </cell>
          <cell r="AW5006">
            <v>0</v>
          </cell>
          <cell r="AX5006">
            <v>11215.66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14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>
            <v>0</v>
          </cell>
          <cell r="BT5006" t="str">
            <v>CLAMI CADEIRA</v>
          </cell>
          <cell r="BU5006" t="str">
            <v>CADEIRA VIA (FL)</v>
          </cell>
        </row>
        <row r="5007">
          <cell r="H5007">
            <v>4</v>
          </cell>
          <cell r="O5007">
            <v>379017</v>
          </cell>
          <cell r="P5007" t="str">
            <v>2024/201-0006-01</v>
          </cell>
          <cell r="Q5007" t="str">
            <v>EST CADEIRA VIA (COURO TP2 PROMO GRANO SANDSTORM) CHAMPAGNE</v>
          </cell>
          <cell r="R5007"/>
          <cell r="S5007"/>
          <cell r="T5007"/>
          <cell r="U5007">
            <v>0.6</v>
          </cell>
          <cell r="V5007">
            <v>0.53</v>
          </cell>
          <cell r="W5007">
            <v>0.78</v>
          </cell>
          <cell r="X5007">
            <v>0</v>
          </cell>
          <cell r="Y5007" t="str">
            <v>EST CADEIRA VIA (COURO TP2 PROMO GRANO SANDSTORM) CHAMPAGNE - 0,6x0,53x0,78H</v>
          </cell>
          <cell r="Z5007">
            <v>11215.66</v>
          </cell>
          <cell r="AA5007">
            <v>0.5</v>
          </cell>
          <cell r="AB5007">
            <v>5607.83</v>
          </cell>
          <cell r="AC5007"/>
          <cell r="AD5007"/>
          <cell r="AE5007"/>
          <cell r="AF5007">
            <v>11215.66</v>
          </cell>
          <cell r="AG5007">
            <v>11215.66</v>
          </cell>
          <cell r="AH5007">
            <v>0</v>
          </cell>
          <cell r="AI5007">
            <v>11215.66</v>
          </cell>
          <cell r="AJ5007" t="str">
            <v>REF: 379017</v>
          </cell>
          <cell r="AK5007" t="str">
            <v>PRODUTO FORA DE LINHA</v>
          </cell>
          <cell r="AL5007">
            <v>379017</v>
          </cell>
          <cell r="AM5007" t="str">
            <v>EST CADEIRA VIA (COURO TP2 PROMO GRANO SANDSTORM) CHAMPAGNE</v>
          </cell>
          <cell r="AN5007"/>
          <cell r="AO5007">
            <v>0.6</v>
          </cell>
          <cell r="AP5007">
            <v>0.53</v>
          </cell>
          <cell r="AQ5007">
            <v>0.78</v>
          </cell>
          <cell r="AR5007">
            <v>0</v>
          </cell>
          <cell r="AS5007" t="str">
            <v>EST CADEIRA VIA (COURO TP2 PROMO GRANO SANDSTORM) CHAMPAGNE - 0,6x0,53x0,78H</v>
          </cell>
          <cell r="AT5007">
            <v>11215.66</v>
          </cell>
          <cell r="AU5007">
            <v>11215.66</v>
          </cell>
          <cell r="AV5007">
            <v>11215.66</v>
          </cell>
          <cell r="AW5007">
            <v>0</v>
          </cell>
          <cell r="AX5007">
            <v>11215.66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14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>
            <v>0</v>
          </cell>
          <cell r="BT5007" t="str">
            <v>CLAMI CADEIRA</v>
          </cell>
          <cell r="BU5007" t="str">
            <v>CADEIRA VIA (FL)</v>
          </cell>
        </row>
        <row r="5008">
          <cell r="H5008">
            <v>4</v>
          </cell>
          <cell r="O5008">
            <v>379017</v>
          </cell>
          <cell r="P5008" t="str">
            <v>2024/201-0007-01</v>
          </cell>
          <cell r="Q5008" t="str">
            <v>EST CADEIRA VIA (COURO TP2 PROMO GRANO SANDSTORM) CHAMPAGNE</v>
          </cell>
          <cell r="R5008"/>
          <cell r="S5008"/>
          <cell r="T5008"/>
          <cell r="U5008">
            <v>0.6</v>
          </cell>
          <cell r="V5008">
            <v>0.53</v>
          </cell>
          <cell r="W5008">
            <v>0.78</v>
          </cell>
          <cell r="X5008">
            <v>0</v>
          </cell>
          <cell r="Y5008" t="str">
            <v>EST CADEIRA VIA (COURO TP2 PROMO GRANO SANDSTORM) CHAMPAGNE - 0,6x0,53x0,78H</v>
          </cell>
          <cell r="Z5008">
            <v>11215.66</v>
          </cell>
          <cell r="AA5008">
            <v>0.5</v>
          </cell>
          <cell r="AB5008">
            <v>5607.83</v>
          </cell>
          <cell r="AC5008"/>
          <cell r="AD5008"/>
          <cell r="AE5008"/>
          <cell r="AF5008">
            <v>11215.66</v>
          </cell>
          <cell r="AG5008">
            <v>11215.66</v>
          </cell>
          <cell r="AH5008">
            <v>0</v>
          </cell>
          <cell r="AI5008">
            <v>11215.66</v>
          </cell>
          <cell r="AJ5008" t="str">
            <v>REF: 379017</v>
          </cell>
          <cell r="AK5008" t="str">
            <v>PRODUTO FORA DE LINHA</v>
          </cell>
          <cell r="AL5008">
            <v>379017</v>
          </cell>
          <cell r="AM5008" t="str">
            <v>EST CADEIRA VIA (COURO TP2 PROMO GRANO SANDSTORM) CHAMPAGNE</v>
          </cell>
          <cell r="AN5008"/>
          <cell r="AO5008">
            <v>0.6</v>
          </cell>
          <cell r="AP5008">
            <v>0.53</v>
          </cell>
          <cell r="AQ5008">
            <v>0.78</v>
          </cell>
          <cell r="AR5008">
            <v>0</v>
          </cell>
          <cell r="AS5008" t="str">
            <v>EST CADEIRA VIA (COURO TP2 PROMO GRANO SANDSTORM) CHAMPAGNE - 0,6x0,53x0,78H</v>
          </cell>
          <cell r="AT5008">
            <v>11215.66</v>
          </cell>
          <cell r="AU5008">
            <v>11215.66</v>
          </cell>
          <cell r="AV5008">
            <v>11215.66</v>
          </cell>
          <cell r="AW5008">
            <v>0</v>
          </cell>
          <cell r="AX5008">
            <v>11215.66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14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>
            <v>0</v>
          </cell>
          <cell r="BT5008" t="str">
            <v>CLAMI CADEIRA</v>
          </cell>
          <cell r="BU5008" t="str">
            <v>CADEIRA VIA (FL)</v>
          </cell>
        </row>
        <row r="5009">
          <cell r="H5009">
            <v>5</v>
          </cell>
          <cell r="O5009">
            <v>222842</v>
          </cell>
          <cell r="P5009"/>
          <cell r="Q5009" t="str">
            <v>EST COMPONENTE HASTE ESTANTE ICON (CARVALHO NATURAL)</v>
          </cell>
          <cell r="R5009"/>
          <cell r="S5009"/>
          <cell r="T5009"/>
          <cell r="U5009">
            <v>0</v>
          </cell>
          <cell r="V5009">
            <v>0</v>
          </cell>
          <cell r="W5009">
            <v>2.75</v>
          </cell>
          <cell r="X5009">
            <v>0</v>
          </cell>
          <cell r="Y5009" t="str">
            <v>EST COMPONENTE HASTE ESTANTE ICON (CARVALHO NATURAL) - Ø0x2,75H</v>
          </cell>
          <cell r="Z5009">
            <v>3777.25</v>
          </cell>
          <cell r="AA5009">
            <v>0.65</v>
          </cell>
          <cell r="AB5009">
            <v>1322.0374999999999</v>
          </cell>
          <cell r="AC5009"/>
          <cell r="AD5009"/>
          <cell r="AE5009"/>
          <cell r="AF5009">
            <v>3777.25</v>
          </cell>
          <cell r="AG5009">
            <v>3777.25</v>
          </cell>
          <cell r="AH5009">
            <v>0</v>
          </cell>
          <cell r="AI5009">
            <v>3777.25</v>
          </cell>
          <cell r="AJ5009" t="str">
            <v>REF: 222842</v>
          </cell>
          <cell r="AK5009" t="str">
            <v>PRODUTO FORA DE LINHA</v>
          </cell>
          <cell r="AL5009">
            <v>222842</v>
          </cell>
          <cell r="AM5009" t="str">
            <v>EST COMPONENTE HASTE ESTANTE ICON (CARVALHO NATURAL)</v>
          </cell>
          <cell r="AN5009"/>
          <cell r="AO5009">
            <v>0</v>
          </cell>
          <cell r="AP5009">
            <v>0</v>
          </cell>
          <cell r="AQ5009">
            <v>2.75</v>
          </cell>
          <cell r="AR5009">
            <v>0</v>
          </cell>
          <cell r="AS5009" t="str">
            <v>EST COMPONENTE HASTE ESTANTE ICON (CARVALHO NATURAL) - Ø0x2,75H</v>
          </cell>
          <cell r="AT5009">
            <v>3777.25</v>
          </cell>
          <cell r="AU5009">
            <v>3777.25</v>
          </cell>
          <cell r="AV5009">
            <v>3777.25</v>
          </cell>
          <cell r="AW5009">
            <v>0</v>
          </cell>
          <cell r="AX5009">
            <v>3777.25</v>
          </cell>
          <cell r="AY5009">
            <v>0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22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DPOT</v>
          </cell>
          <cell r="BT5009" t="str">
            <v>CLAMI ESTANTE</v>
          </cell>
          <cell r="BU5009" t="str">
            <v>HASTE ESTANTE ICON (FL)</v>
          </cell>
        </row>
        <row r="5010">
          <cell r="H5010">
            <v>6</v>
          </cell>
          <cell r="O5010">
            <v>309891</v>
          </cell>
          <cell r="P5010" t="str">
            <v>2022/284-0069-01</v>
          </cell>
          <cell r="Q5010" t="str">
            <v>EST COMPONENTE PRATELEIRA ESTANTE VO (UNIAO) (LAM 2 NOG)</v>
          </cell>
          <cell r="R5010">
            <v>2.56</v>
          </cell>
          <cell r="S5010">
            <v>0.45</v>
          </cell>
          <cell r="T5010">
            <v>2.11</v>
          </cell>
          <cell r="U5010">
            <v>0.6</v>
          </cell>
          <cell r="V5010">
            <v>0.39</v>
          </cell>
          <cell r="W5010">
            <v>0.02</v>
          </cell>
          <cell r="X5010">
            <v>0</v>
          </cell>
          <cell r="Y5010" t="str">
            <v>EST COMPONENTE PRATELEIRA ESTANTE VO (UNIAO) (LAM 2 NOG) - 0,6x0,39x0,02H</v>
          </cell>
          <cell r="Z5010">
            <v>141393.61000000004</v>
          </cell>
          <cell r="AA5010">
            <v>0.5</v>
          </cell>
          <cell r="AB5010">
            <v>70696.805000000022</v>
          </cell>
          <cell r="AC5010" t="str">
            <v>HN</v>
          </cell>
          <cell r="AD5010" t="str">
            <v>2 ESTANTES + 6 PRAT</v>
          </cell>
          <cell r="AE5010" t="str">
            <v>PRATELEIRA</v>
          </cell>
          <cell r="AF5010">
            <v>2603.1</v>
          </cell>
          <cell r="AG5010">
            <v>2603.1</v>
          </cell>
          <cell r="AH5010">
            <v>0</v>
          </cell>
          <cell r="AI5010">
            <v>141393.61000000004</v>
          </cell>
          <cell r="AJ5010" t="str">
            <v>REF: 369604</v>
          </cell>
          <cell r="AK5010"/>
          <cell r="AL5010">
            <v>369604</v>
          </cell>
          <cell r="AM5010" t="str">
            <v>COMPONENTE PRATELEIRA ESTANTE VO (UNIAO) (LAMINA 2)</v>
          </cell>
          <cell r="AN5010"/>
          <cell r="AO5010">
            <v>0.6</v>
          </cell>
          <cell r="AP5010">
            <v>0.39</v>
          </cell>
          <cell r="AQ5010">
            <v>0.03</v>
          </cell>
          <cell r="AR5010">
            <v>0</v>
          </cell>
          <cell r="AS5010" t="str">
            <v>COMPONENTE PRATELEIRA ESTANTE VO (UNIAO) (LAMINA 2) - 0,6x0,39x0,03H</v>
          </cell>
          <cell r="AT5010">
            <v>2603.1</v>
          </cell>
          <cell r="AU5010">
            <v>2603.1</v>
          </cell>
          <cell r="AV5010">
            <v>2603.1</v>
          </cell>
          <cell r="AW5010">
            <v>0</v>
          </cell>
          <cell r="AX5010">
            <v>2603.11</v>
          </cell>
          <cell r="AY5010">
            <v>-1.0000000000218279E-2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309891 | 299562 | 299533</v>
          </cell>
          <cell r="BT5010" t="str">
            <v>CLAMI ESTANTE</v>
          </cell>
          <cell r="BU5010" t="str">
            <v>ESTANTE VO</v>
          </cell>
        </row>
        <row r="5011">
          <cell r="H5011">
            <v>6</v>
          </cell>
          <cell r="O5011">
            <v>309891</v>
          </cell>
          <cell r="P5011" t="str">
            <v>2022/284-0070-01</v>
          </cell>
          <cell r="Q5011" t="str">
            <v>EST COMPONENTE PRATELEIRA ESTANTE VO (UNIAO) (LAM 2 NOG)</v>
          </cell>
          <cell r="R5011">
            <v>2.56</v>
          </cell>
          <cell r="S5011">
            <v>0.45</v>
          </cell>
          <cell r="T5011">
            <v>2.11</v>
          </cell>
          <cell r="U5011">
            <v>0.6</v>
          </cell>
          <cell r="V5011">
            <v>0.39</v>
          </cell>
          <cell r="W5011">
            <v>0.02</v>
          </cell>
          <cell r="X5011">
            <v>0</v>
          </cell>
          <cell r="Y5011" t="str">
            <v>EST COMPONENTE PRATELEIRA ESTANTE VO (UNIAO) (LAM 2 NOG) - 0,6x0,39x0,02H</v>
          </cell>
          <cell r="Z5011">
            <v>141393.61000000004</v>
          </cell>
          <cell r="AA5011">
            <v>0.5</v>
          </cell>
          <cell r="AB5011">
            <v>70696.805000000022</v>
          </cell>
          <cell r="AC5011" t="str">
            <v>HN</v>
          </cell>
          <cell r="AD5011" t="str">
            <v>2 ESTANTES + 6 PRAT</v>
          </cell>
          <cell r="AE5011" t="str">
            <v>PRATELEIRA</v>
          </cell>
          <cell r="AF5011">
            <v>2603.1</v>
          </cell>
          <cell r="AG5011">
            <v>2603.1</v>
          </cell>
          <cell r="AH5011">
            <v>0</v>
          </cell>
          <cell r="AI5011">
            <v>141393.61000000004</v>
          </cell>
          <cell r="AJ5011" t="str">
            <v>REF: 369604</v>
          </cell>
          <cell r="AK5011"/>
          <cell r="AL5011">
            <v>369604</v>
          </cell>
          <cell r="AM5011" t="str">
            <v>COMPONENTE PRATELEIRA ESTANTE VO (UNIAO) (LAMINA 2)</v>
          </cell>
          <cell r="AN5011"/>
          <cell r="AO5011">
            <v>0.6</v>
          </cell>
          <cell r="AP5011">
            <v>0.39</v>
          </cell>
          <cell r="AQ5011">
            <v>0.03</v>
          </cell>
          <cell r="AR5011">
            <v>0</v>
          </cell>
          <cell r="AS5011" t="str">
            <v>COMPONENTE PRATELEIRA ESTANTE VO (UNIAO) (LAMINA 2) - 0,6x0,39x0,03H</v>
          </cell>
          <cell r="AT5011">
            <v>2603.1</v>
          </cell>
          <cell r="AU5011">
            <v>2603.1</v>
          </cell>
          <cell r="AV5011">
            <v>2603.1</v>
          </cell>
          <cell r="AW5011">
            <v>0</v>
          </cell>
          <cell r="AX5011">
            <v>2603.11</v>
          </cell>
          <cell r="AY5011">
            <v>-1.0000000000218279E-2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S5011" t="str">
            <v>309891 | 299562 | 299533</v>
          </cell>
          <cell r="BT5011" t="str">
            <v>CLAMI ESTANTE</v>
          </cell>
          <cell r="BU5011" t="str">
            <v>ESTANTE VO</v>
          </cell>
        </row>
        <row r="5012">
          <cell r="H5012">
            <v>6</v>
          </cell>
          <cell r="O5012">
            <v>309891</v>
          </cell>
          <cell r="P5012" t="str">
            <v>2022/284-0071-01</v>
          </cell>
          <cell r="Q5012" t="str">
            <v>EST COMPONENTE PRATELEIRA ESTANTE VO (UNIAO) (LAM 2 NOG)</v>
          </cell>
          <cell r="R5012">
            <v>2.56</v>
          </cell>
          <cell r="S5012">
            <v>0.45</v>
          </cell>
          <cell r="T5012">
            <v>2.11</v>
          </cell>
          <cell r="U5012">
            <v>0.6</v>
          </cell>
          <cell r="V5012">
            <v>0.39</v>
          </cell>
          <cell r="W5012">
            <v>0.02</v>
          </cell>
          <cell r="X5012">
            <v>0</v>
          </cell>
          <cell r="Y5012" t="str">
            <v>EST COMPONENTE PRATELEIRA ESTANTE VO (UNIAO) (LAM 2 NOG) - 0,6x0,39x0,02H</v>
          </cell>
          <cell r="Z5012">
            <v>141393.61000000004</v>
          </cell>
          <cell r="AA5012">
            <v>0.5</v>
          </cell>
          <cell r="AB5012">
            <v>70696.805000000022</v>
          </cell>
          <cell r="AC5012" t="str">
            <v>HN</v>
          </cell>
          <cell r="AD5012" t="str">
            <v>2 ESTANTES + 6 PRAT</v>
          </cell>
          <cell r="AE5012" t="str">
            <v>PRATELEIRA</v>
          </cell>
          <cell r="AF5012">
            <v>2603.1</v>
          </cell>
          <cell r="AG5012">
            <v>2603.1</v>
          </cell>
          <cell r="AH5012">
            <v>0</v>
          </cell>
          <cell r="AI5012">
            <v>141393.61000000004</v>
          </cell>
          <cell r="AJ5012" t="str">
            <v>REF: 369604</v>
          </cell>
          <cell r="AK5012"/>
          <cell r="AL5012">
            <v>369604</v>
          </cell>
          <cell r="AM5012" t="str">
            <v>COMPONENTE PRATELEIRA ESTANTE VO (UNIAO) (LAMINA 2)</v>
          </cell>
          <cell r="AN5012"/>
          <cell r="AO5012">
            <v>0.6</v>
          </cell>
          <cell r="AP5012">
            <v>0.39</v>
          </cell>
          <cell r="AQ5012">
            <v>0.03</v>
          </cell>
          <cell r="AR5012">
            <v>0</v>
          </cell>
          <cell r="AS5012" t="str">
            <v>COMPONENTE PRATELEIRA ESTANTE VO (UNIAO) (LAMINA 2) - 0,6x0,39x0,03H</v>
          </cell>
          <cell r="AT5012">
            <v>2603.1</v>
          </cell>
          <cell r="AU5012">
            <v>2603.1</v>
          </cell>
          <cell r="AV5012">
            <v>2603.1</v>
          </cell>
          <cell r="AW5012">
            <v>0</v>
          </cell>
          <cell r="AX5012">
            <v>2603.11</v>
          </cell>
          <cell r="AY5012">
            <v>-1.0000000000218279E-2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S5012" t="str">
            <v>309891 | 299562 | 299533</v>
          </cell>
          <cell r="BT5012" t="str">
            <v>CLAMI ESTANTE</v>
          </cell>
          <cell r="BU5012" t="str">
            <v>ESTANTE VO</v>
          </cell>
        </row>
        <row r="5013">
          <cell r="H5013">
            <v>6</v>
          </cell>
          <cell r="O5013">
            <v>309891</v>
          </cell>
          <cell r="P5013" t="str">
            <v>2022/284-0072-01</v>
          </cell>
          <cell r="Q5013" t="str">
            <v>EST COMPONENTE PRATELEIRA ESTANTE VO (UNIAO) (LAM 2 NOG)</v>
          </cell>
          <cell r="R5013">
            <v>2.56</v>
          </cell>
          <cell r="S5013">
            <v>0.45</v>
          </cell>
          <cell r="T5013">
            <v>2.11</v>
          </cell>
          <cell r="U5013">
            <v>0.6</v>
          </cell>
          <cell r="V5013">
            <v>0.39</v>
          </cell>
          <cell r="W5013">
            <v>0.02</v>
          </cell>
          <cell r="X5013">
            <v>0</v>
          </cell>
          <cell r="Y5013" t="str">
            <v>EST COMPONENTE PRATELEIRA ESTANTE VO (UNIAO) (LAM 2 NOG) - 0,6x0,39x0,02H</v>
          </cell>
          <cell r="Z5013">
            <v>141393.61000000004</v>
          </cell>
          <cell r="AA5013">
            <v>0.5</v>
          </cell>
          <cell r="AB5013">
            <v>70696.805000000022</v>
          </cell>
          <cell r="AC5013" t="str">
            <v>HN</v>
          </cell>
          <cell r="AD5013" t="str">
            <v>2 ESTANTES + 6 PRAT</v>
          </cell>
          <cell r="AE5013" t="str">
            <v>PRATELEIRA</v>
          </cell>
          <cell r="AF5013">
            <v>2603.1</v>
          </cell>
          <cell r="AG5013">
            <v>2603.1</v>
          </cell>
          <cell r="AH5013">
            <v>0</v>
          </cell>
          <cell r="AI5013">
            <v>141393.61000000004</v>
          </cell>
          <cell r="AJ5013" t="str">
            <v>REF: 369604</v>
          </cell>
          <cell r="AK5013"/>
          <cell r="AL5013">
            <v>369604</v>
          </cell>
          <cell r="AM5013" t="str">
            <v>COMPONENTE PRATELEIRA ESTANTE VO (UNIAO) (LAMINA 2)</v>
          </cell>
          <cell r="AN5013"/>
          <cell r="AO5013">
            <v>0.6</v>
          </cell>
          <cell r="AP5013">
            <v>0.39</v>
          </cell>
          <cell r="AQ5013">
            <v>0.03</v>
          </cell>
          <cell r="AR5013">
            <v>0</v>
          </cell>
          <cell r="AS5013" t="str">
            <v>COMPONENTE PRATELEIRA ESTANTE VO (UNIAO) (LAMINA 2) - 0,6x0,39x0,03H</v>
          </cell>
          <cell r="AT5013">
            <v>2603.1</v>
          </cell>
          <cell r="AU5013">
            <v>2603.1</v>
          </cell>
          <cell r="AV5013">
            <v>2603.1</v>
          </cell>
          <cell r="AW5013">
            <v>0</v>
          </cell>
          <cell r="AX5013">
            <v>2603.11</v>
          </cell>
          <cell r="AY5013">
            <v>-1.0000000000218279E-2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12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S5013" t="str">
            <v>309891 | 299562 | 299533</v>
          </cell>
          <cell r="BT5013" t="str">
            <v>CLAMI ESTANTE</v>
          </cell>
          <cell r="BU5013" t="str">
            <v>ESTANTE VO</v>
          </cell>
        </row>
        <row r="5014">
          <cell r="H5014">
            <v>6</v>
          </cell>
          <cell r="O5014">
            <v>309891</v>
          </cell>
          <cell r="P5014" t="str">
            <v>2022/284-0073-01</v>
          </cell>
          <cell r="Q5014" t="str">
            <v>EST COMPONENTE PRATELEIRA ESTANTE VO (UNIAO) (LAM 2 NOG)</v>
          </cell>
          <cell r="R5014">
            <v>2.56</v>
          </cell>
          <cell r="S5014">
            <v>0.45</v>
          </cell>
          <cell r="T5014">
            <v>2.11</v>
          </cell>
          <cell r="U5014">
            <v>0.6</v>
          </cell>
          <cell r="V5014">
            <v>0.39</v>
          </cell>
          <cell r="W5014">
            <v>0.02</v>
          </cell>
          <cell r="X5014">
            <v>0</v>
          </cell>
          <cell r="Y5014" t="str">
            <v>EST COMPONENTE PRATELEIRA ESTANTE VO (UNIAO) (LAM 2 NOG) - 0,6x0,39x0,02H</v>
          </cell>
          <cell r="Z5014">
            <v>141393.61000000004</v>
          </cell>
          <cell r="AA5014">
            <v>0.5</v>
          </cell>
          <cell r="AB5014">
            <v>70696.805000000022</v>
          </cell>
          <cell r="AC5014" t="str">
            <v>HN</v>
          </cell>
          <cell r="AD5014" t="str">
            <v>2 ESTANTES + 6 PRAT</v>
          </cell>
          <cell r="AE5014" t="str">
            <v>PRATELEIRA</v>
          </cell>
          <cell r="AF5014">
            <v>2603.1</v>
          </cell>
          <cell r="AG5014">
            <v>2603.1</v>
          </cell>
          <cell r="AH5014">
            <v>0</v>
          </cell>
          <cell r="AI5014">
            <v>141393.61000000004</v>
          </cell>
          <cell r="AJ5014" t="str">
            <v>REF: 369604</v>
          </cell>
          <cell r="AK5014"/>
          <cell r="AL5014">
            <v>369604</v>
          </cell>
          <cell r="AM5014" t="str">
            <v>COMPONENTE PRATELEIRA ESTANTE VO (UNIAO) (LAMINA 2)</v>
          </cell>
          <cell r="AN5014"/>
          <cell r="AO5014">
            <v>0.6</v>
          </cell>
          <cell r="AP5014">
            <v>0.39</v>
          </cell>
          <cell r="AQ5014">
            <v>0.03</v>
          </cell>
          <cell r="AR5014">
            <v>0</v>
          </cell>
          <cell r="AS5014" t="str">
            <v>COMPONENTE PRATELEIRA ESTANTE VO (UNIAO) (LAMINA 2) - 0,6x0,39x0,03H</v>
          </cell>
          <cell r="AT5014">
            <v>2603.1</v>
          </cell>
          <cell r="AU5014">
            <v>2603.1</v>
          </cell>
          <cell r="AV5014">
            <v>2603.1</v>
          </cell>
          <cell r="AW5014">
            <v>0</v>
          </cell>
          <cell r="AX5014">
            <v>2603.11</v>
          </cell>
          <cell r="AY5014">
            <v>-1.0000000000218279E-2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12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S5014" t="str">
            <v>309891 | 299562 | 299533</v>
          </cell>
          <cell r="BT5014" t="str">
            <v>CLAMI ESTANTE</v>
          </cell>
          <cell r="BU5014" t="str">
            <v>ESTANTE VO</v>
          </cell>
        </row>
        <row r="5015">
          <cell r="H5015">
            <v>6</v>
          </cell>
          <cell r="O5015">
            <v>309891</v>
          </cell>
          <cell r="P5015" t="str">
            <v>2022/284-0074-01</v>
          </cell>
          <cell r="Q5015" t="str">
            <v>EST COMPONENTE PRATELEIRA ESTANTE VO (UNIAO) (LAM 2 NOG)</v>
          </cell>
          <cell r="R5015">
            <v>2.56</v>
          </cell>
          <cell r="S5015">
            <v>0.45</v>
          </cell>
          <cell r="T5015">
            <v>2.11</v>
          </cell>
          <cell r="U5015">
            <v>0.6</v>
          </cell>
          <cell r="V5015">
            <v>0.39</v>
          </cell>
          <cell r="W5015">
            <v>0.02</v>
          </cell>
          <cell r="X5015">
            <v>0</v>
          </cell>
          <cell r="Y5015" t="str">
            <v>EST COMPONENTE PRATELEIRA ESTANTE VO (UNIAO) (LAM 2 NOG) - 0,6x0,39x0,02H</v>
          </cell>
          <cell r="Z5015">
            <v>141393.61000000004</v>
          </cell>
          <cell r="AA5015">
            <v>0.5</v>
          </cell>
          <cell r="AB5015">
            <v>70696.805000000022</v>
          </cell>
          <cell r="AC5015" t="str">
            <v>HN</v>
          </cell>
          <cell r="AD5015" t="str">
            <v>2 ESTANTES + 6 PRAT</v>
          </cell>
          <cell r="AE5015" t="str">
            <v>PRATELEIRA</v>
          </cell>
          <cell r="AF5015">
            <v>2603.1</v>
          </cell>
          <cell r="AG5015">
            <v>2603.1</v>
          </cell>
          <cell r="AH5015">
            <v>0</v>
          </cell>
          <cell r="AI5015">
            <v>141393.61000000004</v>
          </cell>
          <cell r="AJ5015" t="str">
            <v>REF: 369604</v>
          </cell>
          <cell r="AK5015"/>
          <cell r="AL5015">
            <v>369604</v>
          </cell>
          <cell r="AM5015" t="str">
            <v>COMPONENTE PRATELEIRA ESTANTE VO (UNIAO) (LAMINA 2)</v>
          </cell>
          <cell r="AN5015"/>
          <cell r="AO5015">
            <v>0.6</v>
          </cell>
          <cell r="AP5015">
            <v>0.39</v>
          </cell>
          <cell r="AQ5015">
            <v>0.03</v>
          </cell>
          <cell r="AR5015">
            <v>0</v>
          </cell>
          <cell r="AS5015" t="str">
            <v>COMPONENTE PRATELEIRA ESTANTE VO (UNIAO) (LAMINA 2) - 0,6x0,39x0,03H</v>
          </cell>
          <cell r="AT5015">
            <v>2603.1</v>
          </cell>
          <cell r="AU5015">
            <v>2603.1</v>
          </cell>
          <cell r="AV5015">
            <v>2603.1</v>
          </cell>
          <cell r="AW5015">
            <v>0</v>
          </cell>
          <cell r="AX5015">
            <v>2603.11</v>
          </cell>
          <cell r="AY5015">
            <v>-1.0000000000218279E-2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12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S5015" t="str">
            <v>309891 | 299562 | 299533</v>
          </cell>
          <cell r="BT5015" t="str">
            <v>CLAMI ESTANTE</v>
          </cell>
          <cell r="BU5015" t="str">
            <v>ESTANTE VO</v>
          </cell>
        </row>
        <row r="5016">
          <cell r="H5016">
            <v>5</v>
          </cell>
          <cell r="O5016">
            <v>363833</v>
          </cell>
          <cell r="P5016" t="str">
            <v>2023/123-0098-01</v>
          </cell>
          <cell r="Q5016" t="str">
            <v>EST ALMOFADA DECORATIVA (F 39) TC TARENTO 12</v>
          </cell>
          <cell r="R5016"/>
          <cell r="S5016"/>
          <cell r="T5016"/>
          <cell r="U5016">
            <v>0.6</v>
          </cell>
          <cell r="V5016">
            <v>0.6</v>
          </cell>
          <cell r="W5016">
            <v>0</v>
          </cell>
          <cell r="X5016">
            <v>0</v>
          </cell>
          <cell r="Y5016" t="str">
            <v>EST ALMOFADA DECORATIVA (F 39) TC TARENTO 12 - 0,6x0,6x0H</v>
          </cell>
          <cell r="Z5016">
            <v>1229.98</v>
          </cell>
          <cell r="AA5016">
            <v>0.4</v>
          </cell>
          <cell r="AB5016">
            <v>737.98800000000006</v>
          </cell>
          <cell r="AC5016"/>
          <cell r="AD5016" t="str">
            <v>PROD C/RVST FORN</v>
          </cell>
          <cell r="AE5016" t="str">
            <v>REVESTIMENTO FORN</v>
          </cell>
          <cell r="AF5016">
            <v>1229.98</v>
          </cell>
          <cell r="AG5016">
            <v>1229.98</v>
          </cell>
          <cell r="AH5016">
            <v>0</v>
          </cell>
          <cell r="AI5016">
            <v>1229.98</v>
          </cell>
          <cell r="AJ5016" t="str">
            <v>REF: 390343</v>
          </cell>
          <cell r="AK5016"/>
          <cell r="AL5016">
            <v>390343</v>
          </cell>
          <cell r="AM5016" t="str">
            <v>ALMOFADA DECORATIVA (FIBRA) (M²) (F 39) (TC FORN)</v>
          </cell>
          <cell r="AN5016"/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 t="str">
            <v>ALMOFADA DECORATIVA (FIBRA) (M²) (F 39) (TC FORN) - Ø0x0H</v>
          </cell>
          <cell r="AT5016">
            <v>1229.98</v>
          </cell>
          <cell r="AU5016">
            <v>1229.98</v>
          </cell>
          <cell r="AV5016">
            <v>1363.94</v>
          </cell>
          <cell r="AW5016">
            <v>-133.96000000000004</v>
          </cell>
          <cell r="AX5016">
            <v>1229.98</v>
          </cell>
          <cell r="AY5016">
            <v>0</v>
          </cell>
          <cell r="AZ5016">
            <v>366735</v>
          </cell>
          <cell r="BA5016" t="str">
            <v>TECIDO TARENTO (COD 136271) -</v>
          </cell>
          <cell r="BB5016" t="str">
            <v>RVST FORN: TECIDO TARENTO (COD 136271) - COD 12</v>
          </cell>
          <cell r="BC5016">
            <v>1</v>
          </cell>
          <cell r="BD5016"/>
          <cell r="BE5016">
            <v>738.98</v>
          </cell>
          <cell r="BF5016">
            <v>0</v>
          </cell>
          <cell r="BG5016">
            <v>-738.98</v>
          </cell>
          <cell r="BH5016" t="str">
            <v>RVST FORN</v>
          </cell>
          <cell r="BI5016">
            <v>12</v>
          </cell>
          <cell r="BJ5016">
            <v>738.98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T5016" t="str">
            <v>CLAMI ALMOFADA DECORATIVA</v>
          </cell>
          <cell r="BU5016" t="str">
            <v>ALMOFADA DECORATIVA</v>
          </cell>
        </row>
        <row r="5017">
          <cell r="H5017">
            <v>5</v>
          </cell>
          <cell r="O5017">
            <v>363833</v>
          </cell>
          <cell r="P5017" t="str">
            <v>2023/123-0099-01</v>
          </cell>
          <cell r="Q5017" t="str">
            <v>EST ALMOFADA DECORATIVA (F 39) TC TARENTO 12</v>
          </cell>
          <cell r="R5017"/>
          <cell r="S5017"/>
          <cell r="T5017"/>
          <cell r="U5017">
            <v>0.6</v>
          </cell>
          <cell r="V5017">
            <v>0.6</v>
          </cell>
          <cell r="W5017">
            <v>0</v>
          </cell>
          <cell r="X5017">
            <v>0</v>
          </cell>
          <cell r="Y5017" t="str">
            <v>EST ALMOFADA DECORATIVA (F 39) TC TARENTO 12 - 0,6x0,6x0H</v>
          </cell>
          <cell r="Z5017">
            <v>1229.98</v>
          </cell>
          <cell r="AA5017">
            <v>0.5</v>
          </cell>
          <cell r="AB5017">
            <v>614.99</v>
          </cell>
          <cell r="AC5017"/>
          <cell r="AD5017" t="str">
            <v>PROD C/RVST FORN</v>
          </cell>
          <cell r="AE5017" t="str">
            <v>REVESTIMENTO FORN</v>
          </cell>
          <cell r="AF5017">
            <v>1229.98</v>
          </cell>
          <cell r="AG5017">
            <v>1229.98</v>
          </cell>
          <cell r="AH5017">
            <v>0</v>
          </cell>
          <cell r="AI5017">
            <v>1229.98</v>
          </cell>
          <cell r="AJ5017" t="str">
            <v>REF: 390343</v>
          </cell>
          <cell r="AK5017"/>
          <cell r="AL5017">
            <v>390343</v>
          </cell>
          <cell r="AM5017" t="str">
            <v>ALMOFADA DECORATIVA (FIBRA) (M²) (F 39) (TC FORN)</v>
          </cell>
          <cell r="AN5017"/>
          <cell r="AO5017">
            <v>0</v>
          </cell>
          <cell r="AP5017">
            <v>0</v>
          </cell>
          <cell r="AQ5017">
            <v>0</v>
          </cell>
          <cell r="AR5017">
            <v>0</v>
          </cell>
          <cell r="AS5017" t="str">
            <v>ALMOFADA DECORATIVA (FIBRA) (M²) (F 39) (TC FORN) - Ø0x0H</v>
          </cell>
          <cell r="AT5017">
            <v>1229.98</v>
          </cell>
          <cell r="AU5017">
            <v>1229.98</v>
          </cell>
          <cell r="AV5017">
            <v>1363.94</v>
          </cell>
          <cell r="AW5017">
            <v>-133.96000000000004</v>
          </cell>
          <cell r="AX5017">
            <v>1229.98</v>
          </cell>
          <cell r="AY5017">
            <v>0</v>
          </cell>
          <cell r="AZ5017">
            <v>366735</v>
          </cell>
          <cell r="BA5017" t="str">
            <v>TECIDO TARENTO (COD 136271) -</v>
          </cell>
          <cell r="BB5017" t="str">
            <v>RVST FORN: TECIDO TARENTO (COD 136271) - COD 12</v>
          </cell>
          <cell r="BC5017">
            <v>1</v>
          </cell>
          <cell r="BD5017"/>
          <cell r="BE5017">
            <v>738.98</v>
          </cell>
          <cell r="BF5017">
            <v>0</v>
          </cell>
          <cell r="BG5017">
            <v>-738.98</v>
          </cell>
          <cell r="BH5017" t="str">
            <v>RVST FORN</v>
          </cell>
          <cell r="BI5017">
            <v>12</v>
          </cell>
          <cell r="BJ5017">
            <v>738.98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T5017" t="str">
            <v>CLAMI ALMOFADA DECORATIVA</v>
          </cell>
          <cell r="BU5017" t="str">
            <v>ALMOFADA DECORATIVA</v>
          </cell>
        </row>
        <row r="5018">
          <cell r="H5018">
            <v>5</v>
          </cell>
          <cell r="O5018">
            <v>363833</v>
          </cell>
          <cell r="P5018" t="str">
            <v>2023/123-0101-01</v>
          </cell>
          <cell r="Q5018" t="str">
            <v>EST ALMOFADA DECORATIVA (F 39) TC TARENTO 12</v>
          </cell>
          <cell r="R5018"/>
          <cell r="S5018"/>
          <cell r="T5018"/>
          <cell r="U5018">
            <v>0.6</v>
          </cell>
          <cell r="V5018">
            <v>0.6</v>
          </cell>
          <cell r="W5018">
            <v>0</v>
          </cell>
          <cell r="X5018">
            <v>0</v>
          </cell>
          <cell r="Y5018" t="str">
            <v>EST ALMOFADA DECORATIVA (F 39) TC TARENTO 12 - 0,6x0,6x0H</v>
          </cell>
          <cell r="Z5018">
            <v>1229.98</v>
          </cell>
          <cell r="AA5018">
            <v>0.5</v>
          </cell>
          <cell r="AB5018">
            <v>614.99</v>
          </cell>
          <cell r="AC5018"/>
          <cell r="AD5018" t="str">
            <v>PROD C/RVST FORN</v>
          </cell>
          <cell r="AE5018" t="str">
            <v>REVESTIMENTO FORN</v>
          </cell>
          <cell r="AF5018">
            <v>1229.98</v>
          </cell>
          <cell r="AG5018">
            <v>1229.98</v>
          </cell>
          <cell r="AH5018">
            <v>0</v>
          </cell>
          <cell r="AI5018">
            <v>1229.98</v>
          </cell>
          <cell r="AJ5018" t="str">
            <v>REF: 390343</v>
          </cell>
          <cell r="AK5018"/>
          <cell r="AL5018">
            <v>390343</v>
          </cell>
          <cell r="AM5018" t="str">
            <v>ALMOFADA DECORATIVA (FIBRA) (M²) (F 39) (TC FORN)</v>
          </cell>
          <cell r="AN5018"/>
          <cell r="AO5018">
            <v>0</v>
          </cell>
          <cell r="AP5018">
            <v>0</v>
          </cell>
          <cell r="AQ5018">
            <v>0</v>
          </cell>
          <cell r="AR5018">
            <v>0</v>
          </cell>
          <cell r="AS5018" t="str">
            <v>ALMOFADA DECORATIVA (FIBRA) (M²) (F 39) (TC FORN) - Ø0x0H</v>
          </cell>
          <cell r="AT5018">
            <v>1229.98</v>
          </cell>
          <cell r="AU5018">
            <v>1229.98</v>
          </cell>
          <cell r="AV5018">
            <v>1363.94</v>
          </cell>
          <cell r="AW5018">
            <v>-133.96000000000004</v>
          </cell>
          <cell r="AX5018">
            <v>1229.98</v>
          </cell>
          <cell r="AY5018">
            <v>0</v>
          </cell>
          <cell r="AZ5018">
            <v>366735</v>
          </cell>
          <cell r="BA5018" t="str">
            <v>TECIDO TARENTO (COD 136271) -</v>
          </cell>
          <cell r="BB5018" t="str">
            <v>RVST FORN: TECIDO TARENTO (COD 136271) - COD 12</v>
          </cell>
          <cell r="BC5018">
            <v>1</v>
          </cell>
          <cell r="BD5018"/>
          <cell r="BE5018">
            <v>738.98</v>
          </cell>
          <cell r="BF5018">
            <v>0</v>
          </cell>
          <cell r="BG5018">
            <v>-738.98</v>
          </cell>
          <cell r="BH5018" t="str">
            <v>RVST FORN</v>
          </cell>
          <cell r="BI5018">
            <v>12</v>
          </cell>
          <cell r="BJ5018">
            <v>738.98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PE</v>
          </cell>
          <cell r="BT5018" t="str">
            <v>CLAMI ALMOFADA DECORATIVA</v>
          </cell>
          <cell r="BU5018" t="str">
            <v>ALMOFADA DECORATIVA</v>
          </cell>
        </row>
        <row r="5019">
          <cell r="H5019">
            <v>5</v>
          </cell>
          <cell r="O5019">
            <v>363833</v>
          </cell>
          <cell r="P5019" t="str">
            <v>2023/123-0102-01</v>
          </cell>
          <cell r="Q5019" t="str">
            <v>EST ALMOFADA DECORATIVA (F 39) TC TARENTO 12</v>
          </cell>
          <cell r="R5019"/>
          <cell r="S5019"/>
          <cell r="T5019"/>
          <cell r="U5019">
            <v>0.6</v>
          </cell>
          <cell r="V5019">
            <v>0.6</v>
          </cell>
          <cell r="W5019">
            <v>0</v>
          </cell>
          <cell r="X5019">
            <v>0</v>
          </cell>
          <cell r="Y5019" t="str">
            <v>EST ALMOFADA DECORATIVA (F 39) TC TARENTO 12 - 0,6x0,6x0H</v>
          </cell>
          <cell r="Z5019">
            <v>1229.98</v>
          </cell>
          <cell r="AA5019">
            <v>0.5</v>
          </cell>
          <cell r="AB5019">
            <v>614.99</v>
          </cell>
          <cell r="AC5019"/>
          <cell r="AD5019" t="str">
            <v>PROD C/RVST FORN</v>
          </cell>
          <cell r="AE5019" t="str">
            <v>REVESTIMENTO FORN</v>
          </cell>
          <cell r="AF5019">
            <v>1229.98</v>
          </cell>
          <cell r="AG5019">
            <v>1229.98</v>
          </cell>
          <cell r="AH5019">
            <v>0</v>
          </cell>
          <cell r="AI5019">
            <v>1229.98</v>
          </cell>
          <cell r="AJ5019" t="str">
            <v>REF: 390343</v>
          </cell>
          <cell r="AK5019"/>
          <cell r="AL5019">
            <v>390343</v>
          </cell>
          <cell r="AM5019" t="str">
            <v>ALMOFADA DECORATIVA (FIBRA) (M²) (F 39) (TC FORN)</v>
          </cell>
          <cell r="AN5019"/>
          <cell r="AO5019">
            <v>0</v>
          </cell>
          <cell r="AP5019">
            <v>0</v>
          </cell>
          <cell r="AQ5019">
            <v>0</v>
          </cell>
          <cell r="AR5019">
            <v>0</v>
          </cell>
          <cell r="AS5019" t="str">
            <v>ALMOFADA DECORATIVA (FIBRA) (M²) (F 39) (TC FORN) - Ø0x0H</v>
          </cell>
          <cell r="AT5019">
            <v>1229.98</v>
          </cell>
          <cell r="AU5019">
            <v>1229.98</v>
          </cell>
          <cell r="AV5019">
            <v>1363.94</v>
          </cell>
          <cell r="AW5019">
            <v>-133.96000000000004</v>
          </cell>
          <cell r="AX5019">
            <v>1229.98</v>
          </cell>
          <cell r="AY5019">
            <v>0</v>
          </cell>
          <cell r="AZ5019">
            <v>366735</v>
          </cell>
          <cell r="BA5019" t="str">
            <v>TECIDO TARENTO (COD 136271) -</v>
          </cell>
          <cell r="BB5019" t="str">
            <v>RVST FORN: TECIDO TARENTO (COD 136271) - COD 12</v>
          </cell>
          <cell r="BC5019">
            <v>1</v>
          </cell>
          <cell r="BD5019"/>
          <cell r="BE5019">
            <v>738.98</v>
          </cell>
          <cell r="BF5019">
            <v>0</v>
          </cell>
          <cell r="BG5019">
            <v>-738.98</v>
          </cell>
          <cell r="BH5019" t="str">
            <v>RVST FORN</v>
          </cell>
          <cell r="BI5019">
            <v>12</v>
          </cell>
          <cell r="BJ5019">
            <v>738.98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PE</v>
          </cell>
          <cell r="BT5019" t="str">
            <v>CLAMI ALMOFADA DECORATIVA</v>
          </cell>
          <cell r="BU5019" t="str">
            <v>ALMOFADA DECORATIVA</v>
          </cell>
        </row>
        <row r="5020">
          <cell r="H5020">
            <v>5</v>
          </cell>
          <cell r="O5020">
            <v>363833</v>
          </cell>
          <cell r="P5020" t="str">
            <v>2023/123-0104-01</v>
          </cell>
          <cell r="Q5020" t="str">
            <v>EST ALMOFADA DECORATIVA (F 39) TC TARENTO 12</v>
          </cell>
          <cell r="R5020"/>
          <cell r="S5020"/>
          <cell r="T5020"/>
          <cell r="U5020">
            <v>0.6</v>
          </cell>
          <cell r="V5020">
            <v>0.6</v>
          </cell>
          <cell r="W5020">
            <v>0</v>
          </cell>
          <cell r="X5020">
            <v>0</v>
          </cell>
          <cell r="Y5020" t="str">
            <v>EST ALMOFADA DECORATIVA (F 39) TC TARENTO 12 - 0,6x0,6x0H</v>
          </cell>
          <cell r="Z5020">
            <v>1229.98</v>
          </cell>
          <cell r="AA5020">
            <v>0.5</v>
          </cell>
          <cell r="AB5020">
            <v>614.99</v>
          </cell>
          <cell r="AC5020"/>
          <cell r="AD5020" t="str">
            <v>PROD C/RVST FORN</v>
          </cell>
          <cell r="AE5020" t="str">
            <v>REVESTIMENTO FORN</v>
          </cell>
          <cell r="AF5020">
            <v>1229.98</v>
          </cell>
          <cell r="AG5020">
            <v>1229.98</v>
          </cell>
          <cell r="AH5020">
            <v>0</v>
          </cell>
          <cell r="AI5020">
            <v>1229.98</v>
          </cell>
          <cell r="AJ5020" t="str">
            <v>REF: 390343</v>
          </cell>
          <cell r="AK5020"/>
          <cell r="AL5020">
            <v>390343</v>
          </cell>
          <cell r="AM5020" t="str">
            <v>ALMOFADA DECORATIVA (FIBRA) (M²) (F 39) (TC FORN)</v>
          </cell>
          <cell r="AN5020"/>
          <cell r="AO5020">
            <v>0</v>
          </cell>
          <cell r="AP5020">
            <v>0</v>
          </cell>
          <cell r="AQ5020">
            <v>0</v>
          </cell>
          <cell r="AR5020">
            <v>0</v>
          </cell>
          <cell r="AS5020" t="str">
            <v>ALMOFADA DECORATIVA (FIBRA) (M²) (F 39) (TC FORN) - Ø0x0H</v>
          </cell>
          <cell r="AT5020">
            <v>1229.98</v>
          </cell>
          <cell r="AU5020">
            <v>1229.98</v>
          </cell>
          <cell r="AV5020">
            <v>1363.94</v>
          </cell>
          <cell r="AW5020">
            <v>-133.96000000000004</v>
          </cell>
          <cell r="AX5020">
            <v>1229.98</v>
          </cell>
          <cell r="AY5020">
            <v>0</v>
          </cell>
          <cell r="AZ5020">
            <v>366735</v>
          </cell>
          <cell r="BA5020" t="str">
            <v>TECIDO TARENTO (COD 136271) -</v>
          </cell>
          <cell r="BB5020" t="str">
            <v>RVST FORN: TECIDO TARENTO (COD 136271) - COD 12</v>
          </cell>
          <cell r="BC5020">
            <v>1</v>
          </cell>
          <cell r="BD5020"/>
          <cell r="BE5020">
            <v>738.98</v>
          </cell>
          <cell r="BF5020">
            <v>0</v>
          </cell>
          <cell r="BG5020">
            <v>-738.98</v>
          </cell>
          <cell r="BH5020" t="str">
            <v>RVST FORN</v>
          </cell>
          <cell r="BI5020">
            <v>12</v>
          </cell>
          <cell r="BJ5020">
            <v>738.98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T5020" t="str">
            <v>CLAMI ALMOFADA DECORATIVA</v>
          </cell>
          <cell r="BU5020" t="str">
            <v>ALMOFADA DECORATIVA</v>
          </cell>
        </row>
        <row r="5021">
          <cell r="H5021">
            <v>5</v>
          </cell>
          <cell r="O5021">
            <v>378286</v>
          </cell>
          <cell r="P5021" t="str">
            <v>2024/029-0116-01</v>
          </cell>
          <cell r="Q5021" t="str">
            <v>EST CADEIRA PI C/BRACO (PRETO FSC) TC LEROY 6200-007</v>
          </cell>
          <cell r="R5021"/>
          <cell r="S5021"/>
          <cell r="T5021"/>
          <cell r="U5021">
            <v>0.75</v>
          </cell>
          <cell r="V5021">
            <v>0.6</v>
          </cell>
          <cell r="W5021">
            <v>0.76</v>
          </cell>
          <cell r="X5021">
            <v>0</v>
          </cell>
          <cell r="Y5021" t="str">
            <v>EST CADEIRA PI C/BRACO (PRETO FSC) TC LEROY 6200-007 - 0,75x0,6x0,76H</v>
          </cell>
          <cell r="Z5021">
            <v>10102.219999999999</v>
          </cell>
          <cell r="AA5021">
            <v>0.5</v>
          </cell>
          <cell r="AB5021">
            <v>5051.1099999999997</v>
          </cell>
          <cell r="AC5021"/>
          <cell r="AD5021" t="str">
            <v>PROD C/RVST FORN</v>
          </cell>
          <cell r="AE5021" t="str">
            <v>REVESTIMENTO FORN</v>
          </cell>
          <cell r="AF5021">
            <v>10102.219999999999</v>
          </cell>
          <cell r="AG5021">
            <v>10102.219999999999</v>
          </cell>
          <cell r="AH5021">
            <v>0</v>
          </cell>
          <cell r="AI5021">
            <v>10102.219999999999</v>
          </cell>
          <cell r="AJ5021" t="str">
            <v>REF: 378286</v>
          </cell>
          <cell r="AK5021" t="str">
            <v>PRODUTO FORA DE LINHA</v>
          </cell>
          <cell r="AL5021">
            <v>378286</v>
          </cell>
          <cell r="AM5021" t="str">
            <v>EST CADEIRA PI C/BRACO (PRETO FSC) TC LEROY 6200-007</v>
          </cell>
          <cell r="AN5021"/>
          <cell r="AO5021">
            <v>0.75</v>
          </cell>
          <cell r="AP5021">
            <v>0.6</v>
          </cell>
          <cell r="AQ5021">
            <v>0.76</v>
          </cell>
          <cell r="AR5021">
            <v>0</v>
          </cell>
          <cell r="AS5021" t="str">
            <v>EST CADEIRA PI C/BRACO (PRETO FSC) TC LEROY 6200-007 - 0,75x0,6x0,76H</v>
          </cell>
          <cell r="AT5021">
            <v>10102.219999999999</v>
          </cell>
          <cell r="AU5021">
            <v>10102.219999999999</v>
          </cell>
          <cell r="AV5021">
            <v>10102.219999999999</v>
          </cell>
          <cell r="AW5021">
            <v>0</v>
          </cell>
          <cell r="AX5021">
            <v>10102.219999999999</v>
          </cell>
          <cell r="AY5021">
            <v>0</v>
          </cell>
          <cell r="AZ5021">
            <v>377615</v>
          </cell>
          <cell r="BA5021" t="str">
            <v>TECIDO TRAMADO LEROY (COD 6200) (BOUCLES&amp;TEXTURAS I) -</v>
          </cell>
          <cell r="BB5021" t="str">
            <v>RVST FORN: TECIDO TRAMADO LEROY (COD 6200) (BOUCLES&amp;TEXTURAS I) - COR 007</v>
          </cell>
          <cell r="BC5021">
            <v>3.5</v>
          </cell>
          <cell r="BD5021"/>
          <cell r="BE5021">
            <v>863.97</v>
          </cell>
          <cell r="BF5021">
            <v>0</v>
          </cell>
          <cell r="BG5021">
            <v>-863.97</v>
          </cell>
          <cell r="BH5021" t="str">
            <v>RVST FORN</v>
          </cell>
          <cell r="BI5021">
            <v>12</v>
          </cell>
          <cell r="BJ5021">
            <v>3023.895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PE</v>
          </cell>
          <cell r="BT5021" t="str">
            <v>CLAMI CADEIRA</v>
          </cell>
          <cell r="BU5021" t="str">
            <v>CADEIRA PI</v>
          </cell>
        </row>
        <row r="5022">
          <cell r="H5022">
            <v>5</v>
          </cell>
          <cell r="O5022">
            <v>378286</v>
          </cell>
          <cell r="P5022" t="str">
            <v>2024/029-0117-01</v>
          </cell>
          <cell r="Q5022" t="str">
            <v>EST CADEIRA PI C/BRACO (PRETO FSC) TC LEROY 6200-007</v>
          </cell>
          <cell r="R5022"/>
          <cell r="S5022"/>
          <cell r="T5022"/>
          <cell r="U5022">
            <v>0.75</v>
          </cell>
          <cell r="V5022">
            <v>0.6</v>
          </cell>
          <cell r="W5022">
            <v>0.76</v>
          </cell>
          <cell r="X5022">
            <v>0</v>
          </cell>
          <cell r="Y5022" t="str">
            <v>EST CADEIRA PI C/BRACO (PRETO FSC) TC LEROY 6200-007 - 0,75x0,6x0,76H</v>
          </cell>
          <cell r="Z5022">
            <v>10102.219999999999</v>
          </cell>
          <cell r="AA5022">
            <v>0.5</v>
          </cell>
          <cell r="AB5022">
            <v>5051.1099999999997</v>
          </cell>
          <cell r="AC5022"/>
          <cell r="AD5022" t="str">
            <v>PROD C/RVST FORN</v>
          </cell>
          <cell r="AE5022" t="str">
            <v>REVESTIMENTO FORN</v>
          </cell>
          <cell r="AF5022">
            <v>10102.219999999999</v>
          </cell>
          <cell r="AG5022">
            <v>10102.219999999999</v>
          </cell>
          <cell r="AH5022">
            <v>0</v>
          </cell>
          <cell r="AI5022">
            <v>10102.219999999999</v>
          </cell>
          <cell r="AJ5022" t="str">
            <v>REF: 378286</v>
          </cell>
          <cell r="AK5022" t="str">
            <v>PRODUTO FORA DE LINHA</v>
          </cell>
          <cell r="AL5022">
            <v>378286</v>
          </cell>
          <cell r="AM5022" t="str">
            <v>EST CADEIRA PI C/BRACO (PRETO FSC) TC LEROY 6200-007</v>
          </cell>
          <cell r="AN5022"/>
          <cell r="AO5022">
            <v>0.75</v>
          </cell>
          <cell r="AP5022">
            <v>0.6</v>
          </cell>
          <cell r="AQ5022">
            <v>0.76</v>
          </cell>
          <cell r="AR5022">
            <v>0</v>
          </cell>
          <cell r="AS5022" t="str">
            <v>EST CADEIRA PI C/BRACO (PRETO FSC) TC LEROY 6200-007 - 0,75x0,6x0,76H</v>
          </cell>
          <cell r="AT5022">
            <v>10102.219999999999</v>
          </cell>
          <cell r="AU5022">
            <v>10102.219999999999</v>
          </cell>
          <cell r="AV5022">
            <v>10102.219999999999</v>
          </cell>
          <cell r="AW5022">
            <v>0</v>
          </cell>
          <cell r="AX5022">
            <v>10102.219999999999</v>
          </cell>
          <cell r="AY5022">
            <v>0</v>
          </cell>
          <cell r="AZ5022">
            <v>377615</v>
          </cell>
          <cell r="BA5022" t="str">
            <v>TECIDO TRAMADO LEROY (COD 6200) (BOUCLES&amp;TEXTURAS I) -</v>
          </cell>
          <cell r="BB5022" t="str">
            <v>RVST FORN: TECIDO TRAMADO LEROY (COD 6200) (BOUCLES&amp;TEXTURAS I) - COR 007</v>
          </cell>
          <cell r="BC5022">
            <v>3.5</v>
          </cell>
          <cell r="BD5022"/>
          <cell r="BE5022">
            <v>863.97</v>
          </cell>
          <cell r="BF5022">
            <v>0</v>
          </cell>
          <cell r="BG5022">
            <v>-863.97</v>
          </cell>
          <cell r="BH5022" t="str">
            <v>RVST FORN</v>
          </cell>
          <cell r="BI5022">
            <v>12</v>
          </cell>
          <cell r="BJ5022">
            <v>3023.895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PE</v>
          </cell>
          <cell r="BT5022" t="str">
            <v>CLAMI CADEIRA</v>
          </cell>
          <cell r="BU5022" t="str">
            <v>CADEIRA PI</v>
          </cell>
        </row>
        <row r="5023">
          <cell r="H5023">
            <v>5</v>
          </cell>
          <cell r="O5023">
            <v>378286</v>
          </cell>
          <cell r="P5023" t="str">
            <v>2024/029-0118-01</v>
          </cell>
          <cell r="Q5023" t="str">
            <v>EST CADEIRA PI C/BRACO (PRETO FSC) TC LEROY 6200-007</v>
          </cell>
          <cell r="R5023"/>
          <cell r="S5023"/>
          <cell r="T5023"/>
          <cell r="U5023">
            <v>0.75</v>
          </cell>
          <cell r="V5023">
            <v>0.6</v>
          </cell>
          <cell r="W5023">
            <v>0.76</v>
          </cell>
          <cell r="X5023">
            <v>0</v>
          </cell>
          <cell r="Y5023" t="str">
            <v>EST CADEIRA PI C/BRACO (PRETO FSC) TC LEROY 6200-007 - 0,75x0,6x0,76H</v>
          </cell>
          <cell r="Z5023">
            <v>10102.219999999999</v>
          </cell>
          <cell r="AA5023">
            <v>0.5</v>
          </cell>
          <cell r="AB5023">
            <v>5051.1099999999997</v>
          </cell>
          <cell r="AC5023"/>
          <cell r="AD5023" t="str">
            <v>PROD C/RVST FORN</v>
          </cell>
          <cell r="AE5023" t="str">
            <v>REVESTIMENTO FORN</v>
          </cell>
          <cell r="AF5023">
            <v>10102.219999999999</v>
          </cell>
          <cell r="AG5023">
            <v>10102.219999999999</v>
          </cell>
          <cell r="AH5023">
            <v>0</v>
          </cell>
          <cell r="AI5023">
            <v>10102.219999999999</v>
          </cell>
          <cell r="AJ5023" t="str">
            <v>REF: 378286</v>
          </cell>
          <cell r="AK5023" t="str">
            <v>PRODUTO FORA DE LINHA</v>
          </cell>
          <cell r="AL5023">
            <v>378286</v>
          </cell>
          <cell r="AM5023" t="str">
            <v>EST CADEIRA PI C/BRACO (PRETO FSC) TC LEROY 6200-007</v>
          </cell>
          <cell r="AN5023"/>
          <cell r="AO5023">
            <v>0.75</v>
          </cell>
          <cell r="AP5023">
            <v>0.6</v>
          </cell>
          <cell r="AQ5023">
            <v>0.76</v>
          </cell>
          <cell r="AR5023">
            <v>0</v>
          </cell>
          <cell r="AS5023" t="str">
            <v>EST CADEIRA PI C/BRACO (PRETO FSC) TC LEROY 6200-007 - 0,75x0,6x0,76H</v>
          </cell>
          <cell r="AT5023">
            <v>10102.219999999999</v>
          </cell>
          <cell r="AU5023">
            <v>10102.219999999999</v>
          </cell>
          <cell r="AV5023">
            <v>10102.219999999999</v>
          </cell>
          <cell r="AW5023">
            <v>0</v>
          </cell>
          <cell r="AX5023">
            <v>10102.219999999999</v>
          </cell>
          <cell r="AY5023">
            <v>0</v>
          </cell>
          <cell r="AZ5023">
            <v>377615</v>
          </cell>
          <cell r="BA5023" t="str">
            <v>TECIDO TRAMADO LEROY (COD 6200) (BOUCLES&amp;TEXTURAS I) -</v>
          </cell>
          <cell r="BB5023" t="str">
            <v>RVST FORN: TECIDO TRAMADO LEROY (COD 6200) (BOUCLES&amp;TEXTURAS I) - COR 007</v>
          </cell>
          <cell r="BC5023">
            <v>3.5</v>
          </cell>
          <cell r="BD5023"/>
          <cell r="BE5023">
            <v>863.97</v>
          </cell>
          <cell r="BF5023">
            <v>0</v>
          </cell>
          <cell r="BG5023">
            <v>-863.97</v>
          </cell>
          <cell r="BH5023" t="str">
            <v>RVST FORN</v>
          </cell>
          <cell r="BI5023">
            <v>12</v>
          </cell>
          <cell r="BJ5023">
            <v>3023.895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 t="str">
            <v>PE</v>
          </cell>
          <cell r="BT5023" t="str">
            <v>CLAMI CADEIRA</v>
          </cell>
          <cell r="BU5023" t="str">
            <v>CADEIRA PI</v>
          </cell>
        </row>
        <row r="5024">
          <cell r="H5024">
            <v>5</v>
          </cell>
          <cell r="O5024">
            <v>378286</v>
          </cell>
          <cell r="P5024" t="str">
            <v>2024/029-0119-01</v>
          </cell>
          <cell r="Q5024" t="str">
            <v>EST CADEIRA PI C/BRACO (PRETO FSC) TC LEROY 6200-007</v>
          </cell>
          <cell r="R5024"/>
          <cell r="S5024"/>
          <cell r="T5024"/>
          <cell r="U5024">
            <v>0.75</v>
          </cell>
          <cell r="V5024">
            <v>0.6</v>
          </cell>
          <cell r="W5024">
            <v>0.76</v>
          </cell>
          <cell r="X5024">
            <v>0</v>
          </cell>
          <cell r="Y5024" t="str">
            <v>EST CADEIRA PI C/BRACO (PRETO FSC) TC LEROY 6200-007 - 0,75x0,6x0,76H</v>
          </cell>
          <cell r="Z5024">
            <v>10102.219999999999</v>
          </cell>
          <cell r="AA5024">
            <v>0.5</v>
          </cell>
          <cell r="AB5024">
            <v>5051.1099999999997</v>
          </cell>
          <cell r="AC5024"/>
          <cell r="AD5024" t="str">
            <v>PROD C/RVST FORN</v>
          </cell>
          <cell r="AE5024" t="str">
            <v>REVESTIMENTO FORN</v>
          </cell>
          <cell r="AF5024">
            <v>10102.219999999999</v>
          </cell>
          <cell r="AG5024">
            <v>10102.219999999999</v>
          </cell>
          <cell r="AH5024">
            <v>0</v>
          </cell>
          <cell r="AI5024">
            <v>10102.219999999999</v>
          </cell>
          <cell r="AJ5024" t="str">
            <v>REF: 378286</v>
          </cell>
          <cell r="AK5024" t="str">
            <v>PRODUTO FORA DE LINHA</v>
          </cell>
          <cell r="AL5024">
            <v>378286</v>
          </cell>
          <cell r="AM5024" t="str">
            <v>EST CADEIRA PI C/BRACO (PRETO FSC) TC LEROY 6200-007</v>
          </cell>
          <cell r="AN5024"/>
          <cell r="AO5024">
            <v>0.75</v>
          </cell>
          <cell r="AP5024">
            <v>0.6</v>
          </cell>
          <cell r="AQ5024">
            <v>0.76</v>
          </cell>
          <cell r="AR5024">
            <v>0</v>
          </cell>
          <cell r="AS5024" t="str">
            <v>EST CADEIRA PI C/BRACO (PRETO FSC) TC LEROY 6200-007 - 0,75x0,6x0,76H</v>
          </cell>
          <cell r="AT5024">
            <v>10102.219999999999</v>
          </cell>
          <cell r="AU5024">
            <v>10102.219999999999</v>
          </cell>
          <cell r="AV5024">
            <v>10102.219999999999</v>
          </cell>
          <cell r="AW5024">
            <v>0</v>
          </cell>
          <cell r="AX5024">
            <v>10102.219999999999</v>
          </cell>
          <cell r="AY5024">
            <v>0</v>
          </cell>
          <cell r="AZ5024">
            <v>377615</v>
          </cell>
          <cell r="BA5024" t="str">
            <v>TECIDO TRAMADO LEROY (COD 6200) (BOUCLES&amp;TEXTURAS I) -</v>
          </cell>
          <cell r="BB5024" t="str">
            <v>RVST FORN: TECIDO TRAMADO LEROY (COD 6200) (BOUCLES&amp;TEXTURAS I) - COR 007</v>
          </cell>
          <cell r="BC5024">
            <v>3.5</v>
          </cell>
          <cell r="BD5024"/>
          <cell r="BE5024">
            <v>863.97</v>
          </cell>
          <cell r="BF5024">
            <v>0</v>
          </cell>
          <cell r="BG5024">
            <v>-863.97</v>
          </cell>
          <cell r="BH5024" t="str">
            <v>RVST FORN</v>
          </cell>
          <cell r="BI5024">
            <v>12</v>
          </cell>
          <cell r="BJ5024">
            <v>3023.895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 t="str">
            <v>PE</v>
          </cell>
          <cell r="BT5024" t="str">
            <v>CLAMI CADEIRA</v>
          </cell>
          <cell r="BU5024" t="str">
            <v>CADEIRA PI</v>
          </cell>
        </row>
        <row r="5025">
          <cell r="H5025">
            <v>5</v>
          </cell>
          <cell r="O5025">
            <v>379015</v>
          </cell>
          <cell r="P5025" t="str">
            <v>2024/211-0033-01</v>
          </cell>
          <cell r="Q5025" t="str">
            <v>EST CADEIRA VIA (COURO TP3 PROMO LA PAZ PRETO FSC) PRETO</v>
          </cell>
          <cell r="R5025"/>
          <cell r="S5025"/>
          <cell r="T5025"/>
          <cell r="U5025">
            <v>0.6</v>
          </cell>
          <cell r="V5025">
            <v>0.53</v>
          </cell>
          <cell r="W5025">
            <v>0.78</v>
          </cell>
          <cell r="X5025">
            <v>0</v>
          </cell>
          <cell r="Y5025" t="str">
            <v>EST CADEIRA VIA (COURO TP3 PROMO LA PAZ PRETO FSC) PRETO - 0,6x0,53x0,78H</v>
          </cell>
          <cell r="Z5025">
            <v>11417.57</v>
          </cell>
          <cell r="AA5025">
            <v>0.5</v>
          </cell>
          <cell r="AB5025">
            <v>5708.7849999999999</v>
          </cell>
          <cell r="AC5025"/>
          <cell r="AD5025"/>
          <cell r="AE5025"/>
          <cell r="AF5025">
            <v>11417.57</v>
          </cell>
          <cell r="AG5025">
            <v>11417.57</v>
          </cell>
          <cell r="AH5025">
            <v>0</v>
          </cell>
          <cell r="AI5025">
            <v>11417.57</v>
          </cell>
          <cell r="AJ5025" t="str">
            <v>REF: 379015</v>
          </cell>
          <cell r="AK5025" t="str">
            <v>PRODUTO FORA DE LINHA</v>
          </cell>
          <cell r="AL5025">
            <v>379015</v>
          </cell>
          <cell r="AM5025" t="str">
            <v>EST CADEIRA VIA (COURO TP3 PROMO LA PAZ PRETO FSC) PRETO</v>
          </cell>
          <cell r="AN5025"/>
          <cell r="AO5025">
            <v>0.6</v>
          </cell>
          <cell r="AP5025">
            <v>0.53</v>
          </cell>
          <cell r="AQ5025">
            <v>0.78</v>
          </cell>
          <cell r="AR5025">
            <v>0</v>
          </cell>
          <cell r="AS5025" t="str">
            <v>EST CADEIRA VIA (COURO TP3 PROMO LA PAZ PRETO FSC) PRETO - 0,6x0,53x0,78H</v>
          </cell>
          <cell r="AT5025">
            <v>11417.57</v>
          </cell>
          <cell r="AU5025">
            <v>11417.57</v>
          </cell>
          <cell r="AV5025">
            <v>11417.57</v>
          </cell>
          <cell r="AW5025">
            <v>0</v>
          </cell>
          <cell r="AX5025">
            <v>11417.57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14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>CLAMI CADEIRA</v>
          </cell>
          <cell r="BU5025" t="str">
            <v>CADEIRA VIA (FL)</v>
          </cell>
        </row>
        <row r="5026">
          <cell r="H5026">
            <v>5</v>
          </cell>
          <cell r="O5026">
            <v>379015</v>
          </cell>
          <cell r="P5026" t="str">
            <v>2024/211-0032-01</v>
          </cell>
          <cell r="Q5026" t="str">
            <v>EST CADEIRA VIA (COURO TP3 PROMO LA PAZ PRETO FSC) PRETO</v>
          </cell>
          <cell r="R5026"/>
          <cell r="S5026"/>
          <cell r="T5026"/>
          <cell r="U5026">
            <v>0.6</v>
          </cell>
          <cell r="V5026">
            <v>0.53</v>
          </cell>
          <cell r="W5026">
            <v>0.78</v>
          </cell>
          <cell r="X5026">
            <v>0</v>
          </cell>
          <cell r="Y5026" t="str">
            <v>EST CADEIRA VIA (COURO TP3 PROMO LA PAZ PRETO FSC) PRETO - 0,6x0,53x0,78H</v>
          </cell>
          <cell r="Z5026">
            <v>11417.57</v>
          </cell>
          <cell r="AA5026">
            <v>0.5</v>
          </cell>
          <cell r="AB5026">
            <v>5708.7849999999999</v>
          </cell>
          <cell r="AC5026"/>
          <cell r="AD5026"/>
          <cell r="AE5026"/>
          <cell r="AF5026">
            <v>11417.57</v>
          </cell>
          <cell r="AG5026">
            <v>11417.57</v>
          </cell>
          <cell r="AH5026">
            <v>0</v>
          </cell>
          <cell r="AI5026">
            <v>11417.57</v>
          </cell>
          <cell r="AJ5026" t="str">
            <v>REF: 379015</v>
          </cell>
          <cell r="AK5026" t="str">
            <v>PRODUTO FORA DE LINHA</v>
          </cell>
          <cell r="AL5026">
            <v>379015</v>
          </cell>
          <cell r="AM5026" t="str">
            <v>EST CADEIRA VIA (COURO TP3 PROMO LA PAZ PRETO FSC) PRETO</v>
          </cell>
          <cell r="AN5026"/>
          <cell r="AO5026">
            <v>0.6</v>
          </cell>
          <cell r="AP5026">
            <v>0.53</v>
          </cell>
          <cell r="AQ5026">
            <v>0.78</v>
          </cell>
          <cell r="AR5026">
            <v>0</v>
          </cell>
          <cell r="AS5026" t="str">
            <v>EST CADEIRA VIA (COURO TP3 PROMO LA PAZ PRETO FSC) PRETO - 0,6x0,53x0,78H</v>
          </cell>
          <cell r="AT5026">
            <v>11417.57</v>
          </cell>
          <cell r="AU5026">
            <v>11417.57</v>
          </cell>
          <cell r="AV5026">
            <v>11417.57</v>
          </cell>
          <cell r="AW5026">
            <v>0</v>
          </cell>
          <cell r="AX5026">
            <v>11417.57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14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CADEIRA</v>
          </cell>
          <cell r="BU5026" t="str">
            <v>CADEIRA VIA (FL)</v>
          </cell>
        </row>
        <row r="5027">
          <cell r="H5027">
            <v>5</v>
          </cell>
          <cell r="O5027">
            <v>379015</v>
          </cell>
          <cell r="P5027" t="str">
            <v>2024/211-0034-01</v>
          </cell>
          <cell r="Q5027" t="str">
            <v>EST CADEIRA VIA (COURO TP3 PROMO LA PAZ PRETO FSC) PRETO</v>
          </cell>
          <cell r="R5027"/>
          <cell r="S5027"/>
          <cell r="T5027"/>
          <cell r="U5027">
            <v>0.6</v>
          </cell>
          <cell r="V5027">
            <v>0.53</v>
          </cell>
          <cell r="W5027">
            <v>0.78</v>
          </cell>
          <cell r="X5027">
            <v>0</v>
          </cell>
          <cell r="Y5027" t="str">
            <v>EST CADEIRA VIA (COURO TP3 PROMO LA PAZ PRETO FSC) PRETO - 0,6x0,53x0,78H</v>
          </cell>
          <cell r="Z5027">
            <v>11417.57</v>
          </cell>
          <cell r="AA5027">
            <v>0.5</v>
          </cell>
          <cell r="AB5027">
            <v>5708.7849999999999</v>
          </cell>
          <cell r="AC5027"/>
          <cell r="AD5027"/>
          <cell r="AE5027"/>
          <cell r="AF5027">
            <v>11417.57</v>
          </cell>
          <cell r="AG5027">
            <v>11417.57</v>
          </cell>
          <cell r="AH5027">
            <v>0</v>
          </cell>
          <cell r="AI5027">
            <v>11417.57</v>
          </cell>
          <cell r="AJ5027" t="str">
            <v>REF: 379015</v>
          </cell>
          <cell r="AK5027" t="str">
            <v>PRODUTO FORA DE LINHA</v>
          </cell>
          <cell r="AL5027">
            <v>379015</v>
          </cell>
          <cell r="AM5027" t="str">
            <v>EST CADEIRA VIA (COURO TP3 PROMO LA PAZ PRETO FSC) PRETO</v>
          </cell>
          <cell r="AN5027"/>
          <cell r="AO5027">
            <v>0.6</v>
          </cell>
          <cell r="AP5027">
            <v>0.53</v>
          </cell>
          <cell r="AQ5027">
            <v>0.78</v>
          </cell>
          <cell r="AR5027">
            <v>0</v>
          </cell>
          <cell r="AS5027" t="str">
            <v>EST CADEIRA VIA (COURO TP3 PROMO LA PAZ PRETO FSC) PRETO - 0,6x0,53x0,78H</v>
          </cell>
          <cell r="AT5027">
            <v>11417.57</v>
          </cell>
          <cell r="AU5027">
            <v>11417.57</v>
          </cell>
          <cell r="AV5027">
            <v>11417.57</v>
          </cell>
          <cell r="AW5027">
            <v>0</v>
          </cell>
          <cell r="AX5027">
            <v>11417.57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14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>CLAMI CADEIRA</v>
          </cell>
          <cell r="BU5027" t="str">
            <v>CADEIRA VIA (FL)</v>
          </cell>
        </row>
        <row r="5028">
          <cell r="H5028">
            <v>5</v>
          </cell>
          <cell r="O5028">
            <v>379015</v>
          </cell>
          <cell r="P5028" t="str">
            <v>2024/211-0036-01</v>
          </cell>
          <cell r="Q5028" t="str">
            <v>EST CADEIRA VIA (COURO TP3 PROMO LA PAZ PRETO FSC) PRETO</v>
          </cell>
          <cell r="R5028"/>
          <cell r="S5028"/>
          <cell r="T5028"/>
          <cell r="U5028">
            <v>0.6</v>
          </cell>
          <cell r="V5028">
            <v>0.53</v>
          </cell>
          <cell r="W5028">
            <v>0.78</v>
          </cell>
          <cell r="X5028">
            <v>0</v>
          </cell>
          <cell r="Y5028" t="str">
            <v>EST CADEIRA VIA (COURO TP3 PROMO LA PAZ PRETO FSC) PRETO - 0,6x0,53x0,78H</v>
          </cell>
          <cell r="Z5028">
            <v>11417.57</v>
          </cell>
          <cell r="AA5028">
            <v>0.5</v>
          </cell>
          <cell r="AB5028">
            <v>5708.7849999999999</v>
          </cell>
          <cell r="AC5028"/>
          <cell r="AD5028"/>
          <cell r="AE5028"/>
          <cell r="AF5028">
            <v>11417.57</v>
          </cell>
          <cell r="AG5028">
            <v>11417.57</v>
          </cell>
          <cell r="AH5028">
            <v>0</v>
          </cell>
          <cell r="AI5028">
            <v>11417.57</v>
          </cell>
          <cell r="AJ5028" t="str">
            <v>REF: 379015</v>
          </cell>
          <cell r="AK5028" t="str">
            <v>PRODUTO FORA DE LINHA</v>
          </cell>
          <cell r="AL5028">
            <v>379015</v>
          </cell>
          <cell r="AM5028" t="str">
            <v>EST CADEIRA VIA (COURO TP3 PROMO LA PAZ PRETO FSC) PRETO</v>
          </cell>
          <cell r="AN5028"/>
          <cell r="AO5028">
            <v>0.6</v>
          </cell>
          <cell r="AP5028">
            <v>0.53</v>
          </cell>
          <cell r="AQ5028">
            <v>0.78</v>
          </cell>
          <cell r="AR5028">
            <v>0</v>
          </cell>
          <cell r="AS5028" t="str">
            <v>EST CADEIRA VIA (COURO TP3 PROMO LA PAZ PRETO FSC) PRETO - 0,6x0,53x0,78H</v>
          </cell>
          <cell r="AT5028">
            <v>11417.57</v>
          </cell>
          <cell r="AU5028">
            <v>11417.57</v>
          </cell>
          <cell r="AV5028">
            <v>11417.57</v>
          </cell>
          <cell r="AW5028">
            <v>0</v>
          </cell>
          <cell r="AX5028">
            <v>11417.57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14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>CLAMI CADEIRA</v>
          </cell>
          <cell r="BU5028" t="str">
            <v>CADEIRA VIA (FL)</v>
          </cell>
        </row>
        <row r="5029">
          <cell r="H5029">
            <v>5</v>
          </cell>
          <cell r="O5029">
            <v>251464</v>
          </cell>
          <cell r="P5029" t="str">
            <v>2019/245-0007-01</v>
          </cell>
          <cell r="Q5029" t="str">
            <v>EST MODULO ENCOSTO RETO LENCOIS M (DET MR5) (FX7623)</v>
          </cell>
          <cell r="R5029">
            <v>0.7</v>
          </cell>
          <cell r="S5029">
            <v>0.26</v>
          </cell>
          <cell r="T5029"/>
          <cell r="U5029">
            <v>0.7</v>
          </cell>
          <cell r="V5029">
            <v>0.26</v>
          </cell>
          <cell r="W5029">
            <v>0.26</v>
          </cell>
          <cell r="X5029">
            <v>0</v>
          </cell>
          <cell r="Y5029" t="str">
            <v>EST MODULO ENCOSTO RETO LENCOIS M (DET MR5) (FX7623) - 0,7x0,26x0,26H</v>
          </cell>
          <cell r="Z5029">
            <v>3434.73</v>
          </cell>
          <cell r="AA5029">
            <v>0.4</v>
          </cell>
          <cell r="AB5029">
            <v>2060.8379999999997</v>
          </cell>
          <cell r="AC5029"/>
          <cell r="AD5029" t="str">
            <v>SOFA COMPLETO</v>
          </cell>
          <cell r="AE5029" t="str">
            <v>VALOR MODULO</v>
          </cell>
          <cell r="AF5029">
            <v>3434.73</v>
          </cell>
          <cell r="AG5029">
            <v>3434.73</v>
          </cell>
          <cell r="AH5029">
            <v>0</v>
          </cell>
          <cell r="AI5029">
            <v>3434.73</v>
          </cell>
          <cell r="AJ5029" t="str">
            <v>REF: 294474</v>
          </cell>
          <cell r="AK5029"/>
          <cell r="AL5029">
            <v>294474</v>
          </cell>
          <cell r="AM5029" t="str">
            <v>MODULO ENCOSTO RETO LENCOIS M (C/DET) (FX7000)</v>
          </cell>
          <cell r="AN5029"/>
          <cell r="AO5029">
            <v>0.7</v>
          </cell>
          <cell r="AP5029">
            <v>0.26</v>
          </cell>
          <cell r="AQ5029">
            <v>0.26</v>
          </cell>
          <cell r="AR5029">
            <v>0</v>
          </cell>
          <cell r="AS5029" t="str">
            <v>MODULO ENCOSTO RETO LENCOIS M (C/DET) (FX7000) - 0,7x0,26x0,26H</v>
          </cell>
          <cell r="AT5029">
            <v>3434.73</v>
          </cell>
          <cell r="AU5029">
            <v>3434.73</v>
          </cell>
          <cell r="AV5029">
            <v>3434.73</v>
          </cell>
          <cell r="AW5029">
            <v>0</v>
          </cell>
          <cell r="AX5029">
            <v>3434.73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>CLAMI SOFA</v>
          </cell>
          <cell r="BU5029" t="str">
            <v>MODULO LENCOIS MARANHENSES</v>
          </cell>
        </row>
        <row r="5030">
          <cell r="H5030">
            <v>5</v>
          </cell>
          <cell r="O5030">
            <v>251464</v>
          </cell>
          <cell r="P5030" t="str">
            <v>2019/245-0008-01</v>
          </cell>
          <cell r="Q5030" t="str">
            <v>EST MODULO ENCOSTO RETO LENCOIS M (DET MR5) (FX7623)</v>
          </cell>
          <cell r="R5030">
            <v>0.7</v>
          </cell>
          <cell r="S5030">
            <v>0.26</v>
          </cell>
          <cell r="T5030"/>
          <cell r="U5030">
            <v>0.7</v>
          </cell>
          <cell r="V5030">
            <v>0.26</v>
          </cell>
          <cell r="W5030">
            <v>0.26</v>
          </cell>
          <cell r="X5030">
            <v>0</v>
          </cell>
          <cell r="Y5030" t="str">
            <v>EST MODULO ENCOSTO RETO LENCOIS M (DET MR5) (FX7623) - 0,7x0,26x0,26H</v>
          </cell>
          <cell r="Z5030">
            <v>3434.73</v>
          </cell>
          <cell r="AA5030">
            <v>0.4</v>
          </cell>
          <cell r="AB5030">
            <v>2060.8379999999997</v>
          </cell>
          <cell r="AC5030"/>
          <cell r="AD5030" t="str">
            <v>SOFA COMPLETO</v>
          </cell>
          <cell r="AE5030" t="str">
            <v>VALOR MODULO</v>
          </cell>
          <cell r="AF5030">
            <v>3434.73</v>
          </cell>
          <cell r="AG5030">
            <v>3434.73</v>
          </cell>
          <cell r="AH5030">
            <v>0</v>
          </cell>
          <cell r="AI5030">
            <v>3434.73</v>
          </cell>
          <cell r="AJ5030" t="str">
            <v>REF: 294474</v>
          </cell>
          <cell r="AK5030"/>
          <cell r="AL5030">
            <v>294474</v>
          </cell>
          <cell r="AM5030" t="str">
            <v>MODULO ENCOSTO RETO LENCOIS M (C/DET) (FX7000)</v>
          </cell>
          <cell r="AN5030"/>
          <cell r="AO5030">
            <v>0.7</v>
          </cell>
          <cell r="AP5030">
            <v>0.26</v>
          </cell>
          <cell r="AQ5030">
            <v>0.26</v>
          </cell>
          <cell r="AR5030">
            <v>0</v>
          </cell>
          <cell r="AS5030" t="str">
            <v>MODULO ENCOSTO RETO LENCOIS M (C/DET) (FX7000) - 0,7x0,26x0,26H</v>
          </cell>
          <cell r="AT5030">
            <v>3434.73</v>
          </cell>
          <cell r="AU5030">
            <v>3434.73</v>
          </cell>
          <cell r="AV5030">
            <v>3434.73</v>
          </cell>
          <cell r="AW5030">
            <v>0</v>
          </cell>
          <cell r="AX5030">
            <v>3434.73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>CLAMI SOFA</v>
          </cell>
          <cell r="BU5030" t="str">
            <v>MODULO LENCOIS MARANHENSES</v>
          </cell>
        </row>
        <row r="5031">
          <cell r="H5031">
            <v>5</v>
          </cell>
          <cell r="O5031">
            <v>251464</v>
          </cell>
          <cell r="P5031" t="str">
            <v>2019/245-0009-01</v>
          </cell>
          <cell r="Q5031" t="str">
            <v>EST MODULO ENCOSTO RETO LENCOIS M (DET MR5) (FX7623)</v>
          </cell>
          <cell r="R5031">
            <v>0.7</v>
          </cell>
          <cell r="S5031">
            <v>0.26</v>
          </cell>
          <cell r="T5031"/>
          <cell r="U5031">
            <v>0.7</v>
          </cell>
          <cell r="V5031">
            <v>0.26</v>
          </cell>
          <cell r="W5031">
            <v>0.26</v>
          </cell>
          <cell r="X5031">
            <v>0</v>
          </cell>
          <cell r="Y5031" t="str">
            <v>EST MODULO ENCOSTO RETO LENCOIS M (DET MR5) (FX7623) - 0,7x0,26x0,26H</v>
          </cell>
          <cell r="Z5031">
            <v>3434.73</v>
          </cell>
          <cell r="AA5031">
            <v>0.4</v>
          </cell>
          <cell r="AB5031">
            <v>2060.8379999999997</v>
          </cell>
          <cell r="AC5031"/>
          <cell r="AD5031" t="str">
            <v>SOFA COMPLETO</v>
          </cell>
          <cell r="AE5031" t="str">
            <v>VALOR MODULO</v>
          </cell>
          <cell r="AF5031">
            <v>3434.73</v>
          </cell>
          <cell r="AG5031">
            <v>3434.73</v>
          </cell>
          <cell r="AH5031">
            <v>0</v>
          </cell>
          <cell r="AI5031">
            <v>3434.73</v>
          </cell>
          <cell r="AJ5031" t="str">
            <v>REF: 294474</v>
          </cell>
          <cell r="AK5031"/>
          <cell r="AL5031">
            <v>294474</v>
          </cell>
          <cell r="AM5031" t="str">
            <v>MODULO ENCOSTO RETO LENCOIS M (C/DET) (FX7000)</v>
          </cell>
          <cell r="AN5031"/>
          <cell r="AO5031">
            <v>0.7</v>
          </cell>
          <cell r="AP5031">
            <v>0.26</v>
          </cell>
          <cell r="AQ5031">
            <v>0.26</v>
          </cell>
          <cell r="AR5031">
            <v>0</v>
          </cell>
          <cell r="AS5031" t="str">
            <v>MODULO ENCOSTO RETO LENCOIS M (C/DET) (FX7000) - 0,7x0,26x0,26H</v>
          </cell>
          <cell r="AT5031">
            <v>3434.73</v>
          </cell>
          <cell r="AU5031">
            <v>3434.73</v>
          </cell>
          <cell r="AV5031">
            <v>3434.73</v>
          </cell>
          <cell r="AW5031">
            <v>0</v>
          </cell>
          <cell r="AX5031">
            <v>3434.73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T5031" t="str">
            <v>CLAMI SOFA</v>
          </cell>
          <cell r="BU5031" t="str">
            <v>MODULO LENCOIS MARANHENSES</v>
          </cell>
        </row>
        <row r="5032">
          <cell r="H5032">
            <v>5</v>
          </cell>
          <cell r="O5032">
            <v>251464</v>
          </cell>
          <cell r="P5032" t="str">
            <v>2019/245-0011-01</v>
          </cell>
          <cell r="Q5032" t="str">
            <v>EST MODULO ENCOSTO RETO LENCOIS M (DET MR5) (FX7623)</v>
          </cell>
          <cell r="R5032">
            <v>0.7</v>
          </cell>
          <cell r="S5032">
            <v>0.26</v>
          </cell>
          <cell r="T5032"/>
          <cell r="U5032">
            <v>0.7</v>
          </cell>
          <cell r="V5032">
            <v>0.26</v>
          </cell>
          <cell r="W5032">
            <v>0.26</v>
          </cell>
          <cell r="X5032">
            <v>0</v>
          </cell>
          <cell r="Y5032" t="str">
            <v>EST MODULO ENCOSTO RETO LENCOIS M (DET MR5) (FX7623) - 0,7x0,26x0,26H</v>
          </cell>
          <cell r="Z5032">
            <v>3434.73</v>
          </cell>
          <cell r="AA5032">
            <v>0.4</v>
          </cell>
          <cell r="AB5032">
            <v>2060.8379999999997</v>
          </cell>
          <cell r="AC5032"/>
          <cell r="AD5032" t="str">
            <v>SOFA COMPLETO</v>
          </cell>
          <cell r="AE5032" t="str">
            <v>VALOR MODULO</v>
          </cell>
          <cell r="AF5032">
            <v>3434.73</v>
          </cell>
          <cell r="AG5032">
            <v>3434.73</v>
          </cell>
          <cell r="AH5032">
            <v>0</v>
          </cell>
          <cell r="AI5032">
            <v>3434.73</v>
          </cell>
          <cell r="AJ5032" t="str">
            <v>REF: 294474</v>
          </cell>
          <cell r="AK5032"/>
          <cell r="AL5032">
            <v>294474</v>
          </cell>
          <cell r="AM5032" t="str">
            <v>MODULO ENCOSTO RETO LENCOIS M (C/DET) (FX7000)</v>
          </cell>
          <cell r="AN5032"/>
          <cell r="AO5032">
            <v>0.7</v>
          </cell>
          <cell r="AP5032">
            <v>0.26</v>
          </cell>
          <cell r="AQ5032">
            <v>0.26</v>
          </cell>
          <cell r="AR5032">
            <v>0</v>
          </cell>
          <cell r="AS5032" t="str">
            <v>MODULO ENCOSTO RETO LENCOIS M (C/DET) (FX7000) - 0,7x0,26x0,26H</v>
          </cell>
          <cell r="AT5032">
            <v>3434.73</v>
          </cell>
          <cell r="AU5032">
            <v>3434.73</v>
          </cell>
          <cell r="AV5032">
            <v>3434.73</v>
          </cell>
          <cell r="AW5032">
            <v>0</v>
          </cell>
          <cell r="AX5032">
            <v>3434.73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T5032" t="str">
            <v>CLAMI SOFA</v>
          </cell>
          <cell r="BU5032" t="str">
            <v>MODULO LENCOIS MARANHENSES</v>
          </cell>
        </row>
        <row r="5033">
          <cell r="H5033">
            <v>5</v>
          </cell>
          <cell r="O5033">
            <v>251464</v>
          </cell>
          <cell r="P5033" t="str">
            <v>2019/245-0012-01</v>
          </cell>
          <cell r="Q5033" t="str">
            <v>EST MODULO ENCOSTO RETO LENCOIS M (DET MR5) (FX7623)</v>
          </cell>
          <cell r="R5033">
            <v>0.7</v>
          </cell>
          <cell r="S5033">
            <v>0.26</v>
          </cell>
          <cell r="T5033"/>
          <cell r="U5033">
            <v>0.7</v>
          </cell>
          <cell r="V5033">
            <v>0.26</v>
          </cell>
          <cell r="W5033">
            <v>0.26</v>
          </cell>
          <cell r="X5033">
            <v>0</v>
          </cell>
          <cell r="Y5033" t="str">
            <v>EST MODULO ENCOSTO RETO LENCOIS M (DET MR5) (FX7623) - 0,7x0,26x0,26H</v>
          </cell>
          <cell r="Z5033">
            <v>3434.73</v>
          </cell>
          <cell r="AA5033">
            <v>0.4</v>
          </cell>
          <cell r="AB5033">
            <v>2060.8379999999997</v>
          </cell>
          <cell r="AC5033"/>
          <cell r="AD5033" t="str">
            <v>SOFA COMPLETO</v>
          </cell>
          <cell r="AE5033" t="str">
            <v>VALOR MODULO</v>
          </cell>
          <cell r="AF5033">
            <v>3434.73</v>
          </cell>
          <cell r="AG5033">
            <v>3434.73</v>
          </cell>
          <cell r="AH5033">
            <v>0</v>
          </cell>
          <cell r="AI5033">
            <v>3434.73</v>
          </cell>
          <cell r="AJ5033" t="str">
            <v>REF: 294474</v>
          </cell>
          <cell r="AK5033"/>
          <cell r="AL5033">
            <v>294474</v>
          </cell>
          <cell r="AM5033" t="str">
            <v>MODULO ENCOSTO RETO LENCOIS M (C/DET) (FX7000)</v>
          </cell>
          <cell r="AN5033"/>
          <cell r="AO5033">
            <v>0.7</v>
          </cell>
          <cell r="AP5033">
            <v>0.26</v>
          </cell>
          <cell r="AQ5033">
            <v>0.26</v>
          </cell>
          <cell r="AR5033">
            <v>0</v>
          </cell>
          <cell r="AS5033" t="str">
            <v>MODULO ENCOSTO RETO LENCOIS M (C/DET) (FX7000) - 0,7x0,26x0,26H</v>
          </cell>
          <cell r="AT5033">
            <v>3434.73</v>
          </cell>
          <cell r="AU5033">
            <v>3434.73</v>
          </cell>
          <cell r="AV5033">
            <v>3434.73</v>
          </cell>
          <cell r="AW5033">
            <v>0</v>
          </cell>
          <cell r="AX5033">
            <v>3434.73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T5033" t="str">
            <v>CLAMI SOFA</v>
          </cell>
          <cell r="BU5033" t="str">
            <v>MODULO LENCOIS MARANHENSES</v>
          </cell>
        </row>
        <row r="5034">
          <cell r="H5034">
            <v>6</v>
          </cell>
          <cell r="O5034">
            <v>222848</v>
          </cell>
          <cell r="P5034"/>
          <cell r="Q5034" t="str">
            <v>EST COMPONENTE PRATELEIRA ESTANTE ICON (CARVALHO NATURAL)</v>
          </cell>
          <cell r="R5034"/>
          <cell r="S5034"/>
          <cell r="T5034"/>
          <cell r="U5034">
            <v>0.9</v>
          </cell>
          <cell r="V5034">
            <v>0.35</v>
          </cell>
          <cell r="W5034">
            <v>0</v>
          </cell>
          <cell r="X5034">
            <v>0</v>
          </cell>
          <cell r="Y5034" t="str">
            <v>EST COMPONENTE PRATELEIRA ESTANTE ICON (CARVALHO NATURAL) - 0,9x0,35x0H</v>
          </cell>
          <cell r="Z5034">
            <v>2573.75</v>
          </cell>
          <cell r="AA5034">
            <v>0.5</v>
          </cell>
          <cell r="AB5034">
            <v>1286.875</v>
          </cell>
          <cell r="AC5034"/>
          <cell r="AD5034"/>
          <cell r="AE5034"/>
          <cell r="AF5034">
            <v>2573.75</v>
          </cell>
          <cell r="AG5034">
            <v>2573.75</v>
          </cell>
          <cell r="AH5034">
            <v>0</v>
          </cell>
          <cell r="AI5034">
            <v>2573.75</v>
          </cell>
          <cell r="AJ5034" t="str">
            <v>REF: 222848</v>
          </cell>
          <cell r="AK5034" t="str">
            <v>PRODUTO FORA DE LINHA</v>
          </cell>
          <cell r="AL5034">
            <v>222848</v>
          </cell>
          <cell r="AM5034" t="str">
            <v>EST COMPONENTE PRATELEIRA ESTANTE ICON (CARVALHO NATURAL)</v>
          </cell>
          <cell r="AN5034"/>
          <cell r="AO5034">
            <v>0.9</v>
          </cell>
          <cell r="AP5034">
            <v>0.35</v>
          </cell>
          <cell r="AQ5034">
            <v>0</v>
          </cell>
          <cell r="AR5034">
            <v>0</v>
          </cell>
          <cell r="AS5034" t="str">
            <v>EST COMPONENTE PRATELEIRA ESTANTE ICON (CARVALHO NATURAL) - 0,9x0,35x0H</v>
          </cell>
          <cell r="AT5034">
            <v>2573.75</v>
          </cell>
          <cell r="AU5034">
            <v>2573.75</v>
          </cell>
          <cell r="AV5034">
            <v>2573.75</v>
          </cell>
          <cell r="AW5034">
            <v>0</v>
          </cell>
          <cell r="AX5034">
            <v>2573.75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22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DPOT</v>
          </cell>
          <cell r="BT5034" t="str">
            <v>CLAMI ESTANTE</v>
          </cell>
          <cell r="BU5034" t="str">
            <v>PRATELEIRA ESTANTE ICON (FL)</v>
          </cell>
        </row>
        <row r="5035">
          <cell r="H5035">
            <v>6</v>
          </cell>
          <cell r="O5035">
            <v>378288</v>
          </cell>
          <cell r="P5035" t="str">
            <v>2024/045-0010-01</v>
          </cell>
          <cell r="Q5035" t="str">
            <v>EST CADEIRA PI C/BRACO (CORTEN) COURO PIG 611</v>
          </cell>
          <cell r="R5035"/>
          <cell r="S5035"/>
          <cell r="T5035"/>
          <cell r="U5035">
            <v>0.53</v>
          </cell>
          <cell r="V5035">
            <v>0.6</v>
          </cell>
          <cell r="W5035">
            <v>0.76</v>
          </cell>
          <cell r="X5035">
            <v>0</v>
          </cell>
          <cell r="Y5035" t="str">
            <v>EST CADEIRA PI C/BRACO (CORTEN) COURO PIG 611 - 0,53x0,6x0,76H</v>
          </cell>
          <cell r="Z5035">
            <v>10088.870000000001</v>
          </cell>
          <cell r="AA5035">
            <v>0.5</v>
          </cell>
          <cell r="AB5035">
            <v>5044.4350000000004</v>
          </cell>
          <cell r="AC5035"/>
          <cell r="AD5035" t="str">
            <v>PROD C/RVST FORN</v>
          </cell>
          <cell r="AE5035" t="str">
            <v>REVESTIMENTO FORN</v>
          </cell>
          <cell r="AF5035">
            <v>10088.870000000001</v>
          </cell>
          <cell r="AG5035">
            <v>10088.870000000001</v>
          </cell>
          <cell r="AH5035">
            <v>0</v>
          </cell>
          <cell r="AI5035">
            <v>10088.870000000001</v>
          </cell>
          <cell r="AJ5035" t="str">
            <v>REF: 378288</v>
          </cell>
          <cell r="AK5035" t="str">
            <v>PRODUTO FORA DE LINHA</v>
          </cell>
          <cell r="AL5035">
            <v>378288</v>
          </cell>
          <cell r="AM5035" t="str">
            <v>EST CADEIRA PI C/BRACO (CORTEN) COURO PIG 611</v>
          </cell>
          <cell r="AN5035"/>
          <cell r="AO5035">
            <v>0.53</v>
          </cell>
          <cell r="AP5035">
            <v>0.6</v>
          </cell>
          <cell r="AQ5035">
            <v>0.76</v>
          </cell>
          <cell r="AR5035">
            <v>0</v>
          </cell>
          <cell r="AS5035" t="str">
            <v>EST CADEIRA PI C/BRACO (CORTEN) COURO PIG 611 - 0,53x0,6x0,76H</v>
          </cell>
          <cell r="AT5035">
            <v>10088.870000000001</v>
          </cell>
          <cell r="AU5035">
            <v>10088.870000000001</v>
          </cell>
          <cell r="AV5035">
            <v>10088.870000000001</v>
          </cell>
          <cell r="AW5035">
            <v>0</v>
          </cell>
          <cell r="AX5035">
            <v>10088.870000000001</v>
          </cell>
          <cell r="AY5035">
            <v>0</v>
          </cell>
          <cell r="AZ5035">
            <v>328272</v>
          </cell>
          <cell r="BA5035" t="str">
            <v>COURO NATURAL PIGMENTADO/VAQUETA (F378)</v>
          </cell>
          <cell r="BB5035" t="str">
            <v>RVST FORN: COURO NATURAL PIGMENTADO/VAQUETA (F378) - 611</v>
          </cell>
          <cell r="BC5035">
            <v>7</v>
          </cell>
          <cell r="BD5035"/>
          <cell r="BE5035">
            <v>430.08</v>
          </cell>
          <cell r="BF5035">
            <v>0</v>
          </cell>
          <cell r="BG5035">
            <v>-430.08</v>
          </cell>
          <cell r="BH5035" t="str">
            <v>RVST FORN</v>
          </cell>
          <cell r="BI5035">
            <v>12</v>
          </cell>
          <cell r="BJ5035">
            <v>3010.56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PE</v>
          </cell>
          <cell r="BT5035" t="str">
            <v>CLAMI CADEIRA</v>
          </cell>
          <cell r="BU5035" t="str">
            <v>CADEIRA PI</v>
          </cell>
        </row>
        <row r="5036">
          <cell r="H5036">
            <v>6</v>
          </cell>
          <cell r="O5036">
            <v>378288</v>
          </cell>
          <cell r="P5036" t="str">
            <v>2024/045-0013-01</v>
          </cell>
          <cell r="Q5036" t="str">
            <v>EST CADEIRA PI C/BRACO (CORTEN) COURO PIG 611</v>
          </cell>
          <cell r="R5036"/>
          <cell r="S5036"/>
          <cell r="T5036"/>
          <cell r="U5036">
            <v>0.53</v>
          </cell>
          <cell r="V5036">
            <v>0.6</v>
          </cell>
          <cell r="W5036">
            <v>0.76</v>
          </cell>
          <cell r="X5036">
            <v>0</v>
          </cell>
          <cell r="Y5036" t="str">
            <v>EST CADEIRA PI C/BRACO (CORTEN) COURO PIG 611 - 0,53x0,6x0,76H</v>
          </cell>
          <cell r="Z5036">
            <v>10088.870000000001</v>
          </cell>
          <cell r="AA5036">
            <v>0.5</v>
          </cell>
          <cell r="AB5036">
            <v>5044.4350000000004</v>
          </cell>
          <cell r="AC5036"/>
          <cell r="AD5036" t="str">
            <v>PROD C/RVST FORN</v>
          </cell>
          <cell r="AE5036" t="str">
            <v>REVESTIMENTO FORN</v>
          </cell>
          <cell r="AF5036">
            <v>10088.870000000001</v>
          </cell>
          <cell r="AG5036">
            <v>10088.870000000001</v>
          </cell>
          <cell r="AH5036">
            <v>0</v>
          </cell>
          <cell r="AI5036">
            <v>10088.870000000001</v>
          </cell>
          <cell r="AJ5036" t="str">
            <v>REF: 378288</v>
          </cell>
          <cell r="AK5036" t="str">
            <v>PRODUTO FORA DE LINHA</v>
          </cell>
          <cell r="AL5036">
            <v>378288</v>
          </cell>
          <cell r="AM5036" t="str">
            <v>EST CADEIRA PI C/BRACO (CORTEN) COURO PIG 611</v>
          </cell>
          <cell r="AN5036"/>
          <cell r="AO5036">
            <v>0.53</v>
          </cell>
          <cell r="AP5036">
            <v>0.6</v>
          </cell>
          <cell r="AQ5036">
            <v>0.76</v>
          </cell>
          <cell r="AR5036">
            <v>0</v>
          </cell>
          <cell r="AS5036" t="str">
            <v>EST CADEIRA PI C/BRACO (CORTEN) COURO PIG 611 - 0,53x0,6x0,76H</v>
          </cell>
          <cell r="AT5036">
            <v>10088.870000000001</v>
          </cell>
          <cell r="AU5036">
            <v>10088.870000000001</v>
          </cell>
          <cell r="AV5036">
            <v>10088.870000000001</v>
          </cell>
          <cell r="AW5036">
            <v>0</v>
          </cell>
          <cell r="AX5036">
            <v>10088.870000000001</v>
          </cell>
          <cell r="AY5036">
            <v>0</v>
          </cell>
          <cell r="AZ5036">
            <v>328272</v>
          </cell>
          <cell r="BA5036" t="str">
            <v>COURO NATURAL PIGMENTADO/VAQUETA (F378)</v>
          </cell>
          <cell r="BB5036" t="str">
            <v>RVST FORN: COURO NATURAL PIGMENTADO/VAQUETA (F378) - 611</v>
          </cell>
          <cell r="BC5036">
            <v>7</v>
          </cell>
          <cell r="BD5036"/>
          <cell r="BE5036">
            <v>430.08</v>
          </cell>
          <cell r="BF5036">
            <v>0</v>
          </cell>
          <cell r="BG5036">
            <v>-430.08</v>
          </cell>
          <cell r="BH5036" t="str">
            <v>RVST FORN</v>
          </cell>
          <cell r="BI5036">
            <v>12</v>
          </cell>
          <cell r="BJ5036">
            <v>3010.56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 t="str">
            <v>PE</v>
          </cell>
          <cell r="BT5036" t="str">
            <v>CLAMI CADEIRA</v>
          </cell>
          <cell r="BU5036" t="str">
            <v>CADEIRA PI</v>
          </cell>
        </row>
        <row r="5037">
          <cell r="H5037">
            <v>6</v>
          </cell>
          <cell r="O5037">
            <v>378288</v>
          </cell>
          <cell r="P5037" t="str">
            <v>2024/045-0014-01</v>
          </cell>
          <cell r="Q5037" t="str">
            <v>EST CADEIRA PI C/BRACO (CORTEN) COURO PIG 611</v>
          </cell>
          <cell r="R5037"/>
          <cell r="S5037"/>
          <cell r="T5037"/>
          <cell r="U5037">
            <v>0.53</v>
          </cell>
          <cell r="V5037">
            <v>0.6</v>
          </cell>
          <cell r="W5037">
            <v>0.76</v>
          </cell>
          <cell r="X5037">
            <v>0</v>
          </cell>
          <cell r="Y5037" t="str">
            <v>EST CADEIRA PI C/BRACO (CORTEN) COURO PIG 611 - 0,53x0,6x0,76H</v>
          </cell>
          <cell r="Z5037">
            <v>10088.870000000001</v>
          </cell>
          <cell r="AA5037">
            <v>0.5</v>
          </cell>
          <cell r="AB5037">
            <v>5044.4350000000004</v>
          </cell>
          <cell r="AC5037"/>
          <cell r="AD5037" t="str">
            <v>PROD C/RVST FORN</v>
          </cell>
          <cell r="AE5037" t="str">
            <v>REVESTIMENTO FORN</v>
          </cell>
          <cell r="AF5037">
            <v>10088.870000000001</v>
          </cell>
          <cell r="AG5037">
            <v>10088.870000000001</v>
          </cell>
          <cell r="AH5037">
            <v>0</v>
          </cell>
          <cell r="AI5037">
            <v>10088.870000000001</v>
          </cell>
          <cell r="AJ5037" t="str">
            <v>REF: 378288</v>
          </cell>
          <cell r="AK5037" t="str">
            <v>PRODUTO FORA DE LINHA</v>
          </cell>
          <cell r="AL5037">
            <v>378288</v>
          </cell>
          <cell r="AM5037" t="str">
            <v>EST CADEIRA PI C/BRACO (CORTEN) COURO PIG 611</v>
          </cell>
          <cell r="AN5037"/>
          <cell r="AO5037">
            <v>0.53</v>
          </cell>
          <cell r="AP5037">
            <v>0.6</v>
          </cell>
          <cell r="AQ5037">
            <v>0.76</v>
          </cell>
          <cell r="AR5037">
            <v>0</v>
          </cell>
          <cell r="AS5037" t="str">
            <v>EST CADEIRA PI C/BRACO (CORTEN) COURO PIG 611 - 0,53x0,6x0,76H</v>
          </cell>
          <cell r="AT5037">
            <v>10088.870000000001</v>
          </cell>
          <cell r="AU5037">
            <v>10088.870000000001</v>
          </cell>
          <cell r="AV5037">
            <v>10088.870000000001</v>
          </cell>
          <cell r="AW5037">
            <v>0</v>
          </cell>
          <cell r="AX5037">
            <v>10088.870000000001</v>
          </cell>
          <cell r="AY5037">
            <v>0</v>
          </cell>
          <cell r="AZ5037">
            <v>328272</v>
          </cell>
          <cell r="BA5037" t="str">
            <v>COURO NATURAL PIGMENTADO/VAQUETA (F378)</v>
          </cell>
          <cell r="BB5037" t="str">
            <v>RVST FORN: COURO NATURAL PIGMENTADO/VAQUETA (F378) - 611</v>
          </cell>
          <cell r="BC5037">
            <v>7</v>
          </cell>
          <cell r="BD5037"/>
          <cell r="BE5037">
            <v>430.08</v>
          </cell>
          <cell r="BF5037">
            <v>0</v>
          </cell>
          <cell r="BG5037">
            <v>-430.08</v>
          </cell>
          <cell r="BH5037" t="str">
            <v>RVST FORN</v>
          </cell>
          <cell r="BI5037">
            <v>12</v>
          </cell>
          <cell r="BJ5037">
            <v>3010.56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 t="str">
            <v>PE</v>
          </cell>
          <cell r="BT5037" t="str">
            <v>CLAMI CADEIRA</v>
          </cell>
          <cell r="BU5037" t="str">
            <v>CADEIRA PI</v>
          </cell>
        </row>
        <row r="5038">
          <cell r="H5038">
            <v>6</v>
          </cell>
          <cell r="O5038">
            <v>378288</v>
          </cell>
          <cell r="P5038" t="str">
            <v>2024/045-0015-01</v>
          </cell>
          <cell r="Q5038" t="str">
            <v>EST CADEIRA PI C/BRACO (CORTEN) COURO PIG 611</v>
          </cell>
          <cell r="R5038"/>
          <cell r="S5038"/>
          <cell r="T5038"/>
          <cell r="U5038">
            <v>0.53</v>
          </cell>
          <cell r="V5038">
            <v>0.6</v>
          </cell>
          <cell r="W5038">
            <v>0.76</v>
          </cell>
          <cell r="X5038">
            <v>0</v>
          </cell>
          <cell r="Y5038" t="str">
            <v>EST CADEIRA PI C/BRACO (CORTEN) COURO PIG 611 - 0,53x0,6x0,76H</v>
          </cell>
          <cell r="Z5038">
            <v>10088.870000000001</v>
          </cell>
          <cell r="AA5038">
            <v>0.5</v>
          </cell>
          <cell r="AB5038">
            <v>5044.4350000000004</v>
          </cell>
          <cell r="AC5038"/>
          <cell r="AD5038" t="str">
            <v>PROD C/RVST FORN</v>
          </cell>
          <cell r="AE5038" t="str">
            <v>REVESTIMENTO FORN</v>
          </cell>
          <cell r="AF5038">
            <v>10088.870000000001</v>
          </cell>
          <cell r="AG5038">
            <v>10088.870000000001</v>
          </cell>
          <cell r="AH5038">
            <v>0</v>
          </cell>
          <cell r="AI5038">
            <v>10088.870000000001</v>
          </cell>
          <cell r="AJ5038" t="str">
            <v>REF: 378288</v>
          </cell>
          <cell r="AK5038" t="str">
            <v>PRODUTO FORA DE LINHA</v>
          </cell>
          <cell r="AL5038">
            <v>378288</v>
          </cell>
          <cell r="AM5038" t="str">
            <v>EST CADEIRA PI C/BRACO (CORTEN) COURO PIG 611</v>
          </cell>
          <cell r="AN5038"/>
          <cell r="AO5038">
            <v>0.53</v>
          </cell>
          <cell r="AP5038">
            <v>0.6</v>
          </cell>
          <cell r="AQ5038">
            <v>0.76</v>
          </cell>
          <cell r="AR5038">
            <v>0</v>
          </cell>
          <cell r="AS5038" t="str">
            <v>EST CADEIRA PI C/BRACO (CORTEN) COURO PIG 611 - 0,53x0,6x0,76H</v>
          </cell>
          <cell r="AT5038">
            <v>10088.870000000001</v>
          </cell>
          <cell r="AU5038">
            <v>10088.870000000001</v>
          </cell>
          <cell r="AV5038">
            <v>10088.870000000001</v>
          </cell>
          <cell r="AW5038">
            <v>0</v>
          </cell>
          <cell r="AX5038">
            <v>10088.870000000001</v>
          </cell>
          <cell r="AY5038">
            <v>0</v>
          </cell>
          <cell r="AZ5038">
            <v>328272</v>
          </cell>
          <cell r="BA5038" t="str">
            <v>COURO NATURAL PIGMENTADO/VAQUETA (F378)</v>
          </cell>
          <cell r="BB5038" t="str">
            <v>RVST FORN: COURO NATURAL PIGMENTADO/VAQUETA (F378) - 611</v>
          </cell>
          <cell r="BC5038">
            <v>7</v>
          </cell>
          <cell r="BD5038"/>
          <cell r="BE5038">
            <v>430.08</v>
          </cell>
          <cell r="BF5038">
            <v>0</v>
          </cell>
          <cell r="BG5038">
            <v>-430.08</v>
          </cell>
          <cell r="BH5038" t="str">
            <v>RVST FORN</v>
          </cell>
          <cell r="BI5038">
            <v>12</v>
          </cell>
          <cell r="BJ5038">
            <v>3010.56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T5038" t="str">
            <v>CLAMI CADEIRA</v>
          </cell>
          <cell r="BU5038" t="str">
            <v>CADEIRA PI</v>
          </cell>
        </row>
        <row r="5039">
          <cell r="H5039">
            <v>6</v>
          </cell>
          <cell r="O5039">
            <v>378288</v>
          </cell>
          <cell r="P5039" t="str">
            <v>2024/045-0016-01</v>
          </cell>
          <cell r="Q5039" t="str">
            <v>EST CADEIRA PI C/BRACO (CORTEN) COURO PIG 611</v>
          </cell>
          <cell r="R5039"/>
          <cell r="S5039"/>
          <cell r="T5039"/>
          <cell r="U5039">
            <v>0.53</v>
          </cell>
          <cell r="V5039">
            <v>0.6</v>
          </cell>
          <cell r="W5039">
            <v>0.76</v>
          </cell>
          <cell r="X5039">
            <v>0</v>
          </cell>
          <cell r="Y5039" t="str">
            <v>EST CADEIRA PI C/BRACO (CORTEN) COURO PIG 611 - 0,53x0,6x0,76H</v>
          </cell>
          <cell r="Z5039">
            <v>10088.870000000001</v>
          </cell>
          <cell r="AA5039">
            <v>0.5</v>
          </cell>
          <cell r="AB5039">
            <v>5044.4350000000004</v>
          </cell>
          <cell r="AC5039"/>
          <cell r="AD5039" t="str">
            <v>PROD C/RVST FORN</v>
          </cell>
          <cell r="AE5039" t="str">
            <v>REVESTIMENTO FORN</v>
          </cell>
          <cell r="AF5039">
            <v>10088.870000000001</v>
          </cell>
          <cell r="AG5039">
            <v>10088.870000000001</v>
          </cell>
          <cell r="AH5039">
            <v>0</v>
          </cell>
          <cell r="AI5039">
            <v>10088.870000000001</v>
          </cell>
          <cell r="AJ5039" t="str">
            <v>REF: 378288</v>
          </cell>
          <cell r="AK5039" t="str">
            <v>PRODUTO FORA DE LINHA</v>
          </cell>
          <cell r="AL5039">
            <v>378288</v>
          </cell>
          <cell r="AM5039" t="str">
            <v>EST CADEIRA PI C/BRACO (CORTEN) COURO PIG 611</v>
          </cell>
          <cell r="AN5039"/>
          <cell r="AO5039">
            <v>0.53</v>
          </cell>
          <cell r="AP5039">
            <v>0.6</v>
          </cell>
          <cell r="AQ5039">
            <v>0.76</v>
          </cell>
          <cell r="AR5039">
            <v>0</v>
          </cell>
          <cell r="AS5039" t="str">
            <v>EST CADEIRA PI C/BRACO (CORTEN) COURO PIG 611 - 0,53x0,6x0,76H</v>
          </cell>
          <cell r="AT5039">
            <v>10088.870000000001</v>
          </cell>
          <cell r="AU5039">
            <v>10088.870000000001</v>
          </cell>
          <cell r="AV5039">
            <v>10088.870000000001</v>
          </cell>
          <cell r="AW5039">
            <v>0</v>
          </cell>
          <cell r="AX5039">
            <v>10088.870000000001</v>
          </cell>
          <cell r="AY5039">
            <v>0</v>
          </cell>
          <cell r="AZ5039">
            <v>328272</v>
          </cell>
          <cell r="BA5039" t="str">
            <v>COURO NATURAL PIGMENTADO/VAQUETA (F378)</v>
          </cell>
          <cell r="BB5039" t="str">
            <v>RVST FORN: COURO NATURAL PIGMENTADO/VAQUETA (F378) - 611</v>
          </cell>
          <cell r="BC5039">
            <v>7</v>
          </cell>
          <cell r="BD5039"/>
          <cell r="BE5039">
            <v>430.08</v>
          </cell>
          <cell r="BF5039">
            <v>0</v>
          </cell>
          <cell r="BG5039">
            <v>-430.08</v>
          </cell>
          <cell r="BH5039" t="str">
            <v>RVST FORN</v>
          </cell>
          <cell r="BI5039">
            <v>12</v>
          </cell>
          <cell r="BJ5039">
            <v>3010.56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T5039" t="str">
            <v>CLAMI CADEIRA</v>
          </cell>
          <cell r="BU5039" t="str">
            <v>CADEIRA PI</v>
          </cell>
        </row>
        <row r="5040">
          <cell r="H5040">
            <v>6</v>
          </cell>
          <cell r="O5040">
            <v>378288</v>
          </cell>
          <cell r="P5040" t="str">
            <v>2024/045-0017-01</v>
          </cell>
          <cell r="Q5040" t="str">
            <v>EST CADEIRA PI C/BRACO (CORTEN) COURO PIG 611</v>
          </cell>
          <cell r="R5040"/>
          <cell r="S5040"/>
          <cell r="T5040"/>
          <cell r="U5040">
            <v>0.53</v>
          </cell>
          <cell r="V5040">
            <v>0.6</v>
          </cell>
          <cell r="W5040">
            <v>0.76</v>
          </cell>
          <cell r="X5040">
            <v>0</v>
          </cell>
          <cell r="Y5040" t="str">
            <v>EST CADEIRA PI C/BRACO (CORTEN) COURO PIG 611 - 0,53x0,6x0,76H</v>
          </cell>
          <cell r="Z5040">
            <v>10088.870000000001</v>
          </cell>
          <cell r="AA5040">
            <v>0.5</v>
          </cell>
          <cell r="AB5040">
            <v>5044.4350000000004</v>
          </cell>
          <cell r="AC5040"/>
          <cell r="AD5040" t="str">
            <v>PROD C/RVST FORN</v>
          </cell>
          <cell r="AE5040" t="str">
            <v>REVESTIMENTO FORN</v>
          </cell>
          <cell r="AF5040">
            <v>10088.870000000001</v>
          </cell>
          <cell r="AG5040">
            <v>10088.870000000001</v>
          </cell>
          <cell r="AH5040">
            <v>0</v>
          </cell>
          <cell r="AI5040">
            <v>10088.870000000001</v>
          </cell>
          <cell r="AJ5040" t="str">
            <v>REF: 378288</v>
          </cell>
          <cell r="AK5040" t="str">
            <v>PRODUTO FORA DE LINHA</v>
          </cell>
          <cell r="AL5040">
            <v>378288</v>
          </cell>
          <cell r="AM5040" t="str">
            <v>EST CADEIRA PI C/BRACO (CORTEN) COURO PIG 611</v>
          </cell>
          <cell r="AN5040"/>
          <cell r="AO5040">
            <v>0.53</v>
          </cell>
          <cell r="AP5040">
            <v>0.6</v>
          </cell>
          <cell r="AQ5040">
            <v>0.76</v>
          </cell>
          <cell r="AR5040">
            <v>0</v>
          </cell>
          <cell r="AS5040" t="str">
            <v>EST CADEIRA PI C/BRACO (CORTEN) COURO PIG 611 - 0,53x0,6x0,76H</v>
          </cell>
          <cell r="AT5040">
            <v>10088.870000000001</v>
          </cell>
          <cell r="AU5040">
            <v>10088.870000000001</v>
          </cell>
          <cell r="AV5040">
            <v>10088.870000000001</v>
          </cell>
          <cell r="AW5040">
            <v>0</v>
          </cell>
          <cell r="AX5040">
            <v>10088.870000000001</v>
          </cell>
          <cell r="AY5040">
            <v>0</v>
          </cell>
          <cell r="AZ5040">
            <v>328272</v>
          </cell>
          <cell r="BA5040" t="str">
            <v>COURO NATURAL PIGMENTADO/VAQUETA (F378)</v>
          </cell>
          <cell r="BB5040" t="str">
            <v>RVST FORN: COURO NATURAL PIGMENTADO/VAQUETA (F378) - 611</v>
          </cell>
          <cell r="BC5040">
            <v>7</v>
          </cell>
          <cell r="BD5040"/>
          <cell r="BE5040">
            <v>430.08</v>
          </cell>
          <cell r="BF5040">
            <v>0</v>
          </cell>
          <cell r="BG5040">
            <v>-430.08</v>
          </cell>
          <cell r="BH5040" t="str">
            <v>RVST FORN</v>
          </cell>
          <cell r="BI5040">
            <v>12</v>
          </cell>
          <cell r="BJ5040">
            <v>3010.56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 t="str">
            <v>PE</v>
          </cell>
          <cell r="BT5040" t="str">
            <v>CLAMI CADEIRA</v>
          </cell>
          <cell r="BU5040" t="str">
            <v>CADEIRA PI</v>
          </cell>
        </row>
        <row r="5041">
          <cell r="H5041">
            <v>6</v>
          </cell>
          <cell r="O5041">
            <v>336728</v>
          </cell>
          <cell r="P5041" t="str">
            <v>2022/223-0045-01</v>
          </cell>
          <cell r="Q5041" t="str">
            <v>EST CADEIRA PLIE (MAD A TAUARI ENV) COURO 74 CAMEL</v>
          </cell>
          <cell r="R5041"/>
          <cell r="S5041"/>
          <cell r="T5041"/>
          <cell r="U5041">
            <v>0.47</v>
          </cell>
          <cell r="V5041">
            <v>0.55000000000000004</v>
          </cell>
          <cell r="W5041">
            <v>0.8</v>
          </cell>
          <cell r="X5041">
            <v>0</v>
          </cell>
          <cell r="Y5041" t="str">
            <v>EST CADEIRA PLIE (MAD A TAUARI ENV) COURO 74 CAMEL - 0,47x0,55x0,8H</v>
          </cell>
          <cell r="Z5041">
            <v>13574.98</v>
          </cell>
          <cell r="AA5041">
            <v>0.5</v>
          </cell>
          <cell r="AB5041">
            <v>6787.49</v>
          </cell>
          <cell r="AC5041"/>
          <cell r="AD5041"/>
          <cell r="AE5041"/>
          <cell r="AF5041">
            <v>13574.98</v>
          </cell>
          <cell r="AG5041">
            <v>13574.98</v>
          </cell>
          <cell r="AH5041">
            <v>0</v>
          </cell>
          <cell r="AI5041">
            <v>13574.98</v>
          </cell>
          <cell r="AJ5041" t="str">
            <v>REF: 336728</v>
          </cell>
          <cell r="AK5041" t="str">
            <v>PRODUTO FORA DE LINHA</v>
          </cell>
          <cell r="AL5041">
            <v>336728</v>
          </cell>
          <cell r="AM5041" t="str">
            <v>EST CADEIRA PLIE (MAD A TAUARI ENV) COURO 74 CAMEL</v>
          </cell>
          <cell r="AN5041"/>
          <cell r="AO5041">
            <v>0.47</v>
          </cell>
          <cell r="AP5041">
            <v>0.55000000000000004</v>
          </cell>
          <cell r="AQ5041">
            <v>0.8</v>
          </cell>
          <cell r="AR5041">
            <v>0</v>
          </cell>
          <cell r="AS5041" t="str">
            <v>EST CADEIRA PLIE (MAD A TAUARI ENV) COURO 74 CAMEL - 0,47x0,55x0,8H</v>
          </cell>
          <cell r="AT5041">
            <v>13574.98</v>
          </cell>
          <cell r="AU5041">
            <v>13574.98</v>
          </cell>
          <cell r="AV5041">
            <v>13574.98</v>
          </cell>
          <cell r="AW5041">
            <v>0</v>
          </cell>
          <cell r="AX5041">
            <v>13574.98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14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 t="str">
            <v>PE</v>
          </cell>
          <cell r="BT5041" t="str">
            <v>CLAMI CADEIRA</v>
          </cell>
          <cell r="BU5041" t="str">
            <v>CADEIRA PLIE (FL)</v>
          </cell>
        </row>
        <row r="5042">
          <cell r="H5042">
            <v>6</v>
          </cell>
          <cell r="O5042">
            <v>336728</v>
          </cell>
          <cell r="P5042" t="str">
            <v>2022/223-0046-01</v>
          </cell>
          <cell r="Q5042" t="str">
            <v>EST CADEIRA PLIE (MAD A TAUARI ENV) COURO 74 CAMEL</v>
          </cell>
          <cell r="R5042"/>
          <cell r="S5042"/>
          <cell r="T5042"/>
          <cell r="U5042">
            <v>0.47</v>
          </cell>
          <cell r="V5042">
            <v>0.55000000000000004</v>
          </cell>
          <cell r="W5042">
            <v>0.8</v>
          </cell>
          <cell r="X5042">
            <v>0</v>
          </cell>
          <cell r="Y5042" t="str">
            <v>EST CADEIRA PLIE (MAD A TAUARI ENV) COURO 74 CAMEL - 0,47x0,55x0,8H</v>
          </cell>
          <cell r="Z5042">
            <v>13574.98</v>
          </cell>
          <cell r="AA5042">
            <v>0.5</v>
          </cell>
          <cell r="AB5042">
            <v>6787.49</v>
          </cell>
          <cell r="AC5042"/>
          <cell r="AD5042"/>
          <cell r="AE5042"/>
          <cell r="AF5042">
            <v>13574.98</v>
          </cell>
          <cell r="AG5042">
            <v>13574.98</v>
          </cell>
          <cell r="AH5042">
            <v>0</v>
          </cell>
          <cell r="AI5042">
            <v>13574.98</v>
          </cell>
          <cell r="AJ5042" t="str">
            <v>REF: 336728</v>
          </cell>
          <cell r="AK5042" t="str">
            <v>PRODUTO FORA DE LINHA</v>
          </cell>
          <cell r="AL5042">
            <v>336728</v>
          </cell>
          <cell r="AM5042" t="str">
            <v>EST CADEIRA PLIE (MAD A TAUARI ENV) COURO 74 CAMEL</v>
          </cell>
          <cell r="AN5042"/>
          <cell r="AO5042">
            <v>0.47</v>
          </cell>
          <cell r="AP5042">
            <v>0.55000000000000004</v>
          </cell>
          <cell r="AQ5042">
            <v>0.8</v>
          </cell>
          <cell r="AR5042">
            <v>0</v>
          </cell>
          <cell r="AS5042" t="str">
            <v>EST CADEIRA PLIE (MAD A TAUARI ENV) COURO 74 CAMEL - 0,47x0,55x0,8H</v>
          </cell>
          <cell r="AT5042">
            <v>13574.98</v>
          </cell>
          <cell r="AU5042">
            <v>13574.98</v>
          </cell>
          <cell r="AV5042">
            <v>13574.98</v>
          </cell>
          <cell r="AW5042">
            <v>0</v>
          </cell>
          <cell r="AX5042">
            <v>13574.98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14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 t="str">
            <v>PE</v>
          </cell>
          <cell r="BT5042" t="str">
            <v>CLAMI CADEIRA</v>
          </cell>
          <cell r="BU5042" t="str">
            <v>CADEIRA PLIE (FL)</v>
          </cell>
        </row>
        <row r="5043">
          <cell r="H5043">
            <v>6</v>
          </cell>
          <cell r="O5043">
            <v>336728</v>
          </cell>
          <cell r="P5043" t="str">
            <v>2022/223-0048-01</v>
          </cell>
          <cell r="Q5043" t="str">
            <v>EST CADEIRA PLIE (MAD A TAUARI ENV) COURO 74 CAMEL</v>
          </cell>
          <cell r="R5043"/>
          <cell r="S5043"/>
          <cell r="T5043"/>
          <cell r="U5043">
            <v>0.47</v>
          </cell>
          <cell r="V5043">
            <v>0.55000000000000004</v>
          </cell>
          <cell r="W5043">
            <v>0.8</v>
          </cell>
          <cell r="X5043">
            <v>0</v>
          </cell>
          <cell r="Y5043" t="str">
            <v>EST CADEIRA PLIE (MAD A TAUARI ENV) COURO 74 CAMEL - 0,47x0,55x0,8H</v>
          </cell>
          <cell r="Z5043">
            <v>13574.98</v>
          </cell>
          <cell r="AA5043">
            <v>0.5</v>
          </cell>
          <cell r="AB5043">
            <v>6787.49</v>
          </cell>
          <cell r="AC5043"/>
          <cell r="AD5043"/>
          <cell r="AE5043"/>
          <cell r="AF5043">
            <v>13574.98</v>
          </cell>
          <cell r="AG5043">
            <v>13574.98</v>
          </cell>
          <cell r="AH5043">
            <v>0</v>
          </cell>
          <cell r="AI5043">
            <v>13574.98</v>
          </cell>
          <cell r="AJ5043" t="str">
            <v>REF: 336728</v>
          </cell>
          <cell r="AK5043" t="str">
            <v>PRODUTO FORA DE LINHA</v>
          </cell>
          <cell r="AL5043">
            <v>336728</v>
          </cell>
          <cell r="AM5043" t="str">
            <v>EST CADEIRA PLIE (MAD A TAUARI ENV) COURO 74 CAMEL</v>
          </cell>
          <cell r="AN5043"/>
          <cell r="AO5043">
            <v>0.47</v>
          </cell>
          <cell r="AP5043">
            <v>0.55000000000000004</v>
          </cell>
          <cell r="AQ5043">
            <v>0.8</v>
          </cell>
          <cell r="AR5043">
            <v>0</v>
          </cell>
          <cell r="AS5043" t="str">
            <v>EST CADEIRA PLIE (MAD A TAUARI ENV) COURO 74 CAMEL - 0,47x0,55x0,8H</v>
          </cell>
          <cell r="AT5043">
            <v>13574.98</v>
          </cell>
          <cell r="AU5043">
            <v>13574.98</v>
          </cell>
          <cell r="AV5043">
            <v>13574.98</v>
          </cell>
          <cell r="AW5043">
            <v>0</v>
          </cell>
          <cell r="AX5043">
            <v>13574.98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14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 t="str">
            <v>PE</v>
          </cell>
          <cell r="BT5043" t="str">
            <v>CLAMI CADEIRA</v>
          </cell>
          <cell r="BU5043" t="str">
            <v>CADEIRA PLIE (FL)</v>
          </cell>
        </row>
        <row r="5044">
          <cell r="H5044">
            <v>6</v>
          </cell>
          <cell r="O5044">
            <v>300470</v>
          </cell>
          <cell r="P5044" t="str">
            <v>2021/295-0015-01</v>
          </cell>
          <cell r="Q5044" t="str">
            <v>EST ALMOFADA ENCOSTO PARATY (FX 50041)</v>
          </cell>
          <cell r="R5044">
            <v>3.45</v>
          </cell>
          <cell r="S5044">
            <v>2.4900000000000002</v>
          </cell>
          <cell r="T5044">
            <v>0.77</v>
          </cell>
          <cell r="U5044">
            <v>0.65</v>
          </cell>
          <cell r="V5044">
            <v>0.65</v>
          </cell>
          <cell r="W5044">
            <v>0</v>
          </cell>
          <cell r="X5044">
            <v>0</v>
          </cell>
          <cell r="Y5044" t="str">
            <v>EST ALMOFADA ENCOSTO PARATY (FX 50041) - 0,65x0,65x0H</v>
          </cell>
          <cell r="Z5044">
            <v>86407.75999999998</v>
          </cell>
          <cell r="AA5044">
            <v>0.4</v>
          </cell>
          <cell r="AB5044">
            <v>51844.655999999988</v>
          </cell>
          <cell r="AC5044" t="str">
            <v>I</v>
          </cell>
          <cell r="AD5044" t="str">
            <v>SOFA COMPLETO</v>
          </cell>
          <cell r="AE5044" t="str">
            <v>VALOR MODULO</v>
          </cell>
          <cell r="AF5044">
            <v>1730.89</v>
          </cell>
          <cell r="AG5044">
            <v>1730.89</v>
          </cell>
          <cell r="AH5044">
            <v>0</v>
          </cell>
          <cell r="AI5044">
            <v>86407.75999999998</v>
          </cell>
          <cell r="AJ5044" t="str">
            <v>REF: 299735</v>
          </cell>
          <cell r="AK5044"/>
          <cell r="AL5044">
            <v>299735</v>
          </cell>
          <cell r="AM5044" t="str">
            <v>ALMOFADA ENCOSTO PARATY (FX 5)</v>
          </cell>
          <cell r="AN5044"/>
          <cell r="AO5044">
            <v>0.65</v>
          </cell>
          <cell r="AP5044">
            <v>0.65</v>
          </cell>
          <cell r="AQ5044">
            <v>0</v>
          </cell>
          <cell r="AR5044">
            <v>0</v>
          </cell>
          <cell r="AS5044" t="str">
            <v>ALMOFADA ENCOSTO PARATY (FX 5) - 0,65x0,65x0H</v>
          </cell>
          <cell r="AT5044">
            <v>1730.89</v>
          </cell>
          <cell r="AU5044">
            <v>1730.89</v>
          </cell>
          <cell r="AV5044">
            <v>1730.89</v>
          </cell>
          <cell r="AW5044">
            <v>0</v>
          </cell>
          <cell r="AX5044">
            <v>1730.89</v>
          </cell>
          <cell r="AY5044">
            <v>0</v>
          </cell>
          <cell r="AZ5044"/>
          <cell r="BA5044" t="str">
            <v/>
          </cell>
          <cell r="BB5044"/>
          <cell r="BC5044"/>
          <cell r="BD5044"/>
          <cell r="BE5044" t="str">
            <v/>
          </cell>
          <cell r="BF5044">
            <v>0</v>
          </cell>
          <cell r="BG5044" t="str">
            <v/>
          </cell>
          <cell r="BH5044" t="str">
            <v/>
          </cell>
          <cell r="BI5044">
            <v>12</v>
          </cell>
          <cell r="BJ5044" t="str">
            <v>0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S5044" t="str">
            <v>300472 | 300469 | 300476 | 300471 | 300470 | 300467</v>
          </cell>
          <cell r="BT5044" t="str">
            <v>CLAMI SOFA</v>
          </cell>
          <cell r="BU5044" t="str">
            <v>SOFA PARATY (CLAMI)</v>
          </cell>
        </row>
        <row r="5045">
          <cell r="H5045">
            <v>6</v>
          </cell>
          <cell r="O5045">
            <v>300470</v>
          </cell>
          <cell r="P5045" t="str">
            <v>2021/295-0016-01</v>
          </cell>
          <cell r="Q5045" t="str">
            <v>EST ALMOFADA ENCOSTO PARATY (FX 50041)</v>
          </cell>
          <cell r="R5045">
            <v>3.45</v>
          </cell>
          <cell r="S5045">
            <v>2.4900000000000002</v>
          </cell>
          <cell r="T5045">
            <v>0.77</v>
          </cell>
          <cell r="U5045">
            <v>0.65</v>
          </cell>
          <cell r="V5045">
            <v>0.65</v>
          </cell>
          <cell r="W5045">
            <v>0</v>
          </cell>
          <cell r="X5045">
            <v>0</v>
          </cell>
          <cell r="Y5045" t="str">
            <v>EST ALMOFADA ENCOSTO PARATY (FX 50041) - 0,65x0,65x0H</v>
          </cell>
          <cell r="Z5045">
            <v>86407.75999999998</v>
          </cell>
          <cell r="AA5045">
            <v>0.4</v>
          </cell>
          <cell r="AB5045">
            <v>51844.655999999988</v>
          </cell>
          <cell r="AC5045" t="str">
            <v>I</v>
          </cell>
          <cell r="AD5045" t="str">
            <v>SOFA COMPLETO</v>
          </cell>
          <cell r="AE5045" t="str">
            <v>VALOR MODULO</v>
          </cell>
          <cell r="AF5045">
            <v>1730.89</v>
          </cell>
          <cell r="AG5045">
            <v>1730.89</v>
          </cell>
          <cell r="AH5045">
            <v>0</v>
          </cell>
          <cell r="AI5045">
            <v>86407.75999999998</v>
          </cell>
          <cell r="AJ5045" t="str">
            <v>REF: 299735</v>
          </cell>
          <cell r="AK5045"/>
          <cell r="AL5045">
            <v>299735</v>
          </cell>
          <cell r="AM5045" t="str">
            <v>ALMOFADA ENCOSTO PARATY (FX 5)</v>
          </cell>
          <cell r="AN5045"/>
          <cell r="AO5045">
            <v>0.65</v>
          </cell>
          <cell r="AP5045">
            <v>0.65</v>
          </cell>
          <cell r="AQ5045">
            <v>0</v>
          </cell>
          <cell r="AR5045">
            <v>0</v>
          </cell>
          <cell r="AS5045" t="str">
            <v>ALMOFADA ENCOSTO PARATY (FX 5) - 0,65x0,65x0H</v>
          </cell>
          <cell r="AT5045">
            <v>1730.89</v>
          </cell>
          <cell r="AU5045">
            <v>1730.89</v>
          </cell>
          <cell r="AV5045">
            <v>1730.89</v>
          </cell>
          <cell r="AW5045">
            <v>0</v>
          </cell>
          <cell r="AX5045">
            <v>1730.89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S5045" t="str">
            <v>300472 | 300469 | 300476 | 300471 | 300470 | 300467</v>
          </cell>
          <cell r="BT5045" t="str">
            <v>CLAMI SOFA</v>
          </cell>
          <cell r="BU5045" t="str">
            <v>SOFA PARATY (CLAMI)</v>
          </cell>
        </row>
        <row r="5046">
          <cell r="H5046">
            <v>6</v>
          </cell>
          <cell r="O5046">
            <v>300470</v>
          </cell>
          <cell r="P5046" t="str">
            <v>2021/295-0017-01</v>
          </cell>
          <cell r="Q5046" t="str">
            <v>EST ALMOFADA ENCOSTO PARATY (FX 50041)</v>
          </cell>
          <cell r="R5046">
            <v>3.45</v>
          </cell>
          <cell r="S5046">
            <v>2.4900000000000002</v>
          </cell>
          <cell r="T5046">
            <v>0.77</v>
          </cell>
          <cell r="U5046">
            <v>0.65</v>
          </cell>
          <cell r="V5046">
            <v>0.65</v>
          </cell>
          <cell r="W5046">
            <v>0</v>
          </cell>
          <cell r="X5046">
            <v>0</v>
          </cell>
          <cell r="Y5046" t="str">
            <v>EST ALMOFADA ENCOSTO PARATY (FX 50041) - 0,65x0,65x0H</v>
          </cell>
          <cell r="Z5046">
            <v>86407.75999999998</v>
          </cell>
          <cell r="AA5046">
            <v>0.4</v>
          </cell>
          <cell r="AB5046">
            <v>51844.655999999988</v>
          </cell>
          <cell r="AC5046" t="str">
            <v>I</v>
          </cell>
          <cell r="AD5046" t="str">
            <v>SOFA COMPLETO</v>
          </cell>
          <cell r="AE5046" t="str">
            <v>VALOR MODULO</v>
          </cell>
          <cell r="AF5046">
            <v>1730.89</v>
          </cell>
          <cell r="AG5046">
            <v>1730.89</v>
          </cell>
          <cell r="AH5046">
            <v>0</v>
          </cell>
          <cell r="AI5046">
            <v>86407.75999999998</v>
          </cell>
          <cell r="AJ5046" t="str">
            <v>REF: 299735</v>
          </cell>
          <cell r="AK5046"/>
          <cell r="AL5046">
            <v>299735</v>
          </cell>
          <cell r="AM5046" t="str">
            <v>ALMOFADA ENCOSTO PARATY (FX 5)</v>
          </cell>
          <cell r="AN5046"/>
          <cell r="AO5046">
            <v>0.65</v>
          </cell>
          <cell r="AP5046">
            <v>0.65</v>
          </cell>
          <cell r="AQ5046">
            <v>0</v>
          </cell>
          <cell r="AR5046">
            <v>0</v>
          </cell>
          <cell r="AS5046" t="str">
            <v>ALMOFADA ENCOSTO PARATY (FX 5) - 0,65x0,65x0H</v>
          </cell>
          <cell r="AT5046">
            <v>1730.89</v>
          </cell>
          <cell r="AU5046">
            <v>1730.89</v>
          </cell>
          <cell r="AV5046">
            <v>1730.89</v>
          </cell>
          <cell r="AW5046">
            <v>0</v>
          </cell>
          <cell r="AX5046">
            <v>1730.89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S5046" t="str">
            <v>300472 | 300469 | 300476 | 300471 | 300470 | 300467</v>
          </cell>
          <cell r="BT5046" t="str">
            <v>CLAMI SOFA</v>
          </cell>
          <cell r="BU5046" t="str">
            <v>SOFA PARATY (CLAMI)</v>
          </cell>
        </row>
        <row r="5047">
          <cell r="H5047">
            <v>6</v>
          </cell>
          <cell r="O5047">
            <v>300470</v>
          </cell>
          <cell r="P5047" t="str">
            <v>2021/295-0018-01</v>
          </cell>
          <cell r="Q5047" t="str">
            <v>EST ALMOFADA ENCOSTO PARATY (FX 50041)</v>
          </cell>
          <cell r="R5047">
            <v>3.45</v>
          </cell>
          <cell r="S5047">
            <v>2.4900000000000002</v>
          </cell>
          <cell r="T5047">
            <v>0.77</v>
          </cell>
          <cell r="U5047">
            <v>0.65</v>
          </cell>
          <cell r="V5047">
            <v>0.65</v>
          </cell>
          <cell r="W5047">
            <v>0</v>
          </cell>
          <cell r="X5047">
            <v>0</v>
          </cell>
          <cell r="Y5047" t="str">
            <v>EST ALMOFADA ENCOSTO PARATY (FX 50041) - 0,65x0,65x0H</v>
          </cell>
          <cell r="Z5047">
            <v>86407.75999999998</v>
          </cell>
          <cell r="AA5047">
            <v>0.4</v>
          </cell>
          <cell r="AB5047">
            <v>51844.655999999988</v>
          </cell>
          <cell r="AC5047" t="str">
            <v>I</v>
          </cell>
          <cell r="AD5047" t="str">
            <v>SOFA COMPLETO</v>
          </cell>
          <cell r="AE5047" t="str">
            <v>VALOR MODULO</v>
          </cell>
          <cell r="AF5047">
            <v>1730.89</v>
          </cell>
          <cell r="AG5047">
            <v>1730.89</v>
          </cell>
          <cell r="AH5047">
            <v>0</v>
          </cell>
          <cell r="AI5047">
            <v>86407.75999999998</v>
          </cell>
          <cell r="AJ5047" t="str">
            <v>REF: 299735</v>
          </cell>
          <cell r="AK5047"/>
          <cell r="AL5047">
            <v>299735</v>
          </cell>
          <cell r="AM5047" t="str">
            <v>ALMOFADA ENCOSTO PARATY (FX 5)</v>
          </cell>
          <cell r="AN5047"/>
          <cell r="AO5047">
            <v>0.65</v>
          </cell>
          <cell r="AP5047">
            <v>0.65</v>
          </cell>
          <cell r="AQ5047">
            <v>0</v>
          </cell>
          <cell r="AR5047">
            <v>0</v>
          </cell>
          <cell r="AS5047" t="str">
            <v>ALMOFADA ENCOSTO PARATY (FX 5) - 0,65x0,65x0H</v>
          </cell>
          <cell r="AT5047">
            <v>1730.89</v>
          </cell>
          <cell r="AU5047">
            <v>1730.89</v>
          </cell>
          <cell r="AV5047">
            <v>1730.89</v>
          </cell>
          <cell r="AW5047">
            <v>0</v>
          </cell>
          <cell r="AX5047">
            <v>1730.89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S5047" t="str">
            <v>300472 | 300469 | 300476 | 300471 | 300470 | 300467</v>
          </cell>
          <cell r="BT5047" t="str">
            <v>CLAMI SOFA</v>
          </cell>
          <cell r="BU5047" t="str">
            <v>SOFA PARATY (CLAMI)</v>
          </cell>
        </row>
        <row r="5048">
          <cell r="H5048">
            <v>6</v>
          </cell>
          <cell r="O5048">
            <v>300470</v>
          </cell>
          <cell r="P5048" t="str">
            <v>2021/295-0019-01</v>
          </cell>
          <cell r="Q5048" t="str">
            <v>EST ALMOFADA ENCOSTO PARATY (FX 50041)</v>
          </cell>
          <cell r="R5048">
            <v>3.45</v>
          </cell>
          <cell r="S5048">
            <v>2.4900000000000002</v>
          </cell>
          <cell r="T5048">
            <v>0.77</v>
          </cell>
          <cell r="U5048">
            <v>0.65</v>
          </cell>
          <cell r="V5048">
            <v>0.65</v>
          </cell>
          <cell r="W5048">
            <v>0</v>
          </cell>
          <cell r="X5048">
            <v>0</v>
          </cell>
          <cell r="Y5048" t="str">
            <v>EST ALMOFADA ENCOSTO PARATY (FX 50041) - 0,65x0,65x0H</v>
          </cell>
          <cell r="Z5048">
            <v>86407.75999999998</v>
          </cell>
          <cell r="AA5048">
            <v>0.4</v>
          </cell>
          <cell r="AB5048">
            <v>51844.655999999988</v>
          </cell>
          <cell r="AC5048" t="str">
            <v>I</v>
          </cell>
          <cell r="AD5048" t="str">
            <v>SOFA COMPLETO</v>
          </cell>
          <cell r="AE5048" t="str">
            <v>VALOR MODULO</v>
          </cell>
          <cell r="AF5048">
            <v>1730.89</v>
          </cell>
          <cell r="AG5048">
            <v>1730.89</v>
          </cell>
          <cell r="AH5048">
            <v>0</v>
          </cell>
          <cell r="AI5048">
            <v>86407.75999999998</v>
          </cell>
          <cell r="AJ5048" t="str">
            <v>REF: 299735</v>
          </cell>
          <cell r="AK5048"/>
          <cell r="AL5048">
            <v>299735</v>
          </cell>
          <cell r="AM5048" t="str">
            <v>ALMOFADA ENCOSTO PARATY (FX 5)</v>
          </cell>
          <cell r="AN5048"/>
          <cell r="AO5048">
            <v>0.65</v>
          </cell>
          <cell r="AP5048">
            <v>0.65</v>
          </cell>
          <cell r="AQ5048">
            <v>0</v>
          </cell>
          <cell r="AR5048">
            <v>0</v>
          </cell>
          <cell r="AS5048" t="str">
            <v>ALMOFADA ENCOSTO PARATY (FX 5) - 0,65x0,65x0H</v>
          </cell>
          <cell r="AT5048">
            <v>1730.89</v>
          </cell>
          <cell r="AU5048">
            <v>1730.89</v>
          </cell>
          <cell r="AV5048">
            <v>1730.89</v>
          </cell>
          <cell r="AW5048">
            <v>0</v>
          </cell>
          <cell r="AX5048">
            <v>1730.89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S5048" t="str">
            <v>300472 | 300469 | 300476 | 300471 | 300470 | 300467</v>
          </cell>
          <cell r="BT5048" t="str">
            <v>CLAMI SOFA</v>
          </cell>
          <cell r="BU5048" t="str">
            <v>SOFA PARATY (CLAMI)</v>
          </cell>
        </row>
        <row r="5049">
          <cell r="H5049">
            <v>6</v>
          </cell>
          <cell r="O5049">
            <v>300470</v>
          </cell>
          <cell r="P5049" t="str">
            <v>2021/295-0020-01</v>
          </cell>
          <cell r="Q5049" t="str">
            <v>EST ALMOFADA ENCOSTO PARATY (FX 50041)</v>
          </cell>
          <cell r="R5049">
            <v>3.45</v>
          </cell>
          <cell r="S5049">
            <v>2.4900000000000002</v>
          </cell>
          <cell r="T5049">
            <v>0.77</v>
          </cell>
          <cell r="U5049">
            <v>0.65</v>
          </cell>
          <cell r="V5049">
            <v>0.65</v>
          </cell>
          <cell r="W5049">
            <v>0</v>
          </cell>
          <cell r="X5049">
            <v>0</v>
          </cell>
          <cell r="Y5049" t="str">
            <v>EST ALMOFADA ENCOSTO PARATY (FX 50041) - 0,65x0,65x0H</v>
          </cell>
          <cell r="Z5049">
            <v>86407.75999999998</v>
          </cell>
          <cell r="AA5049">
            <v>0.4</v>
          </cell>
          <cell r="AB5049">
            <v>51844.655999999988</v>
          </cell>
          <cell r="AC5049" t="str">
            <v>I</v>
          </cell>
          <cell r="AD5049" t="str">
            <v>SOFA COMPLETO</v>
          </cell>
          <cell r="AE5049" t="str">
            <v>VALOR MODULO</v>
          </cell>
          <cell r="AF5049">
            <v>1730.89</v>
          </cell>
          <cell r="AG5049">
            <v>1730.89</v>
          </cell>
          <cell r="AH5049">
            <v>0</v>
          </cell>
          <cell r="AI5049">
            <v>86407.75999999998</v>
          </cell>
          <cell r="AJ5049" t="str">
            <v>REF: 299735</v>
          </cell>
          <cell r="AK5049"/>
          <cell r="AL5049">
            <v>299735</v>
          </cell>
          <cell r="AM5049" t="str">
            <v>ALMOFADA ENCOSTO PARATY (FX 5)</v>
          </cell>
          <cell r="AN5049"/>
          <cell r="AO5049">
            <v>0.65</v>
          </cell>
          <cell r="AP5049">
            <v>0.65</v>
          </cell>
          <cell r="AQ5049">
            <v>0</v>
          </cell>
          <cell r="AR5049">
            <v>0</v>
          </cell>
          <cell r="AS5049" t="str">
            <v>ALMOFADA ENCOSTO PARATY (FX 5) - 0,65x0,65x0H</v>
          </cell>
          <cell r="AT5049">
            <v>1730.89</v>
          </cell>
          <cell r="AU5049">
            <v>1730.89</v>
          </cell>
          <cell r="AV5049">
            <v>1730.89</v>
          </cell>
          <cell r="AW5049">
            <v>0</v>
          </cell>
          <cell r="AX5049">
            <v>1730.89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S5049" t="str">
            <v>300472 | 300469 | 300476 | 300471 | 300470 | 300467</v>
          </cell>
          <cell r="BT5049" t="str">
            <v>CLAMI SOFA</v>
          </cell>
          <cell r="BU5049" t="str">
            <v>SOFA PARATY (CLAMI)</v>
          </cell>
        </row>
        <row r="5050">
          <cell r="H5050">
            <v>6</v>
          </cell>
          <cell r="O5050">
            <v>364289</v>
          </cell>
          <cell r="P5050" t="str">
            <v>2023/152-0031-01</v>
          </cell>
          <cell r="Q5050" t="str">
            <v>EST CADEIRA CACAU (DAMASCO) (LATAO) TC PREMIUM P018</v>
          </cell>
          <cell r="R5050"/>
          <cell r="S5050"/>
          <cell r="T5050"/>
          <cell r="U5050">
            <v>0.5</v>
          </cell>
          <cell r="V5050">
            <v>0.61</v>
          </cell>
          <cell r="W5050">
            <v>0.84</v>
          </cell>
          <cell r="X5050">
            <v>0</v>
          </cell>
          <cell r="Y5050" t="str">
            <v>EST CADEIRA CACAU (DAMASCO) (LATAO) TC PREMIUM P018 - 0,5x0,61x0,84H</v>
          </cell>
          <cell r="Z5050">
            <v>5085.5600000000004</v>
          </cell>
          <cell r="AA5050">
            <v>0.4</v>
          </cell>
          <cell r="AB5050">
            <v>3051.3360000000002</v>
          </cell>
          <cell r="AC5050"/>
          <cell r="AD5050"/>
          <cell r="AE5050"/>
          <cell r="AF5050">
            <v>5085.5600000000004</v>
          </cell>
          <cell r="AG5050">
            <v>5085.5600000000004</v>
          </cell>
          <cell r="AH5050">
            <v>0</v>
          </cell>
          <cell r="AI5050">
            <v>5085.5600000000004</v>
          </cell>
          <cell r="AJ5050" t="str">
            <v>REF: 362498</v>
          </cell>
          <cell r="AK5050"/>
          <cell r="AL5050">
            <v>362498</v>
          </cell>
          <cell r="AM5050" t="str">
            <v>CADEIRA CACAU (S/B) (FX PREMIUM)</v>
          </cell>
          <cell r="AN5050"/>
          <cell r="AO5050">
            <v>0.5</v>
          </cell>
          <cell r="AP5050">
            <v>0.61</v>
          </cell>
          <cell r="AQ5050">
            <v>0.84</v>
          </cell>
          <cell r="AR5050">
            <v>0</v>
          </cell>
          <cell r="AS5050" t="str">
            <v>CADEIRA CACAU (S/B) (FX PREMIUM) - 0,5x0,61x0,84H</v>
          </cell>
          <cell r="AT5050">
            <v>5085.5600000000004</v>
          </cell>
          <cell r="AU5050">
            <v>5085.5600000000004</v>
          </cell>
          <cell r="AV5050">
            <v>5085.5600000000004</v>
          </cell>
          <cell r="AW5050">
            <v>0</v>
          </cell>
          <cell r="AX5050">
            <v>5085.5600000000004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>CLAMI CADEIRA</v>
          </cell>
          <cell r="BU5050" t="str">
            <v>CADEIRA CACAU</v>
          </cell>
        </row>
        <row r="5051">
          <cell r="H5051">
            <v>6</v>
          </cell>
          <cell r="O5051">
            <v>364289</v>
          </cell>
          <cell r="P5051" t="str">
            <v>2023/152-0032-01</v>
          </cell>
          <cell r="Q5051" t="str">
            <v>EST CADEIRA CACAU (DAMASCO) (LATAO) TC PREMIUM P018</v>
          </cell>
          <cell r="R5051"/>
          <cell r="S5051"/>
          <cell r="T5051"/>
          <cell r="U5051">
            <v>0.5</v>
          </cell>
          <cell r="V5051">
            <v>0.61</v>
          </cell>
          <cell r="W5051">
            <v>0.84</v>
          </cell>
          <cell r="X5051">
            <v>0</v>
          </cell>
          <cell r="Y5051" t="str">
            <v>EST CADEIRA CACAU (DAMASCO) (LATAO) TC PREMIUM P018 - 0,5x0,61x0,84H</v>
          </cell>
          <cell r="Z5051">
            <v>5085.5600000000004</v>
          </cell>
          <cell r="AA5051">
            <v>0.4</v>
          </cell>
          <cell r="AB5051">
            <v>3051.3360000000002</v>
          </cell>
          <cell r="AC5051"/>
          <cell r="AD5051"/>
          <cell r="AE5051"/>
          <cell r="AF5051">
            <v>5085.5600000000004</v>
          </cell>
          <cell r="AG5051">
            <v>5085.5600000000004</v>
          </cell>
          <cell r="AH5051">
            <v>0</v>
          </cell>
          <cell r="AI5051">
            <v>5085.5600000000004</v>
          </cell>
          <cell r="AJ5051" t="str">
            <v>REF: 362498</v>
          </cell>
          <cell r="AK5051"/>
          <cell r="AL5051">
            <v>362498</v>
          </cell>
          <cell r="AM5051" t="str">
            <v>CADEIRA CACAU (S/B) (FX PREMIUM)</v>
          </cell>
          <cell r="AN5051"/>
          <cell r="AO5051">
            <v>0.5</v>
          </cell>
          <cell r="AP5051">
            <v>0.61</v>
          </cell>
          <cell r="AQ5051">
            <v>0.84</v>
          </cell>
          <cell r="AR5051">
            <v>0</v>
          </cell>
          <cell r="AS5051" t="str">
            <v>CADEIRA CACAU (S/B) (FX PREMIUM) - 0,5x0,61x0,84H</v>
          </cell>
          <cell r="AT5051">
            <v>5085.5600000000004</v>
          </cell>
          <cell r="AU5051">
            <v>5085.5600000000004</v>
          </cell>
          <cell r="AV5051">
            <v>5085.5600000000004</v>
          </cell>
          <cell r="AW5051">
            <v>0</v>
          </cell>
          <cell r="AX5051">
            <v>5085.5600000000004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>CLAMI CADEIRA</v>
          </cell>
          <cell r="BU5051" t="str">
            <v>CADEIRA CACAU</v>
          </cell>
        </row>
        <row r="5052">
          <cell r="H5052">
            <v>6</v>
          </cell>
          <cell r="O5052">
            <v>364289</v>
          </cell>
          <cell r="P5052" t="str">
            <v>2023/152-0033-01</v>
          </cell>
          <cell r="Q5052" t="str">
            <v>EST CADEIRA CACAU (DAMASCO) (LATAO) TC PREMIUM P018</v>
          </cell>
          <cell r="R5052"/>
          <cell r="S5052"/>
          <cell r="T5052"/>
          <cell r="U5052">
            <v>0.5</v>
          </cell>
          <cell r="V5052">
            <v>0.61</v>
          </cell>
          <cell r="W5052">
            <v>0.84</v>
          </cell>
          <cell r="X5052">
            <v>0</v>
          </cell>
          <cell r="Y5052" t="str">
            <v>EST CADEIRA CACAU (DAMASCO) (LATAO) TC PREMIUM P018 - 0,5x0,61x0,84H</v>
          </cell>
          <cell r="Z5052">
            <v>5085.5600000000004</v>
          </cell>
          <cell r="AA5052">
            <v>0.4</v>
          </cell>
          <cell r="AB5052">
            <v>3051.3360000000002</v>
          </cell>
          <cell r="AC5052"/>
          <cell r="AD5052"/>
          <cell r="AE5052"/>
          <cell r="AF5052">
            <v>5085.5600000000004</v>
          </cell>
          <cell r="AG5052">
            <v>5085.5600000000004</v>
          </cell>
          <cell r="AH5052">
            <v>0</v>
          </cell>
          <cell r="AI5052">
            <v>5085.5600000000004</v>
          </cell>
          <cell r="AJ5052" t="str">
            <v>REF: 362498</v>
          </cell>
          <cell r="AK5052"/>
          <cell r="AL5052">
            <v>362498</v>
          </cell>
          <cell r="AM5052" t="str">
            <v>CADEIRA CACAU (S/B) (FX PREMIUM)</v>
          </cell>
          <cell r="AN5052"/>
          <cell r="AO5052">
            <v>0.5</v>
          </cell>
          <cell r="AP5052">
            <v>0.61</v>
          </cell>
          <cell r="AQ5052">
            <v>0.84</v>
          </cell>
          <cell r="AR5052">
            <v>0</v>
          </cell>
          <cell r="AS5052" t="str">
            <v>CADEIRA CACAU (S/B) (FX PREMIUM) - 0,5x0,61x0,84H</v>
          </cell>
          <cell r="AT5052">
            <v>5085.5600000000004</v>
          </cell>
          <cell r="AU5052">
            <v>5085.5600000000004</v>
          </cell>
          <cell r="AV5052">
            <v>5085.5600000000004</v>
          </cell>
          <cell r="AW5052">
            <v>0</v>
          </cell>
          <cell r="AX5052">
            <v>5085.5600000000004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CADEIRA</v>
          </cell>
          <cell r="BU5052" t="str">
            <v>CADEIRA CACAU</v>
          </cell>
        </row>
        <row r="5053">
          <cell r="H5053">
            <v>6</v>
          </cell>
          <cell r="O5053">
            <v>364289</v>
          </cell>
          <cell r="P5053" t="str">
            <v>2023/152-0034-01</v>
          </cell>
          <cell r="Q5053" t="str">
            <v>EST CADEIRA CACAU (DAMASCO) (LATAO) TC PREMIUM P018</v>
          </cell>
          <cell r="R5053"/>
          <cell r="S5053"/>
          <cell r="T5053"/>
          <cell r="U5053">
            <v>0.5</v>
          </cell>
          <cell r="V5053">
            <v>0.61</v>
          </cell>
          <cell r="W5053">
            <v>0.84</v>
          </cell>
          <cell r="X5053">
            <v>0</v>
          </cell>
          <cell r="Y5053" t="str">
            <v>EST CADEIRA CACAU (DAMASCO) (LATAO) TC PREMIUM P018 - 0,5x0,61x0,84H</v>
          </cell>
          <cell r="Z5053">
            <v>5085.5600000000004</v>
          </cell>
          <cell r="AA5053">
            <v>0.4</v>
          </cell>
          <cell r="AB5053">
            <v>3051.3360000000002</v>
          </cell>
          <cell r="AC5053"/>
          <cell r="AD5053"/>
          <cell r="AE5053"/>
          <cell r="AF5053">
            <v>5085.5600000000004</v>
          </cell>
          <cell r="AG5053">
            <v>5085.5600000000004</v>
          </cell>
          <cell r="AH5053">
            <v>0</v>
          </cell>
          <cell r="AI5053">
            <v>5085.5600000000004</v>
          </cell>
          <cell r="AJ5053" t="str">
            <v>REF: 362498</v>
          </cell>
          <cell r="AK5053"/>
          <cell r="AL5053">
            <v>362498</v>
          </cell>
          <cell r="AM5053" t="str">
            <v>CADEIRA CACAU (S/B) (FX PREMIUM)</v>
          </cell>
          <cell r="AN5053"/>
          <cell r="AO5053">
            <v>0.5</v>
          </cell>
          <cell r="AP5053">
            <v>0.61</v>
          </cell>
          <cell r="AQ5053">
            <v>0.84</v>
          </cell>
          <cell r="AR5053">
            <v>0</v>
          </cell>
          <cell r="AS5053" t="str">
            <v>CADEIRA CACAU (S/B) (FX PREMIUM) - 0,5x0,61x0,84H</v>
          </cell>
          <cell r="AT5053">
            <v>5085.5600000000004</v>
          </cell>
          <cell r="AU5053">
            <v>5085.5600000000004</v>
          </cell>
          <cell r="AV5053">
            <v>5085.5600000000004</v>
          </cell>
          <cell r="AW5053">
            <v>0</v>
          </cell>
          <cell r="AX5053">
            <v>5085.5600000000004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>CLAMI CADEIRA</v>
          </cell>
          <cell r="BU5053" t="str">
            <v>CADEIRA CACAU</v>
          </cell>
        </row>
        <row r="5054">
          <cell r="H5054">
            <v>6</v>
          </cell>
          <cell r="O5054">
            <v>364289</v>
          </cell>
          <cell r="P5054" t="str">
            <v>2023/152-0035-01</v>
          </cell>
          <cell r="Q5054" t="str">
            <v>EST CADEIRA CACAU (DAMASCO) (LATAO) TC PREMIUM P018</v>
          </cell>
          <cell r="R5054"/>
          <cell r="S5054"/>
          <cell r="T5054"/>
          <cell r="U5054">
            <v>0.5</v>
          </cell>
          <cell r="V5054">
            <v>0.61</v>
          </cell>
          <cell r="W5054">
            <v>0.84</v>
          </cell>
          <cell r="X5054">
            <v>0</v>
          </cell>
          <cell r="Y5054" t="str">
            <v>EST CADEIRA CACAU (DAMASCO) (LATAO) TC PREMIUM P018 - 0,5x0,61x0,84H</v>
          </cell>
          <cell r="Z5054">
            <v>5085.5600000000004</v>
          </cell>
          <cell r="AA5054">
            <v>0.4</v>
          </cell>
          <cell r="AB5054">
            <v>3051.3360000000002</v>
          </cell>
          <cell r="AC5054"/>
          <cell r="AD5054"/>
          <cell r="AE5054"/>
          <cell r="AF5054">
            <v>5085.5600000000004</v>
          </cell>
          <cell r="AG5054">
            <v>5085.5600000000004</v>
          </cell>
          <cell r="AH5054">
            <v>0</v>
          </cell>
          <cell r="AI5054">
            <v>5085.5600000000004</v>
          </cell>
          <cell r="AJ5054" t="str">
            <v>REF: 362498</v>
          </cell>
          <cell r="AK5054"/>
          <cell r="AL5054">
            <v>362498</v>
          </cell>
          <cell r="AM5054" t="str">
            <v>CADEIRA CACAU (S/B) (FX PREMIUM)</v>
          </cell>
          <cell r="AN5054"/>
          <cell r="AO5054">
            <v>0.5</v>
          </cell>
          <cell r="AP5054">
            <v>0.61</v>
          </cell>
          <cell r="AQ5054">
            <v>0.84</v>
          </cell>
          <cell r="AR5054">
            <v>0</v>
          </cell>
          <cell r="AS5054" t="str">
            <v>CADEIRA CACAU (S/B) (FX PREMIUM) - 0,5x0,61x0,84H</v>
          </cell>
          <cell r="AT5054">
            <v>5085.5600000000004</v>
          </cell>
          <cell r="AU5054">
            <v>5085.5600000000004</v>
          </cell>
          <cell r="AV5054">
            <v>5085.5600000000004</v>
          </cell>
          <cell r="AW5054">
            <v>0</v>
          </cell>
          <cell r="AX5054">
            <v>5085.5600000000004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>CLAMI CADEIRA</v>
          </cell>
          <cell r="BU5054" t="str">
            <v>CADEIRA CACAU</v>
          </cell>
        </row>
        <row r="5055">
          <cell r="H5055">
            <v>6</v>
          </cell>
          <cell r="O5055">
            <v>364289</v>
          </cell>
          <cell r="P5055" t="str">
            <v>2023/152-0036-01</v>
          </cell>
          <cell r="Q5055" t="str">
            <v>EST CADEIRA CACAU (DAMASCO) (LATAO) TC PREMIUM P018</v>
          </cell>
          <cell r="R5055"/>
          <cell r="S5055"/>
          <cell r="T5055"/>
          <cell r="U5055">
            <v>0.5</v>
          </cell>
          <cell r="V5055">
            <v>0.61</v>
          </cell>
          <cell r="W5055">
            <v>0.84</v>
          </cell>
          <cell r="X5055">
            <v>0</v>
          </cell>
          <cell r="Y5055" t="str">
            <v>EST CADEIRA CACAU (DAMASCO) (LATAO) TC PREMIUM P018 - 0,5x0,61x0,84H</v>
          </cell>
          <cell r="Z5055">
            <v>5085.5600000000004</v>
          </cell>
          <cell r="AA5055">
            <v>0.4</v>
          </cell>
          <cell r="AB5055">
            <v>3051.3360000000002</v>
          </cell>
          <cell r="AC5055"/>
          <cell r="AD5055"/>
          <cell r="AE5055"/>
          <cell r="AF5055">
            <v>5085.5600000000004</v>
          </cell>
          <cell r="AG5055">
            <v>5085.5600000000004</v>
          </cell>
          <cell r="AH5055">
            <v>0</v>
          </cell>
          <cell r="AI5055">
            <v>5085.5600000000004</v>
          </cell>
          <cell r="AJ5055" t="str">
            <v>REF: 362498</v>
          </cell>
          <cell r="AK5055"/>
          <cell r="AL5055">
            <v>362498</v>
          </cell>
          <cell r="AM5055" t="str">
            <v>CADEIRA CACAU (S/B) (FX PREMIUM)</v>
          </cell>
          <cell r="AN5055"/>
          <cell r="AO5055">
            <v>0.5</v>
          </cell>
          <cell r="AP5055">
            <v>0.61</v>
          </cell>
          <cell r="AQ5055">
            <v>0.84</v>
          </cell>
          <cell r="AR5055">
            <v>0</v>
          </cell>
          <cell r="AS5055" t="str">
            <v>CADEIRA CACAU (S/B) (FX PREMIUM) - 0,5x0,61x0,84H</v>
          </cell>
          <cell r="AT5055">
            <v>5085.5600000000004</v>
          </cell>
          <cell r="AU5055">
            <v>5085.5600000000004</v>
          </cell>
          <cell r="AV5055">
            <v>5085.5600000000004</v>
          </cell>
          <cell r="AW5055">
            <v>0</v>
          </cell>
          <cell r="AX5055">
            <v>5085.5600000000004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>CLAMI CADEIRA</v>
          </cell>
          <cell r="BU5055" t="str">
            <v>CADEIRA CACAU</v>
          </cell>
        </row>
        <row r="5056">
          <cell r="H5056">
            <v>6</v>
          </cell>
          <cell r="O5056">
            <v>388702</v>
          </cell>
          <cell r="P5056" t="str">
            <v>2024/239-0095-01</v>
          </cell>
          <cell r="Q5056" t="str">
            <v>EST CADEIRA ERICA C/B (MAD A JEQ 05) TC BRUNELL0 227</v>
          </cell>
          <cell r="R5056"/>
          <cell r="S5056"/>
          <cell r="T5056"/>
          <cell r="U5056">
            <v>0.5</v>
          </cell>
          <cell r="V5056">
            <v>0.61</v>
          </cell>
          <cell r="W5056">
            <v>0.78</v>
          </cell>
          <cell r="X5056">
            <v>0</v>
          </cell>
          <cell r="Y5056" t="str">
            <v>EST CADEIRA ERICA C/B (MAD A JEQ 05) TC BRUNELL0 227 - 0,5x0,61x0,78H</v>
          </cell>
          <cell r="Z5056">
            <v>9722.9</v>
          </cell>
          <cell r="AA5056">
            <v>0.4</v>
          </cell>
          <cell r="AB5056">
            <v>5833.74</v>
          </cell>
          <cell r="AC5056"/>
          <cell r="AD5056" t="str">
            <v>PROD C/RVST FORN</v>
          </cell>
          <cell r="AE5056" t="str">
            <v>REVESTIMENTO FORN</v>
          </cell>
          <cell r="AF5056">
            <v>9722.9</v>
          </cell>
          <cell r="AG5056">
            <v>9722.9</v>
          </cell>
          <cell r="AH5056">
            <v>0</v>
          </cell>
          <cell r="AI5056">
            <v>9722.9</v>
          </cell>
          <cell r="AJ5056" t="str">
            <v>REF: 388821</v>
          </cell>
          <cell r="AK5056"/>
          <cell r="AL5056">
            <v>388821</v>
          </cell>
          <cell r="AM5056" t="str">
            <v>CADEIRA ERICA (C/B) (MADEIRA A) (RVST FORN)</v>
          </cell>
          <cell r="AN5056"/>
          <cell r="AO5056">
            <v>0.5</v>
          </cell>
          <cell r="AP5056">
            <v>0.61</v>
          </cell>
          <cell r="AQ5056">
            <v>0.78</v>
          </cell>
          <cell r="AR5056">
            <v>0</v>
          </cell>
          <cell r="AS5056" t="str">
            <v>CADEIRA ERICA (C/B) (MADEIRA A) (RVST FORN) - 0,5x0,61x0,78H</v>
          </cell>
          <cell r="AT5056">
            <v>9722.9</v>
          </cell>
          <cell r="AU5056">
            <v>9722.9</v>
          </cell>
          <cell r="AV5056">
            <v>9037.64</v>
          </cell>
          <cell r="AW5056">
            <v>685.26000000000022</v>
          </cell>
          <cell r="AX5056">
            <v>9722.9</v>
          </cell>
          <cell r="AY5056">
            <v>0</v>
          </cell>
          <cell r="AZ5056">
            <v>328918</v>
          </cell>
          <cell r="BA5056" t="str">
            <v>TECIDO RUSTICO BRUNELLO (COD 5230) (EASY&amp;CLEAN - RUSTICOS) -</v>
          </cell>
          <cell r="BB5056" t="str">
            <v>RVST FORN: TECIDO RUSTICO BRUNELLO (COD 5230) (EASY&amp;CLEAN - RUSTICOS) - COR 227</v>
          </cell>
          <cell r="BC5056">
            <v>2</v>
          </cell>
          <cell r="BD5056"/>
          <cell r="BE5056">
            <v>342.63</v>
          </cell>
          <cell r="BF5056">
            <v>0</v>
          </cell>
          <cell r="BG5056">
            <v>-342.63</v>
          </cell>
          <cell r="BH5056" t="str">
            <v>RVST FORN</v>
          </cell>
          <cell r="BI5056">
            <v>12</v>
          </cell>
          <cell r="BJ5056">
            <v>685.26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>CLAMI CADEIRA</v>
          </cell>
          <cell r="BU5056" t="str">
            <v>CADEIRA ERICA</v>
          </cell>
        </row>
        <row r="5057">
          <cell r="H5057">
            <v>6</v>
          </cell>
          <cell r="O5057">
            <v>388702</v>
          </cell>
          <cell r="P5057" t="str">
            <v>2024/239-0096-01</v>
          </cell>
          <cell r="Q5057" t="str">
            <v>EST CADEIRA ERICA C/B (MAD A JEQ 05) TC BRUNELL0 227</v>
          </cell>
          <cell r="R5057"/>
          <cell r="S5057"/>
          <cell r="T5057"/>
          <cell r="U5057">
            <v>0.5</v>
          </cell>
          <cell r="V5057">
            <v>0.61</v>
          </cell>
          <cell r="W5057">
            <v>0.78</v>
          </cell>
          <cell r="X5057">
            <v>0</v>
          </cell>
          <cell r="Y5057" t="str">
            <v>EST CADEIRA ERICA C/B (MAD A JEQ 05) TC BRUNELL0 227 - 0,5x0,61x0,78H</v>
          </cell>
          <cell r="Z5057">
            <v>9722.9</v>
          </cell>
          <cell r="AA5057">
            <v>0.4</v>
          </cell>
          <cell r="AB5057">
            <v>5833.74</v>
          </cell>
          <cell r="AC5057"/>
          <cell r="AD5057" t="str">
            <v>PROD C/RVST FORN</v>
          </cell>
          <cell r="AE5057" t="str">
            <v>REVESTIMENTO FORN</v>
          </cell>
          <cell r="AF5057">
            <v>9722.9</v>
          </cell>
          <cell r="AG5057">
            <v>9722.9</v>
          </cell>
          <cell r="AH5057">
            <v>0</v>
          </cell>
          <cell r="AI5057">
            <v>9722.9</v>
          </cell>
          <cell r="AJ5057" t="str">
            <v>REF: 388821</v>
          </cell>
          <cell r="AK5057"/>
          <cell r="AL5057">
            <v>388821</v>
          </cell>
          <cell r="AM5057" t="str">
            <v>CADEIRA ERICA (C/B) (MADEIRA A) (RVST FORN)</v>
          </cell>
          <cell r="AN5057"/>
          <cell r="AO5057">
            <v>0.5</v>
          </cell>
          <cell r="AP5057">
            <v>0.61</v>
          </cell>
          <cell r="AQ5057">
            <v>0.78</v>
          </cell>
          <cell r="AR5057">
            <v>0</v>
          </cell>
          <cell r="AS5057" t="str">
            <v>CADEIRA ERICA (C/B) (MADEIRA A) (RVST FORN) - 0,5x0,61x0,78H</v>
          </cell>
          <cell r="AT5057">
            <v>9722.9</v>
          </cell>
          <cell r="AU5057">
            <v>9722.9</v>
          </cell>
          <cell r="AV5057">
            <v>9037.64</v>
          </cell>
          <cell r="AW5057">
            <v>685.26000000000022</v>
          </cell>
          <cell r="AX5057">
            <v>9722.9</v>
          </cell>
          <cell r="AY5057">
            <v>0</v>
          </cell>
          <cell r="AZ5057">
            <v>328918</v>
          </cell>
          <cell r="BA5057" t="str">
            <v>TECIDO RUSTICO BRUNELLO (COD 5230) (EASY&amp;CLEAN - RUSTICOS) -</v>
          </cell>
          <cell r="BB5057" t="str">
            <v>RVST FORN: TECIDO RUSTICO BRUNELLO (COD 5230) (EASY&amp;CLEAN - RUSTICOS) - COR 227</v>
          </cell>
          <cell r="BC5057">
            <v>2</v>
          </cell>
          <cell r="BD5057"/>
          <cell r="BE5057">
            <v>342.63</v>
          </cell>
          <cell r="BF5057">
            <v>0</v>
          </cell>
          <cell r="BG5057">
            <v>-342.63</v>
          </cell>
          <cell r="BH5057" t="str">
            <v>RVST FORN</v>
          </cell>
          <cell r="BI5057">
            <v>12</v>
          </cell>
          <cell r="BJ5057">
            <v>685.26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>CLAMI CADEIRA</v>
          </cell>
          <cell r="BU5057" t="str">
            <v>CADEIRA ERICA</v>
          </cell>
        </row>
        <row r="5058">
          <cell r="H5058">
            <v>6</v>
          </cell>
          <cell r="O5058">
            <v>388702</v>
          </cell>
          <cell r="P5058" t="str">
            <v>2024/239-0097-01</v>
          </cell>
          <cell r="Q5058" t="str">
            <v>EST CADEIRA ERICA C/B (MAD A JEQ 05) TC BRUNELL0 227</v>
          </cell>
          <cell r="R5058"/>
          <cell r="S5058"/>
          <cell r="T5058"/>
          <cell r="U5058">
            <v>0.5</v>
          </cell>
          <cell r="V5058">
            <v>0.61</v>
          </cell>
          <cell r="W5058">
            <v>0.78</v>
          </cell>
          <cell r="X5058">
            <v>0</v>
          </cell>
          <cell r="Y5058" t="str">
            <v>EST CADEIRA ERICA C/B (MAD A JEQ 05) TC BRUNELL0 227 - 0,5x0,61x0,78H</v>
          </cell>
          <cell r="Z5058">
            <v>9722.9</v>
          </cell>
          <cell r="AA5058">
            <v>0.4</v>
          </cell>
          <cell r="AB5058">
            <v>5833.74</v>
          </cell>
          <cell r="AC5058"/>
          <cell r="AD5058" t="str">
            <v>PROD C/RVST FORN</v>
          </cell>
          <cell r="AE5058" t="str">
            <v>REVESTIMENTO FORN</v>
          </cell>
          <cell r="AF5058">
            <v>9722.9</v>
          </cell>
          <cell r="AG5058">
            <v>9722.9</v>
          </cell>
          <cell r="AH5058">
            <v>0</v>
          </cell>
          <cell r="AI5058">
            <v>9722.9</v>
          </cell>
          <cell r="AJ5058" t="str">
            <v>REF: 388821</v>
          </cell>
          <cell r="AK5058"/>
          <cell r="AL5058">
            <v>388821</v>
          </cell>
          <cell r="AM5058" t="str">
            <v>CADEIRA ERICA (C/B) (MADEIRA A) (RVST FORN)</v>
          </cell>
          <cell r="AN5058"/>
          <cell r="AO5058">
            <v>0.5</v>
          </cell>
          <cell r="AP5058">
            <v>0.61</v>
          </cell>
          <cell r="AQ5058">
            <v>0.78</v>
          </cell>
          <cell r="AR5058">
            <v>0</v>
          </cell>
          <cell r="AS5058" t="str">
            <v>CADEIRA ERICA (C/B) (MADEIRA A) (RVST FORN) - 0,5x0,61x0,78H</v>
          </cell>
          <cell r="AT5058">
            <v>9722.9</v>
          </cell>
          <cell r="AU5058">
            <v>9722.9</v>
          </cell>
          <cell r="AV5058">
            <v>9037.64</v>
          </cell>
          <cell r="AW5058">
            <v>685.26000000000022</v>
          </cell>
          <cell r="AX5058">
            <v>9722.9</v>
          </cell>
          <cell r="AY5058">
            <v>0</v>
          </cell>
          <cell r="AZ5058">
            <v>328918</v>
          </cell>
          <cell r="BA5058" t="str">
            <v>TECIDO RUSTICO BRUNELLO (COD 5230) (EASY&amp;CLEAN - RUSTICOS) -</v>
          </cell>
          <cell r="BB5058" t="str">
            <v>RVST FORN: TECIDO RUSTICO BRUNELLO (COD 5230) (EASY&amp;CLEAN - RUSTICOS) - COR 227</v>
          </cell>
          <cell r="BC5058">
            <v>2</v>
          </cell>
          <cell r="BD5058"/>
          <cell r="BE5058">
            <v>342.63</v>
          </cell>
          <cell r="BF5058">
            <v>0</v>
          </cell>
          <cell r="BG5058">
            <v>-342.63</v>
          </cell>
          <cell r="BH5058" t="str">
            <v>RVST FORN</v>
          </cell>
          <cell r="BI5058">
            <v>12</v>
          </cell>
          <cell r="BJ5058">
            <v>685.26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>CLAMI CADEIRA</v>
          </cell>
          <cell r="BU5058" t="str">
            <v>CADEIRA ERICA</v>
          </cell>
        </row>
        <row r="5059">
          <cell r="H5059">
            <v>6</v>
          </cell>
          <cell r="O5059">
            <v>388702</v>
          </cell>
          <cell r="P5059" t="str">
            <v>2024/239-0098-01</v>
          </cell>
          <cell r="Q5059" t="str">
            <v>EST CADEIRA ERICA C/B (MAD A JEQ 05) TC BRUNELL0 227</v>
          </cell>
          <cell r="R5059"/>
          <cell r="S5059"/>
          <cell r="T5059"/>
          <cell r="U5059">
            <v>0.5</v>
          </cell>
          <cell r="V5059">
            <v>0.61</v>
          </cell>
          <cell r="W5059">
            <v>0.78</v>
          </cell>
          <cell r="X5059">
            <v>0</v>
          </cell>
          <cell r="Y5059" t="str">
            <v>EST CADEIRA ERICA C/B (MAD A JEQ 05) TC BRUNELL0 227 - 0,5x0,61x0,78H</v>
          </cell>
          <cell r="Z5059">
            <v>9722.9</v>
          </cell>
          <cell r="AA5059">
            <v>0.4</v>
          </cell>
          <cell r="AB5059">
            <v>5833.74</v>
          </cell>
          <cell r="AC5059"/>
          <cell r="AD5059" t="str">
            <v>PROD C/RVST FORN</v>
          </cell>
          <cell r="AE5059" t="str">
            <v>REVESTIMENTO FORN</v>
          </cell>
          <cell r="AF5059">
            <v>9722.9</v>
          </cell>
          <cell r="AG5059">
            <v>9722.9</v>
          </cell>
          <cell r="AH5059">
            <v>0</v>
          </cell>
          <cell r="AI5059">
            <v>9722.9</v>
          </cell>
          <cell r="AJ5059" t="str">
            <v>REF: 388821</v>
          </cell>
          <cell r="AK5059"/>
          <cell r="AL5059">
            <v>388821</v>
          </cell>
          <cell r="AM5059" t="str">
            <v>CADEIRA ERICA (C/B) (MADEIRA A) (RVST FORN)</v>
          </cell>
          <cell r="AN5059"/>
          <cell r="AO5059">
            <v>0.5</v>
          </cell>
          <cell r="AP5059">
            <v>0.61</v>
          </cell>
          <cell r="AQ5059">
            <v>0.78</v>
          </cell>
          <cell r="AR5059">
            <v>0</v>
          </cell>
          <cell r="AS5059" t="str">
            <v>CADEIRA ERICA (C/B) (MADEIRA A) (RVST FORN) - 0,5x0,61x0,78H</v>
          </cell>
          <cell r="AT5059">
            <v>9722.9</v>
          </cell>
          <cell r="AU5059">
            <v>9722.9</v>
          </cell>
          <cell r="AV5059">
            <v>9037.64</v>
          </cell>
          <cell r="AW5059">
            <v>685.26000000000022</v>
          </cell>
          <cell r="AX5059">
            <v>9722.9</v>
          </cell>
          <cell r="AY5059">
            <v>0</v>
          </cell>
          <cell r="AZ5059">
            <v>328918</v>
          </cell>
          <cell r="BA5059" t="str">
            <v>TECIDO RUSTICO BRUNELLO (COD 5230) (EASY&amp;CLEAN - RUSTICOS) -</v>
          </cell>
          <cell r="BB5059" t="str">
            <v>RVST FORN: TECIDO RUSTICO BRUNELLO (COD 5230) (EASY&amp;CLEAN - RUSTICOS) - COR 227</v>
          </cell>
          <cell r="BC5059">
            <v>2</v>
          </cell>
          <cell r="BD5059"/>
          <cell r="BE5059">
            <v>342.63</v>
          </cell>
          <cell r="BF5059">
            <v>0</v>
          </cell>
          <cell r="BG5059">
            <v>-342.63</v>
          </cell>
          <cell r="BH5059" t="str">
            <v>RVST FORN</v>
          </cell>
          <cell r="BI5059">
            <v>12</v>
          </cell>
          <cell r="BJ5059">
            <v>685.26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>CLAMI CADEIRA</v>
          </cell>
          <cell r="BU5059" t="str">
            <v>CADEIRA ERICA</v>
          </cell>
        </row>
        <row r="5060">
          <cell r="H5060">
            <v>6</v>
          </cell>
          <cell r="O5060">
            <v>388702</v>
          </cell>
          <cell r="P5060" t="str">
            <v>2024/239-0099-01</v>
          </cell>
          <cell r="Q5060" t="str">
            <v>EST CADEIRA ERICA C/B (MAD A JEQ 05) TC BRUNELL0 227</v>
          </cell>
          <cell r="R5060"/>
          <cell r="S5060"/>
          <cell r="T5060"/>
          <cell r="U5060">
            <v>0.5</v>
          </cell>
          <cell r="V5060">
            <v>0.61</v>
          </cell>
          <cell r="W5060">
            <v>0.78</v>
          </cell>
          <cell r="X5060">
            <v>0</v>
          </cell>
          <cell r="Y5060" t="str">
            <v>EST CADEIRA ERICA C/B (MAD A JEQ 05) TC BRUNELL0 227 - 0,5x0,61x0,78H</v>
          </cell>
          <cell r="Z5060">
            <v>9722.9</v>
          </cell>
          <cell r="AA5060">
            <v>0.4</v>
          </cell>
          <cell r="AB5060">
            <v>5833.74</v>
          </cell>
          <cell r="AC5060"/>
          <cell r="AD5060" t="str">
            <v>PROD C/RVST FORN</v>
          </cell>
          <cell r="AE5060" t="str">
            <v>REVESTIMENTO FORN</v>
          </cell>
          <cell r="AF5060">
            <v>9722.9</v>
          </cell>
          <cell r="AG5060">
            <v>9722.9</v>
          </cell>
          <cell r="AH5060">
            <v>0</v>
          </cell>
          <cell r="AI5060">
            <v>9722.9</v>
          </cell>
          <cell r="AJ5060" t="str">
            <v>REF: 388821</v>
          </cell>
          <cell r="AK5060"/>
          <cell r="AL5060">
            <v>388821</v>
          </cell>
          <cell r="AM5060" t="str">
            <v>CADEIRA ERICA (C/B) (MADEIRA A) (RVST FORN)</v>
          </cell>
          <cell r="AN5060"/>
          <cell r="AO5060">
            <v>0.5</v>
          </cell>
          <cell r="AP5060">
            <v>0.61</v>
          </cell>
          <cell r="AQ5060">
            <v>0.78</v>
          </cell>
          <cell r="AR5060">
            <v>0</v>
          </cell>
          <cell r="AS5060" t="str">
            <v>CADEIRA ERICA (C/B) (MADEIRA A) (RVST FORN) - 0,5x0,61x0,78H</v>
          </cell>
          <cell r="AT5060">
            <v>9722.9</v>
          </cell>
          <cell r="AU5060">
            <v>9722.9</v>
          </cell>
          <cell r="AV5060">
            <v>9037.64</v>
          </cell>
          <cell r="AW5060">
            <v>685.26000000000022</v>
          </cell>
          <cell r="AX5060">
            <v>9722.9</v>
          </cell>
          <cell r="AY5060">
            <v>0</v>
          </cell>
          <cell r="AZ5060">
            <v>328918</v>
          </cell>
          <cell r="BA5060" t="str">
            <v>TECIDO RUSTICO BRUNELLO (COD 5230) (EASY&amp;CLEAN - RUSTICOS) -</v>
          </cell>
          <cell r="BB5060" t="str">
            <v>RVST FORN: TECIDO RUSTICO BRUNELLO (COD 5230) (EASY&amp;CLEAN - RUSTICOS) - COR 227</v>
          </cell>
          <cell r="BC5060">
            <v>2</v>
          </cell>
          <cell r="BD5060"/>
          <cell r="BE5060">
            <v>342.63</v>
          </cell>
          <cell r="BF5060">
            <v>0</v>
          </cell>
          <cell r="BG5060">
            <v>-342.63</v>
          </cell>
          <cell r="BH5060" t="str">
            <v>RVST FORN</v>
          </cell>
          <cell r="BI5060">
            <v>12</v>
          </cell>
          <cell r="BJ5060">
            <v>685.26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CADEIRA</v>
          </cell>
          <cell r="BU5060" t="str">
            <v>CADEIRA ERICA</v>
          </cell>
        </row>
        <row r="5061">
          <cell r="H5061">
            <v>6</v>
          </cell>
          <cell r="O5061">
            <v>388702</v>
          </cell>
          <cell r="P5061" t="str">
            <v>2024/239-0100-01</v>
          </cell>
          <cell r="Q5061" t="str">
            <v>EST CADEIRA ERICA C/B (MAD A JEQ 05) TC BRUNELL0 227</v>
          </cell>
          <cell r="R5061"/>
          <cell r="S5061"/>
          <cell r="T5061"/>
          <cell r="U5061">
            <v>0.5</v>
          </cell>
          <cell r="V5061">
            <v>0.61</v>
          </cell>
          <cell r="W5061">
            <v>0.78</v>
          </cell>
          <cell r="X5061">
            <v>0</v>
          </cell>
          <cell r="Y5061" t="str">
            <v>EST CADEIRA ERICA C/B (MAD A JEQ 05) TC BRUNELL0 227 - 0,5x0,61x0,78H</v>
          </cell>
          <cell r="Z5061">
            <v>9722.9</v>
          </cell>
          <cell r="AA5061">
            <v>0.4</v>
          </cell>
          <cell r="AB5061">
            <v>5833.74</v>
          </cell>
          <cell r="AC5061"/>
          <cell r="AD5061" t="str">
            <v>PROD C/RVST FORN</v>
          </cell>
          <cell r="AE5061" t="str">
            <v>REVESTIMENTO FORN</v>
          </cell>
          <cell r="AF5061">
            <v>9722.9</v>
          </cell>
          <cell r="AG5061">
            <v>9722.9</v>
          </cell>
          <cell r="AH5061">
            <v>0</v>
          </cell>
          <cell r="AI5061">
            <v>9722.9</v>
          </cell>
          <cell r="AJ5061" t="str">
            <v>REF: 388821</v>
          </cell>
          <cell r="AK5061"/>
          <cell r="AL5061">
            <v>388821</v>
          </cell>
          <cell r="AM5061" t="str">
            <v>CADEIRA ERICA (C/B) (MADEIRA A) (RVST FORN)</v>
          </cell>
          <cell r="AN5061"/>
          <cell r="AO5061">
            <v>0.5</v>
          </cell>
          <cell r="AP5061">
            <v>0.61</v>
          </cell>
          <cell r="AQ5061">
            <v>0.78</v>
          </cell>
          <cell r="AR5061">
            <v>0</v>
          </cell>
          <cell r="AS5061" t="str">
            <v>CADEIRA ERICA (C/B) (MADEIRA A) (RVST FORN) - 0,5x0,61x0,78H</v>
          </cell>
          <cell r="AT5061">
            <v>9722.9</v>
          </cell>
          <cell r="AU5061">
            <v>9722.9</v>
          </cell>
          <cell r="AV5061">
            <v>9037.64</v>
          </cell>
          <cell r="AW5061">
            <v>685.26000000000022</v>
          </cell>
          <cell r="AX5061">
            <v>9722.9</v>
          </cell>
          <cell r="AY5061">
            <v>0</v>
          </cell>
          <cell r="AZ5061">
            <v>328918</v>
          </cell>
          <cell r="BA5061" t="str">
            <v>TECIDO RUSTICO BRUNELLO (COD 5230) (EASY&amp;CLEAN - RUSTICOS) -</v>
          </cell>
          <cell r="BB5061" t="str">
            <v>RVST FORN: TECIDO RUSTICO BRUNELLO (COD 5230) (EASY&amp;CLEAN - RUSTICOS) - COR 227</v>
          </cell>
          <cell r="BC5061">
            <v>2</v>
          </cell>
          <cell r="BD5061"/>
          <cell r="BE5061">
            <v>342.63</v>
          </cell>
          <cell r="BF5061">
            <v>0</v>
          </cell>
          <cell r="BG5061">
            <v>-342.63</v>
          </cell>
          <cell r="BH5061" t="str">
            <v>RVST FORN</v>
          </cell>
          <cell r="BI5061">
            <v>12</v>
          </cell>
          <cell r="BJ5061">
            <v>685.26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>CLAMI CADEIRA</v>
          </cell>
          <cell r="BU5061" t="str">
            <v>CADEIRA ERICA</v>
          </cell>
        </row>
        <row r="5062">
          <cell r="H5062">
            <v>6</v>
          </cell>
          <cell r="O5062">
            <v>334271</v>
          </cell>
          <cell r="P5062" t="str">
            <v>2022/157-0018-01</v>
          </cell>
          <cell r="Q5062" t="str">
            <v>EST CADEIRA LUIZA C/BRACO COU 2 ESTONADO 8001/JEQ CAST CLARO</v>
          </cell>
          <cell r="R5062"/>
          <cell r="S5062"/>
          <cell r="T5062"/>
          <cell r="U5062">
            <v>0.59</v>
          </cell>
          <cell r="V5062">
            <v>0.56000000000000005</v>
          </cell>
          <cell r="W5062">
            <v>0.74</v>
          </cell>
          <cell r="X5062">
            <v>0</v>
          </cell>
          <cell r="Y5062" t="str">
            <v>EST CADEIRA LUIZA C/BRACO COU 2 ESTONADO 8001/JEQ CAST CLARO - 0,59x0,56x0,74H</v>
          </cell>
          <cell r="Z5062">
            <v>9433.94</v>
          </cell>
          <cell r="AA5062">
            <v>0.5</v>
          </cell>
          <cell r="AB5062">
            <v>4716.97</v>
          </cell>
          <cell r="AC5062"/>
          <cell r="AD5062"/>
          <cell r="AE5062"/>
          <cell r="AF5062">
            <v>9433.94</v>
          </cell>
          <cell r="AG5062">
            <v>9433.94</v>
          </cell>
          <cell r="AH5062">
            <v>0</v>
          </cell>
          <cell r="AI5062">
            <v>9433.94</v>
          </cell>
          <cell r="AJ5062" t="str">
            <v>REF: 303990</v>
          </cell>
          <cell r="AK5062"/>
          <cell r="AL5062">
            <v>303990</v>
          </cell>
          <cell r="AM5062" t="str">
            <v>CADEIRA LUIZA (C/B) (COURO 2)</v>
          </cell>
          <cell r="AN5062"/>
          <cell r="AO5062">
            <v>0.59</v>
          </cell>
          <cell r="AP5062">
            <v>0.56000000000000005</v>
          </cell>
          <cell r="AQ5062">
            <v>0.74</v>
          </cell>
          <cell r="AR5062">
            <v>0</v>
          </cell>
          <cell r="AS5062" t="str">
            <v>CADEIRA LUIZA (C/B) (COURO 2) - 0,59x0,56x0,74H</v>
          </cell>
          <cell r="AT5062">
            <v>9433.94</v>
          </cell>
          <cell r="AU5062">
            <v>9433.94</v>
          </cell>
          <cell r="AV5062">
            <v>9433.94</v>
          </cell>
          <cell r="AW5062">
            <v>0</v>
          </cell>
          <cell r="AX5062">
            <v>9433.94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T5062" t="str">
            <v>CLAMI CADEIRA</v>
          </cell>
          <cell r="BU5062" t="str">
            <v>CADEIRA LUIZA</v>
          </cell>
        </row>
        <row r="5063">
          <cell r="H5063">
            <v>6</v>
          </cell>
          <cell r="O5063">
            <v>334271</v>
          </cell>
          <cell r="P5063" t="str">
            <v>2022/157-0019-01</v>
          </cell>
          <cell r="Q5063" t="str">
            <v>EST CADEIRA LUIZA C/BRACO COU 2 ESTONADO 8001/JEQ CAST CLARO</v>
          </cell>
          <cell r="R5063"/>
          <cell r="S5063"/>
          <cell r="T5063"/>
          <cell r="U5063">
            <v>0.59</v>
          </cell>
          <cell r="V5063">
            <v>0.56000000000000005</v>
          </cell>
          <cell r="W5063">
            <v>0.74</v>
          </cell>
          <cell r="X5063">
            <v>0</v>
          </cell>
          <cell r="Y5063" t="str">
            <v>EST CADEIRA LUIZA C/BRACO COU 2 ESTONADO 8001/JEQ CAST CLARO - 0,59x0,56x0,74H</v>
          </cell>
          <cell r="Z5063">
            <v>9433.94</v>
          </cell>
          <cell r="AA5063">
            <v>0.5</v>
          </cell>
          <cell r="AB5063">
            <v>4716.97</v>
          </cell>
          <cell r="AC5063"/>
          <cell r="AD5063"/>
          <cell r="AE5063"/>
          <cell r="AF5063">
            <v>9433.94</v>
          </cell>
          <cell r="AG5063">
            <v>9433.94</v>
          </cell>
          <cell r="AH5063">
            <v>0</v>
          </cell>
          <cell r="AI5063">
            <v>9433.94</v>
          </cell>
          <cell r="AJ5063" t="str">
            <v>REF: 303990</v>
          </cell>
          <cell r="AK5063"/>
          <cell r="AL5063">
            <v>303990</v>
          </cell>
          <cell r="AM5063" t="str">
            <v>CADEIRA LUIZA (C/B) (COURO 2)</v>
          </cell>
          <cell r="AN5063"/>
          <cell r="AO5063">
            <v>0.59</v>
          </cell>
          <cell r="AP5063">
            <v>0.56000000000000005</v>
          </cell>
          <cell r="AQ5063">
            <v>0.74</v>
          </cell>
          <cell r="AR5063">
            <v>0</v>
          </cell>
          <cell r="AS5063" t="str">
            <v>CADEIRA LUIZA (C/B) (COURO 2) - 0,59x0,56x0,74H</v>
          </cell>
          <cell r="AT5063">
            <v>9433.94</v>
          </cell>
          <cell r="AU5063">
            <v>9433.94</v>
          </cell>
          <cell r="AV5063">
            <v>9433.94</v>
          </cell>
          <cell r="AW5063">
            <v>0</v>
          </cell>
          <cell r="AX5063">
            <v>9433.94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T5063" t="str">
            <v>CLAMI CADEIRA</v>
          </cell>
          <cell r="BU5063" t="str">
            <v>CADEIRA LUIZA</v>
          </cell>
        </row>
        <row r="5064">
          <cell r="H5064">
            <v>6</v>
          </cell>
          <cell r="O5064">
            <v>334271</v>
          </cell>
          <cell r="P5064" t="str">
            <v>2022/157-0020-01</v>
          </cell>
          <cell r="Q5064" t="str">
            <v>EST CADEIRA LUIZA C/BRACO COU 2 ESTONADO 8001/JEQ CAST CLARO</v>
          </cell>
          <cell r="R5064"/>
          <cell r="S5064"/>
          <cell r="T5064"/>
          <cell r="U5064">
            <v>0.59</v>
          </cell>
          <cell r="V5064">
            <v>0.56000000000000005</v>
          </cell>
          <cell r="W5064">
            <v>0.74</v>
          </cell>
          <cell r="X5064">
            <v>0</v>
          </cell>
          <cell r="Y5064" t="str">
            <v>EST CADEIRA LUIZA C/BRACO COU 2 ESTONADO 8001/JEQ CAST CLARO - 0,59x0,56x0,74H</v>
          </cell>
          <cell r="Z5064">
            <v>9433.94</v>
          </cell>
          <cell r="AA5064">
            <v>0.5</v>
          </cell>
          <cell r="AB5064">
            <v>4716.97</v>
          </cell>
          <cell r="AC5064"/>
          <cell r="AD5064"/>
          <cell r="AE5064"/>
          <cell r="AF5064">
            <v>9433.94</v>
          </cell>
          <cell r="AG5064">
            <v>9433.94</v>
          </cell>
          <cell r="AH5064">
            <v>0</v>
          </cell>
          <cell r="AI5064">
            <v>9433.94</v>
          </cell>
          <cell r="AJ5064" t="str">
            <v>REF: 303990</v>
          </cell>
          <cell r="AK5064"/>
          <cell r="AL5064">
            <v>303990</v>
          </cell>
          <cell r="AM5064" t="str">
            <v>CADEIRA LUIZA (C/B) (COURO 2)</v>
          </cell>
          <cell r="AN5064"/>
          <cell r="AO5064">
            <v>0.59</v>
          </cell>
          <cell r="AP5064">
            <v>0.56000000000000005</v>
          </cell>
          <cell r="AQ5064">
            <v>0.74</v>
          </cell>
          <cell r="AR5064">
            <v>0</v>
          </cell>
          <cell r="AS5064" t="str">
            <v>CADEIRA LUIZA (C/B) (COURO 2) - 0,59x0,56x0,74H</v>
          </cell>
          <cell r="AT5064">
            <v>9433.94</v>
          </cell>
          <cell r="AU5064">
            <v>9433.94</v>
          </cell>
          <cell r="AV5064">
            <v>9433.94</v>
          </cell>
          <cell r="AW5064">
            <v>0</v>
          </cell>
          <cell r="AX5064">
            <v>9433.94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>CLAMI CADEIRA</v>
          </cell>
          <cell r="BU5064" t="str">
            <v>CADEIRA LUIZA</v>
          </cell>
        </row>
        <row r="5065">
          <cell r="H5065">
            <v>6</v>
          </cell>
          <cell r="O5065">
            <v>334271</v>
          </cell>
          <cell r="P5065" t="str">
            <v>2022/157-0021-01</v>
          </cell>
          <cell r="Q5065" t="str">
            <v>EST CADEIRA LUIZA C/BRACO COU 2 ESTONADO 8001/JEQ CAST CLARO</v>
          </cell>
          <cell r="R5065"/>
          <cell r="S5065"/>
          <cell r="T5065"/>
          <cell r="U5065">
            <v>0.59</v>
          </cell>
          <cell r="V5065">
            <v>0.56000000000000005</v>
          </cell>
          <cell r="W5065">
            <v>0.74</v>
          </cell>
          <cell r="X5065">
            <v>0</v>
          </cell>
          <cell r="Y5065" t="str">
            <v>EST CADEIRA LUIZA C/BRACO COU 2 ESTONADO 8001/JEQ CAST CLARO - 0,59x0,56x0,74H</v>
          </cell>
          <cell r="Z5065">
            <v>9433.94</v>
          </cell>
          <cell r="AA5065">
            <v>0.5</v>
          </cell>
          <cell r="AB5065">
            <v>4716.97</v>
          </cell>
          <cell r="AC5065"/>
          <cell r="AD5065"/>
          <cell r="AE5065"/>
          <cell r="AF5065">
            <v>9433.94</v>
          </cell>
          <cell r="AG5065">
            <v>9433.94</v>
          </cell>
          <cell r="AH5065">
            <v>0</v>
          </cell>
          <cell r="AI5065">
            <v>9433.94</v>
          </cell>
          <cell r="AJ5065" t="str">
            <v>REF: 303990</v>
          </cell>
          <cell r="AK5065"/>
          <cell r="AL5065">
            <v>303990</v>
          </cell>
          <cell r="AM5065" t="str">
            <v>CADEIRA LUIZA (C/B) (COURO 2)</v>
          </cell>
          <cell r="AN5065"/>
          <cell r="AO5065">
            <v>0.59</v>
          </cell>
          <cell r="AP5065">
            <v>0.56000000000000005</v>
          </cell>
          <cell r="AQ5065">
            <v>0.74</v>
          </cell>
          <cell r="AR5065">
            <v>0</v>
          </cell>
          <cell r="AS5065" t="str">
            <v>CADEIRA LUIZA (C/B) (COURO 2) - 0,59x0,56x0,74H</v>
          </cell>
          <cell r="AT5065">
            <v>9433.94</v>
          </cell>
          <cell r="AU5065">
            <v>9433.94</v>
          </cell>
          <cell r="AV5065">
            <v>9433.94</v>
          </cell>
          <cell r="AW5065">
            <v>0</v>
          </cell>
          <cell r="AX5065">
            <v>9433.94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T5065" t="str">
            <v>CLAMI CADEIRA</v>
          </cell>
          <cell r="BU5065" t="str">
            <v>CADEIRA LUIZA</v>
          </cell>
        </row>
        <row r="5066">
          <cell r="H5066">
            <v>6</v>
          </cell>
          <cell r="O5066">
            <v>334271</v>
          </cell>
          <cell r="P5066" t="str">
            <v>2022/157-0022-01</v>
          </cell>
          <cell r="Q5066" t="str">
            <v>EST CADEIRA LUIZA C/BRACO COU 2 ESTONADO 8001/JEQ CAST CLARO</v>
          </cell>
          <cell r="R5066"/>
          <cell r="S5066"/>
          <cell r="T5066"/>
          <cell r="U5066">
            <v>0.59</v>
          </cell>
          <cell r="V5066">
            <v>0.56000000000000005</v>
          </cell>
          <cell r="W5066">
            <v>0.74</v>
          </cell>
          <cell r="X5066">
            <v>0</v>
          </cell>
          <cell r="Y5066" t="str">
            <v>EST CADEIRA LUIZA C/BRACO COU 2 ESTONADO 8001/JEQ CAST CLARO - 0,59x0,56x0,74H</v>
          </cell>
          <cell r="Z5066">
            <v>9433.94</v>
          </cell>
          <cell r="AA5066">
            <v>0.5</v>
          </cell>
          <cell r="AB5066">
            <v>4716.97</v>
          </cell>
          <cell r="AC5066"/>
          <cell r="AD5066"/>
          <cell r="AE5066"/>
          <cell r="AF5066">
            <v>9433.94</v>
          </cell>
          <cell r="AG5066">
            <v>9433.94</v>
          </cell>
          <cell r="AH5066">
            <v>0</v>
          </cell>
          <cell r="AI5066">
            <v>9433.94</v>
          </cell>
          <cell r="AJ5066" t="str">
            <v>REF: 303990</v>
          </cell>
          <cell r="AK5066"/>
          <cell r="AL5066">
            <v>303990</v>
          </cell>
          <cell r="AM5066" t="str">
            <v>CADEIRA LUIZA (C/B) (COURO 2)</v>
          </cell>
          <cell r="AN5066"/>
          <cell r="AO5066">
            <v>0.59</v>
          </cell>
          <cell r="AP5066">
            <v>0.56000000000000005</v>
          </cell>
          <cell r="AQ5066">
            <v>0.74</v>
          </cell>
          <cell r="AR5066">
            <v>0</v>
          </cell>
          <cell r="AS5066" t="str">
            <v>CADEIRA LUIZA (C/B) (COURO 2) - 0,59x0,56x0,74H</v>
          </cell>
          <cell r="AT5066">
            <v>9433.94</v>
          </cell>
          <cell r="AU5066">
            <v>9433.94</v>
          </cell>
          <cell r="AV5066">
            <v>9433.94</v>
          </cell>
          <cell r="AW5066">
            <v>0</v>
          </cell>
          <cell r="AX5066">
            <v>9433.94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T5066" t="str">
            <v>CLAMI CADEIRA</v>
          </cell>
          <cell r="BU5066" t="str">
            <v>CADEIRA LUIZA</v>
          </cell>
        </row>
        <row r="5067">
          <cell r="H5067">
            <v>6</v>
          </cell>
          <cell r="O5067">
            <v>334271</v>
          </cell>
          <cell r="P5067" t="str">
            <v>2022/157-0023-01</v>
          </cell>
          <cell r="Q5067" t="str">
            <v>EST CADEIRA LUIZA C/BRACO COU 2 ESTONADO 8001/JEQ CAST CLARO</v>
          </cell>
          <cell r="R5067"/>
          <cell r="S5067"/>
          <cell r="T5067"/>
          <cell r="U5067">
            <v>0.59</v>
          </cell>
          <cell r="V5067">
            <v>0.56000000000000005</v>
          </cell>
          <cell r="W5067">
            <v>0.74</v>
          </cell>
          <cell r="X5067">
            <v>0</v>
          </cell>
          <cell r="Y5067" t="str">
            <v>EST CADEIRA LUIZA C/BRACO COU 2 ESTONADO 8001/JEQ CAST CLARO - 0,59x0,56x0,74H</v>
          </cell>
          <cell r="Z5067">
            <v>9433.94</v>
          </cell>
          <cell r="AA5067">
            <v>0.5</v>
          </cell>
          <cell r="AB5067">
            <v>4716.97</v>
          </cell>
          <cell r="AC5067"/>
          <cell r="AD5067"/>
          <cell r="AE5067"/>
          <cell r="AF5067">
            <v>9433.94</v>
          </cell>
          <cell r="AG5067">
            <v>9433.94</v>
          </cell>
          <cell r="AH5067">
            <v>0</v>
          </cell>
          <cell r="AI5067">
            <v>9433.94</v>
          </cell>
          <cell r="AJ5067" t="str">
            <v>REF: 303990</v>
          </cell>
          <cell r="AK5067"/>
          <cell r="AL5067">
            <v>303990</v>
          </cell>
          <cell r="AM5067" t="str">
            <v>CADEIRA LUIZA (C/B) (COURO 2)</v>
          </cell>
          <cell r="AN5067"/>
          <cell r="AO5067">
            <v>0.59</v>
          </cell>
          <cell r="AP5067">
            <v>0.56000000000000005</v>
          </cell>
          <cell r="AQ5067">
            <v>0.74</v>
          </cell>
          <cell r="AR5067">
            <v>0</v>
          </cell>
          <cell r="AS5067" t="str">
            <v>CADEIRA LUIZA (C/B) (COURO 2) - 0,59x0,56x0,74H</v>
          </cell>
          <cell r="AT5067">
            <v>9433.94</v>
          </cell>
          <cell r="AU5067">
            <v>9433.94</v>
          </cell>
          <cell r="AV5067">
            <v>9433.94</v>
          </cell>
          <cell r="AW5067">
            <v>0</v>
          </cell>
          <cell r="AX5067">
            <v>9433.94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T5067" t="str">
            <v>CLAMI CADEIRA</v>
          </cell>
          <cell r="BU5067" t="str">
            <v>CADEIRA LUIZA</v>
          </cell>
        </row>
        <row r="5068">
          <cell r="H5068">
            <v>6</v>
          </cell>
          <cell r="O5068">
            <v>336728</v>
          </cell>
          <cell r="P5068" t="str">
            <v>2022/223-0043-01</v>
          </cell>
          <cell r="Q5068" t="str">
            <v>EST CADEIRA PLIE (MAD A TAUARI ENV) COURO 74 CAMEL</v>
          </cell>
          <cell r="R5068"/>
          <cell r="S5068"/>
          <cell r="T5068"/>
          <cell r="U5068">
            <v>0.47</v>
          </cell>
          <cell r="V5068">
            <v>0.55000000000000004</v>
          </cell>
          <cell r="W5068">
            <v>0.8</v>
          </cell>
          <cell r="X5068">
            <v>0</v>
          </cell>
          <cell r="Y5068" t="str">
            <v>EST CADEIRA PLIE (MAD A TAUARI ENV) COURO 74 CAMEL - 0,47x0,55x0,8H</v>
          </cell>
          <cell r="Z5068">
            <v>13574.98</v>
          </cell>
          <cell r="AA5068">
            <v>0.5</v>
          </cell>
          <cell r="AB5068">
            <v>6787.49</v>
          </cell>
          <cell r="AC5068"/>
          <cell r="AD5068"/>
          <cell r="AE5068"/>
          <cell r="AF5068">
            <v>13574.98</v>
          </cell>
          <cell r="AG5068">
            <v>13574.98</v>
          </cell>
          <cell r="AH5068">
            <v>0</v>
          </cell>
          <cell r="AI5068">
            <v>13574.98</v>
          </cell>
          <cell r="AJ5068" t="str">
            <v>REF: 336728</v>
          </cell>
          <cell r="AK5068" t="str">
            <v>PRODUTO FORA DE LINHA</v>
          </cell>
          <cell r="AL5068">
            <v>336728</v>
          </cell>
          <cell r="AM5068" t="str">
            <v>EST CADEIRA PLIE (MAD A TAUARI ENV) COURO 74 CAMEL</v>
          </cell>
          <cell r="AN5068"/>
          <cell r="AO5068">
            <v>0.47</v>
          </cell>
          <cell r="AP5068">
            <v>0.55000000000000004</v>
          </cell>
          <cell r="AQ5068">
            <v>0.8</v>
          </cell>
          <cell r="AR5068">
            <v>0</v>
          </cell>
          <cell r="AS5068" t="str">
            <v>EST CADEIRA PLIE (MAD A TAUARI ENV) COURO 74 CAMEL - 0,47x0,55x0,8H</v>
          </cell>
          <cell r="AT5068">
            <v>13574.98</v>
          </cell>
          <cell r="AU5068">
            <v>13574.98</v>
          </cell>
          <cell r="AV5068">
            <v>13574.98</v>
          </cell>
          <cell r="AW5068">
            <v>0</v>
          </cell>
          <cell r="AX5068">
            <v>13574.98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14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T5068" t="str">
            <v>CLAMI CADEIRA</v>
          </cell>
          <cell r="BU5068" t="str">
            <v>CADEIRA PLIE (FL)</v>
          </cell>
        </row>
        <row r="5069">
          <cell r="H5069">
            <v>6</v>
          </cell>
          <cell r="O5069">
            <v>389999</v>
          </cell>
          <cell r="P5069" t="str">
            <v>2024/281-0098-01</v>
          </cell>
          <cell r="Q5069" t="str">
            <v>EST CADEIRA WOODY (TING AVELA) COURO PIG 513/SOL FENDY</v>
          </cell>
          <cell r="R5069"/>
          <cell r="S5069"/>
          <cell r="T5069"/>
          <cell r="U5069">
            <v>0.49</v>
          </cell>
          <cell r="V5069">
            <v>0.53</v>
          </cell>
          <cell r="W5069">
            <v>0.82</v>
          </cell>
          <cell r="X5069">
            <v>0</v>
          </cell>
          <cell r="Y5069" t="str">
            <v>EST CADEIRA WOODY (TING AVELA) COURO PIG 513/SOL FENDY - 0,49x0,53x0,82H</v>
          </cell>
          <cell r="Z5069">
            <v>9782.0400000000009</v>
          </cell>
          <cell r="AA5069">
            <v>0.4</v>
          </cell>
          <cell r="AB5069">
            <v>5869.2240000000002</v>
          </cell>
          <cell r="AC5069"/>
          <cell r="AD5069" t="str">
            <v>PROD C/RVST FORN</v>
          </cell>
          <cell r="AE5069" t="str">
            <v>REVESTIMENTO FORN</v>
          </cell>
          <cell r="AF5069">
            <v>9782.0400000000009</v>
          </cell>
          <cell r="AG5069">
            <v>9782.0400000000009</v>
          </cell>
          <cell r="AH5069">
            <v>0</v>
          </cell>
          <cell r="AI5069">
            <v>9782.0400000000009</v>
          </cell>
          <cell r="AJ5069" t="str">
            <v>REF: 390636</v>
          </cell>
          <cell r="AK5069"/>
          <cell r="AL5069">
            <v>390636</v>
          </cell>
          <cell r="AM5069" t="str">
            <v>CADEIRA WOODY (S/B) (COURO FORN)</v>
          </cell>
          <cell r="AN5069"/>
          <cell r="AO5069">
            <v>0.53</v>
          </cell>
          <cell r="AP5069">
            <v>0.49</v>
          </cell>
          <cell r="AQ5069">
            <v>0.82</v>
          </cell>
          <cell r="AR5069">
            <v>0</v>
          </cell>
          <cell r="AS5069" t="str">
            <v>CADEIRA WOODY (S/B) (COURO FORN) - 0,53x0,49x0,82H</v>
          </cell>
          <cell r="AT5069">
            <v>9782.0400000000009</v>
          </cell>
          <cell r="AU5069">
            <v>9782.0400000000009</v>
          </cell>
          <cell r="AV5069">
            <v>8061.72</v>
          </cell>
          <cell r="AW5069">
            <v>1720.3200000000006</v>
          </cell>
          <cell r="AX5069">
            <v>9782.0400000000009</v>
          </cell>
          <cell r="AY5069">
            <v>0</v>
          </cell>
          <cell r="AZ5069">
            <v>328272</v>
          </cell>
          <cell r="BA5069" t="str">
            <v>COURO NATURAL PIGMENTADO/VAQUETA (F378)</v>
          </cell>
          <cell r="BB5069" t="str">
            <v>RVST FORN: COURO NATURAL PIGMENTADO/VAQUETA (F378) - COR - 513</v>
          </cell>
          <cell r="BC5069">
            <v>4</v>
          </cell>
          <cell r="BD5069"/>
          <cell r="BE5069">
            <v>430.08</v>
          </cell>
          <cell r="BF5069">
            <v>0</v>
          </cell>
          <cell r="BG5069">
            <v>-430.08</v>
          </cell>
          <cell r="BH5069" t="str">
            <v>RVST FORN</v>
          </cell>
          <cell r="BI5069">
            <v>12</v>
          </cell>
          <cell r="BJ5069">
            <v>1720.32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T5069" t="str">
            <v>CLAMI CADEIRA</v>
          </cell>
          <cell r="BU5069" t="str">
            <v>CADEIRA WOODY</v>
          </cell>
        </row>
        <row r="5070">
          <cell r="H5070">
            <v>6</v>
          </cell>
          <cell r="O5070">
            <v>389999</v>
          </cell>
          <cell r="P5070" t="str">
            <v>2024/281-0099-01</v>
          </cell>
          <cell r="Q5070" t="str">
            <v>EST CADEIRA WOODY (TING AVELA) COURO PIG 513/SOL FENDY</v>
          </cell>
          <cell r="R5070"/>
          <cell r="S5070"/>
          <cell r="T5070"/>
          <cell r="U5070">
            <v>0.49</v>
          </cell>
          <cell r="V5070">
            <v>0.53</v>
          </cell>
          <cell r="W5070">
            <v>0.82</v>
          </cell>
          <cell r="X5070">
            <v>0</v>
          </cell>
          <cell r="Y5070" t="str">
            <v>EST CADEIRA WOODY (TING AVELA) COURO PIG 513/SOL FENDY - 0,49x0,53x0,82H</v>
          </cell>
          <cell r="Z5070">
            <v>9782.0400000000009</v>
          </cell>
          <cell r="AA5070">
            <v>0.4</v>
          </cell>
          <cell r="AB5070">
            <v>5869.2240000000002</v>
          </cell>
          <cell r="AC5070"/>
          <cell r="AD5070" t="str">
            <v>PROD C/RVST FORN</v>
          </cell>
          <cell r="AE5070" t="str">
            <v>REVESTIMENTO FORN</v>
          </cell>
          <cell r="AF5070">
            <v>9782.0400000000009</v>
          </cell>
          <cell r="AG5070">
            <v>9782.0400000000009</v>
          </cell>
          <cell r="AH5070">
            <v>0</v>
          </cell>
          <cell r="AI5070">
            <v>9782.0400000000009</v>
          </cell>
          <cell r="AJ5070" t="str">
            <v>REF: 390636</v>
          </cell>
          <cell r="AK5070"/>
          <cell r="AL5070">
            <v>390636</v>
          </cell>
          <cell r="AM5070" t="str">
            <v>CADEIRA WOODY (S/B) (COURO FORN)</v>
          </cell>
          <cell r="AN5070"/>
          <cell r="AO5070">
            <v>0.53</v>
          </cell>
          <cell r="AP5070">
            <v>0.49</v>
          </cell>
          <cell r="AQ5070">
            <v>0.82</v>
          </cell>
          <cell r="AR5070">
            <v>0</v>
          </cell>
          <cell r="AS5070" t="str">
            <v>CADEIRA WOODY (S/B) (COURO FORN) - 0,53x0,49x0,82H</v>
          </cell>
          <cell r="AT5070">
            <v>9782.0400000000009</v>
          </cell>
          <cell r="AU5070">
            <v>9782.0400000000009</v>
          </cell>
          <cell r="AV5070">
            <v>8061.72</v>
          </cell>
          <cell r="AW5070">
            <v>1720.3200000000006</v>
          </cell>
          <cell r="AX5070">
            <v>9782.0400000000009</v>
          </cell>
          <cell r="AY5070">
            <v>0</v>
          </cell>
          <cell r="AZ5070">
            <v>328272</v>
          </cell>
          <cell r="BA5070" t="str">
            <v>COURO NATURAL PIGMENTADO/VAQUETA (F378)</v>
          </cell>
          <cell r="BB5070" t="str">
            <v>RVST FORN: COURO NATURAL PIGMENTADO/VAQUETA (F378) - COR - 513</v>
          </cell>
          <cell r="BC5070">
            <v>4</v>
          </cell>
          <cell r="BD5070"/>
          <cell r="BE5070">
            <v>430.08</v>
          </cell>
          <cell r="BF5070">
            <v>0</v>
          </cell>
          <cell r="BG5070">
            <v>-430.08</v>
          </cell>
          <cell r="BH5070" t="str">
            <v>RVST FORN</v>
          </cell>
          <cell r="BI5070">
            <v>12</v>
          </cell>
          <cell r="BJ5070">
            <v>1720.32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T5070" t="str">
            <v>CLAMI CADEIRA</v>
          </cell>
          <cell r="BU5070" t="str">
            <v>CADEIRA WOODY</v>
          </cell>
        </row>
        <row r="5071">
          <cell r="H5071">
            <v>6</v>
          </cell>
          <cell r="O5071">
            <v>389999</v>
          </cell>
          <cell r="P5071" t="str">
            <v>2024/281-0100-01</v>
          </cell>
          <cell r="Q5071" t="str">
            <v>EST CADEIRA WOODY (TING AVELA) COURO PIG 513/SOL FENDY</v>
          </cell>
          <cell r="R5071"/>
          <cell r="S5071"/>
          <cell r="T5071"/>
          <cell r="U5071">
            <v>0.49</v>
          </cell>
          <cell r="V5071">
            <v>0.53</v>
          </cell>
          <cell r="W5071">
            <v>0.82</v>
          </cell>
          <cell r="X5071">
            <v>0</v>
          </cell>
          <cell r="Y5071" t="str">
            <v>EST CADEIRA WOODY (TING AVELA) COURO PIG 513/SOL FENDY - 0,49x0,53x0,82H</v>
          </cell>
          <cell r="Z5071">
            <v>9782.0400000000009</v>
          </cell>
          <cell r="AA5071">
            <v>0.4</v>
          </cell>
          <cell r="AB5071">
            <v>5869.2240000000002</v>
          </cell>
          <cell r="AC5071"/>
          <cell r="AD5071" t="str">
            <v>PROD C/RVST FORN</v>
          </cell>
          <cell r="AE5071" t="str">
            <v>REVESTIMENTO FORN</v>
          </cell>
          <cell r="AF5071">
            <v>9782.0400000000009</v>
          </cell>
          <cell r="AG5071">
            <v>9782.0400000000009</v>
          </cell>
          <cell r="AH5071">
            <v>0</v>
          </cell>
          <cell r="AI5071">
            <v>9782.0400000000009</v>
          </cell>
          <cell r="AJ5071" t="str">
            <v>REF: 390636</v>
          </cell>
          <cell r="AK5071"/>
          <cell r="AL5071">
            <v>390636</v>
          </cell>
          <cell r="AM5071" t="str">
            <v>CADEIRA WOODY (S/B) (COURO FORN)</v>
          </cell>
          <cell r="AN5071"/>
          <cell r="AO5071">
            <v>0.53</v>
          </cell>
          <cell r="AP5071">
            <v>0.49</v>
          </cell>
          <cell r="AQ5071">
            <v>0.82</v>
          </cell>
          <cell r="AR5071">
            <v>0</v>
          </cell>
          <cell r="AS5071" t="str">
            <v>CADEIRA WOODY (S/B) (COURO FORN) - 0,53x0,49x0,82H</v>
          </cell>
          <cell r="AT5071">
            <v>9782.0400000000009</v>
          </cell>
          <cell r="AU5071">
            <v>9782.0400000000009</v>
          </cell>
          <cell r="AV5071">
            <v>8061.72</v>
          </cell>
          <cell r="AW5071">
            <v>1720.3200000000006</v>
          </cell>
          <cell r="AX5071">
            <v>9782.0400000000009</v>
          </cell>
          <cell r="AY5071">
            <v>0</v>
          </cell>
          <cell r="AZ5071">
            <v>328272</v>
          </cell>
          <cell r="BA5071" t="str">
            <v>COURO NATURAL PIGMENTADO/VAQUETA (F378)</v>
          </cell>
          <cell r="BB5071" t="str">
            <v>RVST FORN: COURO NATURAL PIGMENTADO/VAQUETA (F378) - COR - 513</v>
          </cell>
          <cell r="BC5071">
            <v>4</v>
          </cell>
          <cell r="BD5071"/>
          <cell r="BE5071">
            <v>430.08</v>
          </cell>
          <cell r="BF5071">
            <v>0</v>
          </cell>
          <cell r="BG5071">
            <v>-430.08</v>
          </cell>
          <cell r="BH5071" t="str">
            <v>RVST FORN</v>
          </cell>
          <cell r="BI5071">
            <v>12</v>
          </cell>
          <cell r="BJ5071">
            <v>1720.32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T5071" t="str">
            <v>CLAMI CADEIRA</v>
          </cell>
          <cell r="BU5071" t="str">
            <v>CADEIRA WOODY</v>
          </cell>
        </row>
        <row r="5072">
          <cell r="H5072">
            <v>6</v>
          </cell>
          <cell r="O5072">
            <v>389999</v>
          </cell>
          <cell r="P5072" t="str">
            <v>2024/281-0101-01</v>
          </cell>
          <cell r="Q5072" t="str">
            <v>EST CADEIRA WOODY (TING AVELA) COURO PIG 513/SOL FENDY</v>
          </cell>
          <cell r="R5072"/>
          <cell r="S5072"/>
          <cell r="T5072"/>
          <cell r="U5072">
            <v>0.49</v>
          </cell>
          <cell r="V5072">
            <v>0.53</v>
          </cell>
          <cell r="W5072">
            <v>0.82</v>
          </cell>
          <cell r="X5072">
            <v>0</v>
          </cell>
          <cell r="Y5072" t="str">
            <v>EST CADEIRA WOODY (TING AVELA) COURO PIG 513/SOL FENDY - 0,49x0,53x0,82H</v>
          </cell>
          <cell r="Z5072">
            <v>9782.0400000000009</v>
          </cell>
          <cell r="AA5072">
            <v>0.4</v>
          </cell>
          <cell r="AB5072">
            <v>5869.2240000000002</v>
          </cell>
          <cell r="AC5072"/>
          <cell r="AD5072" t="str">
            <v>PROD C/RVST FORN</v>
          </cell>
          <cell r="AE5072" t="str">
            <v>REVESTIMENTO FORN</v>
          </cell>
          <cell r="AF5072">
            <v>9782.0400000000009</v>
          </cell>
          <cell r="AG5072">
            <v>9782.0400000000009</v>
          </cell>
          <cell r="AH5072">
            <v>0</v>
          </cell>
          <cell r="AI5072">
            <v>9782.0400000000009</v>
          </cell>
          <cell r="AJ5072" t="str">
            <v>REF: 390636</v>
          </cell>
          <cell r="AK5072"/>
          <cell r="AL5072">
            <v>390636</v>
          </cell>
          <cell r="AM5072" t="str">
            <v>CADEIRA WOODY (S/B) (COURO FORN)</v>
          </cell>
          <cell r="AN5072"/>
          <cell r="AO5072">
            <v>0.53</v>
          </cell>
          <cell r="AP5072">
            <v>0.49</v>
          </cell>
          <cell r="AQ5072">
            <v>0.82</v>
          </cell>
          <cell r="AR5072">
            <v>0</v>
          </cell>
          <cell r="AS5072" t="str">
            <v>CADEIRA WOODY (S/B) (COURO FORN) - 0,53x0,49x0,82H</v>
          </cell>
          <cell r="AT5072">
            <v>9782.0400000000009</v>
          </cell>
          <cell r="AU5072">
            <v>9782.0400000000009</v>
          </cell>
          <cell r="AV5072">
            <v>8061.72</v>
          </cell>
          <cell r="AW5072">
            <v>1720.3200000000006</v>
          </cell>
          <cell r="AX5072">
            <v>9782.0400000000009</v>
          </cell>
          <cell r="AY5072">
            <v>0</v>
          </cell>
          <cell r="AZ5072">
            <v>328272</v>
          </cell>
          <cell r="BA5072" t="str">
            <v>COURO NATURAL PIGMENTADO/VAQUETA (F378)</v>
          </cell>
          <cell r="BB5072" t="str">
            <v>RVST FORN: COURO NATURAL PIGMENTADO/VAQUETA (F378) - COR - 513</v>
          </cell>
          <cell r="BC5072">
            <v>4</v>
          </cell>
          <cell r="BD5072"/>
          <cell r="BE5072">
            <v>430.08</v>
          </cell>
          <cell r="BF5072">
            <v>0</v>
          </cell>
          <cell r="BG5072">
            <v>-430.08</v>
          </cell>
          <cell r="BH5072" t="str">
            <v>RVST FORN</v>
          </cell>
          <cell r="BI5072">
            <v>12</v>
          </cell>
          <cell r="BJ5072">
            <v>1720.32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T5072" t="str">
            <v>CLAMI CADEIRA</v>
          </cell>
          <cell r="BU5072" t="str">
            <v>CADEIRA WOODY</v>
          </cell>
        </row>
        <row r="5073">
          <cell r="H5073">
            <v>6</v>
          </cell>
          <cell r="O5073">
            <v>389999</v>
          </cell>
          <cell r="P5073" t="str">
            <v>2024/281-0102-01</v>
          </cell>
          <cell r="Q5073" t="str">
            <v>EST CADEIRA WOODY (TING AVELA) COURO PIG 513/SOL FENDY</v>
          </cell>
          <cell r="R5073"/>
          <cell r="S5073"/>
          <cell r="T5073"/>
          <cell r="U5073">
            <v>0.49</v>
          </cell>
          <cell r="V5073">
            <v>0.53</v>
          </cell>
          <cell r="W5073">
            <v>0.82</v>
          </cell>
          <cell r="X5073">
            <v>0</v>
          </cell>
          <cell r="Y5073" t="str">
            <v>EST CADEIRA WOODY (TING AVELA) COURO PIG 513/SOL FENDY - 0,49x0,53x0,82H</v>
          </cell>
          <cell r="Z5073">
            <v>9782.0400000000009</v>
          </cell>
          <cell r="AA5073">
            <v>0.4</v>
          </cell>
          <cell r="AB5073">
            <v>5869.2240000000002</v>
          </cell>
          <cell r="AC5073"/>
          <cell r="AD5073" t="str">
            <v>PROD C/RVST FORN</v>
          </cell>
          <cell r="AE5073" t="str">
            <v>REVESTIMENTO FORN</v>
          </cell>
          <cell r="AF5073">
            <v>9782.0400000000009</v>
          </cell>
          <cell r="AG5073">
            <v>9782.0400000000009</v>
          </cell>
          <cell r="AH5073">
            <v>0</v>
          </cell>
          <cell r="AI5073">
            <v>9782.0400000000009</v>
          </cell>
          <cell r="AJ5073" t="str">
            <v>REF: 390636</v>
          </cell>
          <cell r="AK5073"/>
          <cell r="AL5073">
            <v>390636</v>
          </cell>
          <cell r="AM5073" t="str">
            <v>CADEIRA WOODY (S/B) (COURO FORN)</v>
          </cell>
          <cell r="AN5073"/>
          <cell r="AO5073">
            <v>0.53</v>
          </cell>
          <cell r="AP5073">
            <v>0.49</v>
          </cell>
          <cell r="AQ5073">
            <v>0.82</v>
          </cell>
          <cell r="AR5073">
            <v>0</v>
          </cell>
          <cell r="AS5073" t="str">
            <v>CADEIRA WOODY (S/B) (COURO FORN) - 0,53x0,49x0,82H</v>
          </cell>
          <cell r="AT5073">
            <v>9782.0400000000009</v>
          </cell>
          <cell r="AU5073">
            <v>9782.0400000000009</v>
          </cell>
          <cell r="AV5073">
            <v>8061.72</v>
          </cell>
          <cell r="AW5073">
            <v>1720.3200000000006</v>
          </cell>
          <cell r="AX5073">
            <v>9782.0400000000009</v>
          </cell>
          <cell r="AY5073">
            <v>0</v>
          </cell>
          <cell r="AZ5073">
            <v>328272</v>
          </cell>
          <cell r="BA5073" t="str">
            <v>COURO NATURAL PIGMENTADO/VAQUETA (F378)</v>
          </cell>
          <cell r="BB5073" t="str">
            <v>RVST FORN: COURO NATURAL PIGMENTADO/VAQUETA (F378) - COR - 513</v>
          </cell>
          <cell r="BC5073">
            <v>4</v>
          </cell>
          <cell r="BD5073"/>
          <cell r="BE5073">
            <v>430.08</v>
          </cell>
          <cell r="BF5073">
            <v>0</v>
          </cell>
          <cell r="BG5073">
            <v>-430.08</v>
          </cell>
          <cell r="BH5073" t="str">
            <v>RVST FORN</v>
          </cell>
          <cell r="BI5073">
            <v>12</v>
          </cell>
          <cell r="BJ5073">
            <v>1720.32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T5073" t="str">
            <v>CLAMI CADEIRA</v>
          </cell>
          <cell r="BU5073" t="str">
            <v>CADEIRA WOODY</v>
          </cell>
        </row>
        <row r="5074">
          <cell r="H5074">
            <v>6</v>
          </cell>
          <cell r="O5074">
            <v>389999</v>
          </cell>
          <cell r="P5074" t="str">
            <v>2024/281-0103-01</v>
          </cell>
          <cell r="Q5074" t="str">
            <v>EST CADEIRA WOODY (TING AVELA) COURO PIG 513/SOL FENDY</v>
          </cell>
          <cell r="R5074"/>
          <cell r="S5074"/>
          <cell r="T5074"/>
          <cell r="U5074">
            <v>0.49</v>
          </cell>
          <cell r="V5074">
            <v>0.53</v>
          </cell>
          <cell r="W5074">
            <v>0.82</v>
          </cell>
          <cell r="X5074">
            <v>0</v>
          </cell>
          <cell r="Y5074" t="str">
            <v>EST CADEIRA WOODY (TING AVELA) COURO PIG 513/SOL FENDY - 0,49x0,53x0,82H</v>
          </cell>
          <cell r="Z5074">
            <v>9782.0400000000009</v>
          </cell>
          <cell r="AA5074">
            <v>0.4</v>
          </cell>
          <cell r="AB5074">
            <v>5869.2240000000002</v>
          </cell>
          <cell r="AC5074"/>
          <cell r="AD5074" t="str">
            <v>PROD C/RVST FORN</v>
          </cell>
          <cell r="AE5074" t="str">
            <v>REVESTIMENTO FORN</v>
          </cell>
          <cell r="AF5074">
            <v>9782.0400000000009</v>
          </cell>
          <cell r="AG5074">
            <v>9782.0400000000009</v>
          </cell>
          <cell r="AH5074">
            <v>0</v>
          </cell>
          <cell r="AI5074">
            <v>9782.0400000000009</v>
          </cell>
          <cell r="AJ5074" t="str">
            <v>REF: 390636</v>
          </cell>
          <cell r="AK5074"/>
          <cell r="AL5074">
            <v>390636</v>
          </cell>
          <cell r="AM5074" t="str">
            <v>CADEIRA WOODY (S/B) (COURO FORN)</v>
          </cell>
          <cell r="AN5074"/>
          <cell r="AO5074">
            <v>0.53</v>
          </cell>
          <cell r="AP5074">
            <v>0.49</v>
          </cell>
          <cell r="AQ5074">
            <v>0.82</v>
          </cell>
          <cell r="AR5074">
            <v>0</v>
          </cell>
          <cell r="AS5074" t="str">
            <v>CADEIRA WOODY (S/B) (COURO FORN) - 0,53x0,49x0,82H</v>
          </cell>
          <cell r="AT5074">
            <v>9782.0400000000009</v>
          </cell>
          <cell r="AU5074">
            <v>9782.0400000000009</v>
          </cell>
          <cell r="AV5074">
            <v>8061.72</v>
          </cell>
          <cell r="AW5074">
            <v>1720.3200000000006</v>
          </cell>
          <cell r="AX5074">
            <v>9782.0400000000009</v>
          </cell>
          <cell r="AY5074">
            <v>0</v>
          </cell>
          <cell r="AZ5074">
            <v>328272</v>
          </cell>
          <cell r="BA5074" t="str">
            <v>COURO NATURAL PIGMENTADO/VAQUETA (F378)</v>
          </cell>
          <cell r="BB5074" t="str">
            <v>RVST FORN: COURO NATURAL PIGMENTADO/VAQUETA (F378) - COR - 513</v>
          </cell>
          <cell r="BC5074">
            <v>4</v>
          </cell>
          <cell r="BD5074"/>
          <cell r="BE5074">
            <v>430.08</v>
          </cell>
          <cell r="BF5074">
            <v>0</v>
          </cell>
          <cell r="BG5074">
            <v>-430.08</v>
          </cell>
          <cell r="BH5074" t="str">
            <v>RVST FORN</v>
          </cell>
          <cell r="BI5074">
            <v>12</v>
          </cell>
          <cell r="BJ5074">
            <v>1720.32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T5074" t="str">
            <v>CLAMI CADEIRA</v>
          </cell>
          <cell r="BU5074" t="str">
            <v>CADEIRA WOODY</v>
          </cell>
        </row>
        <row r="5075">
          <cell r="H5075">
            <v>6</v>
          </cell>
          <cell r="O5075">
            <v>335133</v>
          </cell>
          <cell r="P5075" t="str">
            <v>2022/220-0014-01</v>
          </cell>
          <cell r="Q5075" t="str">
            <v>EST ALMOFADA ENCOSTO PARATY (FX 50043)</v>
          </cell>
          <cell r="R5075">
            <v>4.2</v>
          </cell>
          <cell r="S5075">
            <v>2.44</v>
          </cell>
          <cell r="T5075">
            <v>0.77</v>
          </cell>
          <cell r="U5075">
            <v>0.65</v>
          </cell>
          <cell r="V5075">
            <v>0.65</v>
          </cell>
          <cell r="W5075">
            <v>0</v>
          </cell>
          <cell r="X5075">
            <v>0</v>
          </cell>
          <cell r="Y5075" t="str">
            <v>EST ALMOFADA ENCOSTO PARATY (FX 50043) - 0,65x0,65x0H</v>
          </cell>
          <cell r="Z5075">
            <v>93089.499999999971</v>
          </cell>
          <cell r="AA5075">
            <v>0.5</v>
          </cell>
          <cell r="AB5075">
            <v>46544.749999999985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1730.89</v>
          </cell>
          <cell r="AG5075">
            <v>1730.89</v>
          </cell>
          <cell r="AH5075">
            <v>0</v>
          </cell>
          <cell r="AI5075">
            <v>93089.499999999971</v>
          </cell>
          <cell r="AJ5075" t="str">
            <v>REF: 299735</v>
          </cell>
          <cell r="AK5075"/>
          <cell r="AL5075">
            <v>299735</v>
          </cell>
          <cell r="AM5075" t="str">
            <v>ALMOFADA ENCOSTO PARATY (FX 5)</v>
          </cell>
          <cell r="AN5075"/>
          <cell r="AO5075">
            <v>0.65</v>
          </cell>
          <cell r="AP5075">
            <v>0.65</v>
          </cell>
          <cell r="AQ5075">
            <v>0</v>
          </cell>
          <cell r="AR5075">
            <v>0</v>
          </cell>
          <cell r="AS5075" t="str">
            <v>ALMOFADA ENCOSTO PARATY (FX 5) - 0,65x0,65x0H</v>
          </cell>
          <cell r="AT5075">
            <v>1730.89</v>
          </cell>
          <cell r="AU5075">
            <v>1730.89</v>
          </cell>
          <cell r="AV5075">
            <v>1730.89</v>
          </cell>
          <cell r="AW5075">
            <v>0</v>
          </cell>
          <cell r="AX5075">
            <v>1730.89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6</v>
          </cell>
          <cell r="O5076">
            <v>335133</v>
          </cell>
          <cell r="P5076" t="str">
            <v>2022/220-0018-01</v>
          </cell>
          <cell r="Q5076" t="str">
            <v>EST ALMOFADA ENCOSTO PARATY (FX 50043)</v>
          </cell>
          <cell r="R5076">
            <v>4.2</v>
          </cell>
          <cell r="S5076">
            <v>2.44</v>
          </cell>
          <cell r="T5076">
            <v>0.77</v>
          </cell>
          <cell r="U5076">
            <v>0.65</v>
          </cell>
          <cell r="V5076">
            <v>0.65</v>
          </cell>
          <cell r="W5076">
            <v>0</v>
          </cell>
          <cell r="X5076">
            <v>0</v>
          </cell>
          <cell r="Y5076" t="str">
            <v>EST ALMOFADA ENCOSTO PARATY (FX 50043) - 0,65x0,65x0H</v>
          </cell>
          <cell r="Z5076">
            <v>93089.499999999971</v>
          </cell>
          <cell r="AA5076">
            <v>0.5</v>
          </cell>
          <cell r="AB5076">
            <v>46544.749999999985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1730.89</v>
          </cell>
          <cell r="AG5076">
            <v>1730.89</v>
          </cell>
          <cell r="AH5076">
            <v>0</v>
          </cell>
          <cell r="AI5076">
            <v>93089.499999999971</v>
          </cell>
          <cell r="AJ5076" t="str">
            <v>REF: 299735</v>
          </cell>
          <cell r="AK5076"/>
          <cell r="AL5076">
            <v>299735</v>
          </cell>
          <cell r="AM5076" t="str">
            <v>ALMOFADA ENCOSTO PARATY (FX 5)</v>
          </cell>
          <cell r="AN5076"/>
          <cell r="AO5076">
            <v>0.65</v>
          </cell>
          <cell r="AP5076">
            <v>0.65</v>
          </cell>
          <cell r="AQ5076">
            <v>0</v>
          </cell>
          <cell r="AR5076">
            <v>0</v>
          </cell>
          <cell r="AS5076" t="str">
            <v>ALMOFADA ENCOSTO PARATY (FX 5) - 0,65x0,65x0H</v>
          </cell>
          <cell r="AT5076">
            <v>1730.89</v>
          </cell>
          <cell r="AU5076">
            <v>1730.89</v>
          </cell>
          <cell r="AV5076">
            <v>1730.89</v>
          </cell>
          <cell r="AW5076">
            <v>0</v>
          </cell>
          <cell r="AX5076">
            <v>1730.89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6</v>
          </cell>
          <cell r="O5077">
            <v>335133</v>
          </cell>
          <cell r="P5077" t="str">
            <v>2022/220-0019-01</v>
          </cell>
          <cell r="Q5077" t="str">
            <v>EST ALMOFADA ENCOSTO PARATY (FX 50043)</v>
          </cell>
          <cell r="R5077">
            <v>4.2</v>
          </cell>
          <cell r="S5077">
            <v>2.44</v>
          </cell>
          <cell r="T5077">
            <v>0.77</v>
          </cell>
          <cell r="U5077">
            <v>0.65</v>
          </cell>
          <cell r="V5077">
            <v>0.65</v>
          </cell>
          <cell r="W5077">
            <v>0</v>
          </cell>
          <cell r="X5077">
            <v>0</v>
          </cell>
          <cell r="Y5077" t="str">
            <v>EST ALMOFADA ENCOSTO PARATY (FX 50043) - 0,65x0,65x0H</v>
          </cell>
          <cell r="Z5077">
            <v>93089.499999999971</v>
          </cell>
          <cell r="AA5077">
            <v>0.5</v>
          </cell>
          <cell r="AB5077">
            <v>46544.749999999985</v>
          </cell>
          <cell r="AC5077" t="str">
            <v>YC</v>
          </cell>
          <cell r="AD5077" t="str">
            <v>VALOR MODULO</v>
          </cell>
          <cell r="AE5077" t="str">
            <v>VALOR MODULO</v>
          </cell>
          <cell r="AF5077">
            <v>1730.89</v>
          </cell>
          <cell r="AG5077">
            <v>1730.89</v>
          </cell>
          <cell r="AH5077">
            <v>0</v>
          </cell>
          <cell r="AI5077">
            <v>93089.499999999971</v>
          </cell>
          <cell r="AJ5077" t="str">
            <v>REF: 299735</v>
          </cell>
          <cell r="AK5077"/>
          <cell r="AL5077">
            <v>299735</v>
          </cell>
          <cell r="AM5077" t="str">
            <v>ALMOFADA ENCOSTO PARATY (FX 5)</v>
          </cell>
          <cell r="AN5077"/>
          <cell r="AO5077">
            <v>0.65</v>
          </cell>
          <cell r="AP5077">
            <v>0.65</v>
          </cell>
          <cell r="AQ5077">
            <v>0</v>
          </cell>
          <cell r="AR5077">
            <v>0</v>
          </cell>
          <cell r="AS5077" t="str">
            <v>ALMOFADA ENCOSTO PARATY (FX 5) - 0,65x0,65x0H</v>
          </cell>
          <cell r="AT5077">
            <v>1730.89</v>
          </cell>
          <cell r="AU5077">
            <v>1730.89</v>
          </cell>
          <cell r="AV5077">
            <v>1730.89</v>
          </cell>
          <cell r="AW5077">
            <v>0</v>
          </cell>
          <cell r="AX5077">
            <v>1730.89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335137 | 335136 | 335135 | 335134 | 335133 | 335132</v>
          </cell>
          <cell r="BT5077" t="str">
            <v>CLAMI SOFA</v>
          </cell>
          <cell r="BU5077" t="str">
            <v>SOFA PARATY</v>
          </cell>
        </row>
        <row r="5078">
          <cell r="H5078">
            <v>6</v>
          </cell>
          <cell r="O5078">
            <v>335133</v>
          </cell>
          <cell r="P5078" t="str">
            <v>2022/220-0015-01</v>
          </cell>
          <cell r="Q5078" t="str">
            <v>EST ALMOFADA ENCOSTO PARATY (FX 50043)</v>
          </cell>
          <cell r="R5078">
            <v>4.2</v>
          </cell>
          <cell r="S5078">
            <v>2.44</v>
          </cell>
          <cell r="T5078">
            <v>0.77</v>
          </cell>
          <cell r="U5078">
            <v>0.65</v>
          </cell>
          <cell r="V5078">
            <v>0.65</v>
          </cell>
          <cell r="W5078">
            <v>0</v>
          </cell>
          <cell r="X5078">
            <v>0</v>
          </cell>
          <cell r="Y5078" t="str">
            <v>EST ALMOFADA ENCOSTO PARATY (FX 50043) - 0,65x0,65x0H</v>
          </cell>
          <cell r="Z5078">
            <v>93089.499999999971</v>
          </cell>
          <cell r="AA5078">
            <v>0.5</v>
          </cell>
          <cell r="AB5078">
            <v>46544.749999999985</v>
          </cell>
          <cell r="AC5078" t="str">
            <v>YC</v>
          </cell>
          <cell r="AD5078" t="str">
            <v>VALOR MODULO</v>
          </cell>
          <cell r="AE5078" t="str">
            <v>VALOR MODULO</v>
          </cell>
          <cell r="AF5078">
            <v>1730.89</v>
          </cell>
          <cell r="AG5078">
            <v>1730.89</v>
          </cell>
          <cell r="AH5078">
            <v>0</v>
          </cell>
          <cell r="AI5078">
            <v>93089.499999999971</v>
          </cell>
          <cell r="AJ5078" t="str">
            <v>REF: 299735</v>
          </cell>
          <cell r="AK5078"/>
          <cell r="AL5078">
            <v>299735</v>
          </cell>
          <cell r="AM5078" t="str">
            <v>ALMOFADA ENCOSTO PARATY (FX 5)</v>
          </cell>
          <cell r="AN5078"/>
          <cell r="AO5078">
            <v>0.65</v>
          </cell>
          <cell r="AP5078">
            <v>0.65</v>
          </cell>
          <cell r="AQ5078">
            <v>0</v>
          </cell>
          <cell r="AR5078">
            <v>0</v>
          </cell>
          <cell r="AS5078" t="str">
            <v>ALMOFADA ENCOSTO PARATY (FX 5) - 0,65x0,65x0H</v>
          </cell>
          <cell r="AT5078">
            <v>1730.89</v>
          </cell>
          <cell r="AU5078">
            <v>1730.89</v>
          </cell>
          <cell r="AV5078">
            <v>1730.89</v>
          </cell>
          <cell r="AW5078">
            <v>0</v>
          </cell>
          <cell r="AX5078">
            <v>1730.89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335137 | 335136 | 335135 | 335134 | 335133 | 335132</v>
          </cell>
          <cell r="BT5078" t="str">
            <v>CLAMI SOFA</v>
          </cell>
          <cell r="BU5078" t="str">
            <v>SOFA PARATY</v>
          </cell>
        </row>
        <row r="5079">
          <cell r="H5079">
            <v>6</v>
          </cell>
          <cell r="O5079">
            <v>335133</v>
          </cell>
          <cell r="P5079" t="str">
            <v>2022/220-0016-01</v>
          </cell>
          <cell r="Q5079" t="str">
            <v>EST ALMOFADA ENCOSTO PARATY (FX 50043)</v>
          </cell>
          <cell r="R5079">
            <v>4.2</v>
          </cell>
          <cell r="S5079">
            <v>2.44</v>
          </cell>
          <cell r="T5079">
            <v>0.77</v>
          </cell>
          <cell r="U5079">
            <v>0.65</v>
          </cell>
          <cell r="V5079">
            <v>0.65</v>
          </cell>
          <cell r="W5079">
            <v>0</v>
          </cell>
          <cell r="X5079">
            <v>0</v>
          </cell>
          <cell r="Y5079" t="str">
            <v>EST ALMOFADA ENCOSTO PARATY (FX 50043) - 0,65x0,65x0H</v>
          </cell>
          <cell r="Z5079">
            <v>93089.499999999971</v>
          </cell>
          <cell r="AA5079">
            <v>0.5</v>
          </cell>
          <cell r="AB5079">
            <v>46544.749999999985</v>
          </cell>
          <cell r="AC5079" t="str">
            <v>YC</v>
          </cell>
          <cell r="AD5079" t="str">
            <v>VALOR MODULO</v>
          </cell>
          <cell r="AE5079" t="str">
            <v>VALOR MODULO</v>
          </cell>
          <cell r="AF5079">
            <v>1730.89</v>
          </cell>
          <cell r="AG5079">
            <v>1730.89</v>
          </cell>
          <cell r="AH5079">
            <v>0</v>
          </cell>
          <cell r="AI5079">
            <v>93089.499999999971</v>
          </cell>
          <cell r="AJ5079" t="str">
            <v>REF: 299735</v>
          </cell>
          <cell r="AK5079"/>
          <cell r="AL5079">
            <v>299735</v>
          </cell>
          <cell r="AM5079" t="str">
            <v>ALMOFADA ENCOSTO PARATY (FX 5)</v>
          </cell>
          <cell r="AN5079"/>
          <cell r="AO5079">
            <v>0.65</v>
          </cell>
          <cell r="AP5079">
            <v>0.65</v>
          </cell>
          <cell r="AQ5079">
            <v>0</v>
          </cell>
          <cell r="AR5079">
            <v>0</v>
          </cell>
          <cell r="AS5079" t="str">
            <v>ALMOFADA ENCOSTO PARATY (FX 5) - 0,65x0,65x0H</v>
          </cell>
          <cell r="AT5079">
            <v>1730.89</v>
          </cell>
          <cell r="AU5079">
            <v>1730.89</v>
          </cell>
          <cell r="AV5079">
            <v>1730.89</v>
          </cell>
          <cell r="AW5079">
            <v>0</v>
          </cell>
          <cell r="AX5079">
            <v>1730.89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335137 | 335136 | 335135 | 335134 | 335133 | 335132</v>
          </cell>
          <cell r="BT5079" t="str">
            <v>CLAMI SOFA</v>
          </cell>
          <cell r="BU5079" t="str">
            <v>SOFA PARATY</v>
          </cell>
        </row>
        <row r="5080">
          <cell r="H5080">
            <v>6</v>
          </cell>
          <cell r="O5080">
            <v>335133</v>
          </cell>
          <cell r="P5080" t="str">
            <v>2022/220-0017-01</v>
          </cell>
          <cell r="Q5080" t="str">
            <v>EST ALMOFADA ENCOSTO PARATY (FX 50043)</v>
          </cell>
          <cell r="R5080">
            <v>4.2</v>
          </cell>
          <cell r="S5080">
            <v>2.44</v>
          </cell>
          <cell r="T5080">
            <v>0.77</v>
          </cell>
          <cell r="U5080">
            <v>0.65</v>
          </cell>
          <cell r="V5080">
            <v>0.65</v>
          </cell>
          <cell r="W5080">
            <v>0</v>
          </cell>
          <cell r="X5080">
            <v>0</v>
          </cell>
          <cell r="Y5080" t="str">
            <v>EST ALMOFADA ENCOSTO PARATY (FX 50043) - 0,65x0,65x0H</v>
          </cell>
          <cell r="Z5080">
            <v>93089.499999999971</v>
          </cell>
          <cell r="AA5080">
            <v>0.5</v>
          </cell>
          <cell r="AB5080">
            <v>46544.749999999985</v>
          </cell>
          <cell r="AC5080" t="str">
            <v>YC</v>
          </cell>
          <cell r="AD5080" t="str">
            <v>VALOR MODULO</v>
          </cell>
          <cell r="AE5080" t="str">
            <v>VALOR MODULO</v>
          </cell>
          <cell r="AF5080">
            <v>1730.89</v>
          </cell>
          <cell r="AG5080">
            <v>1730.89</v>
          </cell>
          <cell r="AH5080">
            <v>0</v>
          </cell>
          <cell r="AI5080">
            <v>93089.499999999971</v>
          </cell>
          <cell r="AJ5080" t="str">
            <v>REF: 299735</v>
          </cell>
          <cell r="AK5080"/>
          <cell r="AL5080">
            <v>299735</v>
          </cell>
          <cell r="AM5080" t="str">
            <v>ALMOFADA ENCOSTO PARATY (FX 5)</v>
          </cell>
          <cell r="AN5080"/>
          <cell r="AO5080">
            <v>0.65</v>
          </cell>
          <cell r="AP5080">
            <v>0.65</v>
          </cell>
          <cell r="AQ5080">
            <v>0</v>
          </cell>
          <cell r="AR5080">
            <v>0</v>
          </cell>
          <cell r="AS5080" t="str">
            <v>ALMOFADA ENCOSTO PARATY (FX 5) - 0,65x0,65x0H</v>
          </cell>
          <cell r="AT5080">
            <v>1730.89</v>
          </cell>
          <cell r="AU5080">
            <v>1730.89</v>
          </cell>
          <cell r="AV5080">
            <v>1730.89</v>
          </cell>
          <cell r="AW5080">
            <v>0</v>
          </cell>
          <cell r="AX5080">
            <v>1730.89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335137 | 335136 | 335135 | 335134 | 335133 | 335132</v>
          </cell>
          <cell r="BT5080" t="str">
            <v>CLAMI SOFA</v>
          </cell>
          <cell r="BU5080" t="str">
            <v>SOFA PARATY</v>
          </cell>
        </row>
        <row r="5081">
          <cell r="H5081">
            <v>6</v>
          </cell>
          <cell r="O5081">
            <v>334461</v>
          </cell>
          <cell r="P5081" t="str">
            <v>2022/222-0029-01</v>
          </cell>
          <cell r="Q5081" t="str">
            <v>EST COMPONENTE PRATELEIRA ESTANTE VO (UNIAO) (LAM 3 LOURO P)</v>
          </cell>
          <cell r="R5081">
            <v>2.56</v>
          </cell>
          <cell r="S5081">
            <v>0.45</v>
          </cell>
          <cell r="T5081">
            <v>2.11</v>
          </cell>
          <cell r="U5081">
            <v>0.6</v>
          </cell>
          <cell r="V5081">
            <v>0.39</v>
          </cell>
          <cell r="W5081">
            <v>0.03</v>
          </cell>
          <cell r="X5081">
            <v>0</v>
          </cell>
          <cell r="Y5081" t="str">
            <v>EST COMPONENTE PRATELEIRA ESTANTE VO (UNIAO) (LAM 3 LOURO P) - 0,6x0,39x0,03H</v>
          </cell>
          <cell r="Z5081">
            <v>152686.92999999993</v>
          </cell>
          <cell r="AA5081">
            <v>0.4</v>
          </cell>
          <cell r="AB5081">
            <v>91612.157999999967</v>
          </cell>
          <cell r="AC5081" t="str">
            <v>YJ</v>
          </cell>
          <cell r="AD5081" t="str">
            <v>2 ESTANTES + 6 PRAT</v>
          </cell>
          <cell r="AE5081" t="str">
            <v>PRATELEIRA</v>
          </cell>
          <cell r="AF5081">
            <v>2825.8</v>
          </cell>
          <cell r="AG5081">
            <v>2825.8</v>
          </cell>
          <cell r="AH5081">
            <v>0</v>
          </cell>
          <cell r="AI5081">
            <v>152686.92999999993</v>
          </cell>
          <cell r="AJ5081" t="str">
            <v>REF: 369605</v>
          </cell>
          <cell r="AK5081"/>
          <cell r="AL5081">
            <v>369605</v>
          </cell>
          <cell r="AM5081" t="str">
            <v>COMPONENTE PRATELEIRA ESTANTE VO (UNIAO) (LAMINA 3)</v>
          </cell>
          <cell r="AN5081"/>
          <cell r="AO5081">
            <v>0.6</v>
          </cell>
          <cell r="AP5081">
            <v>0.39</v>
          </cell>
          <cell r="AQ5081">
            <v>0.03</v>
          </cell>
          <cell r="AR5081">
            <v>0</v>
          </cell>
          <cell r="AS5081" t="str">
            <v>COMPONENTE PRATELEIRA ESTANTE VO (UNIAO) (LAMINA 3) - 0,6x0,39x0,03H</v>
          </cell>
          <cell r="AT5081">
            <v>2825.8</v>
          </cell>
          <cell r="AU5081">
            <v>2825.8</v>
          </cell>
          <cell r="AV5081">
            <v>2825.8</v>
          </cell>
          <cell r="AW5081">
            <v>0</v>
          </cell>
          <cell r="AX5081">
            <v>2825.81</v>
          </cell>
          <cell r="AY5081">
            <v>-9.9999999997635314E-3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S5081" t="str">
            <v>334461 | 334460 | 334459</v>
          </cell>
          <cell r="BT5081" t="str">
            <v>CLAMI ESTANTE</v>
          </cell>
          <cell r="BU5081" t="str">
            <v>ESTANTE VO</v>
          </cell>
        </row>
        <row r="5082">
          <cell r="H5082">
            <v>6</v>
          </cell>
          <cell r="O5082">
            <v>334461</v>
          </cell>
          <cell r="P5082" t="str">
            <v>2022/222-0030-01</v>
          </cell>
          <cell r="Q5082" t="str">
            <v>EST COMPONENTE PRATELEIRA ESTANTE VO (UNIAO) (LAM 3 LOURO P)</v>
          </cell>
          <cell r="R5082">
            <v>2.56</v>
          </cell>
          <cell r="S5082">
            <v>0.45</v>
          </cell>
          <cell r="T5082">
            <v>2.11</v>
          </cell>
          <cell r="U5082">
            <v>0.6</v>
          </cell>
          <cell r="V5082">
            <v>0.39</v>
          </cell>
          <cell r="W5082">
            <v>0.03</v>
          </cell>
          <cell r="X5082">
            <v>0</v>
          </cell>
          <cell r="Y5082" t="str">
            <v>EST COMPONENTE PRATELEIRA ESTANTE VO (UNIAO) (LAM 3 LOURO P) - 0,6x0,39x0,03H</v>
          </cell>
          <cell r="Z5082">
            <v>152686.92999999993</v>
          </cell>
          <cell r="AA5082">
            <v>0.4</v>
          </cell>
          <cell r="AB5082">
            <v>91612.157999999967</v>
          </cell>
          <cell r="AC5082" t="str">
            <v>YJ</v>
          </cell>
          <cell r="AD5082" t="str">
            <v>2 ESTANTES + 6 PRAT</v>
          </cell>
          <cell r="AE5082" t="str">
            <v>PRATELEIRA</v>
          </cell>
          <cell r="AF5082">
            <v>2825.8</v>
          </cell>
          <cell r="AG5082">
            <v>2825.8</v>
          </cell>
          <cell r="AH5082">
            <v>0</v>
          </cell>
          <cell r="AI5082">
            <v>152686.92999999993</v>
          </cell>
          <cell r="AJ5082" t="str">
            <v>REF: 369605</v>
          </cell>
          <cell r="AK5082"/>
          <cell r="AL5082">
            <v>369605</v>
          </cell>
          <cell r="AM5082" t="str">
            <v>COMPONENTE PRATELEIRA ESTANTE VO (UNIAO) (LAMINA 3)</v>
          </cell>
          <cell r="AN5082"/>
          <cell r="AO5082">
            <v>0.6</v>
          </cell>
          <cell r="AP5082">
            <v>0.39</v>
          </cell>
          <cell r="AQ5082">
            <v>0.03</v>
          </cell>
          <cell r="AR5082">
            <v>0</v>
          </cell>
          <cell r="AS5082" t="str">
            <v>COMPONENTE PRATELEIRA ESTANTE VO (UNIAO) (LAMINA 3) - 0,6x0,39x0,03H</v>
          </cell>
          <cell r="AT5082">
            <v>2825.8</v>
          </cell>
          <cell r="AU5082">
            <v>2825.8</v>
          </cell>
          <cell r="AV5082">
            <v>2825.8</v>
          </cell>
          <cell r="AW5082">
            <v>0</v>
          </cell>
          <cell r="AX5082">
            <v>2825.81</v>
          </cell>
          <cell r="AY5082">
            <v>-9.9999999997635314E-3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S5082" t="str">
            <v>334461 | 334460 | 334459</v>
          </cell>
          <cell r="BT5082" t="str">
            <v>CLAMI ESTANTE</v>
          </cell>
          <cell r="BU5082" t="str">
            <v>ESTANTE VO</v>
          </cell>
        </row>
        <row r="5083">
          <cell r="H5083">
            <v>6</v>
          </cell>
          <cell r="O5083">
            <v>334461</v>
          </cell>
          <cell r="P5083" t="str">
            <v>2022/222-0031-01</v>
          </cell>
          <cell r="Q5083" t="str">
            <v>EST COMPONENTE PRATELEIRA ESTANTE VO (UNIAO) (LAM 3 LOURO P)</v>
          </cell>
          <cell r="R5083">
            <v>2.56</v>
          </cell>
          <cell r="S5083">
            <v>0.45</v>
          </cell>
          <cell r="T5083">
            <v>2.11</v>
          </cell>
          <cell r="U5083">
            <v>0.6</v>
          </cell>
          <cell r="V5083">
            <v>0.39</v>
          </cell>
          <cell r="W5083">
            <v>0.03</v>
          </cell>
          <cell r="X5083">
            <v>0</v>
          </cell>
          <cell r="Y5083" t="str">
            <v>EST COMPONENTE PRATELEIRA ESTANTE VO (UNIAO) (LAM 3 LOURO P) - 0,6x0,39x0,03H</v>
          </cell>
          <cell r="Z5083">
            <v>152686.92999999993</v>
          </cell>
          <cell r="AA5083">
            <v>0.4</v>
          </cell>
          <cell r="AB5083">
            <v>91612.157999999967</v>
          </cell>
          <cell r="AC5083" t="str">
            <v>YJ</v>
          </cell>
          <cell r="AD5083" t="str">
            <v>2 ESTANTES + 6 PRAT</v>
          </cell>
          <cell r="AE5083" t="str">
            <v>PRATELEIRA</v>
          </cell>
          <cell r="AF5083">
            <v>2825.8</v>
          </cell>
          <cell r="AG5083">
            <v>2825.8</v>
          </cell>
          <cell r="AH5083">
            <v>0</v>
          </cell>
          <cell r="AI5083">
            <v>152686.92999999993</v>
          </cell>
          <cell r="AJ5083" t="str">
            <v>REF: 369605</v>
          </cell>
          <cell r="AK5083"/>
          <cell r="AL5083">
            <v>369605</v>
          </cell>
          <cell r="AM5083" t="str">
            <v>COMPONENTE PRATELEIRA ESTANTE VO (UNIAO) (LAMINA 3)</v>
          </cell>
          <cell r="AN5083"/>
          <cell r="AO5083">
            <v>0.6</v>
          </cell>
          <cell r="AP5083">
            <v>0.39</v>
          </cell>
          <cell r="AQ5083">
            <v>0.03</v>
          </cell>
          <cell r="AR5083">
            <v>0</v>
          </cell>
          <cell r="AS5083" t="str">
            <v>COMPONENTE PRATELEIRA ESTANTE VO (UNIAO) (LAMINA 3) - 0,6x0,39x0,03H</v>
          </cell>
          <cell r="AT5083">
            <v>2825.8</v>
          </cell>
          <cell r="AU5083">
            <v>2825.8</v>
          </cell>
          <cell r="AV5083">
            <v>2825.8</v>
          </cell>
          <cell r="AW5083">
            <v>0</v>
          </cell>
          <cell r="AX5083">
            <v>2825.81</v>
          </cell>
          <cell r="AY5083">
            <v>-9.9999999997635314E-3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12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>
            <v>0</v>
          </cell>
          <cell r="BS5083" t="str">
            <v>334461 | 334460 | 334459</v>
          </cell>
          <cell r="BT5083" t="str">
            <v>CLAMI ESTANTE</v>
          </cell>
          <cell r="BU5083" t="str">
            <v>ESTANTE VO</v>
          </cell>
        </row>
        <row r="5084">
          <cell r="H5084">
            <v>6</v>
          </cell>
          <cell r="O5084">
            <v>334461</v>
          </cell>
          <cell r="P5084" t="str">
            <v>2022/222-0033-01</v>
          </cell>
          <cell r="Q5084" t="str">
            <v>EST COMPONENTE PRATELEIRA ESTANTE VO (UNIAO) (LAM 3 LOURO P)</v>
          </cell>
          <cell r="R5084">
            <v>2.56</v>
          </cell>
          <cell r="S5084">
            <v>0.45</v>
          </cell>
          <cell r="T5084">
            <v>2.11</v>
          </cell>
          <cell r="U5084">
            <v>0.6</v>
          </cell>
          <cell r="V5084">
            <v>0.39</v>
          </cell>
          <cell r="W5084">
            <v>0.03</v>
          </cell>
          <cell r="X5084">
            <v>0</v>
          </cell>
          <cell r="Y5084" t="str">
            <v>EST COMPONENTE PRATELEIRA ESTANTE VO (UNIAO) (LAM 3 LOURO P) - 0,6x0,39x0,03H</v>
          </cell>
          <cell r="Z5084">
            <v>152686.92999999993</v>
          </cell>
          <cell r="AA5084">
            <v>0.4</v>
          </cell>
          <cell r="AB5084">
            <v>91612.157999999967</v>
          </cell>
          <cell r="AC5084" t="str">
            <v>YJ</v>
          </cell>
          <cell r="AD5084" t="str">
            <v>2 ESTANTES + 6 PRAT</v>
          </cell>
          <cell r="AE5084" t="str">
            <v>PRATELEIRA</v>
          </cell>
          <cell r="AF5084">
            <v>2825.8</v>
          </cell>
          <cell r="AG5084">
            <v>2825.8</v>
          </cell>
          <cell r="AH5084">
            <v>0</v>
          </cell>
          <cell r="AI5084">
            <v>152686.92999999993</v>
          </cell>
          <cell r="AJ5084" t="str">
            <v>REF: 369605</v>
          </cell>
          <cell r="AK5084"/>
          <cell r="AL5084">
            <v>369605</v>
          </cell>
          <cell r="AM5084" t="str">
            <v>COMPONENTE PRATELEIRA ESTANTE VO (UNIAO) (LAMINA 3)</v>
          </cell>
          <cell r="AN5084"/>
          <cell r="AO5084">
            <v>0.6</v>
          </cell>
          <cell r="AP5084">
            <v>0.39</v>
          </cell>
          <cell r="AQ5084">
            <v>0.03</v>
          </cell>
          <cell r="AR5084">
            <v>0</v>
          </cell>
          <cell r="AS5084" t="str">
            <v>COMPONENTE PRATELEIRA ESTANTE VO (UNIAO) (LAMINA 3) - 0,6x0,39x0,03H</v>
          </cell>
          <cell r="AT5084">
            <v>2825.8</v>
          </cell>
          <cell r="AU5084">
            <v>2825.8</v>
          </cell>
          <cell r="AV5084">
            <v>2825.8</v>
          </cell>
          <cell r="AW5084">
            <v>0</v>
          </cell>
          <cell r="AX5084">
            <v>2825.81</v>
          </cell>
          <cell r="AY5084">
            <v>-9.9999999997635314E-3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>
            <v>0</v>
          </cell>
          <cell r="BS5084" t="str">
            <v>334461 | 334460 | 334459</v>
          </cell>
          <cell r="BT5084" t="str">
            <v>CLAMI ESTANTE</v>
          </cell>
          <cell r="BU5084" t="str">
            <v>ESTANTE VO</v>
          </cell>
        </row>
        <row r="5085">
          <cell r="H5085">
            <v>6</v>
          </cell>
          <cell r="O5085">
            <v>334461</v>
          </cell>
          <cell r="P5085" t="str">
            <v>2022/222-0036-01</v>
          </cell>
          <cell r="Q5085" t="str">
            <v>EST COMPONENTE PRATELEIRA ESTANTE VO (UNIAO) (LAM 3 LOURO P)</v>
          </cell>
          <cell r="R5085">
            <v>2.56</v>
          </cell>
          <cell r="S5085">
            <v>0.45</v>
          </cell>
          <cell r="T5085">
            <v>2.11</v>
          </cell>
          <cell r="U5085">
            <v>0.6</v>
          </cell>
          <cell r="V5085">
            <v>0.39</v>
          </cell>
          <cell r="W5085">
            <v>0.03</v>
          </cell>
          <cell r="X5085">
            <v>0</v>
          </cell>
          <cell r="Y5085" t="str">
            <v>EST COMPONENTE PRATELEIRA ESTANTE VO (UNIAO) (LAM 3 LOURO P) - 0,6x0,39x0,03H</v>
          </cell>
          <cell r="Z5085">
            <v>152686.92999999993</v>
          </cell>
          <cell r="AA5085">
            <v>0.4</v>
          </cell>
          <cell r="AB5085">
            <v>91612.157999999967</v>
          </cell>
          <cell r="AC5085" t="str">
            <v>YJ</v>
          </cell>
          <cell r="AD5085" t="str">
            <v>2 ESTANTES + 6 PRAT</v>
          </cell>
          <cell r="AE5085" t="str">
            <v>PRATELEIRA</v>
          </cell>
          <cell r="AF5085">
            <v>2825.8</v>
          </cell>
          <cell r="AG5085">
            <v>2825.8</v>
          </cell>
          <cell r="AH5085">
            <v>0</v>
          </cell>
          <cell r="AI5085">
            <v>152686.92999999993</v>
          </cell>
          <cell r="AJ5085" t="str">
            <v>REF: 369605</v>
          </cell>
          <cell r="AK5085"/>
          <cell r="AL5085">
            <v>369605</v>
          </cell>
          <cell r="AM5085" t="str">
            <v>COMPONENTE PRATELEIRA ESTANTE VO (UNIAO) (LAMINA 3)</v>
          </cell>
          <cell r="AN5085"/>
          <cell r="AO5085">
            <v>0.6</v>
          </cell>
          <cell r="AP5085">
            <v>0.39</v>
          </cell>
          <cell r="AQ5085">
            <v>0.03</v>
          </cell>
          <cell r="AR5085">
            <v>0</v>
          </cell>
          <cell r="AS5085" t="str">
            <v>COMPONENTE PRATELEIRA ESTANTE VO (UNIAO) (LAMINA 3) - 0,6x0,39x0,03H</v>
          </cell>
          <cell r="AT5085">
            <v>2825.8</v>
          </cell>
          <cell r="AU5085">
            <v>2825.8</v>
          </cell>
          <cell r="AV5085">
            <v>2825.8</v>
          </cell>
          <cell r="AW5085">
            <v>0</v>
          </cell>
          <cell r="AX5085">
            <v>2825.81</v>
          </cell>
          <cell r="AY5085">
            <v>-9.9999999997635314E-3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>
            <v>0</v>
          </cell>
          <cell r="BS5085" t="str">
            <v>334461 | 334460 | 334459</v>
          </cell>
          <cell r="BT5085" t="str">
            <v>CLAMI ESTANTE</v>
          </cell>
          <cell r="BU5085" t="str">
            <v>ESTANTE VO</v>
          </cell>
        </row>
        <row r="5086">
          <cell r="H5086">
            <v>6</v>
          </cell>
          <cell r="O5086">
            <v>334461</v>
          </cell>
          <cell r="P5086" t="str">
            <v>2022/222-0039-01</v>
          </cell>
          <cell r="Q5086" t="str">
            <v>EST COMPONENTE PRATELEIRA ESTANTE VO (UNIAO) (LAM 3 LOURO P)</v>
          </cell>
          <cell r="R5086">
            <v>2.56</v>
          </cell>
          <cell r="S5086">
            <v>0.45</v>
          </cell>
          <cell r="T5086">
            <v>2.11</v>
          </cell>
          <cell r="U5086">
            <v>0.6</v>
          </cell>
          <cell r="V5086">
            <v>0.39</v>
          </cell>
          <cell r="W5086">
            <v>0.03</v>
          </cell>
          <cell r="X5086">
            <v>0</v>
          </cell>
          <cell r="Y5086" t="str">
            <v>EST COMPONENTE PRATELEIRA ESTANTE VO (UNIAO) (LAM 3 LOURO P) - 0,6x0,39x0,03H</v>
          </cell>
          <cell r="Z5086">
            <v>152686.92999999993</v>
          </cell>
          <cell r="AA5086">
            <v>0.4</v>
          </cell>
          <cell r="AB5086">
            <v>91612.157999999967</v>
          </cell>
          <cell r="AC5086" t="str">
            <v>YJ</v>
          </cell>
          <cell r="AD5086" t="str">
            <v>2 ESTANTES + 6 PRAT</v>
          </cell>
          <cell r="AE5086" t="str">
            <v>PRATELEIRA</v>
          </cell>
          <cell r="AF5086">
            <v>2825.8</v>
          </cell>
          <cell r="AG5086">
            <v>2825.8</v>
          </cell>
          <cell r="AH5086">
            <v>0</v>
          </cell>
          <cell r="AI5086">
            <v>152686.92999999993</v>
          </cell>
          <cell r="AJ5086" t="str">
            <v>REF: 369605</v>
          </cell>
          <cell r="AK5086"/>
          <cell r="AL5086">
            <v>369605</v>
          </cell>
          <cell r="AM5086" t="str">
            <v>COMPONENTE PRATELEIRA ESTANTE VO (UNIAO) (LAMINA 3)</v>
          </cell>
          <cell r="AN5086"/>
          <cell r="AO5086">
            <v>0.6</v>
          </cell>
          <cell r="AP5086">
            <v>0.39</v>
          </cell>
          <cell r="AQ5086">
            <v>0.03</v>
          </cell>
          <cell r="AR5086">
            <v>0</v>
          </cell>
          <cell r="AS5086" t="str">
            <v>COMPONENTE PRATELEIRA ESTANTE VO (UNIAO) (LAMINA 3) - 0,6x0,39x0,03H</v>
          </cell>
          <cell r="AT5086">
            <v>2825.8</v>
          </cell>
          <cell r="AU5086">
            <v>2825.8</v>
          </cell>
          <cell r="AV5086">
            <v>2825.8</v>
          </cell>
          <cell r="AW5086">
            <v>0</v>
          </cell>
          <cell r="AX5086">
            <v>2825.81</v>
          </cell>
          <cell r="AY5086">
            <v>-9.9999999997635314E-3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>
            <v>0</v>
          </cell>
          <cell r="BS5086" t="str">
            <v>334461 | 334460 | 334459</v>
          </cell>
          <cell r="BT5086" t="str">
            <v>CLAMI ESTANTE</v>
          </cell>
          <cell r="BU5086" t="str">
            <v>ESTANTE VO</v>
          </cell>
        </row>
        <row r="5087">
          <cell r="H5087">
            <v>7</v>
          </cell>
          <cell r="O5087">
            <v>179057</v>
          </cell>
          <cell r="P5087"/>
          <cell r="Q5087" t="str">
            <v>EST BANCO BETA (LACA BRILHO M033)</v>
          </cell>
          <cell r="R5087"/>
          <cell r="S5087"/>
          <cell r="T5087"/>
          <cell r="U5087">
            <v>0.45</v>
          </cell>
          <cell r="V5087">
            <v>0.45</v>
          </cell>
          <cell r="W5087">
            <v>0.45</v>
          </cell>
          <cell r="X5087">
            <v>0</v>
          </cell>
          <cell r="Y5087" t="str">
            <v>EST BANCO BETA (LACA BRILHO M033) - 0,45x0,45x0,45H</v>
          </cell>
          <cell r="Z5087">
            <v>4935.99</v>
          </cell>
          <cell r="AA5087">
            <v>0.7</v>
          </cell>
          <cell r="AB5087">
            <v>1480.797</v>
          </cell>
          <cell r="AC5087"/>
          <cell r="AD5087"/>
          <cell r="AE5087"/>
          <cell r="AF5087">
            <v>4935.99</v>
          </cell>
          <cell r="AG5087">
            <v>4935.99</v>
          </cell>
          <cell r="AH5087">
            <v>0</v>
          </cell>
          <cell r="AI5087">
            <v>4935.99</v>
          </cell>
          <cell r="AJ5087" t="str">
            <v>REF: 179057</v>
          </cell>
          <cell r="AK5087" t="str">
            <v>PRODUTO FORA DE LINHA</v>
          </cell>
          <cell r="AL5087">
            <v>179057</v>
          </cell>
          <cell r="AM5087" t="str">
            <v>EST BANCO BETA (LACA BRILHO M033)</v>
          </cell>
          <cell r="AN5087"/>
          <cell r="AO5087">
            <v>0.45</v>
          </cell>
          <cell r="AP5087">
            <v>0.45</v>
          </cell>
          <cell r="AQ5087">
            <v>0.45</v>
          </cell>
          <cell r="AR5087">
            <v>0</v>
          </cell>
          <cell r="AS5087" t="str">
            <v>EST BANCO BETA (LACA BRILHO M033) - 0,45x0,45x0,45H</v>
          </cell>
          <cell r="AT5087">
            <v>4935.99</v>
          </cell>
          <cell r="AU5087">
            <v>4935.99</v>
          </cell>
          <cell r="AV5087">
            <v>4935.99</v>
          </cell>
          <cell r="AW5087">
            <v>0</v>
          </cell>
          <cell r="AX5087">
            <v>4935.99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14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NOVO</v>
          </cell>
          <cell r="BT5087" t="str">
            <v>CLAMI BANCO</v>
          </cell>
          <cell r="BU5087" t="str">
            <v>BANCO BETA (FL)</v>
          </cell>
        </row>
        <row r="5088">
          <cell r="H5088">
            <v>7</v>
          </cell>
          <cell r="O5088">
            <v>308799</v>
          </cell>
          <cell r="P5088" t="str">
            <v>2022/165-0015-01</v>
          </cell>
          <cell r="Q5088" t="str">
            <v>EST CADEIRA 60 C/BRACO (EUC EBANIZ) CS0125/BOUT COURO 3815-1</v>
          </cell>
          <cell r="R5088"/>
          <cell r="S5088"/>
          <cell r="T5088"/>
          <cell r="U5088">
            <v>0.56000000000000005</v>
          </cell>
          <cell r="V5088">
            <v>0.59</v>
          </cell>
          <cell r="W5088">
            <v>0.84</v>
          </cell>
          <cell r="X5088">
            <v>0</v>
          </cell>
          <cell r="Y5088" t="str">
            <v>EST CADEIRA 60 C/BRACO (EUC EBANIZ) CS0125/BOUT COURO 3815-1 - 0,56x0,59x0,84H</v>
          </cell>
          <cell r="Z5088">
            <v>7016.8</v>
          </cell>
          <cell r="AA5088">
            <v>0.5</v>
          </cell>
          <cell r="AB5088">
            <v>3508.4</v>
          </cell>
          <cell r="AC5088"/>
          <cell r="AD5088"/>
          <cell r="AE5088"/>
          <cell r="AF5088">
            <v>7016.8</v>
          </cell>
          <cell r="AG5088">
            <v>7016.8</v>
          </cell>
          <cell r="AH5088">
            <v>0</v>
          </cell>
          <cell r="AI5088">
            <v>7016.8</v>
          </cell>
          <cell r="AJ5088" t="str">
            <v>REF: 364528</v>
          </cell>
          <cell r="AK5088"/>
          <cell r="AL5088">
            <v>364528</v>
          </cell>
          <cell r="AM5088" t="str">
            <v>CADEIRA 60 (C/B) (EUCALIPTO) (COURO)</v>
          </cell>
          <cell r="AN5088"/>
          <cell r="AO5088">
            <v>0.56000000000000005</v>
          </cell>
          <cell r="AP5088">
            <v>0.59</v>
          </cell>
          <cell r="AQ5088">
            <v>0.84</v>
          </cell>
          <cell r="AR5088">
            <v>0</v>
          </cell>
          <cell r="AS5088" t="str">
            <v>CADEIRA 60 (C/B) (EUCALIPTO) (COURO) - 0,56x0,59x0,84H</v>
          </cell>
          <cell r="AT5088">
            <v>7016.8</v>
          </cell>
          <cell r="AU5088">
            <v>7016.8</v>
          </cell>
          <cell r="AV5088">
            <v>7016.8</v>
          </cell>
          <cell r="AW5088">
            <v>0</v>
          </cell>
          <cell r="AX5088">
            <v>7016.8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 t="str">
            <v>PE</v>
          </cell>
          <cell r="BT5088" t="str">
            <v>CLAMI CADEIRA</v>
          </cell>
          <cell r="BU5088" t="str">
            <v>CADEIRA 60</v>
          </cell>
        </row>
        <row r="5089">
          <cell r="H5089">
            <v>7</v>
          </cell>
          <cell r="O5089">
            <v>308799</v>
          </cell>
          <cell r="P5089" t="str">
            <v>2022/165-0016-01</v>
          </cell>
          <cell r="Q5089" t="str">
            <v>EST CADEIRA 60 C/BRACO (EUC EBANIZ) CS0125/BOUT COURO 3815-1</v>
          </cell>
          <cell r="R5089"/>
          <cell r="S5089"/>
          <cell r="T5089"/>
          <cell r="U5089">
            <v>0.56000000000000005</v>
          </cell>
          <cell r="V5089">
            <v>0.59</v>
          </cell>
          <cell r="W5089">
            <v>0.84</v>
          </cell>
          <cell r="X5089">
            <v>0</v>
          </cell>
          <cell r="Y5089" t="str">
            <v>EST CADEIRA 60 C/BRACO (EUC EBANIZ) CS0125/BOUT COURO 3815-1 - 0,56x0,59x0,84H</v>
          </cell>
          <cell r="Z5089">
            <v>7016.8</v>
          </cell>
          <cell r="AA5089">
            <v>0.5</v>
          </cell>
          <cell r="AB5089">
            <v>3508.4</v>
          </cell>
          <cell r="AC5089"/>
          <cell r="AD5089"/>
          <cell r="AE5089"/>
          <cell r="AF5089">
            <v>7016.8</v>
          </cell>
          <cell r="AG5089">
            <v>7016.8</v>
          </cell>
          <cell r="AH5089">
            <v>0</v>
          </cell>
          <cell r="AI5089">
            <v>7016.8</v>
          </cell>
          <cell r="AJ5089" t="str">
            <v>REF: 364528</v>
          </cell>
          <cell r="AK5089"/>
          <cell r="AL5089">
            <v>364528</v>
          </cell>
          <cell r="AM5089" t="str">
            <v>CADEIRA 60 (C/B) (EUCALIPTO) (COURO)</v>
          </cell>
          <cell r="AN5089"/>
          <cell r="AO5089">
            <v>0.56000000000000005</v>
          </cell>
          <cell r="AP5089">
            <v>0.59</v>
          </cell>
          <cell r="AQ5089">
            <v>0.84</v>
          </cell>
          <cell r="AR5089">
            <v>0</v>
          </cell>
          <cell r="AS5089" t="str">
            <v>CADEIRA 60 (C/B) (EUCALIPTO) (COURO) - 0,56x0,59x0,84H</v>
          </cell>
          <cell r="AT5089">
            <v>7016.8</v>
          </cell>
          <cell r="AU5089">
            <v>7016.8</v>
          </cell>
          <cell r="AV5089">
            <v>7016.8</v>
          </cell>
          <cell r="AW5089">
            <v>0</v>
          </cell>
          <cell r="AX5089">
            <v>7016.8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 t="str">
            <v>PE</v>
          </cell>
          <cell r="BT5089" t="str">
            <v>CLAMI CADEIRA</v>
          </cell>
          <cell r="BU5089" t="str">
            <v>CADEIRA 60</v>
          </cell>
        </row>
        <row r="5090">
          <cell r="H5090">
            <v>7</v>
          </cell>
          <cell r="O5090">
            <v>308799</v>
          </cell>
          <cell r="P5090" t="str">
            <v>2022/165-0017-01</v>
          </cell>
          <cell r="Q5090" t="str">
            <v>EST CADEIRA 60 C/BRACO (EUC EBANIZ) CS0125/BOUT COURO 3815-1</v>
          </cell>
          <cell r="R5090"/>
          <cell r="S5090"/>
          <cell r="T5090"/>
          <cell r="U5090">
            <v>0.56000000000000005</v>
          </cell>
          <cell r="V5090">
            <v>0.59</v>
          </cell>
          <cell r="W5090">
            <v>0.84</v>
          </cell>
          <cell r="X5090">
            <v>0</v>
          </cell>
          <cell r="Y5090" t="str">
            <v>EST CADEIRA 60 C/BRACO (EUC EBANIZ) CS0125/BOUT COURO 3815-1 - 0,56x0,59x0,84H</v>
          </cell>
          <cell r="Z5090">
            <v>7016.8</v>
          </cell>
          <cell r="AA5090">
            <v>0.5</v>
          </cell>
          <cell r="AB5090">
            <v>3508.4</v>
          </cell>
          <cell r="AC5090"/>
          <cell r="AD5090"/>
          <cell r="AE5090"/>
          <cell r="AF5090">
            <v>7016.8</v>
          </cell>
          <cell r="AG5090">
            <v>7016.8</v>
          </cell>
          <cell r="AH5090">
            <v>0</v>
          </cell>
          <cell r="AI5090">
            <v>7016.8</v>
          </cell>
          <cell r="AJ5090" t="str">
            <v>REF: 364528</v>
          </cell>
          <cell r="AK5090"/>
          <cell r="AL5090">
            <v>364528</v>
          </cell>
          <cell r="AM5090" t="str">
            <v>CADEIRA 60 (C/B) (EUCALIPTO) (COURO)</v>
          </cell>
          <cell r="AN5090"/>
          <cell r="AO5090">
            <v>0.56000000000000005</v>
          </cell>
          <cell r="AP5090">
            <v>0.59</v>
          </cell>
          <cell r="AQ5090">
            <v>0.84</v>
          </cell>
          <cell r="AR5090">
            <v>0</v>
          </cell>
          <cell r="AS5090" t="str">
            <v>CADEIRA 60 (C/B) (EUCALIPTO) (COURO) - 0,56x0,59x0,84H</v>
          </cell>
          <cell r="AT5090">
            <v>7016.8</v>
          </cell>
          <cell r="AU5090">
            <v>7016.8</v>
          </cell>
          <cell r="AV5090">
            <v>7016.8</v>
          </cell>
          <cell r="AW5090">
            <v>0</v>
          </cell>
          <cell r="AX5090">
            <v>7016.8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PE</v>
          </cell>
          <cell r="BT5090" t="str">
            <v>CLAMI CADEIRA</v>
          </cell>
          <cell r="BU5090" t="str">
            <v>CADEIRA 60</v>
          </cell>
        </row>
        <row r="5091">
          <cell r="H5091">
            <v>7</v>
          </cell>
          <cell r="O5091">
            <v>308799</v>
          </cell>
          <cell r="P5091" t="str">
            <v>2022/165-0018-01</v>
          </cell>
          <cell r="Q5091" t="str">
            <v>EST CADEIRA 60 C/BRACO (EUC EBANIZ) CS0125/BOUT COURO 3815-1</v>
          </cell>
          <cell r="R5091"/>
          <cell r="S5091"/>
          <cell r="T5091"/>
          <cell r="U5091">
            <v>0.56000000000000005</v>
          </cell>
          <cell r="V5091">
            <v>0.59</v>
          </cell>
          <cell r="W5091">
            <v>0.84</v>
          </cell>
          <cell r="X5091">
            <v>0</v>
          </cell>
          <cell r="Y5091" t="str">
            <v>EST CADEIRA 60 C/BRACO (EUC EBANIZ) CS0125/BOUT COURO 3815-1 - 0,56x0,59x0,84H</v>
          </cell>
          <cell r="Z5091">
            <v>7016.8</v>
          </cell>
          <cell r="AA5091">
            <v>0.5</v>
          </cell>
          <cell r="AB5091">
            <v>3508.4</v>
          </cell>
          <cell r="AC5091"/>
          <cell r="AD5091"/>
          <cell r="AE5091"/>
          <cell r="AF5091">
            <v>7016.8</v>
          </cell>
          <cell r="AG5091">
            <v>7016.8</v>
          </cell>
          <cell r="AH5091">
            <v>0</v>
          </cell>
          <cell r="AI5091">
            <v>7016.8</v>
          </cell>
          <cell r="AJ5091" t="str">
            <v>REF: 364528</v>
          </cell>
          <cell r="AK5091"/>
          <cell r="AL5091">
            <v>364528</v>
          </cell>
          <cell r="AM5091" t="str">
            <v>CADEIRA 60 (C/B) (EUCALIPTO) (COURO)</v>
          </cell>
          <cell r="AN5091"/>
          <cell r="AO5091">
            <v>0.56000000000000005</v>
          </cell>
          <cell r="AP5091">
            <v>0.59</v>
          </cell>
          <cell r="AQ5091">
            <v>0.84</v>
          </cell>
          <cell r="AR5091">
            <v>0</v>
          </cell>
          <cell r="AS5091" t="str">
            <v>CADEIRA 60 (C/B) (EUCALIPTO) (COURO) - 0,56x0,59x0,84H</v>
          </cell>
          <cell r="AT5091">
            <v>7016.8</v>
          </cell>
          <cell r="AU5091">
            <v>7016.8</v>
          </cell>
          <cell r="AV5091">
            <v>7016.8</v>
          </cell>
          <cell r="AW5091">
            <v>0</v>
          </cell>
          <cell r="AX5091">
            <v>7016.8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12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PE</v>
          </cell>
          <cell r="BT5091" t="str">
            <v>CLAMI CADEIRA</v>
          </cell>
          <cell r="BU5091" t="str">
            <v>CADEIRA 60</v>
          </cell>
        </row>
        <row r="5092">
          <cell r="H5092">
            <v>7</v>
          </cell>
          <cell r="O5092">
            <v>308799</v>
          </cell>
          <cell r="P5092" t="str">
            <v>2022/165-0019-01</v>
          </cell>
          <cell r="Q5092" t="str">
            <v>EST CADEIRA 60 C/BRACO (EUC EBANIZ) CS0125/BOUT COURO 3815-1</v>
          </cell>
          <cell r="R5092"/>
          <cell r="S5092"/>
          <cell r="T5092"/>
          <cell r="U5092">
            <v>0.56000000000000005</v>
          </cell>
          <cell r="V5092">
            <v>0.59</v>
          </cell>
          <cell r="W5092">
            <v>0.84</v>
          </cell>
          <cell r="X5092">
            <v>0</v>
          </cell>
          <cell r="Y5092" t="str">
            <v>EST CADEIRA 60 C/BRACO (EUC EBANIZ) CS0125/BOUT COURO 3815-1 - 0,56x0,59x0,84H</v>
          </cell>
          <cell r="Z5092">
            <v>7016.8</v>
          </cell>
          <cell r="AA5092">
            <v>0.5</v>
          </cell>
          <cell r="AB5092">
            <v>3508.4</v>
          </cell>
          <cell r="AC5092"/>
          <cell r="AD5092"/>
          <cell r="AE5092"/>
          <cell r="AF5092">
            <v>7016.8</v>
          </cell>
          <cell r="AG5092">
            <v>7016.8</v>
          </cell>
          <cell r="AH5092">
            <v>0</v>
          </cell>
          <cell r="AI5092">
            <v>7016.8</v>
          </cell>
          <cell r="AJ5092" t="str">
            <v>REF: 364528</v>
          </cell>
          <cell r="AK5092"/>
          <cell r="AL5092">
            <v>364528</v>
          </cell>
          <cell r="AM5092" t="str">
            <v>CADEIRA 60 (C/B) (EUCALIPTO) (COURO)</v>
          </cell>
          <cell r="AN5092"/>
          <cell r="AO5092">
            <v>0.56000000000000005</v>
          </cell>
          <cell r="AP5092">
            <v>0.59</v>
          </cell>
          <cell r="AQ5092">
            <v>0.84</v>
          </cell>
          <cell r="AR5092">
            <v>0</v>
          </cell>
          <cell r="AS5092" t="str">
            <v>CADEIRA 60 (C/B) (EUCALIPTO) (COURO) - 0,56x0,59x0,84H</v>
          </cell>
          <cell r="AT5092">
            <v>7016.8</v>
          </cell>
          <cell r="AU5092">
            <v>7016.8</v>
          </cell>
          <cell r="AV5092">
            <v>7016.8</v>
          </cell>
          <cell r="AW5092">
            <v>0</v>
          </cell>
          <cell r="AX5092">
            <v>7016.8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12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PE</v>
          </cell>
          <cell r="BT5092" t="str">
            <v>CLAMI CADEIRA</v>
          </cell>
          <cell r="BU5092" t="str">
            <v>CADEIRA 60</v>
          </cell>
        </row>
        <row r="5093">
          <cell r="H5093">
            <v>7</v>
          </cell>
          <cell r="O5093">
            <v>308799</v>
          </cell>
          <cell r="P5093" t="str">
            <v>2022/165-0020-01</v>
          </cell>
          <cell r="Q5093" t="str">
            <v>EST CADEIRA 60 C/BRACO (EUC EBANIZ) CS0125/BOUT COURO 3815-1</v>
          </cell>
          <cell r="R5093"/>
          <cell r="S5093"/>
          <cell r="T5093"/>
          <cell r="U5093">
            <v>0.56000000000000005</v>
          </cell>
          <cell r="V5093">
            <v>0.59</v>
          </cell>
          <cell r="W5093">
            <v>0.84</v>
          </cell>
          <cell r="X5093">
            <v>0</v>
          </cell>
          <cell r="Y5093" t="str">
            <v>EST CADEIRA 60 C/BRACO (EUC EBANIZ) CS0125/BOUT COURO 3815-1 - 0,56x0,59x0,84H</v>
          </cell>
          <cell r="Z5093">
            <v>7016.8</v>
          </cell>
          <cell r="AA5093">
            <v>0.5</v>
          </cell>
          <cell r="AB5093">
            <v>3508.4</v>
          </cell>
          <cell r="AC5093"/>
          <cell r="AD5093"/>
          <cell r="AE5093"/>
          <cell r="AF5093">
            <v>7016.8</v>
          </cell>
          <cell r="AG5093">
            <v>7016.8</v>
          </cell>
          <cell r="AH5093">
            <v>0</v>
          </cell>
          <cell r="AI5093">
            <v>7016.8</v>
          </cell>
          <cell r="AJ5093" t="str">
            <v>REF: 364528</v>
          </cell>
          <cell r="AK5093"/>
          <cell r="AL5093">
            <v>364528</v>
          </cell>
          <cell r="AM5093" t="str">
            <v>CADEIRA 60 (C/B) (EUCALIPTO) (COURO)</v>
          </cell>
          <cell r="AN5093"/>
          <cell r="AO5093">
            <v>0.56000000000000005</v>
          </cell>
          <cell r="AP5093">
            <v>0.59</v>
          </cell>
          <cell r="AQ5093">
            <v>0.84</v>
          </cell>
          <cell r="AR5093">
            <v>0</v>
          </cell>
          <cell r="AS5093" t="str">
            <v>CADEIRA 60 (C/B) (EUCALIPTO) (COURO) - 0,56x0,59x0,84H</v>
          </cell>
          <cell r="AT5093">
            <v>7016.8</v>
          </cell>
          <cell r="AU5093">
            <v>7016.8</v>
          </cell>
          <cell r="AV5093">
            <v>7016.8</v>
          </cell>
          <cell r="AW5093">
            <v>0</v>
          </cell>
          <cell r="AX5093">
            <v>7016.8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 t="str">
            <v>PE</v>
          </cell>
          <cell r="BT5093" t="str">
            <v>CLAMI CADEIRA</v>
          </cell>
          <cell r="BU5093" t="str">
            <v>CADEIRA 60</v>
          </cell>
        </row>
        <row r="5094">
          <cell r="H5094">
            <v>7</v>
          </cell>
          <cell r="O5094">
            <v>308799</v>
          </cell>
          <cell r="P5094" t="str">
            <v>2022/165-0021-01</v>
          </cell>
          <cell r="Q5094" t="str">
            <v>EST CADEIRA 60 C/BRACO (EUC EBANIZ) CS0125/BOUT COURO 3815-1</v>
          </cell>
          <cell r="R5094"/>
          <cell r="S5094"/>
          <cell r="T5094"/>
          <cell r="U5094">
            <v>0.56000000000000005</v>
          </cell>
          <cell r="V5094">
            <v>0.59</v>
          </cell>
          <cell r="W5094">
            <v>0.84</v>
          </cell>
          <cell r="X5094">
            <v>0</v>
          </cell>
          <cell r="Y5094" t="str">
            <v>EST CADEIRA 60 C/BRACO (EUC EBANIZ) CS0125/BOUT COURO 3815-1 - 0,56x0,59x0,84H</v>
          </cell>
          <cell r="Z5094">
            <v>7016.8</v>
          </cell>
          <cell r="AA5094">
            <v>0.5</v>
          </cell>
          <cell r="AB5094">
            <v>3508.4</v>
          </cell>
          <cell r="AC5094"/>
          <cell r="AD5094"/>
          <cell r="AE5094"/>
          <cell r="AF5094">
            <v>7016.8</v>
          </cell>
          <cell r="AG5094">
            <v>7016.8</v>
          </cell>
          <cell r="AH5094">
            <v>0</v>
          </cell>
          <cell r="AI5094">
            <v>7016.8</v>
          </cell>
          <cell r="AJ5094" t="str">
            <v>REF: 364528</v>
          </cell>
          <cell r="AK5094"/>
          <cell r="AL5094">
            <v>364528</v>
          </cell>
          <cell r="AM5094" t="str">
            <v>CADEIRA 60 (C/B) (EUCALIPTO) (COURO)</v>
          </cell>
          <cell r="AN5094"/>
          <cell r="AO5094">
            <v>0.56000000000000005</v>
          </cell>
          <cell r="AP5094">
            <v>0.59</v>
          </cell>
          <cell r="AQ5094">
            <v>0.84</v>
          </cell>
          <cell r="AR5094">
            <v>0</v>
          </cell>
          <cell r="AS5094" t="str">
            <v>CADEIRA 60 (C/B) (EUCALIPTO) (COURO) - 0,56x0,59x0,84H</v>
          </cell>
          <cell r="AT5094">
            <v>7016.8</v>
          </cell>
          <cell r="AU5094">
            <v>7016.8</v>
          </cell>
          <cell r="AV5094">
            <v>7016.8</v>
          </cell>
          <cell r="AW5094">
            <v>0</v>
          </cell>
          <cell r="AX5094">
            <v>7016.8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12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PE</v>
          </cell>
          <cell r="BT5094" t="str">
            <v>CLAMI CADEIRA</v>
          </cell>
          <cell r="BU5094" t="str">
            <v>CADEIRA 60</v>
          </cell>
        </row>
        <row r="5095">
          <cell r="H5095">
            <v>7</v>
          </cell>
          <cell r="O5095">
            <v>336546</v>
          </cell>
          <cell r="P5095" t="str">
            <v>2022/248-0003-01</v>
          </cell>
          <cell r="Q5095" t="str">
            <v>EST CADEIRA NINA (MAD B LOURO ESP) 74 CAMEL/SEXT NAT</v>
          </cell>
          <cell r="R5095"/>
          <cell r="S5095"/>
          <cell r="T5095"/>
          <cell r="U5095">
            <v>0.5</v>
          </cell>
          <cell r="V5095">
            <v>0.61</v>
          </cell>
          <cell r="W5095">
            <v>0.88</v>
          </cell>
          <cell r="X5095">
            <v>0</v>
          </cell>
          <cell r="Y5095" t="str">
            <v>EST CADEIRA NINA (MAD B LOURO ESP) 74 CAMEL/SEXT NAT - 0,5x0,61x0,88H</v>
          </cell>
          <cell r="Z5095">
            <v>10068.620000000001</v>
          </cell>
          <cell r="AA5095">
            <v>0.5</v>
          </cell>
          <cell r="AB5095">
            <v>5034.3100000000004</v>
          </cell>
          <cell r="AC5095"/>
          <cell r="AD5095"/>
          <cell r="AE5095"/>
          <cell r="AF5095">
            <v>10068.620000000001</v>
          </cell>
          <cell r="AG5095">
            <v>10068.620000000001</v>
          </cell>
          <cell r="AH5095">
            <v>0</v>
          </cell>
          <cell r="AI5095">
            <v>10068.620000000001</v>
          </cell>
          <cell r="AJ5095" t="str">
            <v>REF: 336546</v>
          </cell>
          <cell r="AK5095" t="str">
            <v>PRODUTO FORA DE LINHA</v>
          </cell>
          <cell r="AL5095">
            <v>336546</v>
          </cell>
          <cell r="AM5095" t="str">
            <v>EST CADEIRA NINA (MAD B LOURO ESP) 74 CAMEL/SEXT NAT</v>
          </cell>
          <cell r="AN5095"/>
          <cell r="AO5095">
            <v>0.5</v>
          </cell>
          <cell r="AP5095">
            <v>0.61</v>
          </cell>
          <cell r="AQ5095">
            <v>0.88</v>
          </cell>
          <cell r="AR5095">
            <v>0</v>
          </cell>
          <cell r="AS5095" t="str">
            <v>EST CADEIRA NINA (MAD B LOURO ESP) 74 CAMEL/SEXT NAT - 0,5x0,61x0,88H</v>
          </cell>
          <cell r="AT5095">
            <v>10068.620000000001</v>
          </cell>
          <cell r="AU5095">
            <v>10068.620000000001</v>
          </cell>
          <cell r="AV5095">
            <v>10068.620000000001</v>
          </cell>
          <cell r="AW5095">
            <v>0</v>
          </cell>
          <cell r="AX5095">
            <v>10068.620000000001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PE</v>
          </cell>
          <cell r="BT5095" t="str">
            <v>CLAMI CADEIRA</v>
          </cell>
          <cell r="BU5095" t="str">
            <v>CADEIRA NINA (FL)</v>
          </cell>
        </row>
        <row r="5096">
          <cell r="H5096">
            <v>7</v>
          </cell>
          <cell r="O5096">
            <v>336546</v>
          </cell>
          <cell r="P5096" t="str">
            <v>2022/248-0004-01</v>
          </cell>
          <cell r="Q5096" t="str">
            <v>EST CADEIRA NINA (MAD B LOURO ESP) 74 CAMEL/SEXT NAT</v>
          </cell>
          <cell r="R5096"/>
          <cell r="S5096"/>
          <cell r="T5096"/>
          <cell r="U5096">
            <v>0.5</v>
          </cell>
          <cell r="V5096">
            <v>0.61</v>
          </cell>
          <cell r="W5096">
            <v>0.88</v>
          </cell>
          <cell r="X5096">
            <v>0</v>
          </cell>
          <cell r="Y5096" t="str">
            <v>EST CADEIRA NINA (MAD B LOURO ESP) 74 CAMEL/SEXT NAT - 0,5x0,61x0,88H</v>
          </cell>
          <cell r="Z5096">
            <v>10068.620000000001</v>
          </cell>
          <cell r="AA5096">
            <v>0.5</v>
          </cell>
          <cell r="AB5096">
            <v>5034.3100000000004</v>
          </cell>
          <cell r="AC5096"/>
          <cell r="AD5096"/>
          <cell r="AE5096"/>
          <cell r="AF5096">
            <v>10068.620000000001</v>
          </cell>
          <cell r="AG5096">
            <v>10068.620000000001</v>
          </cell>
          <cell r="AH5096">
            <v>0</v>
          </cell>
          <cell r="AI5096">
            <v>10068.620000000001</v>
          </cell>
          <cell r="AJ5096" t="str">
            <v>REF: 336546</v>
          </cell>
          <cell r="AK5096" t="str">
            <v>PRODUTO FORA DE LINHA</v>
          </cell>
          <cell r="AL5096">
            <v>336546</v>
          </cell>
          <cell r="AM5096" t="str">
            <v>EST CADEIRA NINA (MAD B LOURO ESP) 74 CAMEL/SEXT NAT</v>
          </cell>
          <cell r="AN5096"/>
          <cell r="AO5096">
            <v>0.5</v>
          </cell>
          <cell r="AP5096">
            <v>0.61</v>
          </cell>
          <cell r="AQ5096">
            <v>0.88</v>
          </cell>
          <cell r="AR5096">
            <v>0</v>
          </cell>
          <cell r="AS5096" t="str">
            <v>EST CADEIRA NINA (MAD B LOURO ESP) 74 CAMEL/SEXT NAT - 0,5x0,61x0,88H</v>
          </cell>
          <cell r="AT5096">
            <v>10068.620000000001</v>
          </cell>
          <cell r="AU5096">
            <v>10068.620000000001</v>
          </cell>
          <cell r="AV5096">
            <v>10068.620000000001</v>
          </cell>
          <cell r="AW5096">
            <v>0</v>
          </cell>
          <cell r="AX5096">
            <v>10068.620000000001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14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PE</v>
          </cell>
          <cell r="BT5096" t="str">
            <v>CLAMI CADEIRA</v>
          </cell>
          <cell r="BU5096" t="str">
            <v>CADEIRA NINA (FL)</v>
          </cell>
        </row>
        <row r="5097">
          <cell r="H5097">
            <v>7</v>
          </cell>
          <cell r="O5097">
            <v>336546</v>
          </cell>
          <cell r="P5097" t="str">
            <v>2022/248-0005-01</v>
          </cell>
          <cell r="Q5097" t="str">
            <v>EST CADEIRA NINA (MAD B LOURO ESP) 74 CAMEL/SEXT NAT</v>
          </cell>
          <cell r="R5097"/>
          <cell r="S5097"/>
          <cell r="T5097"/>
          <cell r="U5097">
            <v>0.5</v>
          </cell>
          <cell r="V5097">
            <v>0.61</v>
          </cell>
          <cell r="W5097">
            <v>0.88</v>
          </cell>
          <cell r="X5097">
            <v>0</v>
          </cell>
          <cell r="Y5097" t="str">
            <v>EST CADEIRA NINA (MAD B LOURO ESP) 74 CAMEL/SEXT NAT - 0,5x0,61x0,88H</v>
          </cell>
          <cell r="Z5097">
            <v>10068.620000000001</v>
          </cell>
          <cell r="AA5097">
            <v>0.5</v>
          </cell>
          <cell r="AB5097">
            <v>5034.3100000000004</v>
          </cell>
          <cell r="AC5097"/>
          <cell r="AD5097"/>
          <cell r="AE5097"/>
          <cell r="AF5097">
            <v>10068.620000000001</v>
          </cell>
          <cell r="AG5097">
            <v>10068.620000000001</v>
          </cell>
          <cell r="AH5097">
            <v>0</v>
          </cell>
          <cell r="AI5097">
            <v>10068.620000000001</v>
          </cell>
          <cell r="AJ5097" t="str">
            <v>REF: 336546</v>
          </cell>
          <cell r="AK5097" t="str">
            <v>PRODUTO FORA DE LINHA</v>
          </cell>
          <cell r="AL5097">
            <v>336546</v>
          </cell>
          <cell r="AM5097" t="str">
            <v>EST CADEIRA NINA (MAD B LOURO ESP) 74 CAMEL/SEXT NAT</v>
          </cell>
          <cell r="AN5097"/>
          <cell r="AO5097">
            <v>0.5</v>
          </cell>
          <cell r="AP5097">
            <v>0.61</v>
          </cell>
          <cell r="AQ5097">
            <v>0.88</v>
          </cell>
          <cell r="AR5097">
            <v>0</v>
          </cell>
          <cell r="AS5097" t="str">
            <v>EST CADEIRA NINA (MAD B LOURO ESP) 74 CAMEL/SEXT NAT - 0,5x0,61x0,88H</v>
          </cell>
          <cell r="AT5097">
            <v>10068.620000000001</v>
          </cell>
          <cell r="AU5097">
            <v>10068.620000000001</v>
          </cell>
          <cell r="AV5097">
            <v>10068.620000000001</v>
          </cell>
          <cell r="AW5097">
            <v>0</v>
          </cell>
          <cell r="AX5097">
            <v>10068.620000000001</v>
          </cell>
          <cell r="AY5097">
            <v>0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14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PE</v>
          </cell>
          <cell r="BT5097" t="str">
            <v>CLAMI CADEIRA</v>
          </cell>
          <cell r="BU5097" t="str">
            <v>CADEIRA NINA (FL)</v>
          </cell>
        </row>
        <row r="5098">
          <cell r="H5098">
            <v>7</v>
          </cell>
          <cell r="O5098">
            <v>336546</v>
          </cell>
          <cell r="P5098" t="str">
            <v>2022/248-0006-01</v>
          </cell>
          <cell r="Q5098" t="str">
            <v>EST CADEIRA NINA (MAD B LOURO ESP) 74 CAMEL/SEXT NAT</v>
          </cell>
          <cell r="R5098"/>
          <cell r="S5098"/>
          <cell r="T5098"/>
          <cell r="U5098">
            <v>0.5</v>
          </cell>
          <cell r="V5098">
            <v>0.61</v>
          </cell>
          <cell r="W5098">
            <v>0.88</v>
          </cell>
          <cell r="X5098">
            <v>0</v>
          </cell>
          <cell r="Y5098" t="str">
            <v>EST CADEIRA NINA (MAD B LOURO ESP) 74 CAMEL/SEXT NAT - 0,5x0,61x0,88H</v>
          </cell>
          <cell r="Z5098">
            <v>10068.620000000001</v>
          </cell>
          <cell r="AA5098">
            <v>0.5</v>
          </cell>
          <cell r="AB5098">
            <v>5034.3100000000004</v>
          </cell>
          <cell r="AC5098"/>
          <cell r="AD5098"/>
          <cell r="AE5098"/>
          <cell r="AF5098">
            <v>10068.620000000001</v>
          </cell>
          <cell r="AG5098">
            <v>10068.620000000001</v>
          </cell>
          <cell r="AH5098">
            <v>0</v>
          </cell>
          <cell r="AI5098">
            <v>10068.620000000001</v>
          </cell>
          <cell r="AJ5098" t="str">
            <v>REF: 336546</v>
          </cell>
          <cell r="AK5098" t="str">
            <v>PRODUTO FORA DE LINHA</v>
          </cell>
          <cell r="AL5098">
            <v>336546</v>
          </cell>
          <cell r="AM5098" t="str">
            <v>EST CADEIRA NINA (MAD B LOURO ESP) 74 CAMEL/SEXT NAT</v>
          </cell>
          <cell r="AN5098"/>
          <cell r="AO5098">
            <v>0.5</v>
          </cell>
          <cell r="AP5098">
            <v>0.61</v>
          </cell>
          <cell r="AQ5098">
            <v>0.88</v>
          </cell>
          <cell r="AR5098">
            <v>0</v>
          </cell>
          <cell r="AS5098" t="str">
            <v>EST CADEIRA NINA (MAD B LOURO ESP) 74 CAMEL/SEXT NAT - 0,5x0,61x0,88H</v>
          </cell>
          <cell r="AT5098">
            <v>10068.620000000001</v>
          </cell>
          <cell r="AU5098">
            <v>10068.620000000001</v>
          </cell>
          <cell r="AV5098">
            <v>10068.620000000001</v>
          </cell>
          <cell r="AW5098">
            <v>0</v>
          </cell>
          <cell r="AX5098">
            <v>10068.620000000001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14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 t="str">
            <v>PE</v>
          </cell>
          <cell r="BT5098" t="str">
            <v>CLAMI CADEIRA</v>
          </cell>
          <cell r="BU5098" t="str">
            <v>CADEIRA NINA (FL)</v>
          </cell>
        </row>
        <row r="5099">
          <cell r="H5099">
            <v>7</v>
          </cell>
          <cell r="O5099">
            <v>336546</v>
          </cell>
          <cell r="P5099" t="str">
            <v>2022/248-0008-01</v>
          </cell>
          <cell r="Q5099" t="str">
            <v>EST CADEIRA NINA (MAD B LOURO ESP) 74 CAMEL/SEXT NAT</v>
          </cell>
          <cell r="R5099"/>
          <cell r="S5099"/>
          <cell r="T5099"/>
          <cell r="U5099">
            <v>0.5</v>
          </cell>
          <cell r="V5099">
            <v>0.61</v>
          </cell>
          <cell r="W5099">
            <v>0.88</v>
          </cell>
          <cell r="X5099">
            <v>0</v>
          </cell>
          <cell r="Y5099" t="str">
            <v>EST CADEIRA NINA (MAD B LOURO ESP) 74 CAMEL/SEXT NAT - 0,5x0,61x0,88H</v>
          </cell>
          <cell r="Z5099">
            <v>10068.620000000001</v>
          </cell>
          <cell r="AA5099">
            <v>0.5</v>
          </cell>
          <cell r="AB5099">
            <v>5034.3100000000004</v>
          </cell>
          <cell r="AC5099"/>
          <cell r="AD5099"/>
          <cell r="AE5099"/>
          <cell r="AF5099">
            <v>10068.620000000001</v>
          </cell>
          <cell r="AG5099">
            <v>10068.620000000001</v>
          </cell>
          <cell r="AH5099">
            <v>0</v>
          </cell>
          <cell r="AI5099">
            <v>10068.620000000001</v>
          </cell>
          <cell r="AJ5099" t="str">
            <v>REF: 336546</v>
          </cell>
          <cell r="AK5099" t="str">
            <v>PRODUTO FORA DE LINHA</v>
          </cell>
          <cell r="AL5099">
            <v>336546</v>
          </cell>
          <cell r="AM5099" t="str">
            <v>EST CADEIRA NINA (MAD B LOURO ESP) 74 CAMEL/SEXT NAT</v>
          </cell>
          <cell r="AN5099"/>
          <cell r="AO5099">
            <v>0.5</v>
          </cell>
          <cell r="AP5099">
            <v>0.61</v>
          </cell>
          <cell r="AQ5099">
            <v>0.88</v>
          </cell>
          <cell r="AR5099">
            <v>0</v>
          </cell>
          <cell r="AS5099" t="str">
            <v>EST CADEIRA NINA (MAD B LOURO ESP) 74 CAMEL/SEXT NAT - 0,5x0,61x0,88H</v>
          </cell>
          <cell r="AT5099">
            <v>10068.620000000001</v>
          </cell>
          <cell r="AU5099">
            <v>10068.620000000001</v>
          </cell>
          <cell r="AV5099">
            <v>10068.620000000001</v>
          </cell>
          <cell r="AW5099">
            <v>0</v>
          </cell>
          <cell r="AX5099">
            <v>10068.620000000001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14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PE</v>
          </cell>
          <cell r="BT5099" t="str">
            <v>CLAMI CADEIRA</v>
          </cell>
          <cell r="BU5099" t="str">
            <v>CADEIRA NINA (FL)</v>
          </cell>
        </row>
        <row r="5100">
          <cell r="H5100">
            <v>7</v>
          </cell>
          <cell r="O5100">
            <v>336546</v>
          </cell>
          <cell r="P5100" t="str">
            <v>2022/248-0009-01</v>
          </cell>
          <cell r="Q5100" t="str">
            <v>EST CADEIRA NINA (MAD B LOURO ESP) 74 CAMEL/SEXT NAT</v>
          </cell>
          <cell r="R5100"/>
          <cell r="S5100"/>
          <cell r="T5100"/>
          <cell r="U5100">
            <v>0.5</v>
          </cell>
          <cell r="V5100">
            <v>0.61</v>
          </cell>
          <cell r="W5100">
            <v>0.88</v>
          </cell>
          <cell r="X5100">
            <v>0</v>
          </cell>
          <cell r="Y5100" t="str">
            <v>EST CADEIRA NINA (MAD B LOURO ESP) 74 CAMEL/SEXT NAT - 0,5x0,61x0,88H</v>
          </cell>
          <cell r="Z5100">
            <v>10068.620000000001</v>
          </cell>
          <cell r="AA5100">
            <v>0.5</v>
          </cell>
          <cell r="AB5100">
            <v>5034.3100000000004</v>
          </cell>
          <cell r="AC5100"/>
          <cell r="AD5100"/>
          <cell r="AE5100"/>
          <cell r="AF5100">
            <v>10068.620000000001</v>
          </cell>
          <cell r="AG5100">
            <v>10068.620000000001</v>
          </cell>
          <cell r="AH5100">
            <v>0</v>
          </cell>
          <cell r="AI5100">
            <v>10068.620000000001</v>
          </cell>
          <cell r="AJ5100" t="str">
            <v>REF: 336546</v>
          </cell>
          <cell r="AK5100" t="str">
            <v>PRODUTO FORA DE LINHA</v>
          </cell>
          <cell r="AL5100">
            <v>336546</v>
          </cell>
          <cell r="AM5100" t="str">
            <v>EST CADEIRA NINA (MAD B LOURO ESP) 74 CAMEL/SEXT NAT</v>
          </cell>
          <cell r="AN5100"/>
          <cell r="AO5100">
            <v>0.5</v>
          </cell>
          <cell r="AP5100">
            <v>0.61</v>
          </cell>
          <cell r="AQ5100">
            <v>0.88</v>
          </cell>
          <cell r="AR5100">
            <v>0</v>
          </cell>
          <cell r="AS5100" t="str">
            <v>EST CADEIRA NINA (MAD B LOURO ESP) 74 CAMEL/SEXT NAT - 0,5x0,61x0,88H</v>
          </cell>
          <cell r="AT5100">
            <v>10068.620000000001</v>
          </cell>
          <cell r="AU5100">
            <v>10068.620000000001</v>
          </cell>
          <cell r="AV5100">
            <v>10068.620000000001</v>
          </cell>
          <cell r="AW5100">
            <v>0</v>
          </cell>
          <cell r="AX5100">
            <v>10068.620000000001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14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 t="str">
            <v>PE</v>
          </cell>
          <cell r="BT5100" t="str">
            <v>CLAMI CADEIRA</v>
          </cell>
          <cell r="BU5100" t="str">
            <v>CADEIRA NINA (FL)</v>
          </cell>
        </row>
        <row r="5101">
          <cell r="H5101">
            <v>7</v>
          </cell>
          <cell r="O5101">
            <v>336546</v>
          </cell>
          <cell r="P5101" t="str">
            <v>2022/248-0010-01</v>
          </cell>
          <cell r="Q5101" t="str">
            <v>EST CADEIRA NINA (MAD B LOURO ESP) 74 CAMEL/SEXT NAT</v>
          </cell>
          <cell r="R5101"/>
          <cell r="S5101"/>
          <cell r="T5101"/>
          <cell r="U5101">
            <v>0.5</v>
          </cell>
          <cell r="V5101">
            <v>0.61</v>
          </cell>
          <cell r="W5101">
            <v>0.88</v>
          </cell>
          <cell r="X5101">
            <v>0</v>
          </cell>
          <cell r="Y5101" t="str">
            <v>EST CADEIRA NINA (MAD B LOURO ESP) 74 CAMEL/SEXT NAT - 0,5x0,61x0,88H</v>
          </cell>
          <cell r="Z5101">
            <v>10068.620000000001</v>
          </cell>
          <cell r="AA5101">
            <v>0.5</v>
          </cell>
          <cell r="AB5101">
            <v>5034.3100000000004</v>
          </cell>
          <cell r="AC5101"/>
          <cell r="AD5101"/>
          <cell r="AE5101"/>
          <cell r="AF5101">
            <v>10068.620000000001</v>
          </cell>
          <cell r="AG5101">
            <v>10068.620000000001</v>
          </cell>
          <cell r="AH5101">
            <v>0</v>
          </cell>
          <cell r="AI5101">
            <v>10068.620000000001</v>
          </cell>
          <cell r="AJ5101" t="str">
            <v>REF: 336546</v>
          </cell>
          <cell r="AK5101" t="str">
            <v>PRODUTO FORA DE LINHA</v>
          </cell>
          <cell r="AL5101">
            <v>336546</v>
          </cell>
          <cell r="AM5101" t="str">
            <v>EST CADEIRA NINA (MAD B LOURO ESP) 74 CAMEL/SEXT NAT</v>
          </cell>
          <cell r="AN5101"/>
          <cell r="AO5101">
            <v>0.5</v>
          </cell>
          <cell r="AP5101">
            <v>0.61</v>
          </cell>
          <cell r="AQ5101">
            <v>0.88</v>
          </cell>
          <cell r="AR5101">
            <v>0</v>
          </cell>
          <cell r="AS5101" t="str">
            <v>EST CADEIRA NINA (MAD B LOURO ESP) 74 CAMEL/SEXT NAT - 0,5x0,61x0,88H</v>
          </cell>
          <cell r="AT5101">
            <v>10068.620000000001</v>
          </cell>
          <cell r="AU5101">
            <v>10068.620000000001</v>
          </cell>
          <cell r="AV5101">
            <v>10068.620000000001</v>
          </cell>
          <cell r="AW5101">
            <v>0</v>
          </cell>
          <cell r="AX5101">
            <v>10068.620000000001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14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 t="str">
            <v>PE</v>
          </cell>
          <cell r="BT5101" t="str">
            <v>CLAMI CADEIRA</v>
          </cell>
          <cell r="BU5101" t="str">
            <v>CADEIRA NINA (FL)</v>
          </cell>
        </row>
        <row r="5102">
          <cell r="H5102">
            <v>7</v>
          </cell>
          <cell r="O5102">
            <v>64068</v>
          </cell>
          <cell r="P5102"/>
          <cell r="Q5102" t="str">
            <v>EST CADEIRA TEKA (FIBRA SINTETICA)</v>
          </cell>
          <cell r="R5102"/>
          <cell r="S5102"/>
          <cell r="T5102"/>
          <cell r="U5102">
            <v>0</v>
          </cell>
          <cell r="V5102">
            <v>0</v>
          </cell>
          <cell r="W5102">
            <v>0</v>
          </cell>
          <cell r="X5102">
            <v>0</v>
          </cell>
          <cell r="Y5102" t="str">
            <v>EST CADEIRA TEKA (FIBRA SINTETICA) - Ø0x0H</v>
          </cell>
          <cell r="Z5102">
            <v>6413.22</v>
          </cell>
          <cell r="AA5102">
            <v>0.75</v>
          </cell>
          <cell r="AB5102">
            <v>1603.3050000000003</v>
          </cell>
          <cell r="AC5102"/>
          <cell r="AD5102"/>
          <cell r="AE5102"/>
          <cell r="AF5102">
            <v>6413.22</v>
          </cell>
          <cell r="AG5102">
            <v>6413.22</v>
          </cell>
          <cell r="AH5102">
            <v>0</v>
          </cell>
          <cell r="AI5102">
            <v>6413.22</v>
          </cell>
          <cell r="AJ5102" t="str">
            <v>REF: 64068</v>
          </cell>
          <cell r="AK5102" t="str">
            <v>PRODUTO FORA DE LINHA</v>
          </cell>
          <cell r="AL5102">
            <v>64068</v>
          </cell>
          <cell r="AM5102" t="str">
            <v>EST CADEIRA TEKA (FIBRA SINTETICA)</v>
          </cell>
          <cell r="AN5102"/>
          <cell r="AO5102">
            <v>0</v>
          </cell>
          <cell r="AP5102">
            <v>0</v>
          </cell>
          <cell r="AQ5102">
            <v>0</v>
          </cell>
          <cell r="AR5102">
            <v>0</v>
          </cell>
          <cell r="AS5102" t="str">
            <v>EST CADEIRA TEKA (FIBRA SINTETICA) - Ø0x0H</v>
          </cell>
          <cell r="AT5102">
            <v>6413.22</v>
          </cell>
          <cell r="AU5102">
            <v>6413.22</v>
          </cell>
          <cell r="AV5102">
            <v>6413.22</v>
          </cell>
          <cell r="AW5102">
            <v>0</v>
          </cell>
          <cell r="AX5102">
            <v>6413.22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14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T5102" t="str">
            <v>CLAMI CADEIRA</v>
          </cell>
          <cell r="BU5102" t="str">
            <v>CADEIRA TEKA (FL)</v>
          </cell>
        </row>
        <row r="5103">
          <cell r="H5103">
            <v>8</v>
          </cell>
          <cell r="O5103">
            <v>222847</v>
          </cell>
          <cell r="P5103"/>
          <cell r="Q5103" t="str">
            <v>EST COMPONENTE PRATELEIRA ESTANTE ICON (CARVALHO NATURAL)</v>
          </cell>
          <cell r="R5103"/>
          <cell r="S5103"/>
          <cell r="T5103"/>
          <cell r="U5103">
            <v>1.2</v>
          </cell>
          <cell r="V5103">
            <v>0.35</v>
          </cell>
          <cell r="W5103">
            <v>0</v>
          </cell>
          <cell r="X5103">
            <v>0</v>
          </cell>
          <cell r="Y5103" t="str">
            <v>EST COMPONENTE PRATELEIRA ESTANTE ICON (CARVALHO NATURAL) - 1,2x0,35x0H</v>
          </cell>
          <cell r="Z5103">
            <v>3900.5</v>
          </cell>
          <cell r="AA5103">
            <v>0.65</v>
          </cell>
          <cell r="AB5103">
            <v>1365.1749999999997</v>
          </cell>
          <cell r="AC5103"/>
          <cell r="AD5103"/>
          <cell r="AE5103"/>
          <cell r="AF5103">
            <v>3900.5</v>
          </cell>
          <cell r="AG5103">
            <v>3900.5</v>
          </cell>
          <cell r="AH5103">
            <v>0</v>
          </cell>
          <cell r="AI5103">
            <v>3900.5</v>
          </cell>
          <cell r="AJ5103" t="str">
            <v>REF: 222847</v>
          </cell>
          <cell r="AK5103" t="str">
            <v>PRODUTO FORA DE LINHA</v>
          </cell>
          <cell r="AL5103">
            <v>222847</v>
          </cell>
          <cell r="AM5103" t="str">
            <v>EST COMPONENTE PRATELEIRA ESTANTE ICON (CARVALHO NATURAL)</v>
          </cell>
          <cell r="AN5103"/>
          <cell r="AO5103">
            <v>1.2</v>
          </cell>
          <cell r="AP5103">
            <v>0.35</v>
          </cell>
          <cell r="AQ5103">
            <v>0</v>
          </cell>
          <cell r="AR5103">
            <v>0</v>
          </cell>
          <cell r="AS5103" t="str">
            <v>EST COMPONENTE PRATELEIRA ESTANTE ICON (CARVALHO NATURAL) - 1,2x0,35x0H</v>
          </cell>
          <cell r="AT5103">
            <v>3900.5</v>
          </cell>
          <cell r="AU5103">
            <v>3900.5</v>
          </cell>
          <cell r="AV5103">
            <v>3900.5</v>
          </cell>
          <cell r="AW5103">
            <v>0</v>
          </cell>
          <cell r="AX5103">
            <v>3900.5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22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 t="str">
            <v>DPOT</v>
          </cell>
          <cell r="BT5103" t="str">
            <v>CLAMI ESTANTE</v>
          </cell>
          <cell r="BU5103" t="str">
            <v>PRATELEIRA ESTANTE ICON (FL)</v>
          </cell>
        </row>
        <row r="5104">
          <cell r="H5104">
            <v>8</v>
          </cell>
          <cell r="O5104">
            <v>334629</v>
          </cell>
          <cell r="P5104" t="str">
            <v>2022/259-0048-01</v>
          </cell>
          <cell r="Q5104" t="str">
            <v>EST CADEIRA KEEF C/BRACO (JEQ TING DARK) (MISTA) (C4 COFFEE)</v>
          </cell>
          <cell r="R5104"/>
          <cell r="S5104"/>
          <cell r="T5104"/>
          <cell r="U5104">
            <v>0.55000000000000004</v>
          </cell>
          <cell r="V5104">
            <v>0.54</v>
          </cell>
          <cell r="W5104">
            <v>0.89</v>
          </cell>
          <cell r="X5104">
            <v>0</v>
          </cell>
          <cell r="Y5104" t="str">
            <v>EST CADEIRA KEEF C/BRACO (JEQ TING DARK) (MISTA) (C4 COFFEE) - 0,55x0,54x0,89H</v>
          </cell>
          <cell r="Z5104">
            <v>9927.3700000000008</v>
          </cell>
          <cell r="AA5104">
            <v>0.5</v>
          </cell>
          <cell r="AB5104">
            <v>4963.6850000000004</v>
          </cell>
          <cell r="AC5104"/>
          <cell r="AD5104"/>
          <cell r="AE5104"/>
          <cell r="AF5104">
            <v>9927.3700000000008</v>
          </cell>
          <cell r="AG5104">
            <v>9927.3700000000008</v>
          </cell>
          <cell r="AH5104">
            <v>0</v>
          </cell>
          <cell r="AI5104">
            <v>9927.3700000000008</v>
          </cell>
          <cell r="AJ5104" t="str">
            <v>REF: 378617</v>
          </cell>
          <cell r="AK5104"/>
          <cell r="AL5104">
            <v>378617</v>
          </cell>
          <cell r="AM5104" t="str">
            <v>CADEIRA KEEF (C/B) (JEQUITIBA) (MISTA) (CLASSE 4)</v>
          </cell>
          <cell r="AN5104"/>
          <cell r="AO5104">
            <v>0.55000000000000004</v>
          </cell>
          <cell r="AP5104">
            <v>0.6</v>
          </cell>
          <cell r="AQ5104">
            <v>0.89</v>
          </cell>
          <cell r="AR5104">
            <v>0</v>
          </cell>
          <cell r="AS5104" t="str">
            <v>CADEIRA KEEF (C/B) (JEQUITIBA) (MISTA) (CLASSE 4) - 0,55x0,6x0,89H</v>
          </cell>
          <cell r="AT5104">
            <v>9927.3700000000008</v>
          </cell>
          <cell r="AU5104">
            <v>9927.3700000000008</v>
          </cell>
          <cell r="AV5104">
            <v>9927.3700000000008</v>
          </cell>
          <cell r="AW5104">
            <v>0</v>
          </cell>
          <cell r="AX5104">
            <v>9927.3700000000008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12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PE</v>
          </cell>
          <cell r="BT5104" t="str">
            <v>CLAMI CADEIRA</v>
          </cell>
          <cell r="BU5104" t="str">
            <v>CADEIRA KEEF</v>
          </cell>
        </row>
        <row r="5105">
          <cell r="H5105">
            <v>6</v>
          </cell>
          <cell r="O5105">
            <v>307831</v>
          </cell>
          <cell r="P5105" t="str">
            <v>2021/350-0143-01</v>
          </cell>
          <cell r="Q5105" t="str">
            <v>EST CADEIRA KEEF C/BRACO (JEQ TING NOG) (MADEIRA)</v>
          </cell>
          <cell r="R5105"/>
          <cell r="S5105"/>
          <cell r="T5105"/>
          <cell r="U5105">
            <v>0.55000000000000004</v>
          </cell>
          <cell r="V5105">
            <v>0.54</v>
          </cell>
          <cell r="W5105">
            <v>0.89</v>
          </cell>
          <cell r="X5105">
            <v>0</v>
          </cell>
          <cell r="Y5105" t="str">
            <v>EST CADEIRA KEEF C/BRACO (JEQ TING NOG) (MADEIRA) - 0,55x0,54x0,89H</v>
          </cell>
          <cell r="Z5105">
            <v>9339.19</v>
          </cell>
          <cell r="AA5105">
            <v>0.5</v>
          </cell>
          <cell r="AB5105">
            <v>4669.5950000000003</v>
          </cell>
          <cell r="AC5105"/>
          <cell r="AD5105"/>
          <cell r="AE5105"/>
          <cell r="AF5105">
            <v>9339.19</v>
          </cell>
          <cell r="AG5105">
            <v>9339.19</v>
          </cell>
          <cell r="AH5105">
            <v>0</v>
          </cell>
          <cell r="AI5105">
            <v>9339.19</v>
          </cell>
          <cell r="AJ5105" t="str">
            <v>REF: 378573</v>
          </cell>
          <cell r="AK5105"/>
          <cell r="AL5105">
            <v>378573</v>
          </cell>
          <cell r="AM5105" t="str">
            <v>CADEIRA KEEF (C/B) (JEQUITIBA) (MADEIRA)</v>
          </cell>
          <cell r="AN5105"/>
          <cell r="AO5105">
            <v>0.55000000000000004</v>
          </cell>
          <cell r="AP5105">
            <v>0.6</v>
          </cell>
          <cell r="AQ5105">
            <v>0.89</v>
          </cell>
          <cell r="AR5105">
            <v>0</v>
          </cell>
          <cell r="AS5105" t="str">
            <v>CADEIRA KEEF (C/B) (JEQUITIBA) (MADEIRA) - 0,55x0,6x0,89H</v>
          </cell>
          <cell r="AT5105">
            <v>9339.19</v>
          </cell>
          <cell r="AU5105">
            <v>9339.19</v>
          </cell>
          <cell r="AV5105">
            <v>9339.19</v>
          </cell>
          <cell r="AW5105">
            <v>0</v>
          </cell>
          <cell r="AX5105">
            <v>9339.19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 t="str">
            <v>PE</v>
          </cell>
          <cell r="BT5105" t="str">
            <v>CLAMI CADEIRA</v>
          </cell>
          <cell r="BU5105" t="str">
            <v>CADEIRA KEEF</v>
          </cell>
        </row>
        <row r="5106">
          <cell r="H5106">
            <v>6</v>
          </cell>
          <cell r="O5106">
            <v>307831</v>
          </cell>
          <cell r="P5106" t="str">
            <v>2021/350-0140-01</v>
          </cell>
          <cell r="Q5106" t="str">
            <v>EST CADEIRA KEEF C/BRACO (JEQ TING NOG) (MADEIRA)</v>
          </cell>
          <cell r="R5106"/>
          <cell r="S5106"/>
          <cell r="T5106"/>
          <cell r="U5106">
            <v>0.55000000000000004</v>
          </cell>
          <cell r="V5106">
            <v>0.54</v>
          </cell>
          <cell r="W5106">
            <v>0.89</v>
          </cell>
          <cell r="X5106">
            <v>0</v>
          </cell>
          <cell r="Y5106" t="str">
            <v>EST CADEIRA KEEF C/BRACO (JEQ TING NOG) (MADEIRA) - 0,55x0,54x0,89H</v>
          </cell>
          <cell r="Z5106">
            <v>9339.19</v>
          </cell>
          <cell r="AA5106">
            <v>0.5</v>
          </cell>
          <cell r="AB5106">
            <v>4669.5950000000003</v>
          </cell>
          <cell r="AC5106"/>
          <cell r="AD5106"/>
          <cell r="AE5106"/>
          <cell r="AF5106">
            <v>9339.19</v>
          </cell>
          <cell r="AG5106">
            <v>9339.19</v>
          </cell>
          <cell r="AH5106">
            <v>0</v>
          </cell>
          <cell r="AI5106">
            <v>9339.19</v>
          </cell>
          <cell r="AJ5106" t="str">
            <v>REF: 378573</v>
          </cell>
          <cell r="AK5106"/>
          <cell r="AL5106">
            <v>378573</v>
          </cell>
          <cell r="AM5106" t="str">
            <v>CADEIRA KEEF (C/B) (JEQUITIBA) (MADEIRA)</v>
          </cell>
          <cell r="AN5106"/>
          <cell r="AO5106">
            <v>0.55000000000000004</v>
          </cell>
          <cell r="AP5106">
            <v>0.6</v>
          </cell>
          <cell r="AQ5106">
            <v>0.89</v>
          </cell>
          <cell r="AR5106">
            <v>0</v>
          </cell>
          <cell r="AS5106" t="str">
            <v>CADEIRA KEEF (C/B) (JEQUITIBA) (MADEIRA) - 0,55x0,6x0,89H</v>
          </cell>
          <cell r="AT5106">
            <v>9339.19</v>
          </cell>
          <cell r="AU5106">
            <v>9339.19</v>
          </cell>
          <cell r="AV5106">
            <v>9339.19</v>
          </cell>
          <cell r="AW5106">
            <v>0</v>
          </cell>
          <cell r="AX5106">
            <v>9339.19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 t="str">
            <v>PE</v>
          </cell>
          <cell r="BT5106" t="str">
            <v>CLAMI CADEIRA</v>
          </cell>
          <cell r="BU5106" t="str">
            <v>CADEIRA KEEF</v>
          </cell>
        </row>
        <row r="5107">
          <cell r="H5107">
            <v>6</v>
          </cell>
          <cell r="O5107">
            <v>307831</v>
          </cell>
          <cell r="P5107" t="str">
            <v>2021/350-0142-01</v>
          </cell>
          <cell r="Q5107" t="str">
            <v>EST CADEIRA KEEF C/BRACO (JEQ TING NOG) (MADEIRA)</v>
          </cell>
          <cell r="R5107"/>
          <cell r="S5107"/>
          <cell r="T5107"/>
          <cell r="U5107">
            <v>0.55000000000000004</v>
          </cell>
          <cell r="V5107">
            <v>0.54</v>
          </cell>
          <cell r="W5107">
            <v>0.89</v>
          </cell>
          <cell r="X5107">
            <v>0</v>
          </cell>
          <cell r="Y5107" t="str">
            <v>EST CADEIRA KEEF C/BRACO (JEQ TING NOG) (MADEIRA) - 0,55x0,54x0,89H</v>
          </cell>
          <cell r="Z5107">
            <v>9339.19</v>
          </cell>
          <cell r="AA5107">
            <v>0.5</v>
          </cell>
          <cell r="AB5107">
            <v>4669.5950000000003</v>
          </cell>
          <cell r="AC5107"/>
          <cell r="AD5107"/>
          <cell r="AE5107"/>
          <cell r="AF5107">
            <v>9339.19</v>
          </cell>
          <cell r="AG5107">
            <v>9339.19</v>
          </cell>
          <cell r="AH5107">
            <v>0</v>
          </cell>
          <cell r="AI5107">
            <v>9339.19</v>
          </cell>
          <cell r="AJ5107" t="str">
            <v>REF: 378573</v>
          </cell>
          <cell r="AK5107"/>
          <cell r="AL5107">
            <v>378573</v>
          </cell>
          <cell r="AM5107" t="str">
            <v>CADEIRA KEEF (C/B) (JEQUITIBA) (MADEIRA)</v>
          </cell>
          <cell r="AN5107"/>
          <cell r="AO5107">
            <v>0.55000000000000004</v>
          </cell>
          <cell r="AP5107">
            <v>0.6</v>
          </cell>
          <cell r="AQ5107">
            <v>0.89</v>
          </cell>
          <cell r="AR5107">
            <v>0</v>
          </cell>
          <cell r="AS5107" t="str">
            <v>CADEIRA KEEF (C/B) (JEQUITIBA) (MADEIRA) - 0,55x0,6x0,89H</v>
          </cell>
          <cell r="AT5107">
            <v>9339.19</v>
          </cell>
          <cell r="AU5107">
            <v>9339.19</v>
          </cell>
          <cell r="AV5107">
            <v>9339.19</v>
          </cell>
          <cell r="AW5107">
            <v>0</v>
          </cell>
          <cell r="AX5107">
            <v>9339.19</v>
          </cell>
          <cell r="AY5107">
            <v>0</v>
          </cell>
          <cell r="AZ5107"/>
          <cell r="BA5107" t="str">
            <v/>
          </cell>
          <cell r="BB5107"/>
          <cell r="BC5107"/>
          <cell r="BD5107"/>
          <cell r="BE5107" t="str">
            <v/>
          </cell>
          <cell r="BF5107">
            <v>0</v>
          </cell>
          <cell r="BG5107" t="str">
            <v/>
          </cell>
          <cell r="BH5107" t="str">
            <v/>
          </cell>
          <cell r="BI5107">
            <v>12</v>
          </cell>
          <cell r="BJ5107" t="str">
            <v>0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 t="str">
            <v>PE</v>
          </cell>
          <cell r="BT5107" t="str">
            <v>CLAMI CADEIRA</v>
          </cell>
          <cell r="BU5107" t="str">
            <v>CADEIRA KEEF</v>
          </cell>
        </row>
        <row r="5108">
          <cell r="H5108">
            <v>6</v>
          </cell>
          <cell r="O5108">
            <v>307831</v>
          </cell>
          <cell r="P5108" t="str">
            <v>2021/350-0138-01</v>
          </cell>
          <cell r="Q5108" t="str">
            <v>EST CADEIRA KEEF C/BRACO (JEQ TING NOG) (MADEIRA)</v>
          </cell>
          <cell r="R5108"/>
          <cell r="S5108"/>
          <cell r="T5108"/>
          <cell r="U5108">
            <v>0.55000000000000004</v>
          </cell>
          <cell r="V5108">
            <v>0.54</v>
          </cell>
          <cell r="W5108">
            <v>0.89</v>
          </cell>
          <cell r="X5108">
            <v>0</v>
          </cell>
          <cell r="Y5108" t="str">
            <v>EST CADEIRA KEEF C/BRACO (JEQ TING NOG) (MADEIRA) - 0,55x0,54x0,89H</v>
          </cell>
          <cell r="Z5108">
            <v>9339.19</v>
          </cell>
          <cell r="AA5108">
            <v>0.5</v>
          </cell>
          <cell r="AB5108">
            <v>4669.5950000000003</v>
          </cell>
          <cell r="AC5108"/>
          <cell r="AD5108"/>
          <cell r="AE5108"/>
          <cell r="AF5108">
            <v>9339.19</v>
          </cell>
          <cell r="AG5108">
            <v>9339.19</v>
          </cell>
          <cell r="AH5108">
            <v>0</v>
          </cell>
          <cell r="AI5108">
            <v>9339.19</v>
          </cell>
          <cell r="AJ5108" t="str">
            <v>REF: 378573</v>
          </cell>
          <cell r="AK5108"/>
          <cell r="AL5108">
            <v>378573</v>
          </cell>
          <cell r="AM5108" t="str">
            <v>CADEIRA KEEF (C/B) (JEQUITIBA) (MADEIRA)</v>
          </cell>
          <cell r="AN5108"/>
          <cell r="AO5108">
            <v>0.55000000000000004</v>
          </cell>
          <cell r="AP5108">
            <v>0.6</v>
          </cell>
          <cell r="AQ5108">
            <v>0.89</v>
          </cell>
          <cell r="AR5108">
            <v>0</v>
          </cell>
          <cell r="AS5108" t="str">
            <v>CADEIRA KEEF (C/B) (JEQUITIBA) (MADEIRA) - 0,55x0,6x0,89H</v>
          </cell>
          <cell r="AT5108">
            <v>9339.19</v>
          </cell>
          <cell r="AU5108">
            <v>9339.19</v>
          </cell>
          <cell r="AV5108">
            <v>9339.19</v>
          </cell>
          <cell r="AW5108">
            <v>0</v>
          </cell>
          <cell r="AX5108">
            <v>9339.19</v>
          </cell>
          <cell r="AY5108">
            <v>0</v>
          </cell>
          <cell r="AZ5108"/>
          <cell r="BA5108" t="str">
            <v/>
          </cell>
          <cell r="BB5108"/>
          <cell r="BC5108"/>
          <cell r="BD5108"/>
          <cell r="BE5108" t="str">
            <v/>
          </cell>
          <cell r="BF5108">
            <v>0</v>
          </cell>
          <cell r="BG5108" t="str">
            <v/>
          </cell>
          <cell r="BH5108" t="str">
            <v/>
          </cell>
          <cell r="BI5108">
            <v>12</v>
          </cell>
          <cell r="BJ5108" t="str">
            <v>0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 t="str">
            <v>PE</v>
          </cell>
          <cell r="BT5108" t="str">
            <v>CLAMI CADEIRA</v>
          </cell>
          <cell r="BU5108" t="str">
            <v>CADEIRA KEEF</v>
          </cell>
        </row>
        <row r="5109">
          <cell r="H5109">
            <v>6</v>
          </cell>
          <cell r="O5109">
            <v>307831</v>
          </cell>
          <cell r="P5109" t="str">
            <v>2021/350-0145-01</v>
          </cell>
          <cell r="Q5109" t="str">
            <v>EST CADEIRA KEEF C/BRACO (JEQ TING NOG) (MADEIRA)</v>
          </cell>
          <cell r="R5109"/>
          <cell r="S5109"/>
          <cell r="T5109"/>
          <cell r="U5109">
            <v>0.55000000000000004</v>
          </cell>
          <cell r="V5109">
            <v>0.54</v>
          </cell>
          <cell r="W5109">
            <v>0.89</v>
          </cell>
          <cell r="X5109">
            <v>0</v>
          </cell>
          <cell r="Y5109" t="str">
            <v>EST CADEIRA KEEF C/BRACO (JEQ TING NOG) (MADEIRA) - 0,55x0,54x0,89H</v>
          </cell>
          <cell r="Z5109">
            <v>9339.19</v>
          </cell>
          <cell r="AA5109">
            <v>0.5</v>
          </cell>
          <cell r="AB5109">
            <v>4669.5950000000003</v>
          </cell>
          <cell r="AC5109"/>
          <cell r="AD5109"/>
          <cell r="AE5109"/>
          <cell r="AF5109">
            <v>9339.19</v>
          </cell>
          <cell r="AG5109">
            <v>9339.19</v>
          </cell>
          <cell r="AH5109">
            <v>0</v>
          </cell>
          <cell r="AI5109">
            <v>9339.19</v>
          </cell>
          <cell r="AJ5109" t="str">
            <v>REF: 378573</v>
          </cell>
          <cell r="AK5109"/>
          <cell r="AL5109">
            <v>378573</v>
          </cell>
          <cell r="AM5109" t="str">
            <v>CADEIRA KEEF (C/B) (JEQUITIBA) (MADEIRA)</v>
          </cell>
          <cell r="AN5109"/>
          <cell r="AO5109">
            <v>0.55000000000000004</v>
          </cell>
          <cell r="AP5109">
            <v>0.6</v>
          </cell>
          <cell r="AQ5109">
            <v>0.89</v>
          </cell>
          <cell r="AR5109">
            <v>0</v>
          </cell>
          <cell r="AS5109" t="str">
            <v>CADEIRA KEEF (C/B) (JEQUITIBA) (MADEIRA) - 0,55x0,6x0,89H</v>
          </cell>
          <cell r="AT5109">
            <v>9339.19</v>
          </cell>
          <cell r="AU5109">
            <v>9339.19</v>
          </cell>
          <cell r="AV5109">
            <v>9339.19</v>
          </cell>
          <cell r="AW5109">
            <v>0</v>
          </cell>
          <cell r="AX5109">
            <v>9339.19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CADEIRA</v>
          </cell>
          <cell r="BU5109" t="str">
            <v>CADEIRA KEEF</v>
          </cell>
        </row>
        <row r="5110">
          <cell r="H5110">
            <v>6</v>
          </cell>
          <cell r="O5110">
            <v>307831</v>
          </cell>
          <cell r="P5110" t="str">
            <v>2021/350-0139-01</v>
          </cell>
          <cell r="Q5110" t="str">
            <v>EST CADEIRA KEEF C/BRACO (JEQ TING NOG) (MADEIRA)</v>
          </cell>
          <cell r="R5110"/>
          <cell r="S5110"/>
          <cell r="T5110"/>
          <cell r="U5110">
            <v>0.55000000000000004</v>
          </cell>
          <cell r="V5110">
            <v>0.54</v>
          </cell>
          <cell r="W5110">
            <v>0.89</v>
          </cell>
          <cell r="X5110">
            <v>0</v>
          </cell>
          <cell r="Y5110" t="str">
            <v>EST CADEIRA KEEF C/BRACO (JEQ TING NOG) (MADEIRA) - 0,55x0,54x0,89H</v>
          </cell>
          <cell r="Z5110">
            <v>9339.19</v>
          </cell>
          <cell r="AA5110">
            <v>0.5</v>
          </cell>
          <cell r="AB5110">
            <v>4669.5950000000003</v>
          </cell>
          <cell r="AC5110"/>
          <cell r="AD5110"/>
          <cell r="AE5110"/>
          <cell r="AF5110">
            <v>9339.19</v>
          </cell>
          <cell r="AG5110">
            <v>9339.19</v>
          </cell>
          <cell r="AH5110">
            <v>0</v>
          </cell>
          <cell r="AI5110">
            <v>9339.19</v>
          </cell>
          <cell r="AJ5110" t="str">
            <v>REF: 378573</v>
          </cell>
          <cell r="AK5110"/>
          <cell r="AL5110">
            <v>378573</v>
          </cell>
          <cell r="AM5110" t="str">
            <v>CADEIRA KEEF (C/B) (JEQUITIBA) (MADEIRA)</v>
          </cell>
          <cell r="AN5110"/>
          <cell r="AO5110">
            <v>0.55000000000000004</v>
          </cell>
          <cell r="AP5110">
            <v>0.6</v>
          </cell>
          <cell r="AQ5110">
            <v>0.89</v>
          </cell>
          <cell r="AR5110">
            <v>0</v>
          </cell>
          <cell r="AS5110" t="str">
            <v>CADEIRA KEEF (C/B) (JEQUITIBA) (MADEIRA) - 0,55x0,6x0,89H</v>
          </cell>
          <cell r="AT5110">
            <v>9339.19</v>
          </cell>
          <cell r="AU5110">
            <v>9339.19</v>
          </cell>
          <cell r="AV5110">
            <v>9339.19</v>
          </cell>
          <cell r="AW5110">
            <v>0</v>
          </cell>
          <cell r="AX5110">
            <v>9339.19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 t="str">
            <v>PE</v>
          </cell>
          <cell r="BT5110" t="str">
            <v>CLAMI CADEIRA</v>
          </cell>
          <cell r="BU5110" t="str">
            <v>CADEIRA KEEF</v>
          </cell>
        </row>
        <row r="5111">
          <cell r="H5111">
            <v>8</v>
          </cell>
          <cell r="O5111">
            <v>307826</v>
          </cell>
          <cell r="P5111" t="str">
            <v>2021/350-0123-01</v>
          </cell>
          <cell r="Q5111" t="str">
            <v>EST CADEIRA KEEF C/BRACO (JEQ TING NOG) (MISTA) (C4 PINHAO)</v>
          </cell>
          <cell r="R5111"/>
          <cell r="S5111"/>
          <cell r="T5111"/>
          <cell r="U5111">
            <v>0.55000000000000004</v>
          </cell>
          <cell r="V5111">
            <v>0.54</v>
          </cell>
          <cell r="W5111">
            <v>0.89</v>
          </cell>
          <cell r="X5111">
            <v>0</v>
          </cell>
          <cell r="Y5111" t="str">
            <v>EST CADEIRA KEEF C/BRACO (JEQ TING NOG) (MISTA) (C4 PINHAO) - 0,55x0,54x0,89H</v>
          </cell>
          <cell r="Z5111">
            <v>9927.3700000000008</v>
          </cell>
          <cell r="AA5111">
            <v>0.5</v>
          </cell>
          <cell r="AB5111">
            <v>4963.6850000000004</v>
          </cell>
          <cell r="AC5111"/>
          <cell r="AD5111"/>
          <cell r="AE5111"/>
          <cell r="AF5111">
            <v>9927.3700000000008</v>
          </cell>
          <cell r="AG5111">
            <v>9927.3700000000008</v>
          </cell>
          <cell r="AH5111">
            <v>0</v>
          </cell>
          <cell r="AI5111">
            <v>9927.3700000000008</v>
          </cell>
          <cell r="AJ5111" t="str">
            <v>REF: 378617</v>
          </cell>
          <cell r="AK5111"/>
          <cell r="AL5111">
            <v>378617</v>
          </cell>
          <cell r="AM5111" t="str">
            <v>CADEIRA KEEF (C/B) (JEQUITIBA) (MISTA) (CLASSE 4)</v>
          </cell>
          <cell r="AN5111"/>
          <cell r="AO5111">
            <v>0.55000000000000004</v>
          </cell>
          <cell r="AP5111">
            <v>0.6</v>
          </cell>
          <cell r="AQ5111">
            <v>0.89</v>
          </cell>
          <cell r="AR5111">
            <v>0</v>
          </cell>
          <cell r="AS5111" t="str">
            <v>CADEIRA KEEF (C/B) (JEQUITIBA) (MISTA) (CLASSE 4) - 0,55x0,6x0,89H</v>
          </cell>
          <cell r="AT5111">
            <v>9927.3700000000008</v>
          </cell>
          <cell r="AU5111">
            <v>9927.3700000000008</v>
          </cell>
          <cell r="AV5111">
            <v>9927.3700000000008</v>
          </cell>
          <cell r="AW5111">
            <v>0</v>
          </cell>
          <cell r="AX5111">
            <v>9927.3700000000008</v>
          </cell>
          <cell r="AY5111">
            <v>0</v>
          </cell>
          <cell r="AZ5111"/>
          <cell r="BA5111" t="str">
            <v/>
          </cell>
          <cell r="BB5111"/>
          <cell r="BC5111"/>
          <cell r="BD5111"/>
          <cell r="BE5111" t="str">
            <v/>
          </cell>
          <cell r="BF5111">
            <v>0</v>
          </cell>
          <cell r="BG5111" t="str">
            <v/>
          </cell>
          <cell r="BH5111" t="str">
            <v/>
          </cell>
          <cell r="BI5111">
            <v>12</v>
          </cell>
          <cell r="BJ5111" t="str">
            <v>0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 t="str">
            <v>PE</v>
          </cell>
          <cell r="BT5111" t="str">
            <v>CLAMI CADEIRA</v>
          </cell>
          <cell r="BU5111" t="str">
            <v>CADEIRA KEEF</v>
          </cell>
        </row>
        <row r="5112">
          <cell r="H5112">
            <v>8</v>
          </cell>
          <cell r="O5112">
            <v>307826</v>
          </cell>
          <cell r="P5112" t="str">
            <v>2021/350-0121-01</v>
          </cell>
          <cell r="Q5112" t="str">
            <v>EST CADEIRA KEEF C/BRACO (JEQ TING NOG) (MISTA) (C4 PINHAO)</v>
          </cell>
          <cell r="R5112"/>
          <cell r="S5112"/>
          <cell r="T5112"/>
          <cell r="U5112">
            <v>0.55000000000000004</v>
          </cell>
          <cell r="V5112">
            <v>0.54</v>
          </cell>
          <cell r="W5112">
            <v>0.89</v>
          </cell>
          <cell r="X5112">
            <v>0</v>
          </cell>
          <cell r="Y5112" t="str">
            <v>EST CADEIRA KEEF C/BRACO (JEQ TING NOG) (MISTA) (C4 PINHAO) - 0,55x0,54x0,89H</v>
          </cell>
          <cell r="Z5112">
            <v>9927.3700000000008</v>
          </cell>
          <cell r="AA5112">
            <v>0.5</v>
          </cell>
          <cell r="AB5112">
            <v>4963.6850000000004</v>
          </cell>
          <cell r="AC5112"/>
          <cell r="AD5112"/>
          <cell r="AE5112"/>
          <cell r="AF5112">
            <v>9927.3700000000008</v>
          </cell>
          <cell r="AG5112">
            <v>9927.3700000000008</v>
          </cell>
          <cell r="AH5112">
            <v>0</v>
          </cell>
          <cell r="AI5112">
            <v>9927.3700000000008</v>
          </cell>
          <cell r="AJ5112" t="str">
            <v>REF: 378617</v>
          </cell>
          <cell r="AK5112"/>
          <cell r="AL5112">
            <v>378617</v>
          </cell>
          <cell r="AM5112" t="str">
            <v>CADEIRA KEEF (C/B) (JEQUITIBA) (MISTA) (CLASSE 4)</v>
          </cell>
          <cell r="AN5112"/>
          <cell r="AO5112">
            <v>0.55000000000000004</v>
          </cell>
          <cell r="AP5112">
            <v>0.6</v>
          </cell>
          <cell r="AQ5112">
            <v>0.89</v>
          </cell>
          <cell r="AR5112">
            <v>0</v>
          </cell>
          <cell r="AS5112" t="str">
            <v>CADEIRA KEEF (C/B) (JEQUITIBA) (MISTA) (CLASSE 4) - 0,55x0,6x0,89H</v>
          </cell>
          <cell r="AT5112">
            <v>9927.3700000000008</v>
          </cell>
          <cell r="AU5112">
            <v>9927.3700000000008</v>
          </cell>
          <cell r="AV5112">
            <v>9927.3700000000008</v>
          </cell>
          <cell r="AW5112">
            <v>0</v>
          </cell>
          <cell r="AX5112">
            <v>9927.3700000000008</v>
          </cell>
          <cell r="AY5112">
            <v>0</v>
          </cell>
          <cell r="AZ5112"/>
          <cell r="BA5112" t="str">
            <v/>
          </cell>
          <cell r="BB5112"/>
          <cell r="BC5112"/>
          <cell r="BD5112"/>
          <cell r="BE5112" t="str">
            <v/>
          </cell>
          <cell r="BF5112">
            <v>0</v>
          </cell>
          <cell r="BG5112" t="str">
            <v/>
          </cell>
          <cell r="BH5112" t="str">
            <v/>
          </cell>
          <cell r="BI5112">
            <v>12</v>
          </cell>
          <cell r="BJ5112" t="str">
            <v>0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 t="str">
            <v>PE</v>
          </cell>
          <cell r="BT5112" t="str">
            <v>CLAMI CADEIRA</v>
          </cell>
          <cell r="BU5112" t="str">
            <v>CADEIRA KEEF</v>
          </cell>
        </row>
        <row r="5113">
          <cell r="H5113">
            <v>8</v>
          </cell>
          <cell r="O5113">
            <v>334219</v>
          </cell>
          <cell r="P5113" t="str">
            <v>2022/166-0087-01</v>
          </cell>
          <cell r="Q5113" t="str">
            <v>EST CADEIRA MOI (PINT MARROM FSC) (TC LISO BRUN CRU)</v>
          </cell>
          <cell r="R5113"/>
          <cell r="S5113"/>
          <cell r="T5113"/>
          <cell r="U5113">
            <v>0.48</v>
          </cell>
          <cell r="V5113">
            <v>0.56999999999999995</v>
          </cell>
          <cell r="W5113">
            <v>0.82</v>
          </cell>
          <cell r="X5113">
            <v>0</v>
          </cell>
          <cell r="Y5113" t="str">
            <v>EST CADEIRA MOI (PINT MARROM FSC) (TC LISO BRUN CRU) - 0,48x0,57x0,82H</v>
          </cell>
          <cell r="Z5113">
            <v>8103.02</v>
          </cell>
          <cell r="AA5113">
            <v>0.5</v>
          </cell>
          <cell r="AB5113">
            <v>4051.51</v>
          </cell>
          <cell r="AC5113"/>
          <cell r="AD5113"/>
          <cell r="AE5113"/>
          <cell r="AF5113">
            <v>8103.02</v>
          </cell>
          <cell r="AG5113">
            <v>8103.02</v>
          </cell>
          <cell r="AH5113">
            <v>0</v>
          </cell>
          <cell r="AI5113">
            <v>8103.02</v>
          </cell>
          <cell r="AJ5113" t="str">
            <v>REF: 371163</v>
          </cell>
          <cell r="AK5113"/>
          <cell r="AL5113">
            <v>371163</v>
          </cell>
          <cell r="AM5113" t="str">
            <v>CADEIRA MOI (S/B) (PINTURA) (TC LISO)</v>
          </cell>
          <cell r="AN5113"/>
          <cell r="AO5113">
            <v>0.48</v>
          </cell>
          <cell r="AP5113">
            <v>0.56999999999999995</v>
          </cell>
          <cell r="AQ5113">
            <v>0.82</v>
          </cell>
          <cell r="AR5113">
            <v>0</v>
          </cell>
          <cell r="AS5113" t="str">
            <v>CADEIRA MOI (S/B) (PINTURA) (TC LISO) - 0,48x0,57x0,82H</v>
          </cell>
          <cell r="AT5113">
            <v>8103.02</v>
          </cell>
          <cell r="AU5113">
            <v>8103.02</v>
          </cell>
          <cell r="AV5113">
            <v>8103.02</v>
          </cell>
          <cell r="AW5113">
            <v>0</v>
          </cell>
          <cell r="AX5113">
            <v>8103.02</v>
          </cell>
          <cell r="AY5113">
            <v>0</v>
          </cell>
          <cell r="AZ5113"/>
          <cell r="BA5113" t="str">
            <v/>
          </cell>
          <cell r="BB5113"/>
          <cell r="BC5113"/>
          <cell r="BD5113"/>
          <cell r="BE5113" t="str">
            <v/>
          </cell>
          <cell r="BF5113">
            <v>0</v>
          </cell>
          <cell r="BG5113" t="str">
            <v/>
          </cell>
          <cell r="BH5113" t="str">
            <v/>
          </cell>
          <cell r="BI5113">
            <v>12</v>
          </cell>
          <cell r="BJ5113" t="str">
            <v>0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 t="str">
            <v>PE</v>
          </cell>
          <cell r="BT5113" t="str">
            <v>CLAMI CADEIRA</v>
          </cell>
          <cell r="BU5113" t="str">
            <v>CADEIRA MOI</v>
          </cell>
        </row>
        <row r="5114">
          <cell r="H5114">
            <v>8</v>
          </cell>
          <cell r="O5114">
            <v>334219</v>
          </cell>
          <cell r="P5114" t="str">
            <v>2022/166-0094-01</v>
          </cell>
          <cell r="Q5114" t="str">
            <v>EST CADEIRA MOI (PINT MARROM FSC) (TC LISO BRUN CRU)</v>
          </cell>
          <cell r="R5114"/>
          <cell r="S5114"/>
          <cell r="T5114"/>
          <cell r="U5114">
            <v>0.48</v>
          </cell>
          <cell r="V5114">
            <v>0.56999999999999995</v>
          </cell>
          <cell r="W5114">
            <v>0.82</v>
          </cell>
          <cell r="X5114">
            <v>0</v>
          </cell>
          <cell r="Y5114" t="str">
            <v>EST CADEIRA MOI (PINT MARROM FSC) (TC LISO BRUN CRU) - 0,48x0,57x0,82H</v>
          </cell>
          <cell r="Z5114">
            <v>8103.02</v>
          </cell>
          <cell r="AA5114">
            <v>0.5</v>
          </cell>
          <cell r="AB5114">
            <v>4051.51</v>
          </cell>
          <cell r="AC5114"/>
          <cell r="AD5114"/>
          <cell r="AE5114"/>
          <cell r="AF5114">
            <v>8103.02</v>
          </cell>
          <cell r="AG5114">
            <v>8103.02</v>
          </cell>
          <cell r="AH5114">
            <v>0</v>
          </cell>
          <cell r="AI5114">
            <v>8103.02</v>
          </cell>
          <cell r="AJ5114" t="str">
            <v>REF: 371163</v>
          </cell>
          <cell r="AK5114"/>
          <cell r="AL5114">
            <v>371163</v>
          </cell>
          <cell r="AM5114" t="str">
            <v>CADEIRA MOI (S/B) (PINTURA) (TC LISO)</v>
          </cell>
          <cell r="AN5114"/>
          <cell r="AO5114">
            <v>0.48</v>
          </cell>
          <cell r="AP5114">
            <v>0.56999999999999995</v>
          </cell>
          <cell r="AQ5114">
            <v>0.82</v>
          </cell>
          <cell r="AR5114">
            <v>0</v>
          </cell>
          <cell r="AS5114" t="str">
            <v>CADEIRA MOI (S/B) (PINTURA) (TC LISO) - 0,48x0,57x0,82H</v>
          </cell>
          <cell r="AT5114">
            <v>8103.02</v>
          </cell>
          <cell r="AU5114">
            <v>8103.02</v>
          </cell>
          <cell r="AV5114">
            <v>8103.02</v>
          </cell>
          <cell r="AW5114">
            <v>0</v>
          </cell>
          <cell r="AX5114">
            <v>8103.02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12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 t="str">
            <v>PE</v>
          </cell>
          <cell r="BT5114" t="str">
            <v>CLAMI CADEIRA</v>
          </cell>
          <cell r="BU5114" t="str">
            <v>CADEIRA MOI</v>
          </cell>
        </row>
        <row r="5115">
          <cell r="H5115">
            <v>8</v>
          </cell>
          <cell r="O5115">
            <v>378285</v>
          </cell>
          <cell r="P5115" t="str">
            <v>2024/033-0034-01</v>
          </cell>
          <cell r="Q5115" t="str">
            <v>EST CADEIRA PI C/BRACO (MARROM) TC RUSTICO ASTI 5229-121</v>
          </cell>
          <cell r="R5115"/>
          <cell r="S5115"/>
          <cell r="T5115"/>
          <cell r="U5115">
            <v>0.75</v>
          </cell>
          <cell r="V5115">
            <v>0.6</v>
          </cell>
          <cell r="W5115">
            <v>0.76</v>
          </cell>
          <cell r="X5115">
            <v>0</v>
          </cell>
          <cell r="Y5115" t="str">
            <v>EST CADEIRA PI C/BRACO (MARROM) TC RUSTICO ASTI 5229-121 - 0,75x0,6x0,76H</v>
          </cell>
          <cell r="Z5115">
            <v>8684.1200000000008</v>
          </cell>
          <cell r="AA5115">
            <v>0.5</v>
          </cell>
          <cell r="AB5115">
            <v>4342.0600000000004</v>
          </cell>
          <cell r="AC5115"/>
          <cell r="AD5115" t="str">
            <v>PROD C/RVST FORN</v>
          </cell>
          <cell r="AE5115" t="str">
            <v>REVESTIMENTO FORN</v>
          </cell>
          <cell r="AF5115">
            <v>8684.1200000000008</v>
          </cell>
          <cell r="AG5115">
            <v>8684.1200000000008</v>
          </cell>
          <cell r="AH5115">
            <v>0</v>
          </cell>
          <cell r="AI5115">
            <v>8684.1200000000008</v>
          </cell>
          <cell r="AJ5115" t="str">
            <v>REF: 378285</v>
          </cell>
          <cell r="AK5115" t="str">
            <v>PRODUTO FORA DE LINHA</v>
          </cell>
          <cell r="AL5115">
            <v>378285</v>
          </cell>
          <cell r="AM5115" t="str">
            <v>EST CADEIRA PI C/BRACO (MARROM) TC RUSTICO ASTI 5229-121</v>
          </cell>
          <cell r="AN5115"/>
          <cell r="AO5115">
            <v>0.75</v>
          </cell>
          <cell r="AP5115">
            <v>0.6</v>
          </cell>
          <cell r="AQ5115">
            <v>0.76</v>
          </cell>
          <cell r="AR5115">
            <v>0</v>
          </cell>
          <cell r="AS5115" t="str">
            <v>EST CADEIRA PI C/BRACO (MARROM) TC RUSTICO ASTI 5229-121 - 0,75x0,6x0,76H</v>
          </cell>
          <cell r="AT5115">
            <v>8684.1200000000008</v>
          </cell>
          <cell r="AU5115">
            <v>8684.1200000000008</v>
          </cell>
          <cell r="AV5115">
            <v>8684.1200000000008</v>
          </cell>
          <cell r="AW5115">
            <v>0</v>
          </cell>
          <cell r="AX5115">
            <v>8684.1200000000008</v>
          </cell>
          <cell r="AY5115">
            <v>0</v>
          </cell>
          <cell r="AZ5115">
            <v>328917</v>
          </cell>
          <cell r="BA5115" t="str">
            <v>TECIDO RUSTICO ASTI (COD 5229) (EASY&amp;CLEAN - RUSTICOS) -</v>
          </cell>
          <cell r="BB5115" t="str">
            <v>RVST FORN: TECIDO RUSTICO ASTI (COD 5229) (EASY&amp;CLEAN - RUSTICOS) - COR 121</v>
          </cell>
          <cell r="BC5115">
            <v>3.5</v>
          </cell>
          <cell r="BD5115"/>
          <cell r="BE5115">
            <v>461.78</v>
          </cell>
          <cell r="BF5115">
            <v>0</v>
          </cell>
          <cell r="BG5115">
            <v>-461.78</v>
          </cell>
          <cell r="BH5115" t="str">
            <v>RVST FORN</v>
          </cell>
          <cell r="BI5115">
            <v>12</v>
          </cell>
          <cell r="BJ5115">
            <v>1616.23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 t="str">
            <v>PE</v>
          </cell>
          <cell r="BT5115" t="str">
            <v>CLAMI CADEIRA</v>
          </cell>
          <cell r="BU5115" t="str">
            <v>CADEIRA PI</v>
          </cell>
        </row>
        <row r="5116">
          <cell r="H5116">
            <v>8</v>
          </cell>
          <cell r="O5116">
            <v>378285</v>
          </cell>
          <cell r="P5116" t="str">
            <v>2024/033-0035-01</v>
          </cell>
          <cell r="Q5116" t="str">
            <v>EST CADEIRA PI C/BRACO (MARROM) TC RUSTICO ASTI 5229-121</v>
          </cell>
          <cell r="R5116"/>
          <cell r="S5116"/>
          <cell r="T5116"/>
          <cell r="U5116">
            <v>0.75</v>
          </cell>
          <cell r="V5116">
            <v>0.6</v>
          </cell>
          <cell r="W5116">
            <v>0.76</v>
          </cell>
          <cell r="X5116">
            <v>0</v>
          </cell>
          <cell r="Y5116" t="str">
            <v>EST CADEIRA PI C/BRACO (MARROM) TC RUSTICO ASTI 5229-121 - 0,75x0,6x0,76H</v>
          </cell>
          <cell r="Z5116">
            <v>8684.1200000000008</v>
          </cell>
          <cell r="AA5116">
            <v>0.5</v>
          </cell>
          <cell r="AB5116">
            <v>4342.0600000000004</v>
          </cell>
          <cell r="AC5116"/>
          <cell r="AD5116" t="str">
            <v>PROD C/RVST FORN</v>
          </cell>
          <cell r="AE5116" t="str">
            <v>REVESTIMENTO FORN</v>
          </cell>
          <cell r="AF5116">
            <v>8684.1200000000008</v>
          </cell>
          <cell r="AG5116">
            <v>8684.1200000000008</v>
          </cell>
          <cell r="AH5116">
            <v>0</v>
          </cell>
          <cell r="AI5116">
            <v>8684.1200000000008</v>
          </cell>
          <cell r="AJ5116" t="str">
            <v>REF: 378285</v>
          </cell>
          <cell r="AK5116" t="str">
            <v>PRODUTO FORA DE LINHA</v>
          </cell>
          <cell r="AL5116">
            <v>378285</v>
          </cell>
          <cell r="AM5116" t="str">
            <v>EST CADEIRA PI C/BRACO (MARROM) TC RUSTICO ASTI 5229-121</v>
          </cell>
          <cell r="AN5116"/>
          <cell r="AO5116">
            <v>0.75</v>
          </cell>
          <cell r="AP5116">
            <v>0.6</v>
          </cell>
          <cell r="AQ5116">
            <v>0.76</v>
          </cell>
          <cell r="AR5116">
            <v>0</v>
          </cell>
          <cell r="AS5116" t="str">
            <v>EST CADEIRA PI C/BRACO (MARROM) TC RUSTICO ASTI 5229-121 - 0,75x0,6x0,76H</v>
          </cell>
          <cell r="AT5116">
            <v>8684.1200000000008</v>
          </cell>
          <cell r="AU5116">
            <v>8684.1200000000008</v>
          </cell>
          <cell r="AV5116">
            <v>8684.1200000000008</v>
          </cell>
          <cell r="AW5116">
            <v>0</v>
          </cell>
          <cell r="AX5116">
            <v>8684.1200000000008</v>
          </cell>
          <cell r="AY5116">
            <v>0</v>
          </cell>
          <cell r="AZ5116">
            <v>328917</v>
          </cell>
          <cell r="BA5116" t="str">
            <v>TECIDO RUSTICO ASTI (COD 5229) (EASY&amp;CLEAN - RUSTICOS) -</v>
          </cell>
          <cell r="BB5116" t="str">
            <v>RVST FORN: TECIDO RUSTICO ASTI (COD 5229) (EASY&amp;CLEAN - RUSTICOS) - COR 121</v>
          </cell>
          <cell r="BC5116">
            <v>3.5</v>
          </cell>
          <cell r="BD5116"/>
          <cell r="BE5116">
            <v>461.78</v>
          </cell>
          <cell r="BF5116">
            <v>0</v>
          </cell>
          <cell r="BG5116">
            <v>-461.78</v>
          </cell>
          <cell r="BH5116" t="str">
            <v>RVST FORN</v>
          </cell>
          <cell r="BI5116">
            <v>12</v>
          </cell>
          <cell r="BJ5116">
            <v>1616.23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 t="str">
            <v>PE</v>
          </cell>
          <cell r="BT5116" t="str">
            <v>CLAMI CADEIRA</v>
          </cell>
          <cell r="BU5116" t="str">
            <v>CADEIRA PI</v>
          </cell>
        </row>
        <row r="5117">
          <cell r="H5117">
            <v>8</v>
          </cell>
          <cell r="O5117">
            <v>378285</v>
          </cell>
          <cell r="P5117" t="str">
            <v>2024/033-0036-01</v>
          </cell>
          <cell r="Q5117" t="str">
            <v>EST CADEIRA PI C/BRACO (MARROM) TC RUSTICO ASTI 5229-121</v>
          </cell>
          <cell r="R5117"/>
          <cell r="S5117"/>
          <cell r="T5117"/>
          <cell r="U5117">
            <v>0.75</v>
          </cell>
          <cell r="V5117">
            <v>0.6</v>
          </cell>
          <cell r="W5117">
            <v>0.76</v>
          </cell>
          <cell r="X5117">
            <v>0</v>
          </cell>
          <cell r="Y5117" t="str">
            <v>EST CADEIRA PI C/BRACO (MARROM) TC RUSTICO ASTI 5229-121 - 0,75x0,6x0,76H</v>
          </cell>
          <cell r="Z5117">
            <v>8684.1200000000008</v>
          </cell>
          <cell r="AA5117">
            <v>0.5</v>
          </cell>
          <cell r="AB5117">
            <v>4342.0600000000004</v>
          </cell>
          <cell r="AC5117"/>
          <cell r="AD5117" t="str">
            <v>PROD C/RVST FORN</v>
          </cell>
          <cell r="AE5117" t="str">
            <v>REVESTIMENTO FORN</v>
          </cell>
          <cell r="AF5117">
            <v>8684.1200000000008</v>
          </cell>
          <cell r="AG5117">
            <v>8684.1200000000008</v>
          </cell>
          <cell r="AH5117">
            <v>0</v>
          </cell>
          <cell r="AI5117">
            <v>8684.1200000000008</v>
          </cell>
          <cell r="AJ5117" t="str">
            <v>REF: 378285</v>
          </cell>
          <cell r="AK5117" t="str">
            <v>PRODUTO FORA DE LINHA</v>
          </cell>
          <cell r="AL5117">
            <v>378285</v>
          </cell>
          <cell r="AM5117" t="str">
            <v>EST CADEIRA PI C/BRACO (MARROM) TC RUSTICO ASTI 5229-121</v>
          </cell>
          <cell r="AN5117"/>
          <cell r="AO5117">
            <v>0.75</v>
          </cell>
          <cell r="AP5117">
            <v>0.6</v>
          </cell>
          <cell r="AQ5117">
            <v>0.76</v>
          </cell>
          <cell r="AR5117">
            <v>0</v>
          </cell>
          <cell r="AS5117" t="str">
            <v>EST CADEIRA PI C/BRACO (MARROM) TC RUSTICO ASTI 5229-121 - 0,75x0,6x0,76H</v>
          </cell>
          <cell r="AT5117">
            <v>8684.1200000000008</v>
          </cell>
          <cell r="AU5117">
            <v>8684.1200000000008</v>
          </cell>
          <cell r="AV5117">
            <v>8684.1200000000008</v>
          </cell>
          <cell r="AW5117">
            <v>0</v>
          </cell>
          <cell r="AX5117">
            <v>8684.1200000000008</v>
          </cell>
          <cell r="AY5117">
            <v>0</v>
          </cell>
          <cell r="AZ5117">
            <v>328917</v>
          </cell>
          <cell r="BA5117" t="str">
            <v>TECIDO RUSTICO ASTI (COD 5229) (EASY&amp;CLEAN - RUSTICOS) -</v>
          </cell>
          <cell r="BB5117" t="str">
            <v>RVST FORN: TECIDO RUSTICO ASTI (COD 5229) (EASY&amp;CLEAN - RUSTICOS) - COR 121</v>
          </cell>
          <cell r="BC5117">
            <v>3.5</v>
          </cell>
          <cell r="BD5117"/>
          <cell r="BE5117">
            <v>461.78</v>
          </cell>
          <cell r="BF5117">
            <v>0</v>
          </cell>
          <cell r="BG5117">
            <v>-461.78</v>
          </cell>
          <cell r="BH5117" t="str">
            <v>RVST FORN</v>
          </cell>
          <cell r="BI5117">
            <v>12</v>
          </cell>
          <cell r="BJ5117">
            <v>1616.23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 t="str">
            <v>PE</v>
          </cell>
          <cell r="BT5117" t="str">
            <v>CLAMI CADEIRA</v>
          </cell>
          <cell r="BU5117" t="str">
            <v>CADEIRA PI</v>
          </cell>
        </row>
        <row r="5118">
          <cell r="H5118">
            <v>8</v>
          </cell>
          <cell r="O5118">
            <v>378285</v>
          </cell>
          <cell r="P5118" t="str">
            <v>2024/033-0037-01</v>
          </cell>
          <cell r="Q5118" t="str">
            <v>EST CADEIRA PI C/BRACO (MARROM) TC RUSTICO ASTI 5229-121</v>
          </cell>
          <cell r="R5118"/>
          <cell r="S5118"/>
          <cell r="T5118"/>
          <cell r="U5118">
            <v>0.75</v>
          </cell>
          <cell r="V5118">
            <v>0.6</v>
          </cell>
          <cell r="W5118">
            <v>0.76</v>
          </cell>
          <cell r="X5118">
            <v>0</v>
          </cell>
          <cell r="Y5118" t="str">
            <v>EST CADEIRA PI C/BRACO (MARROM) TC RUSTICO ASTI 5229-121 - 0,75x0,6x0,76H</v>
          </cell>
          <cell r="Z5118">
            <v>8684.1200000000008</v>
          </cell>
          <cell r="AA5118">
            <v>0.5</v>
          </cell>
          <cell r="AB5118">
            <v>4342.0600000000004</v>
          </cell>
          <cell r="AC5118"/>
          <cell r="AD5118" t="str">
            <v>PROD C/RVST FORN</v>
          </cell>
          <cell r="AE5118" t="str">
            <v>REVESTIMENTO FORN</v>
          </cell>
          <cell r="AF5118">
            <v>8684.1200000000008</v>
          </cell>
          <cell r="AG5118">
            <v>8684.1200000000008</v>
          </cell>
          <cell r="AH5118">
            <v>0</v>
          </cell>
          <cell r="AI5118">
            <v>8684.1200000000008</v>
          </cell>
          <cell r="AJ5118" t="str">
            <v>REF: 378285</v>
          </cell>
          <cell r="AK5118" t="str">
            <v>PRODUTO FORA DE LINHA</v>
          </cell>
          <cell r="AL5118">
            <v>378285</v>
          </cell>
          <cell r="AM5118" t="str">
            <v>EST CADEIRA PI C/BRACO (MARROM) TC RUSTICO ASTI 5229-121</v>
          </cell>
          <cell r="AN5118"/>
          <cell r="AO5118">
            <v>0.75</v>
          </cell>
          <cell r="AP5118">
            <v>0.6</v>
          </cell>
          <cell r="AQ5118">
            <v>0.76</v>
          </cell>
          <cell r="AR5118">
            <v>0</v>
          </cell>
          <cell r="AS5118" t="str">
            <v>EST CADEIRA PI C/BRACO (MARROM) TC RUSTICO ASTI 5229-121 - 0,75x0,6x0,76H</v>
          </cell>
          <cell r="AT5118">
            <v>8684.1200000000008</v>
          </cell>
          <cell r="AU5118">
            <v>8684.1200000000008</v>
          </cell>
          <cell r="AV5118">
            <v>8684.1200000000008</v>
          </cell>
          <cell r="AW5118">
            <v>0</v>
          </cell>
          <cell r="AX5118">
            <v>8684.1200000000008</v>
          </cell>
          <cell r="AY5118">
            <v>0</v>
          </cell>
          <cell r="AZ5118">
            <v>328917</v>
          </cell>
          <cell r="BA5118" t="str">
            <v>TECIDO RUSTICO ASTI (COD 5229) (EASY&amp;CLEAN - RUSTICOS) -</v>
          </cell>
          <cell r="BB5118" t="str">
            <v>RVST FORN: TECIDO RUSTICO ASTI (COD 5229) (EASY&amp;CLEAN - RUSTICOS) - COR 121</v>
          </cell>
          <cell r="BC5118">
            <v>3.5</v>
          </cell>
          <cell r="BD5118"/>
          <cell r="BE5118">
            <v>461.78</v>
          </cell>
          <cell r="BF5118">
            <v>0</v>
          </cell>
          <cell r="BG5118">
            <v>-461.78</v>
          </cell>
          <cell r="BH5118" t="str">
            <v>RVST FORN</v>
          </cell>
          <cell r="BI5118">
            <v>12</v>
          </cell>
          <cell r="BJ5118">
            <v>1616.23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 t="str">
            <v>PE</v>
          </cell>
          <cell r="BT5118" t="str">
            <v>CLAMI CADEIRA</v>
          </cell>
          <cell r="BU5118" t="str">
            <v>CADEIRA PI</v>
          </cell>
        </row>
        <row r="5119">
          <cell r="H5119">
            <v>8</v>
          </cell>
          <cell r="O5119">
            <v>378285</v>
          </cell>
          <cell r="P5119" t="str">
            <v>2024/033-0039-01</v>
          </cell>
          <cell r="Q5119" t="str">
            <v>EST CADEIRA PI C/BRACO (MARROM) TC RUSTICO ASTI 5229-121</v>
          </cell>
          <cell r="R5119"/>
          <cell r="S5119"/>
          <cell r="T5119"/>
          <cell r="U5119">
            <v>0.75</v>
          </cell>
          <cell r="V5119">
            <v>0.6</v>
          </cell>
          <cell r="W5119">
            <v>0.76</v>
          </cell>
          <cell r="X5119">
            <v>0</v>
          </cell>
          <cell r="Y5119" t="str">
            <v>EST CADEIRA PI C/BRACO (MARROM) TC RUSTICO ASTI 5229-121 - 0,75x0,6x0,76H</v>
          </cell>
          <cell r="Z5119">
            <v>8684.1200000000008</v>
          </cell>
          <cell r="AA5119">
            <v>0.5</v>
          </cell>
          <cell r="AB5119">
            <v>4342.0600000000004</v>
          </cell>
          <cell r="AC5119"/>
          <cell r="AD5119" t="str">
            <v>PROD C/RVST FORN</v>
          </cell>
          <cell r="AE5119" t="str">
            <v>REVESTIMENTO FORN</v>
          </cell>
          <cell r="AF5119">
            <v>8684.1200000000008</v>
          </cell>
          <cell r="AG5119">
            <v>8684.1200000000008</v>
          </cell>
          <cell r="AH5119">
            <v>0</v>
          </cell>
          <cell r="AI5119">
            <v>8684.1200000000008</v>
          </cell>
          <cell r="AJ5119" t="str">
            <v>REF: 378285</v>
          </cell>
          <cell r="AK5119" t="str">
            <v>PRODUTO FORA DE LINHA</v>
          </cell>
          <cell r="AL5119">
            <v>378285</v>
          </cell>
          <cell r="AM5119" t="str">
            <v>EST CADEIRA PI C/BRACO (MARROM) TC RUSTICO ASTI 5229-121</v>
          </cell>
          <cell r="AN5119"/>
          <cell r="AO5119">
            <v>0.75</v>
          </cell>
          <cell r="AP5119">
            <v>0.6</v>
          </cell>
          <cell r="AQ5119">
            <v>0.76</v>
          </cell>
          <cell r="AR5119">
            <v>0</v>
          </cell>
          <cell r="AS5119" t="str">
            <v>EST CADEIRA PI C/BRACO (MARROM) TC RUSTICO ASTI 5229-121 - 0,75x0,6x0,76H</v>
          </cell>
          <cell r="AT5119">
            <v>8684.1200000000008</v>
          </cell>
          <cell r="AU5119">
            <v>8684.1200000000008</v>
          </cell>
          <cell r="AV5119">
            <v>8684.1200000000008</v>
          </cell>
          <cell r="AW5119">
            <v>0</v>
          </cell>
          <cell r="AX5119">
            <v>8684.1200000000008</v>
          </cell>
          <cell r="AY5119">
            <v>0</v>
          </cell>
          <cell r="AZ5119">
            <v>328917</v>
          </cell>
          <cell r="BA5119" t="str">
            <v>TECIDO RUSTICO ASTI (COD 5229) (EASY&amp;CLEAN - RUSTICOS) -</v>
          </cell>
          <cell r="BB5119" t="str">
            <v>RVST FORN: TECIDO RUSTICO ASTI (COD 5229) (EASY&amp;CLEAN - RUSTICOS) - COR 121</v>
          </cell>
          <cell r="BC5119">
            <v>3.5</v>
          </cell>
          <cell r="BD5119"/>
          <cell r="BE5119">
            <v>461.78</v>
          </cell>
          <cell r="BF5119">
            <v>0</v>
          </cell>
          <cell r="BG5119">
            <v>-461.78</v>
          </cell>
          <cell r="BH5119" t="str">
            <v>RVST FORN</v>
          </cell>
          <cell r="BI5119">
            <v>12</v>
          </cell>
          <cell r="BJ5119">
            <v>1616.23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 t="str">
            <v>PE</v>
          </cell>
          <cell r="BT5119" t="str">
            <v>CLAMI CADEIRA</v>
          </cell>
          <cell r="BU5119" t="str">
            <v>CADEIRA PI</v>
          </cell>
        </row>
        <row r="5120">
          <cell r="H5120">
            <v>8</v>
          </cell>
          <cell r="O5120">
            <v>378285</v>
          </cell>
          <cell r="P5120" t="str">
            <v>2024/033-0040-01</v>
          </cell>
          <cell r="Q5120" t="str">
            <v>EST CADEIRA PI C/BRACO (MARROM) TC RUSTICO ASTI 5229-121</v>
          </cell>
          <cell r="R5120"/>
          <cell r="S5120"/>
          <cell r="T5120"/>
          <cell r="U5120">
            <v>0.75</v>
          </cell>
          <cell r="V5120">
            <v>0.6</v>
          </cell>
          <cell r="W5120">
            <v>0.76</v>
          </cell>
          <cell r="X5120">
            <v>0</v>
          </cell>
          <cell r="Y5120" t="str">
            <v>EST CADEIRA PI C/BRACO (MARROM) TC RUSTICO ASTI 5229-121 - 0,75x0,6x0,76H</v>
          </cell>
          <cell r="Z5120">
            <v>8684.1200000000008</v>
          </cell>
          <cell r="AA5120">
            <v>0.5</v>
          </cell>
          <cell r="AB5120">
            <v>4342.0600000000004</v>
          </cell>
          <cell r="AC5120"/>
          <cell r="AD5120" t="str">
            <v>PROD C/RVST FORN</v>
          </cell>
          <cell r="AE5120" t="str">
            <v>REVESTIMENTO FORN</v>
          </cell>
          <cell r="AF5120">
            <v>8684.1200000000008</v>
          </cell>
          <cell r="AG5120">
            <v>8684.1200000000008</v>
          </cell>
          <cell r="AH5120">
            <v>0</v>
          </cell>
          <cell r="AI5120">
            <v>8684.1200000000008</v>
          </cell>
          <cell r="AJ5120" t="str">
            <v>REF: 378285</v>
          </cell>
          <cell r="AK5120" t="str">
            <v>PRODUTO FORA DE LINHA</v>
          </cell>
          <cell r="AL5120">
            <v>378285</v>
          </cell>
          <cell r="AM5120" t="str">
            <v>EST CADEIRA PI C/BRACO (MARROM) TC RUSTICO ASTI 5229-121</v>
          </cell>
          <cell r="AN5120"/>
          <cell r="AO5120">
            <v>0.75</v>
          </cell>
          <cell r="AP5120">
            <v>0.6</v>
          </cell>
          <cell r="AQ5120">
            <v>0.76</v>
          </cell>
          <cell r="AR5120">
            <v>0</v>
          </cell>
          <cell r="AS5120" t="str">
            <v>EST CADEIRA PI C/BRACO (MARROM) TC RUSTICO ASTI 5229-121 - 0,75x0,6x0,76H</v>
          </cell>
          <cell r="AT5120">
            <v>8684.1200000000008</v>
          </cell>
          <cell r="AU5120">
            <v>8684.1200000000008</v>
          </cell>
          <cell r="AV5120">
            <v>8684.1200000000008</v>
          </cell>
          <cell r="AW5120">
            <v>0</v>
          </cell>
          <cell r="AX5120">
            <v>8684.1200000000008</v>
          </cell>
          <cell r="AY5120">
            <v>0</v>
          </cell>
          <cell r="AZ5120">
            <v>328917</v>
          </cell>
          <cell r="BA5120" t="str">
            <v>TECIDO RUSTICO ASTI (COD 5229) (EASY&amp;CLEAN - RUSTICOS) -</v>
          </cell>
          <cell r="BB5120" t="str">
            <v>RVST FORN: TECIDO RUSTICO ASTI (COD 5229) (EASY&amp;CLEAN - RUSTICOS) - COR 121</v>
          </cell>
          <cell r="BC5120">
            <v>3.5</v>
          </cell>
          <cell r="BD5120"/>
          <cell r="BE5120">
            <v>461.78</v>
          </cell>
          <cell r="BF5120">
            <v>0</v>
          </cell>
          <cell r="BG5120">
            <v>-461.78</v>
          </cell>
          <cell r="BH5120" t="str">
            <v>RVST FORN</v>
          </cell>
          <cell r="BI5120">
            <v>12</v>
          </cell>
          <cell r="BJ5120">
            <v>1616.23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 t="str">
            <v>PE</v>
          </cell>
          <cell r="BT5120" t="str">
            <v>CLAMI CADEIRA</v>
          </cell>
          <cell r="BU5120" t="str">
            <v>CADEIRA PI</v>
          </cell>
        </row>
        <row r="5121">
          <cell r="H5121">
            <v>8</v>
          </cell>
          <cell r="O5121">
            <v>378285</v>
          </cell>
          <cell r="P5121" t="str">
            <v>2024/033-0033-01</v>
          </cell>
          <cell r="Q5121" t="str">
            <v>EST CADEIRA PI C/BRACO (MARROM) TC RUSTICO ASTI 5229-121</v>
          </cell>
          <cell r="R5121"/>
          <cell r="S5121"/>
          <cell r="T5121"/>
          <cell r="U5121">
            <v>0.75</v>
          </cell>
          <cell r="V5121">
            <v>0.6</v>
          </cell>
          <cell r="W5121">
            <v>0.76</v>
          </cell>
          <cell r="X5121">
            <v>0</v>
          </cell>
          <cell r="Y5121" t="str">
            <v>EST CADEIRA PI C/BRACO (MARROM) TC RUSTICO ASTI 5229-121 - 0,75x0,6x0,76H</v>
          </cell>
          <cell r="Z5121">
            <v>8684.1200000000008</v>
          </cell>
          <cell r="AA5121">
            <v>0.5</v>
          </cell>
          <cell r="AB5121">
            <v>4342.0600000000004</v>
          </cell>
          <cell r="AC5121"/>
          <cell r="AD5121" t="str">
            <v>PROD C/RVST FORN</v>
          </cell>
          <cell r="AE5121" t="str">
            <v>REVESTIMENTO FORN</v>
          </cell>
          <cell r="AF5121">
            <v>8684.1200000000008</v>
          </cell>
          <cell r="AG5121">
            <v>8684.1200000000008</v>
          </cell>
          <cell r="AH5121">
            <v>0</v>
          </cell>
          <cell r="AI5121">
            <v>8684.1200000000008</v>
          </cell>
          <cell r="AJ5121" t="str">
            <v>REF: 378285</v>
          </cell>
          <cell r="AK5121" t="str">
            <v>PRODUTO FORA DE LINHA</v>
          </cell>
          <cell r="AL5121">
            <v>378285</v>
          </cell>
          <cell r="AM5121" t="str">
            <v>EST CADEIRA PI C/BRACO (MARROM) TC RUSTICO ASTI 5229-121</v>
          </cell>
          <cell r="AN5121"/>
          <cell r="AO5121">
            <v>0.75</v>
          </cell>
          <cell r="AP5121">
            <v>0.6</v>
          </cell>
          <cell r="AQ5121">
            <v>0.76</v>
          </cell>
          <cell r="AR5121">
            <v>0</v>
          </cell>
          <cell r="AS5121" t="str">
            <v>EST CADEIRA PI C/BRACO (MARROM) TC RUSTICO ASTI 5229-121 - 0,75x0,6x0,76H</v>
          </cell>
          <cell r="AT5121">
            <v>8684.1200000000008</v>
          </cell>
          <cell r="AU5121">
            <v>8684.1200000000008</v>
          </cell>
          <cell r="AV5121">
            <v>8684.1200000000008</v>
          </cell>
          <cell r="AW5121">
            <v>0</v>
          </cell>
          <cell r="AX5121">
            <v>8684.1200000000008</v>
          </cell>
          <cell r="AY5121">
            <v>0</v>
          </cell>
          <cell r="AZ5121">
            <v>328917</v>
          </cell>
          <cell r="BA5121" t="str">
            <v>TECIDO RUSTICO ASTI (COD 5229) (EASY&amp;CLEAN - RUSTICOS) -</v>
          </cell>
          <cell r="BB5121" t="str">
            <v>RVST FORN: TECIDO RUSTICO ASTI (COD 5229) (EASY&amp;CLEAN - RUSTICOS) - COR 121</v>
          </cell>
          <cell r="BC5121">
            <v>3.5</v>
          </cell>
          <cell r="BD5121"/>
          <cell r="BE5121">
            <v>461.78</v>
          </cell>
          <cell r="BF5121">
            <v>0</v>
          </cell>
          <cell r="BG5121">
            <v>-461.78</v>
          </cell>
          <cell r="BH5121" t="str">
            <v>RVST FORN</v>
          </cell>
          <cell r="BI5121">
            <v>12</v>
          </cell>
          <cell r="BJ5121">
            <v>1616.23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 t="str">
            <v>PE</v>
          </cell>
          <cell r="BT5121" t="str">
            <v>CLAMI CADEIRA</v>
          </cell>
          <cell r="BU5121" t="str">
            <v>CADEIRA PI</v>
          </cell>
        </row>
        <row r="5122">
          <cell r="H5122">
            <v>8</v>
          </cell>
          <cell r="O5122">
            <v>378285</v>
          </cell>
          <cell r="P5122" t="str">
            <v>2024/033-0038-01</v>
          </cell>
          <cell r="Q5122" t="str">
            <v>EST CADEIRA PI C/BRACO (MARROM) TC RUSTICO ASTI 5229-121</v>
          </cell>
          <cell r="R5122"/>
          <cell r="S5122"/>
          <cell r="T5122"/>
          <cell r="U5122">
            <v>0.75</v>
          </cell>
          <cell r="V5122">
            <v>0.6</v>
          </cell>
          <cell r="W5122">
            <v>0.76</v>
          </cell>
          <cell r="X5122">
            <v>0</v>
          </cell>
          <cell r="Y5122" t="str">
            <v>EST CADEIRA PI C/BRACO (MARROM) TC RUSTICO ASTI 5229-121 - 0,75x0,6x0,76H</v>
          </cell>
          <cell r="Z5122">
            <v>8684.1200000000008</v>
          </cell>
          <cell r="AA5122">
            <v>0.5</v>
          </cell>
          <cell r="AB5122">
            <v>4342.0600000000004</v>
          </cell>
          <cell r="AC5122"/>
          <cell r="AD5122" t="str">
            <v>PROD C/RVST FORN</v>
          </cell>
          <cell r="AE5122" t="str">
            <v>REVESTIMENTO FORN</v>
          </cell>
          <cell r="AF5122">
            <v>8684.1200000000008</v>
          </cell>
          <cell r="AG5122">
            <v>8684.1200000000008</v>
          </cell>
          <cell r="AH5122">
            <v>0</v>
          </cell>
          <cell r="AI5122">
            <v>8684.1200000000008</v>
          </cell>
          <cell r="AJ5122" t="str">
            <v>REF: 378285</v>
          </cell>
          <cell r="AK5122" t="str">
            <v>PRODUTO FORA DE LINHA</v>
          </cell>
          <cell r="AL5122">
            <v>378285</v>
          </cell>
          <cell r="AM5122" t="str">
            <v>EST CADEIRA PI C/BRACO (MARROM) TC RUSTICO ASTI 5229-121</v>
          </cell>
          <cell r="AN5122"/>
          <cell r="AO5122">
            <v>0.75</v>
          </cell>
          <cell r="AP5122">
            <v>0.6</v>
          </cell>
          <cell r="AQ5122">
            <v>0.76</v>
          </cell>
          <cell r="AR5122">
            <v>0</v>
          </cell>
          <cell r="AS5122" t="str">
            <v>EST CADEIRA PI C/BRACO (MARROM) TC RUSTICO ASTI 5229-121 - 0,75x0,6x0,76H</v>
          </cell>
          <cell r="AT5122">
            <v>8684.1200000000008</v>
          </cell>
          <cell r="AU5122">
            <v>8684.1200000000008</v>
          </cell>
          <cell r="AV5122">
            <v>8684.1200000000008</v>
          </cell>
          <cell r="AW5122">
            <v>0</v>
          </cell>
          <cell r="AX5122">
            <v>8684.1200000000008</v>
          </cell>
          <cell r="AY5122">
            <v>0</v>
          </cell>
          <cell r="AZ5122">
            <v>328917</v>
          </cell>
          <cell r="BA5122" t="str">
            <v>TECIDO RUSTICO ASTI (COD 5229) (EASY&amp;CLEAN - RUSTICOS) -</v>
          </cell>
          <cell r="BB5122" t="str">
            <v>RVST FORN: TECIDO RUSTICO ASTI (COD 5229) (EASY&amp;CLEAN - RUSTICOS) - COR 121</v>
          </cell>
          <cell r="BC5122">
            <v>3.5</v>
          </cell>
          <cell r="BD5122"/>
          <cell r="BE5122">
            <v>461.78</v>
          </cell>
          <cell r="BF5122">
            <v>0</v>
          </cell>
          <cell r="BG5122">
            <v>-461.78</v>
          </cell>
          <cell r="BH5122" t="str">
            <v>RVST FORN</v>
          </cell>
          <cell r="BI5122">
            <v>12</v>
          </cell>
          <cell r="BJ5122">
            <v>1616.23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 t="str">
            <v>PE</v>
          </cell>
          <cell r="BT5122" t="str">
            <v>CLAMI CADEIRA</v>
          </cell>
          <cell r="BU5122" t="str">
            <v>CADEIRA PI</v>
          </cell>
        </row>
        <row r="5123">
          <cell r="H5123">
            <v>8</v>
          </cell>
          <cell r="O5123">
            <v>307826</v>
          </cell>
          <cell r="P5123" t="str">
            <v>2021/350-0120-01</v>
          </cell>
          <cell r="Q5123" t="str">
            <v>EST CADEIRA KEEF C/BRACO (JEQ TING NOG) (MISTA) (C4 PINHAO)</v>
          </cell>
          <cell r="R5123"/>
          <cell r="S5123"/>
          <cell r="T5123"/>
          <cell r="U5123">
            <v>0.55000000000000004</v>
          </cell>
          <cell r="V5123">
            <v>0.54</v>
          </cell>
          <cell r="W5123">
            <v>0.89</v>
          </cell>
          <cell r="X5123">
            <v>0</v>
          </cell>
          <cell r="Y5123" t="str">
            <v>EST CADEIRA KEEF C/BRACO (JEQ TING NOG) (MISTA) (C4 PINHAO) - 0,55x0,54x0,89H</v>
          </cell>
          <cell r="Z5123">
            <v>9927.3700000000008</v>
          </cell>
          <cell r="AA5123">
            <v>0.5</v>
          </cell>
          <cell r="AB5123">
            <v>4963.6850000000004</v>
          </cell>
          <cell r="AC5123"/>
          <cell r="AD5123"/>
          <cell r="AE5123"/>
          <cell r="AF5123">
            <v>9927.3700000000008</v>
          </cell>
          <cell r="AG5123">
            <v>9927.3700000000008</v>
          </cell>
          <cell r="AH5123">
            <v>0</v>
          </cell>
          <cell r="AI5123">
            <v>9927.3700000000008</v>
          </cell>
          <cell r="AJ5123" t="str">
            <v>REF: 378617</v>
          </cell>
          <cell r="AK5123"/>
          <cell r="AL5123">
            <v>378617</v>
          </cell>
          <cell r="AM5123" t="str">
            <v>CADEIRA KEEF (C/B) (JEQUITIBA) (MISTA) (CLASSE 4)</v>
          </cell>
          <cell r="AN5123"/>
          <cell r="AO5123">
            <v>0.55000000000000004</v>
          </cell>
          <cell r="AP5123">
            <v>0.6</v>
          </cell>
          <cell r="AQ5123">
            <v>0.89</v>
          </cell>
          <cell r="AR5123">
            <v>0</v>
          </cell>
          <cell r="AS5123" t="str">
            <v>CADEIRA KEEF (C/B) (JEQUITIBA) (MISTA) (CLASSE 4) - 0,55x0,6x0,89H</v>
          </cell>
          <cell r="AT5123">
            <v>9927.3700000000008</v>
          </cell>
          <cell r="AU5123">
            <v>9927.3700000000008</v>
          </cell>
          <cell r="AV5123">
            <v>9927.3700000000008</v>
          </cell>
          <cell r="AW5123">
            <v>0</v>
          </cell>
          <cell r="AX5123">
            <v>9927.3700000000008</v>
          </cell>
          <cell r="AY5123">
            <v>0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CADEIRA</v>
          </cell>
          <cell r="BU5123" t="str">
            <v>CADEIRA KEEF</v>
          </cell>
        </row>
        <row r="5124">
          <cell r="H5124">
            <v>8</v>
          </cell>
          <cell r="O5124">
            <v>307826</v>
          </cell>
          <cell r="P5124" t="str">
            <v>2021/350-0122-01</v>
          </cell>
          <cell r="Q5124" t="str">
            <v>EST CADEIRA KEEF C/BRACO (JEQ TING NOG) (MISTA) (C4 PINHAO)</v>
          </cell>
          <cell r="R5124"/>
          <cell r="S5124"/>
          <cell r="T5124"/>
          <cell r="U5124">
            <v>0.55000000000000004</v>
          </cell>
          <cell r="V5124">
            <v>0.54</v>
          </cell>
          <cell r="W5124">
            <v>0.89</v>
          </cell>
          <cell r="X5124">
            <v>0</v>
          </cell>
          <cell r="Y5124" t="str">
            <v>EST CADEIRA KEEF C/BRACO (JEQ TING NOG) (MISTA) (C4 PINHAO) - 0,55x0,54x0,89H</v>
          </cell>
          <cell r="Z5124">
            <v>9927.3700000000008</v>
          </cell>
          <cell r="AA5124">
            <v>0.5</v>
          </cell>
          <cell r="AB5124">
            <v>4963.6850000000004</v>
          </cell>
          <cell r="AC5124"/>
          <cell r="AD5124"/>
          <cell r="AE5124"/>
          <cell r="AF5124">
            <v>9927.3700000000008</v>
          </cell>
          <cell r="AG5124">
            <v>9927.3700000000008</v>
          </cell>
          <cell r="AH5124">
            <v>0</v>
          </cell>
          <cell r="AI5124">
            <v>9927.3700000000008</v>
          </cell>
          <cell r="AJ5124" t="str">
            <v>REF: 378617</v>
          </cell>
          <cell r="AK5124"/>
          <cell r="AL5124">
            <v>378617</v>
          </cell>
          <cell r="AM5124" t="str">
            <v>CADEIRA KEEF (C/B) (JEQUITIBA) (MISTA) (CLASSE 4)</v>
          </cell>
          <cell r="AN5124"/>
          <cell r="AO5124">
            <v>0.55000000000000004</v>
          </cell>
          <cell r="AP5124">
            <v>0.6</v>
          </cell>
          <cell r="AQ5124">
            <v>0.89</v>
          </cell>
          <cell r="AR5124">
            <v>0</v>
          </cell>
          <cell r="AS5124" t="str">
            <v>CADEIRA KEEF (C/B) (JEQUITIBA) (MISTA) (CLASSE 4) - 0,55x0,6x0,89H</v>
          </cell>
          <cell r="AT5124">
            <v>9927.3700000000008</v>
          </cell>
          <cell r="AU5124">
            <v>9927.3700000000008</v>
          </cell>
          <cell r="AV5124">
            <v>9927.3700000000008</v>
          </cell>
          <cell r="AW5124">
            <v>0</v>
          </cell>
          <cell r="AX5124">
            <v>9927.3700000000008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KEEF</v>
          </cell>
        </row>
        <row r="5125">
          <cell r="H5125">
            <v>8</v>
          </cell>
          <cell r="O5125">
            <v>307826</v>
          </cell>
          <cell r="P5125" t="str">
            <v>2021/350-0124-01</v>
          </cell>
          <cell r="Q5125" t="str">
            <v>EST CADEIRA KEEF C/BRACO (JEQ TING NOG) (MISTA) (C4 PINHAO)</v>
          </cell>
          <cell r="R5125"/>
          <cell r="S5125"/>
          <cell r="T5125"/>
          <cell r="U5125">
            <v>0.55000000000000004</v>
          </cell>
          <cell r="V5125">
            <v>0.54</v>
          </cell>
          <cell r="W5125">
            <v>0.89</v>
          </cell>
          <cell r="X5125">
            <v>0</v>
          </cell>
          <cell r="Y5125" t="str">
            <v>EST CADEIRA KEEF C/BRACO (JEQ TING NOG) (MISTA) (C4 PINHAO) - 0,55x0,54x0,89H</v>
          </cell>
          <cell r="Z5125">
            <v>9927.3700000000008</v>
          </cell>
          <cell r="AA5125">
            <v>0.5</v>
          </cell>
          <cell r="AB5125">
            <v>4963.6850000000004</v>
          </cell>
          <cell r="AC5125"/>
          <cell r="AD5125"/>
          <cell r="AE5125"/>
          <cell r="AF5125">
            <v>9927.3700000000008</v>
          </cell>
          <cell r="AG5125">
            <v>9927.3700000000008</v>
          </cell>
          <cell r="AH5125">
            <v>0</v>
          </cell>
          <cell r="AI5125">
            <v>9927.3700000000008</v>
          </cell>
          <cell r="AJ5125" t="str">
            <v>REF: 378617</v>
          </cell>
          <cell r="AK5125"/>
          <cell r="AL5125">
            <v>378617</v>
          </cell>
          <cell r="AM5125" t="str">
            <v>CADEIRA KEEF (C/B) (JEQUITIBA) (MISTA) (CLASSE 4)</v>
          </cell>
          <cell r="AN5125"/>
          <cell r="AO5125">
            <v>0.55000000000000004</v>
          </cell>
          <cell r="AP5125">
            <v>0.6</v>
          </cell>
          <cell r="AQ5125">
            <v>0.89</v>
          </cell>
          <cell r="AR5125">
            <v>0</v>
          </cell>
          <cell r="AS5125" t="str">
            <v>CADEIRA KEEF (C/B) (JEQUITIBA) (MISTA) (CLASSE 4) - 0,55x0,6x0,89H</v>
          </cell>
          <cell r="AT5125">
            <v>9927.3700000000008</v>
          </cell>
          <cell r="AU5125">
            <v>9927.3700000000008</v>
          </cell>
          <cell r="AV5125">
            <v>9927.3700000000008</v>
          </cell>
          <cell r="AW5125">
            <v>0</v>
          </cell>
          <cell r="AX5125">
            <v>9927.3700000000008</v>
          </cell>
          <cell r="AY5125">
            <v>0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KEEF</v>
          </cell>
        </row>
        <row r="5126">
          <cell r="H5126">
            <v>8</v>
          </cell>
          <cell r="O5126">
            <v>307826</v>
          </cell>
          <cell r="P5126" t="str">
            <v>2021/350-0125-01</v>
          </cell>
          <cell r="Q5126" t="str">
            <v>EST CADEIRA KEEF C/BRACO (JEQ TING NOG) (MISTA) (C4 PINHAO)</v>
          </cell>
          <cell r="R5126"/>
          <cell r="S5126"/>
          <cell r="T5126"/>
          <cell r="U5126">
            <v>0.55000000000000004</v>
          </cell>
          <cell r="V5126">
            <v>0.54</v>
          </cell>
          <cell r="W5126">
            <v>0.89</v>
          </cell>
          <cell r="X5126">
            <v>0</v>
          </cell>
          <cell r="Y5126" t="str">
            <v>EST CADEIRA KEEF C/BRACO (JEQ TING NOG) (MISTA) (C4 PINHAO) - 0,55x0,54x0,89H</v>
          </cell>
          <cell r="Z5126">
            <v>9927.3700000000008</v>
          </cell>
          <cell r="AA5126">
            <v>0.5</v>
          </cell>
          <cell r="AB5126">
            <v>4963.6850000000004</v>
          </cell>
          <cell r="AC5126"/>
          <cell r="AD5126"/>
          <cell r="AE5126"/>
          <cell r="AF5126">
            <v>9927.3700000000008</v>
          </cell>
          <cell r="AG5126">
            <v>9927.3700000000008</v>
          </cell>
          <cell r="AH5126">
            <v>0</v>
          </cell>
          <cell r="AI5126">
            <v>9927.3700000000008</v>
          </cell>
          <cell r="AJ5126" t="str">
            <v>REF: 378617</v>
          </cell>
          <cell r="AK5126"/>
          <cell r="AL5126">
            <v>378617</v>
          </cell>
          <cell r="AM5126" t="str">
            <v>CADEIRA KEEF (C/B) (JEQUITIBA) (MISTA) (CLASSE 4)</v>
          </cell>
          <cell r="AN5126"/>
          <cell r="AO5126">
            <v>0.55000000000000004</v>
          </cell>
          <cell r="AP5126">
            <v>0.6</v>
          </cell>
          <cell r="AQ5126">
            <v>0.89</v>
          </cell>
          <cell r="AR5126">
            <v>0</v>
          </cell>
          <cell r="AS5126" t="str">
            <v>CADEIRA KEEF (C/B) (JEQUITIBA) (MISTA) (CLASSE 4) - 0,55x0,6x0,89H</v>
          </cell>
          <cell r="AT5126">
            <v>9927.3700000000008</v>
          </cell>
          <cell r="AU5126">
            <v>9927.3700000000008</v>
          </cell>
          <cell r="AV5126">
            <v>9927.3700000000008</v>
          </cell>
          <cell r="AW5126">
            <v>0</v>
          </cell>
          <cell r="AX5126">
            <v>9927.3700000000008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12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KEEF</v>
          </cell>
        </row>
        <row r="5127">
          <cell r="H5127">
            <v>8</v>
          </cell>
          <cell r="O5127">
            <v>307826</v>
          </cell>
          <cell r="P5127" t="str">
            <v>2021/350-0126-01</v>
          </cell>
          <cell r="Q5127" t="str">
            <v>EST CADEIRA KEEF C/BRACO (JEQ TING NOG) (MISTA) (C4 PINHAO)</v>
          </cell>
          <cell r="R5127"/>
          <cell r="S5127"/>
          <cell r="T5127"/>
          <cell r="U5127">
            <v>0.55000000000000004</v>
          </cell>
          <cell r="V5127">
            <v>0.54</v>
          </cell>
          <cell r="W5127">
            <v>0.89</v>
          </cell>
          <cell r="X5127">
            <v>0</v>
          </cell>
          <cell r="Y5127" t="str">
            <v>EST CADEIRA KEEF C/BRACO (JEQ TING NOG) (MISTA) (C4 PINHAO) - 0,55x0,54x0,89H</v>
          </cell>
          <cell r="Z5127">
            <v>9927.3700000000008</v>
          </cell>
          <cell r="AA5127">
            <v>0.5</v>
          </cell>
          <cell r="AB5127">
            <v>4963.6850000000004</v>
          </cell>
          <cell r="AC5127"/>
          <cell r="AD5127"/>
          <cell r="AE5127"/>
          <cell r="AF5127">
            <v>9927.3700000000008</v>
          </cell>
          <cell r="AG5127">
            <v>9927.3700000000008</v>
          </cell>
          <cell r="AH5127">
            <v>0</v>
          </cell>
          <cell r="AI5127">
            <v>9927.3700000000008</v>
          </cell>
          <cell r="AJ5127" t="str">
            <v>REF: 378617</v>
          </cell>
          <cell r="AK5127"/>
          <cell r="AL5127">
            <v>378617</v>
          </cell>
          <cell r="AM5127" t="str">
            <v>CADEIRA KEEF (C/B) (JEQUITIBA) (MISTA) (CLASSE 4)</v>
          </cell>
          <cell r="AN5127"/>
          <cell r="AO5127">
            <v>0.55000000000000004</v>
          </cell>
          <cell r="AP5127">
            <v>0.6</v>
          </cell>
          <cell r="AQ5127">
            <v>0.89</v>
          </cell>
          <cell r="AR5127">
            <v>0</v>
          </cell>
          <cell r="AS5127" t="str">
            <v>CADEIRA KEEF (C/B) (JEQUITIBA) (MISTA) (CLASSE 4) - 0,55x0,6x0,89H</v>
          </cell>
          <cell r="AT5127">
            <v>9927.3700000000008</v>
          </cell>
          <cell r="AU5127">
            <v>9927.3700000000008</v>
          </cell>
          <cell r="AV5127">
            <v>9927.3700000000008</v>
          </cell>
          <cell r="AW5127">
            <v>0</v>
          </cell>
          <cell r="AX5127">
            <v>9927.3700000000008</v>
          </cell>
          <cell r="AY5127">
            <v>0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CADEIRA</v>
          </cell>
          <cell r="BU5127" t="str">
            <v>CADEIRA KEEF</v>
          </cell>
        </row>
        <row r="5128">
          <cell r="H5128">
            <v>8</v>
          </cell>
          <cell r="O5128">
            <v>307826</v>
          </cell>
          <cell r="P5128" t="str">
            <v>2021/350-0127-01</v>
          </cell>
          <cell r="Q5128" t="str">
            <v>EST CADEIRA KEEF C/BRACO (JEQ TING NOG) (MISTA) (C4 PINHAO)</v>
          </cell>
          <cell r="R5128"/>
          <cell r="S5128"/>
          <cell r="T5128"/>
          <cell r="U5128">
            <v>0.55000000000000004</v>
          </cell>
          <cell r="V5128">
            <v>0.54</v>
          </cell>
          <cell r="W5128">
            <v>0.89</v>
          </cell>
          <cell r="X5128">
            <v>0</v>
          </cell>
          <cell r="Y5128" t="str">
            <v>EST CADEIRA KEEF C/BRACO (JEQ TING NOG) (MISTA) (C4 PINHAO) - 0,55x0,54x0,89H</v>
          </cell>
          <cell r="Z5128">
            <v>9927.3700000000008</v>
          </cell>
          <cell r="AA5128">
            <v>0.5</v>
          </cell>
          <cell r="AB5128">
            <v>4963.6850000000004</v>
          </cell>
          <cell r="AC5128"/>
          <cell r="AD5128"/>
          <cell r="AE5128"/>
          <cell r="AF5128">
            <v>9927.3700000000008</v>
          </cell>
          <cell r="AG5128">
            <v>9927.3700000000008</v>
          </cell>
          <cell r="AH5128">
            <v>0</v>
          </cell>
          <cell r="AI5128">
            <v>9927.3700000000008</v>
          </cell>
          <cell r="AJ5128" t="str">
            <v>REF: 378617</v>
          </cell>
          <cell r="AK5128"/>
          <cell r="AL5128">
            <v>378617</v>
          </cell>
          <cell r="AM5128" t="str">
            <v>CADEIRA KEEF (C/B) (JEQUITIBA) (MISTA) (CLASSE 4)</v>
          </cell>
          <cell r="AN5128"/>
          <cell r="AO5128">
            <v>0.55000000000000004</v>
          </cell>
          <cell r="AP5128">
            <v>0.6</v>
          </cell>
          <cell r="AQ5128">
            <v>0.89</v>
          </cell>
          <cell r="AR5128">
            <v>0</v>
          </cell>
          <cell r="AS5128" t="str">
            <v>CADEIRA KEEF (C/B) (JEQUITIBA) (MISTA) (CLASSE 4) - 0,55x0,6x0,89H</v>
          </cell>
          <cell r="AT5128">
            <v>9927.3700000000008</v>
          </cell>
          <cell r="AU5128">
            <v>9927.3700000000008</v>
          </cell>
          <cell r="AV5128">
            <v>9927.3700000000008</v>
          </cell>
          <cell r="AW5128">
            <v>0</v>
          </cell>
          <cell r="AX5128">
            <v>9927.3700000000008</v>
          </cell>
          <cell r="AY5128">
            <v>0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CADEIRA</v>
          </cell>
          <cell r="BU5128" t="str">
            <v>CADEIRA KEEF</v>
          </cell>
        </row>
        <row r="5129">
          <cell r="H5129">
            <v>8</v>
          </cell>
          <cell r="O5129">
            <v>334198</v>
          </cell>
          <cell r="P5129" t="str">
            <v>2022/203-0147-01</v>
          </cell>
          <cell r="Q5129" t="str">
            <v>EST CADEIRA MEDALHINHA (TAUARI EBNZ) (COLMEIA ARAMID NT)</v>
          </cell>
          <cell r="R5129"/>
          <cell r="S5129"/>
          <cell r="T5129"/>
          <cell r="U5129">
            <v>0.47</v>
          </cell>
          <cell r="V5129">
            <v>0.61</v>
          </cell>
          <cell r="W5129">
            <v>0.82</v>
          </cell>
          <cell r="X5129">
            <v>0</v>
          </cell>
          <cell r="Y5129" t="str">
            <v>EST CADEIRA MEDALHINHA (TAUARI EBNZ) (COLMEIA ARAMID NT) - 0,47x0,61x0,82H</v>
          </cell>
          <cell r="Z5129">
            <v>9872.7529999999988</v>
          </cell>
          <cell r="AA5129">
            <v>0.5</v>
          </cell>
          <cell r="AB5129">
            <v>4936.3764999999994</v>
          </cell>
          <cell r="AC5129"/>
          <cell r="AD5129" t="str">
            <v>10% ACRES TAUARI EBANIZADO</v>
          </cell>
          <cell r="AE5129"/>
          <cell r="AF5129">
            <v>9872.7529999999988</v>
          </cell>
          <cell r="AG5129">
            <v>9872.7529999999988</v>
          </cell>
          <cell r="AH5129">
            <v>0</v>
          </cell>
          <cell r="AI5129">
            <v>9872.7529999999988</v>
          </cell>
          <cell r="AJ5129" t="str">
            <v>REF: 301946</v>
          </cell>
          <cell r="AK5129"/>
          <cell r="AL5129">
            <v>301946</v>
          </cell>
          <cell r="AM5129" t="str">
            <v>CADEIRA MEDALHINHA (S/B) (TELA) (TAUARI)</v>
          </cell>
          <cell r="AN5129"/>
          <cell r="AO5129">
            <v>0.47</v>
          </cell>
          <cell r="AP5129">
            <v>0.61</v>
          </cell>
          <cell r="AQ5129">
            <v>0.82</v>
          </cell>
          <cell r="AR5129">
            <v>0</v>
          </cell>
          <cell r="AS5129" t="str">
            <v>CADEIRA MEDALHINHA (S/B) (TELA) (TAUARI) - 0,47x0,61x0,82H</v>
          </cell>
          <cell r="AT5129">
            <v>9872.7529999999988</v>
          </cell>
          <cell r="AU5129">
            <v>9872.7529999999988</v>
          </cell>
          <cell r="AV5129">
            <v>8975.23</v>
          </cell>
          <cell r="AW5129">
            <v>897.52299999999923</v>
          </cell>
          <cell r="AX5129">
            <v>9872.76</v>
          </cell>
          <cell r="AY5129">
            <v>-7.0000000014260877E-3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0.1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>CLAMI CADEIRA</v>
          </cell>
          <cell r="BU5129" t="str">
            <v>CADEIRA MEDALHINHA</v>
          </cell>
        </row>
        <row r="5130">
          <cell r="H5130">
            <v>8</v>
          </cell>
          <cell r="O5130">
            <v>334198</v>
          </cell>
          <cell r="P5130" t="str">
            <v>2022/203-0148-01</v>
          </cell>
          <cell r="Q5130" t="str">
            <v>EST CADEIRA MEDALHINHA (TAUARI EBNZ) (COLMEIA ARAMID NT)</v>
          </cell>
          <cell r="R5130"/>
          <cell r="S5130"/>
          <cell r="T5130"/>
          <cell r="U5130">
            <v>0.47</v>
          </cell>
          <cell r="V5130">
            <v>0.61</v>
          </cell>
          <cell r="W5130">
            <v>0.82</v>
          </cell>
          <cell r="X5130">
            <v>0</v>
          </cell>
          <cell r="Y5130" t="str">
            <v>EST CADEIRA MEDALHINHA (TAUARI EBNZ) (COLMEIA ARAMID NT) - 0,47x0,61x0,82H</v>
          </cell>
          <cell r="Z5130">
            <v>9872.7529999999988</v>
          </cell>
          <cell r="AA5130">
            <v>0.5</v>
          </cell>
          <cell r="AB5130">
            <v>4936.3764999999994</v>
          </cell>
          <cell r="AC5130"/>
          <cell r="AD5130" t="str">
            <v>10% ACRES TAUARI EBANIZADO</v>
          </cell>
          <cell r="AE5130"/>
          <cell r="AF5130">
            <v>9872.7529999999988</v>
          </cell>
          <cell r="AG5130">
            <v>9872.7529999999988</v>
          </cell>
          <cell r="AH5130">
            <v>0</v>
          </cell>
          <cell r="AI5130">
            <v>9872.7529999999988</v>
          </cell>
          <cell r="AJ5130" t="str">
            <v>REF: 301946</v>
          </cell>
          <cell r="AK5130"/>
          <cell r="AL5130">
            <v>301946</v>
          </cell>
          <cell r="AM5130" t="str">
            <v>CADEIRA MEDALHINHA (S/B) (TELA) (TAUARI)</v>
          </cell>
          <cell r="AN5130"/>
          <cell r="AO5130">
            <v>0.47</v>
          </cell>
          <cell r="AP5130">
            <v>0.61</v>
          </cell>
          <cell r="AQ5130">
            <v>0.82</v>
          </cell>
          <cell r="AR5130">
            <v>0</v>
          </cell>
          <cell r="AS5130" t="str">
            <v>CADEIRA MEDALHINHA (S/B) (TELA) (TAUARI) - 0,47x0,61x0,82H</v>
          </cell>
          <cell r="AT5130">
            <v>9872.7529999999988</v>
          </cell>
          <cell r="AU5130">
            <v>9872.7529999999988</v>
          </cell>
          <cell r="AV5130">
            <v>8975.23</v>
          </cell>
          <cell r="AW5130">
            <v>897.52299999999923</v>
          </cell>
          <cell r="AX5130">
            <v>9872.76</v>
          </cell>
          <cell r="AY5130">
            <v>-7.0000000014260877E-3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0.1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MEDALHINHA</v>
          </cell>
        </row>
        <row r="5131">
          <cell r="H5131">
            <v>8</v>
          </cell>
          <cell r="O5131">
            <v>334198</v>
          </cell>
          <cell r="P5131" t="str">
            <v>2025/051-0004-01</v>
          </cell>
          <cell r="Q5131" t="str">
            <v>EST CADEIRA MEDALHINHA (TAUARI EBNZ) (COLMEIA ARAMID NT)</v>
          </cell>
          <cell r="R5131"/>
          <cell r="S5131"/>
          <cell r="T5131"/>
          <cell r="U5131">
            <v>0.47</v>
          </cell>
          <cell r="V5131">
            <v>0.61</v>
          </cell>
          <cell r="W5131">
            <v>0.82</v>
          </cell>
          <cell r="X5131">
            <v>0</v>
          </cell>
          <cell r="Y5131" t="str">
            <v>EST CADEIRA MEDALHINHA (TAUARI EBNZ) (COLMEIA ARAMID NT) - 0,47x0,61x0,82H</v>
          </cell>
          <cell r="Z5131">
            <v>9872.7529999999988</v>
          </cell>
          <cell r="AA5131">
            <v>0.5</v>
          </cell>
          <cell r="AB5131">
            <v>4936.3764999999994</v>
          </cell>
          <cell r="AC5131"/>
          <cell r="AD5131" t="str">
            <v>10% ACRES TAUARI EBANIZADO</v>
          </cell>
          <cell r="AE5131"/>
          <cell r="AF5131">
            <v>9872.7529999999988</v>
          </cell>
          <cell r="AG5131">
            <v>9872.7529999999988</v>
          </cell>
          <cell r="AH5131">
            <v>0</v>
          </cell>
          <cell r="AI5131">
            <v>9872.7529999999988</v>
          </cell>
          <cell r="AJ5131" t="str">
            <v>REF: 301946</v>
          </cell>
          <cell r="AK5131"/>
          <cell r="AL5131">
            <v>301946</v>
          </cell>
          <cell r="AM5131" t="str">
            <v>CADEIRA MEDALHINHA (S/B) (TELA) (TAUARI)</v>
          </cell>
          <cell r="AN5131"/>
          <cell r="AO5131">
            <v>0.47</v>
          </cell>
          <cell r="AP5131">
            <v>0.61</v>
          </cell>
          <cell r="AQ5131">
            <v>0.82</v>
          </cell>
          <cell r="AR5131">
            <v>0</v>
          </cell>
          <cell r="AS5131" t="str">
            <v>CADEIRA MEDALHINHA (S/B) (TELA) (TAUARI) - 0,47x0,61x0,82H</v>
          </cell>
          <cell r="AT5131">
            <v>9872.7529999999988</v>
          </cell>
          <cell r="AU5131">
            <v>9872.7529999999988</v>
          </cell>
          <cell r="AV5131">
            <v>8975.23</v>
          </cell>
          <cell r="AW5131">
            <v>897.52299999999923</v>
          </cell>
          <cell r="AX5131">
            <v>9872.76</v>
          </cell>
          <cell r="AY5131">
            <v>-7.0000000014260877E-3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0.1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MEDALHINHA</v>
          </cell>
        </row>
        <row r="5132">
          <cell r="H5132">
            <v>8</v>
          </cell>
          <cell r="O5132">
            <v>334198</v>
          </cell>
          <cell r="P5132" t="str">
            <v>2022/203-0150-01</v>
          </cell>
          <cell r="Q5132" t="str">
            <v>EST CADEIRA MEDALHINHA (TAUARI EBNZ) (COLMEIA ARAMID NT)</v>
          </cell>
          <cell r="R5132"/>
          <cell r="S5132"/>
          <cell r="T5132"/>
          <cell r="U5132">
            <v>0.47</v>
          </cell>
          <cell r="V5132">
            <v>0.61</v>
          </cell>
          <cell r="W5132">
            <v>0.82</v>
          </cell>
          <cell r="X5132">
            <v>0</v>
          </cell>
          <cell r="Y5132" t="str">
            <v>EST CADEIRA MEDALHINHA (TAUARI EBNZ) (COLMEIA ARAMID NT) - 0,47x0,61x0,82H</v>
          </cell>
          <cell r="Z5132">
            <v>9872.7529999999988</v>
          </cell>
          <cell r="AA5132">
            <v>0.5</v>
          </cell>
          <cell r="AB5132">
            <v>4936.3764999999994</v>
          </cell>
          <cell r="AC5132"/>
          <cell r="AD5132" t="str">
            <v>10% ACRES TAUARI EBANIZADO</v>
          </cell>
          <cell r="AE5132"/>
          <cell r="AF5132">
            <v>9872.7529999999988</v>
          </cell>
          <cell r="AG5132">
            <v>9872.7529999999988</v>
          </cell>
          <cell r="AH5132">
            <v>0</v>
          </cell>
          <cell r="AI5132">
            <v>9872.7529999999988</v>
          </cell>
          <cell r="AJ5132" t="str">
            <v>REF: 301946</v>
          </cell>
          <cell r="AK5132"/>
          <cell r="AL5132">
            <v>301946</v>
          </cell>
          <cell r="AM5132" t="str">
            <v>CADEIRA MEDALHINHA (S/B) (TELA) (TAUARI)</v>
          </cell>
          <cell r="AN5132"/>
          <cell r="AO5132">
            <v>0.47</v>
          </cell>
          <cell r="AP5132">
            <v>0.61</v>
          </cell>
          <cell r="AQ5132">
            <v>0.82</v>
          </cell>
          <cell r="AR5132">
            <v>0</v>
          </cell>
          <cell r="AS5132" t="str">
            <v>CADEIRA MEDALHINHA (S/B) (TELA) (TAUARI) - 0,47x0,61x0,82H</v>
          </cell>
          <cell r="AT5132">
            <v>9872.7529999999988</v>
          </cell>
          <cell r="AU5132">
            <v>9872.7529999999988</v>
          </cell>
          <cell r="AV5132">
            <v>8975.23</v>
          </cell>
          <cell r="AW5132">
            <v>897.52299999999923</v>
          </cell>
          <cell r="AX5132">
            <v>9872.76</v>
          </cell>
          <cell r="AY5132">
            <v>-7.0000000014260877E-3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0.1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CADEIRA</v>
          </cell>
          <cell r="BU5132" t="str">
            <v>CADEIRA MEDALHINHA</v>
          </cell>
        </row>
        <row r="5133">
          <cell r="H5133">
            <v>8</v>
          </cell>
          <cell r="O5133">
            <v>334198</v>
          </cell>
          <cell r="P5133" t="str">
            <v>2022/203-0151-01</v>
          </cell>
          <cell r="Q5133" t="str">
            <v>EST CADEIRA MEDALHINHA (TAUARI EBNZ) (COLMEIA ARAMID NT)</v>
          </cell>
          <cell r="R5133"/>
          <cell r="S5133"/>
          <cell r="T5133"/>
          <cell r="U5133">
            <v>0.47</v>
          </cell>
          <cell r="V5133">
            <v>0.61</v>
          </cell>
          <cell r="W5133">
            <v>0.82</v>
          </cell>
          <cell r="X5133">
            <v>0</v>
          </cell>
          <cell r="Y5133" t="str">
            <v>EST CADEIRA MEDALHINHA (TAUARI EBNZ) (COLMEIA ARAMID NT) - 0,47x0,61x0,82H</v>
          </cell>
          <cell r="Z5133">
            <v>9872.7529999999988</v>
          </cell>
          <cell r="AA5133">
            <v>0.5</v>
          </cell>
          <cell r="AB5133">
            <v>4936.3764999999994</v>
          </cell>
          <cell r="AC5133"/>
          <cell r="AD5133" t="str">
            <v>10% ACRES TAUARI EBANIZADO</v>
          </cell>
          <cell r="AE5133"/>
          <cell r="AF5133">
            <v>9872.7529999999988</v>
          </cell>
          <cell r="AG5133">
            <v>9872.7529999999988</v>
          </cell>
          <cell r="AH5133">
            <v>0</v>
          </cell>
          <cell r="AI5133">
            <v>9872.7529999999988</v>
          </cell>
          <cell r="AJ5133" t="str">
            <v>REF: 301946</v>
          </cell>
          <cell r="AK5133"/>
          <cell r="AL5133">
            <v>301946</v>
          </cell>
          <cell r="AM5133" t="str">
            <v>CADEIRA MEDALHINHA (S/B) (TELA) (TAUARI)</v>
          </cell>
          <cell r="AN5133"/>
          <cell r="AO5133">
            <v>0.47</v>
          </cell>
          <cell r="AP5133">
            <v>0.61</v>
          </cell>
          <cell r="AQ5133">
            <v>0.82</v>
          </cell>
          <cell r="AR5133">
            <v>0</v>
          </cell>
          <cell r="AS5133" t="str">
            <v>CADEIRA MEDALHINHA (S/B) (TELA) (TAUARI) - 0,47x0,61x0,82H</v>
          </cell>
          <cell r="AT5133">
            <v>9872.7529999999988</v>
          </cell>
          <cell r="AU5133">
            <v>9872.7529999999988</v>
          </cell>
          <cell r="AV5133">
            <v>8975.23</v>
          </cell>
          <cell r="AW5133">
            <v>897.52299999999923</v>
          </cell>
          <cell r="AX5133">
            <v>9872.76</v>
          </cell>
          <cell r="AY5133">
            <v>-7.0000000014260877E-3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12</v>
          </cell>
          <cell r="BJ5133" t="str">
            <v>0</v>
          </cell>
          <cell r="BK5133">
            <v>0.1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MEDALHINHA</v>
          </cell>
        </row>
        <row r="5134">
          <cell r="H5134">
            <v>8</v>
          </cell>
          <cell r="O5134">
            <v>334198</v>
          </cell>
          <cell r="P5134" t="str">
            <v>2025/051-0005-01</v>
          </cell>
          <cell r="Q5134" t="str">
            <v>EST CADEIRA MEDALHINHA (TAUARI EBNZ) (COLMEIA ARAMID NT)</v>
          </cell>
          <cell r="R5134"/>
          <cell r="S5134"/>
          <cell r="T5134"/>
          <cell r="U5134">
            <v>0.47</v>
          </cell>
          <cell r="V5134">
            <v>0.61</v>
          </cell>
          <cell r="W5134">
            <v>0.82</v>
          </cell>
          <cell r="X5134">
            <v>0</v>
          </cell>
          <cell r="Y5134" t="str">
            <v>EST CADEIRA MEDALHINHA (TAUARI EBNZ) (COLMEIA ARAMID NT) - 0,47x0,61x0,82H</v>
          </cell>
          <cell r="Z5134">
            <v>9872.7529999999988</v>
          </cell>
          <cell r="AA5134">
            <v>0.5</v>
          </cell>
          <cell r="AB5134">
            <v>4936.3764999999994</v>
          </cell>
          <cell r="AC5134"/>
          <cell r="AD5134" t="str">
            <v>10% ACRES TAUARI EBANIZADO</v>
          </cell>
          <cell r="AE5134"/>
          <cell r="AF5134">
            <v>9872.7529999999988</v>
          </cell>
          <cell r="AG5134">
            <v>9872.7529999999988</v>
          </cell>
          <cell r="AH5134">
            <v>0</v>
          </cell>
          <cell r="AI5134">
            <v>9872.7529999999988</v>
          </cell>
          <cell r="AJ5134" t="str">
            <v>REF: 301946</v>
          </cell>
          <cell r="AK5134"/>
          <cell r="AL5134">
            <v>301946</v>
          </cell>
          <cell r="AM5134" t="str">
            <v>CADEIRA MEDALHINHA (S/B) (TELA) (TAUARI)</v>
          </cell>
          <cell r="AN5134"/>
          <cell r="AO5134">
            <v>0.47</v>
          </cell>
          <cell r="AP5134">
            <v>0.61</v>
          </cell>
          <cell r="AQ5134">
            <v>0.82</v>
          </cell>
          <cell r="AR5134">
            <v>0</v>
          </cell>
          <cell r="AS5134" t="str">
            <v>CADEIRA MEDALHINHA (S/B) (TELA) (TAUARI) - 0,47x0,61x0,82H</v>
          </cell>
          <cell r="AT5134">
            <v>9872.7529999999988</v>
          </cell>
          <cell r="AU5134">
            <v>9872.7529999999988</v>
          </cell>
          <cell r="AV5134">
            <v>8975.23</v>
          </cell>
          <cell r="AW5134">
            <v>897.52299999999923</v>
          </cell>
          <cell r="AX5134">
            <v>9872.76</v>
          </cell>
          <cell r="AY5134">
            <v>-7.0000000014260877E-3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12</v>
          </cell>
          <cell r="BJ5134" t="str">
            <v>0</v>
          </cell>
          <cell r="BK5134">
            <v>0.1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MEDALHINHA</v>
          </cell>
        </row>
        <row r="5135">
          <cell r="H5135">
            <v>8</v>
          </cell>
          <cell r="O5135">
            <v>334198</v>
          </cell>
          <cell r="P5135" t="str">
            <v>2025/051-0006-01</v>
          </cell>
          <cell r="Q5135" t="str">
            <v>EST CADEIRA MEDALHINHA (TAUARI EBNZ) (COLMEIA ARAMID NT)</v>
          </cell>
          <cell r="R5135"/>
          <cell r="S5135"/>
          <cell r="T5135"/>
          <cell r="U5135">
            <v>0.47</v>
          </cell>
          <cell r="V5135">
            <v>0.61</v>
          </cell>
          <cell r="W5135">
            <v>0.82</v>
          </cell>
          <cell r="X5135">
            <v>0</v>
          </cell>
          <cell r="Y5135" t="str">
            <v>EST CADEIRA MEDALHINHA (TAUARI EBNZ) (COLMEIA ARAMID NT) - 0,47x0,61x0,82H</v>
          </cell>
          <cell r="Z5135">
            <v>9872.7529999999988</v>
          </cell>
          <cell r="AA5135">
            <v>0.5</v>
          </cell>
          <cell r="AB5135">
            <v>4936.3764999999994</v>
          </cell>
          <cell r="AC5135"/>
          <cell r="AD5135" t="str">
            <v>10% ACRES TAUARI EBANIZADO</v>
          </cell>
          <cell r="AE5135"/>
          <cell r="AF5135">
            <v>9872.7529999999988</v>
          </cell>
          <cell r="AG5135">
            <v>9872.7529999999988</v>
          </cell>
          <cell r="AH5135">
            <v>0</v>
          </cell>
          <cell r="AI5135">
            <v>9872.7529999999988</v>
          </cell>
          <cell r="AJ5135" t="str">
            <v>REF: 301946</v>
          </cell>
          <cell r="AK5135"/>
          <cell r="AL5135">
            <v>301946</v>
          </cell>
          <cell r="AM5135" t="str">
            <v>CADEIRA MEDALHINHA (S/B) (TELA) (TAUARI)</v>
          </cell>
          <cell r="AN5135"/>
          <cell r="AO5135">
            <v>0.47</v>
          </cell>
          <cell r="AP5135">
            <v>0.61</v>
          </cell>
          <cell r="AQ5135">
            <v>0.82</v>
          </cell>
          <cell r="AR5135">
            <v>0</v>
          </cell>
          <cell r="AS5135" t="str">
            <v>CADEIRA MEDALHINHA (S/B) (TELA) (TAUARI) - 0,47x0,61x0,82H</v>
          </cell>
          <cell r="AT5135">
            <v>9872.7529999999988</v>
          </cell>
          <cell r="AU5135">
            <v>9872.7529999999988</v>
          </cell>
          <cell r="AV5135">
            <v>8975.23</v>
          </cell>
          <cell r="AW5135">
            <v>897.52299999999923</v>
          </cell>
          <cell r="AX5135">
            <v>9872.76</v>
          </cell>
          <cell r="AY5135">
            <v>-7.0000000014260877E-3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12</v>
          </cell>
          <cell r="BJ5135" t="str">
            <v>0</v>
          </cell>
          <cell r="BK5135">
            <v>0.1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MEDALHINHA</v>
          </cell>
        </row>
        <row r="5136">
          <cell r="H5136">
            <v>8</v>
          </cell>
          <cell r="O5136">
            <v>334198</v>
          </cell>
          <cell r="P5136" t="str">
            <v>2025/051-0007-01</v>
          </cell>
          <cell r="Q5136" t="str">
            <v>EST CADEIRA MEDALHINHA (TAUARI EBNZ) (COLMEIA ARAMID NT)</v>
          </cell>
          <cell r="R5136"/>
          <cell r="S5136"/>
          <cell r="T5136"/>
          <cell r="U5136">
            <v>0.47</v>
          </cell>
          <cell r="V5136">
            <v>0.61</v>
          </cell>
          <cell r="W5136">
            <v>0.82</v>
          </cell>
          <cell r="X5136">
            <v>0</v>
          </cell>
          <cell r="Y5136" t="str">
            <v>EST CADEIRA MEDALHINHA (TAUARI EBNZ) (COLMEIA ARAMID NT) - 0,47x0,61x0,82H</v>
          </cell>
          <cell r="Z5136">
            <v>9872.7529999999988</v>
          </cell>
          <cell r="AA5136">
            <v>0.5</v>
          </cell>
          <cell r="AB5136">
            <v>4936.3764999999994</v>
          </cell>
          <cell r="AC5136"/>
          <cell r="AD5136" t="str">
            <v>10% ACRES TAUARI EBANIZADO</v>
          </cell>
          <cell r="AE5136"/>
          <cell r="AF5136">
            <v>9872.7529999999988</v>
          </cell>
          <cell r="AG5136">
            <v>9872.7529999999988</v>
          </cell>
          <cell r="AH5136">
            <v>0</v>
          </cell>
          <cell r="AI5136">
            <v>9872.7529999999988</v>
          </cell>
          <cell r="AJ5136" t="str">
            <v>REF: 301946</v>
          </cell>
          <cell r="AK5136"/>
          <cell r="AL5136">
            <v>301946</v>
          </cell>
          <cell r="AM5136" t="str">
            <v>CADEIRA MEDALHINHA (S/B) (TELA) (TAUARI)</v>
          </cell>
          <cell r="AN5136"/>
          <cell r="AO5136">
            <v>0.47</v>
          </cell>
          <cell r="AP5136">
            <v>0.61</v>
          </cell>
          <cell r="AQ5136">
            <v>0.82</v>
          </cell>
          <cell r="AR5136">
            <v>0</v>
          </cell>
          <cell r="AS5136" t="str">
            <v>CADEIRA MEDALHINHA (S/B) (TELA) (TAUARI) - 0,47x0,61x0,82H</v>
          </cell>
          <cell r="AT5136">
            <v>9872.7529999999988</v>
          </cell>
          <cell r="AU5136">
            <v>9872.7529999999988</v>
          </cell>
          <cell r="AV5136">
            <v>8975.23</v>
          </cell>
          <cell r="AW5136">
            <v>897.52299999999923</v>
          </cell>
          <cell r="AX5136">
            <v>9872.76</v>
          </cell>
          <cell r="AY5136">
            <v>-7.0000000014260877E-3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12</v>
          </cell>
          <cell r="BJ5136" t="str">
            <v>0</v>
          </cell>
          <cell r="BK5136">
            <v>0.1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MEDALHINHA</v>
          </cell>
        </row>
        <row r="5137">
          <cell r="H5137">
            <v>8</v>
          </cell>
          <cell r="O5137">
            <v>336658</v>
          </cell>
          <cell r="P5137" t="str">
            <v>2022/230-0022-01</v>
          </cell>
          <cell r="Q5137" t="str">
            <v>EST CADEIRA NINA (MAD A CINAM NT) TC10 11202-331/SEXT TING</v>
          </cell>
          <cell r="R5137"/>
          <cell r="S5137"/>
          <cell r="T5137"/>
          <cell r="U5137">
            <v>0.5</v>
          </cell>
          <cell r="V5137">
            <v>0.61</v>
          </cell>
          <cell r="W5137">
            <v>0.88</v>
          </cell>
          <cell r="X5137">
            <v>0</v>
          </cell>
          <cell r="Y5137" t="str">
            <v>EST CADEIRA NINA (MAD A CINAM NT) TC10 11202-331/SEXT TING - 0,5x0,61x0,88H</v>
          </cell>
          <cell r="Z5137">
            <v>8122.82</v>
          </cell>
          <cell r="AA5137">
            <v>0.5</v>
          </cell>
          <cell r="AB5137">
            <v>4061.41</v>
          </cell>
          <cell r="AC5137"/>
          <cell r="AD5137"/>
          <cell r="AE5137"/>
          <cell r="AF5137">
            <v>8122.82</v>
          </cell>
          <cell r="AG5137">
            <v>8122.82</v>
          </cell>
          <cell r="AH5137">
            <v>0</v>
          </cell>
          <cell r="AI5137">
            <v>8122.82</v>
          </cell>
          <cell r="AJ5137" t="str">
            <v>REF: 336658</v>
          </cell>
          <cell r="AK5137" t="str">
            <v>PRODUTO FORA DE LINHA</v>
          </cell>
          <cell r="AL5137">
            <v>336658</v>
          </cell>
          <cell r="AM5137" t="str">
            <v>EST CADEIRA NINA (MAD A CINAM NT) TC10 11202-331/SEXT TING</v>
          </cell>
          <cell r="AN5137"/>
          <cell r="AO5137">
            <v>0.5</v>
          </cell>
          <cell r="AP5137">
            <v>0.61</v>
          </cell>
          <cell r="AQ5137">
            <v>0.88</v>
          </cell>
          <cell r="AR5137">
            <v>0</v>
          </cell>
          <cell r="AS5137" t="str">
            <v>EST CADEIRA NINA (MAD A CINAM NT) TC10 11202-331/SEXT TING - 0,5x0,61x0,88H</v>
          </cell>
          <cell r="AT5137">
            <v>8122.82</v>
          </cell>
          <cell r="AU5137">
            <v>8122.82</v>
          </cell>
          <cell r="AV5137">
            <v>8122.82</v>
          </cell>
          <cell r="AW5137">
            <v>0</v>
          </cell>
          <cell r="AX5137">
            <v>8122.82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14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NINA (FL)</v>
          </cell>
        </row>
        <row r="5138">
          <cell r="H5138">
            <v>8</v>
          </cell>
          <cell r="O5138">
            <v>336658</v>
          </cell>
          <cell r="P5138" t="str">
            <v>2022/230-0023-01</v>
          </cell>
          <cell r="Q5138" t="str">
            <v>EST CADEIRA NINA (MAD A CINAM NT) TC10 11202-331/SEXT TING</v>
          </cell>
          <cell r="R5138"/>
          <cell r="S5138"/>
          <cell r="T5138"/>
          <cell r="U5138">
            <v>0.5</v>
          </cell>
          <cell r="V5138">
            <v>0.61</v>
          </cell>
          <cell r="W5138">
            <v>0.88</v>
          </cell>
          <cell r="X5138">
            <v>0</v>
          </cell>
          <cell r="Y5138" t="str">
            <v>EST CADEIRA NINA (MAD A CINAM NT) TC10 11202-331/SEXT TING - 0,5x0,61x0,88H</v>
          </cell>
          <cell r="Z5138">
            <v>8122.82</v>
          </cell>
          <cell r="AA5138">
            <v>0.5</v>
          </cell>
          <cell r="AB5138">
            <v>4061.41</v>
          </cell>
          <cell r="AC5138"/>
          <cell r="AD5138"/>
          <cell r="AE5138"/>
          <cell r="AF5138">
            <v>8122.82</v>
          </cell>
          <cell r="AG5138">
            <v>8122.82</v>
          </cell>
          <cell r="AH5138">
            <v>0</v>
          </cell>
          <cell r="AI5138">
            <v>8122.82</v>
          </cell>
          <cell r="AJ5138" t="str">
            <v>REF: 336658</v>
          </cell>
          <cell r="AK5138" t="str">
            <v>PRODUTO FORA DE LINHA</v>
          </cell>
          <cell r="AL5138">
            <v>336658</v>
          </cell>
          <cell r="AM5138" t="str">
            <v>EST CADEIRA NINA (MAD A CINAM NT) TC10 11202-331/SEXT TING</v>
          </cell>
          <cell r="AN5138"/>
          <cell r="AO5138">
            <v>0.5</v>
          </cell>
          <cell r="AP5138">
            <v>0.61</v>
          </cell>
          <cell r="AQ5138">
            <v>0.88</v>
          </cell>
          <cell r="AR5138">
            <v>0</v>
          </cell>
          <cell r="AS5138" t="str">
            <v>EST CADEIRA NINA (MAD A CINAM NT) TC10 11202-331/SEXT TING - 0,5x0,61x0,88H</v>
          </cell>
          <cell r="AT5138">
            <v>8122.82</v>
          </cell>
          <cell r="AU5138">
            <v>8122.82</v>
          </cell>
          <cell r="AV5138">
            <v>8122.82</v>
          </cell>
          <cell r="AW5138">
            <v>0</v>
          </cell>
          <cell r="AX5138">
            <v>8122.82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14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NINA (FL)</v>
          </cell>
        </row>
        <row r="5139">
          <cell r="H5139">
            <v>8</v>
          </cell>
          <cell r="O5139">
            <v>336658</v>
          </cell>
          <cell r="P5139" t="str">
            <v>2022/230-0024-01</v>
          </cell>
          <cell r="Q5139" t="str">
            <v>EST CADEIRA NINA (MAD A CINAM NT) TC10 11202-331/SEXT TING</v>
          </cell>
          <cell r="R5139"/>
          <cell r="S5139"/>
          <cell r="T5139"/>
          <cell r="U5139">
            <v>0.5</v>
          </cell>
          <cell r="V5139">
            <v>0.61</v>
          </cell>
          <cell r="W5139">
            <v>0.88</v>
          </cell>
          <cell r="X5139">
            <v>0</v>
          </cell>
          <cell r="Y5139" t="str">
            <v>EST CADEIRA NINA (MAD A CINAM NT) TC10 11202-331/SEXT TING - 0,5x0,61x0,88H</v>
          </cell>
          <cell r="Z5139">
            <v>8122.82</v>
          </cell>
          <cell r="AA5139">
            <v>0.5</v>
          </cell>
          <cell r="AB5139">
            <v>4061.41</v>
          </cell>
          <cell r="AC5139"/>
          <cell r="AD5139"/>
          <cell r="AE5139"/>
          <cell r="AF5139">
            <v>8122.82</v>
          </cell>
          <cell r="AG5139">
            <v>8122.82</v>
          </cell>
          <cell r="AH5139">
            <v>0</v>
          </cell>
          <cell r="AI5139">
            <v>8122.82</v>
          </cell>
          <cell r="AJ5139" t="str">
            <v>REF: 336658</v>
          </cell>
          <cell r="AK5139" t="str">
            <v>PRODUTO FORA DE LINHA</v>
          </cell>
          <cell r="AL5139">
            <v>336658</v>
          </cell>
          <cell r="AM5139" t="str">
            <v>EST CADEIRA NINA (MAD A CINAM NT) TC10 11202-331/SEXT TING</v>
          </cell>
          <cell r="AN5139"/>
          <cell r="AO5139">
            <v>0.5</v>
          </cell>
          <cell r="AP5139">
            <v>0.61</v>
          </cell>
          <cell r="AQ5139">
            <v>0.88</v>
          </cell>
          <cell r="AR5139">
            <v>0</v>
          </cell>
          <cell r="AS5139" t="str">
            <v>EST CADEIRA NINA (MAD A CINAM NT) TC10 11202-331/SEXT TING - 0,5x0,61x0,88H</v>
          </cell>
          <cell r="AT5139">
            <v>8122.82</v>
          </cell>
          <cell r="AU5139">
            <v>8122.82</v>
          </cell>
          <cell r="AV5139">
            <v>8122.82</v>
          </cell>
          <cell r="AW5139">
            <v>0</v>
          </cell>
          <cell r="AX5139">
            <v>8122.82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14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NINA (FL)</v>
          </cell>
        </row>
        <row r="5140">
          <cell r="H5140">
            <v>8</v>
          </cell>
          <cell r="O5140">
            <v>336658</v>
          </cell>
          <cell r="P5140" t="str">
            <v>2022/230-0025-01</v>
          </cell>
          <cell r="Q5140" t="str">
            <v>EST CADEIRA NINA (MAD A CINAM NT) TC10 11202-331/SEXT TING</v>
          </cell>
          <cell r="R5140"/>
          <cell r="S5140"/>
          <cell r="T5140"/>
          <cell r="U5140">
            <v>0.5</v>
          </cell>
          <cell r="V5140">
            <v>0.61</v>
          </cell>
          <cell r="W5140">
            <v>0.88</v>
          </cell>
          <cell r="X5140">
            <v>0</v>
          </cell>
          <cell r="Y5140" t="str">
            <v>EST CADEIRA NINA (MAD A CINAM NT) TC10 11202-331/SEXT TING - 0,5x0,61x0,88H</v>
          </cell>
          <cell r="Z5140">
            <v>8122.82</v>
          </cell>
          <cell r="AA5140">
            <v>0.5</v>
          </cell>
          <cell r="AB5140">
            <v>4061.41</v>
          </cell>
          <cell r="AC5140"/>
          <cell r="AD5140"/>
          <cell r="AE5140"/>
          <cell r="AF5140">
            <v>8122.82</v>
          </cell>
          <cell r="AG5140">
            <v>8122.82</v>
          </cell>
          <cell r="AH5140">
            <v>0</v>
          </cell>
          <cell r="AI5140">
            <v>8122.82</v>
          </cell>
          <cell r="AJ5140" t="str">
            <v>REF: 336658</v>
          </cell>
          <cell r="AK5140" t="str">
            <v>PRODUTO FORA DE LINHA</v>
          </cell>
          <cell r="AL5140">
            <v>336658</v>
          </cell>
          <cell r="AM5140" t="str">
            <v>EST CADEIRA NINA (MAD A CINAM NT) TC10 11202-331/SEXT TING</v>
          </cell>
          <cell r="AN5140"/>
          <cell r="AO5140">
            <v>0.5</v>
          </cell>
          <cell r="AP5140">
            <v>0.61</v>
          </cell>
          <cell r="AQ5140">
            <v>0.88</v>
          </cell>
          <cell r="AR5140">
            <v>0</v>
          </cell>
          <cell r="AS5140" t="str">
            <v>EST CADEIRA NINA (MAD A CINAM NT) TC10 11202-331/SEXT TING - 0,5x0,61x0,88H</v>
          </cell>
          <cell r="AT5140">
            <v>8122.82</v>
          </cell>
          <cell r="AU5140">
            <v>8122.82</v>
          </cell>
          <cell r="AV5140">
            <v>8122.82</v>
          </cell>
          <cell r="AW5140">
            <v>0</v>
          </cell>
          <cell r="AX5140">
            <v>8122.82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14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>CLAMI CADEIRA</v>
          </cell>
          <cell r="BU5140" t="str">
            <v>CADEIRA NINA (FL)</v>
          </cell>
        </row>
        <row r="5141">
          <cell r="H5141">
            <v>8</v>
          </cell>
          <cell r="O5141">
            <v>336658</v>
          </cell>
          <cell r="P5141" t="str">
            <v>2022/230-0026-01</v>
          </cell>
          <cell r="Q5141" t="str">
            <v>EST CADEIRA NINA (MAD A CINAM NT) TC10 11202-331/SEXT TING</v>
          </cell>
          <cell r="R5141"/>
          <cell r="S5141"/>
          <cell r="T5141"/>
          <cell r="U5141">
            <v>0.5</v>
          </cell>
          <cell r="V5141">
            <v>0.61</v>
          </cell>
          <cell r="W5141">
            <v>0.88</v>
          </cell>
          <cell r="X5141">
            <v>0</v>
          </cell>
          <cell r="Y5141" t="str">
            <v>EST CADEIRA NINA (MAD A CINAM NT) TC10 11202-331/SEXT TING - 0,5x0,61x0,88H</v>
          </cell>
          <cell r="Z5141">
            <v>8122.82</v>
          </cell>
          <cell r="AA5141">
            <v>0.5</v>
          </cell>
          <cell r="AB5141">
            <v>4061.41</v>
          </cell>
          <cell r="AC5141"/>
          <cell r="AD5141"/>
          <cell r="AE5141"/>
          <cell r="AF5141">
            <v>8122.82</v>
          </cell>
          <cell r="AG5141">
            <v>8122.82</v>
          </cell>
          <cell r="AH5141">
            <v>0</v>
          </cell>
          <cell r="AI5141">
            <v>8122.82</v>
          </cell>
          <cell r="AJ5141" t="str">
            <v>REF: 336658</v>
          </cell>
          <cell r="AK5141" t="str">
            <v>PRODUTO FORA DE LINHA</v>
          </cell>
          <cell r="AL5141">
            <v>336658</v>
          </cell>
          <cell r="AM5141" t="str">
            <v>EST CADEIRA NINA (MAD A CINAM NT) TC10 11202-331/SEXT TING</v>
          </cell>
          <cell r="AN5141"/>
          <cell r="AO5141">
            <v>0.5</v>
          </cell>
          <cell r="AP5141">
            <v>0.61</v>
          </cell>
          <cell r="AQ5141">
            <v>0.88</v>
          </cell>
          <cell r="AR5141">
            <v>0</v>
          </cell>
          <cell r="AS5141" t="str">
            <v>EST CADEIRA NINA (MAD A CINAM NT) TC10 11202-331/SEXT TING - 0,5x0,61x0,88H</v>
          </cell>
          <cell r="AT5141">
            <v>8122.82</v>
          </cell>
          <cell r="AU5141">
            <v>8122.82</v>
          </cell>
          <cell r="AV5141">
            <v>8122.82</v>
          </cell>
          <cell r="AW5141">
            <v>0</v>
          </cell>
          <cell r="AX5141">
            <v>8122.82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14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>CLAMI CADEIRA</v>
          </cell>
          <cell r="BU5141" t="str">
            <v>CADEIRA NINA (FL)</v>
          </cell>
        </row>
        <row r="5142">
          <cell r="H5142">
            <v>8</v>
          </cell>
          <cell r="O5142">
            <v>336658</v>
          </cell>
          <cell r="P5142" t="str">
            <v>2022/230-0027-01</v>
          </cell>
          <cell r="Q5142" t="str">
            <v>EST CADEIRA NINA (MAD A CINAM NT) TC10 11202-331/SEXT TING</v>
          </cell>
          <cell r="R5142"/>
          <cell r="S5142"/>
          <cell r="T5142"/>
          <cell r="U5142">
            <v>0.5</v>
          </cell>
          <cell r="V5142">
            <v>0.61</v>
          </cell>
          <cell r="W5142">
            <v>0.88</v>
          </cell>
          <cell r="X5142">
            <v>0</v>
          </cell>
          <cell r="Y5142" t="str">
            <v>EST CADEIRA NINA (MAD A CINAM NT) TC10 11202-331/SEXT TING - 0,5x0,61x0,88H</v>
          </cell>
          <cell r="Z5142">
            <v>8122.82</v>
          </cell>
          <cell r="AA5142">
            <v>0.5</v>
          </cell>
          <cell r="AB5142">
            <v>4061.41</v>
          </cell>
          <cell r="AC5142"/>
          <cell r="AD5142"/>
          <cell r="AE5142"/>
          <cell r="AF5142">
            <v>8122.82</v>
          </cell>
          <cell r="AG5142">
            <v>8122.82</v>
          </cell>
          <cell r="AH5142">
            <v>0</v>
          </cell>
          <cell r="AI5142">
            <v>8122.82</v>
          </cell>
          <cell r="AJ5142" t="str">
            <v>REF: 336658</v>
          </cell>
          <cell r="AK5142" t="str">
            <v>PRODUTO FORA DE LINHA</v>
          </cell>
          <cell r="AL5142">
            <v>336658</v>
          </cell>
          <cell r="AM5142" t="str">
            <v>EST CADEIRA NINA (MAD A CINAM NT) TC10 11202-331/SEXT TING</v>
          </cell>
          <cell r="AN5142"/>
          <cell r="AO5142">
            <v>0.5</v>
          </cell>
          <cell r="AP5142">
            <v>0.61</v>
          </cell>
          <cell r="AQ5142">
            <v>0.88</v>
          </cell>
          <cell r="AR5142">
            <v>0</v>
          </cell>
          <cell r="AS5142" t="str">
            <v>EST CADEIRA NINA (MAD A CINAM NT) TC10 11202-331/SEXT TING - 0,5x0,61x0,88H</v>
          </cell>
          <cell r="AT5142">
            <v>8122.82</v>
          </cell>
          <cell r="AU5142">
            <v>8122.82</v>
          </cell>
          <cell r="AV5142">
            <v>8122.82</v>
          </cell>
          <cell r="AW5142">
            <v>0</v>
          </cell>
          <cell r="AX5142">
            <v>8122.82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14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>CLAMI CADEIRA</v>
          </cell>
          <cell r="BU5142" t="str">
            <v>CADEIRA NINA (FL)</v>
          </cell>
        </row>
        <row r="5143">
          <cell r="H5143">
            <v>8</v>
          </cell>
          <cell r="O5143">
            <v>336658</v>
          </cell>
          <cell r="P5143" t="str">
            <v>2022/230-0028-01</v>
          </cell>
          <cell r="Q5143" t="str">
            <v>EST CADEIRA NINA (MAD A CINAM NT) TC10 11202-331/SEXT TING</v>
          </cell>
          <cell r="R5143"/>
          <cell r="S5143"/>
          <cell r="T5143"/>
          <cell r="U5143">
            <v>0.5</v>
          </cell>
          <cell r="V5143">
            <v>0.61</v>
          </cell>
          <cell r="W5143">
            <v>0.88</v>
          </cell>
          <cell r="X5143">
            <v>0</v>
          </cell>
          <cell r="Y5143" t="str">
            <v>EST CADEIRA NINA (MAD A CINAM NT) TC10 11202-331/SEXT TING - 0,5x0,61x0,88H</v>
          </cell>
          <cell r="Z5143">
            <v>8122.82</v>
          </cell>
          <cell r="AA5143">
            <v>0.5</v>
          </cell>
          <cell r="AB5143">
            <v>4061.41</v>
          </cell>
          <cell r="AC5143"/>
          <cell r="AD5143"/>
          <cell r="AE5143"/>
          <cell r="AF5143">
            <v>8122.82</v>
          </cell>
          <cell r="AG5143">
            <v>8122.82</v>
          </cell>
          <cell r="AH5143">
            <v>0</v>
          </cell>
          <cell r="AI5143">
            <v>8122.82</v>
          </cell>
          <cell r="AJ5143" t="str">
            <v>REF: 336658</v>
          </cell>
          <cell r="AK5143" t="str">
            <v>PRODUTO FORA DE LINHA</v>
          </cell>
          <cell r="AL5143">
            <v>336658</v>
          </cell>
          <cell r="AM5143" t="str">
            <v>EST CADEIRA NINA (MAD A CINAM NT) TC10 11202-331/SEXT TING</v>
          </cell>
          <cell r="AN5143"/>
          <cell r="AO5143">
            <v>0.5</v>
          </cell>
          <cell r="AP5143">
            <v>0.61</v>
          </cell>
          <cell r="AQ5143">
            <v>0.88</v>
          </cell>
          <cell r="AR5143">
            <v>0</v>
          </cell>
          <cell r="AS5143" t="str">
            <v>EST CADEIRA NINA (MAD A CINAM NT) TC10 11202-331/SEXT TING - 0,5x0,61x0,88H</v>
          </cell>
          <cell r="AT5143">
            <v>8122.82</v>
          </cell>
          <cell r="AU5143">
            <v>8122.82</v>
          </cell>
          <cell r="AV5143">
            <v>8122.82</v>
          </cell>
          <cell r="AW5143">
            <v>0</v>
          </cell>
          <cell r="AX5143">
            <v>8122.82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14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>CLAMI CADEIRA</v>
          </cell>
          <cell r="BU5143" t="str">
            <v>CADEIRA NINA (FL)</v>
          </cell>
        </row>
        <row r="5144">
          <cell r="H5144">
            <v>8</v>
          </cell>
          <cell r="O5144">
            <v>336658</v>
          </cell>
          <cell r="P5144" t="str">
            <v>2022/230-0029-01</v>
          </cell>
          <cell r="Q5144" t="str">
            <v>EST CADEIRA NINA (MAD A CINAM NT) TC10 11202-331/SEXT TING</v>
          </cell>
          <cell r="R5144"/>
          <cell r="S5144"/>
          <cell r="T5144"/>
          <cell r="U5144">
            <v>0.5</v>
          </cell>
          <cell r="V5144">
            <v>0.61</v>
          </cell>
          <cell r="W5144">
            <v>0.88</v>
          </cell>
          <cell r="X5144">
            <v>0</v>
          </cell>
          <cell r="Y5144" t="str">
            <v>EST CADEIRA NINA (MAD A CINAM NT) TC10 11202-331/SEXT TING - 0,5x0,61x0,88H</v>
          </cell>
          <cell r="Z5144">
            <v>8122.82</v>
          </cell>
          <cell r="AA5144">
            <v>0.5</v>
          </cell>
          <cell r="AB5144">
            <v>4061.41</v>
          </cell>
          <cell r="AC5144"/>
          <cell r="AD5144"/>
          <cell r="AE5144"/>
          <cell r="AF5144">
            <v>8122.82</v>
          </cell>
          <cell r="AG5144">
            <v>8122.82</v>
          </cell>
          <cell r="AH5144">
            <v>0</v>
          </cell>
          <cell r="AI5144">
            <v>8122.82</v>
          </cell>
          <cell r="AJ5144" t="str">
            <v>REF: 336658</v>
          </cell>
          <cell r="AK5144" t="str">
            <v>PRODUTO FORA DE LINHA</v>
          </cell>
          <cell r="AL5144">
            <v>336658</v>
          </cell>
          <cell r="AM5144" t="str">
            <v>EST CADEIRA NINA (MAD A CINAM NT) TC10 11202-331/SEXT TING</v>
          </cell>
          <cell r="AN5144"/>
          <cell r="AO5144">
            <v>0.5</v>
          </cell>
          <cell r="AP5144">
            <v>0.61</v>
          </cell>
          <cell r="AQ5144">
            <v>0.88</v>
          </cell>
          <cell r="AR5144">
            <v>0</v>
          </cell>
          <cell r="AS5144" t="str">
            <v>EST CADEIRA NINA (MAD A CINAM NT) TC10 11202-331/SEXT TING - 0,5x0,61x0,88H</v>
          </cell>
          <cell r="AT5144">
            <v>8122.82</v>
          </cell>
          <cell r="AU5144">
            <v>8122.82</v>
          </cell>
          <cell r="AV5144">
            <v>8122.82</v>
          </cell>
          <cell r="AW5144">
            <v>0</v>
          </cell>
          <cell r="AX5144">
            <v>8122.82</v>
          </cell>
          <cell r="AY5144">
            <v>0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14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>CLAMI CADEIRA</v>
          </cell>
          <cell r="BU5144" t="str">
            <v>CADEIRA NINA (FL)</v>
          </cell>
        </row>
        <row r="5145">
          <cell r="H5145">
            <v>10</v>
          </cell>
          <cell r="O5145">
            <v>231407</v>
          </cell>
          <cell r="P5145"/>
          <cell r="Q5145" t="str">
            <v>EST COMPONENTE PRATELEIRA ESTANTE ICON (EPOXI PRETO FOSCO)</v>
          </cell>
          <cell r="R5145"/>
          <cell r="S5145"/>
          <cell r="T5145"/>
          <cell r="U5145">
            <v>0.7</v>
          </cell>
          <cell r="V5145">
            <v>0.35</v>
          </cell>
          <cell r="W5145">
            <v>0</v>
          </cell>
          <cell r="X5145">
            <v>0</v>
          </cell>
          <cell r="Y5145" t="str">
            <v>EST COMPONENTE PRATELEIRA ESTANTE ICON (EPOXI PRETO FOSCO) - 0,7x0,35x0H</v>
          </cell>
          <cell r="Z5145">
            <v>1753.05</v>
          </cell>
          <cell r="AA5145">
            <v>0.65</v>
          </cell>
          <cell r="AB5145">
            <v>613.56749999999988</v>
          </cell>
          <cell r="AC5145"/>
          <cell r="AD5145"/>
          <cell r="AE5145"/>
          <cell r="AF5145">
            <v>1753.05</v>
          </cell>
          <cell r="AG5145">
            <v>1753.05</v>
          </cell>
          <cell r="AH5145">
            <v>0</v>
          </cell>
          <cell r="AI5145">
            <v>1753.05</v>
          </cell>
          <cell r="AJ5145" t="str">
            <v>REF: 231407</v>
          </cell>
          <cell r="AK5145" t="str">
            <v>PRODUTO FORA DE LINHA</v>
          </cell>
          <cell r="AL5145">
            <v>231407</v>
          </cell>
          <cell r="AM5145" t="str">
            <v>EST COMPONENTE PRATELEIRA ESTANTE ICON (EPOXI PRETO FOSCO)</v>
          </cell>
          <cell r="AN5145"/>
          <cell r="AO5145">
            <v>0.7</v>
          </cell>
          <cell r="AP5145">
            <v>0.35</v>
          </cell>
          <cell r="AQ5145">
            <v>0</v>
          </cell>
          <cell r="AR5145">
            <v>0</v>
          </cell>
          <cell r="AS5145" t="str">
            <v>EST COMPONENTE PRATELEIRA ESTANTE ICON (EPOXI PRETO FOSCO) - 0,7x0,35x0H</v>
          </cell>
          <cell r="AT5145">
            <v>1753.05</v>
          </cell>
          <cell r="AU5145">
            <v>1753.05</v>
          </cell>
          <cell r="AV5145">
            <v>1753.05</v>
          </cell>
          <cell r="AW5145">
            <v>0</v>
          </cell>
          <cell r="AX5145">
            <v>1753.05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22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 t="str">
            <v>DPOT</v>
          </cell>
          <cell r="BT5145" t="str">
            <v>CLAMI ESTANTE</v>
          </cell>
          <cell r="BU5145" t="str">
            <v>PRATELEIRA ESTANTE ICON (FL)</v>
          </cell>
        </row>
        <row r="5146">
          <cell r="H5146">
            <v>10</v>
          </cell>
          <cell r="O5146">
            <v>151468</v>
          </cell>
          <cell r="P5146"/>
          <cell r="Q5146" t="str">
            <v>EST POLTRONA JULIA II (JUNCO COR 10) (TC 47/C)</v>
          </cell>
          <cell r="R5146"/>
          <cell r="S5146"/>
          <cell r="T5146"/>
          <cell r="U5146">
            <v>0.6</v>
          </cell>
          <cell r="V5146">
            <v>0.6</v>
          </cell>
          <cell r="W5146">
            <v>0.75</v>
          </cell>
          <cell r="X5146">
            <v>0</v>
          </cell>
          <cell r="Y5146" t="str">
            <v>EST POLTRONA JULIA II (JUNCO COR 10) (TC 47/C) - 0,6x0,6x0,75H</v>
          </cell>
          <cell r="Z5146">
            <v>13949.49</v>
          </cell>
          <cell r="AA5146">
            <v>0.7</v>
          </cell>
          <cell r="AB5146">
            <v>4184.8469999999998</v>
          </cell>
          <cell r="AC5146"/>
          <cell r="AD5146"/>
          <cell r="AE5146"/>
          <cell r="AF5146">
            <v>13949.49</v>
          </cell>
          <cell r="AG5146">
            <v>13949.49</v>
          </cell>
          <cell r="AH5146">
            <v>0</v>
          </cell>
          <cell r="AI5146">
            <v>13949.49</v>
          </cell>
          <cell r="AJ5146" t="str">
            <v>REF: 151468</v>
          </cell>
          <cell r="AK5146" t="str">
            <v>PRODUTO FORA DE LINHA</v>
          </cell>
          <cell r="AL5146">
            <v>151468</v>
          </cell>
          <cell r="AM5146" t="str">
            <v>EST POLTRONA JULIA II (JUNCO COR 10) (TC 47/C)</v>
          </cell>
          <cell r="AN5146"/>
          <cell r="AO5146">
            <v>0.6</v>
          </cell>
          <cell r="AP5146">
            <v>0.6</v>
          </cell>
          <cell r="AQ5146">
            <v>0.75</v>
          </cell>
          <cell r="AR5146">
            <v>0</v>
          </cell>
          <cell r="AS5146" t="str">
            <v>EST POLTRONA JULIA II (JUNCO COR 10) (TC 47/C) - 0,6x0,6x0,75H</v>
          </cell>
          <cell r="AT5146">
            <v>13949.49</v>
          </cell>
          <cell r="AU5146">
            <v>13949.49</v>
          </cell>
          <cell r="AV5146">
            <v>13949.49</v>
          </cell>
          <cell r="AW5146">
            <v>0</v>
          </cell>
          <cell r="AX5146">
            <v>13949.49</v>
          </cell>
          <cell r="AY5146">
            <v>0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14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 t="str">
            <v>PE</v>
          </cell>
          <cell r="BT5146" t="str">
            <v>CLAMI POLTRONA</v>
          </cell>
          <cell r="BU5146" t="str">
            <v>POLTRONA JULIA (FL)</v>
          </cell>
        </row>
        <row r="5147">
          <cell r="H5147">
            <v>10</v>
          </cell>
          <cell r="O5147">
            <v>336720</v>
          </cell>
          <cell r="P5147" t="str">
            <v>2022/237-0041-01</v>
          </cell>
          <cell r="Q5147" t="str">
            <v>EST CADEIRA CLARA (JEQ TING SMOKE) (ESTOF) (C3 PRETO)</v>
          </cell>
          <cell r="R5147"/>
          <cell r="S5147"/>
          <cell r="T5147"/>
          <cell r="U5147">
            <v>0.48</v>
          </cell>
          <cell r="V5147">
            <v>0.56999999999999995</v>
          </cell>
          <cell r="W5147">
            <v>0.86</v>
          </cell>
          <cell r="X5147">
            <v>0</v>
          </cell>
          <cell r="Y5147" t="str">
            <v>EST CADEIRA CLARA (JEQ TING SMOKE) (ESTOF) (C3 PRETO) - 0,48x0,57x0,86H</v>
          </cell>
          <cell r="Z5147">
            <v>7637.06</v>
          </cell>
          <cell r="AA5147">
            <v>0.5</v>
          </cell>
          <cell r="AB5147">
            <v>3818.53</v>
          </cell>
          <cell r="AC5147"/>
          <cell r="AD5147"/>
          <cell r="AE5147"/>
          <cell r="AF5147">
            <v>7637.06</v>
          </cell>
          <cell r="AG5147">
            <v>7637.06</v>
          </cell>
          <cell r="AH5147">
            <v>0</v>
          </cell>
          <cell r="AI5147">
            <v>7637.06</v>
          </cell>
          <cell r="AJ5147" t="str">
            <v>REF: 336720</v>
          </cell>
          <cell r="AK5147" t="str">
            <v>PRODUTO FORA DE LINHA</v>
          </cell>
          <cell r="AL5147">
            <v>336720</v>
          </cell>
          <cell r="AM5147" t="str">
            <v>EST CADEIRA CLARA (JEQ TING SMOKE) (ESTOF) (C3 PRETO)</v>
          </cell>
          <cell r="AN5147"/>
          <cell r="AO5147">
            <v>0.48</v>
          </cell>
          <cell r="AP5147">
            <v>0.56999999999999995</v>
          </cell>
          <cell r="AQ5147">
            <v>0.86</v>
          </cell>
          <cell r="AR5147">
            <v>0</v>
          </cell>
          <cell r="AS5147" t="str">
            <v>EST CADEIRA CLARA (JEQ TING SMOKE) (ESTOF) (C3 PRETO) - 0,48x0,57x0,86H</v>
          </cell>
          <cell r="AT5147">
            <v>7637.06</v>
          </cell>
          <cell r="AU5147">
            <v>7637.06</v>
          </cell>
          <cell r="AV5147">
            <v>7637.06</v>
          </cell>
          <cell r="AW5147">
            <v>0</v>
          </cell>
          <cell r="AX5147">
            <v>7637.06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 t="str">
            <v>PE</v>
          </cell>
          <cell r="BT5147" t="str">
            <v>CLAMI CADEIRA</v>
          </cell>
          <cell r="BU5147" t="str">
            <v>CADEIRA CLARA</v>
          </cell>
        </row>
        <row r="5148">
          <cell r="H5148">
            <v>10</v>
          </cell>
          <cell r="O5148">
            <v>336720</v>
          </cell>
          <cell r="P5148" t="str">
            <v>2022/237-0042-01</v>
          </cell>
          <cell r="Q5148" t="str">
            <v>EST CADEIRA CLARA (JEQ TING SMOKE) (ESTOF) (C3 PRETO)</v>
          </cell>
          <cell r="R5148"/>
          <cell r="S5148"/>
          <cell r="T5148"/>
          <cell r="U5148">
            <v>0.48</v>
          </cell>
          <cell r="V5148">
            <v>0.56999999999999995</v>
          </cell>
          <cell r="W5148">
            <v>0.86</v>
          </cell>
          <cell r="X5148">
            <v>0</v>
          </cell>
          <cell r="Y5148" t="str">
            <v>EST CADEIRA CLARA (JEQ TING SMOKE) (ESTOF) (C3 PRETO) - 0,48x0,57x0,86H</v>
          </cell>
          <cell r="Z5148">
            <v>7637.06</v>
          </cell>
          <cell r="AA5148">
            <v>0.5</v>
          </cell>
          <cell r="AB5148">
            <v>3818.53</v>
          </cell>
          <cell r="AC5148"/>
          <cell r="AD5148"/>
          <cell r="AE5148"/>
          <cell r="AF5148">
            <v>7637.06</v>
          </cell>
          <cell r="AG5148">
            <v>7637.06</v>
          </cell>
          <cell r="AH5148">
            <v>0</v>
          </cell>
          <cell r="AI5148">
            <v>7637.06</v>
          </cell>
          <cell r="AJ5148" t="str">
            <v>REF: 336720</v>
          </cell>
          <cell r="AK5148" t="str">
            <v>PRODUTO FORA DE LINHA</v>
          </cell>
          <cell r="AL5148">
            <v>336720</v>
          </cell>
          <cell r="AM5148" t="str">
            <v>EST CADEIRA CLARA (JEQ TING SMOKE) (ESTOF) (C3 PRETO)</v>
          </cell>
          <cell r="AN5148"/>
          <cell r="AO5148">
            <v>0.48</v>
          </cell>
          <cell r="AP5148">
            <v>0.56999999999999995</v>
          </cell>
          <cell r="AQ5148">
            <v>0.86</v>
          </cell>
          <cell r="AR5148">
            <v>0</v>
          </cell>
          <cell r="AS5148" t="str">
            <v>EST CADEIRA CLARA (JEQ TING SMOKE) (ESTOF) (C3 PRETO) - 0,48x0,57x0,86H</v>
          </cell>
          <cell r="AT5148">
            <v>7637.06</v>
          </cell>
          <cell r="AU5148">
            <v>7637.06</v>
          </cell>
          <cell r="AV5148">
            <v>7637.06</v>
          </cell>
          <cell r="AW5148">
            <v>0</v>
          </cell>
          <cell r="AX5148">
            <v>7637.06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 t="str">
            <v>PE</v>
          </cell>
          <cell r="BT5148" t="str">
            <v>CLAMI CADEIRA</v>
          </cell>
          <cell r="BU5148" t="str">
            <v>CADEIRA CLARA</v>
          </cell>
        </row>
        <row r="5149">
          <cell r="H5149">
            <v>10</v>
          </cell>
          <cell r="O5149">
            <v>336720</v>
          </cell>
          <cell r="P5149" t="str">
            <v>2022/237-0043-01</v>
          </cell>
          <cell r="Q5149" t="str">
            <v>EST CADEIRA CLARA (JEQ TING SMOKE) (ESTOF) (C3 PRETO)</v>
          </cell>
          <cell r="R5149"/>
          <cell r="S5149"/>
          <cell r="T5149"/>
          <cell r="U5149">
            <v>0.48</v>
          </cell>
          <cell r="V5149">
            <v>0.56999999999999995</v>
          </cell>
          <cell r="W5149">
            <v>0.86</v>
          </cell>
          <cell r="X5149">
            <v>0</v>
          </cell>
          <cell r="Y5149" t="str">
            <v>EST CADEIRA CLARA (JEQ TING SMOKE) (ESTOF) (C3 PRETO) - 0,48x0,57x0,86H</v>
          </cell>
          <cell r="Z5149">
            <v>7637.06</v>
          </cell>
          <cell r="AA5149">
            <v>0.5</v>
          </cell>
          <cell r="AB5149">
            <v>3818.53</v>
          </cell>
          <cell r="AC5149"/>
          <cell r="AD5149"/>
          <cell r="AE5149"/>
          <cell r="AF5149">
            <v>7637.06</v>
          </cell>
          <cell r="AG5149">
            <v>7637.06</v>
          </cell>
          <cell r="AH5149">
            <v>0</v>
          </cell>
          <cell r="AI5149">
            <v>7637.06</v>
          </cell>
          <cell r="AJ5149" t="str">
            <v>REF: 336720</v>
          </cell>
          <cell r="AK5149" t="str">
            <v>PRODUTO FORA DE LINHA</v>
          </cell>
          <cell r="AL5149">
            <v>336720</v>
          </cell>
          <cell r="AM5149" t="str">
            <v>EST CADEIRA CLARA (JEQ TING SMOKE) (ESTOF) (C3 PRETO)</v>
          </cell>
          <cell r="AN5149"/>
          <cell r="AO5149">
            <v>0.48</v>
          </cell>
          <cell r="AP5149">
            <v>0.56999999999999995</v>
          </cell>
          <cell r="AQ5149">
            <v>0.86</v>
          </cell>
          <cell r="AR5149">
            <v>0</v>
          </cell>
          <cell r="AS5149" t="str">
            <v>EST CADEIRA CLARA (JEQ TING SMOKE) (ESTOF) (C3 PRETO) - 0,48x0,57x0,86H</v>
          </cell>
          <cell r="AT5149">
            <v>7637.06</v>
          </cell>
          <cell r="AU5149">
            <v>7637.06</v>
          </cell>
          <cell r="AV5149">
            <v>7637.06</v>
          </cell>
          <cell r="AW5149">
            <v>0</v>
          </cell>
          <cell r="AX5149">
            <v>7637.06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12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 t="str">
            <v>PE</v>
          </cell>
          <cell r="BT5149" t="str">
            <v>CLAMI CADEIRA</v>
          </cell>
          <cell r="BU5149" t="str">
            <v>CADEIRA CLARA</v>
          </cell>
        </row>
        <row r="5150">
          <cell r="H5150">
            <v>10</v>
          </cell>
          <cell r="O5150">
            <v>336720</v>
          </cell>
          <cell r="P5150" t="str">
            <v>2022/237-0044-01</v>
          </cell>
          <cell r="Q5150" t="str">
            <v>EST CADEIRA CLARA (JEQ TING SMOKE) (ESTOF) (C3 PRETO)</v>
          </cell>
          <cell r="R5150"/>
          <cell r="S5150"/>
          <cell r="T5150"/>
          <cell r="U5150">
            <v>0.48</v>
          </cell>
          <cell r="V5150">
            <v>0.56999999999999995</v>
          </cell>
          <cell r="W5150">
            <v>0.86</v>
          </cell>
          <cell r="X5150">
            <v>0</v>
          </cell>
          <cell r="Y5150" t="str">
            <v>EST CADEIRA CLARA (JEQ TING SMOKE) (ESTOF) (C3 PRETO) - 0,48x0,57x0,86H</v>
          </cell>
          <cell r="Z5150">
            <v>7637.06</v>
          </cell>
          <cell r="AA5150">
            <v>0.5</v>
          </cell>
          <cell r="AB5150">
            <v>3818.53</v>
          </cell>
          <cell r="AC5150"/>
          <cell r="AD5150"/>
          <cell r="AE5150"/>
          <cell r="AF5150">
            <v>7637.06</v>
          </cell>
          <cell r="AG5150">
            <v>7637.06</v>
          </cell>
          <cell r="AH5150">
            <v>0</v>
          </cell>
          <cell r="AI5150">
            <v>7637.06</v>
          </cell>
          <cell r="AJ5150" t="str">
            <v>REF: 336720</v>
          </cell>
          <cell r="AK5150" t="str">
            <v>PRODUTO FORA DE LINHA</v>
          </cell>
          <cell r="AL5150">
            <v>336720</v>
          </cell>
          <cell r="AM5150" t="str">
            <v>EST CADEIRA CLARA (JEQ TING SMOKE) (ESTOF) (C3 PRETO)</v>
          </cell>
          <cell r="AN5150"/>
          <cell r="AO5150">
            <v>0.48</v>
          </cell>
          <cell r="AP5150">
            <v>0.56999999999999995</v>
          </cell>
          <cell r="AQ5150">
            <v>0.86</v>
          </cell>
          <cell r="AR5150">
            <v>0</v>
          </cell>
          <cell r="AS5150" t="str">
            <v>EST CADEIRA CLARA (JEQ TING SMOKE) (ESTOF) (C3 PRETO) - 0,48x0,57x0,86H</v>
          </cell>
          <cell r="AT5150">
            <v>7637.06</v>
          </cell>
          <cell r="AU5150">
            <v>7637.06</v>
          </cell>
          <cell r="AV5150">
            <v>7637.06</v>
          </cell>
          <cell r="AW5150">
            <v>0</v>
          </cell>
          <cell r="AX5150">
            <v>7637.06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 t="str">
            <v>PE</v>
          </cell>
          <cell r="BT5150" t="str">
            <v>CLAMI CADEIRA</v>
          </cell>
          <cell r="BU5150" t="str">
            <v>CADEIRA CLARA</v>
          </cell>
        </row>
        <row r="5151">
          <cell r="H5151">
            <v>10</v>
          </cell>
          <cell r="O5151">
            <v>336720</v>
          </cell>
          <cell r="P5151" t="str">
            <v>2022/237-0045-01</v>
          </cell>
          <cell r="Q5151" t="str">
            <v>EST CADEIRA CLARA (JEQ TING SMOKE) (ESTOF) (C3 PRETO)</v>
          </cell>
          <cell r="R5151"/>
          <cell r="S5151"/>
          <cell r="T5151"/>
          <cell r="U5151">
            <v>0.48</v>
          </cell>
          <cell r="V5151">
            <v>0.56999999999999995</v>
          </cell>
          <cell r="W5151">
            <v>0.86</v>
          </cell>
          <cell r="X5151">
            <v>0</v>
          </cell>
          <cell r="Y5151" t="str">
            <v>EST CADEIRA CLARA (JEQ TING SMOKE) (ESTOF) (C3 PRETO) - 0,48x0,57x0,86H</v>
          </cell>
          <cell r="Z5151">
            <v>7637.06</v>
          </cell>
          <cell r="AA5151">
            <v>0.5</v>
          </cell>
          <cell r="AB5151">
            <v>3818.53</v>
          </cell>
          <cell r="AC5151"/>
          <cell r="AD5151"/>
          <cell r="AE5151"/>
          <cell r="AF5151">
            <v>7637.06</v>
          </cell>
          <cell r="AG5151">
            <v>7637.06</v>
          </cell>
          <cell r="AH5151">
            <v>0</v>
          </cell>
          <cell r="AI5151">
            <v>7637.06</v>
          </cell>
          <cell r="AJ5151" t="str">
            <v>REF: 336720</v>
          </cell>
          <cell r="AK5151" t="str">
            <v>PRODUTO FORA DE LINHA</v>
          </cell>
          <cell r="AL5151">
            <v>336720</v>
          </cell>
          <cell r="AM5151" t="str">
            <v>EST CADEIRA CLARA (JEQ TING SMOKE) (ESTOF) (C3 PRETO)</v>
          </cell>
          <cell r="AN5151"/>
          <cell r="AO5151">
            <v>0.48</v>
          </cell>
          <cell r="AP5151">
            <v>0.56999999999999995</v>
          </cell>
          <cell r="AQ5151">
            <v>0.86</v>
          </cell>
          <cell r="AR5151">
            <v>0</v>
          </cell>
          <cell r="AS5151" t="str">
            <v>EST CADEIRA CLARA (JEQ TING SMOKE) (ESTOF) (C3 PRETO) - 0,48x0,57x0,86H</v>
          </cell>
          <cell r="AT5151">
            <v>7637.06</v>
          </cell>
          <cell r="AU5151">
            <v>7637.06</v>
          </cell>
          <cell r="AV5151">
            <v>7637.06</v>
          </cell>
          <cell r="AW5151">
            <v>0</v>
          </cell>
          <cell r="AX5151">
            <v>7637.06</v>
          </cell>
          <cell r="AY5151">
            <v>0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12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 t="str">
            <v>PE</v>
          </cell>
          <cell r="BT5151" t="str">
            <v>CLAMI CADEIRA</v>
          </cell>
          <cell r="BU5151" t="str">
            <v>CADEIRA CLARA</v>
          </cell>
        </row>
        <row r="5152">
          <cell r="H5152">
            <v>10</v>
          </cell>
          <cell r="O5152">
            <v>336720</v>
          </cell>
          <cell r="P5152" t="str">
            <v>2022/237-0046-01</v>
          </cell>
          <cell r="Q5152" t="str">
            <v>EST CADEIRA CLARA (JEQ TING SMOKE) (ESTOF) (C3 PRETO)</v>
          </cell>
          <cell r="R5152"/>
          <cell r="S5152"/>
          <cell r="T5152"/>
          <cell r="U5152">
            <v>0.48</v>
          </cell>
          <cell r="V5152">
            <v>0.56999999999999995</v>
          </cell>
          <cell r="W5152">
            <v>0.86</v>
          </cell>
          <cell r="X5152">
            <v>0</v>
          </cell>
          <cell r="Y5152" t="str">
            <v>EST CADEIRA CLARA (JEQ TING SMOKE) (ESTOF) (C3 PRETO) - 0,48x0,57x0,86H</v>
          </cell>
          <cell r="Z5152">
            <v>7637.06</v>
          </cell>
          <cell r="AA5152">
            <v>0.5</v>
          </cell>
          <cell r="AB5152">
            <v>3818.53</v>
          </cell>
          <cell r="AC5152"/>
          <cell r="AD5152"/>
          <cell r="AE5152"/>
          <cell r="AF5152">
            <v>7637.06</v>
          </cell>
          <cell r="AG5152">
            <v>7637.06</v>
          </cell>
          <cell r="AH5152">
            <v>0</v>
          </cell>
          <cell r="AI5152">
            <v>7637.06</v>
          </cell>
          <cell r="AJ5152" t="str">
            <v>REF: 336720</v>
          </cell>
          <cell r="AK5152" t="str">
            <v>PRODUTO FORA DE LINHA</v>
          </cell>
          <cell r="AL5152">
            <v>336720</v>
          </cell>
          <cell r="AM5152" t="str">
            <v>EST CADEIRA CLARA (JEQ TING SMOKE) (ESTOF) (C3 PRETO)</v>
          </cell>
          <cell r="AN5152"/>
          <cell r="AO5152">
            <v>0.48</v>
          </cell>
          <cell r="AP5152">
            <v>0.56999999999999995</v>
          </cell>
          <cell r="AQ5152">
            <v>0.86</v>
          </cell>
          <cell r="AR5152">
            <v>0</v>
          </cell>
          <cell r="AS5152" t="str">
            <v>EST CADEIRA CLARA (JEQ TING SMOKE) (ESTOF) (C3 PRETO) - 0,48x0,57x0,86H</v>
          </cell>
          <cell r="AT5152">
            <v>7637.06</v>
          </cell>
          <cell r="AU5152">
            <v>7637.06</v>
          </cell>
          <cell r="AV5152">
            <v>7637.06</v>
          </cell>
          <cell r="AW5152">
            <v>0</v>
          </cell>
          <cell r="AX5152">
            <v>7637.06</v>
          </cell>
          <cell r="AY5152">
            <v>0</v>
          </cell>
          <cell r="AZ5152"/>
          <cell r="BA5152" t="str">
            <v/>
          </cell>
          <cell r="BB5152"/>
          <cell r="BC5152"/>
          <cell r="BD5152"/>
          <cell r="BE5152" t="str">
            <v/>
          </cell>
          <cell r="BF5152">
            <v>0</v>
          </cell>
          <cell r="BG5152" t="str">
            <v/>
          </cell>
          <cell r="BH5152" t="str">
            <v/>
          </cell>
          <cell r="BI5152">
            <v>12</v>
          </cell>
          <cell r="BJ5152" t="str">
            <v>0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 t="str">
            <v>PE</v>
          </cell>
          <cell r="BT5152" t="str">
            <v>CLAMI CADEIRA</v>
          </cell>
          <cell r="BU5152" t="str">
            <v>CADEIRA CLARA</v>
          </cell>
        </row>
        <row r="5153">
          <cell r="H5153">
            <v>10</v>
          </cell>
          <cell r="O5153">
            <v>336720</v>
          </cell>
          <cell r="P5153" t="str">
            <v>2022/237-0047-01</v>
          </cell>
          <cell r="Q5153" t="str">
            <v>EST CADEIRA CLARA (JEQ TING SMOKE) (ESTOF) (C3 PRETO)</v>
          </cell>
          <cell r="R5153"/>
          <cell r="S5153"/>
          <cell r="T5153"/>
          <cell r="U5153">
            <v>0.48</v>
          </cell>
          <cell r="V5153">
            <v>0.56999999999999995</v>
          </cell>
          <cell r="W5153">
            <v>0.86</v>
          </cell>
          <cell r="X5153">
            <v>0</v>
          </cell>
          <cell r="Y5153" t="str">
            <v>EST CADEIRA CLARA (JEQ TING SMOKE) (ESTOF) (C3 PRETO) - 0,48x0,57x0,86H</v>
          </cell>
          <cell r="Z5153">
            <v>7637.06</v>
          </cell>
          <cell r="AA5153">
            <v>0.5</v>
          </cell>
          <cell r="AB5153">
            <v>3818.53</v>
          </cell>
          <cell r="AC5153"/>
          <cell r="AD5153"/>
          <cell r="AE5153"/>
          <cell r="AF5153">
            <v>7637.06</v>
          </cell>
          <cell r="AG5153">
            <v>7637.06</v>
          </cell>
          <cell r="AH5153">
            <v>0</v>
          </cell>
          <cell r="AI5153">
            <v>7637.06</v>
          </cell>
          <cell r="AJ5153" t="str">
            <v>REF: 336720</v>
          </cell>
          <cell r="AK5153" t="str">
            <v>PRODUTO FORA DE LINHA</v>
          </cell>
          <cell r="AL5153">
            <v>336720</v>
          </cell>
          <cell r="AM5153" t="str">
            <v>EST CADEIRA CLARA (JEQ TING SMOKE) (ESTOF) (C3 PRETO)</v>
          </cell>
          <cell r="AN5153"/>
          <cell r="AO5153">
            <v>0.48</v>
          </cell>
          <cell r="AP5153">
            <v>0.56999999999999995</v>
          </cell>
          <cell r="AQ5153">
            <v>0.86</v>
          </cell>
          <cell r="AR5153">
            <v>0</v>
          </cell>
          <cell r="AS5153" t="str">
            <v>EST CADEIRA CLARA (JEQ TING SMOKE) (ESTOF) (C3 PRETO) - 0,48x0,57x0,86H</v>
          </cell>
          <cell r="AT5153">
            <v>7637.06</v>
          </cell>
          <cell r="AU5153">
            <v>7637.06</v>
          </cell>
          <cell r="AV5153">
            <v>7637.06</v>
          </cell>
          <cell r="AW5153">
            <v>0</v>
          </cell>
          <cell r="AX5153">
            <v>7637.06</v>
          </cell>
          <cell r="AY5153">
            <v>0</v>
          </cell>
          <cell r="AZ5153"/>
          <cell r="BA5153" t="str">
            <v/>
          </cell>
          <cell r="BB5153"/>
          <cell r="BC5153"/>
          <cell r="BD5153"/>
          <cell r="BE5153" t="str">
            <v/>
          </cell>
          <cell r="BF5153">
            <v>0</v>
          </cell>
          <cell r="BG5153" t="str">
            <v/>
          </cell>
          <cell r="BH5153" t="str">
            <v/>
          </cell>
          <cell r="BI5153">
            <v>12</v>
          </cell>
          <cell r="BJ5153" t="str">
            <v>0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 t="str">
            <v>PE</v>
          </cell>
          <cell r="BT5153" t="str">
            <v>CLAMI CADEIRA</v>
          </cell>
          <cell r="BU5153" t="str">
            <v>CADEIRA CLARA</v>
          </cell>
        </row>
        <row r="5154">
          <cell r="H5154">
            <v>10</v>
          </cell>
          <cell r="O5154">
            <v>336720</v>
          </cell>
          <cell r="P5154" t="str">
            <v>2022/237-0048-01</v>
          </cell>
          <cell r="Q5154" t="str">
            <v>EST CADEIRA CLARA (JEQ TING SMOKE) (ESTOF) (C3 PRETO)</v>
          </cell>
          <cell r="R5154"/>
          <cell r="S5154"/>
          <cell r="T5154"/>
          <cell r="U5154">
            <v>0.48</v>
          </cell>
          <cell r="V5154">
            <v>0.56999999999999995</v>
          </cell>
          <cell r="W5154">
            <v>0.86</v>
          </cell>
          <cell r="X5154">
            <v>0</v>
          </cell>
          <cell r="Y5154" t="str">
            <v>EST CADEIRA CLARA (JEQ TING SMOKE) (ESTOF) (C3 PRETO) - 0,48x0,57x0,86H</v>
          </cell>
          <cell r="Z5154">
            <v>7637.06</v>
          </cell>
          <cell r="AA5154">
            <v>0.5</v>
          </cell>
          <cell r="AB5154">
            <v>3818.53</v>
          </cell>
          <cell r="AC5154"/>
          <cell r="AD5154"/>
          <cell r="AE5154"/>
          <cell r="AF5154">
            <v>7637.06</v>
          </cell>
          <cell r="AG5154">
            <v>7637.06</v>
          </cell>
          <cell r="AH5154">
            <v>0</v>
          </cell>
          <cell r="AI5154">
            <v>7637.06</v>
          </cell>
          <cell r="AJ5154" t="str">
            <v>REF: 336720</v>
          </cell>
          <cell r="AK5154" t="str">
            <v>PRODUTO FORA DE LINHA</v>
          </cell>
          <cell r="AL5154">
            <v>336720</v>
          </cell>
          <cell r="AM5154" t="str">
            <v>EST CADEIRA CLARA (JEQ TING SMOKE) (ESTOF) (C3 PRETO)</v>
          </cell>
          <cell r="AN5154"/>
          <cell r="AO5154">
            <v>0.48</v>
          </cell>
          <cell r="AP5154">
            <v>0.56999999999999995</v>
          </cell>
          <cell r="AQ5154">
            <v>0.86</v>
          </cell>
          <cell r="AR5154">
            <v>0</v>
          </cell>
          <cell r="AS5154" t="str">
            <v>EST CADEIRA CLARA (JEQ TING SMOKE) (ESTOF) (C3 PRETO) - 0,48x0,57x0,86H</v>
          </cell>
          <cell r="AT5154">
            <v>7637.06</v>
          </cell>
          <cell r="AU5154">
            <v>7637.06</v>
          </cell>
          <cell r="AV5154">
            <v>7637.06</v>
          </cell>
          <cell r="AW5154">
            <v>0</v>
          </cell>
          <cell r="AX5154">
            <v>7637.06</v>
          </cell>
          <cell r="AY5154">
            <v>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12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 t="str">
            <v>PE</v>
          </cell>
          <cell r="BT5154" t="str">
            <v>CLAMI CADEIRA</v>
          </cell>
          <cell r="BU5154" t="str">
            <v>CADEIRA CLARA</v>
          </cell>
        </row>
        <row r="5155">
          <cell r="H5155">
            <v>10</v>
          </cell>
          <cell r="O5155">
            <v>371710</v>
          </cell>
          <cell r="P5155" t="str">
            <v>2023/234-0058-01</v>
          </cell>
          <cell r="Q5155" t="str">
            <v>EST CADEIRA LUIZA C/BRACO FORN COURO PIG 259/JEQ CAST CLARO</v>
          </cell>
          <cell r="R5155"/>
          <cell r="S5155"/>
          <cell r="T5155"/>
          <cell r="U5155">
            <v>0.59</v>
          </cell>
          <cell r="V5155">
            <v>0.56000000000000005</v>
          </cell>
          <cell r="W5155">
            <v>0.74</v>
          </cell>
          <cell r="X5155">
            <v>0</v>
          </cell>
          <cell r="Y5155" t="str">
            <v>EST CADEIRA LUIZA C/BRACO FORN COURO PIG 259/JEQ CAST CLARO - 0,59x0,56x0,74H</v>
          </cell>
          <cell r="Z5155">
            <v>5642.69</v>
          </cell>
          <cell r="AA5155">
            <v>0.4</v>
          </cell>
          <cell r="AB5155">
            <v>3385.6139999999996</v>
          </cell>
          <cell r="AC5155"/>
          <cell r="AD5155" t="str">
            <v>PROD C/RVST FORN</v>
          </cell>
          <cell r="AE5155" t="str">
            <v>REVESTIMENTO FORN</v>
          </cell>
          <cell r="AF5155">
            <v>5642.69</v>
          </cell>
          <cell r="AG5155">
            <v>5642.69</v>
          </cell>
          <cell r="AH5155">
            <v>0</v>
          </cell>
          <cell r="AI5155">
            <v>5642.69</v>
          </cell>
          <cell r="AJ5155" t="str">
            <v>REF: 303983</v>
          </cell>
          <cell r="AK5155"/>
          <cell r="AL5155">
            <v>303983</v>
          </cell>
          <cell r="AM5155" t="str">
            <v>CADEIRA LUIZA (C/B) (RVST FORN)</v>
          </cell>
          <cell r="AN5155"/>
          <cell r="AO5155">
            <v>0.59</v>
          </cell>
          <cell r="AP5155">
            <v>0.56000000000000005</v>
          </cell>
          <cell r="AQ5155">
            <v>0.74</v>
          </cell>
          <cell r="AR5155">
            <v>0</v>
          </cell>
          <cell r="AS5155" t="str">
            <v>CADEIRA LUIZA (C/B) (RVST FORN) - 0,59x0,56x0,74H</v>
          </cell>
          <cell r="AT5155">
            <v>5642.69</v>
          </cell>
          <cell r="AU5155">
            <v>5642.69</v>
          </cell>
          <cell r="AV5155">
            <v>4782.53</v>
          </cell>
          <cell r="AW5155">
            <v>860.15999999999985</v>
          </cell>
          <cell r="AX5155">
            <v>5642.7</v>
          </cell>
          <cell r="AY5155">
            <v>-1.0000000000218279E-2</v>
          </cell>
          <cell r="AZ5155">
            <v>328272</v>
          </cell>
          <cell r="BA5155" t="str">
            <v>COURO NATURAL PIGMENTADO/VAQUETA (F378)</v>
          </cell>
          <cell r="BB5155" t="str">
            <v>RVST FORN: COURO NATURAL PIGMENTADO/VAQUETA (F378) - COD 259</v>
          </cell>
          <cell r="BC5155">
            <v>2</v>
          </cell>
          <cell r="BD5155"/>
          <cell r="BE5155">
            <v>430.08</v>
          </cell>
          <cell r="BF5155">
            <v>0</v>
          </cell>
          <cell r="BG5155">
            <v>-430.08</v>
          </cell>
          <cell r="BH5155" t="str">
            <v>RVST FORN</v>
          </cell>
          <cell r="BI5155">
            <v>12</v>
          </cell>
          <cell r="BJ5155">
            <v>860.16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 t="str">
            <v>PE</v>
          </cell>
          <cell r="BT5155" t="str">
            <v>CLAMI CADEIRA</v>
          </cell>
          <cell r="BU5155" t="str">
            <v>CADEIRA LUIZA</v>
          </cell>
        </row>
        <row r="5156">
          <cell r="H5156">
            <v>10</v>
          </cell>
          <cell r="O5156">
            <v>371710</v>
          </cell>
          <cell r="P5156" t="str">
            <v>2023/234-0059-01</v>
          </cell>
          <cell r="Q5156" t="str">
            <v>EST CADEIRA LUIZA C/BRACO FORN COURO PIG 259/JEQ CAST CLARO</v>
          </cell>
          <cell r="R5156"/>
          <cell r="S5156"/>
          <cell r="T5156"/>
          <cell r="U5156">
            <v>0.59</v>
          </cell>
          <cell r="V5156">
            <v>0.56000000000000005</v>
          </cell>
          <cell r="W5156">
            <v>0.74</v>
          </cell>
          <cell r="X5156">
            <v>0</v>
          </cell>
          <cell r="Y5156" t="str">
            <v>EST CADEIRA LUIZA C/BRACO FORN COURO PIG 259/JEQ CAST CLARO - 0,59x0,56x0,74H</v>
          </cell>
          <cell r="Z5156">
            <v>5642.69</v>
          </cell>
          <cell r="AA5156">
            <v>0.4</v>
          </cell>
          <cell r="AB5156">
            <v>3385.6139999999996</v>
          </cell>
          <cell r="AC5156"/>
          <cell r="AD5156" t="str">
            <v>PROD C/RVST FORN</v>
          </cell>
          <cell r="AE5156" t="str">
            <v>REVESTIMENTO FORN</v>
          </cell>
          <cell r="AF5156">
            <v>5642.69</v>
          </cell>
          <cell r="AG5156">
            <v>5642.69</v>
          </cell>
          <cell r="AH5156">
            <v>0</v>
          </cell>
          <cell r="AI5156">
            <v>5642.69</v>
          </cell>
          <cell r="AJ5156" t="str">
            <v>REF: 303983</v>
          </cell>
          <cell r="AK5156"/>
          <cell r="AL5156">
            <v>303983</v>
          </cell>
          <cell r="AM5156" t="str">
            <v>CADEIRA LUIZA (C/B) (RVST FORN)</v>
          </cell>
          <cell r="AN5156"/>
          <cell r="AO5156">
            <v>0.59</v>
          </cell>
          <cell r="AP5156">
            <v>0.56000000000000005</v>
          </cell>
          <cell r="AQ5156">
            <v>0.74</v>
          </cell>
          <cell r="AR5156">
            <v>0</v>
          </cell>
          <cell r="AS5156" t="str">
            <v>CADEIRA LUIZA (C/B) (RVST FORN) - 0,59x0,56x0,74H</v>
          </cell>
          <cell r="AT5156">
            <v>5642.69</v>
          </cell>
          <cell r="AU5156">
            <v>5642.69</v>
          </cell>
          <cell r="AV5156">
            <v>4782.53</v>
          </cell>
          <cell r="AW5156">
            <v>860.15999999999985</v>
          </cell>
          <cell r="AX5156">
            <v>5642.7</v>
          </cell>
          <cell r="AY5156">
            <v>-1.0000000000218279E-2</v>
          </cell>
          <cell r="AZ5156">
            <v>328272</v>
          </cell>
          <cell r="BA5156" t="str">
            <v>COURO NATURAL PIGMENTADO/VAQUETA (F378)</v>
          </cell>
          <cell r="BB5156" t="str">
            <v>RVST FORN: COURO NATURAL PIGMENTADO/VAQUETA (F378) - COD 259</v>
          </cell>
          <cell r="BC5156">
            <v>2</v>
          </cell>
          <cell r="BD5156"/>
          <cell r="BE5156">
            <v>430.08</v>
          </cell>
          <cell r="BF5156">
            <v>0</v>
          </cell>
          <cell r="BG5156">
            <v>-430.08</v>
          </cell>
          <cell r="BH5156" t="str">
            <v>RVST FORN</v>
          </cell>
          <cell r="BI5156">
            <v>12</v>
          </cell>
          <cell r="BJ5156">
            <v>860.16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 t="str">
            <v>PE</v>
          </cell>
          <cell r="BT5156" t="str">
            <v>CLAMI CADEIRA</v>
          </cell>
          <cell r="BU5156" t="str">
            <v>CADEIRA LUIZA</v>
          </cell>
        </row>
        <row r="5157">
          <cell r="H5157">
            <v>10</v>
          </cell>
          <cell r="O5157">
            <v>371710</v>
          </cell>
          <cell r="P5157" t="str">
            <v>2023/234-0062-01</v>
          </cell>
          <cell r="Q5157" t="str">
            <v>EST CADEIRA LUIZA C/BRACO FORN COURO PIG 259/JEQ CAST CLARO</v>
          </cell>
          <cell r="R5157"/>
          <cell r="S5157"/>
          <cell r="T5157"/>
          <cell r="U5157">
            <v>0.59</v>
          </cell>
          <cell r="V5157">
            <v>0.56000000000000005</v>
          </cell>
          <cell r="W5157">
            <v>0.74</v>
          </cell>
          <cell r="X5157">
            <v>0</v>
          </cell>
          <cell r="Y5157" t="str">
            <v>EST CADEIRA LUIZA C/BRACO FORN COURO PIG 259/JEQ CAST CLARO - 0,59x0,56x0,74H</v>
          </cell>
          <cell r="Z5157">
            <v>5642.69</v>
          </cell>
          <cell r="AA5157">
            <v>0.4</v>
          </cell>
          <cell r="AB5157">
            <v>3385.6139999999996</v>
          </cell>
          <cell r="AC5157"/>
          <cell r="AD5157" t="str">
            <v>PROD C/RVST FORN</v>
          </cell>
          <cell r="AE5157" t="str">
            <v>REVESTIMENTO FORN</v>
          </cell>
          <cell r="AF5157">
            <v>5642.69</v>
          </cell>
          <cell r="AG5157">
            <v>5642.69</v>
          </cell>
          <cell r="AH5157">
            <v>0</v>
          </cell>
          <cell r="AI5157">
            <v>5642.69</v>
          </cell>
          <cell r="AJ5157" t="str">
            <v>REF: 303983</v>
          </cell>
          <cell r="AK5157"/>
          <cell r="AL5157">
            <v>303983</v>
          </cell>
          <cell r="AM5157" t="str">
            <v>CADEIRA LUIZA (C/B) (RVST FORN)</v>
          </cell>
          <cell r="AN5157"/>
          <cell r="AO5157">
            <v>0.59</v>
          </cell>
          <cell r="AP5157">
            <v>0.56000000000000005</v>
          </cell>
          <cell r="AQ5157">
            <v>0.74</v>
          </cell>
          <cell r="AR5157">
            <v>0</v>
          </cell>
          <cell r="AS5157" t="str">
            <v>CADEIRA LUIZA (C/B) (RVST FORN) - 0,59x0,56x0,74H</v>
          </cell>
          <cell r="AT5157">
            <v>5642.69</v>
          </cell>
          <cell r="AU5157">
            <v>5642.69</v>
          </cell>
          <cell r="AV5157">
            <v>4782.53</v>
          </cell>
          <cell r="AW5157">
            <v>860.15999999999985</v>
          </cell>
          <cell r="AX5157">
            <v>5642.7</v>
          </cell>
          <cell r="AY5157">
            <v>-1.0000000000218279E-2</v>
          </cell>
          <cell r="AZ5157">
            <v>328272</v>
          </cell>
          <cell r="BA5157" t="str">
            <v>COURO NATURAL PIGMENTADO/VAQUETA (F378)</v>
          </cell>
          <cell r="BB5157" t="str">
            <v>RVST FORN: COURO NATURAL PIGMENTADO/VAQUETA (F378) - COD 259</v>
          </cell>
          <cell r="BC5157">
            <v>2</v>
          </cell>
          <cell r="BD5157"/>
          <cell r="BE5157">
            <v>430.08</v>
          </cell>
          <cell r="BF5157">
            <v>0</v>
          </cell>
          <cell r="BG5157">
            <v>-430.08</v>
          </cell>
          <cell r="BH5157" t="str">
            <v>RVST FORN</v>
          </cell>
          <cell r="BI5157">
            <v>12</v>
          </cell>
          <cell r="BJ5157">
            <v>860.16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 t="str">
            <v>PE</v>
          </cell>
          <cell r="BT5157" t="str">
            <v>CLAMI CADEIRA</v>
          </cell>
          <cell r="BU5157" t="str">
            <v>CADEIRA LUIZA</v>
          </cell>
        </row>
        <row r="5158">
          <cell r="H5158">
            <v>10</v>
          </cell>
          <cell r="O5158">
            <v>371710</v>
          </cell>
          <cell r="P5158" t="str">
            <v>2023/234-0054-01</v>
          </cell>
          <cell r="Q5158" t="str">
            <v>EST CADEIRA LUIZA C/BRACO FORN COURO PIG 259/JEQ CAST CLARO</v>
          </cell>
          <cell r="R5158"/>
          <cell r="S5158"/>
          <cell r="T5158"/>
          <cell r="U5158">
            <v>0.59</v>
          </cell>
          <cell r="V5158">
            <v>0.56000000000000005</v>
          </cell>
          <cell r="W5158">
            <v>0.74</v>
          </cell>
          <cell r="X5158">
            <v>0</v>
          </cell>
          <cell r="Y5158" t="str">
            <v>EST CADEIRA LUIZA C/BRACO FORN COURO PIG 259/JEQ CAST CLARO - 0,59x0,56x0,74H</v>
          </cell>
          <cell r="Z5158">
            <v>5642.69</v>
          </cell>
          <cell r="AA5158">
            <v>0.4</v>
          </cell>
          <cell r="AB5158">
            <v>3385.6139999999996</v>
          </cell>
          <cell r="AC5158"/>
          <cell r="AD5158" t="str">
            <v>PROD C/RVST FORN</v>
          </cell>
          <cell r="AE5158" t="str">
            <v>REVESTIMENTO FORN</v>
          </cell>
          <cell r="AF5158">
            <v>5642.69</v>
          </cell>
          <cell r="AG5158">
            <v>5642.69</v>
          </cell>
          <cell r="AH5158">
            <v>0</v>
          </cell>
          <cell r="AI5158">
            <v>5642.69</v>
          </cell>
          <cell r="AJ5158" t="str">
            <v>REF: 303983</v>
          </cell>
          <cell r="AK5158"/>
          <cell r="AL5158">
            <v>303983</v>
          </cell>
          <cell r="AM5158" t="str">
            <v>CADEIRA LUIZA (C/B) (RVST FORN)</v>
          </cell>
          <cell r="AN5158"/>
          <cell r="AO5158">
            <v>0.59</v>
          </cell>
          <cell r="AP5158">
            <v>0.56000000000000005</v>
          </cell>
          <cell r="AQ5158">
            <v>0.74</v>
          </cell>
          <cell r="AR5158">
            <v>0</v>
          </cell>
          <cell r="AS5158" t="str">
            <v>CADEIRA LUIZA (C/B) (RVST FORN) - 0,59x0,56x0,74H</v>
          </cell>
          <cell r="AT5158">
            <v>5642.69</v>
          </cell>
          <cell r="AU5158">
            <v>5642.69</v>
          </cell>
          <cell r="AV5158">
            <v>4782.53</v>
          </cell>
          <cell r="AW5158">
            <v>860.15999999999985</v>
          </cell>
          <cell r="AX5158">
            <v>5642.7</v>
          </cell>
          <cell r="AY5158">
            <v>-1.0000000000218279E-2</v>
          </cell>
          <cell r="AZ5158">
            <v>328272</v>
          </cell>
          <cell r="BA5158" t="str">
            <v>COURO NATURAL PIGMENTADO/VAQUETA (F378)</v>
          </cell>
          <cell r="BB5158" t="str">
            <v>RVST FORN: COURO NATURAL PIGMENTADO/VAQUETA (F378) - COD 259</v>
          </cell>
          <cell r="BC5158">
            <v>2</v>
          </cell>
          <cell r="BD5158"/>
          <cell r="BE5158">
            <v>430.08</v>
          </cell>
          <cell r="BF5158">
            <v>0</v>
          </cell>
          <cell r="BG5158">
            <v>-430.08</v>
          </cell>
          <cell r="BH5158" t="str">
            <v>RVST FORN</v>
          </cell>
          <cell r="BI5158">
            <v>12</v>
          </cell>
          <cell r="BJ5158">
            <v>860.16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CADEIRA</v>
          </cell>
          <cell r="BU5158" t="str">
            <v>CADEIRA LUIZA</v>
          </cell>
        </row>
        <row r="5159">
          <cell r="H5159">
            <v>10</v>
          </cell>
          <cell r="O5159">
            <v>371710</v>
          </cell>
          <cell r="P5159" t="str">
            <v>2023/234-0053-01</v>
          </cell>
          <cell r="Q5159" t="str">
            <v>EST CADEIRA LUIZA C/BRACO FORN COURO PIG 259/JEQ CAST CLARO</v>
          </cell>
          <cell r="R5159"/>
          <cell r="S5159"/>
          <cell r="T5159"/>
          <cell r="U5159">
            <v>0.59</v>
          </cell>
          <cell r="V5159">
            <v>0.56000000000000005</v>
          </cell>
          <cell r="W5159">
            <v>0.74</v>
          </cell>
          <cell r="X5159">
            <v>0</v>
          </cell>
          <cell r="Y5159" t="str">
            <v>EST CADEIRA LUIZA C/BRACO FORN COURO PIG 259/JEQ CAST CLARO - 0,59x0,56x0,74H</v>
          </cell>
          <cell r="Z5159">
            <v>5642.69</v>
          </cell>
          <cell r="AA5159">
            <v>0.4</v>
          </cell>
          <cell r="AB5159">
            <v>3385.6139999999996</v>
          </cell>
          <cell r="AC5159"/>
          <cell r="AD5159" t="str">
            <v>PROD C/RVST FORN</v>
          </cell>
          <cell r="AE5159" t="str">
            <v>REVESTIMENTO FORN</v>
          </cell>
          <cell r="AF5159">
            <v>5642.69</v>
          </cell>
          <cell r="AG5159">
            <v>5642.69</v>
          </cell>
          <cell r="AH5159">
            <v>0</v>
          </cell>
          <cell r="AI5159">
            <v>5642.69</v>
          </cell>
          <cell r="AJ5159" t="str">
            <v>REF: 303983</v>
          </cell>
          <cell r="AK5159"/>
          <cell r="AL5159">
            <v>303983</v>
          </cell>
          <cell r="AM5159" t="str">
            <v>CADEIRA LUIZA (C/B) (RVST FORN)</v>
          </cell>
          <cell r="AN5159"/>
          <cell r="AO5159">
            <v>0.59</v>
          </cell>
          <cell r="AP5159">
            <v>0.56000000000000005</v>
          </cell>
          <cell r="AQ5159">
            <v>0.74</v>
          </cell>
          <cell r="AR5159">
            <v>0</v>
          </cell>
          <cell r="AS5159" t="str">
            <v>CADEIRA LUIZA (C/B) (RVST FORN) - 0,59x0,56x0,74H</v>
          </cell>
          <cell r="AT5159">
            <v>5642.69</v>
          </cell>
          <cell r="AU5159">
            <v>5642.69</v>
          </cell>
          <cell r="AV5159">
            <v>4782.53</v>
          </cell>
          <cell r="AW5159">
            <v>860.15999999999985</v>
          </cell>
          <cell r="AX5159">
            <v>5642.7</v>
          </cell>
          <cell r="AY5159">
            <v>-1.0000000000218279E-2</v>
          </cell>
          <cell r="AZ5159">
            <v>328272</v>
          </cell>
          <cell r="BA5159" t="str">
            <v>COURO NATURAL PIGMENTADO/VAQUETA (F378)</v>
          </cell>
          <cell r="BB5159" t="str">
            <v>RVST FORN: COURO NATURAL PIGMENTADO/VAQUETA (F378) - COD 259</v>
          </cell>
          <cell r="BC5159">
            <v>2</v>
          </cell>
          <cell r="BD5159"/>
          <cell r="BE5159">
            <v>430.08</v>
          </cell>
          <cell r="BF5159">
            <v>0</v>
          </cell>
          <cell r="BG5159">
            <v>-430.08</v>
          </cell>
          <cell r="BH5159" t="str">
            <v>RVST FORN</v>
          </cell>
          <cell r="BI5159">
            <v>12</v>
          </cell>
          <cell r="BJ5159">
            <v>860.16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>CLAMI CADEIRA</v>
          </cell>
          <cell r="BU5159" t="str">
            <v>CADEIRA LUIZA</v>
          </cell>
        </row>
        <row r="5160">
          <cell r="H5160">
            <v>10</v>
          </cell>
          <cell r="O5160">
            <v>371710</v>
          </cell>
          <cell r="P5160" t="str">
            <v>2023/234-0055-01</v>
          </cell>
          <cell r="Q5160" t="str">
            <v>EST CADEIRA LUIZA C/BRACO FORN COURO PIG 259/JEQ CAST CLARO</v>
          </cell>
          <cell r="R5160"/>
          <cell r="S5160"/>
          <cell r="T5160"/>
          <cell r="U5160">
            <v>0.59</v>
          </cell>
          <cell r="V5160">
            <v>0.56000000000000005</v>
          </cell>
          <cell r="W5160">
            <v>0.74</v>
          </cell>
          <cell r="X5160">
            <v>0</v>
          </cell>
          <cell r="Y5160" t="str">
            <v>EST CADEIRA LUIZA C/BRACO FORN COURO PIG 259/JEQ CAST CLARO - 0,59x0,56x0,74H</v>
          </cell>
          <cell r="Z5160">
            <v>5642.69</v>
          </cell>
          <cell r="AA5160">
            <v>0.4</v>
          </cell>
          <cell r="AB5160">
            <v>3385.6139999999996</v>
          </cell>
          <cell r="AC5160"/>
          <cell r="AD5160" t="str">
            <v>PROD C/RVST FORN</v>
          </cell>
          <cell r="AE5160" t="str">
            <v>REVESTIMENTO FORN</v>
          </cell>
          <cell r="AF5160">
            <v>5642.69</v>
          </cell>
          <cell r="AG5160">
            <v>5642.69</v>
          </cell>
          <cell r="AH5160">
            <v>0</v>
          </cell>
          <cell r="AI5160">
            <v>5642.69</v>
          </cell>
          <cell r="AJ5160" t="str">
            <v>REF: 303983</v>
          </cell>
          <cell r="AK5160"/>
          <cell r="AL5160">
            <v>303983</v>
          </cell>
          <cell r="AM5160" t="str">
            <v>CADEIRA LUIZA (C/B) (RVST FORN)</v>
          </cell>
          <cell r="AN5160"/>
          <cell r="AO5160">
            <v>0.59</v>
          </cell>
          <cell r="AP5160">
            <v>0.56000000000000005</v>
          </cell>
          <cell r="AQ5160">
            <v>0.74</v>
          </cell>
          <cell r="AR5160">
            <v>0</v>
          </cell>
          <cell r="AS5160" t="str">
            <v>CADEIRA LUIZA (C/B) (RVST FORN) - 0,59x0,56x0,74H</v>
          </cell>
          <cell r="AT5160">
            <v>5642.69</v>
          </cell>
          <cell r="AU5160">
            <v>5642.69</v>
          </cell>
          <cell r="AV5160">
            <v>4782.53</v>
          </cell>
          <cell r="AW5160">
            <v>860.15999999999985</v>
          </cell>
          <cell r="AX5160">
            <v>5642.7</v>
          </cell>
          <cell r="AY5160">
            <v>-1.0000000000218279E-2</v>
          </cell>
          <cell r="AZ5160">
            <v>328272</v>
          </cell>
          <cell r="BA5160" t="str">
            <v>COURO NATURAL PIGMENTADO/VAQUETA (F378)</v>
          </cell>
          <cell r="BB5160" t="str">
            <v>RVST FORN: COURO NATURAL PIGMENTADO/VAQUETA (F378) - COD 259</v>
          </cell>
          <cell r="BC5160">
            <v>2</v>
          </cell>
          <cell r="BD5160"/>
          <cell r="BE5160">
            <v>430.08</v>
          </cell>
          <cell r="BF5160">
            <v>0</v>
          </cell>
          <cell r="BG5160">
            <v>-430.08</v>
          </cell>
          <cell r="BH5160" t="str">
            <v>RVST FORN</v>
          </cell>
          <cell r="BI5160">
            <v>12</v>
          </cell>
          <cell r="BJ5160">
            <v>860.16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>CLAMI CADEIRA</v>
          </cell>
          <cell r="BU5160" t="str">
            <v>CADEIRA LUIZA</v>
          </cell>
        </row>
        <row r="5161">
          <cell r="H5161">
            <v>10</v>
          </cell>
          <cell r="O5161">
            <v>371710</v>
          </cell>
          <cell r="P5161" t="str">
            <v>2023/234-0056-01</v>
          </cell>
          <cell r="Q5161" t="str">
            <v>EST CADEIRA LUIZA C/BRACO FORN COURO PIG 259/JEQ CAST CLARO</v>
          </cell>
          <cell r="R5161"/>
          <cell r="S5161"/>
          <cell r="T5161"/>
          <cell r="U5161">
            <v>0.59</v>
          </cell>
          <cell r="V5161">
            <v>0.56000000000000005</v>
          </cell>
          <cell r="W5161">
            <v>0.74</v>
          </cell>
          <cell r="X5161">
            <v>0</v>
          </cell>
          <cell r="Y5161" t="str">
            <v>EST CADEIRA LUIZA C/BRACO FORN COURO PIG 259/JEQ CAST CLARO - 0,59x0,56x0,74H</v>
          </cell>
          <cell r="Z5161">
            <v>5642.69</v>
          </cell>
          <cell r="AA5161">
            <v>0.4</v>
          </cell>
          <cell r="AB5161">
            <v>3385.6139999999996</v>
          </cell>
          <cell r="AC5161"/>
          <cell r="AD5161" t="str">
            <v>PROD C/RVST FORN</v>
          </cell>
          <cell r="AE5161" t="str">
            <v>REVESTIMENTO FORN</v>
          </cell>
          <cell r="AF5161">
            <v>5642.69</v>
          </cell>
          <cell r="AG5161">
            <v>5642.69</v>
          </cell>
          <cell r="AH5161">
            <v>0</v>
          </cell>
          <cell r="AI5161">
            <v>5642.69</v>
          </cell>
          <cell r="AJ5161" t="str">
            <v>REF: 303983</v>
          </cell>
          <cell r="AK5161"/>
          <cell r="AL5161">
            <v>303983</v>
          </cell>
          <cell r="AM5161" t="str">
            <v>CADEIRA LUIZA (C/B) (RVST FORN)</v>
          </cell>
          <cell r="AN5161"/>
          <cell r="AO5161">
            <v>0.59</v>
          </cell>
          <cell r="AP5161">
            <v>0.56000000000000005</v>
          </cell>
          <cell r="AQ5161">
            <v>0.74</v>
          </cell>
          <cell r="AR5161">
            <v>0</v>
          </cell>
          <cell r="AS5161" t="str">
            <v>CADEIRA LUIZA (C/B) (RVST FORN) - 0,59x0,56x0,74H</v>
          </cell>
          <cell r="AT5161">
            <v>5642.69</v>
          </cell>
          <cell r="AU5161">
            <v>5642.69</v>
          </cell>
          <cell r="AV5161">
            <v>4782.53</v>
          </cell>
          <cell r="AW5161">
            <v>860.15999999999985</v>
          </cell>
          <cell r="AX5161">
            <v>5642.7</v>
          </cell>
          <cell r="AY5161">
            <v>-1.0000000000218279E-2</v>
          </cell>
          <cell r="AZ5161">
            <v>328272</v>
          </cell>
          <cell r="BA5161" t="str">
            <v>COURO NATURAL PIGMENTADO/VAQUETA (F378)</v>
          </cell>
          <cell r="BB5161" t="str">
            <v>RVST FORN: COURO NATURAL PIGMENTADO/VAQUETA (F378) - COD 259</v>
          </cell>
          <cell r="BC5161">
            <v>2</v>
          </cell>
          <cell r="BD5161"/>
          <cell r="BE5161">
            <v>430.08</v>
          </cell>
          <cell r="BF5161">
            <v>0</v>
          </cell>
          <cell r="BG5161">
            <v>-430.08</v>
          </cell>
          <cell r="BH5161" t="str">
            <v>RVST FORN</v>
          </cell>
          <cell r="BI5161">
            <v>12</v>
          </cell>
          <cell r="BJ5161">
            <v>860.16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>CLAMI CADEIRA</v>
          </cell>
          <cell r="BU5161" t="str">
            <v>CADEIRA LUIZA</v>
          </cell>
        </row>
        <row r="5162">
          <cell r="H5162">
            <v>10</v>
          </cell>
          <cell r="O5162">
            <v>371710</v>
          </cell>
          <cell r="P5162" t="str">
            <v>2023/234-0060-01</v>
          </cell>
          <cell r="Q5162" t="str">
            <v>EST CADEIRA LUIZA C/BRACO FORN COURO PIG 259/JEQ CAST CLARO</v>
          </cell>
          <cell r="R5162"/>
          <cell r="S5162"/>
          <cell r="T5162"/>
          <cell r="U5162">
            <v>0.59</v>
          </cell>
          <cell r="V5162">
            <v>0.56000000000000005</v>
          </cell>
          <cell r="W5162">
            <v>0.74</v>
          </cell>
          <cell r="X5162">
            <v>0</v>
          </cell>
          <cell r="Y5162" t="str">
            <v>EST CADEIRA LUIZA C/BRACO FORN COURO PIG 259/JEQ CAST CLARO - 0,59x0,56x0,74H</v>
          </cell>
          <cell r="Z5162">
            <v>5642.69</v>
          </cell>
          <cell r="AA5162">
            <v>0.4</v>
          </cell>
          <cell r="AB5162">
            <v>3385.6139999999996</v>
          </cell>
          <cell r="AC5162"/>
          <cell r="AD5162" t="str">
            <v>PROD C/RVST FORN</v>
          </cell>
          <cell r="AE5162" t="str">
            <v>REVESTIMENTO FORN</v>
          </cell>
          <cell r="AF5162">
            <v>5642.69</v>
          </cell>
          <cell r="AG5162">
            <v>5642.69</v>
          </cell>
          <cell r="AH5162">
            <v>0</v>
          </cell>
          <cell r="AI5162">
            <v>5642.69</v>
          </cell>
          <cell r="AJ5162" t="str">
            <v>REF: 303983</v>
          </cell>
          <cell r="AK5162"/>
          <cell r="AL5162">
            <v>303983</v>
          </cell>
          <cell r="AM5162" t="str">
            <v>CADEIRA LUIZA (C/B) (RVST FORN)</v>
          </cell>
          <cell r="AN5162"/>
          <cell r="AO5162">
            <v>0.59</v>
          </cell>
          <cell r="AP5162">
            <v>0.56000000000000005</v>
          </cell>
          <cell r="AQ5162">
            <v>0.74</v>
          </cell>
          <cell r="AR5162">
            <v>0</v>
          </cell>
          <cell r="AS5162" t="str">
            <v>CADEIRA LUIZA (C/B) (RVST FORN) - 0,59x0,56x0,74H</v>
          </cell>
          <cell r="AT5162">
            <v>5642.69</v>
          </cell>
          <cell r="AU5162">
            <v>5642.69</v>
          </cell>
          <cell r="AV5162">
            <v>4782.53</v>
          </cell>
          <cell r="AW5162">
            <v>860.15999999999985</v>
          </cell>
          <cell r="AX5162">
            <v>5642.7</v>
          </cell>
          <cell r="AY5162">
            <v>-1.0000000000218279E-2</v>
          </cell>
          <cell r="AZ5162">
            <v>328272</v>
          </cell>
          <cell r="BA5162" t="str">
            <v>COURO NATURAL PIGMENTADO/VAQUETA (F378)</v>
          </cell>
          <cell r="BB5162" t="str">
            <v>RVST FORN: COURO NATURAL PIGMENTADO/VAQUETA (F378) - COD 259</v>
          </cell>
          <cell r="BC5162">
            <v>2</v>
          </cell>
          <cell r="BD5162"/>
          <cell r="BE5162">
            <v>430.08</v>
          </cell>
          <cell r="BF5162">
            <v>0</v>
          </cell>
          <cell r="BG5162">
            <v>-430.08</v>
          </cell>
          <cell r="BH5162" t="str">
            <v>RVST FORN</v>
          </cell>
          <cell r="BI5162">
            <v>12</v>
          </cell>
          <cell r="BJ5162">
            <v>860.16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>CLAMI CADEIRA</v>
          </cell>
          <cell r="BU5162" t="str">
            <v>CADEIRA LUIZA</v>
          </cell>
        </row>
        <row r="5163">
          <cell r="H5163">
            <v>10</v>
          </cell>
          <cell r="O5163">
            <v>371710</v>
          </cell>
          <cell r="P5163" t="str">
            <v>2023/234-0061-01</v>
          </cell>
          <cell r="Q5163" t="str">
            <v>EST CADEIRA LUIZA C/BRACO FORN COURO PIG 259/JEQ CAST CLARO</v>
          </cell>
          <cell r="R5163"/>
          <cell r="S5163"/>
          <cell r="T5163"/>
          <cell r="U5163">
            <v>0.59</v>
          </cell>
          <cell r="V5163">
            <v>0.56000000000000005</v>
          </cell>
          <cell r="W5163">
            <v>0.74</v>
          </cell>
          <cell r="X5163">
            <v>0</v>
          </cell>
          <cell r="Y5163" t="str">
            <v>EST CADEIRA LUIZA C/BRACO FORN COURO PIG 259/JEQ CAST CLARO - 0,59x0,56x0,74H</v>
          </cell>
          <cell r="Z5163">
            <v>5642.69</v>
          </cell>
          <cell r="AA5163">
            <v>0.4</v>
          </cell>
          <cell r="AB5163">
            <v>3385.6139999999996</v>
          </cell>
          <cell r="AC5163"/>
          <cell r="AD5163" t="str">
            <v>PROD C/RVST FORN</v>
          </cell>
          <cell r="AE5163" t="str">
            <v>REVESTIMENTO FORN</v>
          </cell>
          <cell r="AF5163">
            <v>5642.69</v>
          </cell>
          <cell r="AG5163">
            <v>5642.69</v>
          </cell>
          <cell r="AH5163">
            <v>0</v>
          </cell>
          <cell r="AI5163">
            <v>5642.69</v>
          </cell>
          <cell r="AJ5163" t="str">
            <v>REF: 303983</v>
          </cell>
          <cell r="AK5163"/>
          <cell r="AL5163">
            <v>303983</v>
          </cell>
          <cell r="AM5163" t="str">
            <v>CADEIRA LUIZA (C/B) (RVST FORN)</v>
          </cell>
          <cell r="AN5163"/>
          <cell r="AO5163">
            <v>0.59</v>
          </cell>
          <cell r="AP5163">
            <v>0.56000000000000005</v>
          </cell>
          <cell r="AQ5163">
            <v>0.74</v>
          </cell>
          <cell r="AR5163">
            <v>0</v>
          </cell>
          <cell r="AS5163" t="str">
            <v>CADEIRA LUIZA (C/B) (RVST FORN) - 0,59x0,56x0,74H</v>
          </cell>
          <cell r="AT5163">
            <v>5642.69</v>
          </cell>
          <cell r="AU5163">
            <v>5642.69</v>
          </cell>
          <cell r="AV5163">
            <v>4782.53</v>
          </cell>
          <cell r="AW5163">
            <v>860.15999999999985</v>
          </cell>
          <cell r="AX5163">
            <v>5642.7</v>
          </cell>
          <cell r="AY5163">
            <v>-1.0000000000218279E-2</v>
          </cell>
          <cell r="AZ5163">
            <v>328272</v>
          </cell>
          <cell r="BA5163" t="str">
            <v>COURO NATURAL PIGMENTADO/VAQUETA (F378)</v>
          </cell>
          <cell r="BB5163" t="str">
            <v>RVST FORN: COURO NATURAL PIGMENTADO/VAQUETA (F378) - COD 259</v>
          </cell>
          <cell r="BC5163">
            <v>2</v>
          </cell>
          <cell r="BD5163"/>
          <cell r="BE5163">
            <v>430.08</v>
          </cell>
          <cell r="BF5163">
            <v>0</v>
          </cell>
          <cell r="BG5163">
            <v>-430.08</v>
          </cell>
          <cell r="BH5163" t="str">
            <v>RVST FORN</v>
          </cell>
          <cell r="BI5163">
            <v>12</v>
          </cell>
          <cell r="BJ5163">
            <v>860.16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>CLAMI CADEIRA</v>
          </cell>
          <cell r="BU5163" t="str">
            <v>CADEIRA LUIZA</v>
          </cell>
        </row>
        <row r="5164">
          <cell r="H5164">
            <v>10</v>
          </cell>
          <cell r="O5164">
            <v>371710</v>
          </cell>
          <cell r="P5164" t="str">
            <v>2023/234-0057-01</v>
          </cell>
          <cell r="Q5164" t="str">
            <v>EST CADEIRA LUIZA C/BRACO FORN COURO PIG 259/JEQ CAST CLARO</v>
          </cell>
          <cell r="R5164"/>
          <cell r="S5164"/>
          <cell r="T5164"/>
          <cell r="U5164">
            <v>0.59</v>
          </cell>
          <cell r="V5164">
            <v>0.56000000000000005</v>
          </cell>
          <cell r="W5164">
            <v>0.74</v>
          </cell>
          <cell r="X5164">
            <v>0</v>
          </cell>
          <cell r="Y5164" t="str">
            <v>EST CADEIRA LUIZA C/BRACO FORN COURO PIG 259/JEQ CAST CLARO - 0,59x0,56x0,74H</v>
          </cell>
          <cell r="Z5164">
            <v>5642.69</v>
          </cell>
          <cell r="AA5164">
            <v>0.4</v>
          </cell>
          <cell r="AB5164">
            <v>3385.6139999999996</v>
          </cell>
          <cell r="AC5164"/>
          <cell r="AD5164" t="str">
            <v>PROD C/RVST FORN</v>
          </cell>
          <cell r="AE5164" t="str">
            <v>REVESTIMENTO FORN</v>
          </cell>
          <cell r="AF5164">
            <v>5642.69</v>
          </cell>
          <cell r="AG5164">
            <v>5642.69</v>
          </cell>
          <cell r="AH5164">
            <v>0</v>
          </cell>
          <cell r="AI5164">
            <v>5642.69</v>
          </cell>
          <cell r="AJ5164" t="str">
            <v>REF: 303983</v>
          </cell>
          <cell r="AK5164"/>
          <cell r="AL5164">
            <v>303983</v>
          </cell>
          <cell r="AM5164" t="str">
            <v>CADEIRA LUIZA (C/B) (RVST FORN)</v>
          </cell>
          <cell r="AN5164"/>
          <cell r="AO5164">
            <v>0.59</v>
          </cell>
          <cell r="AP5164">
            <v>0.56000000000000005</v>
          </cell>
          <cell r="AQ5164">
            <v>0.74</v>
          </cell>
          <cell r="AR5164">
            <v>0</v>
          </cell>
          <cell r="AS5164" t="str">
            <v>CADEIRA LUIZA (C/B) (RVST FORN) - 0,59x0,56x0,74H</v>
          </cell>
          <cell r="AT5164">
            <v>5642.69</v>
          </cell>
          <cell r="AU5164">
            <v>5642.69</v>
          </cell>
          <cell r="AV5164">
            <v>4782.53</v>
          </cell>
          <cell r="AW5164">
            <v>860.15999999999985</v>
          </cell>
          <cell r="AX5164">
            <v>5642.7</v>
          </cell>
          <cell r="AY5164">
            <v>-1.0000000000218279E-2</v>
          </cell>
          <cell r="AZ5164">
            <v>328272</v>
          </cell>
          <cell r="BA5164" t="str">
            <v>COURO NATURAL PIGMENTADO/VAQUETA (F378)</v>
          </cell>
          <cell r="BB5164" t="str">
            <v>RVST FORN: COURO NATURAL PIGMENTADO/VAQUETA (F378) - COD 259</v>
          </cell>
          <cell r="BC5164">
            <v>2</v>
          </cell>
          <cell r="BD5164"/>
          <cell r="BE5164">
            <v>430.08</v>
          </cell>
          <cell r="BF5164">
            <v>0</v>
          </cell>
          <cell r="BG5164">
            <v>-430.08</v>
          </cell>
          <cell r="BH5164" t="str">
            <v>RVST FORN</v>
          </cell>
          <cell r="BI5164">
            <v>12</v>
          </cell>
          <cell r="BJ5164">
            <v>860.16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>CLAMI CADEIRA</v>
          </cell>
          <cell r="BU5164" t="str">
            <v>CADEIRA LUIZA</v>
          </cell>
        </row>
        <row r="5165">
          <cell r="H5165">
            <v>23</v>
          </cell>
          <cell r="O5165">
            <v>222840</v>
          </cell>
          <cell r="P5165"/>
          <cell r="Q5165" t="str">
            <v>EST COMPONENTE PRATELEIRA ESTANTE ICON (EPOXI BRANCO FOSCO)</v>
          </cell>
          <cell r="R5165"/>
          <cell r="S5165"/>
          <cell r="T5165"/>
          <cell r="U5165">
            <v>0.5</v>
          </cell>
          <cell r="V5165">
            <v>0.35</v>
          </cell>
          <cell r="W5165">
            <v>0</v>
          </cell>
          <cell r="X5165">
            <v>0</v>
          </cell>
          <cell r="Y5165" t="str">
            <v>EST COMPONENTE PRATELEIRA ESTANTE ICON (EPOXI BRANCO FOSCO) - 0,5x0,35x0H</v>
          </cell>
          <cell r="Z5165">
            <v>1456.74</v>
          </cell>
          <cell r="AA5165">
            <v>0.5</v>
          </cell>
          <cell r="AB5165">
            <v>728.37</v>
          </cell>
          <cell r="AC5165"/>
          <cell r="AD5165"/>
          <cell r="AE5165"/>
          <cell r="AF5165">
            <v>1456.74</v>
          </cell>
          <cell r="AG5165">
            <v>1456.74</v>
          </cell>
          <cell r="AH5165">
            <v>0</v>
          </cell>
          <cell r="AI5165">
            <v>1456.74</v>
          </cell>
          <cell r="AJ5165" t="str">
            <v>REF: 222840</v>
          </cell>
          <cell r="AK5165" t="str">
            <v>PRODUTO FORA DE LINHA</v>
          </cell>
          <cell r="AL5165">
            <v>222840</v>
          </cell>
          <cell r="AM5165" t="str">
            <v>EST COMPONENTE PRATELEIRA ESTANTE ICON (EPOXI BRANCO FOSCO)</v>
          </cell>
          <cell r="AN5165"/>
          <cell r="AO5165">
            <v>0.5</v>
          </cell>
          <cell r="AP5165">
            <v>0.35</v>
          </cell>
          <cell r="AQ5165">
            <v>0</v>
          </cell>
          <cell r="AR5165">
            <v>0</v>
          </cell>
          <cell r="AS5165" t="str">
            <v>EST COMPONENTE PRATELEIRA ESTANTE ICON (EPOXI BRANCO FOSCO) - 0,5x0,35x0H</v>
          </cell>
          <cell r="AT5165">
            <v>1456.74</v>
          </cell>
          <cell r="AU5165">
            <v>1456.74</v>
          </cell>
          <cell r="AV5165">
            <v>1456.74</v>
          </cell>
          <cell r="AW5165">
            <v>0</v>
          </cell>
          <cell r="AX5165">
            <v>1456.74</v>
          </cell>
          <cell r="AY5165">
            <v>0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>
            <v>22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 t="str">
            <v>DPOT</v>
          </cell>
          <cell r="BT5165" t="str">
            <v>CLAMI ESTANTE</v>
          </cell>
          <cell r="BU5165" t="str">
            <v>PRATELEIRA ESTANTE ICON (FL)</v>
          </cell>
        </row>
        <row r="5166">
          <cell r="H5166" t="e">
            <v>#N/A</v>
          </cell>
          <cell r="O5166"/>
          <cell r="P5166"/>
          <cell r="Q5166" t="e">
            <v>#N/A</v>
          </cell>
          <cell r="R5166"/>
          <cell r="S5166"/>
          <cell r="T5166"/>
          <cell r="U5166" t="e">
            <v>#N/A</v>
          </cell>
          <cell r="V5166" t="e">
            <v>#N/A</v>
          </cell>
          <cell r="W5166" t="e">
            <v>#N/A</v>
          </cell>
          <cell r="X5166" t="e">
            <v>#N/A</v>
          </cell>
          <cell r="Y5166" t="e">
            <v>#N/A</v>
          </cell>
          <cell r="Z5166">
            <v>0</v>
          </cell>
          <cell r="AA5166">
            <v>0</v>
          </cell>
          <cell r="AB5166">
            <v>0</v>
          </cell>
          <cell r="AC5166"/>
          <cell r="AD5166"/>
          <cell r="AE5166"/>
          <cell r="AF5166">
            <v>0</v>
          </cell>
          <cell r="AG5166">
            <v>0</v>
          </cell>
          <cell r="AH5166">
            <v>0</v>
          </cell>
          <cell r="AI5166">
            <v>0</v>
          </cell>
          <cell r="AJ5166" t="str">
            <v xml:space="preserve">REF: </v>
          </cell>
          <cell r="AK5166"/>
          <cell r="AL5166"/>
          <cell r="AM5166" t="str">
            <v>ETIQUETA DE ESTOQUE</v>
          </cell>
          <cell r="AN5166"/>
          <cell r="AO5166" t="str">
            <v/>
          </cell>
          <cell r="AP5166" t="str">
            <v/>
          </cell>
          <cell r="AQ5166" t="str">
            <v/>
          </cell>
          <cell r="AR5166" t="str">
            <v/>
          </cell>
          <cell r="AS5166" t="str">
            <v>ETIQUETA DE ESTOQUE - xxH</v>
          </cell>
          <cell r="AT5166"/>
          <cell r="AU5166" t="str">
            <v>EST</v>
          </cell>
          <cell r="AV5166" t="str">
            <v>EST</v>
          </cell>
          <cell r="AW5166" t="str">
            <v/>
          </cell>
          <cell r="AX5166" t="str">
            <v>EST</v>
          </cell>
          <cell r="AY5166" t="e">
            <v>#VALUE!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 t="e">
            <v>#N/A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 t="e">
            <v>#N/A</v>
          </cell>
          <cell r="O5167"/>
          <cell r="P5167"/>
          <cell r="Q5167" t="e">
            <v>#N/A</v>
          </cell>
          <cell r="R5167"/>
          <cell r="S5167"/>
          <cell r="T5167"/>
          <cell r="U5167" t="e">
            <v>#N/A</v>
          </cell>
          <cell r="V5167" t="e">
            <v>#N/A</v>
          </cell>
          <cell r="W5167" t="e">
            <v>#N/A</v>
          </cell>
          <cell r="X5167" t="e">
            <v>#N/A</v>
          </cell>
          <cell r="Y5167" t="e">
            <v>#N/A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/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/>
          <cell r="AU5167" t="str">
            <v>EST</v>
          </cell>
          <cell r="AV5167" t="str">
            <v>EST</v>
          </cell>
          <cell r="AW5167" t="str">
            <v/>
          </cell>
          <cell r="AX5167" t="str">
            <v>EST</v>
          </cell>
          <cell r="AY5167" t="e">
            <v>#VALUE!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 t="e">
            <v>#N/A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 t="e">
            <v>#N/A</v>
          </cell>
          <cell r="O5168"/>
          <cell r="P5168"/>
          <cell r="Q5168" t="e">
            <v>#N/A</v>
          </cell>
          <cell r="R5168"/>
          <cell r="S5168"/>
          <cell r="T5168"/>
          <cell r="U5168" t="e">
            <v>#N/A</v>
          </cell>
          <cell r="V5168" t="e">
            <v>#N/A</v>
          </cell>
          <cell r="W5168" t="e">
            <v>#N/A</v>
          </cell>
          <cell r="X5168" t="e">
            <v>#N/A</v>
          </cell>
          <cell r="Y5168" t="e">
            <v>#N/A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 t="str">
            <v>EST</v>
          </cell>
          <cell r="AY5168" t="e">
            <v>#VALUE!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 t="e">
            <v>#N/A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 t="e">
            <v>#N/A</v>
          </cell>
          <cell r="O5169"/>
          <cell r="P5169"/>
          <cell r="Q5169" t="e">
            <v>#N/A</v>
          </cell>
          <cell r="R5169"/>
          <cell r="S5169"/>
          <cell r="T5169"/>
          <cell r="U5169" t="e">
            <v>#N/A</v>
          </cell>
          <cell r="V5169" t="e">
            <v>#N/A</v>
          </cell>
          <cell r="W5169" t="e">
            <v>#N/A</v>
          </cell>
          <cell r="X5169" t="e">
            <v>#N/A</v>
          </cell>
          <cell r="Y5169" t="e">
            <v>#N/A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 t="str">
            <v>EST</v>
          </cell>
          <cell r="AY5169" t="e">
            <v>#VALUE!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 t="e">
            <v>#N/A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 t="e">
            <v>#N/A</v>
          </cell>
          <cell r="O5170"/>
          <cell r="P5170"/>
          <cell r="Q5170" t="e">
            <v>#N/A</v>
          </cell>
          <cell r="R5170"/>
          <cell r="S5170"/>
          <cell r="T5170"/>
          <cell r="U5170" t="e">
            <v>#N/A</v>
          </cell>
          <cell r="V5170" t="e">
            <v>#N/A</v>
          </cell>
          <cell r="W5170" t="e">
            <v>#N/A</v>
          </cell>
          <cell r="X5170" t="e">
            <v>#N/A</v>
          </cell>
          <cell r="Y5170" t="e">
            <v>#N/A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 t="str">
            <v>EST</v>
          </cell>
          <cell r="AY5170" t="e">
            <v>#VALUE!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 t="e">
            <v>#N/A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 t="e">
            <v>#N/A</v>
          </cell>
          <cell r="O5171"/>
          <cell r="P5171"/>
          <cell r="Q5171" t="e">
            <v>#N/A</v>
          </cell>
          <cell r="R5171"/>
          <cell r="S5171"/>
          <cell r="T5171"/>
          <cell r="U5171" t="e">
            <v>#N/A</v>
          </cell>
          <cell r="V5171" t="e">
            <v>#N/A</v>
          </cell>
          <cell r="W5171" t="e">
            <v>#N/A</v>
          </cell>
          <cell r="X5171" t="e">
            <v>#N/A</v>
          </cell>
          <cell r="Y5171" t="e">
            <v>#N/A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/>
          <cell r="AU5171" t="str">
            <v>EST</v>
          </cell>
          <cell r="AV5171" t="str">
            <v>EST</v>
          </cell>
          <cell r="AW5171" t="str">
            <v/>
          </cell>
          <cell r="AX5171" t="str">
            <v>EST</v>
          </cell>
          <cell r="AY5171" t="e">
            <v>#VALUE!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 t="e">
            <v>#N/A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 t="e">
            <v>#N/A</v>
          </cell>
          <cell r="O5172"/>
          <cell r="P5172"/>
          <cell r="Q5172" t="e">
            <v>#N/A</v>
          </cell>
          <cell r="R5172"/>
          <cell r="S5172"/>
          <cell r="T5172"/>
          <cell r="U5172" t="e">
            <v>#N/A</v>
          </cell>
          <cell r="V5172" t="e">
            <v>#N/A</v>
          </cell>
          <cell r="W5172" t="e">
            <v>#N/A</v>
          </cell>
          <cell r="X5172" t="e">
            <v>#N/A</v>
          </cell>
          <cell r="Y5172" t="e">
            <v>#N/A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 t="str">
            <v>EST</v>
          </cell>
          <cell r="AY5172" t="e">
            <v>#VALUE!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 t="e">
            <v>#N/A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 t="e">
            <v>#N/A</v>
          </cell>
          <cell r="O5173"/>
          <cell r="P5173"/>
          <cell r="Q5173" t="e">
            <v>#N/A</v>
          </cell>
          <cell r="R5173"/>
          <cell r="S5173"/>
          <cell r="T5173"/>
          <cell r="U5173" t="e">
            <v>#N/A</v>
          </cell>
          <cell r="V5173" t="e">
            <v>#N/A</v>
          </cell>
          <cell r="W5173" t="e">
            <v>#N/A</v>
          </cell>
          <cell r="X5173" t="e">
            <v>#N/A</v>
          </cell>
          <cell r="Y5173" t="e">
            <v>#N/A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 t="str">
            <v>EST</v>
          </cell>
          <cell r="AY5173" t="e">
            <v>#VALUE!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 t="e">
            <v>#N/A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 t="e">
            <v>#N/A</v>
          </cell>
          <cell r="O5174"/>
          <cell r="P5174"/>
          <cell r="Q5174" t="e">
            <v>#N/A</v>
          </cell>
          <cell r="R5174"/>
          <cell r="S5174"/>
          <cell r="T5174"/>
          <cell r="U5174" t="e">
            <v>#N/A</v>
          </cell>
          <cell r="V5174" t="e">
            <v>#N/A</v>
          </cell>
          <cell r="W5174" t="e">
            <v>#N/A</v>
          </cell>
          <cell r="X5174" t="e">
            <v>#N/A</v>
          </cell>
          <cell r="Y5174" t="e">
            <v>#N/A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 t="str">
            <v>EST</v>
          </cell>
          <cell r="AY5174" t="e">
            <v>#VALUE!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 t="e">
            <v>#N/A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 t="e">
            <v>#N/A</v>
          </cell>
          <cell r="O5175"/>
          <cell r="P5175"/>
          <cell r="Q5175" t="e">
            <v>#N/A</v>
          </cell>
          <cell r="R5175"/>
          <cell r="S5175"/>
          <cell r="T5175"/>
          <cell r="U5175" t="e">
            <v>#N/A</v>
          </cell>
          <cell r="V5175" t="e">
            <v>#N/A</v>
          </cell>
          <cell r="W5175" t="e">
            <v>#N/A</v>
          </cell>
          <cell r="X5175" t="e">
            <v>#N/A</v>
          </cell>
          <cell r="Y5175" t="e">
            <v>#N/A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 t="str">
            <v>EST</v>
          </cell>
          <cell r="AY5175" t="e">
            <v>#VALUE!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 t="e">
            <v>#N/A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 t="e">
            <v>#N/A</v>
          </cell>
          <cell r="O5176"/>
          <cell r="P5176"/>
          <cell r="Q5176" t="e">
            <v>#N/A</v>
          </cell>
          <cell r="R5176"/>
          <cell r="S5176"/>
          <cell r="T5176"/>
          <cell r="U5176" t="e">
            <v>#N/A</v>
          </cell>
          <cell r="V5176" t="e">
            <v>#N/A</v>
          </cell>
          <cell r="W5176" t="e">
            <v>#N/A</v>
          </cell>
          <cell r="X5176" t="e">
            <v>#N/A</v>
          </cell>
          <cell r="Y5176" t="e">
            <v>#N/A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 t="str">
            <v>EST</v>
          </cell>
          <cell r="AY5176" t="e">
            <v>#VALUE!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 t="e">
            <v>#N/A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 t="e">
            <v>#N/A</v>
          </cell>
          <cell r="O5177"/>
          <cell r="P5177"/>
          <cell r="Q5177" t="e">
            <v>#N/A</v>
          </cell>
          <cell r="R5177"/>
          <cell r="S5177"/>
          <cell r="T5177"/>
          <cell r="U5177" t="e">
            <v>#N/A</v>
          </cell>
          <cell r="V5177" t="e">
            <v>#N/A</v>
          </cell>
          <cell r="W5177" t="e">
            <v>#N/A</v>
          </cell>
          <cell r="X5177" t="e">
            <v>#N/A</v>
          </cell>
          <cell r="Y5177" t="e">
            <v>#N/A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 t="str">
            <v>EST</v>
          </cell>
          <cell r="AY5177" t="e">
            <v>#VALUE!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 t="e">
            <v>#N/A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 t="e">
            <v>#N/A</v>
          </cell>
          <cell r="O5178"/>
          <cell r="P5178"/>
          <cell r="Q5178" t="e">
            <v>#N/A</v>
          </cell>
          <cell r="R5178"/>
          <cell r="S5178"/>
          <cell r="T5178"/>
          <cell r="U5178" t="e">
            <v>#N/A</v>
          </cell>
          <cell r="V5178" t="e">
            <v>#N/A</v>
          </cell>
          <cell r="W5178" t="e">
            <v>#N/A</v>
          </cell>
          <cell r="X5178" t="e">
            <v>#N/A</v>
          </cell>
          <cell r="Y5178" t="e">
            <v>#N/A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 t="str">
            <v>EST</v>
          </cell>
          <cell r="AY5178" t="e">
            <v>#VALUE!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 t="e">
            <v>#N/A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 t="e">
            <v>#N/A</v>
          </cell>
          <cell r="O5179"/>
          <cell r="P5179"/>
          <cell r="Q5179" t="e">
            <v>#N/A</v>
          </cell>
          <cell r="R5179"/>
          <cell r="S5179"/>
          <cell r="T5179"/>
          <cell r="U5179" t="e">
            <v>#N/A</v>
          </cell>
          <cell r="V5179" t="e">
            <v>#N/A</v>
          </cell>
          <cell r="W5179" t="e">
            <v>#N/A</v>
          </cell>
          <cell r="X5179" t="e">
            <v>#N/A</v>
          </cell>
          <cell r="Y5179" t="e">
            <v>#N/A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 t="str">
            <v>EST</v>
          </cell>
          <cell r="AY5179" t="e">
            <v>#VALUE!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 t="e">
            <v>#N/A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5203">
          <cell r="H5203" t="e">
            <v>#N/A</v>
          </cell>
          <cell r="O5203"/>
          <cell r="P5203"/>
          <cell r="Q5203" t="e">
            <v>#N/A</v>
          </cell>
          <cell r="R5203"/>
          <cell r="S5203"/>
          <cell r="T5203"/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 t="e">
            <v>#N/A</v>
          </cell>
          <cell r="Z5203">
            <v>0</v>
          </cell>
          <cell r="AA5203">
            <v>0</v>
          </cell>
          <cell r="AB5203">
            <v>0</v>
          </cell>
          <cell r="AC5203"/>
          <cell r="AD5203"/>
          <cell r="AE5203"/>
          <cell r="AF5203">
            <v>0</v>
          </cell>
          <cell r="AG5203">
            <v>0</v>
          </cell>
          <cell r="AH5203">
            <v>0</v>
          </cell>
          <cell r="AI5203">
            <v>0</v>
          </cell>
          <cell r="AJ5203" t="str">
            <v xml:space="preserve">REF: </v>
          </cell>
          <cell r="AK5203"/>
          <cell r="AL5203"/>
          <cell r="AM5203" t="str">
            <v>ETIQUETA DE ESTOQUE</v>
          </cell>
          <cell r="AN5203"/>
          <cell r="AO5203" t="str">
            <v/>
          </cell>
          <cell r="AP5203" t="str">
            <v/>
          </cell>
          <cell r="AQ5203" t="str">
            <v/>
          </cell>
          <cell r="AR5203" t="str">
            <v/>
          </cell>
          <cell r="AS5203" t="str">
            <v>ETIQUETA DE ESTOQUE - xxH</v>
          </cell>
          <cell r="AT5203"/>
          <cell r="AU5203" t="str">
            <v>EST</v>
          </cell>
          <cell r="AV5203" t="str">
            <v>EST</v>
          </cell>
          <cell r="AW5203" t="str">
            <v/>
          </cell>
          <cell r="AX5203" t="str">
            <v>EST</v>
          </cell>
          <cell r="AY5203" t="e">
            <v>#VALUE!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 t="e">
            <v>#N/A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T5203" t="str">
            <v/>
          </cell>
          <cell r="BU5203" t="str">
            <v/>
          </cell>
        </row>
        <row r="5204">
          <cell r="H5204" t="e">
            <v>#N/A</v>
          </cell>
          <cell r="O5204"/>
          <cell r="P5204"/>
          <cell r="Q5204" t="e">
            <v>#N/A</v>
          </cell>
          <cell r="R5204"/>
          <cell r="S5204"/>
          <cell r="T5204"/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 t="e">
            <v>#N/A</v>
          </cell>
          <cell r="Z5204">
            <v>0</v>
          </cell>
          <cell r="AA5204">
            <v>0</v>
          </cell>
          <cell r="AB5204">
            <v>0</v>
          </cell>
          <cell r="AC5204"/>
          <cell r="AD5204"/>
          <cell r="AE5204"/>
          <cell r="AF5204">
            <v>0</v>
          </cell>
          <cell r="AG5204">
            <v>0</v>
          </cell>
          <cell r="AH5204">
            <v>0</v>
          </cell>
          <cell r="AI5204">
            <v>0</v>
          </cell>
          <cell r="AJ5204" t="str">
            <v xml:space="preserve">REF: </v>
          </cell>
          <cell r="AK5204"/>
          <cell r="AL5204"/>
          <cell r="AM5204" t="str">
            <v>ETIQUETA DE ESTOQUE</v>
          </cell>
          <cell r="AN5204"/>
          <cell r="AO5204" t="str">
            <v/>
          </cell>
          <cell r="AP5204" t="str">
            <v/>
          </cell>
          <cell r="AQ5204" t="str">
            <v/>
          </cell>
          <cell r="AR5204" t="str">
            <v/>
          </cell>
          <cell r="AS5204" t="str">
            <v>ETIQUETA DE ESTOQUE - xxH</v>
          </cell>
          <cell r="AT5204"/>
          <cell r="AU5204" t="str">
            <v>EST</v>
          </cell>
          <cell r="AV5204" t="str">
            <v>EST</v>
          </cell>
          <cell r="AW5204" t="str">
            <v/>
          </cell>
          <cell r="AX5204" t="str">
            <v>EST</v>
          </cell>
          <cell r="AY5204" t="e">
            <v>#VALUE!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 t="e">
            <v>#N/A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>
            <v>0</v>
          </cell>
          <cell r="BT5204" t="str">
            <v/>
          </cell>
          <cell r="BU5204" t="str">
            <v/>
          </cell>
        </row>
        <row r="5205">
          <cell r="H5205" t="e">
            <v>#N/A</v>
          </cell>
          <cell r="O5205"/>
          <cell r="P5205"/>
          <cell r="Q5205" t="e">
            <v>#N/A</v>
          </cell>
          <cell r="R5205"/>
          <cell r="S5205"/>
          <cell r="T5205"/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 t="e">
            <v>#N/A</v>
          </cell>
          <cell r="Z5205">
            <v>0</v>
          </cell>
          <cell r="AA5205">
            <v>0</v>
          </cell>
          <cell r="AB5205">
            <v>0</v>
          </cell>
          <cell r="AC5205"/>
          <cell r="AD5205"/>
          <cell r="AE5205"/>
          <cell r="AF5205">
            <v>0</v>
          </cell>
          <cell r="AG5205">
            <v>0</v>
          </cell>
          <cell r="AH5205">
            <v>0</v>
          </cell>
          <cell r="AI5205">
            <v>0</v>
          </cell>
          <cell r="AJ5205" t="str">
            <v xml:space="preserve">REF: </v>
          </cell>
          <cell r="AK5205"/>
          <cell r="AL5205"/>
          <cell r="AM5205" t="str">
            <v>ETIQUETA DE ESTOQUE</v>
          </cell>
          <cell r="AN5205"/>
          <cell r="AO5205" t="str">
            <v/>
          </cell>
          <cell r="AP5205" t="str">
            <v/>
          </cell>
          <cell r="AQ5205" t="str">
            <v/>
          </cell>
          <cell r="AR5205" t="str">
            <v/>
          </cell>
          <cell r="AS5205" t="str">
            <v>ETIQUETA DE ESTOQUE - xxH</v>
          </cell>
          <cell r="AT5205"/>
          <cell r="AU5205" t="str">
            <v>EST</v>
          </cell>
          <cell r="AV5205" t="str">
            <v>EST</v>
          </cell>
          <cell r="AW5205" t="str">
            <v/>
          </cell>
          <cell r="AX5205" t="str">
            <v>EST</v>
          </cell>
          <cell r="AY5205" t="e">
            <v>#VALUE!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 t="e">
            <v>#N/A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 t="e">
            <v>#N/A</v>
          </cell>
          <cell r="O5206"/>
          <cell r="P5206"/>
          <cell r="Q5206" t="e">
            <v>#N/A</v>
          </cell>
          <cell r="R5206"/>
          <cell r="S5206"/>
          <cell r="T5206"/>
          <cell r="U5206" t="e">
            <v>#N/A</v>
          </cell>
          <cell r="V5206" t="e">
            <v>#N/A</v>
          </cell>
          <cell r="W5206" t="e">
            <v>#N/A</v>
          </cell>
          <cell r="X5206" t="e">
            <v>#N/A</v>
          </cell>
          <cell r="Y5206" t="e">
            <v>#N/A</v>
          </cell>
          <cell r="Z5206">
            <v>0</v>
          </cell>
          <cell r="AA5206">
            <v>0</v>
          </cell>
          <cell r="AB5206">
            <v>0</v>
          </cell>
          <cell r="AC5206"/>
          <cell r="AD5206"/>
          <cell r="AE5206"/>
          <cell r="AF5206">
            <v>0</v>
          </cell>
          <cell r="AG5206">
            <v>0</v>
          </cell>
          <cell r="AH5206">
            <v>0</v>
          </cell>
          <cell r="AI5206">
            <v>0</v>
          </cell>
          <cell r="AJ5206" t="str">
            <v xml:space="preserve">REF: </v>
          </cell>
          <cell r="AK5206"/>
          <cell r="AL5206"/>
          <cell r="AM5206" t="str">
            <v>ETIQUETA DE ESTOQUE</v>
          </cell>
          <cell r="AN5206"/>
          <cell r="AO5206" t="str">
            <v/>
          </cell>
          <cell r="AP5206" t="str">
            <v/>
          </cell>
          <cell r="AQ5206" t="str">
            <v/>
          </cell>
          <cell r="AR5206" t="str">
            <v/>
          </cell>
          <cell r="AS5206" t="str">
            <v>ETIQUETA DE ESTOQUE - xxH</v>
          </cell>
          <cell r="AT5206"/>
          <cell r="AU5206" t="str">
            <v>EST</v>
          </cell>
          <cell r="AV5206" t="str">
            <v>EST</v>
          </cell>
          <cell r="AW5206" t="str">
            <v/>
          </cell>
          <cell r="AX5206" t="str">
            <v>EST</v>
          </cell>
          <cell r="AY5206" t="e">
            <v>#VALUE!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 t="e">
            <v>#N/A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T5206" t="str">
            <v/>
          </cell>
          <cell r="BU5206" t="str">
            <v/>
          </cell>
        </row>
        <row r="1048576">
          <cell r="AT104857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885" totalsRowShown="0" headerRowDxfId="23" dataDxfId="22">
  <autoFilter ref="A2:V885" xr:uid="{368F68CE-FADC-4D98-BABB-D6A313880AEF}"/>
  <sortState xmlns:xlrd2="http://schemas.microsoft.com/office/spreadsheetml/2017/richdata2" ref="A3:V885">
    <sortCondition ref="C2:C885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SUM(O3:S885)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acesso'!A:B,2,0)),"\\192.168.0.4\Produtos\PRODUTO_PRONTA_ENTREGA_DPOT\static\IMAGENS_PRODUTOS\SEM IMAGEM.jpg")</calculatedColumnFormula>
    </tableColumn>
    <tableColumn id="22" xr3:uid="{7E327013-5902-4EED-A26F-807208EAE1F1}" name="IMAGEM" dataDxfId="0">
      <calculatedColumnFormula>IF(Tabela3[[#This Row],[LINK_IMAGEM]]="\\192.168.0.4\Produtos\PRODUTO_PRONTA_ENTREGA_DPOT\static\IMAGENS_PRODUTOS\SEM IMAGEM.jpg","SEM IMAGEM","COM IMAGEM")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MESA%20CENTRO%20ISO_129605_129606_129607_129609_202084.jpg" TargetMode="External"/><Relationship Id="rId2" Type="http://schemas.openxmlformats.org/officeDocument/2006/relationships/hyperlink" Target="../PROJETO%20PRONTA%20ENTREGA/FOTOS%20EDITADAS/DPOT/IMAGENS_PRODUTOS/TAMPO%20GELSOMINA_390302.jpg" TargetMode="External"/><Relationship Id="rId1" Type="http://schemas.openxmlformats.org/officeDocument/2006/relationships/hyperlink" Target="../PRODUTO_PRONTA_ENTREGA/static/IMAGENS_PRODUTOS/SEM%20IMAGEM.jpg" TargetMode="External"/><Relationship Id="rId4" Type="http://schemas.openxmlformats.org/officeDocument/2006/relationships/hyperlink" Target="static/IMAGENS_PRODUTOS/SOFA%20LONA%20MAIS_291214_281453_281452_281450_28144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Z885"/>
  <sheetViews>
    <sheetView tabSelected="1" zoomScale="85" zoomScaleNormal="85" workbookViewId="0">
      <pane ySplit="2" topLeftCell="A3" activePane="bottomLeft" state="frozen"/>
      <selection pane="bottomLeft" activeCell="D20" sqref="D20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6" ht="48.6" customHeight="1" x14ac:dyDescent="0.25">
      <c r="B1" s="14" t="s">
        <v>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" t="s">
        <v>0</v>
      </c>
      <c r="Y1" s="18" t="s">
        <v>1873</v>
      </c>
      <c r="Z1" s="18"/>
    </row>
    <row r="2" spans="1:26" x14ac:dyDescent="0.25">
      <c r="A2" t="s">
        <v>1</v>
      </c>
      <c r="B2" t="s">
        <v>14</v>
      </c>
      <c r="C2" s="9" t="s">
        <v>2</v>
      </c>
      <c r="D2" s="9" t="s">
        <v>15</v>
      </c>
      <c r="E2" s="12" t="s">
        <v>16</v>
      </c>
      <c r="F2" s="8" t="s">
        <v>17</v>
      </c>
      <c r="G2" s="8" t="s">
        <v>18</v>
      </c>
      <c r="H2" s="8" t="s">
        <v>19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134</v>
      </c>
      <c r="N2" s="8" t="s">
        <v>12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13</v>
      </c>
      <c r="U2" s="8" t="s">
        <v>20</v>
      </c>
      <c r="V2" s="8" t="s">
        <v>135</v>
      </c>
    </row>
    <row r="3" spans="1:26" x14ac:dyDescent="0.25">
      <c r="A3" s="17">
        <v>63146</v>
      </c>
      <c r="B3" t="str">
        <f>IFERROR((VLOOKUP(A3,'[1]LISTA ETIQUETAS'!O:X,3,0)),"PRODUTO SEM ESTOQUE")</f>
        <v>EST BIOMBO ESPECIAL (RATTAN COR 3)</v>
      </c>
      <c r="C3" s="9" t="str">
        <f>VLOOKUP(A3,'[1]LISTA ETIQUETAS'!$O:$BT,58,0)</f>
        <v>DPOT ACESSORIOS</v>
      </c>
      <c r="D3" s="9" t="str">
        <f>VLOOKUP(A3,'[1]LISTA ETIQUETAS'!$O:$BU,59,0)</f>
        <v>BIOMBO ESPECIAL</v>
      </c>
      <c r="E3" s="10">
        <f>IF(VLOOKUP(A3,'[1]LISTA ETIQUETAS'!O:W,4,0)="",(VLOOKUP(A3,'[1]LISTA ETIQUETAS'!O:W,7,0)),(VLOOKUP(A3,'[1]LISTA ETIQUETAS'!O:W,4,0)))</f>
        <v>0.5</v>
      </c>
      <c r="F3" s="10">
        <f>IF(VLOOKUP(A3,'[1]LISTA ETIQUETAS'!O:W,5,0)="",(VLOOKUP(A3,'[1]LISTA ETIQUETAS'!O:W,8,0)),(VLOOKUP(A3,'[1]LISTA ETIQUETAS'!O:W,5,0)))</f>
        <v>0.05</v>
      </c>
      <c r="G3" s="10">
        <f>IF(VLOOKUP(A3,'[1]LISTA ETIQUETAS'!O:W,6,0)="",(VLOOKUP(A3,'[1]LISTA ETIQUETAS'!O:W,9,0)),(VLOOKUP(A3,'[1]LISTA ETIQUETAS'!O:W,5,0)))</f>
        <v>1.3</v>
      </c>
      <c r="H3" s="10">
        <f>IFERROR((VLOOKUP(A3,'[1]LISTA ETIQUETAS'!O:X,10,0)),"")</f>
        <v>0</v>
      </c>
      <c r="I3" s="11">
        <f>IFERROR((VLOOKUP(A3,'[1]LISTA ETIQUETAS'!O:Z,12,0)),"")</f>
        <v>0</v>
      </c>
      <c r="J3" s="5">
        <f>VLOOKUP(A3,'[1]LISTA ETIQUETAS'!$O:$AA,13,0)</f>
        <v>0</v>
      </c>
      <c r="K3" s="11">
        <f>IFERROR(I3-I3*J3,"")</f>
        <v>0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>IF(M3=0,A3,M3)</f>
        <v>63146</v>
      </c>
      <c r="S3" s="2">
        <f>_xlfn.XLOOKUP($A3,'[1]LISTA ETIQUETAS'!$O:$O,'[1]LISTA ETIQUETAS'!H:H,"",0)</f>
        <v>8</v>
      </c>
      <c r="T3" s="8">
        <f>SUM(O3:S3)</f>
        <v>8</v>
      </c>
      <c r="U3" s="9" t="str">
        <f>IFERROR((VLOOKUP(A3,'links de acesso'!A:B,2,0)),"\\192.168.0.4\Produtos\PRODUTO_PRONTA_ENTREGA_DPOT\static\IMAGENS_PRODUTOS\SEM IMAGEM.jpg")</f>
        <v>\\192.168.0.4\Produtos\PRODUTO_PRONTA_ENTREGA_DPOT\static\IMAGENS_PRODUTOS\SEM IMAGEM.jpg</v>
      </c>
      <c r="V3" s="8" t="str">
        <f>IF(Tabela3[[#This Row],[LINK_IMAGEM]]="\\192.168.0.4\Produtos\PRODUTO_PRONTA_ENTREGA_DPOT\static\IMAGENS_PRODUTOS\SEM IMAGEM.jpg","SEM IMAGEM","COM IMAGEM")</f>
        <v>SEM IMAGEM</v>
      </c>
    </row>
    <row r="4" spans="1:26" x14ac:dyDescent="0.25">
      <c r="A4" s="17">
        <v>78080</v>
      </c>
      <c r="B4" t="str">
        <f>IFERROR((VLOOKUP(A4,'[1]LISTA ETIQUETAS'!O:X,3,0)),"PRODUTO SEM ESTOQUE")</f>
        <v>EST BIOMBO MEMORIAS 190X62X180H FREIJO/TECIDO 3 FOLHAS</v>
      </c>
      <c r="C4" s="9" t="str">
        <f>VLOOKUP(A4,'[1]LISTA ETIQUETAS'!$O:$BT,58,0)</f>
        <v>DPOT ACESSORIOS</v>
      </c>
      <c r="D4" s="9" t="str">
        <f>VLOOKUP(A4,'[1]LISTA ETIQUETAS'!$O:$BU,59,0)</f>
        <v>BIOMBO MEMORIAS</v>
      </c>
      <c r="E4" s="10">
        <f>IF(VLOOKUP(A4,'[1]LISTA ETIQUETAS'!O:W,4,0)="",(VLOOKUP(A4,'[1]LISTA ETIQUETAS'!O:W,7,0)),(VLOOKUP(A4,'[1]LISTA ETIQUETAS'!O:W,4,0)))</f>
        <v>0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0</v>
      </c>
      <c r="J4" s="5">
        <f>VLOOKUP(A4,'[1]LISTA ETIQUETAS'!$O:$AA,13,0)</f>
        <v>0.35</v>
      </c>
      <c r="K4" s="11">
        <f>IFERROR(I4-I4*J4,"")</f>
        <v>0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>IF(M4=0,A4,M4)</f>
        <v>78080</v>
      </c>
      <c r="S4" s="2">
        <f>_xlfn.XLOOKUP($A4,'[1]LISTA ETIQUETAS'!$O:$O,'[1]LISTA ETIQUETAS'!H:H,"",0)</f>
        <v>1</v>
      </c>
      <c r="T4" s="8">
        <f>SUM(O4:S4)</f>
        <v>1</v>
      </c>
      <c r="U4" s="9" t="str">
        <f>IFERROR((VLOOKUP(A4,'links de acesso'!A:B,2,0)),"\\192.168.0.4\Produtos\PRODUTO_PRONTA_ENTREGA_DPOT\static\IMAGENS_PRODUTOS\SEM IMAGEM.jpg")</f>
        <v>\\192.168.0.4\Produtos\PRODUTO_PRONTA_ENTREGA_DPOT\static\IMAGENS_PRODUTOS\SEM IMAGEM.jpg</v>
      </c>
      <c r="V4" s="8" t="str">
        <f>IF(Tabela3[[#This Row],[LINK_IMAGEM]]="\\192.168.0.4\Produtos\PRODUTO_PRONTA_ENTREGA_DPOT\static\IMAGENS_PRODUTOS\SEM IMAGEM.jpg","SEM IMAGEM","COM IMAGEM")</f>
        <v>SEM IMAGEM</v>
      </c>
      <c r="X4" t="s">
        <v>1872</v>
      </c>
    </row>
    <row r="5" spans="1:26" x14ac:dyDescent="0.25">
      <c r="A5" s="17">
        <v>188022</v>
      </c>
      <c r="B5" t="str">
        <f>IFERROR((VLOOKUP(A5,'[1]LISTA ETIQUETAS'!O:X,3,0)),"PRODUTO SEM ESTOQUE")</f>
        <v>EST BIOMBO RIPAS (PADRAO CLARO)</v>
      </c>
      <c r="C5" s="9" t="str">
        <f>VLOOKUP(A5,'[1]LISTA ETIQUETAS'!$O:$BT,58,0)</f>
        <v>DPOT ACESSORIOS</v>
      </c>
      <c r="D5" s="9" t="str">
        <f>VLOOKUP(A5,'[1]LISTA ETIQUETAS'!$O:$BU,59,0)</f>
        <v>BIOMBO RIPAS</v>
      </c>
      <c r="E5" s="10">
        <f>IF(VLOOKUP(A5,'[1]LISTA ETIQUETAS'!O:W,4,0)="",(VLOOKUP(A5,'[1]LISTA ETIQUETAS'!O:W,7,0)),(VLOOKUP(A5,'[1]LISTA ETIQUETAS'!O:W,4,0)))</f>
        <v>1.49</v>
      </c>
      <c r="F5" s="10">
        <f>IF(VLOOKUP(A5,'[1]LISTA ETIQUETAS'!O:W,5,0)="",(VLOOKUP(A5,'[1]LISTA ETIQUETAS'!O:W,8,0)),(VLOOKUP(A5,'[1]LISTA ETIQUETAS'!O:W,5,0)))</f>
        <v>0.37</v>
      </c>
      <c r="G5" s="10">
        <f>IF(VLOOKUP(A5,'[1]LISTA ETIQUETAS'!O:W,6,0)="",(VLOOKUP(A5,'[1]LISTA ETIQUETAS'!O:W,9,0)),(VLOOKUP(A5,'[1]LISTA ETIQUETAS'!O:W,5,0)))</f>
        <v>1.2</v>
      </c>
      <c r="H5" s="10">
        <f>IFERROR((VLOOKUP(A5,'[1]LISTA ETIQUETAS'!O:X,10,0)),"")</f>
        <v>0</v>
      </c>
      <c r="I5" s="11">
        <f>IFERROR((VLOOKUP(A5,'[1]LISTA ETIQUETAS'!O:Z,12,0)),"")</f>
        <v>0</v>
      </c>
      <c r="J5" s="5">
        <f>VLOOKUP(A5,'[1]LISTA ETIQUETAS'!$O:$AA,13,0)</f>
        <v>0</v>
      </c>
      <c r="K5" s="11">
        <f>IFERROR(I5-I5*J5,"")</f>
        <v>0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>IF(M5=0,A5,M5)</f>
        <v>188022</v>
      </c>
      <c r="S5" s="2">
        <f>_xlfn.XLOOKUP($A5,'[1]LISTA ETIQUETAS'!$O:$O,'[1]LISTA ETIQUETAS'!H:H,"",0)</f>
        <v>1</v>
      </c>
      <c r="T5" s="8">
        <f>SUM(O5:S5)</f>
        <v>1</v>
      </c>
      <c r="U5" s="9" t="str">
        <f>IFERROR((VLOOKUP(A5,'links de acesso'!A:B,2,0)),"\\192.168.0.4\Produtos\PRODUTO_PRONTA_ENTREGA_DPOT\static\IMAGENS_PRODUTOS\SEM IMAGEM.jpg")</f>
        <v>\\192.168.0.4\Produtos\PRODUTO_PRONTA_ENTREGA_DPOT\static\IMAGENS_PRODUTOS\BIOMBO RIPAS_188022.jpg</v>
      </c>
      <c r="V5" s="8" t="str">
        <f>IF(Tabela3[[#This Row],[LINK_IMAGEM]]="\\192.168.0.4\Produtos\PRODUTO_PRONTA_ENTREGA_DPOT\static\IMAGENS_PRODUTOS\SEM IMAGEM.jpg","SEM IMAGEM","COM IMAGEM")</f>
        <v>COM IMAGEM</v>
      </c>
    </row>
    <row r="6" spans="1:26" x14ac:dyDescent="0.25">
      <c r="A6" s="17">
        <v>205139</v>
      </c>
      <c r="B6" t="str">
        <f>IFERROR((VLOOKUP(A6,'[1]LISTA ETIQUETAS'!O:X,3,0)),"PRODUTO SEM ESTOQUE")</f>
        <v>EST CABIDEIRO ABAPORU (PADRAO) (FREIJO NATURAL)</v>
      </c>
      <c r="C6" s="9" t="str">
        <f>VLOOKUP(A6,'[1]LISTA ETIQUETAS'!$O:$BT,58,0)</f>
        <v>DPOT ACESSORIOS</v>
      </c>
      <c r="D6" s="9" t="str">
        <f>VLOOKUP(A6,'[1]LISTA ETIQUETAS'!$O:$BU,59,0)</f>
        <v>CABIDEIRO ABAPORU</v>
      </c>
      <c r="E6" s="10">
        <f>IF(VLOOKUP(A6,'[1]LISTA ETIQUETAS'!O:W,4,0)="",(VLOOKUP(A6,'[1]LISTA ETIQUETAS'!O:W,7,0)),(VLOOKUP(A6,'[1]LISTA ETIQUETAS'!O:W,4,0)))</f>
        <v>0.65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1.6</v>
      </c>
      <c r="H6" s="10">
        <f>IFERROR((VLOOKUP(A6,'[1]LISTA ETIQUETAS'!O:X,10,0)),"")</f>
        <v>0.65</v>
      </c>
      <c r="I6" s="11">
        <f>IFERROR((VLOOKUP(A6,'[1]LISTA ETIQUETAS'!O:Z,12,0)),"")</f>
        <v>0</v>
      </c>
      <c r="J6" s="5">
        <f>VLOOKUP(A6,'[1]LISTA ETIQUETAS'!$O:$AA,13,0)</f>
        <v>0.5</v>
      </c>
      <c r="K6" s="11">
        <f>IFERROR(I6-I6*J6,"")</f>
        <v>0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>IF(M6=0,A6,M6)</f>
        <v>205139</v>
      </c>
      <c r="S6" s="2">
        <f>_xlfn.XLOOKUP($A6,'[1]LISTA ETIQUETAS'!$O:$O,'[1]LISTA ETIQUETAS'!H:H,"",0)</f>
        <v>1</v>
      </c>
      <c r="T6" s="8">
        <f>SUM(O6:S6)</f>
        <v>1</v>
      </c>
      <c r="U6" s="9" t="str">
        <f>IFERROR((VLOOKUP(A6,'links de acesso'!A:B,2,0)),"\\192.168.0.4\Produtos\PRODUTO_PRONTA_ENTREGA_DPOT\static\IMAGENS_PRODUTOS\SEM IMAGEM.jpg")</f>
        <v>\\192.168.0.4\Produtos\PRODUTO_PRONTA_ENTREGA_DPOT\static\IMAGENS_PRODUTOS\CABIDEIRO ABAPORU_205139.jpg</v>
      </c>
      <c r="V6" s="8" t="str">
        <f>IF(Tabela3[[#This Row],[LINK_IMAGEM]]="\\192.168.0.4\Produtos\PRODUTO_PRONTA_ENTREGA_DPOT\static\IMAGENS_PRODUTOS\SEM IMAGEM.jpg","SEM IMAGEM","COM IMAGEM")</f>
        <v>COM IMAGEM</v>
      </c>
    </row>
    <row r="7" spans="1:26" x14ac:dyDescent="0.25">
      <c r="A7" s="17">
        <v>200733</v>
      </c>
      <c r="B7" t="str">
        <f>IFERROR((VLOOKUP(A7,'[1]LISTA ETIQUETAS'!O:X,3,0)),"PRODUTO SEM ESTOQUE")</f>
        <v>EST CABIDEIRO ABAPORU (PADRAO) (LACA ACETINADA BRANCA)</v>
      </c>
      <c r="C7" s="9" t="str">
        <f>VLOOKUP(A7,'[1]LISTA ETIQUETAS'!$O:$BT,58,0)</f>
        <v>DPOT ACESSORIOS</v>
      </c>
      <c r="D7" s="9" t="str">
        <f>VLOOKUP(A7,'[1]LISTA ETIQUETAS'!$O:$BU,59,0)</f>
        <v>CABIDEIRO ABAPORU</v>
      </c>
      <c r="E7" s="10">
        <f>IF(VLOOKUP(A7,'[1]LISTA ETIQUETAS'!O:W,4,0)="",(VLOOKUP(A7,'[1]LISTA ETIQUETAS'!O:W,7,0)),(VLOOKUP(A7,'[1]LISTA ETIQUETAS'!O:W,4,0)))</f>
        <v>0.65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1.6</v>
      </c>
      <c r="H7" s="10">
        <f>IFERROR((VLOOKUP(A7,'[1]LISTA ETIQUETAS'!O:X,10,0)),"")</f>
        <v>0</v>
      </c>
      <c r="I7" s="11">
        <f>IFERROR((VLOOKUP(A7,'[1]LISTA ETIQUETAS'!O:Z,12,0)),"")</f>
        <v>0</v>
      </c>
      <c r="J7" s="5">
        <f>VLOOKUP(A7,'[1]LISTA ETIQUETAS'!$O:$AA,13,0)</f>
        <v>0</v>
      </c>
      <c r="K7" s="11">
        <f>IFERROR(I7-I7*J7,"")</f>
        <v>0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>IF(M7=0,A7,M7)</f>
        <v>200733</v>
      </c>
      <c r="S7" s="2">
        <f>_xlfn.XLOOKUP($A7,'[1]LISTA ETIQUETAS'!$O:$O,'[1]LISTA ETIQUETAS'!H:H,"",0)</f>
        <v>1</v>
      </c>
      <c r="T7" s="8">
        <f>SUM(O7:S7)</f>
        <v>1</v>
      </c>
      <c r="U7" s="9" t="str">
        <f>IFERROR((VLOOKUP(A7,'links de acesso'!A:B,2,0)),"\\192.168.0.4\Produtos\PRODUTO_PRONTA_ENTREGA_DPOT\static\IMAGENS_PRODUTOS\SEM IMAGEM.jpg")</f>
        <v>\\192.168.0.4\Produtos\PRODUTO_PRONTA_ENTREGA_DPOT\static\IMAGENS_PRODUTOS\CABIDEIRO ABAPORU_200733.jpg</v>
      </c>
      <c r="V7" s="8" t="str">
        <f>IF(Tabela3[[#This Row],[LINK_IMAGEM]]="\\192.168.0.4\Produtos\PRODUTO_PRONTA_ENTREGA_DPOT\static\IMAGENS_PRODUTOS\SEM IMAGEM.jpg","SEM IMAGEM","COM IMAGEM")</f>
        <v>COM IMAGEM</v>
      </c>
    </row>
    <row r="8" spans="1:26" x14ac:dyDescent="0.25">
      <c r="A8" s="17">
        <v>174028</v>
      </c>
      <c r="B8" t="str">
        <f>IFERROR((VLOOKUP(A8,'[1]LISTA ETIQUETAS'!O:X,3,0)),"PRODUTO SEM ESTOQUE")</f>
        <v>EST CABIDEIRO GIRO (PAREDE) (ACO CARBONO LACA BRANCA)</v>
      </c>
      <c r="C8" s="9" t="str">
        <f>VLOOKUP(A8,'[1]LISTA ETIQUETAS'!$O:$BT,58,0)</f>
        <v>DPOT ACESSORIOS</v>
      </c>
      <c r="D8" s="9" t="str">
        <f>VLOOKUP(A8,'[1]LISTA ETIQUETAS'!$O:$BU,59,0)</f>
        <v>CABIDEIRO GIRO</v>
      </c>
      <c r="E8" s="10">
        <f>IF(VLOOKUP(A8,'[1]LISTA ETIQUETAS'!O:W,4,0)="",(VLOOKUP(A8,'[1]LISTA ETIQUETAS'!O:W,7,0)),(VLOOKUP(A8,'[1]LISTA ETIQUETAS'!O:W,4,0)))</f>
        <v>0.36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2.15</v>
      </c>
      <c r="H8" s="10">
        <f>IFERROR((VLOOKUP(A8,'[1]LISTA ETIQUETAS'!O:X,10,0)),"")</f>
        <v>0</v>
      </c>
      <c r="I8" s="11">
        <f>IFERROR((VLOOKUP(A8,'[1]LISTA ETIQUETAS'!O:Z,12,0)),"")</f>
        <v>0</v>
      </c>
      <c r="J8" s="5">
        <f>VLOOKUP(A8,'[1]LISTA ETIQUETAS'!$O:$AA,13,0)</f>
        <v>0.5</v>
      </c>
      <c r="K8" s="11">
        <f>IFERROR(I8-I8*J8,"")</f>
        <v>0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>IF(M8=0,A8,M8)</f>
        <v>174028</v>
      </c>
      <c r="S8" s="2">
        <f>_xlfn.XLOOKUP($A8,'[1]LISTA ETIQUETAS'!$O:$O,'[1]LISTA ETIQUETAS'!H:H,"",0)</f>
        <v>2</v>
      </c>
      <c r="T8" s="8">
        <f>SUM(O8:S8)</f>
        <v>2</v>
      </c>
      <c r="U8" s="9" t="str">
        <f>IFERROR((VLOOKUP(A8,'links de acesso'!A:B,2,0)),"\\192.168.0.4\Produtos\PRODUTO_PRONTA_ENTREGA_DPOT\static\IMAGENS_PRODUTOS\SEM IMAGEM.jpg")</f>
        <v>\\192.168.0.4\Produtos\PRODUTO_PRONTA_ENTREGA_DPOT\static\IMAGENS_PRODUTOS\SEM IMAGEM.jpg</v>
      </c>
      <c r="V8" s="8" t="str">
        <f>IF(Tabela3[[#This Row],[LINK_IMAGEM]]="\\192.168.0.4\Produtos\PRODUTO_PRONTA_ENTREGA_DPOT\static\IMAGENS_PRODUTOS\SEM IMAGEM.jpg","SEM IMAGEM","COM IMAGEM")</f>
        <v>SEM IMAGEM</v>
      </c>
    </row>
    <row r="9" spans="1:26" x14ac:dyDescent="0.25">
      <c r="A9" s="17">
        <v>302821</v>
      </c>
      <c r="B9" t="str">
        <f>IFERROR((VLOOKUP(A9,'[1]LISTA ETIQUETAS'!O:X,3,0)),"PRODUTO SEM ESTOQUE")</f>
        <v>EST CABIDEIRO SOLO (BASE TAIPA) (HASTE FREIJO)</v>
      </c>
      <c r="C9" s="9" t="str">
        <f>VLOOKUP(A9,'[1]LISTA ETIQUETAS'!$O:$BT,58,0)</f>
        <v>DPOT ACESSORIOS</v>
      </c>
      <c r="D9" s="9" t="str">
        <f>VLOOKUP(A9,'[1]LISTA ETIQUETAS'!$O:$BU,59,0)</f>
        <v>CABIDEIRO SOLO</v>
      </c>
      <c r="E9" s="10">
        <f>IF(VLOOKUP(A9,'[1]LISTA ETIQUETAS'!O:W,4,0)="",(VLOOKUP(A9,'[1]LISTA ETIQUETAS'!O:W,7,0)),(VLOOKUP(A9,'[1]LISTA ETIQUETAS'!O:W,4,0)))</f>
        <v>0.36</v>
      </c>
      <c r="F9" s="10">
        <f>IF(VLOOKUP(A9,'[1]LISTA ETIQUETAS'!O:W,5,0)="",(VLOOKUP(A9,'[1]LISTA ETIQUETAS'!O:W,8,0)),(VLOOKUP(A9,'[1]LISTA ETIQUETAS'!O:W,5,0)))</f>
        <v>0.15</v>
      </c>
      <c r="G9" s="10">
        <f>IF(VLOOKUP(A9,'[1]LISTA ETIQUETAS'!O:W,6,0)="",(VLOOKUP(A9,'[1]LISTA ETIQUETAS'!O:W,9,0)),(VLOOKUP(A9,'[1]LISTA ETIQUETAS'!O:W,5,0)))</f>
        <v>0.96</v>
      </c>
      <c r="H9" s="10">
        <f>IFERROR((VLOOKUP(A9,'[1]LISTA ETIQUETAS'!O:X,10,0)),"")</f>
        <v>0</v>
      </c>
      <c r="I9" s="11">
        <f>IFERROR((VLOOKUP(A9,'[1]LISTA ETIQUETAS'!O:Z,12,0)),"")</f>
        <v>0</v>
      </c>
      <c r="J9" s="5">
        <f>VLOOKUP(A9,'[1]LISTA ETIQUETAS'!$O:$AA,13,0)</f>
        <v>0.5</v>
      </c>
      <c r="K9" s="11">
        <f>IFERROR(I9-I9*J9,"")</f>
        <v>0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>IF(M9=0,A9,M9)</f>
        <v>302821</v>
      </c>
      <c r="S9" s="2">
        <f>_xlfn.XLOOKUP($A9,'[1]LISTA ETIQUETAS'!$O:$O,'[1]LISTA ETIQUETAS'!H:H,"",0)</f>
        <v>5</v>
      </c>
      <c r="T9" s="8">
        <f>SUM(O9:S9)</f>
        <v>5</v>
      </c>
      <c r="U9" s="9" t="str">
        <f>IFERROR((VLOOKUP(A9,'links de acesso'!A:B,2,0)),"\\192.168.0.4\Produtos\PRODUTO_PRONTA_ENTREGA_DPOT\static\IMAGENS_PRODUTOS\SEM IMAGEM.jpg")</f>
        <v>\\192.168.0.4\Produtos\PRODUTO_PRONTA_ENTREGA_DPOT\static\IMAGENS_PRODUTOS\SEM IMAGEM.jpg</v>
      </c>
      <c r="V9" s="8" t="str">
        <f>IF(Tabela3[[#This Row],[LINK_IMAGEM]]="\\192.168.0.4\Produtos\PRODUTO_PRONTA_ENTREGA_DPOT\static\IMAGENS_PRODUTOS\SEM IMAGEM.jpg","SEM IMAGEM","COM IMAGEM")</f>
        <v>SEM IMAGEM</v>
      </c>
    </row>
    <row r="10" spans="1:26" x14ac:dyDescent="0.25">
      <c r="A10" s="17">
        <v>302822</v>
      </c>
      <c r="B10" t="str">
        <f>IFERROR((VLOOKUP(A10,'[1]LISTA ETIQUETAS'!O:X,3,0)),"PRODUTO SEM ESTOQUE")</f>
        <v>EST CABIDEIRO SOLO (BASE TAIPA) (HASTE IMBUIA)</v>
      </c>
      <c r="C10" s="9" t="str">
        <f>VLOOKUP(A10,'[1]LISTA ETIQUETAS'!$O:$BT,58,0)</f>
        <v>DPOT ACESSORIOS</v>
      </c>
      <c r="D10" s="9" t="str">
        <f>VLOOKUP(A10,'[1]LISTA ETIQUETAS'!$O:$BU,59,0)</f>
        <v>CABIDEIRO SOLO</v>
      </c>
      <c r="E10" s="10">
        <f>IF(VLOOKUP(A10,'[1]LISTA ETIQUETAS'!O:W,4,0)="",(VLOOKUP(A10,'[1]LISTA ETIQUETAS'!O:W,7,0)),(VLOOKUP(A10,'[1]LISTA ETIQUETAS'!O:W,4,0)))</f>
        <v>0.36</v>
      </c>
      <c r="F10" s="10">
        <f>IF(VLOOKUP(A10,'[1]LISTA ETIQUETAS'!O:W,5,0)="",(VLOOKUP(A10,'[1]LISTA ETIQUETAS'!O:W,8,0)),(VLOOKUP(A10,'[1]LISTA ETIQUETAS'!O:W,5,0)))</f>
        <v>0.15</v>
      </c>
      <c r="G10" s="10">
        <f>IF(VLOOKUP(A10,'[1]LISTA ETIQUETAS'!O:W,6,0)="",(VLOOKUP(A10,'[1]LISTA ETIQUETAS'!O:W,9,0)),(VLOOKUP(A10,'[1]LISTA ETIQUETAS'!O:W,5,0)))</f>
        <v>0.96</v>
      </c>
      <c r="H10" s="10">
        <f>IFERROR((VLOOKUP(A10,'[1]LISTA ETIQUETAS'!O:X,10,0)),"")</f>
        <v>0</v>
      </c>
      <c r="I10" s="11">
        <f>IFERROR((VLOOKUP(A10,'[1]LISTA ETIQUETAS'!O:Z,12,0)),"")</f>
        <v>0</v>
      </c>
      <c r="J10" s="5">
        <f>VLOOKUP(A10,'[1]LISTA ETIQUETAS'!$O:$AA,13,0)</f>
        <v>0.5</v>
      </c>
      <c r="K10" s="11">
        <f>IFERROR(I10-I10*J10,"")</f>
        <v>0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>IF(M10=0,A10,M10)</f>
        <v>302822</v>
      </c>
      <c r="S10" s="2">
        <f>_xlfn.XLOOKUP($A10,'[1]LISTA ETIQUETAS'!$O:$O,'[1]LISTA ETIQUETAS'!H:H,"",0)</f>
        <v>1</v>
      </c>
      <c r="T10" s="8">
        <f>SUM(O10:S10)</f>
        <v>1</v>
      </c>
      <c r="U10" s="9" t="str">
        <f>IFERROR((VLOOKUP(A10,'links de acesso'!A:B,2,0)),"\\192.168.0.4\Produtos\PRODUTO_PRONTA_ENTREGA_DPOT\static\IMAGENS_PRODUTOS\SEM IMAGEM.jpg")</f>
        <v>\\192.168.0.4\Produtos\PRODUTO_PRONTA_ENTREGA_DPOT\static\IMAGENS_PRODUTOS\SEM IMAGEM.jpg</v>
      </c>
      <c r="V10" s="8" t="str">
        <f>IF(Tabela3[[#This Row],[LINK_IMAGEM]]="\\192.168.0.4\Produtos\PRODUTO_PRONTA_ENTREGA_DPOT\static\IMAGENS_PRODUTOS\SEM IMAGEM.jpg","SEM IMAGEM","COM IMAGEM")</f>
        <v>SEM IMAGEM</v>
      </c>
    </row>
    <row r="11" spans="1:26" x14ac:dyDescent="0.25">
      <c r="A11" s="17">
        <v>273524</v>
      </c>
      <c r="B11" t="str">
        <f>IFERROR((VLOOKUP(A11,'[1]LISTA ETIQUETAS'!O:X,3,0)),"PRODUTO SEM ESTOQUE")</f>
        <v>EST CAIXA C/ALCA SUPERIOR (ROXINHO/PEROBA)</v>
      </c>
      <c r="C11" s="9" t="str">
        <f>VLOOKUP(A11,'[1]LISTA ETIQUETAS'!$O:$BT,58,0)</f>
        <v>DPOT ACESSORIOS</v>
      </c>
      <c r="D11" s="9" t="str">
        <f>VLOOKUP(A11,'[1]LISTA ETIQUETAS'!$O:$BU,59,0)</f>
        <v>CAIXA C/ALCA SUPERIOR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0.15</v>
      </c>
      <c r="H11" s="10">
        <f>IFERROR((VLOOKUP(A11,'[1]LISTA ETIQUETAS'!O:X,10,0)),"")</f>
        <v>0</v>
      </c>
      <c r="I11" s="11">
        <f>IFERROR((VLOOKUP(A11,'[1]LISTA ETIQUETAS'!O:Z,12,0)),"")</f>
        <v>0</v>
      </c>
      <c r="J11" s="5">
        <f>VLOOKUP(A11,'[1]LISTA ETIQUETAS'!$O:$AA,13,0)</f>
        <v>0.5</v>
      </c>
      <c r="K11" s="11">
        <f>IFERROR(I11-I11*J11,"")</f>
        <v>0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>IF(M11=0,A11,M11)</f>
        <v>273524</v>
      </c>
      <c r="S11" s="2">
        <f>_xlfn.XLOOKUP($A11,'[1]LISTA ETIQUETAS'!$O:$O,'[1]LISTA ETIQUETAS'!H:H,"",0)</f>
        <v>1</v>
      </c>
      <c r="T11" s="8">
        <f>SUM(O11:S11)</f>
        <v>1</v>
      </c>
      <c r="U11" s="9" t="str">
        <f>IFERROR((VLOOKUP(A11,'links de acesso'!A:B,2,0)),"\\192.168.0.4\Produtos\PRODUTO_PRONTA_ENTREGA_DPOT\static\IMAGENS_PRODUTOS\SEM IMAGEM.jpg")</f>
        <v>\\192.168.0.4\Produtos\PRODUTO_PRONTA_ENTREGA_DPOT\static\IMAGENS_PRODUTOS\CAIXA COM ALCA SUPERIOR_273524.jpg</v>
      </c>
      <c r="V11" s="8" t="str">
        <f>IF(Tabela3[[#This Row],[LINK_IMAGEM]]="\\192.168.0.4\Produtos\PRODUTO_PRONTA_ENTREGA_DPOT\static\IMAGENS_PRODUTOS\SEM IMAGEM.jpg","SEM IMAGEM","COM IMAGEM")</f>
        <v>COM IMAGEM</v>
      </c>
    </row>
    <row r="12" spans="1:26" x14ac:dyDescent="0.25">
      <c r="A12" s="17">
        <v>273525</v>
      </c>
      <c r="B12" t="str">
        <f>IFERROR((VLOOKUP(A12,'[1]LISTA ETIQUETAS'!O:X,3,0)),"PRODUTO SEM ESTOQUE")</f>
        <v>EST CAIXA C/PUXADOR HASTE FRONTAL TORNEADO (ROXINHO)</v>
      </c>
      <c r="C12" s="9" t="str">
        <f>VLOOKUP(A12,'[1]LISTA ETIQUETAS'!$O:$BT,58,0)</f>
        <v>DPOT ACESSORIOS</v>
      </c>
      <c r="D12" s="9" t="str">
        <f>VLOOKUP(A12,'[1]LISTA ETIQUETAS'!$O:$BU,59,0)</f>
        <v>CAIXA C/PUXADOR</v>
      </c>
      <c r="E12" s="10">
        <f>IF(VLOOKUP(A12,'[1]LISTA ETIQUETAS'!O:W,4,0)="",(VLOOKUP(A12,'[1]LISTA ETIQUETAS'!O:W,7,0)),(VLOOKUP(A12,'[1]LISTA ETIQUETAS'!O:W,4,0)))</f>
        <v>0.4</v>
      </c>
      <c r="F12" s="10">
        <f>IF(VLOOKUP(A12,'[1]LISTA ETIQUETAS'!O:W,5,0)="",(VLOOKUP(A12,'[1]LISTA ETIQUETAS'!O:W,8,0)),(VLOOKUP(A12,'[1]LISTA ETIQUETAS'!O:W,5,0)))</f>
        <v>0.3</v>
      </c>
      <c r="G12" s="10">
        <f>IF(VLOOKUP(A12,'[1]LISTA ETIQUETAS'!O:W,6,0)="",(VLOOKUP(A12,'[1]LISTA ETIQUETAS'!O:W,9,0)),(VLOOKUP(A12,'[1]LISTA ETIQUETAS'!O:W,5,0)))</f>
        <v>0.15</v>
      </c>
      <c r="H12" s="10">
        <f>IFERROR((VLOOKUP(A12,'[1]LISTA ETIQUETAS'!O:X,10,0)),"")</f>
        <v>0</v>
      </c>
      <c r="I12" s="11">
        <f>IFERROR((VLOOKUP(A12,'[1]LISTA ETIQUETAS'!O:Z,12,0)),"")</f>
        <v>0</v>
      </c>
      <c r="J12" s="5">
        <f>VLOOKUP(A12,'[1]LISTA ETIQUETAS'!$O:$AA,13,0)</f>
        <v>0.5</v>
      </c>
      <c r="K12" s="11">
        <f>IFERROR(I12-I12*J12,"")</f>
        <v>0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>IF(M12=0,A12,M12)</f>
        <v>273525</v>
      </c>
      <c r="S12" s="2">
        <f>_xlfn.XLOOKUP($A12,'[1]LISTA ETIQUETAS'!$O:$O,'[1]LISTA ETIQUETAS'!H:H,"",0)</f>
        <v>1</v>
      </c>
      <c r="T12" s="8">
        <f>SUM(O12:S12)</f>
        <v>1</v>
      </c>
      <c r="U12" s="9" t="str">
        <f>IFERROR((VLOOKUP(A12,'links de acesso'!A:B,2,0)),"\\192.168.0.4\Produtos\PRODUTO_PRONTA_ENTREGA_DPOT\static\IMAGENS_PRODUTOS\SEM IMAGEM.jpg")</f>
        <v>\\192.168.0.4\Produtos\PRODUTO_PRONTA_ENTREGA_DPOT\static\IMAGENS_PRODUTOS\CAIXA COM PUXADOR HASTE FRONTAL_273525.jpg</v>
      </c>
      <c r="V12" s="8" t="str">
        <f>IF(Tabela3[[#This Row],[LINK_IMAGEM]]="\\192.168.0.4\Produtos\PRODUTO_PRONTA_ENTREGA_DPOT\static\IMAGENS_PRODUTOS\SEM IMAGEM.jpg","SEM IMAGEM","COM IMAGEM")</f>
        <v>COM IMAGEM</v>
      </c>
    </row>
    <row r="13" spans="1:26" x14ac:dyDescent="0.25">
      <c r="A13" s="17">
        <v>231597</v>
      </c>
      <c r="B13" t="str">
        <f>IFERROR((VLOOKUP(A13,'[1]LISTA ETIQUETAS'!O:X,3,0)),"PRODUTO SEM ESTOQUE")</f>
        <v>EST CAPA AVULSA ALMOFADA ENCOSTO SOFA SOFT CAMBRA OFF WHITE</v>
      </c>
      <c r="C13" s="9" t="str">
        <f>VLOOKUP(A13,'[1]LISTA ETIQUETAS'!$O:$BT,58,0)</f>
        <v>DPOT ACESSORIOS</v>
      </c>
      <c r="D13" s="9" t="str">
        <f>VLOOKUP(A13,'[1]LISTA ETIQUETAS'!$O:$BU,59,0)</f>
        <v>CAPA AVULSA ALMOFADA SOFT</v>
      </c>
      <c r="E13" s="10">
        <f>IF(VLOOKUP(A13,'[1]LISTA ETIQUETAS'!O:W,4,0)="",(VLOOKUP(A13,'[1]LISTA ETIQUETAS'!O:W,7,0)),(VLOOKUP(A13,'[1]LISTA ETIQUETAS'!O:W,4,0)))</f>
        <v>0</v>
      </c>
      <c r="F13" s="10">
        <f>IF(VLOOKUP(A13,'[1]LISTA ETIQUETAS'!O:W,5,0)="",(VLOOKUP(A13,'[1]LISTA ETIQUETAS'!O:W,8,0)),(VLOOKUP(A13,'[1]LISTA ETIQUETAS'!O:W,5,0)))</f>
        <v>0</v>
      </c>
      <c r="G13" s="10">
        <f>IF(VLOOKUP(A13,'[1]LISTA ETIQUETAS'!O:W,6,0)="",(VLOOKUP(A13,'[1]LISTA ETIQUETAS'!O:W,9,0)),(VLOOKUP(A13,'[1]LISTA ETIQUETAS'!O:W,5,0)))</f>
        <v>0</v>
      </c>
      <c r="H13" s="10">
        <f>IFERROR((VLOOKUP(A13,'[1]LISTA ETIQUETAS'!O:X,10,0)),"")</f>
        <v>0</v>
      </c>
      <c r="I13" s="11">
        <f>IFERROR((VLOOKUP(A13,'[1]LISTA ETIQUETAS'!O:Z,12,0)),"")</f>
        <v>0</v>
      </c>
      <c r="J13" s="5">
        <f>VLOOKUP(A13,'[1]LISTA ETIQUETAS'!$O:$AA,13,0)</f>
        <v>0.5</v>
      </c>
      <c r="K13" s="11">
        <f>IFERROR(I13-I13*J13,"")</f>
        <v>0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>IF(M13=0,A13,M13)</f>
        <v>231597</v>
      </c>
      <c r="S13" s="2">
        <f>_xlfn.XLOOKUP($A13,'[1]LISTA ETIQUETAS'!$O:$O,'[1]LISTA ETIQUETAS'!H:H,"",0)</f>
        <v>4</v>
      </c>
      <c r="T13" s="8">
        <f>SUM(O13:S13)</f>
        <v>4</v>
      </c>
      <c r="U13" s="9" t="str">
        <f>IFERROR((VLOOKUP(A13,'links de acesso'!A:B,2,0)),"\\192.168.0.4\Produtos\PRODUTO_PRONTA_ENTREGA_DPOT\static\IMAGENS_PRODUTOS\SEM IMAGEM.jpg")</f>
        <v>\\192.168.0.4\Produtos\PRODUTO_PRONTA_ENTREGA_DPOT\static\IMAGENS_PRODUTOS\SOFA SOFT_226443_231597.jpg</v>
      </c>
      <c r="V13" s="8" t="str">
        <f>IF(Tabela3[[#This Row],[LINK_IMAGEM]]="\\192.168.0.4\Produtos\PRODUTO_PRONTA_ENTREGA_DPOT\static\IMAGENS_PRODUTOS\SEM IMAGEM.jpg","SEM IMAGEM","COM IMAGEM")</f>
        <v>COM IMAGEM</v>
      </c>
    </row>
    <row r="14" spans="1:26" x14ac:dyDescent="0.25">
      <c r="A14" s="17">
        <v>378830</v>
      </c>
      <c r="B14" t="str">
        <f>IFERROR((VLOOKUP(A14,'[1]LISTA ETIQUETAS'!O:X,3,0)),"PRODUTO SEM ESTOQUE")</f>
        <v>EST CAPA PROTECAO CHAISE MARESIAS (BAGUM-GRAFITE)</v>
      </c>
      <c r="C14" s="9" t="str">
        <f>VLOOKUP(A14,'[1]LISTA ETIQUETAS'!$O:$BT,58,0)</f>
        <v>DPOT ACESSORIOS</v>
      </c>
      <c r="D14" s="9" t="str">
        <f>VLOOKUP(A14,'[1]LISTA ETIQUETAS'!$O:$BU,59,0)</f>
        <v>CAPA PROTECAO CHAISE MARESIAS</v>
      </c>
      <c r="E14" s="10">
        <f>IF(VLOOKUP(A14,'[1]LISTA ETIQUETAS'!O:W,4,0)="",(VLOOKUP(A14,'[1]LISTA ETIQUETAS'!O:W,7,0)),(VLOOKUP(A14,'[1]LISTA ETIQUETAS'!O:W,4,0)))</f>
        <v>0</v>
      </c>
      <c r="F14" s="10">
        <f>IF(VLOOKUP(A14,'[1]LISTA ETIQUETAS'!O:W,5,0)="",(VLOOKUP(A14,'[1]LISTA ETIQUETAS'!O:W,8,0)),(VLOOKUP(A14,'[1]LISTA ETIQUETAS'!O:W,5,0)))</f>
        <v>0</v>
      </c>
      <c r="G14" s="10">
        <f>IF(VLOOKUP(A14,'[1]LISTA ETIQUETAS'!O:W,6,0)="",(VLOOKUP(A14,'[1]LISTA ETIQUETAS'!O:W,9,0)),(VLOOKUP(A14,'[1]LISTA ETIQUETAS'!O:W,5,0)))</f>
        <v>0</v>
      </c>
      <c r="H14" s="10">
        <f>IFERROR((VLOOKUP(A14,'[1]LISTA ETIQUETAS'!O:X,10,0)),"")</f>
        <v>0</v>
      </c>
      <c r="I14" s="11">
        <f>IFERROR((VLOOKUP(A14,'[1]LISTA ETIQUETAS'!O:Z,12,0)),"")</f>
        <v>0</v>
      </c>
      <c r="J14" s="5">
        <f>VLOOKUP(A14,'[1]LISTA ETIQUETAS'!$O:$AA,13,0)</f>
        <v>0</v>
      </c>
      <c r="K14" s="11">
        <f>IFERROR(I14-I14*J14,"")</f>
        <v>0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>IF(M14=0,A14,M14)</f>
        <v>378830</v>
      </c>
      <c r="S14" s="2">
        <f>_xlfn.XLOOKUP($A14,'[1]LISTA ETIQUETAS'!$O:$O,'[1]LISTA ETIQUETAS'!H:H,"",0)</f>
        <v>3</v>
      </c>
      <c r="T14" s="8">
        <f>SUM(O14:S14)</f>
        <v>3</v>
      </c>
      <c r="U14" s="9" t="str">
        <f>IFERROR((VLOOKUP(A14,'links de acesso'!A:B,2,0)),"\\192.168.0.4\Produtos\PRODUTO_PRONTA_ENTREGA_DPOT\static\IMAGENS_PRODUTOS\SEM IMAGEM.jpg")</f>
        <v>\\192.168.0.4\Produtos\PRODUTO_PRONTA_ENTREGA_DPOT\static\IMAGENS_PRODUTOS\CAPA PROTECAO CHAISE MARESIAS_378830.jpg</v>
      </c>
      <c r="V14" s="8" t="str">
        <f>IF(Tabela3[[#This Row],[LINK_IMAGEM]]="\\192.168.0.4\Produtos\PRODUTO_PRONTA_ENTREGA_DPOT\static\IMAGENS_PRODUTOS\SEM IMAGEM.jpg","SEM IMAGEM","COM IMAGEM")</f>
        <v>COM IMAGEM</v>
      </c>
    </row>
    <row r="15" spans="1:26" x14ac:dyDescent="0.25">
      <c r="A15" s="17">
        <v>217854</v>
      </c>
      <c r="B15" t="str">
        <f>IFERROR((VLOOKUP(A15,'[1]LISTA ETIQUETAS'!O:X,3,0)),"PRODUTO SEM ESTOQUE")</f>
        <v>EST GAVETEIRO FULVIO NANNI (G) (02 GAVETAS ESCURO)</v>
      </c>
      <c r="C15" s="9" t="str">
        <f>VLOOKUP(A15,'[1]LISTA ETIQUETAS'!$O:$BT,58,0)</f>
        <v>DPOT ACESSORIOS</v>
      </c>
      <c r="D15" s="9" t="str">
        <f>VLOOKUP(A15,'[1]LISTA ETIQUETAS'!$O:$BU,59,0)</f>
        <v>GAVETEIRO FULVIO NANNI</v>
      </c>
      <c r="E15" s="10">
        <f>IF(VLOOKUP(A15,'[1]LISTA ETIQUETAS'!O:W,4,0)="",(VLOOKUP(A15,'[1]LISTA ETIQUETAS'!O:W,7,0)),(VLOOKUP(A15,'[1]LISTA ETIQUETAS'!O:W,4,0)))</f>
        <v>0.44</v>
      </c>
      <c r="F15" s="10">
        <f>IF(VLOOKUP(A15,'[1]LISTA ETIQUETAS'!O:W,5,0)="",(VLOOKUP(A15,'[1]LISTA ETIQUETAS'!O:W,8,0)),(VLOOKUP(A15,'[1]LISTA ETIQUETAS'!O:W,5,0)))</f>
        <v>0.3</v>
      </c>
      <c r="G15" s="10">
        <f>IF(VLOOKUP(A15,'[1]LISTA ETIQUETAS'!O:W,6,0)="",(VLOOKUP(A15,'[1]LISTA ETIQUETAS'!O:W,9,0)),(VLOOKUP(A15,'[1]LISTA ETIQUETAS'!O:W,5,0)))</f>
        <v>0.14000000000000001</v>
      </c>
      <c r="H15" s="10">
        <f>IFERROR((VLOOKUP(A15,'[1]LISTA ETIQUETAS'!O:X,10,0)),"")</f>
        <v>0</v>
      </c>
      <c r="I15" s="11">
        <f>IFERROR((VLOOKUP(A15,'[1]LISTA ETIQUETAS'!O:Z,12,0)),"")</f>
        <v>0</v>
      </c>
      <c r="J15" s="5">
        <f>VLOOKUP(A15,'[1]LISTA ETIQUETAS'!$O:$AA,13,0)</f>
        <v>0.5</v>
      </c>
      <c r="K15" s="11">
        <f>IFERROR(I15-I15*J15,"")</f>
        <v>0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>IF(M15=0,A15,M15)</f>
        <v>217854</v>
      </c>
      <c r="S15" s="2">
        <f>_xlfn.XLOOKUP($A15,'[1]LISTA ETIQUETAS'!$O:$O,'[1]LISTA ETIQUETAS'!H:H,"",0)</f>
        <v>1</v>
      </c>
      <c r="T15" s="8">
        <f>SUM(O15:S15)</f>
        <v>1</v>
      </c>
      <c r="U15" s="9" t="str">
        <f>IFERROR((VLOOKUP(A15,'links de acesso'!A:B,2,0)),"\\192.168.0.4\Produtos\PRODUTO_PRONTA_ENTREGA_DPOT\static\IMAGENS_PRODUTOS\SEM IMAGEM.jpg")</f>
        <v>\\192.168.0.4\Produtos\PRODUTO_PRONTA_ENTREGA_DPOT\static\IMAGENS_PRODUTOS\SEM IMAGEM.jpg</v>
      </c>
      <c r="V15" s="8" t="str">
        <f>IF(Tabela3[[#This Row],[LINK_IMAGEM]]="\\192.168.0.4\Produtos\PRODUTO_PRONTA_ENTREGA_DPOT\static\IMAGENS_PRODUTOS\SEM IMAGEM.jpg","SEM IMAGEM","COM IMAGEM")</f>
        <v>SEM IMAGEM</v>
      </c>
    </row>
    <row r="16" spans="1:26" x14ac:dyDescent="0.25">
      <c r="A16" s="17">
        <v>217853</v>
      </c>
      <c r="B16" t="str">
        <f>IFERROR((VLOOKUP(A16,'[1]LISTA ETIQUETAS'!O:X,3,0)),"PRODUTO SEM ESTOQUE")</f>
        <v>EST GAVETEIRO FULVIO NANNI (G) (02 GAVETAS MEDIO)</v>
      </c>
      <c r="C16" s="9" t="str">
        <f>VLOOKUP(A16,'[1]LISTA ETIQUETAS'!$O:$BT,58,0)</f>
        <v>DPOT ACESSORIOS</v>
      </c>
      <c r="D16" s="9" t="str">
        <f>VLOOKUP(A16,'[1]LISTA ETIQUETAS'!$O:$BU,59,0)</f>
        <v>GAVETEIRO FULVIO NANNI</v>
      </c>
      <c r="E16" s="10">
        <f>IF(VLOOKUP(A16,'[1]LISTA ETIQUETAS'!O:W,4,0)="",(VLOOKUP(A16,'[1]LISTA ETIQUETAS'!O:W,7,0)),(VLOOKUP(A16,'[1]LISTA ETIQUETAS'!O:W,4,0)))</f>
        <v>0.44</v>
      </c>
      <c r="F16" s="10">
        <f>IF(VLOOKUP(A16,'[1]LISTA ETIQUETAS'!O:W,5,0)="",(VLOOKUP(A16,'[1]LISTA ETIQUETAS'!O:W,8,0)),(VLOOKUP(A16,'[1]LISTA ETIQUETAS'!O:W,5,0)))</f>
        <v>0.3</v>
      </c>
      <c r="G16" s="10">
        <f>IF(VLOOKUP(A16,'[1]LISTA ETIQUETAS'!O:W,6,0)="",(VLOOKUP(A16,'[1]LISTA ETIQUETAS'!O:W,9,0)),(VLOOKUP(A16,'[1]LISTA ETIQUETAS'!O:W,5,0)))</f>
        <v>0.14000000000000001</v>
      </c>
      <c r="H16" s="10">
        <f>IFERROR((VLOOKUP(A16,'[1]LISTA ETIQUETAS'!O:X,10,0)),"")</f>
        <v>0</v>
      </c>
      <c r="I16" s="11">
        <f>IFERROR((VLOOKUP(A16,'[1]LISTA ETIQUETAS'!O:Z,12,0)),"")</f>
        <v>0</v>
      </c>
      <c r="J16" s="5">
        <f>VLOOKUP(A16,'[1]LISTA ETIQUETAS'!$O:$AA,13,0)</f>
        <v>0.5</v>
      </c>
      <c r="K16" s="11">
        <f>IFERROR(I16-I16*J16,"")</f>
        <v>0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>IF(M16=0,A16,M16)</f>
        <v>217853</v>
      </c>
      <c r="S16" s="2">
        <f>_xlfn.XLOOKUP($A16,'[1]LISTA ETIQUETAS'!$O:$O,'[1]LISTA ETIQUETAS'!H:H,"",0)</f>
        <v>3</v>
      </c>
      <c r="T16" s="8">
        <f>SUM(O16:S16)</f>
        <v>3</v>
      </c>
      <c r="U16" s="9" t="str">
        <f>IFERROR((VLOOKUP(A16,'links de acesso'!A:B,2,0)),"\\192.168.0.4\Produtos\PRODUTO_PRONTA_ENTREGA_DPOT\static\IMAGENS_PRODUTOS\SEM IMAGEM.jpg")</f>
        <v>\\192.168.0.4\Produtos\PRODUTO_PRONTA_ENTREGA_DPOT\static\IMAGENS_PRODUTOS\SEM IMAGEM.jpg</v>
      </c>
      <c r="V16" s="8" t="str">
        <f>IF(Tabela3[[#This Row],[LINK_IMAGEM]]="\\192.168.0.4\Produtos\PRODUTO_PRONTA_ENTREGA_DPOT\static\IMAGENS_PRODUTOS\SEM IMAGEM.jpg","SEM IMAGEM","COM IMAGEM")</f>
        <v>SEM IMAGEM</v>
      </c>
    </row>
    <row r="17" spans="1:22" x14ac:dyDescent="0.25">
      <c r="A17" s="17">
        <v>217849</v>
      </c>
      <c r="B17" t="str">
        <f>IFERROR((VLOOKUP(A17,'[1]LISTA ETIQUETAS'!O:X,3,0)),"PRODUTO SEM ESTOQUE")</f>
        <v>EST GAVETEIRO FULVIO NANNI (M) (03 GAVETAS CLARO)</v>
      </c>
      <c r="C17" s="9" t="str">
        <f>VLOOKUP(A17,'[1]LISTA ETIQUETAS'!$O:$BT,58,0)</f>
        <v>DPOT ACESSORIOS</v>
      </c>
      <c r="D17" s="9" t="str">
        <f>VLOOKUP(A17,'[1]LISTA ETIQUETAS'!$O:$BU,59,0)</f>
        <v>GAVETEIRO FULVIO NANNI</v>
      </c>
      <c r="E17" s="10">
        <f>IF(VLOOKUP(A17,'[1]LISTA ETIQUETAS'!O:W,4,0)="",(VLOOKUP(A17,'[1]LISTA ETIQUETAS'!O:W,7,0)),(VLOOKUP(A17,'[1]LISTA ETIQUETAS'!O:W,4,0)))</f>
        <v>0.27</v>
      </c>
      <c r="F17" s="10">
        <f>IF(VLOOKUP(A17,'[1]LISTA ETIQUETAS'!O:W,5,0)="",(VLOOKUP(A17,'[1]LISTA ETIQUETAS'!O:W,8,0)),(VLOOKUP(A17,'[1]LISTA ETIQUETAS'!O:W,5,0)))</f>
        <v>0.24</v>
      </c>
      <c r="G17" s="10">
        <f>IF(VLOOKUP(A17,'[1]LISTA ETIQUETAS'!O:W,6,0)="",(VLOOKUP(A17,'[1]LISTA ETIQUETAS'!O:W,9,0)),(VLOOKUP(A17,'[1]LISTA ETIQUETAS'!O:W,5,0)))</f>
        <v>0.19</v>
      </c>
      <c r="H17" s="10">
        <f>IFERROR((VLOOKUP(A17,'[1]LISTA ETIQUETAS'!O:X,10,0)),"")</f>
        <v>0</v>
      </c>
      <c r="I17" s="11">
        <f>IFERROR((VLOOKUP(A17,'[1]LISTA ETIQUETAS'!O:Z,12,0)),"")</f>
        <v>0</v>
      </c>
      <c r="J17" s="5">
        <f>VLOOKUP(A17,'[1]LISTA ETIQUETAS'!$O:$AA,13,0)</f>
        <v>0.5</v>
      </c>
      <c r="K17" s="11">
        <f>IFERROR(I17-I17*J17,"")</f>
        <v>0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>IF(M17=0,A17,M17)</f>
        <v>217849</v>
      </c>
      <c r="S17" s="2">
        <f>_xlfn.XLOOKUP($A17,'[1]LISTA ETIQUETAS'!$O:$O,'[1]LISTA ETIQUETAS'!H:H,"",0)</f>
        <v>1</v>
      </c>
      <c r="T17" s="8">
        <f>SUM(O17:S17)</f>
        <v>1</v>
      </c>
      <c r="U17" s="9" t="str">
        <f>IFERROR((VLOOKUP(A17,'links de acesso'!A:B,2,0)),"\\192.168.0.4\Produtos\PRODUTO_PRONTA_ENTREGA_DPOT\static\IMAGENS_PRODUTOS\SEM IMAGEM.jpg")</f>
        <v>\\192.168.0.4\Produtos\PRODUTO_PRONTA_ENTREGA_DPOT\static\IMAGENS_PRODUTOS\SEM IMAGEM.jpg</v>
      </c>
      <c r="V17" s="8" t="str">
        <f>IF(Tabela3[[#This Row],[LINK_IMAGEM]]="\\192.168.0.4\Produtos\PRODUTO_PRONTA_ENTREGA_DPOT\static\IMAGENS_PRODUTOS\SEM IMAGEM.jpg","SEM IMAGEM","COM IMAGEM")</f>
        <v>SEM IMAGEM</v>
      </c>
    </row>
    <row r="18" spans="1:22" x14ac:dyDescent="0.25">
      <c r="A18" s="17">
        <v>217851</v>
      </c>
      <c r="B18" t="str">
        <f>IFERROR((VLOOKUP(A18,'[1]LISTA ETIQUETAS'!O:X,3,0)),"PRODUTO SEM ESTOQUE")</f>
        <v>EST GAVETEIRO FULVIO NANNI (M) (03 GAVETAS ESCURO)</v>
      </c>
      <c r="C18" s="9" t="str">
        <f>VLOOKUP(A18,'[1]LISTA ETIQUETAS'!$O:$BT,58,0)</f>
        <v>DPOT ACESSORIOS</v>
      </c>
      <c r="D18" s="9" t="str">
        <f>VLOOKUP(A18,'[1]LISTA ETIQUETAS'!$O:$BU,59,0)</f>
        <v>GAVETEIRO FULVIO NANNI</v>
      </c>
      <c r="E18" s="10">
        <f>IF(VLOOKUP(A18,'[1]LISTA ETIQUETAS'!O:W,4,0)="",(VLOOKUP(A18,'[1]LISTA ETIQUETAS'!O:W,7,0)),(VLOOKUP(A18,'[1]LISTA ETIQUETAS'!O:W,4,0)))</f>
        <v>0.27</v>
      </c>
      <c r="F18" s="10">
        <f>IF(VLOOKUP(A18,'[1]LISTA ETIQUETAS'!O:W,5,0)="",(VLOOKUP(A18,'[1]LISTA ETIQUETAS'!O:W,8,0)),(VLOOKUP(A18,'[1]LISTA ETIQUETAS'!O:W,5,0)))</f>
        <v>0.24</v>
      </c>
      <c r="G18" s="10">
        <f>IF(VLOOKUP(A18,'[1]LISTA ETIQUETAS'!O:W,6,0)="",(VLOOKUP(A18,'[1]LISTA ETIQUETAS'!O:W,9,0)),(VLOOKUP(A18,'[1]LISTA ETIQUETAS'!O:W,5,0)))</f>
        <v>0.19</v>
      </c>
      <c r="H18" s="10">
        <f>IFERROR((VLOOKUP(A18,'[1]LISTA ETIQUETAS'!O:X,10,0)),"")</f>
        <v>0</v>
      </c>
      <c r="I18" s="11">
        <f>IFERROR((VLOOKUP(A18,'[1]LISTA ETIQUETAS'!O:Z,12,0)),"")</f>
        <v>0</v>
      </c>
      <c r="J18" s="5">
        <f>VLOOKUP(A18,'[1]LISTA ETIQUETAS'!$O:$AA,13,0)</f>
        <v>0.5</v>
      </c>
      <c r="K18" s="11">
        <f>IFERROR(I18-I18*J18,"")</f>
        <v>0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>IF(M18=0,A18,M18)</f>
        <v>217851</v>
      </c>
      <c r="S18" s="2">
        <f>_xlfn.XLOOKUP($A18,'[1]LISTA ETIQUETAS'!$O:$O,'[1]LISTA ETIQUETAS'!H:H,"",0)</f>
        <v>2</v>
      </c>
      <c r="T18" s="8">
        <f>SUM(O18:S18)</f>
        <v>2</v>
      </c>
      <c r="U18" s="9" t="str">
        <f>IFERROR((VLOOKUP(A18,'links de acesso'!A:B,2,0)),"\\192.168.0.4\Produtos\PRODUTO_PRONTA_ENTREGA_DPOT\static\IMAGENS_PRODUTOS\SEM IMAGEM.jpg")</f>
        <v>\\192.168.0.4\Produtos\PRODUTO_PRONTA_ENTREGA_DPOT\static\IMAGENS_PRODUTOS\SEM IMAGEM.jpg</v>
      </c>
      <c r="V18" s="8" t="str">
        <f>IF(Tabela3[[#This Row],[LINK_IMAGEM]]="\\192.168.0.4\Produtos\PRODUTO_PRONTA_ENTREGA_DPOT\static\IMAGENS_PRODUTOS\SEM IMAGEM.jpg","SEM IMAGEM","COM IMAGEM")</f>
        <v>SEM IMAGEM</v>
      </c>
    </row>
    <row r="19" spans="1:22" x14ac:dyDescent="0.25">
      <c r="A19" s="17">
        <v>217850</v>
      </c>
      <c r="B19" t="str">
        <f>IFERROR((VLOOKUP(A19,'[1]LISTA ETIQUETAS'!O:X,3,0)),"PRODUTO SEM ESTOQUE")</f>
        <v>EST GAVETEIRO FULVIO NANNI (M) (03 GAVETAS MEDIO)</v>
      </c>
      <c r="C19" s="9" t="str">
        <f>VLOOKUP(A19,'[1]LISTA ETIQUETAS'!$O:$BT,58,0)</f>
        <v>DPOT ACESSORIOS</v>
      </c>
      <c r="D19" s="9" t="str">
        <f>VLOOKUP(A19,'[1]LISTA ETIQUETAS'!$O:$BU,59,0)</f>
        <v>GAVETEIRO FULVIO NANNI</v>
      </c>
      <c r="E19" s="10">
        <f>IF(VLOOKUP(A19,'[1]LISTA ETIQUETAS'!O:W,4,0)="",(VLOOKUP(A19,'[1]LISTA ETIQUETAS'!O:W,7,0)),(VLOOKUP(A19,'[1]LISTA ETIQUETAS'!O:W,4,0)))</f>
        <v>0.27</v>
      </c>
      <c r="F19" s="10">
        <f>IF(VLOOKUP(A19,'[1]LISTA ETIQUETAS'!O:W,5,0)="",(VLOOKUP(A19,'[1]LISTA ETIQUETAS'!O:W,8,0)),(VLOOKUP(A19,'[1]LISTA ETIQUETAS'!O:W,5,0)))</f>
        <v>0.24</v>
      </c>
      <c r="G19" s="10">
        <f>IF(VLOOKUP(A19,'[1]LISTA ETIQUETAS'!O:W,6,0)="",(VLOOKUP(A19,'[1]LISTA ETIQUETAS'!O:W,9,0)),(VLOOKUP(A19,'[1]LISTA ETIQUETAS'!O:W,5,0)))</f>
        <v>0.19</v>
      </c>
      <c r="H19" s="10">
        <f>IFERROR((VLOOKUP(A19,'[1]LISTA ETIQUETAS'!O:X,10,0)),"")</f>
        <v>0</v>
      </c>
      <c r="I19" s="11">
        <f>IFERROR((VLOOKUP(A19,'[1]LISTA ETIQUETAS'!O:Z,12,0)),"")</f>
        <v>0</v>
      </c>
      <c r="J19" s="5">
        <f>VLOOKUP(A19,'[1]LISTA ETIQUETAS'!$O:$AA,13,0)</f>
        <v>0.5</v>
      </c>
      <c r="K19" s="11">
        <f>IFERROR(I19-I19*J19,"")</f>
        <v>0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>IF(M19=0,A19,M19)</f>
        <v>217850</v>
      </c>
      <c r="S19" s="2">
        <f>_xlfn.XLOOKUP($A19,'[1]LISTA ETIQUETAS'!$O:$O,'[1]LISTA ETIQUETAS'!H:H,"",0)</f>
        <v>1</v>
      </c>
      <c r="T19" s="8">
        <f>SUM(O19:S19)</f>
        <v>1</v>
      </c>
      <c r="U19" s="9" t="str">
        <f>IFERROR((VLOOKUP(A19,'links de acesso'!A:B,2,0)),"\\192.168.0.4\Produtos\PRODUTO_PRONTA_ENTREGA_DPOT\static\IMAGENS_PRODUTOS\SEM IMAGEM.jpg")</f>
        <v>\\192.168.0.4\Produtos\PRODUTO_PRONTA_ENTREGA_DPOT\static\IMAGENS_PRODUTOS\SEM IMAGEM.jpg</v>
      </c>
      <c r="V19" s="8" t="str">
        <f>IF(Tabela3[[#This Row],[LINK_IMAGEM]]="\\192.168.0.4\Produtos\PRODUTO_PRONTA_ENTREGA_DPOT\static\IMAGENS_PRODUTOS\SEM IMAGEM.jpg","SEM IMAGEM","COM IMAGEM")</f>
        <v>SEM IMAGEM</v>
      </c>
    </row>
    <row r="20" spans="1:22" x14ac:dyDescent="0.25">
      <c r="A20" s="17">
        <v>217843</v>
      </c>
      <c r="B20" t="str">
        <f>IFERROR((VLOOKUP(A20,'[1]LISTA ETIQUETAS'!O:X,3,0)),"PRODUTO SEM ESTOQUE")</f>
        <v>EST GAVETEIRO FULVIO NANNI (P) (03 GAVETAS CLARO)</v>
      </c>
      <c r="C20" s="9" t="str">
        <f>VLOOKUP(A20,'[1]LISTA ETIQUETAS'!$O:$BT,58,0)</f>
        <v>DPOT ACESSORIOS</v>
      </c>
      <c r="D20" s="9" t="str">
        <f>VLOOKUP(A20,'[1]LISTA ETIQUETAS'!$O:$BU,59,0)</f>
        <v>GAVETEIRO FULVIO NANNI</v>
      </c>
      <c r="E20" s="10">
        <f>IF(VLOOKUP(A20,'[1]LISTA ETIQUETAS'!O:W,4,0)="",(VLOOKUP(A20,'[1]LISTA ETIQUETAS'!O:W,7,0)),(VLOOKUP(A20,'[1]LISTA ETIQUETAS'!O:W,4,0)))</f>
        <v>0.22</v>
      </c>
      <c r="F20" s="10">
        <f>IF(VLOOKUP(A20,'[1]LISTA ETIQUETAS'!O:W,5,0)="",(VLOOKUP(A20,'[1]LISTA ETIQUETAS'!O:W,8,0)),(VLOOKUP(A20,'[1]LISTA ETIQUETAS'!O:W,5,0)))</f>
        <v>0.24</v>
      </c>
      <c r="G20" s="10">
        <f>IF(VLOOKUP(A20,'[1]LISTA ETIQUETAS'!O:W,6,0)="",(VLOOKUP(A20,'[1]LISTA ETIQUETAS'!O:W,9,0)),(VLOOKUP(A20,'[1]LISTA ETIQUETAS'!O:W,5,0)))</f>
        <v>0.19</v>
      </c>
      <c r="H20" s="10">
        <f>IFERROR((VLOOKUP(A20,'[1]LISTA ETIQUETAS'!O:X,10,0)),"")</f>
        <v>0</v>
      </c>
      <c r="I20" s="11">
        <f>IFERROR((VLOOKUP(A20,'[1]LISTA ETIQUETAS'!O:Z,12,0)),"")</f>
        <v>0</v>
      </c>
      <c r="J20" s="5">
        <f>VLOOKUP(A20,'[1]LISTA ETIQUETAS'!$O:$AA,13,0)</f>
        <v>0</v>
      </c>
      <c r="K20" s="11">
        <f>IFERROR(I20-I20*J20,"")</f>
        <v>0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>IF(M20=0,A20,M20)</f>
        <v>217843</v>
      </c>
      <c r="S20" s="2">
        <f>_xlfn.XLOOKUP($A20,'[1]LISTA ETIQUETAS'!$O:$O,'[1]LISTA ETIQUETAS'!H:H,"",0)</f>
        <v>2</v>
      </c>
      <c r="T20" s="8">
        <f>SUM(O20:S20)</f>
        <v>2</v>
      </c>
      <c r="U20" s="9" t="str">
        <f>IFERROR((VLOOKUP(A20,'links de acesso'!A:B,2,0)),"\\192.168.0.4\Produtos\PRODUTO_PRONTA_ENTREGA_DPOT\static\IMAGENS_PRODUTOS\SEM IMAGEM.jpg")</f>
        <v>\\192.168.0.4\Produtos\PRODUTO_PRONTA_ENTREGA_DPOT\static\IMAGENS_PRODUTOS\GAVETEIRO FULVIO NANNI P_217843.jpg</v>
      </c>
      <c r="V20" s="8" t="str">
        <f>IF(Tabela3[[#This Row],[LINK_IMAGEM]]="\\192.168.0.4\Produtos\PRODUTO_PRONTA_ENTREGA_DPOT\static\IMAGENS_PRODUTOS\SEM IMAGEM.jpg","SEM IMAGEM","COM IMAGEM")</f>
        <v>COM IMAGEM</v>
      </c>
    </row>
    <row r="21" spans="1:22" x14ac:dyDescent="0.25">
      <c r="A21" s="17">
        <v>217845</v>
      </c>
      <c r="B21" t="str">
        <f>IFERROR((VLOOKUP(A21,'[1]LISTA ETIQUETAS'!O:X,3,0)),"PRODUTO SEM ESTOQUE")</f>
        <v>EST GAVETEIRO FULVIO NANNI (P) (03 GAVETAS ESCURO)</v>
      </c>
      <c r="C21" s="9" t="str">
        <f>VLOOKUP(A21,'[1]LISTA ETIQUETAS'!$O:$BT,58,0)</f>
        <v>DPOT ACESSORIOS</v>
      </c>
      <c r="D21" s="9" t="str">
        <f>VLOOKUP(A21,'[1]LISTA ETIQUETAS'!$O:$BU,59,0)</f>
        <v>GAVETEIRO FULVIO NANNI</v>
      </c>
      <c r="E21" s="10">
        <f>IF(VLOOKUP(A21,'[1]LISTA ETIQUETAS'!O:W,4,0)="",(VLOOKUP(A21,'[1]LISTA ETIQUETAS'!O:W,7,0)),(VLOOKUP(A21,'[1]LISTA ETIQUETAS'!O:W,4,0)))</f>
        <v>0.22</v>
      </c>
      <c r="F21" s="10">
        <f>IF(VLOOKUP(A21,'[1]LISTA ETIQUETAS'!O:W,5,0)="",(VLOOKUP(A21,'[1]LISTA ETIQUETAS'!O:W,8,0)),(VLOOKUP(A21,'[1]LISTA ETIQUETAS'!O:W,5,0)))</f>
        <v>0.24</v>
      </c>
      <c r="G21" s="10">
        <f>IF(VLOOKUP(A21,'[1]LISTA ETIQUETAS'!O:W,6,0)="",(VLOOKUP(A21,'[1]LISTA ETIQUETAS'!O:W,9,0)),(VLOOKUP(A21,'[1]LISTA ETIQUETAS'!O:W,5,0)))</f>
        <v>0.19</v>
      </c>
      <c r="H21" s="10">
        <f>IFERROR((VLOOKUP(A21,'[1]LISTA ETIQUETAS'!O:X,10,0)),"")</f>
        <v>0</v>
      </c>
      <c r="I21" s="11">
        <f>IFERROR((VLOOKUP(A21,'[1]LISTA ETIQUETAS'!O:Z,12,0)),"")</f>
        <v>0</v>
      </c>
      <c r="J21" s="5">
        <f>VLOOKUP(A21,'[1]LISTA ETIQUETAS'!$O:$AA,13,0)</f>
        <v>0.5</v>
      </c>
      <c r="K21" s="11">
        <f>IFERROR(I21-I21*J21,"")</f>
        <v>0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>IF(M21=0,A21,M21)</f>
        <v>217845</v>
      </c>
      <c r="S21" s="2">
        <f>_xlfn.XLOOKUP($A21,'[1]LISTA ETIQUETAS'!$O:$O,'[1]LISTA ETIQUETAS'!H:H,"",0)</f>
        <v>1</v>
      </c>
      <c r="T21" s="8">
        <f>SUM(O21:S21)</f>
        <v>1</v>
      </c>
      <c r="U21" s="9" t="str">
        <f>IFERROR((VLOOKUP(A21,'links de acesso'!A:B,2,0)),"\\192.168.0.4\Produtos\PRODUTO_PRONTA_ENTREGA_DPOT\static\IMAGENS_PRODUTOS\SEM IMAGEM.jpg")</f>
        <v>\\192.168.0.4\Produtos\PRODUTO_PRONTA_ENTREGA_DPOT\static\IMAGENS_PRODUTOS\SEM IMAGEM.jpg</v>
      </c>
      <c r="V21" s="8" t="str">
        <f>IF(Tabela3[[#This Row],[LINK_IMAGEM]]="\\192.168.0.4\Produtos\PRODUTO_PRONTA_ENTREGA_DPOT\static\IMAGENS_PRODUTOS\SEM IMAGEM.jpg","SEM IMAGEM","COM IMAGEM")</f>
        <v>SEM IMAGEM</v>
      </c>
    </row>
    <row r="22" spans="1:22" x14ac:dyDescent="0.25">
      <c r="A22" s="17">
        <v>217844</v>
      </c>
      <c r="B22" t="str">
        <f>IFERROR((VLOOKUP(A22,'[1]LISTA ETIQUETAS'!O:X,3,0)),"PRODUTO SEM ESTOQUE")</f>
        <v>EST GAVETEIRO FULVIO NANNI (P) (03 GAVETAS MEDIO)</v>
      </c>
      <c r="C22" s="9" t="str">
        <f>VLOOKUP(A22,'[1]LISTA ETIQUETAS'!$O:$BT,58,0)</f>
        <v>DPOT ACESSORIOS</v>
      </c>
      <c r="D22" s="9" t="str">
        <f>VLOOKUP(A22,'[1]LISTA ETIQUETAS'!$O:$BU,59,0)</f>
        <v>GAVETEIRO FULVIO NANNI</v>
      </c>
      <c r="E22" s="10">
        <f>IF(VLOOKUP(A22,'[1]LISTA ETIQUETAS'!O:W,4,0)="",(VLOOKUP(A22,'[1]LISTA ETIQUETAS'!O:W,7,0)),(VLOOKUP(A22,'[1]LISTA ETIQUETAS'!O:W,4,0)))</f>
        <v>0.22</v>
      </c>
      <c r="F22" s="10">
        <f>IF(VLOOKUP(A22,'[1]LISTA ETIQUETAS'!O:W,5,0)="",(VLOOKUP(A22,'[1]LISTA ETIQUETAS'!O:W,8,0)),(VLOOKUP(A22,'[1]LISTA ETIQUETAS'!O:W,5,0)))</f>
        <v>0.24</v>
      </c>
      <c r="G22" s="10">
        <f>IF(VLOOKUP(A22,'[1]LISTA ETIQUETAS'!O:W,6,0)="",(VLOOKUP(A22,'[1]LISTA ETIQUETAS'!O:W,9,0)),(VLOOKUP(A22,'[1]LISTA ETIQUETAS'!O:W,5,0)))</f>
        <v>0.19</v>
      </c>
      <c r="H22" s="10">
        <f>IFERROR((VLOOKUP(A22,'[1]LISTA ETIQUETAS'!O:X,10,0)),"")</f>
        <v>0</v>
      </c>
      <c r="I22" s="11">
        <f>IFERROR((VLOOKUP(A22,'[1]LISTA ETIQUETAS'!O:Z,12,0)),"")</f>
        <v>0</v>
      </c>
      <c r="J22" s="5">
        <f>VLOOKUP(A22,'[1]LISTA ETIQUETAS'!$O:$AA,13,0)</f>
        <v>0.5</v>
      </c>
      <c r="K22" s="11">
        <f>IFERROR(I22-I22*J22,"")</f>
        <v>0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>IF(M22=0,A22,M22)</f>
        <v>217844</v>
      </c>
      <c r="S22" s="2">
        <f>_xlfn.XLOOKUP($A22,'[1]LISTA ETIQUETAS'!$O:$O,'[1]LISTA ETIQUETAS'!H:H,"",0)</f>
        <v>1</v>
      </c>
      <c r="T22" s="8">
        <f>SUM(O22:S22)</f>
        <v>1</v>
      </c>
      <c r="U22" s="9" t="str">
        <f>IFERROR((VLOOKUP(A22,'links de acesso'!A:B,2,0)),"\\192.168.0.4\Produtos\PRODUTO_PRONTA_ENTREGA_DPOT\static\IMAGENS_PRODUTOS\SEM IMAGEM.jpg")</f>
        <v>\\192.168.0.4\Produtos\PRODUTO_PRONTA_ENTREGA_DPOT\static\IMAGENS_PRODUTOS\SEM IMAGEM.jpg</v>
      </c>
      <c r="V22" s="8" t="str">
        <f>IF(Tabela3[[#This Row],[LINK_IMAGEM]]="\\192.168.0.4\Produtos\PRODUTO_PRONTA_ENTREGA_DPOT\static\IMAGENS_PRODUTOS\SEM IMAGEM.jpg","SEM IMAGEM","COM IMAGEM")</f>
        <v>SEM IMAGEM</v>
      </c>
    </row>
    <row r="23" spans="1:22" x14ac:dyDescent="0.25">
      <c r="A23" s="17">
        <v>232285</v>
      </c>
      <c r="B23" t="str">
        <f>IFERROR((VLOOKUP(A23,'[1]LISTA ETIQUETAS'!O:X,3,0)),"PRODUTO SEM ESTOQUE")</f>
        <v>EST GAVETEIRO GB UL24 (1 GAV) (METAL) (IMBUIA/GAV BRANCAS)</v>
      </c>
      <c r="C23" s="9" t="str">
        <f>VLOOKUP(A23,'[1]LISTA ETIQUETAS'!$O:$BT,58,0)</f>
        <v>DPOT ACESSORIOS</v>
      </c>
      <c r="D23" s="9" t="str">
        <f>VLOOKUP(A23,'[1]LISTA ETIQUETAS'!$O:$BU,59,0)</f>
        <v>GAVETEIRO GB UL24</v>
      </c>
      <c r="E23" s="10">
        <f>IF(VLOOKUP(A23,'[1]LISTA ETIQUETAS'!O:W,4,0)="",(VLOOKUP(A23,'[1]LISTA ETIQUETAS'!O:W,7,0)),(VLOOKUP(A23,'[1]LISTA ETIQUETAS'!O:W,4,0)))</f>
        <v>0.53</v>
      </c>
      <c r="F23" s="10">
        <f>IF(VLOOKUP(A23,'[1]LISTA ETIQUETAS'!O:W,5,0)="",(VLOOKUP(A23,'[1]LISTA ETIQUETAS'!O:W,8,0)),(VLOOKUP(A23,'[1]LISTA ETIQUETAS'!O:W,5,0)))</f>
        <v>0.42</v>
      </c>
      <c r="G23" s="10">
        <f>IF(VLOOKUP(A23,'[1]LISTA ETIQUETAS'!O:W,6,0)="",(VLOOKUP(A23,'[1]LISTA ETIQUETAS'!O:W,9,0)),(VLOOKUP(A23,'[1]LISTA ETIQUETAS'!O:W,5,0)))</f>
        <v>0.42</v>
      </c>
      <c r="H23" s="10">
        <f>IFERROR((VLOOKUP(A23,'[1]LISTA ETIQUETAS'!O:X,10,0)),"")</f>
        <v>0</v>
      </c>
      <c r="I23" s="11">
        <f>IFERROR((VLOOKUP(A23,'[1]LISTA ETIQUETAS'!O:Z,12,0)),"")</f>
        <v>0</v>
      </c>
      <c r="J23" s="5">
        <f>VLOOKUP(A23,'[1]LISTA ETIQUETAS'!$O:$AA,13,0)</f>
        <v>0.5</v>
      </c>
      <c r="K23" s="11">
        <f>IFERROR(I23-I23*J23,"")</f>
        <v>0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>IF(M23=0,A23,M23)</f>
        <v>232285</v>
      </c>
      <c r="S23" s="2">
        <f>_xlfn.XLOOKUP($A23,'[1]LISTA ETIQUETAS'!$O:$O,'[1]LISTA ETIQUETAS'!H:H,"",0)</f>
        <v>2</v>
      </c>
      <c r="T23" s="8">
        <f>SUM(O23:S23)</f>
        <v>2</v>
      </c>
      <c r="U23" s="9" t="str">
        <f>IFERROR((VLOOKUP(A23,'links de acesso'!A:B,2,0)),"\\192.168.0.4\Produtos\PRODUTO_PRONTA_ENTREGA_DPOT\static\IMAGENS_PRODUTOS\SEM IMAGEM.jpg")</f>
        <v>\\192.168.0.4\Produtos\PRODUTO_PRONTA_ENTREGA_DPOT\static\IMAGENS_PRODUTOS\GAVETEIRO GB UL24_232285.jpg</v>
      </c>
      <c r="V23" s="8" t="str">
        <f>IF(Tabela3[[#This Row],[LINK_IMAGEM]]="\\192.168.0.4\Produtos\PRODUTO_PRONTA_ENTREGA_DPOT\static\IMAGENS_PRODUTOS\SEM IMAGEM.jpg","SEM IMAGEM","COM IMAGEM")</f>
        <v>COM IMAGEM</v>
      </c>
    </row>
    <row r="24" spans="1:22" x14ac:dyDescent="0.25">
      <c r="A24" s="17">
        <v>265559</v>
      </c>
      <c r="B24" t="str">
        <f>IFERROR((VLOOKUP(A24,'[1]LISTA ETIQUETAS'!O:X,3,0)),"PRODUTO SEM ESTOQUE")</f>
        <v>EST GAVETEIRO GB UL24 (1 GAV) (METAL) (INTEIRO IMBUIA)</v>
      </c>
      <c r="C24" s="9" t="str">
        <f>VLOOKUP(A24,'[1]LISTA ETIQUETAS'!$O:$BT,58,0)</f>
        <v>DPOT ACESSORIOS</v>
      </c>
      <c r="D24" s="9" t="str">
        <f>VLOOKUP(A24,'[1]LISTA ETIQUETAS'!$O:$BU,59,0)</f>
        <v>GAVETEIRO GB UL24</v>
      </c>
      <c r="E24" s="10">
        <f>IF(VLOOKUP(A24,'[1]LISTA ETIQUETAS'!O:W,4,0)="",(VLOOKUP(A24,'[1]LISTA ETIQUETAS'!O:W,7,0)),(VLOOKUP(A24,'[1]LISTA ETIQUETAS'!O:W,4,0)))</f>
        <v>0.53</v>
      </c>
      <c r="F24" s="10">
        <f>IF(VLOOKUP(A24,'[1]LISTA ETIQUETAS'!O:W,5,0)="",(VLOOKUP(A24,'[1]LISTA ETIQUETAS'!O:W,8,0)),(VLOOKUP(A24,'[1]LISTA ETIQUETAS'!O:W,5,0)))</f>
        <v>0.42</v>
      </c>
      <c r="G24" s="10">
        <f>IF(VLOOKUP(A24,'[1]LISTA ETIQUETAS'!O:W,6,0)="",(VLOOKUP(A24,'[1]LISTA ETIQUETAS'!O:W,9,0)),(VLOOKUP(A24,'[1]LISTA ETIQUETAS'!O:W,5,0)))</f>
        <v>0.42</v>
      </c>
      <c r="H24" s="10">
        <f>IFERROR((VLOOKUP(A24,'[1]LISTA ETIQUETAS'!O:X,10,0)),"")</f>
        <v>0</v>
      </c>
      <c r="I24" s="11">
        <f>IFERROR((VLOOKUP(A24,'[1]LISTA ETIQUETAS'!O:Z,12,0)),"")</f>
        <v>0</v>
      </c>
      <c r="J24" s="5">
        <f>VLOOKUP(A24,'[1]LISTA ETIQUETAS'!$O:$AA,13,0)</f>
        <v>0</v>
      </c>
      <c r="K24" s="11">
        <f>IFERROR(I24-I24*J24,"")</f>
        <v>0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>IF(M24=0,A24,M24)</f>
        <v>265559</v>
      </c>
      <c r="S24" s="2">
        <f>_xlfn.XLOOKUP($A24,'[1]LISTA ETIQUETAS'!$O:$O,'[1]LISTA ETIQUETAS'!H:H,"",0)</f>
        <v>1</v>
      </c>
      <c r="T24" s="8">
        <f>SUM(O24:S24)</f>
        <v>1</v>
      </c>
      <c r="U24" s="9" t="str">
        <f>IFERROR((VLOOKUP(A24,'links de acesso'!A:B,2,0)),"\\192.168.0.4\Produtos\PRODUTO_PRONTA_ENTREGA_DPOT\static\IMAGENS_PRODUTOS\SEM IMAGEM.jpg")</f>
        <v>\\192.168.0.4\Produtos\PRODUTO_PRONTA_ENTREGA_DPOT\static\IMAGENS_PRODUTOS\GAVETEIRO GB UL24_265559.jpg</v>
      </c>
      <c r="V24" s="8" t="str">
        <f>IF(Tabela3[[#This Row],[LINK_IMAGEM]]="\\192.168.0.4\Produtos\PRODUTO_PRONTA_ENTREGA_DPOT\static\IMAGENS_PRODUTOS\SEM IMAGEM.jpg","SEM IMAGEM","COM IMAGEM")</f>
        <v>COM IMAGEM</v>
      </c>
    </row>
    <row r="25" spans="1:22" x14ac:dyDescent="0.25">
      <c r="A25" s="17">
        <v>228547</v>
      </c>
      <c r="B25" t="str">
        <f>IFERROR((VLOOKUP(A25,'[1]LISTA ETIQUETAS'!O:X,3,0)),"PRODUTO SEM ESTOQUE")</f>
        <v>EST GAVETEIRO GB UL24 (1 GAV) (METAL) (INTEIROPAU FERRO)</v>
      </c>
      <c r="C25" s="9" t="str">
        <f>VLOOKUP(A25,'[1]LISTA ETIQUETAS'!$O:$BT,58,0)</f>
        <v>DPOT ACESSORIOS</v>
      </c>
      <c r="D25" s="9" t="str">
        <f>VLOOKUP(A25,'[1]LISTA ETIQUETAS'!$O:$BU,59,0)</f>
        <v>GAVETEIRO GB UL24</v>
      </c>
      <c r="E25" s="10">
        <f>IF(VLOOKUP(A25,'[1]LISTA ETIQUETAS'!O:W,4,0)="",(VLOOKUP(A25,'[1]LISTA ETIQUETAS'!O:W,7,0)),(VLOOKUP(A25,'[1]LISTA ETIQUETAS'!O:W,4,0)))</f>
        <v>0.53</v>
      </c>
      <c r="F25" s="10">
        <f>IF(VLOOKUP(A25,'[1]LISTA ETIQUETAS'!O:W,5,0)="",(VLOOKUP(A25,'[1]LISTA ETIQUETAS'!O:W,8,0)),(VLOOKUP(A25,'[1]LISTA ETIQUETAS'!O:W,5,0)))</f>
        <v>0.42</v>
      </c>
      <c r="G25" s="10">
        <f>IF(VLOOKUP(A25,'[1]LISTA ETIQUETAS'!O:W,6,0)="",(VLOOKUP(A25,'[1]LISTA ETIQUETAS'!O:W,9,0)),(VLOOKUP(A25,'[1]LISTA ETIQUETAS'!O:W,5,0)))</f>
        <v>0.42</v>
      </c>
      <c r="H25" s="10">
        <f>IFERROR((VLOOKUP(A25,'[1]LISTA ETIQUETAS'!O:X,10,0)),"")</f>
        <v>0</v>
      </c>
      <c r="I25" s="11">
        <f>IFERROR((VLOOKUP(A25,'[1]LISTA ETIQUETAS'!O:Z,12,0)),"")</f>
        <v>0</v>
      </c>
      <c r="J25" s="5">
        <f>VLOOKUP(A25,'[1]LISTA ETIQUETAS'!$O:$AA,13,0)</f>
        <v>0</v>
      </c>
      <c r="K25" s="11">
        <f>IFERROR(I25-I25*J25,"")</f>
        <v>0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>IF(M25=0,A25,M25)</f>
        <v>228547</v>
      </c>
      <c r="S25" s="2">
        <f>_xlfn.XLOOKUP($A25,'[1]LISTA ETIQUETAS'!$O:$O,'[1]LISTA ETIQUETAS'!H:H,"",0)</f>
        <v>1</v>
      </c>
      <c r="T25" s="8">
        <f>SUM(O25:S25)</f>
        <v>1</v>
      </c>
      <c r="U25" s="9" t="str">
        <f>IFERROR((VLOOKUP(A25,'links de acesso'!A:B,2,0)),"\\192.168.0.4\Produtos\PRODUTO_PRONTA_ENTREGA_DPOT\static\IMAGENS_PRODUTOS\SEM IMAGEM.jpg")</f>
        <v>\\192.168.0.4\Produtos\PRODUTO_PRONTA_ENTREGA_DPOT\static\IMAGENS_PRODUTOS\GAVETEIRO GB UL24_228547.jpg</v>
      </c>
      <c r="V25" s="8" t="str">
        <f>IF(Tabela3[[#This Row],[LINK_IMAGEM]]="\\192.168.0.4\Produtos\PRODUTO_PRONTA_ENTREGA_DPOT\static\IMAGENS_PRODUTOS\SEM IMAGEM.jpg","SEM IMAGEM","COM IMAGEM")</f>
        <v>COM IMAGEM</v>
      </c>
    </row>
    <row r="26" spans="1:22" x14ac:dyDescent="0.25">
      <c r="A26" s="17">
        <v>265560</v>
      </c>
      <c r="B26" t="str">
        <f>IFERROR((VLOOKUP(A26,'[1]LISTA ETIQUETAS'!O:X,3,0)),"PRODUTO SEM ESTOQUE")</f>
        <v>EST GAVETEIRO GB UL25 (2 GAV) (METAL) (INTEIRO IMBUIA)</v>
      </c>
      <c r="C26" s="9" t="str">
        <f>VLOOKUP(A26,'[1]LISTA ETIQUETAS'!$O:$BT,58,0)</f>
        <v>DPOT ACESSORIOS</v>
      </c>
      <c r="D26" s="9" t="str">
        <f>VLOOKUP(A26,'[1]LISTA ETIQUETAS'!$O:$BU,59,0)</f>
        <v>GAVETEIRO GB UL25</v>
      </c>
      <c r="E26" s="10">
        <f>IF(VLOOKUP(A26,'[1]LISTA ETIQUETAS'!O:W,4,0)="",(VLOOKUP(A26,'[1]LISTA ETIQUETAS'!O:W,7,0)),(VLOOKUP(A26,'[1]LISTA ETIQUETAS'!O:W,4,0)))</f>
        <v>0.53</v>
      </c>
      <c r="F26" s="10">
        <f>IF(VLOOKUP(A26,'[1]LISTA ETIQUETAS'!O:W,5,0)="",(VLOOKUP(A26,'[1]LISTA ETIQUETAS'!O:W,8,0)),(VLOOKUP(A26,'[1]LISTA ETIQUETAS'!O:W,5,0)))</f>
        <v>0.42</v>
      </c>
      <c r="G26" s="10">
        <f>IF(VLOOKUP(A26,'[1]LISTA ETIQUETAS'!O:W,6,0)="",(VLOOKUP(A26,'[1]LISTA ETIQUETAS'!O:W,9,0)),(VLOOKUP(A26,'[1]LISTA ETIQUETAS'!O:W,5,0)))</f>
        <v>0.6</v>
      </c>
      <c r="H26" s="10">
        <f>IFERROR((VLOOKUP(A26,'[1]LISTA ETIQUETAS'!O:X,10,0)),"")</f>
        <v>0</v>
      </c>
      <c r="I26" s="11">
        <f>IFERROR((VLOOKUP(A26,'[1]LISTA ETIQUETAS'!O:Z,12,0)),"")</f>
        <v>0</v>
      </c>
      <c r="J26" s="5">
        <f>VLOOKUP(A26,'[1]LISTA ETIQUETAS'!$O:$AA,13,0)</f>
        <v>0</v>
      </c>
      <c r="K26" s="11">
        <f>IFERROR(I26-I26*J26,"")</f>
        <v>0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>IF(M26=0,A26,M26)</f>
        <v>265560</v>
      </c>
      <c r="S26" s="2">
        <f>_xlfn.XLOOKUP($A26,'[1]LISTA ETIQUETAS'!$O:$O,'[1]LISTA ETIQUETAS'!H:H,"",0)</f>
        <v>2</v>
      </c>
      <c r="T26" s="8">
        <f>SUM(O26:S26)</f>
        <v>2</v>
      </c>
      <c r="U26" s="9" t="str">
        <f>IFERROR((VLOOKUP(A26,'links de acesso'!A:B,2,0)),"\\192.168.0.4\Produtos\PRODUTO_PRONTA_ENTREGA_DPOT\static\IMAGENS_PRODUTOS\SEM IMAGEM.jpg")</f>
        <v>\\192.168.0.4\Produtos\PRODUTO_PRONTA_ENTREGA_DPOT\static\IMAGENS_PRODUTOS\GAVETEIRO GB UL25_265560.jpg</v>
      </c>
      <c r="V26" s="8" t="str">
        <f>IF(Tabela3[[#This Row],[LINK_IMAGEM]]="\\192.168.0.4\Produtos\PRODUTO_PRONTA_ENTREGA_DPOT\static\IMAGENS_PRODUTOS\SEM IMAGEM.jpg","SEM IMAGEM","COM IMAGEM")</f>
        <v>COM IMAGEM</v>
      </c>
    </row>
    <row r="27" spans="1:22" x14ac:dyDescent="0.25">
      <c r="A27" s="17">
        <v>265562</v>
      </c>
      <c r="B27" t="str">
        <f>IFERROR((VLOOKUP(A27,'[1]LISTA ETIQUETAS'!O:X,3,0)),"PRODUTO SEM ESTOQUE")</f>
        <v>EST GAVETEIRO GB UL33 (6 GAV) (METAL) (IMBUIA/GAV BRANCAS)</v>
      </c>
      <c r="C27" s="9" t="str">
        <f>VLOOKUP(A27,'[1]LISTA ETIQUETAS'!$O:$BT,58,0)</f>
        <v>DPOT ACESSORIOS</v>
      </c>
      <c r="D27" s="9" t="str">
        <f>VLOOKUP(A27,'[1]LISTA ETIQUETAS'!$O:$BU,59,0)</f>
        <v>GAVETEIRO GB UL33</v>
      </c>
      <c r="E27" s="10">
        <f>IF(VLOOKUP(A27,'[1]LISTA ETIQUETAS'!O:W,4,0)="",(VLOOKUP(A27,'[1]LISTA ETIQUETAS'!O:W,7,0)),(VLOOKUP(A27,'[1]LISTA ETIQUETAS'!O:W,4,0)))</f>
        <v>1.04</v>
      </c>
      <c r="F27" s="10">
        <f>IF(VLOOKUP(A27,'[1]LISTA ETIQUETAS'!O:W,5,0)="",(VLOOKUP(A27,'[1]LISTA ETIQUETAS'!O:W,8,0)),(VLOOKUP(A27,'[1]LISTA ETIQUETAS'!O:W,5,0)))</f>
        <v>0.42</v>
      </c>
      <c r="G27" s="10">
        <f>IF(VLOOKUP(A27,'[1]LISTA ETIQUETAS'!O:W,6,0)="",(VLOOKUP(A27,'[1]LISTA ETIQUETAS'!O:W,9,0)),(VLOOKUP(A27,'[1]LISTA ETIQUETAS'!O:W,5,0)))</f>
        <v>0.77</v>
      </c>
      <c r="H27" s="10">
        <f>IFERROR((VLOOKUP(A27,'[1]LISTA ETIQUETAS'!O:X,10,0)),"")</f>
        <v>0</v>
      </c>
      <c r="I27" s="11">
        <f>IFERROR((VLOOKUP(A27,'[1]LISTA ETIQUETAS'!O:Z,12,0)),"")</f>
        <v>0</v>
      </c>
      <c r="J27" s="5">
        <f>VLOOKUP(A27,'[1]LISTA ETIQUETAS'!$O:$AA,13,0)</f>
        <v>0</v>
      </c>
      <c r="K27" s="11">
        <f>IFERROR(I27-I27*J27,"")</f>
        <v>0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>IF(M27=0,A27,M27)</f>
        <v>265562</v>
      </c>
      <c r="S27" s="2">
        <f>_xlfn.XLOOKUP($A27,'[1]LISTA ETIQUETAS'!$O:$O,'[1]LISTA ETIQUETAS'!H:H,"",0)</f>
        <v>1</v>
      </c>
      <c r="T27" s="8">
        <f>SUM(O27:S27)</f>
        <v>1</v>
      </c>
      <c r="U27" s="9" t="str">
        <f>IFERROR((VLOOKUP(A27,'links de acesso'!A:B,2,0)),"\\192.168.0.4\Produtos\PRODUTO_PRONTA_ENTREGA_DPOT\static\IMAGENS_PRODUTOS\SEM IMAGEM.jpg")</f>
        <v>\\192.168.0.4\Produtos\PRODUTO_PRONTA_ENTREGA_DPOT\static\IMAGENS_PRODUTOS\GAVETEIRO GB UL33_265562.jpg</v>
      </c>
      <c r="V27" s="8" t="str">
        <f>IF(Tabela3[[#This Row],[LINK_IMAGEM]]="\\192.168.0.4\Produtos\PRODUTO_PRONTA_ENTREGA_DPOT\static\IMAGENS_PRODUTOS\SEM IMAGEM.jpg","SEM IMAGEM","COM IMAGEM")</f>
        <v>COM IMAGEM</v>
      </c>
    </row>
    <row r="28" spans="1:22" x14ac:dyDescent="0.25">
      <c r="A28" s="17">
        <v>215227</v>
      </c>
      <c r="B28" t="str">
        <f>IFERROR((VLOOKUP(A28,'[1]LISTA ETIQUETAS'!O:X,3,0)),"PRODUTO SEM ESTOQUE")</f>
        <v>EST GAVETEIRO TRIDZIO (ALCA METAL VERMELHO) (FORMICA AZUL)</v>
      </c>
      <c r="C28" s="9" t="str">
        <f>VLOOKUP(A28,'[1]LISTA ETIQUETAS'!$O:$BT,58,0)</f>
        <v>DPOT ACESSORIOS</v>
      </c>
      <c r="D28" s="9" t="str">
        <f>VLOOKUP(A28,'[1]LISTA ETIQUETAS'!$O:$BU,59,0)</f>
        <v>GAVETEIRO TRIDZIO</v>
      </c>
      <c r="E28" s="10">
        <f>IF(VLOOKUP(A28,'[1]LISTA ETIQUETAS'!O:W,4,0)="",(VLOOKUP(A28,'[1]LISTA ETIQUETAS'!O:W,7,0)),(VLOOKUP(A28,'[1]LISTA ETIQUETAS'!O:W,4,0)))</f>
        <v>0.6</v>
      </c>
      <c r="F28" s="10">
        <f>IF(VLOOKUP(A28,'[1]LISTA ETIQUETAS'!O:W,5,0)="",(VLOOKUP(A28,'[1]LISTA ETIQUETAS'!O:W,8,0)),(VLOOKUP(A28,'[1]LISTA ETIQUETAS'!O:W,5,0)))</f>
        <v>0.43</v>
      </c>
      <c r="G28" s="10">
        <f>IF(VLOOKUP(A28,'[1]LISTA ETIQUETAS'!O:W,6,0)="",(VLOOKUP(A28,'[1]LISTA ETIQUETAS'!O:W,9,0)),(VLOOKUP(A28,'[1]LISTA ETIQUETAS'!O:W,5,0)))</f>
        <v>0.47</v>
      </c>
      <c r="H28" s="10">
        <f>IFERROR((VLOOKUP(A28,'[1]LISTA ETIQUETAS'!O:X,10,0)),"")</f>
        <v>0</v>
      </c>
      <c r="I28" s="11">
        <f>IFERROR((VLOOKUP(A28,'[1]LISTA ETIQUETAS'!O:Z,12,0)),"")</f>
        <v>0</v>
      </c>
      <c r="J28" s="5">
        <f>VLOOKUP(A28,'[1]LISTA ETIQUETAS'!$O:$AA,13,0)</f>
        <v>0</v>
      </c>
      <c r="K28" s="11">
        <f>IFERROR(I28-I28*J28,"")</f>
        <v>0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>IF(M28=0,A28,M28)</f>
        <v>215227</v>
      </c>
      <c r="S28" s="2">
        <f>_xlfn.XLOOKUP($A28,'[1]LISTA ETIQUETAS'!$O:$O,'[1]LISTA ETIQUETAS'!H:H,"",0)</f>
        <v>3</v>
      </c>
      <c r="T28" s="8">
        <f>SUM(O28:S28)</f>
        <v>3</v>
      </c>
      <c r="U28" s="9" t="str">
        <f>IFERROR((VLOOKUP(A28,'links de acesso'!A:B,2,0)),"\\192.168.0.4\Produtos\PRODUTO_PRONTA_ENTREGA_DPOT\static\IMAGENS_PRODUTOS\SEM IMAGEM.jpg")</f>
        <v>\\192.168.0.4\Produtos\PRODUTO_PRONTA_ENTREGA_DPOT\static\IMAGENS_PRODUTOS\GAVETEIRO TRIZIO_215227.jpg</v>
      </c>
      <c r="V28" s="8" t="str">
        <f>IF(Tabela3[[#This Row],[LINK_IMAGEM]]="\\192.168.0.4\Produtos\PRODUTO_PRONTA_ENTREGA_DPOT\static\IMAGENS_PRODUTOS\SEM IMAGEM.jpg","SEM IMAGEM","COM IMAGEM")</f>
        <v>COM IMAGEM</v>
      </c>
    </row>
    <row r="29" spans="1:22" x14ac:dyDescent="0.25">
      <c r="A29" s="17">
        <v>214165</v>
      </c>
      <c r="B29" t="str">
        <f>IFERROR((VLOOKUP(A29,'[1]LISTA ETIQUETAS'!O:X,3,0)),"PRODUTO SEM ESTOQUE")</f>
        <v>EST GAVETEIRO TRIDZIO (ALCA METAL VERMELHO) (FORMICA PRATA)</v>
      </c>
      <c r="C29" s="9" t="str">
        <f>VLOOKUP(A29,'[1]LISTA ETIQUETAS'!$O:$BT,58,0)</f>
        <v>DPOT ACESSORIOS</v>
      </c>
      <c r="D29" s="9" t="str">
        <f>VLOOKUP(A29,'[1]LISTA ETIQUETAS'!$O:$BU,59,0)</f>
        <v>GAVETEIRO TRIDZIO</v>
      </c>
      <c r="E29" s="10">
        <f>IF(VLOOKUP(A29,'[1]LISTA ETIQUETAS'!O:W,4,0)="",(VLOOKUP(A29,'[1]LISTA ETIQUETAS'!O:W,7,0)),(VLOOKUP(A29,'[1]LISTA ETIQUETAS'!O:W,4,0)))</f>
        <v>0.6</v>
      </c>
      <c r="F29" s="10">
        <f>IF(VLOOKUP(A29,'[1]LISTA ETIQUETAS'!O:W,5,0)="",(VLOOKUP(A29,'[1]LISTA ETIQUETAS'!O:W,8,0)),(VLOOKUP(A29,'[1]LISTA ETIQUETAS'!O:W,5,0)))</f>
        <v>0.43</v>
      </c>
      <c r="G29" s="10">
        <f>IF(VLOOKUP(A29,'[1]LISTA ETIQUETAS'!O:W,6,0)="",(VLOOKUP(A29,'[1]LISTA ETIQUETAS'!O:W,9,0)),(VLOOKUP(A29,'[1]LISTA ETIQUETAS'!O:W,5,0)))</f>
        <v>0.47</v>
      </c>
      <c r="H29" s="10">
        <f>IFERROR((VLOOKUP(A29,'[1]LISTA ETIQUETAS'!O:X,10,0)),"")</f>
        <v>0</v>
      </c>
      <c r="I29" s="11">
        <f>IFERROR((VLOOKUP(A29,'[1]LISTA ETIQUETAS'!O:Z,12,0)),"")</f>
        <v>0</v>
      </c>
      <c r="J29" s="5">
        <f>VLOOKUP(A29,'[1]LISTA ETIQUETAS'!$O:$AA,13,0)</f>
        <v>0</v>
      </c>
      <c r="K29" s="11">
        <f>IFERROR(I29-I29*J29,"")</f>
        <v>0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>IF(M29=0,A29,M29)</f>
        <v>214165</v>
      </c>
      <c r="S29" s="2">
        <f>_xlfn.XLOOKUP($A29,'[1]LISTA ETIQUETAS'!$O:$O,'[1]LISTA ETIQUETAS'!H:H,"",0)</f>
        <v>3</v>
      </c>
      <c r="T29" s="8">
        <f>SUM(O29:S29)</f>
        <v>3</v>
      </c>
      <c r="U29" s="9" t="str">
        <f>IFERROR((VLOOKUP(A29,'links de acesso'!A:B,2,0)),"\\192.168.0.4\Produtos\PRODUTO_PRONTA_ENTREGA_DPOT\static\IMAGENS_PRODUTOS\SEM IMAGEM.jpg")</f>
        <v>\\192.168.0.4\Produtos\PRODUTO_PRONTA_ENTREGA_DPOT\static\IMAGENS_PRODUTOS\GAVETEIRO TRIDZIO_214165.jpg</v>
      </c>
      <c r="V29" s="8" t="str">
        <f>IF(Tabela3[[#This Row],[LINK_IMAGEM]]="\\192.168.0.4\Produtos\PRODUTO_PRONTA_ENTREGA_DPOT\static\IMAGENS_PRODUTOS\SEM IMAGEM.jpg","SEM IMAGEM","COM IMAGEM")</f>
        <v>COM IMAGEM</v>
      </c>
    </row>
    <row r="30" spans="1:22" x14ac:dyDescent="0.25">
      <c r="A30" s="17">
        <v>95961</v>
      </c>
      <c r="B30" t="str">
        <f>IFERROR((VLOOKUP(A30,'[1]LISTA ETIQUETAS'!O:X,3,0)),"PRODUTO SEM ESTOQUE")</f>
        <v>EST MANCEBO BO (IMBUIA/FREIJO)</v>
      </c>
      <c r="C30" s="9" t="str">
        <f>VLOOKUP(A30,'[1]LISTA ETIQUETAS'!$O:$BT,58,0)</f>
        <v>DPOT ACESSORIOS</v>
      </c>
      <c r="D30" s="9" t="str">
        <f>VLOOKUP(A30,'[1]LISTA ETIQUETAS'!$O:$BU,59,0)</f>
        <v>MANCEBO BO</v>
      </c>
      <c r="E30" s="10">
        <f>IF(VLOOKUP(A30,'[1]LISTA ETIQUETAS'!O:W,4,0)="",(VLOOKUP(A30,'[1]LISTA ETIQUETAS'!O:W,7,0)),(VLOOKUP(A30,'[1]LISTA ETIQUETAS'!O:W,4,0)))</f>
        <v>0.43</v>
      </c>
      <c r="F30" s="10">
        <f>IF(VLOOKUP(A30,'[1]LISTA ETIQUETAS'!O:W,5,0)="",(VLOOKUP(A30,'[1]LISTA ETIQUETAS'!O:W,8,0)),(VLOOKUP(A30,'[1]LISTA ETIQUETAS'!O:W,5,0)))</f>
        <v>0.45</v>
      </c>
      <c r="G30" s="10">
        <f>IF(VLOOKUP(A30,'[1]LISTA ETIQUETAS'!O:W,6,0)="",(VLOOKUP(A30,'[1]LISTA ETIQUETAS'!O:W,9,0)),(VLOOKUP(A30,'[1]LISTA ETIQUETAS'!O:W,5,0)))</f>
        <v>1.05</v>
      </c>
      <c r="H30" s="10">
        <f>IFERROR((VLOOKUP(A30,'[1]LISTA ETIQUETAS'!O:X,10,0)),"")</f>
        <v>0</v>
      </c>
      <c r="I30" s="11">
        <f>IFERROR((VLOOKUP(A30,'[1]LISTA ETIQUETAS'!O:Z,12,0)),"")</f>
        <v>0</v>
      </c>
      <c r="J30" s="5">
        <f>VLOOKUP(A30,'[1]LISTA ETIQUETAS'!$O:$AA,13,0)</f>
        <v>0.35</v>
      </c>
      <c r="K30" s="11">
        <f>IFERROR(I30-I30*J30,"")</f>
        <v>0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>IF(M30=0,A30,M30)</f>
        <v>95961</v>
      </c>
      <c r="S30" s="2">
        <f>_xlfn.XLOOKUP($A30,'[1]LISTA ETIQUETAS'!$O:$O,'[1]LISTA ETIQUETAS'!H:H,"",0)</f>
        <v>1</v>
      </c>
      <c r="T30" s="8">
        <f>SUM(O30:S30)</f>
        <v>1</v>
      </c>
      <c r="U30" s="9" t="str">
        <f>IFERROR((VLOOKUP(A30,'links de acesso'!A:B,2,0)),"\\192.168.0.4\Produtos\PRODUTO_PRONTA_ENTREGA_DPOT\static\IMAGENS_PRODUTOS\SEM IMAGEM.jpg")</f>
        <v>\\192.168.0.4\Produtos\PRODUTO_PRONTA_ENTREGA_DPOT\static\IMAGENS_PRODUTOS\MANCEBO BO_95961.jpg</v>
      </c>
      <c r="V30" s="8" t="str">
        <f>IF(Tabela3[[#This Row],[LINK_IMAGEM]]="\\192.168.0.4\Produtos\PRODUTO_PRONTA_ENTREGA_DPOT\static\IMAGENS_PRODUTOS\SEM IMAGEM.jpg","SEM IMAGEM","COM IMAGEM")</f>
        <v>COM IMAGEM</v>
      </c>
    </row>
    <row r="31" spans="1:22" x14ac:dyDescent="0.25">
      <c r="A31" s="17">
        <v>203634</v>
      </c>
      <c r="B31" t="str">
        <f>IFERROR((VLOOKUP(A31,'[1]LISTA ETIQUETAS'!O:X,3,0)),"PRODUTO SEM ESTOQUE")</f>
        <v>EST MANCEBO STAND BY (BASE CONCRET GRAFITE) (PINHO RIGA)</v>
      </c>
      <c r="C31" s="9" t="str">
        <f>VLOOKUP(A31,'[1]LISTA ETIQUETAS'!$O:$BT,58,0)</f>
        <v>DPOT ACESSORIOS</v>
      </c>
      <c r="D31" s="9" t="str">
        <f>VLOOKUP(A31,'[1]LISTA ETIQUETAS'!$O:$BU,59,0)</f>
        <v>MANCEBO STAND BY</v>
      </c>
      <c r="E31" s="10">
        <f>IF(VLOOKUP(A31,'[1]LISTA ETIQUETAS'!O:W,4,0)="",(VLOOKUP(A31,'[1]LISTA ETIQUETAS'!O:W,7,0)),(VLOOKUP(A31,'[1]LISTA ETIQUETAS'!O:W,4,0)))</f>
        <v>0.2</v>
      </c>
      <c r="F31" s="10">
        <f>IF(VLOOKUP(A31,'[1]LISTA ETIQUETAS'!O:W,5,0)="",(VLOOKUP(A31,'[1]LISTA ETIQUETAS'!O:W,8,0)),(VLOOKUP(A31,'[1]LISTA ETIQUETAS'!O:W,5,0)))</f>
        <v>0.33</v>
      </c>
      <c r="G31" s="10">
        <f>IF(VLOOKUP(A31,'[1]LISTA ETIQUETAS'!O:W,6,0)="",(VLOOKUP(A31,'[1]LISTA ETIQUETAS'!O:W,9,0)),(VLOOKUP(A31,'[1]LISTA ETIQUETAS'!O:W,5,0)))</f>
        <v>1.75</v>
      </c>
      <c r="H31" s="10">
        <f>IFERROR((VLOOKUP(A31,'[1]LISTA ETIQUETAS'!O:X,10,0)),"")</f>
        <v>0</v>
      </c>
      <c r="I31" s="11">
        <f>IFERROR((VLOOKUP(A31,'[1]LISTA ETIQUETAS'!O:Z,12,0)),"")</f>
        <v>0</v>
      </c>
      <c r="J31" s="5">
        <f>VLOOKUP(A31,'[1]LISTA ETIQUETAS'!$O:$AA,13,0)</f>
        <v>0</v>
      </c>
      <c r="K31" s="11">
        <f>IFERROR(I31-I31*J31,"")</f>
        <v>0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>IF(M31=0,A31,M31)</f>
        <v>203634</v>
      </c>
      <c r="S31" s="2">
        <f>_xlfn.XLOOKUP($A31,'[1]LISTA ETIQUETAS'!$O:$O,'[1]LISTA ETIQUETAS'!H:H,"",0)</f>
        <v>6</v>
      </c>
      <c r="T31" s="8">
        <f>SUM(O31:S31)</f>
        <v>6</v>
      </c>
      <c r="U31" s="9" t="str">
        <f>IFERROR((VLOOKUP(A31,'links de acesso'!A:B,2,0)),"\\192.168.0.4\Produtos\PRODUTO_PRONTA_ENTREGA_DPOT\static\IMAGENS_PRODUTOS\SEM IMAGEM.jpg")</f>
        <v>\\192.168.0.4\Produtos\PRODUTO_PRONTA_ENTREGA_DPOT\static\IMAGENS_PRODUTOS\MANCEBO STAND BY_203634.jpg</v>
      </c>
      <c r="V31" s="8" t="str">
        <f>IF(Tabela3[[#This Row],[LINK_IMAGEM]]="\\192.168.0.4\Produtos\PRODUTO_PRONTA_ENTREGA_DPOT\static\IMAGENS_PRODUTOS\SEM IMAGEM.jpg","SEM IMAGEM","COM IMAGEM")</f>
        <v>COM IMAGEM</v>
      </c>
    </row>
    <row r="32" spans="1:22" x14ac:dyDescent="0.25">
      <c r="A32" s="17">
        <v>203636</v>
      </c>
      <c r="B32" t="str">
        <f>IFERROR((VLOOKUP(A32,'[1]LISTA ETIQUETAS'!O:X,3,0)),"PRODUTO SEM ESTOQUE")</f>
        <v>EST MANCEBO STAND BY (BASE CONCRETO GRAFITE) (FREIJO)</v>
      </c>
      <c r="C32" s="9" t="str">
        <f>VLOOKUP(A32,'[1]LISTA ETIQUETAS'!$O:$BT,58,0)</f>
        <v>DPOT ACESSORIOS</v>
      </c>
      <c r="D32" s="9" t="str">
        <f>VLOOKUP(A32,'[1]LISTA ETIQUETAS'!$O:$BU,59,0)</f>
        <v>MANCEBO STAND BY</v>
      </c>
      <c r="E32" s="10">
        <f>IF(VLOOKUP(A32,'[1]LISTA ETIQUETAS'!O:W,4,0)="",(VLOOKUP(A32,'[1]LISTA ETIQUETAS'!O:W,7,0)),(VLOOKUP(A32,'[1]LISTA ETIQUETAS'!O:W,4,0)))</f>
        <v>0.2</v>
      </c>
      <c r="F32" s="10">
        <f>IF(VLOOKUP(A32,'[1]LISTA ETIQUETAS'!O:W,5,0)="",(VLOOKUP(A32,'[1]LISTA ETIQUETAS'!O:W,8,0)),(VLOOKUP(A32,'[1]LISTA ETIQUETAS'!O:W,5,0)))</f>
        <v>0.33</v>
      </c>
      <c r="G32" s="10">
        <f>IF(VLOOKUP(A32,'[1]LISTA ETIQUETAS'!O:W,6,0)="",(VLOOKUP(A32,'[1]LISTA ETIQUETAS'!O:W,9,0)),(VLOOKUP(A32,'[1]LISTA ETIQUETAS'!O:W,5,0)))</f>
        <v>1.75</v>
      </c>
      <c r="H32" s="10">
        <f>IFERROR((VLOOKUP(A32,'[1]LISTA ETIQUETAS'!O:X,10,0)),"")</f>
        <v>0</v>
      </c>
      <c r="I32" s="11">
        <f>IFERROR((VLOOKUP(A32,'[1]LISTA ETIQUETAS'!O:Z,12,0)),"")</f>
        <v>0</v>
      </c>
      <c r="J32" s="5">
        <f>VLOOKUP(A32,'[1]LISTA ETIQUETAS'!$O:$AA,13,0)</f>
        <v>0</v>
      </c>
      <c r="K32" s="11">
        <f>IFERROR(I32-I32*J32,"")</f>
        <v>0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>IF(M32=0,A32,M32)</f>
        <v>203636</v>
      </c>
      <c r="S32" s="2">
        <f>_xlfn.XLOOKUP($A32,'[1]LISTA ETIQUETAS'!$O:$O,'[1]LISTA ETIQUETAS'!H:H,"",0)</f>
        <v>8</v>
      </c>
      <c r="T32" s="8">
        <f>SUM(O32:S32)</f>
        <v>8</v>
      </c>
      <c r="U32" s="9" t="str">
        <f>IFERROR((VLOOKUP(A32,'links de acesso'!A:B,2,0)),"\\192.168.0.4\Produtos\PRODUTO_PRONTA_ENTREGA_DPOT\static\IMAGENS_PRODUTOS\SEM IMAGEM.jpg")</f>
        <v>\\192.168.0.4\Produtos\PRODUTO_PRONTA_ENTREGA_DPOT\static\IMAGENS_PRODUTOS\MANCEBO STAND BY_203636.jpg</v>
      </c>
      <c r="V32" s="8" t="str">
        <f>IF(Tabela3[[#This Row],[LINK_IMAGEM]]="\\192.168.0.4\Produtos\PRODUTO_PRONTA_ENTREGA_DPOT\static\IMAGENS_PRODUTOS\SEM IMAGEM.jpg","SEM IMAGEM","COM IMAGEM")</f>
        <v>COM IMAGEM</v>
      </c>
    </row>
    <row r="33" spans="1:22" x14ac:dyDescent="0.25">
      <c r="A33" s="17">
        <v>267985</v>
      </c>
      <c r="B33" t="str">
        <f>IFERROR((VLOOKUP(A33,'[1]LISTA ETIQUETAS'!O:X,3,0)),"PRODUTO SEM ESTOQUE")</f>
        <v>EST MANCEBO STAND BY (BASE CONCRETO GRAFITE) (IMBUIA)</v>
      </c>
      <c r="C33" s="9" t="str">
        <f>VLOOKUP(A33,'[1]LISTA ETIQUETAS'!$O:$BT,58,0)</f>
        <v>DPOT ACESSORIOS</v>
      </c>
      <c r="D33" s="9" t="str">
        <f>VLOOKUP(A33,'[1]LISTA ETIQUETAS'!$O:$BU,59,0)</f>
        <v>MANCEBO STAND BY</v>
      </c>
      <c r="E33" s="10">
        <f>IF(VLOOKUP(A33,'[1]LISTA ETIQUETAS'!O:W,4,0)="",(VLOOKUP(A33,'[1]LISTA ETIQUETAS'!O:W,7,0)),(VLOOKUP(A33,'[1]LISTA ETIQUETAS'!O:W,4,0)))</f>
        <v>0.2</v>
      </c>
      <c r="F33" s="10">
        <f>IF(VLOOKUP(A33,'[1]LISTA ETIQUETAS'!O:W,5,0)="",(VLOOKUP(A33,'[1]LISTA ETIQUETAS'!O:W,8,0)),(VLOOKUP(A33,'[1]LISTA ETIQUETAS'!O:W,5,0)))</f>
        <v>0.33</v>
      </c>
      <c r="G33" s="10">
        <f>IF(VLOOKUP(A33,'[1]LISTA ETIQUETAS'!O:W,6,0)="",(VLOOKUP(A33,'[1]LISTA ETIQUETAS'!O:W,9,0)),(VLOOKUP(A33,'[1]LISTA ETIQUETAS'!O:W,5,0)))</f>
        <v>1.75</v>
      </c>
      <c r="H33" s="10">
        <f>IFERROR((VLOOKUP(A33,'[1]LISTA ETIQUETAS'!O:X,10,0)),"")</f>
        <v>0</v>
      </c>
      <c r="I33" s="11">
        <f>IFERROR((VLOOKUP(A33,'[1]LISTA ETIQUETAS'!O:Z,12,0)),"")</f>
        <v>0</v>
      </c>
      <c r="J33" s="5">
        <f>VLOOKUP(A33,'[1]LISTA ETIQUETAS'!$O:$AA,13,0)</f>
        <v>0.35</v>
      </c>
      <c r="K33" s="11">
        <f>IFERROR(I33-I33*J33,"")</f>
        <v>0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>IF(M33=0,A33,M33)</f>
        <v>267985</v>
      </c>
      <c r="S33" s="2">
        <f>_xlfn.XLOOKUP($A33,'[1]LISTA ETIQUETAS'!$O:$O,'[1]LISTA ETIQUETAS'!H:H,"",0)</f>
        <v>6</v>
      </c>
      <c r="T33" s="8">
        <f>SUM(O33:S33)</f>
        <v>6</v>
      </c>
      <c r="U33" s="9" t="str">
        <f>IFERROR((VLOOKUP(A33,'links de acesso'!A:B,2,0)),"\\192.168.0.4\Produtos\PRODUTO_PRONTA_ENTREGA_DPOT\static\IMAGENS_PRODUTOS\SEM IMAGEM.jpg")</f>
        <v>\\192.168.0.4\Produtos\PRODUTO_PRONTA_ENTREGA_DPOT\static\IMAGENS_PRODUTOS\MANCEBO STAND BY_267985.jpg</v>
      </c>
      <c r="V33" s="8" t="str">
        <f>IF(Tabela3[[#This Row],[LINK_IMAGEM]]="\\192.168.0.4\Produtos\PRODUTO_PRONTA_ENTREGA_DPOT\static\IMAGENS_PRODUTOS\SEM IMAGEM.jpg","SEM IMAGEM","COM IMAGEM")</f>
        <v>COM IMAGEM</v>
      </c>
    </row>
    <row r="34" spans="1:22" x14ac:dyDescent="0.25">
      <c r="A34" s="17">
        <v>203635</v>
      </c>
      <c r="B34" t="str">
        <f>IFERROR((VLOOKUP(A34,'[1]LISTA ETIQUETAS'!O:X,3,0)),"PRODUTO SEM ESTOQUE")</f>
        <v>EST MANCEBO STAND BY (BASE CONCRETO GRAFITE) (IPE)</v>
      </c>
      <c r="C34" s="9" t="str">
        <f>VLOOKUP(A34,'[1]LISTA ETIQUETAS'!$O:$BT,58,0)</f>
        <v>DPOT ACESSORIOS</v>
      </c>
      <c r="D34" s="9" t="str">
        <f>VLOOKUP(A34,'[1]LISTA ETIQUETAS'!$O:$BU,59,0)</f>
        <v>MANCEBO STAND BY</v>
      </c>
      <c r="E34" s="10">
        <f>IF(VLOOKUP(A34,'[1]LISTA ETIQUETAS'!O:W,4,0)="",(VLOOKUP(A34,'[1]LISTA ETIQUETAS'!O:W,7,0)),(VLOOKUP(A34,'[1]LISTA ETIQUETAS'!O:W,4,0)))</f>
        <v>0.2</v>
      </c>
      <c r="F34" s="10">
        <f>IF(VLOOKUP(A34,'[1]LISTA ETIQUETAS'!O:W,5,0)="",(VLOOKUP(A34,'[1]LISTA ETIQUETAS'!O:W,8,0)),(VLOOKUP(A34,'[1]LISTA ETIQUETAS'!O:W,5,0)))</f>
        <v>0.33</v>
      </c>
      <c r="G34" s="10">
        <f>IF(VLOOKUP(A34,'[1]LISTA ETIQUETAS'!O:W,6,0)="",(VLOOKUP(A34,'[1]LISTA ETIQUETAS'!O:W,9,0)),(VLOOKUP(A34,'[1]LISTA ETIQUETAS'!O:W,5,0)))</f>
        <v>1.75</v>
      </c>
      <c r="H34" s="10">
        <f>IFERROR((VLOOKUP(A34,'[1]LISTA ETIQUETAS'!O:X,10,0)),"")</f>
        <v>0</v>
      </c>
      <c r="I34" s="11">
        <f>IFERROR((VLOOKUP(A34,'[1]LISTA ETIQUETAS'!O:Z,12,0)),"")</f>
        <v>0</v>
      </c>
      <c r="J34" s="5">
        <f>VLOOKUP(A34,'[1]LISTA ETIQUETAS'!$O:$AA,13,0)</f>
        <v>0</v>
      </c>
      <c r="K34" s="11">
        <f>IFERROR(I34-I34*J34,"")</f>
        <v>0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>IF(M34=0,A34,M34)</f>
        <v>203635</v>
      </c>
      <c r="S34" s="2">
        <f>_xlfn.XLOOKUP($A34,'[1]LISTA ETIQUETAS'!$O:$O,'[1]LISTA ETIQUETAS'!H:H,"",0)</f>
        <v>5</v>
      </c>
      <c r="T34" s="8">
        <f>SUM(O34:S34)</f>
        <v>5</v>
      </c>
      <c r="U34" s="9" t="str">
        <f>IFERROR((VLOOKUP(A34,'links de acesso'!A:B,2,0)),"\\192.168.0.4\Produtos\PRODUTO_PRONTA_ENTREGA_DPOT\static\IMAGENS_PRODUTOS\SEM IMAGEM.jpg")</f>
        <v>\\192.168.0.4\Produtos\PRODUTO_PRONTA_ENTREGA_DPOT\static\IMAGENS_PRODUTOS\MANCEBO STAND BY_203635.jpg</v>
      </c>
      <c r="V34" s="8" t="str">
        <f>IF(Tabela3[[#This Row],[LINK_IMAGEM]]="\\192.168.0.4\Produtos\PRODUTO_PRONTA_ENTREGA_DPOT\static\IMAGENS_PRODUTOS\SEM IMAGEM.jpg","SEM IMAGEM","COM IMAGEM")</f>
        <v>COM IMAGEM</v>
      </c>
    </row>
    <row r="35" spans="1:22" x14ac:dyDescent="0.25">
      <c r="A35" s="17">
        <v>199819</v>
      </c>
      <c r="B35" t="str">
        <f>IFERROR((VLOOKUP(A35,'[1]LISTA ETIQUETAS'!O:X,3,0)),"PRODUTO SEM ESTOQUE")</f>
        <v>EST MANCEBO STAND BY (BASE CONCRETO NATURAL) (FREIJO)</v>
      </c>
      <c r="C35" s="9" t="str">
        <f>VLOOKUP(A35,'[1]LISTA ETIQUETAS'!$O:$BT,58,0)</f>
        <v>DPOT ACESSORIOS</v>
      </c>
      <c r="D35" s="9" t="str">
        <f>VLOOKUP(A35,'[1]LISTA ETIQUETAS'!$O:$BU,59,0)</f>
        <v>MANCEBO STAND BY</v>
      </c>
      <c r="E35" s="10">
        <f>IF(VLOOKUP(A35,'[1]LISTA ETIQUETAS'!O:W,4,0)="",(VLOOKUP(A35,'[1]LISTA ETIQUETAS'!O:W,7,0)),(VLOOKUP(A35,'[1]LISTA ETIQUETAS'!O:W,4,0)))</f>
        <v>0.2</v>
      </c>
      <c r="F35" s="10">
        <f>IF(VLOOKUP(A35,'[1]LISTA ETIQUETAS'!O:W,5,0)="",(VLOOKUP(A35,'[1]LISTA ETIQUETAS'!O:W,8,0)),(VLOOKUP(A35,'[1]LISTA ETIQUETAS'!O:W,5,0)))</f>
        <v>0.33</v>
      </c>
      <c r="G35" s="10">
        <f>IF(VLOOKUP(A35,'[1]LISTA ETIQUETAS'!O:W,6,0)="",(VLOOKUP(A35,'[1]LISTA ETIQUETAS'!O:W,9,0)),(VLOOKUP(A35,'[1]LISTA ETIQUETAS'!O:W,5,0)))</f>
        <v>1.75</v>
      </c>
      <c r="H35" s="10">
        <f>IFERROR((VLOOKUP(A35,'[1]LISTA ETIQUETAS'!O:X,10,0)),"")</f>
        <v>0</v>
      </c>
      <c r="I35" s="11">
        <f>IFERROR((VLOOKUP(A35,'[1]LISTA ETIQUETAS'!O:Z,12,0)),"")</f>
        <v>0</v>
      </c>
      <c r="J35" s="5">
        <f>VLOOKUP(A35,'[1]LISTA ETIQUETAS'!$O:$AA,13,0)</f>
        <v>0</v>
      </c>
      <c r="K35" s="11">
        <f>IFERROR(I35-I35*J35,"")</f>
        <v>0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>IF(M35=0,A35,M35)</f>
        <v>199819</v>
      </c>
      <c r="S35" s="2">
        <f>_xlfn.XLOOKUP($A35,'[1]LISTA ETIQUETAS'!$O:$O,'[1]LISTA ETIQUETAS'!H:H,"",0)</f>
        <v>2</v>
      </c>
      <c r="T35" s="8">
        <f>SUM(O35:S35)</f>
        <v>2</v>
      </c>
      <c r="U35" s="9" t="str">
        <f>IFERROR((VLOOKUP(A35,'links de acesso'!A:B,2,0)),"\\192.168.0.4\Produtos\PRODUTO_PRONTA_ENTREGA_DPOT\static\IMAGENS_PRODUTOS\SEM IMAGEM.jpg")</f>
        <v>\\192.168.0.4\Produtos\PRODUTO_PRONTA_ENTREGA_DPOT\static\IMAGENS_PRODUTOS\MANCEBO STAND BY_199819.jpg</v>
      </c>
      <c r="V35" s="8" t="str">
        <f>IF(Tabela3[[#This Row],[LINK_IMAGEM]]="\\192.168.0.4\Produtos\PRODUTO_PRONTA_ENTREGA_DPOT\static\IMAGENS_PRODUTOS\SEM IMAGEM.jpg","SEM IMAGEM","COM IMAGEM")</f>
        <v>COM IMAGEM</v>
      </c>
    </row>
    <row r="36" spans="1:22" x14ac:dyDescent="0.25">
      <c r="A36" s="17">
        <v>232987</v>
      </c>
      <c r="B36" t="str">
        <f>IFERROR((VLOOKUP(A36,'[1]LISTA ETIQUETAS'!O:X,3,0)),"PRODUTO SEM ESTOQUE")</f>
        <v>EST MANCEBO STAND BY (BASE CONCRETO NATURAL) (IMBUIA)</v>
      </c>
      <c r="C36" s="9" t="str">
        <f>VLOOKUP(A36,'[1]LISTA ETIQUETAS'!$O:$BT,58,0)</f>
        <v>DPOT ACESSORIOS</v>
      </c>
      <c r="D36" s="9" t="str">
        <f>VLOOKUP(A36,'[1]LISTA ETIQUETAS'!$O:$BU,59,0)</f>
        <v>MANCEBO STAND BY</v>
      </c>
      <c r="E36" s="10">
        <f>IF(VLOOKUP(A36,'[1]LISTA ETIQUETAS'!O:W,4,0)="",(VLOOKUP(A36,'[1]LISTA ETIQUETAS'!O:W,7,0)),(VLOOKUP(A36,'[1]LISTA ETIQUETAS'!O:W,4,0)))</f>
        <v>0.2</v>
      </c>
      <c r="F36" s="10">
        <f>IF(VLOOKUP(A36,'[1]LISTA ETIQUETAS'!O:W,5,0)="",(VLOOKUP(A36,'[1]LISTA ETIQUETAS'!O:W,8,0)),(VLOOKUP(A36,'[1]LISTA ETIQUETAS'!O:W,5,0)))</f>
        <v>0.33</v>
      </c>
      <c r="G36" s="10">
        <f>IF(VLOOKUP(A36,'[1]LISTA ETIQUETAS'!O:W,6,0)="",(VLOOKUP(A36,'[1]LISTA ETIQUETAS'!O:W,9,0)),(VLOOKUP(A36,'[1]LISTA ETIQUETAS'!O:W,5,0)))</f>
        <v>1.75</v>
      </c>
      <c r="H36" s="10">
        <f>IFERROR((VLOOKUP(A36,'[1]LISTA ETIQUETAS'!O:X,10,0)),"")</f>
        <v>0</v>
      </c>
      <c r="I36" s="11">
        <f>IFERROR((VLOOKUP(A36,'[1]LISTA ETIQUETAS'!O:Z,12,0)),"")</f>
        <v>0</v>
      </c>
      <c r="J36" s="5">
        <f>VLOOKUP(A36,'[1]LISTA ETIQUETAS'!$O:$AA,13,0)</f>
        <v>0</v>
      </c>
      <c r="K36" s="11">
        <f>IFERROR(I36-I36*J36,"")</f>
        <v>0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>IF(M36=0,A36,M36)</f>
        <v>232987</v>
      </c>
      <c r="S36" s="2">
        <f>_xlfn.XLOOKUP($A36,'[1]LISTA ETIQUETAS'!$O:$O,'[1]LISTA ETIQUETAS'!H:H,"",0)</f>
        <v>5</v>
      </c>
      <c r="T36" s="8">
        <f>SUM(O36:S36)</f>
        <v>5</v>
      </c>
      <c r="U36" s="9" t="str">
        <f>IFERROR((VLOOKUP(A36,'links de acesso'!A:B,2,0)),"\\192.168.0.4\Produtos\PRODUTO_PRONTA_ENTREGA_DPOT\static\IMAGENS_PRODUTOS\SEM IMAGEM.jpg")</f>
        <v>\\192.168.0.4\Produtos\PRODUTO_PRONTA_ENTREGA_DPOT\static\IMAGENS_PRODUTOS\MANCEBO STAND BY_232987.jpg</v>
      </c>
      <c r="V36" s="8" t="str">
        <f>IF(Tabela3[[#This Row],[LINK_IMAGEM]]="\\192.168.0.4\Produtos\PRODUTO_PRONTA_ENTREGA_DPOT\static\IMAGENS_PRODUTOS\SEM IMAGEM.jpg","SEM IMAGEM","COM IMAGEM")</f>
        <v>COM IMAGEM</v>
      </c>
    </row>
    <row r="37" spans="1:22" x14ac:dyDescent="0.25">
      <c r="A37" s="17">
        <v>199818</v>
      </c>
      <c r="B37" t="str">
        <f>IFERROR((VLOOKUP(A37,'[1]LISTA ETIQUETAS'!O:X,3,0)),"PRODUTO SEM ESTOQUE")</f>
        <v>EST MANCEBO STAND BY (BASE CONCRETO NATURAL) (IPE)</v>
      </c>
      <c r="C37" s="9" t="str">
        <f>VLOOKUP(A37,'[1]LISTA ETIQUETAS'!$O:$BT,58,0)</f>
        <v>DPOT ACESSORIOS</v>
      </c>
      <c r="D37" s="9" t="str">
        <f>VLOOKUP(A37,'[1]LISTA ETIQUETAS'!$O:$BU,59,0)</f>
        <v>MANCEBO STAND BY</v>
      </c>
      <c r="E37" s="10">
        <f>IF(VLOOKUP(A37,'[1]LISTA ETIQUETAS'!O:W,4,0)="",(VLOOKUP(A37,'[1]LISTA ETIQUETAS'!O:W,7,0)),(VLOOKUP(A37,'[1]LISTA ETIQUETAS'!O:W,4,0)))</f>
        <v>0.22</v>
      </c>
      <c r="F37" s="10">
        <f>IF(VLOOKUP(A37,'[1]LISTA ETIQUETAS'!O:W,5,0)="",(VLOOKUP(A37,'[1]LISTA ETIQUETAS'!O:W,8,0)),(VLOOKUP(A37,'[1]LISTA ETIQUETAS'!O:W,5,0)))</f>
        <v>0.33</v>
      </c>
      <c r="G37" s="10">
        <f>IF(VLOOKUP(A37,'[1]LISTA ETIQUETAS'!O:W,6,0)="",(VLOOKUP(A37,'[1]LISTA ETIQUETAS'!O:W,9,0)),(VLOOKUP(A37,'[1]LISTA ETIQUETAS'!O:W,5,0)))</f>
        <v>1.75</v>
      </c>
      <c r="H37" s="10">
        <f>IFERROR((VLOOKUP(A37,'[1]LISTA ETIQUETAS'!O:X,10,0)),"")</f>
        <v>0</v>
      </c>
      <c r="I37" s="11">
        <f>IFERROR((VLOOKUP(A37,'[1]LISTA ETIQUETAS'!O:Z,12,0)),"")</f>
        <v>0</v>
      </c>
      <c r="J37" s="5">
        <f>VLOOKUP(A37,'[1]LISTA ETIQUETAS'!$O:$AA,13,0)</f>
        <v>0</v>
      </c>
      <c r="K37" s="11">
        <f>IFERROR(I37-I37*J37,"")</f>
        <v>0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>IF(M37=0,A37,M37)</f>
        <v>199818</v>
      </c>
      <c r="S37" s="2">
        <f>_xlfn.XLOOKUP($A37,'[1]LISTA ETIQUETAS'!$O:$O,'[1]LISTA ETIQUETAS'!H:H,"",0)</f>
        <v>7</v>
      </c>
      <c r="T37" s="8">
        <f>SUM(O37:S37)</f>
        <v>7</v>
      </c>
      <c r="U37" s="9" t="str">
        <f>IFERROR((VLOOKUP(A37,'links de acesso'!A:B,2,0)),"\\192.168.0.4\Produtos\PRODUTO_PRONTA_ENTREGA_DPOT\static\IMAGENS_PRODUTOS\SEM IMAGEM.jpg")</f>
        <v>\\192.168.0.4\Produtos\PRODUTO_PRONTA_ENTREGA_DPOT\static\IMAGENS_PRODUTOS\MANCEBO STAND BY_199818.jpg</v>
      </c>
      <c r="V37" s="8" t="str">
        <f>IF(Tabela3[[#This Row],[LINK_IMAGEM]]="\\192.168.0.4\Produtos\PRODUTO_PRONTA_ENTREGA_DPOT\static\IMAGENS_PRODUTOS\SEM IMAGEM.jpg","SEM IMAGEM","COM IMAGEM")</f>
        <v>COM IMAGEM</v>
      </c>
    </row>
    <row r="38" spans="1:22" x14ac:dyDescent="0.25">
      <c r="A38" s="17">
        <v>199817</v>
      </c>
      <c r="B38" t="str">
        <f>IFERROR((VLOOKUP(A38,'[1]LISTA ETIQUETAS'!O:X,3,0)),"PRODUTO SEM ESTOQUE")</f>
        <v>EST MANCEBO STAND BY (BASE CONCRETO NATURAL) (PINHO RIGA)</v>
      </c>
      <c r="C38" s="9" t="str">
        <f>VLOOKUP(A38,'[1]LISTA ETIQUETAS'!$O:$BT,58,0)</f>
        <v>DPOT ACESSORIOS</v>
      </c>
      <c r="D38" s="9" t="str">
        <f>VLOOKUP(A38,'[1]LISTA ETIQUETAS'!$O:$BU,59,0)</f>
        <v>MANCEBO STAND BY</v>
      </c>
      <c r="E38" s="10">
        <f>IF(VLOOKUP(A38,'[1]LISTA ETIQUETAS'!O:W,4,0)="",(VLOOKUP(A38,'[1]LISTA ETIQUETAS'!O:W,7,0)),(VLOOKUP(A38,'[1]LISTA ETIQUETAS'!O:W,4,0)))</f>
        <v>0.2</v>
      </c>
      <c r="F38" s="10">
        <f>IF(VLOOKUP(A38,'[1]LISTA ETIQUETAS'!O:W,5,0)="",(VLOOKUP(A38,'[1]LISTA ETIQUETAS'!O:W,8,0)),(VLOOKUP(A38,'[1]LISTA ETIQUETAS'!O:W,5,0)))</f>
        <v>0.33</v>
      </c>
      <c r="G38" s="10">
        <f>IF(VLOOKUP(A38,'[1]LISTA ETIQUETAS'!O:W,6,0)="",(VLOOKUP(A38,'[1]LISTA ETIQUETAS'!O:W,9,0)),(VLOOKUP(A38,'[1]LISTA ETIQUETAS'!O:W,5,0)))</f>
        <v>1.75</v>
      </c>
      <c r="H38" s="10">
        <f>IFERROR((VLOOKUP(A38,'[1]LISTA ETIQUETAS'!O:X,10,0)),"")</f>
        <v>0</v>
      </c>
      <c r="I38" s="11">
        <f>IFERROR((VLOOKUP(A38,'[1]LISTA ETIQUETAS'!O:Z,12,0)),"")</f>
        <v>0</v>
      </c>
      <c r="J38" s="5">
        <f>VLOOKUP(A38,'[1]LISTA ETIQUETAS'!$O:$AA,13,0)</f>
        <v>0</v>
      </c>
      <c r="K38" s="11">
        <f>IFERROR(I38-I38*J38,"")</f>
        <v>0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>IF(M38=0,A38,M38)</f>
        <v>199817</v>
      </c>
      <c r="S38" s="2">
        <f>_xlfn.XLOOKUP($A38,'[1]LISTA ETIQUETAS'!$O:$O,'[1]LISTA ETIQUETAS'!H:H,"",0)</f>
        <v>7</v>
      </c>
      <c r="T38" s="8">
        <f>SUM(O38:S38)</f>
        <v>7</v>
      </c>
      <c r="U38" s="9" t="str">
        <f>IFERROR((VLOOKUP(A38,'links de acesso'!A:B,2,0)),"\\192.168.0.4\Produtos\PRODUTO_PRONTA_ENTREGA_DPOT\static\IMAGENS_PRODUTOS\SEM IMAGEM.jpg")</f>
        <v>\\192.168.0.4\Produtos\PRODUTO_PRONTA_ENTREGA_DPOT\static\IMAGENS_PRODUTOS\MANCEBO STAND BY_199817.jpg</v>
      </c>
      <c r="V38" s="8" t="str">
        <f>IF(Tabela3[[#This Row],[LINK_IMAGEM]]="\\192.168.0.4\Produtos\PRODUTO_PRONTA_ENTREGA_DPOT\static\IMAGENS_PRODUTOS\SEM IMAGEM.jpg","SEM IMAGEM","COM IMAGEM")</f>
        <v>COM IMAGEM</v>
      </c>
    </row>
    <row r="39" spans="1:22" x14ac:dyDescent="0.25">
      <c r="A39" s="17">
        <v>362396</v>
      </c>
      <c r="B39" t="str">
        <f>IFERROR((VLOOKUP(A39,'[1]LISTA ETIQUETAS'!O:X,3,0)),"PRODUTO SEM ESTOQUE")</f>
        <v>EST MANCEBO STAND BY (CATUABA) (G2 - RAFAELLO)</v>
      </c>
      <c r="C39" s="9" t="str">
        <f>VLOOKUP(A39,'[1]LISTA ETIQUETAS'!$O:$BT,58,0)</f>
        <v>DPOT ACESSORIOS</v>
      </c>
      <c r="D39" s="9" t="str">
        <f>VLOOKUP(A39,'[1]LISTA ETIQUETAS'!$O:$BU,59,0)</f>
        <v>MANCEBO STAND BY</v>
      </c>
      <c r="E39" s="10">
        <f>IF(VLOOKUP(A39,'[1]LISTA ETIQUETAS'!O:W,4,0)="",(VLOOKUP(A39,'[1]LISTA ETIQUETAS'!O:W,7,0)),(VLOOKUP(A39,'[1]LISTA ETIQUETAS'!O:W,4,0)))</f>
        <v>0.2</v>
      </c>
      <c r="F39" s="10">
        <f>IF(VLOOKUP(A39,'[1]LISTA ETIQUETAS'!O:W,5,0)="",(VLOOKUP(A39,'[1]LISTA ETIQUETAS'!O:W,8,0)),(VLOOKUP(A39,'[1]LISTA ETIQUETAS'!O:W,5,0)))</f>
        <v>0.33</v>
      </c>
      <c r="G39" s="10">
        <f>IF(VLOOKUP(A39,'[1]LISTA ETIQUETAS'!O:W,6,0)="",(VLOOKUP(A39,'[1]LISTA ETIQUETAS'!O:W,9,0)),(VLOOKUP(A39,'[1]LISTA ETIQUETAS'!O:W,5,0)))</f>
        <v>1.75</v>
      </c>
      <c r="H39" s="10">
        <f>IFERROR((VLOOKUP(A39,'[1]LISTA ETIQUETAS'!O:X,10,0)),"")</f>
        <v>0</v>
      </c>
      <c r="I39" s="11">
        <f>IFERROR((VLOOKUP(A39,'[1]LISTA ETIQUETAS'!O:Z,12,0)),"")</f>
        <v>0</v>
      </c>
      <c r="J39" s="5">
        <f>VLOOKUP(A39,'[1]LISTA ETIQUETAS'!$O:$AA,13,0)</f>
        <v>0.5</v>
      </c>
      <c r="K39" s="11">
        <f>IFERROR(I39-I39*J39,"")</f>
        <v>0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>IF(M39=0,A39,M39)</f>
        <v>362396</v>
      </c>
      <c r="S39" s="2">
        <f>_xlfn.XLOOKUP($A39,'[1]LISTA ETIQUETAS'!$O:$O,'[1]LISTA ETIQUETAS'!H:H,"",0)</f>
        <v>1</v>
      </c>
      <c r="T39" s="8">
        <f>SUM(O39:S39)</f>
        <v>1</v>
      </c>
      <c r="U39" s="9" t="str">
        <f>IFERROR((VLOOKUP(A39,'links de acesso'!A:B,2,0)),"\\192.168.0.4\Produtos\PRODUTO_PRONTA_ENTREGA_DPOT\static\IMAGENS_PRODUTOS\SEM IMAGEM.jpg")</f>
        <v>\\192.168.0.4\Produtos\PRODUTO_PRONTA_ENTREGA_DPOT\static\IMAGENS_PRODUTOS\MANCEBO STAND BY_362396.jpg</v>
      </c>
      <c r="V39" s="8" t="str">
        <f>IF(Tabela3[[#This Row],[LINK_IMAGEM]]="\\192.168.0.4\Produtos\PRODUTO_PRONTA_ENTREGA_DPOT\static\IMAGENS_PRODUTOS\SEM IMAGEM.jpg","SEM IMAGEM","COM IMAGEM")</f>
        <v>COM IMAGEM</v>
      </c>
    </row>
    <row r="40" spans="1:22" x14ac:dyDescent="0.25">
      <c r="A40" s="17">
        <v>249893</v>
      </c>
      <c r="B40" t="str">
        <f>IFERROR((VLOOKUP(A40,'[1]LISTA ETIQUETAS'!O:X,3,0)),"PRODUTO SEM ESTOQUE")</f>
        <v>EST MANCEBO STAND BY (FREIJO) (G1 - ALASKA)</v>
      </c>
      <c r="C40" s="9" t="str">
        <f>VLOOKUP(A40,'[1]LISTA ETIQUETAS'!$O:$BT,58,0)</f>
        <v>DPOT ACESSORIOS</v>
      </c>
      <c r="D40" s="9" t="str">
        <f>VLOOKUP(A40,'[1]LISTA ETIQUETAS'!$O:$BU,59,0)</f>
        <v>MANCEBO STAND BY</v>
      </c>
      <c r="E40" s="10">
        <f>IF(VLOOKUP(A40,'[1]LISTA ETIQUETAS'!O:W,4,0)="",(VLOOKUP(A40,'[1]LISTA ETIQUETAS'!O:W,7,0)),(VLOOKUP(A40,'[1]LISTA ETIQUETAS'!O:W,4,0)))</f>
        <v>0.2</v>
      </c>
      <c r="F40" s="10">
        <f>IF(VLOOKUP(A40,'[1]LISTA ETIQUETAS'!O:W,5,0)="",(VLOOKUP(A40,'[1]LISTA ETIQUETAS'!O:W,8,0)),(VLOOKUP(A40,'[1]LISTA ETIQUETAS'!O:W,5,0)))</f>
        <v>0.33</v>
      </c>
      <c r="G40" s="10">
        <f>IF(VLOOKUP(A40,'[1]LISTA ETIQUETAS'!O:W,6,0)="",(VLOOKUP(A40,'[1]LISTA ETIQUETAS'!O:W,9,0)),(VLOOKUP(A40,'[1]LISTA ETIQUETAS'!O:W,5,0)))</f>
        <v>1.75</v>
      </c>
      <c r="H40" s="10">
        <f>IFERROR((VLOOKUP(A40,'[1]LISTA ETIQUETAS'!O:X,10,0)),"")</f>
        <v>0</v>
      </c>
      <c r="I40" s="11">
        <f>IFERROR((VLOOKUP(A40,'[1]LISTA ETIQUETAS'!O:Z,12,0)),"")</f>
        <v>0</v>
      </c>
      <c r="J40" s="5">
        <f>VLOOKUP(A40,'[1]LISTA ETIQUETAS'!$O:$AA,13,0)</f>
        <v>0.5</v>
      </c>
      <c r="K40" s="11">
        <f>IFERROR(I40-I40*J40,"")</f>
        <v>0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>IF(M40=0,A40,M40)</f>
        <v>249893</v>
      </c>
      <c r="S40" s="2">
        <f>_xlfn.XLOOKUP($A40,'[1]LISTA ETIQUETAS'!$O:$O,'[1]LISTA ETIQUETAS'!H:H,"",0)</f>
        <v>4</v>
      </c>
      <c r="T40" s="8">
        <f>SUM(O40:S40)</f>
        <v>4</v>
      </c>
      <c r="U40" s="9" t="str">
        <f>IFERROR((VLOOKUP(A40,'links de acesso'!A:B,2,0)),"\\192.168.0.4\Produtos\PRODUTO_PRONTA_ENTREGA_DPOT\static\IMAGENS_PRODUTOS\SEM IMAGEM.jpg")</f>
        <v>\\192.168.0.4\Produtos\PRODUTO_PRONTA_ENTREGA_DPOT\static\IMAGENS_PRODUTOS\MANCEBO STAND BY_249893.jpg</v>
      </c>
      <c r="V40" s="8" t="str">
        <f>IF(Tabela3[[#This Row],[LINK_IMAGEM]]="\\192.168.0.4\Produtos\PRODUTO_PRONTA_ENTREGA_DPOT\static\IMAGENS_PRODUTOS\SEM IMAGEM.jpg","SEM IMAGEM","COM IMAGEM")</f>
        <v>COM IMAGEM</v>
      </c>
    </row>
    <row r="41" spans="1:22" x14ac:dyDescent="0.25">
      <c r="A41" s="17">
        <v>263464</v>
      </c>
      <c r="B41" t="str">
        <f>IFERROR((VLOOKUP(A41,'[1]LISTA ETIQUETAS'!O:X,3,0)),"PRODUTO SEM ESTOQUE")</f>
        <v>EST MANCEBO STAND BY (FREIJO) (G3 - GREEN PEACE)</v>
      </c>
      <c r="C41" s="9" t="str">
        <f>VLOOKUP(A41,'[1]LISTA ETIQUETAS'!$O:$BT,58,0)</f>
        <v>DPOT ACESSORIOS</v>
      </c>
      <c r="D41" s="9" t="str">
        <f>VLOOKUP(A41,'[1]LISTA ETIQUETAS'!$O:$BU,59,0)</f>
        <v>MANCEBO STAND BY</v>
      </c>
      <c r="E41" s="10">
        <f>IF(VLOOKUP(A41,'[1]LISTA ETIQUETAS'!O:W,4,0)="",(VLOOKUP(A41,'[1]LISTA ETIQUETAS'!O:W,7,0)),(VLOOKUP(A41,'[1]LISTA ETIQUETAS'!O:W,4,0)))</f>
        <v>0.2</v>
      </c>
      <c r="F41" s="10">
        <f>IF(VLOOKUP(A41,'[1]LISTA ETIQUETAS'!O:W,5,0)="",(VLOOKUP(A41,'[1]LISTA ETIQUETAS'!O:W,8,0)),(VLOOKUP(A41,'[1]LISTA ETIQUETAS'!O:W,5,0)))</f>
        <v>0.33</v>
      </c>
      <c r="G41" s="10">
        <f>IF(VLOOKUP(A41,'[1]LISTA ETIQUETAS'!O:W,6,0)="",(VLOOKUP(A41,'[1]LISTA ETIQUETAS'!O:W,9,0)),(VLOOKUP(A41,'[1]LISTA ETIQUETAS'!O:W,5,0)))</f>
        <v>1.75</v>
      </c>
      <c r="H41" s="10">
        <f>IFERROR((VLOOKUP(A41,'[1]LISTA ETIQUETAS'!O:X,10,0)),"")</f>
        <v>0</v>
      </c>
      <c r="I41" s="11">
        <f>IFERROR((VLOOKUP(A41,'[1]LISTA ETIQUETAS'!O:Z,12,0)),"")</f>
        <v>0</v>
      </c>
      <c r="J41" s="5">
        <f>VLOOKUP(A41,'[1]LISTA ETIQUETAS'!$O:$AA,13,0)</f>
        <v>0</v>
      </c>
      <c r="K41" s="11">
        <f>IFERROR(I41-I41*J41,"")</f>
        <v>0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>IF(M41=0,A41,M41)</f>
        <v>263464</v>
      </c>
      <c r="S41" s="2">
        <f>_xlfn.XLOOKUP($A41,'[1]LISTA ETIQUETAS'!$O:$O,'[1]LISTA ETIQUETAS'!H:H,"",0)</f>
        <v>1</v>
      </c>
      <c r="T41" s="8">
        <f>SUM(O41:S41)</f>
        <v>1</v>
      </c>
      <c r="U41" s="9" t="str">
        <f>IFERROR((VLOOKUP(A41,'links de acesso'!A:B,2,0)),"\\192.168.0.4\Produtos\PRODUTO_PRONTA_ENTREGA_DPOT\static\IMAGENS_PRODUTOS\SEM IMAGEM.jpg")</f>
        <v>\\192.168.0.4\Produtos\PRODUTO_PRONTA_ENTREGA_DPOT\static\IMAGENS_PRODUTOS\MANCEBO STAND BY_263464.jpg</v>
      </c>
      <c r="V41" s="8" t="str">
        <f>IF(Tabela3[[#This Row],[LINK_IMAGEM]]="\\192.168.0.4\Produtos\PRODUTO_PRONTA_ENTREGA_DPOT\static\IMAGENS_PRODUTOS\SEM IMAGEM.jpg","SEM IMAGEM","COM IMAGEM")</f>
        <v>COM IMAGEM</v>
      </c>
    </row>
    <row r="42" spans="1:22" x14ac:dyDescent="0.25">
      <c r="A42" s="17">
        <v>239204</v>
      </c>
      <c r="B42" t="str">
        <f>IFERROR((VLOOKUP(A42,'[1]LISTA ETIQUETAS'!O:X,3,0)),"PRODUTO SEM ESTOQUE")</f>
        <v>EST MANCEBO STAND BY (IPE) (G2 - RAFAELLO)</v>
      </c>
      <c r="C42" s="9" t="str">
        <f>VLOOKUP(A42,'[1]LISTA ETIQUETAS'!$O:$BT,58,0)</f>
        <v>DPOT ACESSORIOS</v>
      </c>
      <c r="D42" s="9" t="str">
        <f>VLOOKUP(A42,'[1]LISTA ETIQUETAS'!$O:$BU,59,0)</f>
        <v>MANCEBO STAND BY</v>
      </c>
      <c r="E42" s="10">
        <f>IF(VLOOKUP(A42,'[1]LISTA ETIQUETAS'!O:W,4,0)="",(VLOOKUP(A42,'[1]LISTA ETIQUETAS'!O:W,7,0)),(VLOOKUP(A42,'[1]LISTA ETIQUETAS'!O:W,4,0)))</f>
        <v>0.2</v>
      </c>
      <c r="F42" s="10">
        <f>IF(VLOOKUP(A42,'[1]LISTA ETIQUETAS'!O:W,5,0)="",(VLOOKUP(A42,'[1]LISTA ETIQUETAS'!O:W,8,0)),(VLOOKUP(A42,'[1]LISTA ETIQUETAS'!O:W,5,0)))</f>
        <v>0.33</v>
      </c>
      <c r="G42" s="10">
        <f>IF(VLOOKUP(A42,'[1]LISTA ETIQUETAS'!O:W,6,0)="",(VLOOKUP(A42,'[1]LISTA ETIQUETAS'!O:W,9,0)),(VLOOKUP(A42,'[1]LISTA ETIQUETAS'!O:W,5,0)))</f>
        <v>1.75</v>
      </c>
      <c r="H42" s="10">
        <f>IFERROR((VLOOKUP(A42,'[1]LISTA ETIQUETAS'!O:X,10,0)),"")</f>
        <v>0</v>
      </c>
      <c r="I42" s="11">
        <f>IFERROR((VLOOKUP(A42,'[1]LISTA ETIQUETAS'!O:Z,12,0)),"")</f>
        <v>0</v>
      </c>
      <c r="J42" s="5">
        <f>VLOOKUP(A42,'[1]LISTA ETIQUETAS'!$O:$AA,13,0)</f>
        <v>0.5</v>
      </c>
      <c r="K42" s="11">
        <f>IFERROR(I42-I42*J42,"")</f>
        <v>0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>IF(M42=0,A42,M42)</f>
        <v>239204</v>
      </c>
      <c r="S42" s="2">
        <f>_xlfn.XLOOKUP($A42,'[1]LISTA ETIQUETAS'!$O:$O,'[1]LISTA ETIQUETAS'!H:H,"",0)</f>
        <v>2</v>
      </c>
      <c r="T42" s="8">
        <f>SUM(O42:S42)</f>
        <v>2</v>
      </c>
      <c r="U42" s="9" t="str">
        <f>IFERROR((VLOOKUP(A42,'links de acesso'!A:B,2,0)),"\\192.168.0.4\Produtos\PRODUTO_PRONTA_ENTREGA_DPOT\static\IMAGENS_PRODUTOS\SEM IMAGEM.jpg")</f>
        <v>\\192.168.0.4\Produtos\PRODUTO_PRONTA_ENTREGA_DPOT\static\IMAGENS_PRODUTOS\MANCEBO STAND BY_239204.jpg</v>
      </c>
      <c r="V42" s="8" t="str">
        <f>IF(Tabela3[[#This Row],[LINK_IMAGEM]]="\\192.168.0.4\Produtos\PRODUTO_PRONTA_ENTREGA_DPOT\static\IMAGENS_PRODUTOS\SEM IMAGEM.jpg","SEM IMAGEM","COM IMAGEM")</f>
        <v>COM IMAGEM</v>
      </c>
    </row>
    <row r="43" spans="1:22" x14ac:dyDescent="0.25">
      <c r="A43" s="17">
        <v>249892</v>
      </c>
      <c r="B43" t="str">
        <f>IFERROR((VLOOKUP(A43,'[1]LISTA ETIQUETAS'!O:X,3,0)),"PRODUTO SEM ESTOQUE")</f>
        <v>EST MANCEBO STAND BY (IPE) (G3 - GREEN PEACE)</v>
      </c>
      <c r="C43" s="9" t="str">
        <f>VLOOKUP(A43,'[1]LISTA ETIQUETAS'!$O:$BT,58,0)</f>
        <v>DPOT ACESSORIOS</v>
      </c>
      <c r="D43" s="9" t="str">
        <f>VLOOKUP(A43,'[1]LISTA ETIQUETAS'!$O:$BU,59,0)</f>
        <v>MANCEBO STAND BY</v>
      </c>
      <c r="E43" s="10">
        <f>IF(VLOOKUP(A43,'[1]LISTA ETIQUETAS'!O:W,4,0)="",(VLOOKUP(A43,'[1]LISTA ETIQUETAS'!O:W,7,0)),(VLOOKUP(A43,'[1]LISTA ETIQUETAS'!O:W,4,0)))</f>
        <v>0.2</v>
      </c>
      <c r="F43" s="10">
        <f>IF(VLOOKUP(A43,'[1]LISTA ETIQUETAS'!O:W,5,0)="",(VLOOKUP(A43,'[1]LISTA ETIQUETAS'!O:W,8,0)),(VLOOKUP(A43,'[1]LISTA ETIQUETAS'!O:W,5,0)))</f>
        <v>0.33</v>
      </c>
      <c r="G43" s="10">
        <f>IF(VLOOKUP(A43,'[1]LISTA ETIQUETAS'!O:W,6,0)="",(VLOOKUP(A43,'[1]LISTA ETIQUETAS'!O:W,9,0)),(VLOOKUP(A43,'[1]LISTA ETIQUETAS'!O:W,5,0)))</f>
        <v>1.75</v>
      </c>
      <c r="H43" s="10">
        <f>IFERROR((VLOOKUP(A43,'[1]LISTA ETIQUETAS'!O:X,10,0)),"")</f>
        <v>0</v>
      </c>
      <c r="I43" s="11">
        <f>IFERROR((VLOOKUP(A43,'[1]LISTA ETIQUETAS'!O:Z,12,0)),"")</f>
        <v>0</v>
      </c>
      <c r="J43" s="5">
        <f>VLOOKUP(A43,'[1]LISTA ETIQUETAS'!$O:$AA,13,0)</f>
        <v>0.5</v>
      </c>
      <c r="K43" s="11">
        <f>IFERROR(I43-I43*J43,"")</f>
        <v>0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>IF(M43=0,A43,M43)</f>
        <v>249892</v>
      </c>
      <c r="S43" s="2">
        <f>_xlfn.XLOOKUP($A43,'[1]LISTA ETIQUETAS'!$O:$O,'[1]LISTA ETIQUETAS'!H:H,"",0)</f>
        <v>2</v>
      </c>
      <c r="T43" s="8">
        <f>SUM(O43:S43)</f>
        <v>2</v>
      </c>
      <c r="U43" s="9" t="str">
        <f>IFERROR((VLOOKUP(A43,'links de acesso'!A:B,2,0)),"\\192.168.0.4\Produtos\PRODUTO_PRONTA_ENTREGA_DPOT\static\IMAGENS_PRODUTOS\SEM IMAGEM.jpg")</f>
        <v>\\192.168.0.4\Produtos\PRODUTO_PRONTA_ENTREGA_DPOT\static\IMAGENS_PRODUTOS\MANCEBO STAND BY_249892.jpg</v>
      </c>
      <c r="V43" s="8" t="str">
        <f>IF(Tabela3[[#This Row],[LINK_IMAGEM]]="\\192.168.0.4\Produtos\PRODUTO_PRONTA_ENTREGA_DPOT\static\IMAGENS_PRODUTOS\SEM IMAGEM.jpg","SEM IMAGEM","COM IMAGEM")</f>
        <v>COM IMAGEM</v>
      </c>
    </row>
    <row r="44" spans="1:22" x14ac:dyDescent="0.25">
      <c r="A44" s="17">
        <v>95208</v>
      </c>
      <c r="B44" t="str">
        <f>IFERROR((VLOOKUP(A44,'[1]LISTA ETIQUETAS'!O:X,3,0)),"PRODUTO SEM ESTOQUE")</f>
        <v>EST REVISTEIRO BO (MADEIRA DE DEMOLICAO BASE DAGUA)</v>
      </c>
      <c r="C44" s="9" t="str">
        <f>VLOOKUP(A44,'[1]LISTA ETIQUETAS'!$O:$BT,58,0)</f>
        <v>DPOT ACESSORIOS</v>
      </c>
      <c r="D44" s="9" t="str">
        <f>VLOOKUP(A44,'[1]LISTA ETIQUETAS'!$O:$BU,59,0)</f>
        <v>REVISTEIRO BO</v>
      </c>
      <c r="E44" s="10">
        <f>IF(VLOOKUP(A44,'[1]LISTA ETIQUETAS'!O:W,4,0)="",(VLOOKUP(A44,'[1]LISTA ETIQUETAS'!O:W,7,0)),(VLOOKUP(A44,'[1]LISTA ETIQUETAS'!O:W,4,0)))</f>
        <v>0.27</v>
      </c>
      <c r="F44" s="10">
        <f>IF(VLOOKUP(A44,'[1]LISTA ETIQUETAS'!O:W,5,0)="",(VLOOKUP(A44,'[1]LISTA ETIQUETAS'!O:W,8,0)),(VLOOKUP(A44,'[1]LISTA ETIQUETAS'!O:W,5,0)))</f>
        <v>0.36</v>
      </c>
      <c r="G44" s="10">
        <f>IF(VLOOKUP(A44,'[1]LISTA ETIQUETAS'!O:W,6,0)="",(VLOOKUP(A44,'[1]LISTA ETIQUETAS'!O:W,9,0)),(VLOOKUP(A44,'[1]LISTA ETIQUETAS'!O:W,5,0)))</f>
        <v>1.83</v>
      </c>
      <c r="H44" s="10">
        <f>IFERROR((VLOOKUP(A44,'[1]LISTA ETIQUETAS'!O:X,10,0)),"")</f>
        <v>0</v>
      </c>
      <c r="I44" s="11">
        <f>IFERROR((VLOOKUP(A44,'[1]LISTA ETIQUETAS'!O:Z,12,0)),"")</f>
        <v>0</v>
      </c>
      <c r="J44" s="5">
        <f>VLOOKUP(A44,'[1]LISTA ETIQUETAS'!$O:$AA,13,0)</f>
        <v>0.5</v>
      </c>
      <c r="K44" s="11">
        <f>IFERROR(I44-I44*J44,"")</f>
        <v>0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>IF(M44=0,A44,M44)</f>
        <v>95208</v>
      </c>
      <c r="S44" s="2">
        <f>_xlfn.XLOOKUP($A44,'[1]LISTA ETIQUETAS'!$O:$O,'[1]LISTA ETIQUETAS'!H:H,"",0)</f>
        <v>1</v>
      </c>
      <c r="T44" s="8">
        <f>SUM(O44:S44)</f>
        <v>1</v>
      </c>
      <c r="U44" s="9" t="str">
        <f>IFERROR((VLOOKUP(A44,'links de acesso'!A:B,2,0)),"\\192.168.0.4\Produtos\PRODUTO_PRONTA_ENTREGA_DPOT\static\IMAGENS_PRODUTOS\SEM IMAGEM.jpg")</f>
        <v>\\192.168.0.4\Produtos\PRODUTO_PRONTA_ENTREGA_DPOT\static\IMAGENS_PRODUTOS\SEM IMAGEM.jpg</v>
      </c>
      <c r="V44" s="8" t="str">
        <f>IF(Tabela3[[#This Row],[LINK_IMAGEM]]="\\192.168.0.4\Produtos\PRODUTO_PRONTA_ENTREGA_DPOT\static\IMAGENS_PRODUTOS\SEM IMAGEM.jpg","SEM IMAGEM","COM IMAGEM")</f>
        <v>SEM IMAGEM</v>
      </c>
    </row>
    <row r="45" spans="1:22" x14ac:dyDescent="0.25">
      <c r="A45" s="17">
        <v>404993</v>
      </c>
      <c r="B45" t="str">
        <f>IFERROR((VLOOKUP(A45,'[1]LISTA ETIQUETAS'!O:X,3,0)),"PRODUTO SEM ESTOQUE")</f>
        <v>EST REVISTEIRO BO CHAO (LAMINA IMBUIA TABACO)</v>
      </c>
      <c r="C45" s="9" t="str">
        <f>VLOOKUP(A45,'[1]LISTA ETIQUETAS'!$O:$BT,58,0)</f>
        <v>DPOT ACESSORIOS</v>
      </c>
      <c r="D45" s="9" t="str">
        <f>VLOOKUP(A45,'[1]LISTA ETIQUETAS'!$O:$BU,59,0)</f>
        <v>REVISTEIRO BO CHAO</v>
      </c>
      <c r="E45" s="10">
        <f>IF(VLOOKUP(A45,'[1]LISTA ETIQUETAS'!O:W,4,0)="",(VLOOKUP(A45,'[1]LISTA ETIQUETAS'!O:W,7,0)),(VLOOKUP(A45,'[1]LISTA ETIQUETAS'!O:W,4,0)))</f>
        <v>0.45</v>
      </c>
      <c r="F45" s="10">
        <f>IF(VLOOKUP(A45,'[1]LISTA ETIQUETAS'!O:W,5,0)="",(VLOOKUP(A45,'[1]LISTA ETIQUETAS'!O:W,8,0)),(VLOOKUP(A45,'[1]LISTA ETIQUETAS'!O:W,5,0)))</f>
        <v>0.33</v>
      </c>
      <c r="G45" s="10">
        <f>IF(VLOOKUP(A45,'[1]LISTA ETIQUETAS'!O:W,6,0)="",(VLOOKUP(A45,'[1]LISTA ETIQUETAS'!O:W,9,0)),(VLOOKUP(A45,'[1]LISTA ETIQUETAS'!O:W,5,0)))</f>
        <v>1.8</v>
      </c>
      <c r="H45" s="10">
        <f>IFERROR((VLOOKUP(A45,'[1]LISTA ETIQUETAS'!O:X,10,0)),"")</f>
        <v>0</v>
      </c>
      <c r="I45" s="11">
        <f>IFERROR((VLOOKUP(A45,'[1]LISTA ETIQUETAS'!O:Z,12,0)),"")</f>
        <v>0</v>
      </c>
      <c r="J45" s="5">
        <f>VLOOKUP(A45,'[1]LISTA ETIQUETAS'!$O:$AA,13,0)</f>
        <v>0.35</v>
      </c>
      <c r="K45" s="11">
        <f>IFERROR(I45-I45*J45,"")</f>
        <v>0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>IF(M45=0,A45,M45)</f>
        <v>404993</v>
      </c>
      <c r="S45" s="2">
        <f>_xlfn.XLOOKUP($A45,'[1]LISTA ETIQUETAS'!$O:$O,'[1]LISTA ETIQUETAS'!H:H,"",0)</f>
        <v>2</v>
      </c>
      <c r="T45" s="8">
        <f>SUM(O45:S45)</f>
        <v>2</v>
      </c>
      <c r="U45" s="9" t="str">
        <f>IFERROR((VLOOKUP(A45,'links de acesso'!A:B,2,0)),"\\192.168.0.4\Produtos\PRODUTO_PRONTA_ENTREGA_DPOT\static\IMAGENS_PRODUTOS\SEM IMAGEM.jpg")</f>
        <v>\\192.168.0.4\Produtos\PRODUTO_PRONTA_ENTREGA_DPOT\static\IMAGENS_PRODUTOS\REVISTEIRO BO CHÃO_404993.jpg</v>
      </c>
      <c r="V45" s="8" t="str">
        <f>IF(Tabela3[[#This Row],[LINK_IMAGEM]]="\\192.168.0.4\Produtos\PRODUTO_PRONTA_ENTREGA_DPOT\static\IMAGENS_PRODUTOS\SEM IMAGEM.jpg","SEM IMAGEM","COM IMAGEM")</f>
        <v>COM IMAGEM</v>
      </c>
    </row>
    <row r="46" spans="1:22" x14ac:dyDescent="0.25">
      <c r="A46" s="17">
        <v>195630</v>
      </c>
      <c r="B46" t="str">
        <f>IFERROR((VLOOKUP(A46,'[1]LISTA ETIQUETAS'!O:X,3,0)),"PRODUTO SEM ESTOQUE")</f>
        <v>EST REVISTEIRO NINI (FREIJO EBANIZADO)</v>
      </c>
      <c r="C46" s="9" t="str">
        <f>VLOOKUP(A46,'[1]LISTA ETIQUETAS'!$O:$BT,58,0)</f>
        <v>DPOT ACESSORIOS</v>
      </c>
      <c r="D46" s="9" t="str">
        <f>VLOOKUP(A46,'[1]LISTA ETIQUETAS'!$O:$BU,59,0)</f>
        <v>REVISTEIRO NINI</v>
      </c>
      <c r="E46" s="10">
        <f>IF(VLOOKUP(A46,'[1]LISTA ETIQUETAS'!O:W,4,0)="",(VLOOKUP(A46,'[1]LISTA ETIQUETAS'!O:W,7,0)),(VLOOKUP(A46,'[1]LISTA ETIQUETAS'!O:W,4,0)))</f>
        <v>0.43</v>
      </c>
      <c r="F46" s="10">
        <f>IF(VLOOKUP(A46,'[1]LISTA ETIQUETAS'!O:W,5,0)="",(VLOOKUP(A46,'[1]LISTA ETIQUETAS'!O:W,8,0)),(VLOOKUP(A46,'[1]LISTA ETIQUETAS'!O:W,5,0)))</f>
        <v>0.5</v>
      </c>
      <c r="G46" s="10">
        <f>IF(VLOOKUP(A46,'[1]LISTA ETIQUETAS'!O:W,6,0)="",(VLOOKUP(A46,'[1]LISTA ETIQUETAS'!O:W,9,0)),(VLOOKUP(A46,'[1]LISTA ETIQUETAS'!O:W,5,0)))</f>
        <v>0.5</v>
      </c>
      <c r="H46" s="10">
        <f>IFERROR((VLOOKUP(A46,'[1]LISTA ETIQUETAS'!O:X,10,0)),"")</f>
        <v>0</v>
      </c>
      <c r="I46" s="11">
        <f>IFERROR((VLOOKUP(A46,'[1]LISTA ETIQUETAS'!O:Z,12,0)),"")</f>
        <v>0</v>
      </c>
      <c r="J46" s="5">
        <f>VLOOKUP(A46,'[1]LISTA ETIQUETAS'!$O:$AA,13,0)</f>
        <v>0.35</v>
      </c>
      <c r="K46" s="11">
        <f>IFERROR(I46-I46*J46,"")</f>
        <v>0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>IF(M46=0,A46,M46)</f>
        <v>195630</v>
      </c>
      <c r="S46" s="2">
        <f>_xlfn.XLOOKUP($A46,'[1]LISTA ETIQUETAS'!$O:$O,'[1]LISTA ETIQUETAS'!H:H,"",0)</f>
        <v>1</v>
      </c>
      <c r="T46" s="8">
        <f>SUM(O46:S46)</f>
        <v>1</v>
      </c>
      <c r="U46" s="9" t="str">
        <f>IFERROR((VLOOKUP(A46,'links de acesso'!A:B,2,0)),"\\192.168.0.4\Produtos\PRODUTO_PRONTA_ENTREGA_DPOT\static\IMAGENS_PRODUTOS\SEM IMAGEM.jpg")</f>
        <v>\\192.168.0.4\Produtos\PRODUTO_PRONTA_ENTREGA_DPOT\static\IMAGENS_PRODUTOS\REVISTEIRO NINI_195630.jpg</v>
      </c>
      <c r="V46" s="8" t="str">
        <f>IF(Tabela3[[#This Row],[LINK_IMAGEM]]="\\192.168.0.4\Produtos\PRODUTO_PRONTA_ENTREGA_DPOT\static\IMAGENS_PRODUTOS\SEM IMAGEM.jpg","SEM IMAGEM","COM IMAGEM")</f>
        <v>COM IMAGEM</v>
      </c>
    </row>
    <row r="47" spans="1:22" x14ac:dyDescent="0.25">
      <c r="A47" s="17">
        <v>195630</v>
      </c>
      <c r="B47" t="str">
        <f>IFERROR((VLOOKUP(A47,'[1]LISTA ETIQUETAS'!O:X,3,0)),"PRODUTO SEM ESTOQUE")</f>
        <v>EST REVISTEIRO NINI (FREIJO EBANIZADO)</v>
      </c>
      <c r="C47" s="9" t="str">
        <f>VLOOKUP(A47,'[1]LISTA ETIQUETAS'!$O:$BT,58,0)</f>
        <v>DPOT ACESSORIOS</v>
      </c>
      <c r="D47" s="9" t="str">
        <f>VLOOKUP(A47,'[1]LISTA ETIQUETAS'!$O:$BU,59,0)</f>
        <v>REVISTEIRO NINI</v>
      </c>
      <c r="E47" s="10">
        <f>IF(VLOOKUP(A47,'[1]LISTA ETIQUETAS'!O:W,4,0)="",(VLOOKUP(A47,'[1]LISTA ETIQUETAS'!O:W,7,0)),(VLOOKUP(A47,'[1]LISTA ETIQUETAS'!O:W,4,0)))</f>
        <v>0.43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0.5</v>
      </c>
      <c r="H47" s="10">
        <f>IFERROR((VLOOKUP(A47,'[1]LISTA ETIQUETAS'!O:X,10,0)),"")</f>
        <v>0</v>
      </c>
      <c r="I47" s="11">
        <f>IFERROR((VLOOKUP(A47,'[1]LISTA ETIQUETAS'!O:Z,12,0)),"")</f>
        <v>0</v>
      </c>
      <c r="J47" s="5">
        <f>VLOOKUP(A47,'[1]LISTA ETIQUETAS'!$O:$AA,13,0)</f>
        <v>0.35</v>
      </c>
      <c r="K47" s="11">
        <f>IFERROR(I47-I47*J47,"")</f>
        <v>0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>IF(M47=0,A47,M47)</f>
        <v>195630</v>
      </c>
      <c r="S47" s="2">
        <f>_xlfn.XLOOKUP($A47,'[1]LISTA ETIQUETAS'!$O:$O,'[1]LISTA ETIQUETAS'!H:H,"",0)</f>
        <v>1</v>
      </c>
      <c r="T47" s="8">
        <f>SUM(O47:S47)</f>
        <v>1</v>
      </c>
      <c r="U47" s="9" t="str">
        <f>IFERROR((VLOOKUP(A47,'links de acesso'!A:B,2,0)),"\\192.168.0.4\Produtos\PRODUTO_PRONTA_ENTREGA_DPOT\static\IMAGENS_PRODUTOS\SEM IMAGEM.jpg")</f>
        <v>\\192.168.0.4\Produtos\PRODUTO_PRONTA_ENTREGA_DPOT\static\IMAGENS_PRODUTOS\REVISTEIRO NINI_195630.jpg</v>
      </c>
      <c r="V47" s="8" t="str">
        <f>IF(Tabela3[[#This Row],[LINK_IMAGEM]]="\\192.168.0.4\Produtos\PRODUTO_PRONTA_ENTREGA_DPOT\static\IMAGENS_PRODUTOS\SEM IMAGEM.jpg","SEM IMAGEM","COM IMAGEM")</f>
        <v>COM IMAGEM</v>
      </c>
    </row>
    <row r="48" spans="1:22" x14ac:dyDescent="0.25">
      <c r="A48" s="17">
        <v>229542</v>
      </c>
      <c r="B48" t="str">
        <f>IFERROR((VLOOKUP(A48,'[1]LISTA ETIQUETAS'!O:X,3,0)),"PRODUTO SEM ESTOQUE")</f>
        <v>EST REVISTEIRO VECCI (M) (MADEIRA IMBUIA)</v>
      </c>
      <c r="C48" s="9" t="str">
        <f>VLOOKUP(A48,'[1]LISTA ETIQUETAS'!$O:$BT,58,0)</f>
        <v>DPOT ACESSORIOS</v>
      </c>
      <c r="D48" s="9" t="str">
        <f>VLOOKUP(A48,'[1]LISTA ETIQUETAS'!$O:$BU,59,0)</f>
        <v>REVISTEIRO VECCI</v>
      </c>
      <c r="E48" s="10">
        <f>IF(VLOOKUP(A48,'[1]LISTA ETIQUETAS'!O:W,4,0)="",(VLOOKUP(A48,'[1]LISTA ETIQUETAS'!O:W,7,0)),(VLOOKUP(A48,'[1]LISTA ETIQUETAS'!O:W,4,0)))</f>
        <v>0.38</v>
      </c>
      <c r="F48" s="10">
        <f>IF(VLOOKUP(A48,'[1]LISTA ETIQUETAS'!O:W,5,0)="",(VLOOKUP(A48,'[1]LISTA ETIQUETAS'!O:W,8,0)),(VLOOKUP(A48,'[1]LISTA ETIQUETAS'!O:W,5,0)))</f>
        <v>0.34</v>
      </c>
      <c r="G48" s="10">
        <f>IF(VLOOKUP(A48,'[1]LISTA ETIQUETAS'!O:W,6,0)="",(VLOOKUP(A48,'[1]LISTA ETIQUETAS'!O:W,9,0)),(VLOOKUP(A48,'[1]LISTA ETIQUETAS'!O:W,5,0)))</f>
        <v>1.4</v>
      </c>
      <c r="H48" s="10">
        <f>IFERROR((VLOOKUP(A48,'[1]LISTA ETIQUETAS'!O:X,10,0)),"")</f>
        <v>0</v>
      </c>
      <c r="I48" s="11">
        <f>IFERROR((VLOOKUP(A48,'[1]LISTA ETIQUETAS'!O:Z,12,0)),"")</f>
        <v>0</v>
      </c>
      <c r="J48" s="5">
        <f>VLOOKUP(A48,'[1]LISTA ETIQUETAS'!$O:$AA,13,0)</f>
        <v>0.5</v>
      </c>
      <c r="K48" s="11">
        <f>IFERROR(I48-I48*J48,"")</f>
        <v>0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>IF(M48=0,A48,M48)</f>
        <v>229542</v>
      </c>
      <c r="S48" s="2">
        <f>_xlfn.XLOOKUP($A48,'[1]LISTA ETIQUETAS'!$O:$O,'[1]LISTA ETIQUETAS'!H:H,"",0)</f>
        <v>1</v>
      </c>
      <c r="T48" s="8">
        <f>SUM(O48:S48)</f>
        <v>1</v>
      </c>
      <c r="U48" s="9" t="str">
        <f>IFERROR((VLOOKUP(A48,'links de acesso'!A:B,2,0)),"\\192.168.0.4\Produtos\PRODUTO_PRONTA_ENTREGA_DPOT\static\IMAGENS_PRODUTOS\SEM IMAGEM.jpg")</f>
        <v>\\192.168.0.4\Produtos\PRODUTO_PRONTA_ENTREGA_DPOT\static\IMAGENS_PRODUTOS\SEM IMAGEM.jpg</v>
      </c>
      <c r="V48" s="8" t="str">
        <f>IF(Tabela3[[#This Row],[LINK_IMAGEM]]="\\192.168.0.4\Produtos\PRODUTO_PRONTA_ENTREGA_DPOT\static\IMAGENS_PRODUTOS\SEM IMAGEM.jpg","SEM IMAGEM","COM IMAGEM")</f>
        <v>SEM IMAGEM</v>
      </c>
    </row>
    <row r="49" spans="1:22" x14ac:dyDescent="0.25">
      <c r="A49" s="17">
        <v>229541</v>
      </c>
      <c r="B49" t="str">
        <f>IFERROR((VLOOKUP(A49,'[1]LISTA ETIQUETAS'!O:X,3,0)),"PRODUTO SEM ESTOQUE")</f>
        <v>EST REVISTEIRO VECCI (P) (MADEIRA IMBUIA)</v>
      </c>
      <c r="C49" s="9" t="str">
        <f>VLOOKUP(A49,'[1]LISTA ETIQUETAS'!$O:$BT,58,0)</f>
        <v>DPOT ACESSORIOS</v>
      </c>
      <c r="D49" s="9" t="str">
        <f>VLOOKUP(A49,'[1]LISTA ETIQUETAS'!$O:$BU,59,0)</f>
        <v>REVISTEIRO VECCI</v>
      </c>
      <c r="E49" s="10">
        <f>IF(VLOOKUP(A49,'[1]LISTA ETIQUETAS'!O:W,4,0)="",(VLOOKUP(A49,'[1]LISTA ETIQUETAS'!O:W,7,0)),(VLOOKUP(A49,'[1]LISTA ETIQUETAS'!O:W,4,0)))</f>
        <v>0.38</v>
      </c>
      <c r="F49" s="10">
        <f>IF(VLOOKUP(A49,'[1]LISTA ETIQUETAS'!O:W,5,0)="",(VLOOKUP(A49,'[1]LISTA ETIQUETAS'!O:W,8,0)),(VLOOKUP(A49,'[1]LISTA ETIQUETAS'!O:W,5,0)))</f>
        <v>0.34</v>
      </c>
      <c r="G49" s="10">
        <f>IF(VLOOKUP(A49,'[1]LISTA ETIQUETAS'!O:W,6,0)="",(VLOOKUP(A49,'[1]LISTA ETIQUETAS'!O:W,9,0)),(VLOOKUP(A49,'[1]LISTA ETIQUETAS'!O:W,5,0)))</f>
        <v>0.9</v>
      </c>
      <c r="H49" s="10">
        <f>IFERROR((VLOOKUP(A49,'[1]LISTA ETIQUETAS'!O:X,10,0)),"")</f>
        <v>0</v>
      </c>
      <c r="I49" s="11">
        <f>IFERROR((VLOOKUP(A49,'[1]LISTA ETIQUETAS'!O:Z,12,0)),"")</f>
        <v>0</v>
      </c>
      <c r="J49" s="5">
        <f>VLOOKUP(A49,'[1]LISTA ETIQUETAS'!$O:$AA,13,0)</f>
        <v>0</v>
      </c>
      <c r="K49" s="11">
        <f>IFERROR(I49-I49*J49,"")</f>
        <v>0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>IF(M49=0,A49,M49)</f>
        <v>229541</v>
      </c>
      <c r="S49" s="2">
        <f>_xlfn.XLOOKUP($A49,'[1]LISTA ETIQUETAS'!$O:$O,'[1]LISTA ETIQUETAS'!H:H,"",0)</f>
        <v>1</v>
      </c>
      <c r="T49" s="8">
        <f>SUM(O49:S49)</f>
        <v>1</v>
      </c>
      <c r="U49" s="9" t="str">
        <f>IFERROR((VLOOKUP(A49,'links de acesso'!A:B,2,0)),"\\192.168.0.4\Produtos\PRODUTO_PRONTA_ENTREGA_DPOT\static\IMAGENS_PRODUTOS\SEM IMAGEM.jpg")</f>
        <v>\\192.168.0.4\Produtos\PRODUTO_PRONTA_ENTREGA_DPOT\static\IMAGENS_PRODUTOS\REVISTEIRO VECCI_229541.jpg</v>
      </c>
      <c r="V49" s="8" t="str">
        <f>IF(Tabela3[[#This Row],[LINK_IMAGEM]]="\\192.168.0.4\Produtos\PRODUTO_PRONTA_ENTREGA_DPOT\static\IMAGENS_PRODUTOS\SEM IMAGEM.jpg","SEM IMAGEM","COM IMAGEM")</f>
        <v>COM IMAGEM</v>
      </c>
    </row>
    <row r="50" spans="1:22" x14ac:dyDescent="0.25">
      <c r="A50" s="17">
        <v>248112</v>
      </c>
      <c r="B50" t="str">
        <f>IFERROR((VLOOKUP(A50,'[1]LISTA ETIQUETAS'!O:X,3,0)),"PRODUTO SEM ESTOQUE")</f>
        <v>EST ALMOFADA DECORATIVA AIR II (M) COURO FIRENZE 600</v>
      </c>
      <c r="C50" s="9" t="str">
        <f>VLOOKUP(A50,'[1]LISTA ETIQUETAS'!$O:$BT,58,0)</f>
        <v>DPOT ALMOFADA DECORATIVA</v>
      </c>
      <c r="D50" s="9" t="str">
        <f>VLOOKUP(A50,'[1]LISTA ETIQUETAS'!$O:$BU,59,0)</f>
        <v>ALMOFADA DECORATIVA AIR II</v>
      </c>
      <c r="E50" s="10">
        <f>IF(VLOOKUP(A50,'[1]LISTA ETIQUETAS'!O:W,4,0)="",(VLOOKUP(A50,'[1]LISTA ETIQUETAS'!O:W,7,0)),(VLOOKUP(A50,'[1]LISTA ETIQUETAS'!O:W,4,0)))</f>
        <v>0.62</v>
      </c>
      <c r="F50" s="10">
        <f>IF(VLOOKUP(A50,'[1]LISTA ETIQUETAS'!O:W,5,0)="",(VLOOKUP(A50,'[1]LISTA ETIQUETAS'!O:W,8,0)),(VLOOKUP(A50,'[1]LISTA ETIQUETAS'!O:W,5,0)))</f>
        <v>0.62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0</v>
      </c>
      <c r="J50" s="5">
        <f>VLOOKUP(A50,'[1]LISTA ETIQUETAS'!$O:$AA,13,0)</f>
        <v>0.5</v>
      </c>
      <c r="K50" s="11">
        <f>IFERROR(I50-I50*J50,"")</f>
        <v>0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>IF(M50=0,A50,M50)</f>
        <v>248112</v>
      </c>
      <c r="S50" s="2">
        <f>_xlfn.XLOOKUP($A50,'[1]LISTA ETIQUETAS'!$O:$O,'[1]LISTA ETIQUETAS'!H:H,"",0)</f>
        <v>4</v>
      </c>
      <c r="T50" s="8">
        <f>SUM(O50:S50)</f>
        <v>4</v>
      </c>
      <c r="U50" s="9" t="str">
        <f>IFERROR((VLOOKUP(A50,'links de acesso'!A:B,2,0)),"\\192.168.0.4\Produtos\PRODUTO_PRONTA_ENTREGA_DPOT\static\IMAGENS_PRODUTOS\SEM IMAGEM.jpg")</f>
        <v>\\192.168.0.4\Produtos\PRODUTO_PRONTA_ENTREGA_DPOT\static\IMAGENS_PRODUTOS\SEM IMAGEM.jpg</v>
      </c>
      <c r="V50" s="8" t="str">
        <f>IF(Tabela3[[#This Row],[LINK_IMAGEM]]="\\192.168.0.4\Produtos\PRODUTO_PRONTA_ENTREGA_DPOT\static\IMAGENS_PRODUTOS\SEM IMAGEM.jpg","SEM IMAGEM","COM IMAGEM")</f>
        <v>SEM IMAGEM</v>
      </c>
    </row>
    <row r="51" spans="1:22" x14ac:dyDescent="0.25">
      <c r="A51" s="17">
        <v>271201</v>
      </c>
      <c r="B51" t="str">
        <f>IFERROR((VLOOKUP(A51,'[1]LISTA ETIQUETAS'!O:X,3,0)),"PRODUTO SEM ESTOQUE")</f>
        <v>EST ALMOFADA DECORATIVA AIR II (M) COURO NOBUCK 70 MARROM</v>
      </c>
      <c r="C51" s="9" t="str">
        <f>VLOOKUP(A51,'[1]LISTA ETIQUETAS'!$O:$BT,58,0)</f>
        <v>DPOT ALMOFADA DECORATIVA</v>
      </c>
      <c r="D51" s="9" t="str">
        <f>VLOOKUP(A51,'[1]LISTA ETIQUETAS'!$O:$BU,59,0)</f>
        <v>ALMOFADA DECORATIVA AIR II</v>
      </c>
      <c r="E51" s="10">
        <f>IF(VLOOKUP(A51,'[1]LISTA ETIQUETAS'!O:W,4,0)="",(VLOOKUP(A51,'[1]LISTA ETIQUETAS'!O:W,7,0)),(VLOOKUP(A51,'[1]LISTA ETIQUETAS'!O:W,4,0)))</f>
        <v>0.62</v>
      </c>
      <c r="F51" s="10">
        <f>IF(VLOOKUP(A51,'[1]LISTA ETIQUETAS'!O:W,5,0)="",(VLOOKUP(A51,'[1]LISTA ETIQUETAS'!O:W,8,0)),(VLOOKUP(A51,'[1]LISTA ETIQUETAS'!O:W,5,0)))</f>
        <v>0.62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0</v>
      </c>
      <c r="J51" s="5">
        <f>VLOOKUP(A51,'[1]LISTA ETIQUETAS'!$O:$AA,13,0)</f>
        <v>0</v>
      </c>
      <c r="K51" s="11">
        <f>IFERROR(I51-I51*J51,"")</f>
        <v>0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>IF(M51=0,A51,M51)</f>
        <v>271201</v>
      </c>
      <c r="S51" s="2">
        <f>_xlfn.XLOOKUP($A51,'[1]LISTA ETIQUETAS'!$O:$O,'[1]LISTA ETIQUETAS'!H:H,"",0)</f>
        <v>6</v>
      </c>
      <c r="T51" s="8">
        <f>SUM(O51:S51)</f>
        <v>6</v>
      </c>
      <c r="U51" s="9" t="str">
        <f>IFERROR((VLOOKUP(A51,'links de acesso'!A:B,2,0)),"\\192.168.0.4\Produtos\PRODUTO_PRONTA_ENTREGA_DPOT\static\IMAGENS_PRODUTOS\SEM IMAGEM.jpg")</f>
        <v>\\192.168.0.4\Produtos\PRODUTO_PRONTA_ENTREGA_DPOT\static\IMAGENS_PRODUTOS\SOFA AIR_ 271167_271201.jpg</v>
      </c>
      <c r="V51" s="8" t="str">
        <f>IF(Tabela3[[#This Row],[LINK_IMAGEM]]="\\192.168.0.4\Produtos\PRODUTO_PRONTA_ENTREGA_DPOT\static\IMAGENS_PRODUTOS\SEM IMAGEM.jpg","SEM IMAGEM","COM IMAGEM")</f>
        <v>COM IMAGEM</v>
      </c>
    </row>
    <row r="52" spans="1:22" x14ac:dyDescent="0.25">
      <c r="A52" s="17">
        <v>320799</v>
      </c>
      <c r="B52" t="str">
        <f>IFERROR((VLOOKUP(A52,'[1]LISTA ETIQUETAS'!O:X,3,0)),"PRODUTO SEM ESTOQUE")</f>
        <v>EST ALMOFADA DECORATIVA AIR II (M) TC VILLA OLMO NATURAL</v>
      </c>
      <c r="C52" s="9" t="str">
        <f>VLOOKUP(A52,'[1]LISTA ETIQUETAS'!$O:$BT,58,0)</f>
        <v>DPOT ALMOFADA DECORATIVA</v>
      </c>
      <c r="D52" s="9" t="str">
        <f>VLOOKUP(A52,'[1]LISTA ETIQUETAS'!$O:$BU,59,0)</f>
        <v>ALMOFADA DECORATIVA AIR II</v>
      </c>
      <c r="E52" s="10">
        <f>IF(VLOOKUP(A52,'[1]LISTA ETIQUETAS'!O:W,4,0)="",(VLOOKUP(A52,'[1]LISTA ETIQUETAS'!O:W,7,0)),(VLOOKUP(A52,'[1]LISTA ETIQUETAS'!O:W,4,0)))</f>
        <v>0.62</v>
      </c>
      <c r="F52" s="10">
        <f>IF(VLOOKUP(A52,'[1]LISTA ETIQUETAS'!O:W,5,0)="",(VLOOKUP(A52,'[1]LISTA ETIQUETAS'!O:W,8,0)),(VLOOKUP(A52,'[1]LISTA ETIQUETAS'!O:W,5,0)))</f>
        <v>0.62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0</v>
      </c>
      <c r="J52" s="5">
        <f>VLOOKUP(A52,'[1]LISTA ETIQUETAS'!$O:$AA,13,0)</f>
        <v>0</v>
      </c>
      <c r="K52" s="11">
        <f>IFERROR(I52-I52*J52,"")</f>
        <v>0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>IF(M52=0,A52,M52)</f>
        <v>320799</v>
      </c>
      <c r="S52" s="2">
        <f>_xlfn.XLOOKUP($A52,'[1]LISTA ETIQUETAS'!$O:$O,'[1]LISTA ETIQUETAS'!H:H,"",0)</f>
        <v>2</v>
      </c>
      <c r="T52" s="8">
        <f>SUM(O52:S52)</f>
        <v>2</v>
      </c>
      <c r="U52" s="9" t="str">
        <f>IFERROR((VLOOKUP(A52,'links de acesso'!A:B,2,0)),"\\192.168.0.4\Produtos\PRODUTO_PRONTA_ENTREGA_DPOT\static\IMAGENS_PRODUTOS\SEM IMAGEM.jpg")</f>
        <v>\\192.168.0.4\Produtos\PRODUTO_PRONTA_ENTREGA_DPOT\static\IMAGENS_PRODUTOS\SEM IMAGEM.jpg</v>
      </c>
      <c r="V52" s="8" t="str">
        <f>IF(Tabela3[[#This Row],[LINK_IMAGEM]]="\\192.168.0.4\Produtos\PRODUTO_PRONTA_ENTREGA_DPOT\static\IMAGENS_PRODUTOS\SEM IMAGEM.jpg","SEM IMAGEM","COM IMAGEM")</f>
        <v>SEM IMAGEM</v>
      </c>
    </row>
    <row r="53" spans="1:22" x14ac:dyDescent="0.25">
      <c r="A53" s="17">
        <v>357016</v>
      </c>
      <c r="B53" t="str">
        <f>IFERROR((VLOOKUP(A53,'[1]LISTA ETIQUETAS'!O:X,3,0)),"PRODUTO SEM ESTOQUE")</f>
        <v>EST ALMOFADA DECORATIVA BOLD S/ABAS TC EL ANGOLA BEIGE</v>
      </c>
      <c r="C53" s="9" t="str">
        <f>VLOOKUP(A53,'[1]LISTA ETIQUETAS'!$O:$BT,58,0)</f>
        <v>DPOT ALMOFADA DECORATIVA</v>
      </c>
      <c r="D53" s="9" t="str">
        <f>VLOOKUP(A53,'[1]LISTA ETIQUETAS'!$O:$BU,59,0)</f>
        <v>ALMOFADA DECORATIVA BOLD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0.6</v>
      </c>
      <c r="G53" s="10">
        <f>IF(VLOOKUP(A53,'[1]LISTA ETIQUETAS'!O:W,6,0)="",(VLOOKUP(A53,'[1]LISTA ETIQUETAS'!O:W,9,0)),(VLOOKUP(A53,'[1]LISTA ETIQUETAS'!O:W,5,0)))</f>
        <v>0</v>
      </c>
      <c r="H53" s="10">
        <f>IFERROR((VLOOKUP(A53,'[1]LISTA ETIQUETAS'!O:X,10,0)),"")</f>
        <v>0</v>
      </c>
      <c r="I53" s="11">
        <f>IFERROR((VLOOKUP(A53,'[1]LISTA ETIQUETAS'!O:Z,12,0)),"")</f>
        <v>0</v>
      </c>
      <c r="J53" s="5">
        <f>VLOOKUP(A53,'[1]LISTA ETIQUETAS'!$O:$AA,13,0)</f>
        <v>0.5</v>
      </c>
      <c r="K53" s="11">
        <f>IFERROR(I53-I53*J53,"")</f>
        <v>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>IF(M53=0,A53,M53)</f>
        <v>357016</v>
      </c>
      <c r="S53" s="2">
        <f>_xlfn.XLOOKUP($A53,'[1]LISTA ETIQUETAS'!$O:$O,'[1]LISTA ETIQUETAS'!H:H,"",0)</f>
        <v>5</v>
      </c>
      <c r="T53" s="8">
        <f>SUM(O53:S53)</f>
        <v>5</v>
      </c>
      <c r="U53" s="9" t="str">
        <f>IFERROR((VLOOKUP(A53,'links de acesso'!A:B,2,0)),"\\192.168.0.4\Produtos\PRODUTO_PRONTA_ENTREGA_DPOT\static\IMAGENS_PRODUTOS\SEM IMAGEM.jpg")</f>
        <v>\\192.168.0.4\Produtos\PRODUTO_PRONTA_ENTREGA_DPOT\static\IMAGENS_PRODUTOS\SEM IMAGEM.jpg</v>
      </c>
      <c r="V53" s="8" t="str">
        <f>IF(Tabela3[[#This Row],[LINK_IMAGEM]]="\\192.168.0.4\Produtos\PRODUTO_PRONTA_ENTREGA_DPOT\static\IMAGENS_PRODUTOS\SEM IMAGEM.jpg","SEM IMAGEM","COM IMAGEM")</f>
        <v>SEM IMAGEM</v>
      </c>
    </row>
    <row r="54" spans="1:22" x14ac:dyDescent="0.25">
      <c r="A54" s="17">
        <v>281467</v>
      </c>
      <c r="B54" t="str">
        <f>IFERROR((VLOOKUP(A54,'[1]LISTA ETIQUETAS'!O:X,3,0)),"PRODUTO SEM ESTOQUE")</f>
        <v>EST ALMOFADA DECORATIVA LONA MAIS (RIM) TC GIRONA 7770</v>
      </c>
      <c r="C54" s="9" t="str">
        <f>VLOOKUP(A54,'[1]LISTA ETIQUETAS'!$O:$BT,58,0)</f>
        <v>DPOT ALMOFADA DECORATIVA</v>
      </c>
      <c r="D54" s="9" t="str">
        <f>VLOOKUP(A54,'[1]LISTA ETIQUETAS'!$O:$BU,59,0)</f>
        <v>ALMOFADA DECORATIVA LONA MAIS</v>
      </c>
      <c r="E54" s="10">
        <f>IF(VLOOKUP(A54,'[1]LISTA ETIQUETAS'!O:W,4,0)="",(VLOOKUP(A54,'[1]LISTA ETIQUETAS'!O:W,7,0)),(VLOOKUP(A54,'[1]LISTA ETIQUETAS'!O:W,4,0)))</f>
        <v>0.6</v>
      </c>
      <c r="F54" s="10">
        <f>IF(VLOOKUP(A54,'[1]LISTA ETIQUETAS'!O:W,5,0)="",(VLOOKUP(A54,'[1]LISTA ETIQUETAS'!O:W,8,0)),(VLOOKUP(A54,'[1]LISTA ETIQUETAS'!O:W,5,0)))</f>
        <v>0.3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0</v>
      </c>
      <c r="J54" s="5">
        <f>VLOOKUP(A54,'[1]LISTA ETIQUETAS'!$O:$AA,13,0)</f>
        <v>0</v>
      </c>
      <c r="K54" s="11">
        <f>IFERROR(I54-I54*J54,"")</f>
        <v>0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>IF(M54=0,A54,M54)</f>
        <v>281467</v>
      </c>
      <c r="S54" s="2">
        <f>_xlfn.XLOOKUP($A54,'[1]LISTA ETIQUETAS'!$O:$O,'[1]LISTA ETIQUETAS'!H:H,"",0)</f>
        <v>1</v>
      </c>
      <c r="T54" s="8">
        <f>SUM(O54:S54)</f>
        <v>1</v>
      </c>
      <c r="U54" s="9" t="str">
        <f>IFERROR((VLOOKUP(A54,'links de acesso'!A:B,2,0)),"\\192.168.0.4\Produtos\PRODUTO_PRONTA_ENTREGA_DPOT\static\IMAGENS_PRODUTOS\SEM IMAGEM.jpg")</f>
        <v>\\192.168.0.4\Produtos\PRODUTO_PRONTA_ENTREGA_DPOT\static\IMAGENS_PRODUTOS\ALMOFADA DECORATIVA LONA MAIS_281467.jpg</v>
      </c>
      <c r="V54" s="8" t="str">
        <f>IF(Tabela3[[#This Row],[LINK_IMAGEM]]="\\192.168.0.4\Produtos\PRODUTO_PRONTA_ENTREGA_DPOT\static\IMAGENS_PRODUTOS\SEM IMAGEM.jpg","SEM IMAGEM","COM IMAGEM")</f>
        <v>COM IMAGEM</v>
      </c>
    </row>
    <row r="55" spans="1:22" x14ac:dyDescent="0.25">
      <c r="A55" s="17">
        <v>281466</v>
      </c>
      <c r="B55" t="str">
        <f>IFERROR((VLOOKUP(A55,'[1]LISTA ETIQUETAS'!O:X,3,0)),"PRODUTO SEM ESTOQUE")</f>
        <v>EST ALMOFADA DECORATIVA LONA MAIS TC GALLIA 7888 CAFE</v>
      </c>
      <c r="C55" s="9" t="str">
        <f>VLOOKUP(A55,'[1]LISTA ETIQUETAS'!$O:$BT,58,0)</f>
        <v>DPOT ALMOFADA DECORATIVA</v>
      </c>
      <c r="D55" s="9" t="str">
        <f>VLOOKUP(A55,'[1]LISTA ETIQUETAS'!$O:$BU,59,0)</f>
        <v>ALMOFADA DECORATIVA LONA MAIS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0.6</v>
      </c>
      <c r="G55" s="10">
        <f>IF(VLOOKUP(A55,'[1]LISTA ETIQUETAS'!O:W,6,0)="",(VLOOKUP(A55,'[1]LISTA ETIQUETAS'!O:W,9,0)),(VLOOKUP(A55,'[1]LISTA ETIQUETAS'!O:W,5,0)))</f>
        <v>0</v>
      </c>
      <c r="H55" s="10">
        <f>IFERROR((VLOOKUP(A55,'[1]LISTA ETIQUETAS'!O:X,10,0)),"")</f>
        <v>0</v>
      </c>
      <c r="I55" s="11">
        <f>IFERROR((VLOOKUP(A55,'[1]LISTA ETIQUETAS'!O:Z,12,0)),"")</f>
        <v>0</v>
      </c>
      <c r="J55" s="5">
        <f>VLOOKUP(A55,'[1]LISTA ETIQUETAS'!$O:$AA,13,0)</f>
        <v>0</v>
      </c>
      <c r="K55" s="11">
        <f>IFERROR(I55-I55*J55,"")</f>
        <v>0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>IF(M55=0,A55,M55)</f>
        <v>281466</v>
      </c>
      <c r="S55" s="2">
        <f>_xlfn.XLOOKUP($A55,'[1]LISTA ETIQUETAS'!$O:$O,'[1]LISTA ETIQUETAS'!H:H,"",0)</f>
        <v>2</v>
      </c>
      <c r="T55" s="8">
        <f>SUM(O55:S55)</f>
        <v>2</v>
      </c>
      <c r="U55" s="9" t="str">
        <f>IFERROR((VLOOKUP(A55,'links de acesso'!A:B,2,0)),"\\192.168.0.4\Produtos\PRODUTO_PRONTA_ENTREGA_DPOT\static\IMAGENS_PRODUTOS\SEM IMAGEM.jpg")</f>
        <v>\\192.168.0.4\Produtos\PRODUTO_PRONTA_ENTREGA_DPOT\static\IMAGENS_PRODUTOS\ALMOFADA DECORATIVA LONA MAIS_281466.jpg</v>
      </c>
      <c r="V55" s="8" t="str">
        <f>IF(Tabela3[[#This Row],[LINK_IMAGEM]]="\\192.168.0.4\Produtos\PRODUTO_PRONTA_ENTREGA_DPOT\static\IMAGENS_PRODUTOS\SEM IMAGEM.jpg","SEM IMAGEM","COM IMAGEM")</f>
        <v>COM IMAGEM</v>
      </c>
    </row>
    <row r="56" spans="1:22" x14ac:dyDescent="0.25">
      <c r="A56" s="17">
        <v>274338</v>
      </c>
      <c r="B56" t="str">
        <f>IFERROR((VLOOKUP(A56,'[1]LISTA ETIQUETAS'!O:X,3,0)),"PRODUTO SEM ESTOQUE")</f>
        <v>EST ALMOFADA DECORATIVA SO FAR (C/ABAS) TC GALLIA NATURAL</v>
      </c>
      <c r="C56" s="9" t="str">
        <f>VLOOKUP(A56,'[1]LISTA ETIQUETAS'!$O:$BT,58,0)</f>
        <v>DPOT ALMOFADA DECORATIVA</v>
      </c>
      <c r="D56" s="9" t="str">
        <f>VLOOKUP(A56,'[1]LISTA ETIQUETAS'!$O:$BU,59,0)</f>
        <v>ALMOFADA DECORATIVA SO FAR</v>
      </c>
      <c r="E56" s="10">
        <f>IF(VLOOKUP(A56,'[1]LISTA ETIQUETAS'!O:W,4,0)="",(VLOOKUP(A56,'[1]LISTA ETIQUETAS'!O:W,7,0)),(VLOOKUP(A56,'[1]LISTA ETIQUETAS'!O:W,4,0)))</f>
        <v>0.65</v>
      </c>
      <c r="F56" s="10">
        <f>IF(VLOOKUP(A56,'[1]LISTA ETIQUETAS'!O:W,5,0)="",(VLOOKUP(A56,'[1]LISTA ETIQUETAS'!O:W,8,0)),(VLOOKUP(A56,'[1]LISTA ETIQUETAS'!O:W,5,0)))</f>
        <v>0.65</v>
      </c>
      <c r="G56" s="10">
        <f>IF(VLOOKUP(A56,'[1]LISTA ETIQUETAS'!O:W,6,0)="",(VLOOKUP(A56,'[1]LISTA ETIQUETAS'!O:W,9,0)),(VLOOKUP(A56,'[1]LISTA ETIQUETAS'!O:W,5,0)))</f>
        <v>0</v>
      </c>
      <c r="H56" s="10">
        <f>IFERROR((VLOOKUP(A56,'[1]LISTA ETIQUETAS'!O:X,10,0)),"")</f>
        <v>0</v>
      </c>
      <c r="I56" s="11">
        <f>IFERROR((VLOOKUP(A56,'[1]LISTA ETIQUETAS'!O:Z,12,0)),"")</f>
        <v>0</v>
      </c>
      <c r="J56" s="5">
        <f>VLOOKUP(A56,'[1]LISTA ETIQUETAS'!$O:$AA,13,0)</f>
        <v>0.5</v>
      </c>
      <c r="K56" s="11">
        <f>IFERROR(I56-I56*J56,"")</f>
        <v>0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>IF(M56=0,A56,M56)</f>
        <v>274338</v>
      </c>
      <c r="S56" s="2">
        <f>_xlfn.XLOOKUP($A56,'[1]LISTA ETIQUETAS'!$O:$O,'[1]LISTA ETIQUETAS'!H:H,"",0)</f>
        <v>4</v>
      </c>
      <c r="T56" s="8">
        <f>SUM(O56:S56)</f>
        <v>4</v>
      </c>
      <c r="U56" s="9" t="str">
        <f>IFERROR((VLOOKUP(A56,'links de acesso'!A:B,2,0)),"\\192.168.0.4\Produtos\PRODUTO_PRONTA_ENTREGA_DPOT\static\IMAGENS_PRODUTOS\SEM IMAGEM.jpg")</f>
        <v>\\192.168.0.4\Produtos\PRODUTO_PRONTA_ENTREGA_DPOT\static\IMAGENS_PRODUTOS\SEM IMAGEM.jpg</v>
      </c>
      <c r="V56" s="8" t="str">
        <f>IF(Tabela3[[#This Row],[LINK_IMAGEM]]="\\192.168.0.4\Produtos\PRODUTO_PRONTA_ENTREGA_DPOT\static\IMAGENS_PRODUTOS\SEM IMAGEM.jpg","SEM IMAGEM","COM IMAGEM")</f>
        <v>SEM IMAGEM</v>
      </c>
    </row>
    <row r="57" spans="1:22" x14ac:dyDescent="0.25">
      <c r="A57" s="17">
        <v>409345</v>
      </c>
      <c r="B57" t="str">
        <f>IFERROR((VLOOKUP(A57,'[1]LISTA ETIQUETAS'!O:X,3,0)),"PRODUTO SEM ESTOQUE")</f>
        <v>EST APARADOR 14 BIS (15MM) (BRONZE)</v>
      </c>
      <c r="C57" s="9" t="str">
        <f>VLOOKUP(A57,'[1]LISTA ETIQUETAS'!$O:$BT,58,0)</f>
        <v>DPOT APARADOR</v>
      </c>
      <c r="D57" s="9" t="str">
        <f>VLOOKUP(A57,'[1]LISTA ETIQUETAS'!$O:$BU,59,0)</f>
        <v>APARADOR 14 BIS</v>
      </c>
      <c r="E57" s="10">
        <f>IF(VLOOKUP(A57,'[1]LISTA ETIQUETAS'!O:W,4,0)="",(VLOOKUP(A57,'[1]LISTA ETIQUETAS'!O:W,7,0)),(VLOOKUP(A57,'[1]LISTA ETIQUETAS'!O:W,4,0)))</f>
        <v>2.6</v>
      </c>
      <c r="F57" s="10">
        <f>IF(VLOOKUP(A57,'[1]LISTA ETIQUETAS'!O:W,5,0)="",(VLOOKUP(A57,'[1]LISTA ETIQUETAS'!O:W,8,0)),(VLOOKUP(A57,'[1]LISTA ETIQUETAS'!O:W,5,0)))</f>
        <v>0.4</v>
      </c>
      <c r="G57" s="10">
        <f>IF(VLOOKUP(A57,'[1]LISTA ETIQUETAS'!O:W,6,0)="",(VLOOKUP(A57,'[1]LISTA ETIQUETAS'!O:W,9,0)),(VLOOKUP(A57,'[1]LISTA ETIQUETAS'!O:W,5,0)))</f>
        <v>0.8</v>
      </c>
      <c r="H57" s="10">
        <f>IFERROR((VLOOKUP(A57,'[1]LISTA ETIQUETAS'!O:X,10,0)),"")</f>
        <v>0</v>
      </c>
      <c r="I57" s="11">
        <f>IFERROR((VLOOKUP(A57,'[1]LISTA ETIQUETAS'!O:Z,12,0)),"")</f>
        <v>0</v>
      </c>
      <c r="J57" s="5">
        <f>VLOOKUP(A57,'[1]LISTA ETIQUETAS'!$O:$AA,13,0)</f>
        <v>0.35</v>
      </c>
      <c r="K57" s="11">
        <f>IFERROR(I57-I57*J57,"")</f>
        <v>0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>IF(M57=0,A57,M57)</f>
        <v>409345</v>
      </c>
      <c r="S57" s="2">
        <f>_xlfn.XLOOKUP($A57,'[1]LISTA ETIQUETAS'!$O:$O,'[1]LISTA ETIQUETAS'!H:H,"",0)</f>
        <v>1</v>
      </c>
      <c r="T57" s="8">
        <f>SUM(O57:S57)</f>
        <v>1</v>
      </c>
      <c r="U57" s="9" t="str">
        <f>IFERROR((VLOOKUP(A57,'links de acesso'!A:B,2,0)),"\\192.168.0.4\Produtos\PRODUTO_PRONTA_ENTREGA_DPOT\static\IMAGENS_PRODUTOS\SEM IMAGEM.jpg")</f>
        <v>\\192.168.0.4\Produtos\PRODUTO_PRONTA_ENTREGA_DPOT\static\IMAGENS_PRODUTOS\APARADOR 14 BIS_409345.jpg</v>
      </c>
      <c r="V57" s="8" t="str">
        <f>IF(Tabela3[[#This Row],[LINK_IMAGEM]]="\\192.168.0.4\Produtos\PRODUTO_PRONTA_ENTREGA_DPOT\static\IMAGENS_PRODUTOS\SEM IMAGEM.jpg","SEM IMAGEM","COM IMAGEM")</f>
        <v>COM IMAGEM</v>
      </c>
    </row>
    <row r="58" spans="1:22" x14ac:dyDescent="0.25">
      <c r="A58" s="17">
        <v>328630</v>
      </c>
      <c r="B58" t="str">
        <f>IFERROR((VLOOKUP(A58,'[1]LISTA ETIQUETAS'!O:X,3,0)),"PRODUTO SEM ESTOQUE")</f>
        <v>EST APARADOR GB 1013 (PORTAS BRANCAS) (PAU FERRO)</v>
      </c>
      <c r="C58" s="9" t="str">
        <f>VLOOKUP(A58,'[1]LISTA ETIQUETAS'!$O:$BT,58,0)</f>
        <v>DPOT APARADOR</v>
      </c>
      <c r="D58" s="9" t="str">
        <f>VLOOKUP(A58,'[1]LISTA ETIQUETAS'!$O:$BU,59,0)</f>
        <v>APARADOR GB 1013</v>
      </c>
      <c r="E58" s="10">
        <f>IF(VLOOKUP(A58,'[1]LISTA ETIQUETAS'!O:W,4,0)="",(VLOOKUP(A58,'[1]LISTA ETIQUETAS'!O:W,7,0)),(VLOOKUP(A58,'[1]LISTA ETIQUETAS'!O:W,4,0)))</f>
        <v>1.04</v>
      </c>
      <c r="F58" s="10">
        <f>IF(VLOOKUP(A58,'[1]LISTA ETIQUETAS'!O:W,5,0)="",(VLOOKUP(A58,'[1]LISTA ETIQUETAS'!O:W,8,0)),(VLOOKUP(A58,'[1]LISTA ETIQUETAS'!O:W,5,0)))</f>
        <v>0.39</v>
      </c>
      <c r="G58" s="10">
        <f>IF(VLOOKUP(A58,'[1]LISTA ETIQUETAS'!O:W,6,0)="",(VLOOKUP(A58,'[1]LISTA ETIQUETAS'!O:W,9,0)),(VLOOKUP(A58,'[1]LISTA ETIQUETAS'!O:W,5,0)))</f>
        <v>0.82</v>
      </c>
      <c r="H58" s="10">
        <f>IFERROR((VLOOKUP(A58,'[1]LISTA ETIQUETAS'!O:X,10,0)),"")</f>
        <v>0</v>
      </c>
      <c r="I58" s="11">
        <f>IFERROR((VLOOKUP(A58,'[1]LISTA ETIQUETAS'!O:Z,12,0)),"")</f>
        <v>0</v>
      </c>
      <c r="J58" s="5">
        <f>VLOOKUP(A58,'[1]LISTA ETIQUETAS'!$O:$AA,13,0)</f>
        <v>0.5</v>
      </c>
      <c r="K58" s="11">
        <f>IFERROR(I58-I58*J58,"")</f>
        <v>0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>IF(M58=0,A58,M58)</f>
        <v>328630</v>
      </c>
      <c r="S58" s="2">
        <f>_xlfn.XLOOKUP($A58,'[1]LISTA ETIQUETAS'!$O:$O,'[1]LISTA ETIQUETAS'!H:H,"",0)</f>
        <v>1</v>
      </c>
      <c r="T58" s="8">
        <f>SUM(O58:S58)</f>
        <v>1</v>
      </c>
      <c r="U58" s="9" t="str">
        <f>IFERROR((VLOOKUP(A58,'links de acesso'!A:B,2,0)),"\\192.168.0.4\Produtos\PRODUTO_PRONTA_ENTREGA_DPOT\static\IMAGENS_PRODUTOS\SEM IMAGEM.jpg")</f>
        <v>\\192.168.0.4\Produtos\PRODUTO_PRONTA_ENTREGA_DPOT\static\IMAGENS_PRODUTOS\APARADOR GB013_328630.jpg</v>
      </c>
      <c r="V58" s="8" t="str">
        <f>IF(Tabela3[[#This Row],[LINK_IMAGEM]]="\\192.168.0.4\Produtos\PRODUTO_PRONTA_ENTREGA_DPOT\static\IMAGENS_PRODUTOS\SEM IMAGEM.jpg","SEM IMAGEM","COM IMAGEM")</f>
        <v>COM IMAGEM</v>
      </c>
    </row>
    <row r="59" spans="1:22" x14ac:dyDescent="0.25">
      <c r="A59" s="17">
        <v>362537</v>
      </c>
      <c r="B59" t="str">
        <f>IFERROR((VLOOKUP(A59,'[1]LISTA ETIQUETAS'!O:X,3,0)),"PRODUTO SEM ESTOQUE")</f>
        <v>EST APARADOR ITA (M1 BC CHAMP) (FREIJO LAVADO/COBRE ANTIGO)</v>
      </c>
      <c r="C59" s="9" t="str">
        <f>VLOOKUP(A59,'[1]LISTA ETIQUETAS'!$O:$BT,58,0)</f>
        <v>DPOT APARADOR</v>
      </c>
      <c r="D59" s="9" t="str">
        <f>VLOOKUP(A59,'[1]LISTA ETIQUETAS'!$O:$BU,59,0)</f>
        <v>APARADOR ITA</v>
      </c>
      <c r="E59" s="10">
        <f>IF(VLOOKUP(A59,'[1]LISTA ETIQUETAS'!O:W,4,0)="",(VLOOKUP(A59,'[1]LISTA ETIQUETAS'!O:W,7,0)),(VLOOKUP(A59,'[1]LISTA ETIQUETAS'!O:W,4,0)))</f>
        <v>2.7</v>
      </c>
      <c r="F59" s="10">
        <f>IF(VLOOKUP(A59,'[1]LISTA ETIQUETAS'!O:W,5,0)="",(VLOOKUP(A59,'[1]LISTA ETIQUETAS'!O:W,8,0)),(VLOOKUP(A59,'[1]LISTA ETIQUETAS'!O:W,5,0)))</f>
        <v>0.5</v>
      </c>
      <c r="G59" s="10">
        <f>IF(VLOOKUP(A59,'[1]LISTA ETIQUETAS'!O:W,6,0)="",(VLOOKUP(A59,'[1]LISTA ETIQUETAS'!O:W,9,0)),(VLOOKUP(A59,'[1]LISTA ETIQUETAS'!O:W,5,0)))</f>
        <v>0.78</v>
      </c>
      <c r="H59" s="10">
        <f>IFERROR((VLOOKUP(A59,'[1]LISTA ETIQUETAS'!O:X,10,0)),"")</f>
        <v>0</v>
      </c>
      <c r="I59" s="11">
        <f>IFERROR((VLOOKUP(A59,'[1]LISTA ETIQUETAS'!O:Z,12,0)),"")</f>
        <v>0</v>
      </c>
      <c r="J59" s="5">
        <f>VLOOKUP(A59,'[1]LISTA ETIQUETAS'!$O:$AA,13,0)</f>
        <v>0.5</v>
      </c>
      <c r="K59" s="11">
        <f>IFERROR(I59-I59*J59,"")</f>
        <v>0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>IF(M59=0,A59,M59)</f>
        <v>362537</v>
      </c>
      <c r="S59" s="2">
        <f>_xlfn.XLOOKUP($A59,'[1]LISTA ETIQUETAS'!$O:$O,'[1]LISTA ETIQUETAS'!H:H,"",0)</f>
        <v>1</v>
      </c>
      <c r="T59" s="8">
        <f>SUM(O59:S59)</f>
        <v>1</v>
      </c>
      <c r="U59" s="9" t="str">
        <f>IFERROR((VLOOKUP(A59,'links de acesso'!A:B,2,0)),"\\192.168.0.4\Produtos\PRODUTO_PRONTA_ENTREGA_DPOT\static\IMAGENS_PRODUTOS\SEM IMAGEM.jpg")</f>
        <v>\\192.168.0.4\Produtos\PRODUTO_PRONTA_ENTREGA_DPOT\static\IMAGENS_PRODUTOS\SEM IMAGEM.jpg</v>
      </c>
      <c r="V59" s="8" t="str">
        <f>IF(Tabela3[[#This Row],[LINK_IMAGEM]]="\\192.168.0.4\Produtos\PRODUTO_PRONTA_ENTREGA_DPOT\static\IMAGENS_PRODUTOS\SEM IMAGEM.jpg","SEM IMAGEM","COM IMAGEM")</f>
        <v>SEM IMAGEM</v>
      </c>
    </row>
    <row r="60" spans="1:22" x14ac:dyDescent="0.25">
      <c r="A60" s="17">
        <v>353176</v>
      </c>
      <c r="B60" t="str">
        <f>IFERROR((VLOOKUP(A60,'[1]LISTA ETIQUETAS'!O:X,3,0)),"PRODUTO SEM ESTOQUE")</f>
        <v>EST APARADOR MALHETADO (PES RECUADOS) (PINNUS)</v>
      </c>
      <c r="C60" s="9" t="str">
        <f>VLOOKUP(A60,'[1]LISTA ETIQUETAS'!$O:$BT,58,0)</f>
        <v>DPOT APARADOR</v>
      </c>
      <c r="D60" s="9" t="str">
        <f>VLOOKUP(A60,'[1]LISTA ETIQUETAS'!$O:$BU,59,0)</f>
        <v>APARADOR MALHETADO</v>
      </c>
      <c r="E60" s="10">
        <f>IF(VLOOKUP(A60,'[1]LISTA ETIQUETAS'!O:W,4,0)="",(VLOOKUP(A60,'[1]LISTA ETIQUETAS'!O:W,7,0)),(VLOOKUP(A60,'[1]LISTA ETIQUETAS'!O:W,4,0)))</f>
        <v>1.8</v>
      </c>
      <c r="F60" s="10">
        <f>IF(VLOOKUP(A60,'[1]LISTA ETIQUETAS'!O:W,5,0)="",(VLOOKUP(A60,'[1]LISTA ETIQUETAS'!O:W,8,0)),(VLOOKUP(A60,'[1]LISTA ETIQUETAS'!O:W,5,0)))</f>
        <v>0.91</v>
      </c>
      <c r="G60" s="10">
        <f>IF(VLOOKUP(A60,'[1]LISTA ETIQUETAS'!O:W,6,0)="",(VLOOKUP(A60,'[1]LISTA ETIQUETAS'!O:W,9,0)),(VLOOKUP(A60,'[1]LISTA ETIQUETAS'!O:W,5,0)))</f>
        <v>0.75</v>
      </c>
      <c r="H60" s="10">
        <f>IFERROR((VLOOKUP(A60,'[1]LISTA ETIQUETAS'!O:X,10,0)),"")</f>
        <v>0</v>
      </c>
      <c r="I60" s="11">
        <f>IFERROR((VLOOKUP(A60,'[1]LISTA ETIQUETAS'!O:Z,12,0)),"")</f>
        <v>0</v>
      </c>
      <c r="J60" s="5">
        <f>VLOOKUP(A60,'[1]LISTA ETIQUETAS'!$O:$AA,13,0)</f>
        <v>0</v>
      </c>
      <c r="K60" s="11">
        <f>IFERROR(I60-I60*J60,"")</f>
        <v>0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>IF(M60=0,A60,M60)</f>
        <v>353176</v>
      </c>
      <c r="S60" s="2">
        <f>_xlfn.XLOOKUP($A60,'[1]LISTA ETIQUETAS'!$O:$O,'[1]LISTA ETIQUETAS'!H:H,"",0)</f>
        <v>1</v>
      </c>
      <c r="T60" s="8">
        <f>SUM(O60:S60)</f>
        <v>1</v>
      </c>
      <c r="U60" s="9" t="str">
        <f>IFERROR((VLOOKUP(A60,'links de acesso'!A:B,2,0)),"\\192.168.0.4\Produtos\PRODUTO_PRONTA_ENTREGA_DPOT\static\IMAGENS_PRODUTOS\SEM IMAGEM.jpg")</f>
        <v>\\192.168.0.4\Produtos\PRODUTO_PRONTA_ENTREGA_DPOT\static\IMAGENS_PRODUTOS\APARADOR MALHETADO_353176.jpg</v>
      </c>
      <c r="V60" s="8" t="str">
        <f>IF(Tabela3[[#This Row],[LINK_IMAGEM]]="\\192.168.0.4\Produtos\PRODUTO_PRONTA_ENTREGA_DPOT\static\IMAGENS_PRODUTOS\SEM IMAGEM.jpg","SEM IMAGEM","COM IMAGEM")</f>
        <v>COM IMAGEM</v>
      </c>
    </row>
    <row r="61" spans="1:22" x14ac:dyDescent="0.25">
      <c r="A61" s="17">
        <v>209959</v>
      </c>
      <c r="B61" t="str">
        <f>IFERROR((VLOOKUP(A61,'[1]LISTA ETIQUETAS'!O:X,3,0)),"PRODUTO SEM ESTOQUE")</f>
        <v>EST APARADOR MULTI (PINHEIRO MACICO) (ACO PRETO FOSCO)</v>
      </c>
      <c r="C61" s="9" t="str">
        <f>VLOOKUP(A61,'[1]LISTA ETIQUETAS'!$O:$BT,58,0)</f>
        <v>DPOT APARADOR</v>
      </c>
      <c r="D61" s="9" t="str">
        <f>VLOOKUP(A61,'[1]LISTA ETIQUETAS'!$O:$BU,59,0)</f>
        <v>APARADOR MULTI</v>
      </c>
      <c r="E61" s="10">
        <f>IF(VLOOKUP(A61,'[1]LISTA ETIQUETAS'!O:W,4,0)="",(VLOOKUP(A61,'[1]LISTA ETIQUETAS'!O:W,7,0)),(VLOOKUP(A61,'[1]LISTA ETIQUETAS'!O:W,4,0)))</f>
        <v>1.75</v>
      </c>
      <c r="F61" s="10">
        <f>IF(VLOOKUP(A61,'[1]LISTA ETIQUETAS'!O:W,5,0)="",(VLOOKUP(A61,'[1]LISTA ETIQUETAS'!O:W,8,0)),(VLOOKUP(A61,'[1]LISTA ETIQUETAS'!O:W,5,0)))</f>
        <v>0.4</v>
      </c>
      <c r="G61" s="10">
        <f>IF(VLOOKUP(A61,'[1]LISTA ETIQUETAS'!O:W,6,0)="",(VLOOKUP(A61,'[1]LISTA ETIQUETAS'!O:W,9,0)),(VLOOKUP(A61,'[1]LISTA ETIQUETAS'!O:W,5,0)))</f>
        <v>0.57999999999999996</v>
      </c>
      <c r="H61" s="10">
        <f>IFERROR((VLOOKUP(A61,'[1]LISTA ETIQUETAS'!O:X,10,0)),"")</f>
        <v>0</v>
      </c>
      <c r="I61" s="11">
        <f>IFERROR((VLOOKUP(A61,'[1]LISTA ETIQUETAS'!O:Z,12,0)),"")</f>
        <v>0</v>
      </c>
      <c r="J61" s="5">
        <f>VLOOKUP(A61,'[1]LISTA ETIQUETAS'!$O:$AA,13,0)</f>
        <v>0</v>
      </c>
      <c r="K61" s="11">
        <f>IFERROR(I61-I61*J61,"")</f>
        <v>0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>IF(M61=0,A61,M61)</f>
        <v>209959</v>
      </c>
      <c r="S61" s="2">
        <f>_xlfn.XLOOKUP($A61,'[1]LISTA ETIQUETAS'!$O:$O,'[1]LISTA ETIQUETAS'!H:H,"",0)</f>
        <v>3</v>
      </c>
      <c r="T61" s="8">
        <f>SUM(O61:S61)</f>
        <v>3</v>
      </c>
      <c r="U61" s="9" t="str">
        <f>IFERROR((VLOOKUP(A61,'links de acesso'!A:B,2,0)),"\\192.168.0.4\Produtos\PRODUTO_PRONTA_ENTREGA_DPOT\static\IMAGENS_PRODUTOS\SEM IMAGEM.jpg")</f>
        <v>\\192.168.0.4\Produtos\PRODUTO_PRONTA_ENTREGA_DPOT\static\IMAGENS_PRODUTOS\APARADOR MULTI_209959.jpg</v>
      </c>
      <c r="V61" s="8" t="str">
        <f>IF(Tabela3[[#This Row],[LINK_IMAGEM]]="\\192.168.0.4\Produtos\PRODUTO_PRONTA_ENTREGA_DPOT\static\IMAGENS_PRODUTOS\SEM IMAGEM.jpg","SEM IMAGEM","COM IMAGEM")</f>
        <v>COM IMAGEM</v>
      </c>
    </row>
    <row r="62" spans="1:22" x14ac:dyDescent="0.25">
      <c r="A62" s="17">
        <v>380291</v>
      </c>
      <c r="B62" t="str">
        <f>IFERROR((VLOOKUP(A62,'[1]LISTA ETIQUETAS'!O:X,3,0)),"PRODUTO SEM ESTOQUE")</f>
        <v>EST APARADOR TESOURA (FREIJO NT)</v>
      </c>
      <c r="C62" s="9" t="str">
        <f>VLOOKUP(A62,'[1]LISTA ETIQUETAS'!$O:$BT,58,0)</f>
        <v>DPOT APARADOR</v>
      </c>
      <c r="D62" s="9" t="str">
        <f>VLOOKUP(A62,'[1]LISTA ETIQUETAS'!$O:$BU,59,0)</f>
        <v>APARADOR TESOURA</v>
      </c>
      <c r="E62" s="10">
        <f>IF(VLOOKUP(A62,'[1]LISTA ETIQUETAS'!O:W,4,0)="",(VLOOKUP(A62,'[1]LISTA ETIQUETAS'!O:W,7,0)),(VLOOKUP(A62,'[1]LISTA ETIQUETAS'!O:W,4,0)))</f>
        <v>1.8</v>
      </c>
      <c r="F62" s="10">
        <f>IF(VLOOKUP(A62,'[1]LISTA ETIQUETAS'!O:W,5,0)="",(VLOOKUP(A62,'[1]LISTA ETIQUETAS'!O:W,8,0)),(VLOOKUP(A62,'[1]LISTA ETIQUETAS'!O:W,5,0)))</f>
        <v>0.7</v>
      </c>
      <c r="G62" s="10">
        <f>IF(VLOOKUP(A62,'[1]LISTA ETIQUETAS'!O:W,6,0)="",(VLOOKUP(A62,'[1]LISTA ETIQUETAS'!O:W,9,0)),(VLOOKUP(A62,'[1]LISTA ETIQUETAS'!O:W,5,0)))</f>
        <v>0.75</v>
      </c>
      <c r="H62" s="10">
        <f>IFERROR((VLOOKUP(A62,'[1]LISTA ETIQUETAS'!O:X,10,0)),"")</f>
        <v>0</v>
      </c>
      <c r="I62" s="11">
        <f>IFERROR((VLOOKUP(A62,'[1]LISTA ETIQUETAS'!O:Z,12,0)),"")</f>
        <v>0</v>
      </c>
      <c r="J62" s="5">
        <f>VLOOKUP(A62,'[1]LISTA ETIQUETAS'!$O:$AA,13,0)</f>
        <v>0.35</v>
      </c>
      <c r="K62" s="11">
        <f>IFERROR(I62-I62*J62,"")</f>
        <v>0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>IF(M62=0,A62,M62)</f>
        <v>380291</v>
      </c>
      <c r="S62" s="2">
        <f>_xlfn.XLOOKUP($A62,'[1]LISTA ETIQUETAS'!$O:$O,'[1]LISTA ETIQUETAS'!H:H,"",0)</f>
        <v>1</v>
      </c>
      <c r="T62" s="8">
        <f>SUM(O62:S62)</f>
        <v>1</v>
      </c>
      <c r="U62" s="9" t="str">
        <f>IFERROR((VLOOKUP(A62,'links de acesso'!A:B,2,0)),"\\192.168.0.4\Produtos\PRODUTO_PRONTA_ENTREGA_DPOT\static\IMAGENS_PRODUTOS\SEM IMAGEM.jpg")</f>
        <v>\\192.168.0.4\Produtos\PRODUTO_PRONTA_ENTREGA_DPOT\static\IMAGENS_PRODUTOS\APARADOR TESOURA_380291.jpg</v>
      </c>
      <c r="V62" s="8" t="str">
        <f>IF(Tabela3[[#This Row],[LINK_IMAGEM]]="\\192.168.0.4\Produtos\PRODUTO_PRONTA_ENTREGA_DPOT\static\IMAGENS_PRODUTOS\SEM IMAGEM.jpg","SEM IMAGEM","COM IMAGEM")</f>
        <v>COM IMAGEM</v>
      </c>
    </row>
    <row r="63" spans="1:22" x14ac:dyDescent="0.25">
      <c r="A63" s="17">
        <v>145904</v>
      </c>
      <c r="B63" t="str">
        <f>IFERROR((VLOOKUP(A63,'[1]LISTA ETIQUETAS'!O:X,3,0)),"PRODUTO SEM ESTOQUE")</f>
        <v>EST BANCO ABAPORU (J.BORGES BORBOLETA) (FREIJO NATURAL)</v>
      </c>
      <c r="C63" s="9" t="str">
        <f>VLOOKUP(A63,'[1]LISTA ETIQUETAS'!$O:$BT,58,0)</f>
        <v>DPOT BANCO</v>
      </c>
      <c r="D63" s="9" t="str">
        <f>VLOOKUP(A63,'[1]LISTA ETIQUETAS'!$O:$BU,59,0)</f>
        <v>BANCO ABAPORU</v>
      </c>
      <c r="E63" s="10">
        <f>IF(VLOOKUP(A63,'[1]LISTA ETIQUETAS'!O:W,4,0)="",(VLOOKUP(A63,'[1]LISTA ETIQUETAS'!O:W,7,0)),(VLOOKUP(A63,'[1]LISTA ETIQUETAS'!O:W,4,0)))</f>
        <v>0.38</v>
      </c>
      <c r="F63" s="10">
        <f>IF(VLOOKUP(A63,'[1]LISTA ETIQUETAS'!O:W,5,0)="",(VLOOKUP(A63,'[1]LISTA ETIQUETAS'!O:W,8,0)),(VLOOKUP(A63,'[1]LISTA ETIQUETAS'!O:W,5,0)))</f>
        <v>0</v>
      </c>
      <c r="G63" s="10">
        <f>IF(VLOOKUP(A63,'[1]LISTA ETIQUETAS'!O:W,6,0)="",(VLOOKUP(A63,'[1]LISTA ETIQUETAS'!O:W,9,0)),(VLOOKUP(A63,'[1]LISTA ETIQUETAS'!O:W,5,0)))</f>
        <v>0.44</v>
      </c>
      <c r="H63" s="10">
        <f>IFERROR((VLOOKUP(A63,'[1]LISTA ETIQUETAS'!O:X,10,0)),"")</f>
        <v>0</v>
      </c>
      <c r="I63" s="11">
        <f>IFERROR((VLOOKUP(A63,'[1]LISTA ETIQUETAS'!O:Z,12,0)),"")</f>
        <v>0</v>
      </c>
      <c r="J63" s="5">
        <f>VLOOKUP(A63,'[1]LISTA ETIQUETAS'!$O:$AA,13,0)</f>
        <v>0</v>
      </c>
      <c r="K63" s="11">
        <f>IFERROR(I63-I63*J63,"")</f>
        <v>0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>IF(M63=0,A63,M63)</f>
        <v>145904</v>
      </c>
      <c r="S63" s="2">
        <f>_xlfn.XLOOKUP($A63,'[1]LISTA ETIQUETAS'!$O:$O,'[1]LISTA ETIQUETAS'!H:H,"",0)</f>
        <v>1</v>
      </c>
      <c r="T63" s="8">
        <f>SUM(O63:S63)</f>
        <v>1</v>
      </c>
      <c r="U63" s="9" t="str">
        <f>IFERROR((VLOOKUP(A63,'links de acesso'!A:B,2,0)),"\\192.168.0.4\Produtos\PRODUTO_PRONTA_ENTREGA_DPOT\static\IMAGENS_PRODUTOS\SEM IMAGEM.jpg")</f>
        <v>\\192.168.0.4\Produtos\PRODUTO_PRONTA_ENTREGA_DPOT\static\IMAGENS_PRODUTOS\BANCO ABAPORU_145904.jpg</v>
      </c>
      <c r="V63" s="8" t="str">
        <f>IF(Tabela3[[#This Row],[LINK_IMAGEM]]="\\192.168.0.4\Produtos\PRODUTO_PRONTA_ENTREGA_DPOT\static\IMAGENS_PRODUTOS\SEM IMAGEM.jpg","SEM IMAGEM","COM IMAGEM")</f>
        <v>COM IMAGEM</v>
      </c>
    </row>
    <row r="64" spans="1:22" x14ac:dyDescent="0.25">
      <c r="A64" s="17">
        <v>232971</v>
      </c>
      <c r="B64" t="str">
        <f>IFERROR((VLOOKUP(A64,'[1]LISTA ETIQUETAS'!O:X,3,0)),"PRODUTO SEM ESTOQUE")</f>
        <v>EST BANCO ABAPORU (S/AZULEJO) (SUCUPIRA NATURAL)</v>
      </c>
      <c r="C64" s="9" t="str">
        <f>VLOOKUP(A64,'[1]LISTA ETIQUETAS'!$O:$BT,58,0)</f>
        <v>DPOT BANCO</v>
      </c>
      <c r="D64" s="9" t="str">
        <f>VLOOKUP(A64,'[1]LISTA ETIQUETAS'!$O:$BU,59,0)</f>
        <v>BANCO ABAPORU</v>
      </c>
      <c r="E64" s="10">
        <f>IF(VLOOKUP(A64,'[1]LISTA ETIQUETAS'!O:W,4,0)="",(VLOOKUP(A64,'[1]LISTA ETIQUETAS'!O:W,7,0)),(VLOOKUP(A64,'[1]LISTA ETIQUETAS'!O:W,4,0)))</f>
        <v>0.38</v>
      </c>
      <c r="F64" s="10">
        <f>IF(VLOOKUP(A64,'[1]LISTA ETIQUETAS'!O:W,5,0)="",(VLOOKUP(A64,'[1]LISTA ETIQUETAS'!O:W,8,0)),(VLOOKUP(A64,'[1]LISTA ETIQUETAS'!O:W,5,0)))</f>
        <v>0</v>
      </c>
      <c r="G64" s="10">
        <f>IF(VLOOKUP(A64,'[1]LISTA ETIQUETAS'!O:W,6,0)="",(VLOOKUP(A64,'[1]LISTA ETIQUETAS'!O:W,9,0)),(VLOOKUP(A64,'[1]LISTA ETIQUETAS'!O:W,5,0)))</f>
        <v>0.44</v>
      </c>
      <c r="H64" s="10">
        <f>IFERROR((VLOOKUP(A64,'[1]LISTA ETIQUETAS'!O:X,10,0)),"")</f>
        <v>0.38</v>
      </c>
      <c r="I64" s="11">
        <f>IFERROR((VLOOKUP(A64,'[1]LISTA ETIQUETAS'!O:Z,12,0)),"")</f>
        <v>0</v>
      </c>
      <c r="J64" s="5">
        <f>VLOOKUP(A64,'[1]LISTA ETIQUETAS'!$O:$AA,13,0)</f>
        <v>0</v>
      </c>
      <c r="K64" s="11">
        <f>IFERROR(I64-I64*J64,"")</f>
        <v>0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>IF(M64=0,A64,M64)</f>
        <v>232971</v>
      </c>
      <c r="S64" s="2">
        <f>_xlfn.XLOOKUP($A64,'[1]LISTA ETIQUETAS'!$O:$O,'[1]LISTA ETIQUETAS'!H:H,"",0)</f>
        <v>2</v>
      </c>
      <c r="T64" s="8">
        <f>SUM(O64:S64)</f>
        <v>2</v>
      </c>
      <c r="U64" s="9" t="str">
        <f>IFERROR((VLOOKUP(A64,'links de acesso'!A:B,2,0)),"\\192.168.0.4\Produtos\PRODUTO_PRONTA_ENTREGA_DPOT\static\IMAGENS_PRODUTOS\SEM IMAGEM.jpg")</f>
        <v>\\192.168.0.4\Produtos\PRODUTO_PRONTA_ENTREGA_DPOT\static\IMAGENS_PRODUTOS\BANCO ABAPORU_232971.jpg</v>
      </c>
      <c r="V64" s="8" t="str">
        <f>IF(Tabela3[[#This Row],[LINK_IMAGEM]]="\\192.168.0.4\Produtos\PRODUTO_PRONTA_ENTREGA_DPOT\static\IMAGENS_PRODUTOS\SEM IMAGEM.jpg","SEM IMAGEM","COM IMAGEM")</f>
        <v>COM IMAGEM</v>
      </c>
    </row>
    <row r="65" spans="1:22" x14ac:dyDescent="0.25">
      <c r="A65" s="17">
        <v>138776</v>
      </c>
      <c r="B65" t="str">
        <f>IFERROR((VLOOKUP(A65,'[1]LISTA ETIQUETAS'!O:X,3,0)),"PRODUTO SEM ESTOQUE")</f>
        <v>EST BANCO ANGELA (FREIJO NATURAL)</v>
      </c>
      <c r="C65" s="9" t="str">
        <f>VLOOKUP(A65,'[1]LISTA ETIQUETAS'!$O:$BT,58,0)</f>
        <v>DPOT BANCO</v>
      </c>
      <c r="D65" s="9" t="str">
        <f>VLOOKUP(A65,'[1]LISTA ETIQUETAS'!$O:$BU,59,0)</f>
        <v>BANCO ANGELA</v>
      </c>
      <c r="E65" s="10">
        <f>IF(VLOOKUP(A65,'[1]LISTA ETIQUETAS'!O:W,4,0)="",(VLOOKUP(A65,'[1]LISTA ETIQUETAS'!O:W,7,0)),(VLOOKUP(A65,'[1]LISTA ETIQUETAS'!O:W,4,0)))</f>
        <v>0.4</v>
      </c>
      <c r="F65" s="10">
        <f>IF(VLOOKUP(A65,'[1]LISTA ETIQUETAS'!O:W,5,0)="",(VLOOKUP(A65,'[1]LISTA ETIQUETAS'!O:W,8,0)),(VLOOKUP(A65,'[1]LISTA ETIQUETAS'!O:W,5,0)))</f>
        <v>0</v>
      </c>
      <c r="G65" s="10">
        <f>IF(VLOOKUP(A65,'[1]LISTA ETIQUETAS'!O:W,6,0)="",(VLOOKUP(A65,'[1]LISTA ETIQUETAS'!O:W,9,0)),(VLOOKUP(A65,'[1]LISTA ETIQUETAS'!O:W,5,0)))</f>
        <v>0.45</v>
      </c>
      <c r="H65" s="10">
        <f>IFERROR((VLOOKUP(A65,'[1]LISTA ETIQUETAS'!O:X,10,0)),"")</f>
        <v>0</v>
      </c>
      <c r="I65" s="11">
        <f>IFERROR((VLOOKUP(A65,'[1]LISTA ETIQUETAS'!O:Z,12,0)),"")</f>
        <v>0</v>
      </c>
      <c r="J65" s="5">
        <f>VLOOKUP(A65,'[1]LISTA ETIQUETAS'!$O:$AA,13,0)</f>
        <v>0</v>
      </c>
      <c r="K65" s="11">
        <f>IFERROR(I65-I65*J65,"")</f>
        <v>0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>IF(M65=0,A65,M65)</f>
        <v>138776</v>
      </c>
      <c r="S65" s="2">
        <f>_xlfn.XLOOKUP($A65,'[1]LISTA ETIQUETAS'!$O:$O,'[1]LISTA ETIQUETAS'!H:H,"",0)</f>
        <v>2</v>
      </c>
      <c r="T65" s="8">
        <f>SUM(O65:S65)</f>
        <v>2</v>
      </c>
      <c r="U65" s="9" t="str">
        <f>IFERROR((VLOOKUP(A65,'links de acesso'!A:B,2,0)),"\\192.168.0.4\Produtos\PRODUTO_PRONTA_ENTREGA_DPOT\static\IMAGENS_PRODUTOS\SEM IMAGEM.jpg")</f>
        <v>\\192.168.0.4\Produtos\PRODUTO_PRONTA_ENTREGA_DPOT\static\IMAGENS_PRODUTOS\BANCO ANGELA_138776.jpg</v>
      </c>
      <c r="V65" s="8" t="str">
        <f>IF(Tabela3[[#This Row],[LINK_IMAGEM]]="\\192.168.0.4\Produtos\PRODUTO_PRONTA_ENTREGA_DPOT\static\IMAGENS_PRODUTOS\SEM IMAGEM.jpg","SEM IMAGEM","COM IMAGEM")</f>
        <v>COM IMAGEM</v>
      </c>
    </row>
    <row r="66" spans="1:22" x14ac:dyDescent="0.25">
      <c r="A66" s="17">
        <v>129379</v>
      </c>
      <c r="B66" t="str">
        <f>IFERROR((VLOOKUP(A66,'[1]LISTA ETIQUETAS'!O:X,3,0)),"PRODUTO SEM ESTOQUE")</f>
        <v>EST BANCO ANTONIO (FREIJO NATURAL)</v>
      </c>
      <c r="C66" s="9" t="str">
        <f>VLOOKUP(A66,'[1]LISTA ETIQUETAS'!$O:$BT,58,0)</f>
        <v>DPOT BANCO</v>
      </c>
      <c r="D66" s="9" t="str">
        <f>VLOOKUP(A66,'[1]LISTA ETIQUETAS'!$O:$BU,59,0)</f>
        <v>BANCO ANTONIO</v>
      </c>
      <c r="E66" s="10">
        <f>IF(VLOOKUP(A66,'[1]LISTA ETIQUETAS'!O:W,4,0)="",(VLOOKUP(A66,'[1]LISTA ETIQUETAS'!O:W,7,0)),(VLOOKUP(A66,'[1]LISTA ETIQUETAS'!O:W,4,0)))</f>
        <v>0.35</v>
      </c>
      <c r="F66" s="10">
        <f>IF(VLOOKUP(A66,'[1]LISTA ETIQUETAS'!O:W,5,0)="",(VLOOKUP(A66,'[1]LISTA ETIQUETAS'!O:W,8,0)),(VLOOKUP(A66,'[1]LISTA ETIQUETAS'!O:W,5,0)))</f>
        <v>0</v>
      </c>
      <c r="G66" s="10">
        <f>IF(VLOOKUP(A66,'[1]LISTA ETIQUETAS'!O:W,6,0)="",(VLOOKUP(A66,'[1]LISTA ETIQUETAS'!O:W,9,0)),(VLOOKUP(A66,'[1]LISTA ETIQUETAS'!O:W,5,0)))</f>
        <v>0.43</v>
      </c>
      <c r="H66" s="10">
        <f>IFERROR((VLOOKUP(A66,'[1]LISTA ETIQUETAS'!O:X,10,0)),"")</f>
        <v>0</v>
      </c>
      <c r="I66" s="11">
        <f>IFERROR((VLOOKUP(A66,'[1]LISTA ETIQUETAS'!O:Z,12,0)),"")</f>
        <v>0</v>
      </c>
      <c r="J66" s="5">
        <f>VLOOKUP(A66,'[1]LISTA ETIQUETAS'!$O:$AA,13,0)</f>
        <v>0</v>
      </c>
      <c r="K66" s="11">
        <f>IFERROR(I66-I66*J66,"")</f>
        <v>0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>IF(M66=0,A66,M66)</f>
        <v>129379</v>
      </c>
      <c r="S66" s="2">
        <f>_xlfn.XLOOKUP($A66,'[1]LISTA ETIQUETAS'!$O:$O,'[1]LISTA ETIQUETAS'!H:H,"",0)</f>
        <v>5</v>
      </c>
      <c r="T66" s="8">
        <f>SUM(O66:S66)</f>
        <v>5</v>
      </c>
      <c r="U66" s="9" t="str">
        <f>IFERROR((VLOOKUP(A66,'links de acesso'!A:B,2,0)),"\\192.168.0.4\Produtos\PRODUTO_PRONTA_ENTREGA_DPOT\static\IMAGENS_PRODUTOS\SEM IMAGEM.jpg")</f>
        <v>\\192.168.0.4\Produtos\PRODUTO_PRONTA_ENTREGA_DPOT\static\IMAGENS_PRODUTOS\BANCO ANTONIO_129379.jpg</v>
      </c>
      <c r="V66" s="8" t="str">
        <f>IF(Tabela3[[#This Row],[LINK_IMAGEM]]="\\192.168.0.4\Produtos\PRODUTO_PRONTA_ENTREGA_DPOT\static\IMAGENS_PRODUTOS\SEM IMAGEM.jpg","SEM IMAGEM","COM IMAGEM")</f>
        <v>COM IMAGEM</v>
      </c>
    </row>
    <row r="67" spans="1:22" x14ac:dyDescent="0.25">
      <c r="A67" s="17">
        <v>318618</v>
      </c>
      <c r="B67" t="str">
        <f>IFERROR((VLOOKUP(A67,'[1]LISTA ETIQUETAS'!O:X,3,0)),"PRODUTO SEM ESTOQUE")</f>
        <v>EST BANCO ATABAQUE (01 ASSENTO) (MADEIRA CANELA NATURAL)</v>
      </c>
      <c r="C67" s="9" t="str">
        <f>VLOOKUP(A67,'[1]LISTA ETIQUETAS'!$O:$BT,58,0)</f>
        <v>DPOT BANCO</v>
      </c>
      <c r="D67" s="9" t="str">
        <f>VLOOKUP(A67,'[1]LISTA ETIQUETAS'!$O:$BU,59,0)</f>
        <v>BANCO ATABAQUE</v>
      </c>
      <c r="E67" s="10">
        <f>IF(VLOOKUP(A67,'[1]LISTA ETIQUETAS'!O:W,4,0)="",(VLOOKUP(A67,'[1]LISTA ETIQUETAS'!O:W,7,0)),(VLOOKUP(A67,'[1]LISTA ETIQUETAS'!O:W,4,0)))</f>
        <v>0.55000000000000004</v>
      </c>
      <c r="F67" s="10">
        <f>IF(VLOOKUP(A67,'[1]LISTA ETIQUETAS'!O:W,5,0)="",(VLOOKUP(A67,'[1]LISTA ETIQUETAS'!O:W,8,0)),(VLOOKUP(A67,'[1]LISTA ETIQUETAS'!O:W,5,0)))</f>
        <v>0.41</v>
      </c>
      <c r="G67" s="10">
        <f>IF(VLOOKUP(A67,'[1]LISTA ETIQUETAS'!O:W,6,0)="",(VLOOKUP(A67,'[1]LISTA ETIQUETAS'!O:W,9,0)),(VLOOKUP(A67,'[1]LISTA ETIQUETAS'!O:W,5,0)))</f>
        <v>0.48</v>
      </c>
      <c r="H67" s="10">
        <f>IFERROR((VLOOKUP(A67,'[1]LISTA ETIQUETAS'!O:X,10,0)),"")</f>
        <v>0</v>
      </c>
      <c r="I67" s="11">
        <f>IFERROR((VLOOKUP(A67,'[1]LISTA ETIQUETAS'!O:Z,12,0)),"")</f>
        <v>0</v>
      </c>
      <c r="J67" s="5">
        <f>VLOOKUP(A67,'[1]LISTA ETIQUETAS'!$O:$AA,13,0)</f>
        <v>0</v>
      </c>
      <c r="K67" s="11">
        <f>IFERROR(I67-I67*J67,"")</f>
        <v>0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>IF(M67=0,A67,M67)</f>
        <v>318618</v>
      </c>
      <c r="S67" s="2">
        <f>_xlfn.XLOOKUP($A67,'[1]LISTA ETIQUETAS'!$O:$O,'[1]LISTA ETIQUETAS'!H:H,"",0)</f>
        <v>1</v>
      </c>
      <c r="T67" s="8">
        <f>SUM(O67:S67)</f>
        <v>1</v>
      </c>
      <c r="U67" s="9" t="str">
        <f>IFERROR((VLOOKUP(A67,'links de acesso'!A:B,2,0)),"\\192.168.0.4\Produtos\PRODUTO_PRONTA_ENTREGA_DPOT\static\IMAGENS_PRODUTOS\SEM IMAGEM.jpg")</f>
        <v>\\192.168.0.4\Produtos\PRODUTO_PRONTA_ENTREGA_DPOT\static\IMAGENS_PRODUTOS\BANCO ATABAQUE_318618.jpg</v>
      </c>
      <c r="V67" s="8" t="str">
        <f>IF(Tabela3[[#This Row],[LINK_IMAGEM]]="\\192.168.0.4\Produtos\PRODUTO_PRONTA_ENTREGA_DPOT\static\IMAGENS_PRODUTOS\SEM IMAGEM.jpg","SEM IMAGEM","COM IMAGEM")</f>
        <v>COM IMAGEM</v>
      </c>
    </row>
    <row r="68" spans="1:22" x14ac:dyDescent="0.25">
      <c r="A68" s="17">
        <v>318617</v>
      </c>
      <c r="B68" t="str">
        <f>IFERROR((VLOOKUP(A68,'[1]LISTA ETIQUETAS'!O:X,3,0)),"PRODUTO SEM ESTOQUE")</f>
        <v>EST BANCO ATABAQUE (01 ASSENTO) (MADEIRA CANELA NATURAL)</v>
      </c>
      <c r="C68" s="9" t="str">
        <f>VLOOKUP(A68,'[1]LISTA ETIQUETAS'!$O:$BT,58,0)</f>
        <v>DPOT BANCO</v>
      </c>
      <c r="D68" s="9" t="str">
        <f>VLOOKUP(A68,'[1]LISTA ETIQUETAS'!$O:$BU,59,0)</f>
        <v>BANCO ATABAQUE</v>
      </c>
      <c r="E68" s="10">
        <f>IF(VLOOKUP(A68,'[1]LISTA ETIQUETAS'!O:W,4,0)="",(VLOOKUP(A68,'[1]LISTA ETIQUETAS'!O:W,7,0)),(VLOOKUP(A68,'[1]LISTA ETIQUETAS'!O:W,4,0)))</f>
        <v>0.55000000000000004</v>
      </c>
      <c r="F68" s="10">
        <f>IF(VLOOKUP(A68,'[1]LISTA ETIQUETAS'!O:W,5,0)="",(VLOOKUP(A68,'[1]LISTA ETIQUETAS'!O:W,8,0)),(VLOOKUP(A68,'[1]LISTA ETIQUETAS'!O:W,5,0)))</f>
        <v>0.41</v>
      </c>
      <c r="G68" s="10">
        <f>IF(VLOOKUP(A68,'[1]LISTA ETIQUETAS'!O:W,6,0)="",(VLOOKUP(A68,'[1]LISTA ETIQUETAS'!O:W,9,0)),(VLOOKUP(A68,'[1]LISTA ETIQUETAS'!O:W,5,0)))</f>
        <v>0.43</v>
      </c>
      <c r="H68" s="10">
        <f>IFERROR((VLOOKUP(A68,'[1]LISTA ETIQUETAS'!O:X,10,0)),"")</f>
        <v>0</v>
      </c>
      <c r="I68" s="11">
        <f>IFERROR((VLOOKUP(A68,'[1]LISTA ETIQUETAS'!O:Z,12,0)),"")</f>
        <v>0</v>
      </c>
      <c r="J68" s="5">
        <f>VLOOKUP(A68,'[1]LISTA ETIQUETAS'!$O:$AA,13,0)</f>
        <v>0</v>
      </c>
      <c r="K68" s="11">
        <f>IFERROR(I68-I68*J68,"")</f>
        <v>0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>IF(M68=0,A68,M68)</f>
        <v>318617</v>
      </c>
      <c r="S68" s="2">
        <f>_xlfn.XLOOKUP($A68,'[1]LISTA ETIQUETAS'!$O:$O,'[1]LISTA ETIQUETAS'!H:H,"",0)</f>
        <v>2</v>
      </c>
      <c r="T68" s="8">
        <f>SUM(O68:S68)</f>
        <v>2</v>
      </c>
      <c r="U68" s="9" t="str">
        <f>IFERROR((VLOOKUP(A68,'links de acesso'!A:B,2,0)),"\\192.168.0.4\Produtos\PRODUTO_PRONTA_ENTREGA_DPOT\static\IMAGENS_PRODUTOS\SEM IMAGEM.jpg")</f>
        <v>\\192.168.0.4\Produtos\PRODUTO_PRONTA_ENTREGA_DPOT\static\IMAGENS_PRODUTOS\BANCO ATABAQUE_318617.jpg</v>
      </c>
      <c r="V68" s="8" t="str">
        <f>IF(Tabela3[[#This Row],[LINK_IMAGEM]]="\\192.168.0.4\Produtos\PRODUTO_PRONTA_ENTREGA_DPOT\static\IMAGENS_PRODUTOS\SEM IMAGEM.jpg","SEM IMAGEM","COM IMAGEM")</f>
        <v>COM IMAGEM</v>
      </c>
    </row>
    <row r="69" spans="1:22" x14ac:dyDescent="0.25">
      <c r="A69" s="17">
        <v>318619</v>
      </c>
      <c r="B69" t="str">
        <f>IFERROR((VLOOKUP(A69,'[1]LISTA ETIQUETAS'!O:X,3,0)),"PRODUTO SEM ESTOQUE")</f>
        <v>EST BANCO ATABAQUE (01 ASSENTO) (MADEIRA FREIJO NATURAL)</v>
      </c>
      <c r="C69" s="9" t="str">
        <f>VLOOKUP(A69,'[1]LISTA ETIQUETAS'!$O:$BT,58,0)</f>
        <v>DPOT BANCO</v>
      </c>
      <c r="D69" s="9" t="str">
        <f>VLOOKUP(A69,'[1]LISTA ETIQUETAS'!$O:$BU,59,0)</f>
        <v>BANCO ATABAQUE</v>
      </c>
      <c r="E69" s="10">
        <f>IF(VLOOKUP(A69,'[1]LISTA ETIQUETAS'!O:W,4,0)="",(VLOOKUP(A69,'[1]LISTA ETIQUETAS'!O:W,7,0)),(VLOOKUP(A69,'[1]LISTA ETIQUETAS'!O:W,4,0)))</f>
        <v>0.55000000000000004</v>
      </c>
      <c r="F69" s="10">
        <f>IF(VLOOKUP(A69,'[1]LISTA ETIQUETAS'!O:W,5,0)="",(VLOOKUP(A69,'[1]LISTA ETIQUETAS'!O:W,8,0)),(VLOOKUP(A69,'[1]LISTA ETIQUETAS'!O:W,5,0)))</f>
        <v>0.41</v>
      </c>
      <c r="G69" s="10">
        <f>IF(VLOOKUP(A69,'[1]LISTA ETIQUETAS'!O:W,6,0)="",(VLOOKUP(A69,'[1]LISTA ETIQUETAS'!O:W,9,0)),(VLOOKUP(A69,'[1]LISTA ETIQUETAS'!O:W,5,0)))</f>
        <v>0.43</v>
      </c>
      <c r="H69" s="10">
        <f>IFERROR((VLOOKUP(A69,'[1]LISTA ETIQUETAS'!O:X,10,0)),"")</f>
        <v>0</v>
      </c>
      <c r="I69" s="11">
        <f>IFERROR((VLOOKUP(A69,'[1]LISTA ETIQUETAS'!O:Z,12,0)),"")</f>
        <v>0</v>
      </c>
      <c r="J69" s="5">
        <f>VLOOKUP(A69,'[1]LISTA ETIQUETAS'!$O:$AA,13,0)</f>
        <v>0</v>
      </c>
      <c r="K69" s="11">
        <f>IFERROR(I69-I69*J69,"")</f>
        <v>0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>IF(M69=0,A69,M69)</f>
        <v>318619</v>
      </c>
      <c r="S69" s="2">
        <f>_xlfn.XLOOKUP($A69,'[1]LISTA ETIQUETAS'!$O:$O,'[1]LISTA ETIQUETAS'!H:H,"",0)</f>
        <v>1</v>
      </c>
      <c r="T69" s="8">
        <f>SUM(O69:S69)</f>
        <v>1</v>
      </c>
      <c r="U69" s="9" t="str">
        <f>IFERROR((VLOOKUP(A69,'links de acesso'!A:B,2,0)),"\\192.168.0.4\Produtos\PRODUTO_PRONTA_ENTREGA_DPOT\static\IMAGENS_PRODUTOS\SEM IMAGEM.jpg")</f>
        <v>\\192.168.0.4\Produtos\PRODUTO_PRONTA_ENTREGA_DPOT\static\IMAGENS_PRODUTOS\BANCO ATABAQUE_318619.jpg</v>
      </c>
      <c r="V69" s="8" t="str">
        <f>IF(Tabela3[[#This Row],[LINK_IMAGEM]]="\\192.168.0.4\Produtos\PRODUTO_PRONTA_ENTREGA_DPOT\static\IMAGENS_PRODUTOS\SEM IMAGEM.jpg","SEM IMAGEM","COM IMAGEM")</f>
        <v>COM IMAGEM</v>
      </c>
    </row>
    <row r="70" spans="1:22" x14ac:dyDescent="0.25">
      <c r="A70" s="17">
        <v>318620</v>
      </c>
      <c r="B70" t="str">
        <f>IFERROR((VLOOKUP(A70,'[1]LISTA ETIQUETAS'!O:X,3,0)),"PRODUTO SEM ESTOQUE")</f>
        <v>EST BANCO ATABAQUE (03 ASSENTOS) (MADEIRA CANELA NATURAL)</v>
      </c>
      <c r="C70" s="9" t="str">
        <f>VLOOKUP(A70,'[1]LISTA ETIQUETAS'!$O:$BT,58,0)</f>
        <v>DPOT BANCO</v>
      </c>
      <c r="D70" s="9" t="str">
        <f>VLOOKUP(A70,'[1]LISTA ETIQUETAS'!$O:$BU,59,0)</f>
        <v>BANCO ATABAQUE</v>
      </c>
      <c r="E70" s="10">
        <f>IF(VLOOKUP(A70,'[1]LISTA ETIQUETAS'!O:W,4,0)="",(VLOOKUP(A70,'[1]LISTA ETIQUETAS'!O:W,7,0)),(VLOOKUP(A70,'[1]LISTA ETIQUETAS'!O:W,4,0)))</f>
        <v>1.65</v>
      </c>
      <c r="F70" s="10">
        <f>IF(VLOOKUP(A70,'[1]LISTA ETIQUETAS'!O:W,5,0)="",(VLOOKUP(A70,'[1]LISTA ETIQUETAS'!O:W,8,0)),(VLOOKUP(A70,'[1]LISTA ETIQUETAS'!O:W,5,0)))</f>
        <v>0.41</v>
      </c>
      <c r="G70" s="10">
        <f>IF(VLOOKUP(A70,'[1]LISTA ETIQUETAS'!O:W,6,0)="",(VLOOKUP(A70,'[1]LISTA ETIQUETAS'!O:W,9,0)),(VLOOKUP(A70,'[1]LISTA ETIQUETAS'!O:W,5,0)))</f>
        <v>0.43</v>
      </c>
      <c r="H70" s="10">
        <f>IFERROR((VLOOKUP(A70,'[1]LISTA ETIQUETAS'!O:X,10,0)),"")</f>
        <v>0</v>
      </c>
      <c r="I70" s="11">
        <f>IFERROR((VLOOKUP(A70,'[1]LISTA ETIQUETAS'!O:Z,12,0)),"")</f>
        <v>0</v>
      </c>
      <c r="J70" s="5">
        <f>VLOOKUP(A70,'[1]LISTA ETIQUETAS'!$O:$AA,13,0)</f>
        <v>0</v>
      </c>
      <c r="K70" s="11">
        <f>IFERROR(I70-I70*J70,"")</f>
        <v>0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>IF(M70=0,A70,M70)</f>
        <v>318620</v>
      </c>
      <c r="S70" s="2">
        <f>_xlfn.XLOOKUP($A70,'[1]LISTA ETIQUETAS'!$O:$O,'[1]LISTA ETIQUETAS'!H:H,"",0)</f>
        <v>1</v>
      </c>
      <c r="T70" s="8">
        <f>SUM(O70:S70)</f>
        <v>1</v>
      </c>
      <c r="U70" s="9" t="str">
        <f>IFERROR((VLOOKUP(A70,'links de acesso'!A:B,2,0)),"\\192.168.0.4\Produtos\PRODUTO_PRONTA_ENTREGA_DPOT\static\IMAGENS_PRODUTOS\SEM IMAGEM.jpg")</f>
        <v>\\192.168.0.4\Produtos\PRODUTO_PRONTA_ENTREGA_DPOT\static\IMAGENS_PRODUTOS\BANCO ATABAQUE_318620.jpg</v>
      </c>
      <c r="V70" s="8" t="str">
        <f>IF(Tabela3[[#This Row],[LINK_IMAGEM]]="\\192.168.0.4\Produtos\PRODUTO_PRONTA_ENTREGA_DPOT\static\IMAGENS_PRODUTOS\SEM IMAGEM.jpg","SEM IMAGEM","COM IMAGEM")</f>
        <v>COM IMAGEM</v>
      </c>
    </row>
    <row r="71" spans="1:22" x14ac:dyDescent="0.25">
      <c r="A71" s="17">
        <v>354323</v>
      </c>
      <c r="B71" t="str">
        <f>IFERROR((VLOOKUP(A71,'[1]LISTA ETIQUETAS'!O:X,3,0)),"PRODUTO SEM ESTOQUE")</f>
        <v>EST BANCO ATABAQUE (CORIAN BRANCO)</v>
      </c>
      <c r="C71" s="9" t="str">
        <f>VLOOKUP(A71,'[1]LISTA ETIQUETAS'!$O:$BT,58,0)</f>
        <v>DPOT BANCO</v>
      </c>
      <c r="D71" s="9" t="str">
        <f>VLOOKUP(A71,'[1]LISTA ETIQUETAS'!$O:$BU,59,0)</f>
        <v>BANCO ATABAQUE</v>
      </c>
      <c r="E71" s="10">
        <f>IF(VLOOKUP(A71,'[1]LISTA ETIQUETAS'!O:W,4,0)="",(VLOOKUP(A71,'[1]LISTA ETIQUETAS'!O:W,7,0)),(VLOOKUP(A71,'[1]LISTA ETIQUETAS'!O:W,4,0)))</f>
        <v>0.55000000000000004</v>
      </c>
      <c r="F71" s="10">
        <f>IF(VLOOKUP(A71,'[1]LISTA ETIQUETAS'!O:W,5,0)="",(VLOOKUP(A71,'[1]LISTA ETIQUETAS'!O:W,8,0)),(VLOOKUP(A71,'[1]LISTA ETIQUETAS'!O:W,5,0)))</f>
        <v>0.41</v>
      </c>
      <c r="G71" s="10">
        <f>IF(VLOOKUP(A71,'[1]LISTA ETIQUETAS'!O:W,6,0)="",(VLOOKUP(A71,'[1]LISTA ETIQUETAS'!O:W,9,0)),(VLOOKUP(A71,'[1]LISTA ETIQUETAS'!O:W,5,0)))</f>
        <v>0.43</v>
      </c>
      <c r="H71" s="10">
        <f>IFERROR((VLOOKUP(A71,'[1]LISTA ETIQUETAS'!O:X,10,0)),"")</f>
        <v>0</v>
      </c>
      <c r="I71" s="11">
        <f>IFERROR((VLOOKUP(A71,'[1]LISTA ETIQUETAS'!O:Z,12,0)),"")</f>
        <v>0</v>
      </c>
      <c r="J71" s="5">
        <f>VLOOKUP(A71,'[1]LISTA ETIQUETAS'!$O:$AA,13,0)</f>
        <v>0</v>
      </c>
      <c r="K71" s="11">
        <f>IFERROR(I71-I71*J71,"")</f>
        <v>0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>IF(M71=0,A71,M71)</f>
        <v>354323</v>
      </c>
      <c r="S71" s="2">
        <f>_xlfn.XLOOKUP($A71,'[1]LISTA ETIQUETAS'!$O:$O,'[1]LISTA ETIQUETAS'!H:H,"",0)</f>
        <v>2</v>
      </c>
      <c r="T71" s="8">
        <f>SUM(O71:S71)</f>
        <v>2</v>
      </c>
      <c r="U71" s="9" t="str">
        <f>IFERROR((VLOOKUP(A71,'links de acesso'!A:B,2,0)),"\\192.168.0.4\Produtos\PRODUTO_PRONTA_ENTREGA_DPOT\static\IMAGENS_PRODUTOS\SEM IMAGEM.jpg")</f>
        <v>\\192.168.0.4\Produtos\PRODUTO_PRONTA_ENTREGA_DPOT\static\IMAGENS_PRODUTOS\BANCO ATABAQUE_354323.jpg</v>
      </c>
      <c r="V71" s="8" t="str">
        <f>IF(Tabela3[[#This Row],[LINK_IMAGEM]]="\\192.168.0.4\Produtos\PRODUTO_PRONTA_ENTREGA_DPOT\static\IMAGENS_PRODUTOS\SEM IMAGEM.jpg","SEM IMAGEM","COM IMAGEM")</f>
        <v>COM IMAGEM</v>
      </c>
    </row>
    <row r="72" spans="1:22" x14ac:dyDescent="0.25">
      <c r="A72" s="17">
        <v>274261</v>
      </c>
      <c r="B72" t="str">
        <f>IFERROR((VLOOKUP(A72,'[1]LISTA ETIQUETAS'!O:X,3,0)),"PRODUTO SEM ESTOQUE")</f>
        <v>EST BANCO BANQUINHO (FREIJO NATURAL)</v>
      </c>
      <c r="C72" s="9" t="str">
        <f>VLOOKUP(A72,'[1]LISTA ETIQUETAS'!$O:$BT,58,0)</f>
        <v>DPOT BANCO</v>
      </c>
      <c r="D72" s="9" t="str">
        <f>VLOOKUP(A72,'[1]LISTA ETIQUETAS'!$O:$BU,59,0)</f>
        <v>BANCO BANQUINHO</v>
      </c>
      <c r="E72" s="10">
        <f>IF(VLOOKUP(A72,'[1]LISTA ETIQUETAS'!O:W,4,0)="",(VLOOKUP(A72,'[1]LISTA ETIQUETAS'!O:W,7,0)),(VLOOKUP(A72,'[1]LISTA ETIQUETAS'!O:W,4,0)))</f>
        <v>0.63</v>
      </c>
      <c r="F72" s="10">
        <f>IF(VLOOKUP(A72,'[1]LISTA ETIQUETAS'!O:W,5,0)="",(VLOOKUP(A72,'[1]LISTA ETIQUETAS'!O:W,8,0)),(VLOOKUP(A72,'[1]LISTA ETIQUETAS'!O:W,5,0)))</f>
        <v>0.48</v>
      </c>
      <c r="G72" s="10">
        <f>IF(VLOOKUP(A72,'[1]LISTA ETIQUETAS'!O:W,6,0)="",(VLOOKUP(A72,'[1]LISTA ETIQUETAS'!O:W,9,0)),(VLOOKUP(A72,'[1]LISTA ETIQUETAS'!O:W,5,0)))</f>
        <v>0.44</v>
      </c>
      <c r="H72" s="10">
        <f>IFERROR((VLOOKUP(A72,'[1]LISTA ETIQUETAS'!O:X,10,0)),"")</f>
        <v>0</v>
      </c>
      <c r="I72" s="11">
        <f>IFERROR((VLOOKUP(A72,'[1]LISTA ETIQUETAS'!O:Z,12,0)),"")</f>
        <v>0</v>
      </c>
      <c r="J72" s="5">
        <f>VLOOKUP(A72,'[1]LISTA ETIQUETAS'!$O:$AA,13,0)</f>
        <v>0</v>
      </c>
      <c r="K72" s="11">
        <f>IFERROR(I72-I72*J72,"")</f>
        <v>0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>IF(M72=0,A72,M72)</f>
        <v>274261</v>
      </c>
      <c r="S72" s="2">
        <f>_xlfn.XLOOKUP($A72,'[1]LISTA ETIQUETAS'!$O:$O,'[1]LISTA ETIQUETAS'!H:H,"",0)</f>
        <v>4</v>
      </c>
      <c r="T72" s="8">
        <f>SUM(O72:S72)</f>
        <v>4</v>
      </c>
      <c r="U72" s="9" t="str">
        <f>IFERROR((VLOOKUP(A72,'links de acesso'!A:B,2,0)),"\\192.168.0.4\Produtos\PRODUTO_PRONTA_ENTREGA_DPOT\static\IMAGENS_PRODUTOS\SEM IMAGEM.jpg")</f>
        <v>\\192.168.0.4\Produtos\PRODUTO_PRONTA_ENTREGA_DPOT\static\IMAGENS_PRODUTOS\BANCO BANQUINHO_274261.jpg</v>
      </c>
      <c r="V72" s="8" t="str">
        <f>IF(Tabela3[[#This Row],[LINK_IMAGEM]]="\\192.168.0.4\Produtos\PRODUTO_PRONTA_ENTREGA_DPOT\static\IMAGENS_PRODUTOS\SEM IMAGEM.jpg","SEM IMAGEM","COM IMAGEM")</f>
        <v>COM IMAGEM</v>
      </c>
    </row>
    <row r="73" spans="1:22" x14ac:dyDescent="0.25">
      <c r="A73" s="17">
        <v>301227</v>
      </c>
      <c r="B73" t="str">
        <f>IFERROR((VLOOKUP(A73,'[1]LISTA ETIQUETAS'!O:X,3,0)),"PRODUTO SEM ESTOQUE")</f>
        <v>EST BANCO BANQUINHO (IMBUIA)</v>
      </c>
      <c r="C73" s="9" t="str">
        <f>VLOOKUP(A73,'[1]LISTA ETIQUETAS'!$O:$BT,58,0)</f>
        <v>DPOT BANCO</v>
      </c>
      <c r="D73" s="9" t="str">
        <f>VLOOKUP(A73,'[1]LISTA ETIQUETAS'!$O:$BU,59,0)</f>
        <v>BANCO BANQUINHO</v>
      </c>
      <c r="E73" s="10">
        <f>IF(VLOOKUP(A73,'[1]LISTA ETIQUETAS'!O:W,4,0)="",(VLOOKUP(A73,'[1]LISTA ETIQUETAS'!O:W,7,0)),(VLOOKUP(A73,'[1]LISTA ETIQUETAS'!O:W,4,0)))</f>
        <v>0.63</v>
      </c>
      <c r="F73" s="10">
        <f>IF(VLOOKUP(A73,'[1]LISTA ETIQUETAS'!O:W,5,0)="",(VLOOKUP(A73,'[1]LISTA ETIQUETAS'!O:W,8,0)),(VLOOKUP(A73,'[1]LISTA ETIQUETAS'!O:W,5,0)))</f>
        <v>0.48</v>
      </c>
      <c r="G73" s="10">
        <f>IF(VLOOKUP(A73,'[1]LISTA ETIQUETAS'!O:W,6,0)="",(VLOOKUP(A73,'[1]LISTA ETIQUETAS'!O:W,9,0)),(VLOOKUP(A73,'[1]LISTA ETIQUETAS'!O:W,5,0)))</f>
        <v>0.44</v>
      </c>
      <c r="H73" s="10">
        <f>IFERROR((VLOOKUP(A73,'[1]LISTA ETIQUETAS'!O:X,10,0)),"")</f>
        <v>0</v>
      </c>
      <c r="I73" s="11">
        <f>IFERROR((VLOOKUP(A73,'[1]LISTA ETIQUETAS'!O:Z,12,0)),"")</f>
        <v>0</v>
      </c>
      <c r="J73" s="5">
        <f>VLOOKUP(A73,'[1]LISTA ETIQUETAS'!$O:$AA,13,0)</f>
        <v>0</v>
      </c>
      <c r="K73" s="11">
        <f>IFERROR(I73-I73*J73,"")</f>
        <v>0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>IF(M73=0,A73,M73)</f>
        <v>301227</v>
      </c>
      <c r="S73" s="2">
        <f>_xlfn.XLOOKUP($A73,'[1]LISTA ETIQUETAS'!$O:$O,'[1]LISTA ETIQUETAS'!H:H,"",0)</f>
        <v>4</v>
      </c>
      <c r="T73" s="8">
        <f>SUM(O73:S73)</f>
        <v>4</v>
      </c>
      <c r="U73" s="9" t="str">
        <f>IFERROR((VLOOKUP(A73,'links de acesso'!A:B,2,0)),"\\192.168.0.4\Produtos\PRODUTO_PRONTA_ENTREGA_DPOT\static\IMAGENS_PRODUTOS\SEM IMAGEM.jpg")</f>
        <v>\\192.168.0.4\Produtos\PRODUTO_PRONTA_ENTREGA_DPOT\static\IMAGENS_PRODUTOS\BANCO BANQUINHO_301227.jpg</v>
      </c>
      <c r="V73" s="8" t="str">
        <f>IF(Tabela3[[#This Row],[LINK_IMAGEM]]="\\192.168.0.4\Produtos\PRODUTO_PRONTA_ENTREGA_DPOT\static\IMAGENS_PRODUTOS\SEM IMAGEM.jpg","SEM IMAGEM","COM IMAGEM")</f>
        <v>COM IMAGEM</v>
      </c>
    </row>
    <row r="74" spans="1:22" x14ac:dyDescent="0.25">
      <c r="A74" s="17">
        <v>210137</v>
      </c>
      <c r="B74" t="str">
        <f>IFERROR((VLOOKUP(A74,'[1]LISTA ETIQUETAS'!O:X,3,0)),"PRODUTO SEM ESTOQUE")</f>
        <v>EST BANCO BELMONTE (FREIJO EBANIZADO)</v>
      </c>
      <c r="C74" s="9" t="str">
        <f>VLOOKUP(A74,'[1]LISTA ETIQUETAS'!$O:$BT,58,0)</f>
        <v>DPOT BANCO</v>
      </c>
      <c r="D74" s="9" t="str">
        <f>VLOOKUP(A74,'[1]LISTA ETIQUETAS'!$O:$BU,59,0)</f>
        <v>BANCO BELMONTE</v>
      </c>
      <c r="E74" s="10">
        <f>IF(VLOOKUP(A74,'[1]LISTA ETIQUETAS'!O:W,4,0)="",(VLOOKUP(A74,'[1]LISTA ETIQUETAS'!O:W,7,0)),(VLOOKUP(A74,'[1]LISTA ETIQUETAS'!O:W,4,0)))</f>
        <v>0.42</v>
      </c>
      <c r="F74" s="10">
        <f>IF(VLOOKUP(A74,'[1]LISTA ETIQUETAS'!O:W,5,0)="",(VLOOKUP(A74,'[1]LISTA ETIQUETAS'!O:W,8,0)),(VLOOKUP(A74,'[1]LISTA ETIQUETAS'!O:W,5,0)))</f>
        <v>0.42</v>
      </c>
      <c r="G74" s="10">
        <f>IF(VLOOKUP(A74,'[1]LISTA ETIQUETAS'!O:W,6,0)="",(VLOOKUP(A74,'[1]LISTA ETIQUETAS'!O:W,9,0)),(VLOOKUP(A74,'[1]LISTA ETIQUETAS'!O:W,5,0)))</f>
        <v>0.42</v>
      </c>
      <c r="H74" s="10">
        <f>IFERROR((VLOOKUP(A74,'[1]LISTA ETIQUETAS'!O:X,10,0)),"")</f>
        <v>0</v>
      </c>
      <c r="I74" s="11">
        <f>IFERROR((VLOOKUP(A74,'[1]LISTA ETIQUETAS'!O:Z,12,0)),"")</f>
        <v>0</v>
      </c>
      <c r="J74" s="5">
        <f>VLOOKUP(A74,'[1]LISTA ETIQUETAS'!$O:$AA,13,0)</f>
        <v>0.5</v>
      </c>
      <c r="K74" s="11">
        <f>IFERROR(I74-I74*J74,"")</f>
        <v>0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>IF(M74=0,A74,M74)</f>
        <v>210137</v>
      </c>
      <c r="S74" s="2">
        <f>_xlfn.XLOOKUP($A74,'[1]LISTA ETIQUETAS'!$O:$O,'[1]LISTA ETIQUETAS'!H:H,"",0)</f>
        <v>1</v>
      </c>
      <c r="T74" s="8">
        <f>SUM(O74:S74)</f>
        <v>1</v>
      </c>
      <c r="U74" s="9" t="str">
        <f>IFERROR((VLOOKUP(A74,'links de acesso'!A:B,2,0)),"\\192.168.0.4\Produtos\PRODUTO_PRONTA_ENTREGA_DPOT\static\IMAGENS_PRODUTOS\SEM IMAGEM.jpg")</f>
        <v>\\192.168.0.4\Produtos\PRODUTO_PRONTA_ENTREGA_DPOT\static\IMAGENS_PRODUTOS\SEM IMAGEM.jpg</v>
      </c>
      <c r="V74" s="8" t="str">
        <f>IF(Tabela3[[#This Row],[LINK_IMAGEM]]="\\192.168.0.4\Produtos\PRODUTO_PRONTA_ENTREGA_DPOT\static\IMAGENS_PRODUTOS\SEM IMAGEM.jpg","SEM IMAGEM","COM IMAGEM")</f>
        <v>SEM IMAGEM</v>
      </c>
    </row>
    <row r="75" spans="1:22" x14ac:dyDescent="0.25">
      <c r="A75" s="17">
        <v>206557</v>
      </c>
      <c r="B75" t="str">
        <f>IFERROR((VLOOKUP(A75,'[1]LISTA ETIQUETAS'!O:X,3,0)),"PRODUTO SEM ESTOQUE")</f>
        <v>EST BANCO CAIPIRA (IPE)</v>
      </c>
      <c r="C75" s="9" t="str">
        <f>VLOOKUP(A75,'[1]LISTA ETIQUETAS'!$O:$BT,58,0)</f>
        <v>DPOT BANCO</v>
      </c>
      <c r="D75" s="9" t="str">
        <f>VLOOKUP(A75,'[1]LISTA ETIQUETAS'!$O:$BU,59,0)</f>
        <v>BANCO CAIPIRA</v>
      </c>
      <c r="E75" s="10">
        <f>IF(VLOOKUP(A75,'[1]LISTA ETIQUETAS'!O:W,4,0)="",(VLOOKUP(A75,'[1]LISTA ETIQUETAS'!O:W,7,0)),(VLOOKUP(A75,'[1]LISTA ETIQUETAS'!O:W,4,0)))</f>
        <v>0.42</v>
      </c>
      <c r="F75" s="10">
        <f>IF(VLOOKUP(A75,'[1]LISTA ETIQUETAS'!O:W,5,0)="",(VLOOKUP(A75,'[1]LISTA ETIQUETAS'!O:W,8,0)),(VLOOKUP(A75,'[1]LISTA ETIQUETAS'!O:W,5,0)))</f>
        <v>0.36</v>
      </c>
      <c r="G75" s="10">
        <f>IF(VLOOKUP(A75,'[1]LISTA ETIQUETAS'!O:W,6,0)="",(VLOOKUP(A75,'[1]LISTA ETIQUETAS'!O:W,9,0)),(VLOOKUP(A75,'[1]LISTA ETIQUETAS'!O:W,5,0)))</f>
        <v>0.47</v>
      </c>
      <c r="H75" s="10">
        <f>IFERROR((VLOOKUP(A75,'[1]LISTA ETIQUETAS'!O:X,10,0)),"")</f>
        <v>0</v>
      </c>
      <c r="I75" s="11">
        <f>IFERROR((VLOOKUP(A75,'[1]LISTA ETIQUETAS'!O:Z,12,0)),"")</f>
        <v>0</v>
      </c>
      <c r="J75" s="5">
        <f>VLOOKUP(A75,'[1]LISTA ETIQUETAS'!$O:$AA,13,0)</f>
        <v>0</v>
      </c>
      <c r="K75" s="11">
        <f>IFERROR(I75-I75*J75,"")</f>
        <v>0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>IF(M75=0,A75,M75)</f>
        <v>206557</v>
      </c>
      <c r="S75" s="2">
        <f>_xlfn.XLOOKUP($A75,'[1]LISTA ETIQUETAS'!$O:$O,'[1]LISTA ETIQUETAS'!H:H,"",0)</f>
        <v>1</v>
      </c>
      <c r="T75" s="8">
        <f>SUM(O75:S75)</f>
        <v>1</v>
      </c>
      <c r="U75" s="9" t="str">
        <f>IFERROR((VLOOKUP(A75,'links de acesso'!A:B,2,0)),"\\192.168.0.4\Produtos\PRODUTO_PRONTA_ENTREGA_DPOT\static\IMAGENS_PRODUTOS\SEM IMAGEM.jpg")</f>
        <v>\\192.168.0.4\Produtos\PRODUTO_PRONTA_ENTREGA_DPOT\static\IMAGENS_PRODUTOS\BANCO CAIPIRA_206557.jpg</v>
      </c>
      <c r="V75" s="8" t="str">
        <f>IF(Tabela3[[#This Row],[LINK_IMAGEM]]="\\192.168.0.4\Produtos\PRODUTO_PRONTA_ENTREGA_DPOT\static\IMAGENS_PRODUTOS\SEM IMAGEM.jpg","SEM IMAGEM","COM IMAGEM")</f>
        <v>COM IMAGEM</v>
      </c>
    </row>
    <row r="76" spans="1:22" x14ac:dyDescent="0.25">
      <c r="A76" s="17">
        <v>206558</v>
      </c>
      <c r="B76" t="str">
        <f>IFERROR((VLOOKUP(A76,'[1]LISTA ETIQUETAS'!O:X,3,0)),"PRODUTO SEM ESTOQUE")</f>
        <v>EST BANCO CAIPIRA CACHORRO (IPE)</v>
      </c>
      <c r="C76" s="9" t="str">
        <f>VLOOKUP(A76,'[1]LISTA ETIQUETAS'!$O:$BT,58,0)</f>
        <v>DPOT BANCO</v>
      </c>
      <c r="D76" s="9" t="str">
        <f>VLOOKUP(A76,'[1]LISTA ETIQUETAS'!$O:$BU,59,0)</f>
        <v>BANCO CAIPIRA CACHORRO</v>
      </c>
      <c r="E76" s="10">
        <f>IF(VLOOKUP(A76,'[1]LISTA ETIQUETAS'!O:W,4,0)="",(VLOOKUP(A76,'[1]LISTA ETIQUETAS'!O:W,7,0)),(VLOOKUP(A76,'[1]LISTA ETIQUETAS'!O:W,4,0)))</f>
        <v>2</v>
      </c>
      <c r="F76" s="10">
        <f>IF(VLOOKUP(A76,'[1]LISTA ETIQUETAS'!O:W,5,0)="",(VLOOKUP(A76,'[1]LISTA ETIQUETAS'!O:W,8,0)),(VLOOKUP(A76,'[1]LISTA ETIQUETAS'!O:W,5,0)))</f>
        <v>0.36</v>
      </c>
      <c r="G76" s="10">
        <f>IF(VLOOKUP(A76,'[1]LISTA ETIQUETAS'!O:W,6,0)="",(VLOOKUP(A76,'[1]LISTA ETIQUETAS'!O:W,9,0)),(VLOOKUP(A76,'[1]LISTA ETIQUETAS'!O:W,5,0)))</f>
        <v>0.45</v>
      </c>
      <c r="H76" s="10">
        <f>IFERROR((VLOOKUP(A76,'[1]LISTA ETIQUETAS'!O:X,10,0)),"")</f>
        <v>0</v>
      </c>
      <c r="I76" s="11">
        <f>IFERROR((VLOOKUP(A76,'[1]LISTA ETIQUETAS'!O:Z,12,0)),"")</f>
        <v>0</v>
      </c>
      <c r="J76" s="5">
        <f>VLOOKUP(A76,'[1]LISTA ETIQUETAS'!$O:$AA,13,0)</f>
        <v>0</v>
      </c>
      <c r="K76" s="11">
        <f>IFERROR(I76-I76*J76,"")</f>
        <v>0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>IF(M76=0,A76,M76)</f>
        <v>206558</v>
      </c>
      <c r="S76" s="2">
        <f>_xlfn.XLOOKUP($A76,'[1]LISTA ETIQUETAS'!$O:$O,'[1]LISTA ETIQUETAS'!H:H,"",0)</f>
        <v>1</v>
      </c>
      <c r="T76" s="8">
        <f>SUM(O76:S76)</f>
        <v>1</v>
      </c>
      <c r="U76" s="9" t="str">
        <f>IFERROR((VLOOKUP(A76,'links de acesso'!A:B,2,0)),"\\192.168.0.4\Produtos\PRODUTO_PRONTA_ENTREGA_DPOT\static\IMAGENS_PRODUTOS\SEM IMAGEM.jpg")</f>
        <v>\\192.168.0.4\Produtos\PRODUTO_PRONTA_ENTREGA_DPOT\static\IMAGENS_PRODUTOS\BANCO CAIPIRA_206558.jpg</v>
      </c>
      <c r="V76" s="8" t="str">
        <f>IF(Tabela3[[#This Row],[LINK_IMAGEM]]="\\192.168.0.4\Produtos\PRODUTO_PRONTA_ENTREGA_DPOT\static\IMAGENS_PRODUTOS\SEM IMAGEM.jpg","SEM IMAGEM","COM IMAGEM")</f>
        <v>COM IMAGEM</v>
      </c>
    </row>
    <row r="77" spans="1:22" x14ac:dyDescent="0.25">
      <c r="A77" s="17">
        <v>222880</v>
      </c>
      <c r="B77" t="str">
        <f>IFERROR((VLOOKUP(A77,'[1]LISTA ETIQUETAS'!O:X,3,0)),"PRODUTO SEM ESTOQUE")</f>
        <v>EST BANCO DECK (GARAPEIRA STAIN ESCURO) S/ALMOFADA</v>
      </c>
      <c r="C77" s="9" t="str">
        <f>VLOOKUP(A77,'[1]LISTA ETIQUETAS'!$O:$BT,58,0)</f>
        <v>DPOT BANCO</v>
      </c>
      <c r="D77" s="9" t="str">
        <f>VLOOKUP(A77,'[1]LISTA ETIQUETAS'!$O:$BU,59,0)</f>
        <v>BANCO DECK</v>
      </c>
      <c r="E77" s="10">
        <f>IF(VLOOKUP(A77,'[1]LISTA ETIQUETAS'!O:W,4,0)="",(VLOOKUP(A77,'[1]LISTA ETIQUETAS'!O:W,7,0)),(VLOOKUP(A77,'[1]LISTA ETIQUETAS'!O:W,4,0)))</f>
        <v>1.85</v>
      </c>
      <c r="F77" s="10">
        <f>IF(VLOOKUP(A77,'[1]LISTA ETIQUETAS'!O:W,5,0)="",(VLOOKUP(A77,'[1]LISTA ETIQUETAS'!O:W,8,0)),(VLOOKUP(A77,'[1]LISTA ETIQUETAS'!O:W,5,0)))</f>
        <v>0.85</v>
      </c>
      <c r="G77" s="10">
        <f>IF(VLOOKUP(A77,'[1]LISTA ETIQUETAS'!O:W,6,0)="",(VLOOKUP(A77,'[1]LISTA ETIQUETAS'!O:W,9,0)),(VLOOKUP(A77,'[1]LISTA ETIQUETAS'!O:W,5,0)))</f>
        <v>0.28000000000000003</v>
      </c>
      <c r="H77" s="10">
        <f>IFERROR((VLOOKUP(A77,'[1]LISTA ETIQUETAS'!O:X,10,0)),"")</f>
        <v>0</v>
      </c>
      <c r="I77" s="11">
        <f>IFERROR((VLOOKUP(A77,'[1]LISTA ETIQUETAS'!O:Z,12,0)),"")</f>
        <v>0</v>
      </c>
      <c r="J77" s="5">
        <f>VLOOKUP(A77,'[1]LISTA ETIQUETAS'!$O:$AA,13,0)</f>
        <v>0</v>
      </c>
      <c r="K77" s="11">
        <f>IFERROR(I77-I77*J77,"")</f>
        <v>0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>IF(M77=0,A77,M77)</f>
        <v>222880</v>
      </c>
      <c r="S77" s="2">
        <f>_xlfn.XLOOKUP($A77,'[1]LISTA ETIQUETAS'!$O:$O,'[1]LISTA ETIQUETAS'!H:H,"",0)</f>
        <v>1</v>
      </c>
      <c r="T77" s="8">
        <f>SUM(O77:S77)</f>
        <v>1</v>
      </c>
      <c r="U77" s="9" t="str">
        <f>IFERROR((VLOOKUP(A77,'links de acesso'!A:B,2,0)),"\\192.168.0.4\Produtos\PRODUTO_PRONTA_ENTREGA_DPOT\static\IMAGENS_PRODUTOS\SEM IMAGEM.jpg")</f>
        <v>\\192.168.0.4\Produtos\PRODUTO_PRONTA_ENTREGA_DPOT\static\IMAGENS_PRODUTOS\BANCO DECK_222880.jpg</v>
      </c>
      <c r="V77" s="8" t="str">
        <f>IF(Tabela3[[#This Row],[LINK_IMAGEM]]="\\192.168.0.4\Produtos\PRODUTO_PRONTA_ENTREGA_DPOT\static\IMAGENS_PRODUTOS\SEM IMAGEM.jpg","SEM IMAGEM","COM IMAGEM")</f>
        <v>COM IMAGEM</v>
      </c>
    </row>
    <row r="78" spans="1:22" x14ac:dyDescent="0.25">
      <c r="A78" s="17">
        <v>402168</v>
      </c>
      <c r="B78" t="str">
        <f>IFERROR((VLOOKUP(A78,'[1]LISTA ETIQUETAS'!O:X,3,0)),"PRODUTO SEM ESTOQUE")</f>
        <v>EST BANCO DOMINO (4 LUG) (CONC VERMELHO) (INOX)</v>
      </c>
      <c r="C78" s="9" t="str">
        <f>VLOOKUP(A78,'[1]LISTA ETIQUETAS'!$O:$BT,58,0)</f>
        <v>DPOT BANCO</v>
      </c>
      <c r="D78" s="9" t="str">
        <f>VLOOKUP(A78,'[1]LISTA ETIQUETAS'!$O:$BU,59,0)</f>
        <v>BANCO DOMINO</v>
      </c>
      <c r="E78" s="10">
        <f>IF(VLOOKUP(A78,'[1]LISTA ETIQUETAS'!O:W,4,0)="",(VLOOKUP(A78,'[1]LISTA ETIQUETAS'!O:W,7,0)),(VLOOKUP(A78,'[1]LISTA ETIQUETAS'!O:W,4,0)))</f>
        <v>1.9</v>
      </c>
      <c r="F78" s="10">
        <f>IF(VLOOKUP(A78,'[1]LISTA ETIQUETAS'!O:W,5,0)="",(VLOOKUP(A78,'[1]LISTA ETIQUETAS'!O:W,8,0)),(VLOOKUP(A78,'[1]LISTA ETIQUETAS'!O:W,5,0)))</f>
        <v>0.45</v>
      </c>
      <c r="G78" s="10">
        <f>IF(VLOOKUP(A78,'[1]LISTA ETIQUETAS'!O:W,6,0)="",(VLOOKUP(A78,'[1]LISTA ETIQUETAS'!O:W,9,0)),(VLOOKUP(A78,'[1]LISTA ETIQUETAS'!O:W,5,0)))</f>
        <v>0.48</v>
      </c>
      <c r="H78" s="10">
        <f>IFERROR((VLOOKUP(A78,'[1]LISTA ETIQUETAS'!O:X,10,0)),"")</f>
        <v>0</v>
      </c>
      <c r="I78" s="11">
        <f>IFERROR((VLOOKUP(A78,'[1]LISTA ETIQUETAS'!O:Z,12,0)),"")</f>
        <v>0</v>
      </c>
      <c r="J78" s="5">
        <f>VLOOKUP(A78,'[1]LISTA ETIQUETAS'!$O:$AA,13,0)</f>
        <v>0.35</v>
      </c>
      <c r="K78" s="11">
        <f>IFERROR(I78-I78*J78,"")</f>
        <v>0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>IF(M78=0,A78,M78)</f>
        <v>402168</v>
      </c>
      <c r="S78" s="2">
        <f>_xlfn.XLOOKUP($A78,'[1]LISTA ETIQUETAS'!$O:$O,'[1]LISTA ETIQUETAS'!H:H,"",0)</f>
        <v>1</v>
      </c>
      <c r="T78" s="8">
        <f>SUM(O78:S78)</f>
        <v>1</v>
      </c>
      <c r="U78" s="9" t="str">
        <f>IFERROR((VLOOKUP(A78,'links de acesso'!A:B,2,0)),"\\192.168.0.4\Produtos\PRODUTO_PRONTA_ENTREGA_DPOT\static\IMAGENS_PRODUTOS\SEM IMAGEM.jpg")</f>
        <v>\\192.168.0.4\Produtos\PRODUTO_PRONTA_ENTREGA_DPOT\static\IMAGENS_PRODUTOS\BANCO DOMINO_402168.jpg</v>
      </c>
      <c r="V78" s="8" t="str">
        <f>IF(Tabela3[[#This Row],[LINK_IMAGEM]]="\\192.168.0.4\Produtos\PRODUTO_PRONTA_ENTREGA_DPOT\static\IMAGENS_PRODUTOS\SEM IMAGEM.jpg","SEM IMAGEM","COM IMAGEM")</f>
        <v>COM IMAGEM</v>
      </c>
    </row>
    <row r="79" spans="1:22" x14ac:dyDescent="0.25">
      <c r="A79" s="17">
        <v>252234</v>
      </c>
      <c r="B79" t="str">
        <f>IFERROR((VLOOKUP(A79,'[1]LISTA ETIQUETAS'!O:X,3,0)),"PRODUTO SEM ESTOQUE")</f>
        <v>EST BANCO DOMINO (4 LUG) (CILIN IPE) (CONC GOIABA) (CORTEN)</v>
      </c>
      <c r="C79" s="9" t="str">
        <f>VLOOKUP(A79,'[1]LISTA ETIQUETAS'!$O:$BT,58,0)</f>
        <v>DPOT BANCO</v>
      </c>
      <c r="D79" s="9" t="str">
        <f>VLOOKUP(A79,'[1]LISTA ETIQUETAS'!$O:$BU,59,0)</f>
        <v>BANCO DOMINO</v>
      </c>
      <c r="E79" s="10">
        <f>IF(VLOOKUP(A79,'[1]LISTA ETIQUETAS'!O:W,4,0)="",(VLOOKUP(A79,'[1]LISTA ETIQUETAS'!O:W,7,0)),(VLOOKUP(A79,'[1]LISTA ETIQUETAS'!O:W,4,0)))</f>
        <v>1.9</v>
      </c>
      <c r="F79" s="10">
        <f>IF(VLOOKUP(A79,'[1]LISTA ETIQUETAS'!O:W,5,0)="",(VLOOKUP(A79,'[1]LISTA ETIQUETAS'!O:W,8,0)),(VLOOKUP(A79,'[1]LISTA ETIQUETAS'!O:W,5,0)))</f>
        <v>0.45</v>
      </c>
      <c r="G79" s="10">
        <f>IF(VLOOKUP(A79,'[1]LISTA ETIQUETAS'!O:W,6,0)="",(VLOOKUP(A79,'[1]LISTA ETIQUETAS'!O:W,9,0)),(VLOOKUP(A79,'[1]LISTA ETIQUETAS'!O:W,5,0)))</f>
        <v>0.48</v>
      </c>
      <c r="H79" s="10">
        <f>IFERROR((VLOOKUP(A79,'[1]LISTA ETIQUETAS'!O:X,10,0)),"")</f>
        <v>0</v>
      </c>
      <c r="I79" s="11">
        <f>IFERROR((VLOOKUP(A79,'[1]LISTA ETIQUETAS'!O:Z,12,0)),"")</f>
        <v>0</v>
      </c>
      <c r="J79" s="5">
        <f>VLOOKUP(A79,'[1]LISTA ETIQUETAS'!$O:$AA,13,0)</f>
        <v>0</v>
      </c>
      <c r="K79" s="11">
        <f>IFERROR(I79-I79*J79,"")</f>
        <v>0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>IF(M79=0,A79,M79)</f>
        <v>252234</v>
      </c>
      <c r="S79" s="2">
        <f>_xlfn.XLOOKUP($A79,'[1]LISTA ETIQUETAS'!$O:$O,'[1]LISTA ETIQUETAS'!H:H,"",0)</f>
        <v>1</v>
      </c>
      <c r="T79" s="8">
        <f>SUM(O79:S79)</f>
        <v>1</v>
      </c>
      <c r="U79" s="9" t="str">
        <f>IFERROR((VLOOKUP(A79,'links de acesso'!A:B,2,0)),"\\192.168.0.4\Produtos\PRODUTO_PRONTA_ENTREGA_DPOT\static\IMAGENS_PRODUTOS\SEM IMAGEM.jpg")</f>
        <v>\\192.168.0.4\Produtos\PRODUTO_PRONTA_ENTREGA_DPOT\static\IMAGENS_PRODUTOS\SEM IMAGEM.jpg</v>
      </c>
      <c r="V79" s="8" t="str">
        <f>IF(Tabela3[[#This Row],[LINK_IMAGEM]]="\\192.168.0.4\Produtos\PRODUTO_PRONTA_ENTREGA_DPOT\static\IMAGENS_PRODUTOS\SEM IMAGEM.jpg","SEM IMAGEM","COM IMAGEM")</f>
        <v>SEM IMAGEM</v>
      </c>
    </row>
    <row r="80" spans="1:22" x14ac:dyDescent="0.25">
      <c r="A80" s="17">
        <v>228509</v>
      </c>
      <c r="B80" t="str">
        <f>IFERROR((VLOOKUP(A80,'[1]LISTA ETIQUETAS'!O:X,3,0)),"PRODUTO SEM ESTOQUE")</f>
        <v>EST BANCO DOMINO (4 LUG) (CILIN PINHO RIGA) (CONC NT) (INOX)</v>
      </c>
      <c r="C80" s="9" t="str">
        <f>VLOOKUP(A80,'[1]LISTA ETIQUETAS'!$O:$BT,58,0)</f>
        <v>DPOT BANCO</v>
      </c>
      <c r="D80" s="9" t="str">
        <f>VLOOKUP(A80,'[1]LISTA ETIQUETAS'!$O:$BU,59,0)</f>
        <v>BANCO DOMINO</v>
      </c>
      <c r="E80" s="10">
        <f>IF(VLOOKUP(A80,'[1]LISTA ETIQUETAS'!O:W,4,0)="",(VLOOKUP(A80,'[1]LISTA ETIQUETAS'!O:W,7,0)),(VLOOKUP(A80,'[1]LISTA ETIQUETAS'!O:W,4,0)))</f>
        <v>1.9</v>
      </c>
      <c r="F80" s="10">
        <f>IF(VLOOKUP(A80,'[1]LISTA ETIQUETAS'!O:W,5,0)="",(VLOOKUP(A80,'[1]LISTA ETIQUETAS'!O:W,8,0)),(VLOOKUP(A80,'[1]LISTA ETIQUETAS'!O:W,5,0)))</f>
        <v>0.45</v>
      </c>
      <c r="G80" s="10">
        <f>IF(VLOOKUP(A80,'[1]LISTA ETIQUETAS'!O:W,6,0)="",(VLOOKUP(A80,'[1]LISTA ETIQUETAS'!O:W,9,0)),(VLOOKUP(A80,'[1]LISTA ETIQUETAS'!O:W,5,0)))</f>
        <v>0.48</v>
      </c>
      <c r="H80" s="10">
        <f>IFERROR((VLOOKUP(A80,'[1]LISTA ETIQUETAS'!O:X,10,0)),"")</f>
        <v>0</v>
      </c>
      <c r="I80" s="11">
        <f>IFERROR((VLOOKUP(A80,'[1]LISTA ETIQUETAS'!O:Z,12,0)),"")</f>
        <v>0</v>
      </c>
      <c r="J80" s="5">
        <f>VLOOKUP(A80,'[1]LISTA ETIQUETAS'!$O:$AA,13,0)</f>
        <v>0</v>
      </c>
      <c r="K80" s="11">
        <f>IFERROR(I80-I80*J80,"")</f>
        <v>0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>IF(M80=0,A80,M80)</f>
        <v>228509</v>
      </c>
      <c r="S80" s="2">
        <f>_xlfn.XLOOKUP($A80,'[1]LISTA ETIQUETAS'!$O:$O,'[1]LISTA ETIQUETAS'!H:H,"",0)</f>
        <v>1</v>
      </c>
      <c r="T80" s="8">
        <f>SUM(O80:S80)</f>
        <v>1</v>
      </c>
      <c r="U80" s="9" t="str">
        <f>IFERROR((VLOOKUP(A80,'links de acesso'!A:B,2,0)),"\\192.168.0.4\Produtos\PRODUTO_PRONTA_ENTREGA_DPOT\static\IMAGENS_PRODUTOS\SEM IMAGEM.jpg")</f>
        <v>\\192.168.0.4\Produtos\PRODUTO_PRONTA_ENTREGA_DPOT\static\IMAGENS_PRODUTOS\SEM IMAGEM.jpg</v>
      </c>
      <c r="V80" s="8" t="str">
        <f>IF(Tabela3[[#This Row],[LINK_IMAGEM]]="\\192.168.0.4\Produtos\PRODUTO_PRONTA_ENTREGA_DPOT\static\IMAGENS_PRODUTOS\SEM IMAGEM.jpg","SEM IMAGEM","COM IMAGEM")</f>
        <v>SEM IMAGEM</v>
      </c>
    </row>
    <row r="81" spans="1:22" x14ac:dyDescent="0.25">
      <c r="A81" s="17">
        <v>218825</v>
      </c>
      <c r="B81" t="str">
        <f>IFERROR((VLOOKUP(A81,'[1]LISTA ETIQUETAS'!O:X,3,0)),"PRODUTO SEM ESTOQUE")</f>
        <v>EST BANCO DOMINO (4 LUG) (CONC GOIABA) (CORTEN)</v>
      </c>
      <c r="C81" s="9" t="str">
        <f>VLOOKUP(A81,'[1]LISTA ETIQUETAS'!$O:$BT,58,0)</f>
        <v>DPOT BANCO</v>
      </c>
      <c r="D81" s="9" t="str">
        <f>VLOOKUP(A81,'[1]LISTA ETIQUETAS'!$O:$BU,59,0)</f>
        <v>BANCO DOMINO</v>
      </c>
      <c r="E81" s="10">
        <f>IF(VLOOKUP(A81,'[1]LISTA ETIQUETAS'!O:W,4,0)="",(VLOOKUP(A81,'[1]LISTA ETIQUETAS'!O:W,7,0)),(VLOOKUP(A81,'[1]LISTA ETIQUETAS'!O:W,4,0)))</f>
        <v>1.9</v>
      </c>
      <c r="F81" s="10">
        <f>IF(VLOOKUP(A81,'[1]LISTA ETIQUETAS'!O:W,5,0)="",(VLOOKUP(A81,'[1]LISTA ETIQUETAS'!O:W,8,0)),(VLOOKUP(A81,'[1]LISTA ETIQUETAS'!O:W,5,0)))</f>
        <v>0.45</v>
      </c>
      <c r="G81" s="10">
        <f>IF(VLOOKUP(A81,'[1]LISTA ETIQUETAS'!O:W,6,0)="",(VLOOKUP(A81,'[1]LISTA ETIQUETAS'!O:W,9,0)),(VLOOKUP(A81,'[1]LISTA ETIQUETAS'!O:W,5,0)))</f>
        <v>0.48</v>
      </c>
      <c r="H81" s="10">
        <f>IFERROR((VLOOKUP(A81,'[1]LISTA ETIQUETAS'!O:X,10,0)),"")</f>
        <v>0</v>
      </c>
      <c r="I81" s="11">
        <f>IFERROR((VLOOKUP(A81,'[1]LISTA ETIQUETAS'!O:Z,12,0)),"")</f>
        <v>0</v>
      </c>
      <c r="J81" s="5">
        <f>VLOOKUP(A81,'[1]LISTA ETIQUETAS'!$O:$AA,13,0)</f>
        <v>0.35</v>
      </c>
      <c r="K81" s="11">
        <f>IFERROR(I81-I81*J81,"")</f>
        <v>0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>IF(M81=0,A81,M81)</f>
        <v>218825</v>
      </c>
      <c r="S81" s="2">
        <f>_xlfn.XLOOKUP($A81,'[1]LISTA ETIQUETAS'!$O:$O,'[1]LISTA ETIQUETAS'!H:H,"",0)</f>
        <v>1</v>
      </c>
      <c r="T81" s="8">
        <f>SUM(O81:S81)</f>
        <v>1</v>
      </c>
      <c r="U81" s="9" t="str">
        <f>IFERROR((VLOOKUP(A81,'links de acesso'!A:B,2,0)),"\\192.168.0.4\Produtos\PRODUTO_PRONTA_ENTREGA_DPOT\static\IMAGENS_PRODUTOS\SEM IMAGEM.jpg")</f>
        <v>\\192.168.0.4\Produtos\PRODUTO_PRONTA_ENTREGA_DPOT\static\IMAGENS_PRODUTOS\BANCO DOMINO_218825.jpg</v>
      </c>
      <c r="V81" s="8" t="str">
        <f>IF(Tabela3[[#This Row],[LINK_IMAGEM]]="\\192.168.0.4\Produtos\PRODUTO_PRONTA_ENTREGA_DPOT\static\IMAGENS_PRODUTOS\SEM IMAGEM.jpg","SEM IMAGEM","COM IMAGEM")</f>
        <v>COM IMAGEM</v>
      </c>
    </row>
    <row r="82" spans="1:22" x14ac:dyDescent="0.25">
      <c r="A82" s="17">
        <v>155537</v>
      </c>
      <c r="B82" t="str">
        <f>IFERROR((VLOOKUP(A82,'[1]LISTA ETIQUETAS'!O:X,3,0)),"PRODUTO SEM ESTOQUE")</f>
        <v>EST BANCO DOMINO (4 LUG) (CONC NT) (INOX)</v>
      </c>
      <c r="C82" s="9" t="str">
        <f>VLOOKUP(A82,'[1]LISTA ETIQUETAS'!$O:$BT,58,0)</f>
        <v>DPOT BANCO</v>
      </c>
      <c r="D82" s="9" t="str">
        <f>VLOOKUP(A82,'[1]LISTA ETIQUETAS'!$O:$BU,59,0)</f>
        <v>BANCO DOMINO</v>
      </c>
      <c r="E82" s="10">
        <f>IF(VLOOKUP(A82,'[1]LISTA ETIQUETAS'!O:W,4,0)="",(VLOOKUP(A82,'[1]LISTA ETIQUETAS'!O:W,7,0)),(VLOOKUP(A82,'[1]LISTA ETIQUETAS'!O:W,4,0)))</f>
        <v>1.9</v>
      </c>
      <c r="F82" s="10">
        <f>IF(VLOOKUP(A82,'[1]LISTA ETIQUETAS'!O:W,5,0)="",(VLOOKUP(A82,'[1]LISTA ETIQUETAS'!O:W,8,0)),(VLOOKUP(A82,'[1]LISTA ETIQUETAS'!O:W,5,0)))</f>
        <v>0.45</v>
      </c>
      <c r="G82" s="10">
        <f>IF(VLOOKUP(A82,'[1]LISTA ETIQUETAS'!O:W,6,0)="",(VLOOKUP(A82,'[1]LISTA ETIQUETAS'!O:W,9,0)),(VLOOKUP(A82,'[1]LISTA ETIQUETAS'!O:W,5,0)))</f>
        <v>0.48</v>
      </c>
      <c r="H82" s="10">
        <f>IFERROR((VLOOKUP(A82,'[1]LISTA ETIQUETAS'!O:X,10,0)),"")</f>
        <v>0</v>
      </c>
      <c r="I82" s="11">
        <f>IFERROR((VLOOKUP(A82,'[1]LISTA ETIQUETAS'!O:Z,12,0)),"")</f>
        <v>0</v>
      </c>
      <c r="J82" s="5">
        <f>VLOOKUP(A82,'[1]LISTA ETIQUETAS'!$O:$AA,13,0)</f>
        <v>0</v>
      </c>
      <c r="K82" s="11">
        <f>IFERROR(I82-I82*J82,"")</f>
        <v>0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>IF(M82=0,A82,M82)</f>
        <v>155537</v>
      </c>
      <c r="S82" s="2">
        <f>_xlfn.XLOOKUP($A82,'[1]LISTA ETIQUETAS'!$O:$O,'[1]LISTA ETIQUETAS'!H:H,"",0)</f>
        <v>2</v>
      </c>
      <c r="T82" s="8">
        <f>SUM(O82:S82)</f>
        <v>2</v>
      </c>
      <c r="U82" s="9" t="str">
        <f>IFERROR((VLOOKUP(A82,'links de acesso'!A:B,2,0)),"\\192.168.0.4\Produtos\PRODUTO_PRONTA_ENTREGA_DPOT\static\IMAGENS_PRODUTOS\SEM IMAGEM.jpg")</f>
        <v>\\192.168.0.4\Produtos\PRODUTO_PRONTA_ENTREGA_DPOT\static\IMAGENS_PRODUTOS\BANCO DOMINO_155537.jpg</v>
      </c>
      <c r="V82" s="8" t="str">
        <f>IF(Tabela3[[#This Row],[LINK_IMAGEM]]="\\192.168.0.4\Produtos\PRODUTO_PRONTA_ENTREGA_DPOT\static\IMAGENS_PRODUTOS\SEM IMAGEM.jpg","SEM IMAGEM","COM IMAGEM")</f>
        <v>COM IMAGEM</v>
      </c>
    </row>
    <row r="83" spans="1:22" x14ac:dyDescent="0.25">
      <c r="A83" s="17">
        <v>390894</v>
      </c>
      <c r="B83" t="str">
        <f>IFERROR((VLOOKUP(A83,'[1]LISTA ETIQUETAS'!O:X,3,0)),"PRODUTO SEM ESTOQUE")</f>
        <v>EST BANCO DOMINO (4 LUG) (FREIJO) (INOX)</v>
      </c>
      <c r="C83" s="9" t="str">
        <f>VLOOKUP(A83,'[1]LISTA ETIQUETAS'!$O:$BT,58,0)</f>
        <v>DPOT BANCO</v>
      </c>
      <c r="D83" s="9" t="str">
        <f>VLOOKUP(A83,'[1]LISTA ETIQUETAS'!$O:$BU,59,0)</f>
        <v>BANCO DOMINO</v>
      </c>
      <c r="E83" s="10">
        <f>IF(VLOOKUP(A83,'[1]LISTA ETIQUETAS'!O:W,4,0)="",(VLOOKUP(A83,'[1]LISTA ETIQUETAS'!O:W,7,0)),(VLOOKUP(A83,'[1]LISTA ETIQUETAS'!O:W,4,0)))</f>
        <v>1.9</v>
      </c>
      <c r="F83" s="10">
        <f>IF(VLOOKUP(A83,'[1]LISTA ETIQUETAS'!O:W,5,0)="",(VLOOKUP(A83,'[1]LISTA ETIQUETAS'!O:W,8,0)),(VLOOKUP(A83,'[1]LISTA ETIQUETAS'!O:W,5,0)))</f>
        <v>0.45</v>
      </c>
      <c r="G83" s="10">
        <f>IF(VLOOKUP(A83,'[1]LISTA ETIQUETAS'!O:W,6,0)="",(VLOOKUP(A83,'[1]LISTA ETIQUETAS'!O:W,9,0)),(VLOOKUP(A83,'[1]LISTA ETIQUETAS'!O:W,5,0)))</f>
        <v>0.48</v>
      </c>
      <c r="H83" s="10">
        <f>IFERROR((VLOOKUP(A83,'[1]LISTA ETIQUETAS'!O:X,10,0)),"")</f>
        <v>0</v>
      </c>
      <c r="I83" s="11">
        <f>IFERROR((VLOOKUP(A83,'[1]LISTA ETIQUETAS'!O:Z,12,0)),"")</f>
        <v>0</v>
      </c>
      <c r="J83" s="5">
        <f>VLOOKUP(A83,'[1]LISTA ETIQUETAS'!$O:$AA,13,0)</f>
        <v>0.5</v>
      </c>
      <c r="K83" s="11">
        <f>IFERROR(I83-I83*J83,"")</f>
        <v>0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>IF(M83=0,A83,M83)</f>
        <v>390894</v>
      </c>
      <c r="S83" s="2">
        <f>_xlfn.XLOOKUP($A83,'[1]LISTA ETIQUETAS'!$O:$O,'[1]LISTA ETIQUETAS'!H:H,"",0)</f>
        <v>1</v>
      </c>
      <c r="T83" s="8">
        <f>SUM(O83:S83)</f>
        <v>1</v>
      </c>
      <c r="U83" s="9" t="str">
        <f>IFERROR((VLOOKUP(A83,'links de acesso'!A:B,2,0)),"\\192.168.0.4\Produtos\PRODUTO_PRONTA_ENTREGA_DPOT\static\IMAGENS_PRODUTOS\SEM IMAGEM.jpg")</f>
        <v>\\192.168.0.4\Produtos\PRODUTO_PRONTA_ENTREGA_DPOT\static\IMAGENS_PRODUTOS\BANCO DOMINO_390894.jpg</v>
      </c>
      <c r="V83" s="8" t="str">
        <f>IF(Tabela3[[#This Row],[LINK_IMAGEM]]="\\192.168.0.4\Produtos\PRODUTO_PRONTA_ENTREGA_DPOT\static\IMAGENS_PRODUTOS\SEM IMAGEM.jpg","SEM IMAGEM","COM IMAGEM")</f>
        <v>COM IMAGEM</v>
      </c>
    </row>
    <row r="84" spans="1:22" x14ac:dyDescent="0.25">
      <c r="A84" s="17">
        <v>239203</v>
      </c>
      <c r="B84" t="str">
        <f>IFERROR((VLOOKUP(A84,'[1]LISTA ETIQUETAS'!O:X,3,0)),"PRODUTO SEM ESTOQUE")</f>
        <v>EST BANCO DOMINO (4 LUG) (G1 - ALASKA) (INOX)</v>
      </c>
      <c r="C84" s="9" t="str">
        <f>VLOOKUP(A84,'[1]LISTA ETIQUETAS'!$O:$BT,58,0)</f>
        <v>DPOT BANCO</v>
      </c>
      <c r="D84" s="9" t="str">
        <f>VLOOKUP(A84,'[1]LISTA ETIQUETAS'!$O:$BU,59,0)</f>
        <v>BANCO DOMINO</v>
      </c>
      <c r="E84" s="10">
        <f>IF(VLOOKUP(A84,'[1]LISTA ETIQUETAS'!O:W,4,0)="",(VLOOKUP(A84,'[1]LISTA ETIQUETAS'!O:W,7,0)),(VLOOKUP(A84,'[1]LISTA ETIQUETAS'!O:W,4,0)))</f>
        <v>1.9</v>
      </c>
      <c r="F84" s="10">
        <f>IF(VLOOKUP(A84,'[1]LISTA ETIQUETAS'!O:W,5,0)="",(VLOOKUP(A84,'[1]LISTA ETIQUETAS'!O:W,8,0)),(VLOOKUP(A84,'[1]LISTA ETIQUETAS'!O:W,5,0)))</f>
        <v>0.45</v>
      </c>
      <c r="G84" s="10">
        <f>IF(VLOOKUP(A84,'[1]LISTA ETIQUETAS'!O:W,6,0)="",(VLOOKUP(A84,'[1]LISTA ETIQUETAS'!O:W,9,0)),(VLOOKUP(A84,'[1]LISTA ETIQUETAS'!O:W,5,0)))</f>
        <v>0.48</v>
      </c>
      <c r="H84" s="10">
        <f>IFERROR((VLOOKUP(A84,'[1]LISTA ETIQUETAS'!O:X,10,0)),"")</f>
        <v>0</v>
      </c>
      <c r="I84" s="11">
        <f>IFERROR((VLOOKUP(A84,'[1]LISTA ETIQUETAS'!O:Z,12,0)),"")</f>
        <v>0</v>
      </c>
      <c r="J84" s="5">
        <f>VLOOKUP(A84,'[1]LISTA ETIQUETAS'!$O:$AA,13,0)</f>
        <v>0</v>
      </c>
      <c r="K84" s="11">
        <f>IFERROR(I84-I84*J84,"")</f>
        <v>0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>IF(M84=0,A84,M84)</f>
        <v>239203</v>
      </c>
      <c r="S84" s="2">
        <f>_xlfn.XLOOKUP($A84,'[1]LISTA ETIQUETAS'!$O:$O,'[1]LISTA ETIQUETAS'!H:H,"",0)</f>
        <v>1</v>
      </c>
      <c r="T84" s="8">
        <f>SUM(O84:S84)</f>
        <v>1</v>
      </c>
      <c r="U84" s="9" t="str">
        <f>IFERROR((VLOOKUP(A84,'links de acesso'!A:B,2,0)),"\\192.168.0.4\Produtos\PRODUTO_PRONTA_ENTREGA_DPOT\static\IMAGENS_PRODUTOS\SEM IMAGEM.jpg")</f>
        <v>\\192.168.0.4\Produtos\PRODUTO_PRONTA_ENTREGA_DPOT\static\IMAGENS_PRODUTOS\BANCO DOMINO_239203.jpg</v>
      </c>
      <c r="V84" s="8" t="str">
        <f>IF(Tabela3[[#This Row],[LINK_IMAGEM]]="\\192.168.0.4\Produtos\PRODUTO_PRONTA_ENTREGA_DPOT\static\IMAGENS_PRODUTOS\SEM IMAGEM.jpg","SEM IMAGEM","COM IMAGEM")</f>
        <v>COM IMAGEM</v>
      </c>
    </row>
    <row r="85" spans="1:22" x14ac:dyDescent="0.25">
      <c r="A85" s="17">
        <v>250009</v>
      </c>
      <c r="B85" t="str">
        <f>IFERROR((VLOOKUP(A85,'[1]LISTA ETIQUETAS'!O:X,3,0)),"PRODUTO SEM ESTOQUE")</f>
        <v>EST BANCO DOMINO (4 LUG) (G2 - RAFAELLO) (INOX)</v>
      </c>
      <c r="C85" s="9" t="str">
        <f>VLOOKUP(A85,'[1]LISTA ETIQUETAS'!$O:$BT,58,0)</f>
        <v>DPOT BANCO</v>
      </c>
      <c r="D85" s="9" t="str">
        <f>VLOOKUP(A85,'[1]LISTA ETIQUETAS'!$O:$BU,59,0)</f>
        <v>BANCO DOMINO</v>
      </c>
      <c r="E85" s="10">
        <f>IF(VLOOKUP(A85,'[1]LISTA ETIQUETAS'!O:W,4,0)="",(VLOOKUP(A85,'[1]LISTA ETIQUETAS'!O:W,7,0)),(VLOOKUP(A85,'[1]LISTA ETIQUETAS'!O:W,4,0)))</f>
        <v>1.9</v>
      </c>
      <c r="F85" s="10">
        <f>IF(VLOOKUP(A85,'[1]LISTA ETIQUETAS'!O:W,5,0)="",(VLOOKUP(A85,'[1]LISTA ETIQUETAS'!O:W,8,0)),(VLOOKUP(A85,'[1]LISTA ETIQUETAS'!O:W,5,0)))</f>
        <v>0.45</v>
      </c>
      <c r="G85" s="10">
        <f>IF(VLOOKUP(A85,'[1]LISTA ETIQUETAS'!O:W,6,0)="",(VLOOKUP(A85,'[1]LISTA ETIQUETAS'!O:W,9,0)),(VLOOKUP(A85,'[1]LISTA ETIQUETAS'!O:W,5,0)))</f>
        <v>0.48</v>
      </c>
      <c r="H85" s="10">
        <f>IFERROR((VLOOKUP(A85,'[1]LISTA ETIQUETAS'!O:X,10,0)),"")</f>
        <v>0</v>
      </c>
      <c r="I85" s="11">
        <f>IFERROR((VLOOKUP(A85,'[1]LISTA ETIQUETAS'!O:Z,12,0)),"")</f>
        <v>0</v>
      </c>
      <c r="J85" s="5">
        <f>VLOOKUP(A85,'[1]LISTA ETIQUETAS'!$O:$AA,13,0)</f>
        <v>0</v>
      </c>
      <c r="K85" s="11">
        <f>IFERROR(I85-I85*J85,"")</f>
        <v>0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>IF(M85=0,A85,M85)</f>
        <v>250009</v>
      </c>
      <c r="S85" s="2">
        <f>_xlfn.XLOOKUP($A85,'[1]LISTA ETIQUETAS'!$O:$O,'[1]LISTA ETIQUETAS'!H:H,"",0)</f>
        <v>3</v>
      </c>
      <c r="T85" s="8">
        <f>SUM(O85:S85)</f>
        <v>3</v>
      </c>
      <c r="U85" s="9" t="str">
        <f>IFERROR((VLOOKUP(A85,'links de acesso'!A:B,2,0)),"\\192.168.0.4\Produtos\PRODUTO_PRONTA_ENTREGA_DPOT\static\IMAGENS_PRODUTOS\SEM IMAGEM.jpg")</f>
        <v>\\192.168.0.4\Produtos\PRODUTO_PRONTA_ENTREGA_DPOT\static\IMAGENS_PRODUTOS\BANCO DOMINO_250009.jpg</v>
      </c>
      <c r="V85" s="8" t="str">
        <f>IF(Tabela3[[#This Row],[LINK_IMAGEM]]="\\192.168.0.4\Produtos\PRODUTO_PRONTA_ENTREGA_DPOT\static\IMAGENS_PRODUTOS\SEM IMAGEM.jpg","SEM IMAGEM","COM IMAGEM")</f>
        <v>COM IMAGEM</v>
      </c>
    </row>
    <row r="86" spans="1:22" x14ac:dyDescent="0.25">
      <c r="A86" s="17">
        <v>247581</v>
      </c>
      <c r="B86" t="str">
        <f>IFERROR((VLOOKUP(A86,'[1]LISTA ETIQUETAS'!O:X,3,0)),"PRODUTO SEM ESTOQUE")</f>
        <v>EST BANCO DOMINO (4 LUG) (G3 - GREEN PEACE) (INOX)</v>
      </c>
      <c r="C86" s="9" t="str">
        <f>VLOOKUP(A86,'[1]LISTA ETIQUETAS'!$O:$BT,58,0)</f>
        <v>DPOT BANCO</v>
      </c>
      <c r="D86" s="9" t="str">
        <f>VLOOKUP(A86,'[1]LISTA ETIQUETAS'!$O:$BU,59,0)</f>
        <v>BANCO DOMINO</v>
      </c>
      <c r="E86" s="10">
        <f>IF(VLOOKUP(A86,'[1]LISTA ETIQUETAS'!O:W,4,0)="",(VLOOKUP(A86,'[1]LISTA ETIQUETAS'!O:W,7,0)),(VLOOKUP(A86,'[1]LISTA ETIQUETAS'!O:W,4,0)))</f>
        <v>1.9</v>
      </c>
      <c r="F86" s="10">
        <f>IF(VLOOKUP(A86,'[1]LISTA ETIQUETAS'!O:W,5,0)="",(VLOOKUP(A86,'[1]LISTA ETIQUETAS'!O:W,8,0)),(VLOOKUP(A86,'[1]LISTA ETIQUETAS'!O:W,5,0)))</f>
        <v>0.45</v>
      </c>
      <c r="G86" s="10">
        <f>IF(VLOOKUP(A86,'[1]LISTA ETIQUETAS'!O:W,6,0)="",(VLOOKUP(A86,'[1]LISTA ETIQUETAS'!O:W,9,0)),(VLOOKUP(A86,'[1]LISTA ETIQUETAS'!O:W,5,0)))</f>
        <v>0.48</v>
      </c>
      <c r="H86" s="10">
        <f>IFERROR((VLOOKUP(A86,'[1]LISTA ETIQUETAS'!O:X,10,0)),"")</f>
        <v>0</v>
      </c>
      <c r="I86" s="11">
        <f>IFERROR((VLOOKUP(A86,'[1]LISTA ETIQUETAS'!O:Z,12,0)),"")</f>
        <v>0</v>
      </c>
      <c r="J86" s="5">
        <f>VLOOKUP(A86,'[1]LISTA ETIQUETAS'!$O:$AA,13,0)</f>
        <v>0</v>
      </c>
      <c r="K86" s="11">
        <f>IFERROR(I86-I86*J86,"")</f>
        <v>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>IF(M86=0,A86,M86)</f>
        <v>247581</v>
      </c>
      <c r="S86" s="2">
        <f>_xlfn.XLOOKUP($A86,'[1]LISTA ETIQUETAS'!$O:$O,'[1]LISTA ETIQUETAS'!H:H,"",0)</f>
        <v>2</v>
      </c>
      <c r="T86" s="8">
        <f>SUM(O86:S86)</f>
        <v>2</v>
      </c>
      <c r="U86" s="9" t="str">
        <f>IFERROR((VLOOKUP(A86,'links de acesso'!A:B,2,0)),"\\192.168.0.4\Produtos\PRODUTO_PRONTA_ENTREGA_DPOT\static\IMAGENS_PRODUTOS\SEM IMAGEM.jpg")</f>
        <v>\\192.168.0.4\Produtos\PRODUTO_PRONTA_ENTREGA_DPOT\static\IMAGENS_PRODUTOS\BANCO DOMINO_247581.jpg</v>
      </c>
      <c r="V86" s="8" t="str">
        <f>IF(Tabela3[[#This Row],[LINK_IMAGEM]]="\\192.168.0.4\Produtos\PRODUTO_PRONTA_ENTREGA_DPOT\static\IMAGENS_PRODUTOS\SEM IMAGEM.jpg","SEM IMAGEM","COM IMAGEM")</f>
        <v>COM IMAGEM</v>
      </c>
    </row>
    <row r="87" spans="1:22" x14ac:dyDescent="0.25">
      <c r="A87" s="17">
        <v>402174</v>
      </c>
      <c r="B87" t="str">
        <f>IFERROR((VLOOKUP(A87,'[1]LISTA ETIQUETAS'!O:X,3,0)),"PRODUTO SEM ESTOQUE")</f>
        <v>EST BANCO DOMINO (6 LUG) (CILIN FREIJO) (CONC NT) (INOX)</v>
      </c>
      <c r="C87" s="9" t="str">
        <f>VLOOKUP(A87,'[1]LISTA ETIQUETAS'!$O:$BT,58,0)</f>
        <v>DPOT BANCO</v>
      </c>
      <c r="D87" s="9" t="str">
        <f>VLOOKUP(A87,'[1]LISTA ETIQUETAS'!$O:$BU,59,0)</f>
        <v>BANCO DOMINO</v>
      </c>
      <c r="E87" s="10">
        <f>IF(VLOOKUP(A87,'[1]LISTA ETIQUETAS'!O:W,4,0)="",(VLOOKUP(A87,'[1]LISTA ETIQUETAS'!O:W,7,0)),(VLOOKUP(A87,'[1]LISTA ETIQUETAS'!O:W,4,0)))</f>
        <v>2.73</v>
      </c>
      <c r="F87" s="10">
        <f>IF(VLOOKUP(A87,'[1]LISTA ETIQUETAS'!O:W,5,0)="",(VLOOKUP(A87,'[1]LISTA ETIQUETAS'!O:W,8,0)),(VLOOKUP(A87,'[1]LISTA ETIQUETAS'!O:W,5,0)))</f>
        <v>0.45</v>
      </c>
      <c r="G87" s="10">
        <f>IF(VLOOKUP(A87,'[1]LISTA ETIQUETAS'!O:W,6,0)="",(VLOOKUP(A87,'[1]LISTA ETIQUETAS'!O:W,9,0)),(VLOOKUP(A87,'[1]LISTA ETIQUETAS'!O:W,5,0)))</f>
        <v>0.48</v>
      </c>
      <c r="H87" s="10">
        <f>IFERROR((VLOOKUP(A87,'[1]LISTA ETIQUETAS'!O:X,10,0)),"")</f>
        <v>0</v>
      </c>
      <c r="I87" s="11">
        <f>IFERROR((VLOOKUP(A87,'[1]LISTA ETIQUETAS'!O:Z,12,0)),"")</f>
        <v>0</v>
      </c>
      <c r="J87" s="5">
        <f>VLOOKUP(A87,'[1]LISTA ETIQUETAS'!$O:$AA,13,0)</f>
        <v>0.35</v>
      </c>
      <c r="K87" s="11">
        <f>IFERROR(I87-I87*J87,"")</f>
        <v>0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>IF(M87=0,A87,M87)</f>
        <v>402174</v>
      </c>
      <c r="S87" s="2">
        <f>_xlfn.XLOOKUP($A87,'[1]LISTA ETIQUETAS'!$O:$O,'[1]LISTA ETIQUETAS'!H:H,"",0)</f>
        <v>1</v>
      </c>
      <c r="T87" s="8">
        <f>SUM(O87:S87)</f>
        <v>1</v>
      </c>
      <c r="U87" s="9" t="str">
        <f>IFERROR((VLOOKUP(A87,'links de acesso'!A:B,2,0)),"\\192.168.0.4\Produtos\PRODUTO_PRONTA_ENTREGA_DPOT\static\IMAGENS_PRODUTOS\SEM IMAGEM.jpg")</f>
        <v>\\192.168.0.4\Produtos\PRODUTO_PRONTA_ENTREGA_DPOT\static\IMAGENS_PRODUTOS\SEM IMAGEM.jpg</v>
      </c>
      <c r="V87" s="8" t="str">
        <f>IF(Tabela3[[#This Row],[LINK_IMAGEM]]="\\192.168.0.4\Produtos\PRODUTO_PRONTA_ENTREGA_DPOT\static\IMAGENS_PRODUTOS\SEM IMAGEM.jpg","SEM IMAGEM","COM IMAGEM")</f>
        <v>SEM IMAGEM</v>
      </c>
    </row>
    <row r="88" spans="1:22" x14ac:dyDescent="0.25">
      <c r="A88" s="17">
        <v>223231</v>
      </c>
      <c r="B88" t="str">
        <f>IFERROR((VLOOKUP(A88,'[1]LISTA ETIQUETAS'!O:X,3,0)),"PRODUTO SEM ESTOQUE")</f>
        <v>EST BANCO DOMINO (6 LUG) (CILIN PINHO RIGA) (CONC NT) (INOX)</v>
      </c>
      <c r="C88" s="9" t="str">
        <f>VLOOKUP(A88,'[1]LISTA ETIQUETAS'!$O:$BT,58,0)</f>
        <v>DPOT BANCO</v>
      </c>
      <c r="D88" s="9" t="str">
        <f>VLOOKUP(A88,'[1]LISTA ETIQUETAS'!$O:$BU,59,0)</f>
        <v>BANCO DOMINO</v>
      </c>
      <c r="E88" s="10">
        <f>IF(VLOOKUP(A88,'[1]LISTA ETIQUETAS'!O:W,4,0)="",(VLOOKUP(A88,'[1]LISTA ETIQUETAS'!O:W,7,0)),(VLOOKUP(A88,'[1]LISTA ETIQUETAS'!O:W,4,0)))</f>
        <v>2.73</v>
      </c>
      <c r="F88" s="10">
        <f>IF(VLOOKUP(A88,'[1]LISTA ETIQUETAS'!O:W,5,0)="",(VLOOKUP(A88,'[1]LISTA ETIQUETAS'!O:W,8,0)),(VLOOKUP(A88,'[1]LISTA ETIQUETAS'!O:W,5,0)))</f>
        <v>0.45</v>
      </c>
      <c r="G88" s="10">
        <f>IF(VLOOKUP(A88,'[1]LISTA ETIQUETAS'!O:W,6,0)="",(VLOOKUP(A88,'[1]LISTA ETIQUETAS'!O:W,9,0)),(VLOOKUP(A88,'[1]LISTA ETIQUETAS'!O:W,5,0)))</f>
        <v>0.48</v>
      </c>
      <c r="H88" s="10">
        <f>IFERROR((VLOOKUP(A88,'[1]LISTA ETIQUETAS'!O:X,10,0)),"")</f>
        <v>0</v>
      </c>
      <c r="I88" s="11">
        <f>IFERROR((VLOOKUP(A88,'[1]LISTA ETIQUETAS'!O:Z,12,0)),"")</f>
        <v>0</v>
      </c>
      <c r="J88" s="5">
        <f>VLOOKUP(A88,'[1]LISTA ETIQUETAS'!$O:$AA,13,0)</f>
        <v>0</v>
      </c>
      <c r="K88" s="11">
        <f>IFERROR(I88-I88*J88,"")</f>
        <v>0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>IF(M88=0,A88,M88)</f>
        <v>223231</v>
      </c>
      <c r="S88" s="2">
        <f>_xlfn.XLOOKUP($A88,'[1]LISTA ETIQUETAS'!$O:$O,'[1]LISTA ETIQUETAS'!H:H,"",0)</f>
        <v>2</v>
      </c>
      <c r="T88" s="8">
        <f>SUM(O88:S88)</f>
        <v>2</v>
      </c>
      <c r="U88" s="9" t="str">
        <f>IFERROR((VLOOKUP(A88,'links de acesso'!A:B,2,0)),"\\192.168.0.4\Produtos\PRODUTO_PRONTA_ENTREGA_DPOT\static\IMAGENS_PRODUTOS\SEM IMAGEM.jpg")</f>
        <v>\\192.168.0.4\Produtos\PRODUTO_PRONTA_ENTREGA_DPOT\static\IMAGENS_PRODUTOS\BANCO DOMINO_223231.jpg</v>
      </c>
      <c r="V88" s="8" t="str">
        <f>IF(Tabela3[[#This Row],[LINK_IMAGEM]]="\\192.168.0.4\Produtos\PRODUTO_PRONTA_ENTREGA_DPOT\static\IMAGENS_PRODUTOS\SEM IMAGEM.jpg","SEM IMAGEM","COM IMAGEM")</f>
        <v>COM IMAGEM</v>
      </c>
    </row>
    <row r="89" spans="1:22" x14ac:dyDescent="0.25">
      <c r="A89" s="17">
        <v>137074</v>
      </c>
      <c r="B89" t="str">
        <f>IFERROR((VLOOKUP(A89,'[1]LISTA ETIQUETAS'!O:X,3,0)),"PRODUTO SEM ESTOQUE")</f>
        <v>EST BANCO DOMINO (8 LUG) (CONC NT) (INOX)</v>
      </c>
      <c r="C89" s="9" t="str">
        <f>VLOOKUP(A89,'[1]LISTA ETIQUETAS'!$O:$BT,58,0)</f>
        <v>DPOT BANCO</v>
      </c>
      <c r="D89" s="9" t="str">
        <f>VLOOKUP(A89,'[1]LISTA ETIQUETAS'!$O:$BU,59,0)</f>
        <v>BANCO DOMINO</v>
      </c>
      <c r="E89" s="10">
        <f>IF(VLOOKUP(A89,'[1]LISTA ETIQUETAS'!O:W,4,0)="",(VLOOKUP(A89,'[1]LISTA ETIQUETAS'!O:W,7,0)),(VLOOKUP(A89,'[1]LISTA ETIQUETAS'!O:W,4,0)))</f>
        <v>1.9</v>
      </c>
      <c r="F89" s="10">
        <f>IF(VLOOKUP(A89,'[1]LISTA ETIQUETAS'!O:W,5,0)="",(VLOOKUP(A89,'[1]LISTA ETIQUETAS'!O:W,8,0)),(VLOOKUP(A89,'[1]LISTA ETIQUETAS'!O:W,5,0)))</f>
        <v>0.9</v>
      </c>
      <c r="G89" s="10">
        <f>IF(VLOOKUP(A89,'[1]LISTA ETIQUETAS'!O:W,6,0)="",(VLOOKUP(A89,'[1]LISTA ETIQUETAS'!O:W,9,0)),(VLOOKUP(A89,'[1]LISTA ETIQUETAS'!O:W,5,0)))</f>
        <v>0.48</v>
      </c>
      <c r="H89" s="10">
        <f>IFERROR((VLOOKUP(A89,'[1]LISTA ETIQUETAS'!O:X,10,0)),"")</f>
        <v>0</v>
      </c>
      <c r="I89" s="11">
        <f>IFERROR((VLOOKUP(A89,'[1]LISTA ETIQUETAS'!O:Z,12,0)),"")</f>
        <v>0</v>
      </c>
      <c r="J89" s="5">
        <f>VLOOKUP(A89,'[1]LISTA ETIQUETAS'!$O:$AA,13,0)</f>
        <v>0</v>
      </c>
      <c r="K89" s="11">
        <f>IFERROR(I89-I89*J89,"")</f>
        <v>0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>IF(M89=0,A89,M89)</f>
        <v>137074</v>
      </c>
      <c r="S89" s="2">
        <f>_xlfn.XLOOKUP($A89,'[1]LISTA ETIQUETAS'!$O:$O,'[1]LISTA ETIQUETAS'!H:H,"",0)</f>
        <v>1</v>
      </c>
      <c r="T89" s="8">
        <f>SUM(O89:S89)</f>
        <v>1</v>
      </c>
      <c r="U89" s="9" t="str">
        <f>IFERROR((VLOOKUP(A89,'links de acesso'!A:B,2,0)),"\\192.168.0.4\Produtos\PRODUTO_PRONTA_ENTREGA_DPOT\static\IMAGENS_PRODUTOS\SEM IMAGEM.jpg")</f>
        <v>\\192.168.0.4\Produtos\PRODUTO_PRONTA_ENTREGA_DPOT\static\IMAGENS_PRODUTOS\BANCO DOMINO_137074.jpg</v>
      </c>
      <c r="V89" s="8" t="str">
        <f>IF(Tabela3[[#This Row],[LINK_IMAGEM]]="\\192.168.0.4\Produtos\PRODUTO_PRONTA_ENTREGA_DPOT\static\IMAGENS_PRODUTOS\SEM IMAGEM.jpg","SEM IMAGEM","COM IMAGEM")</f>
        <v>COM IMAGEM</v>
      </c>
    </row>
    <row r="90" spans="1:22" x14ac:dyDescent="0.25">
      <c r="A90" s="17">
        <v>92624</v>
      </c>
      <c r="B90" t="str">
        <f>IFERROR((VLOOKUP(A90,'[1]LISTA ETIQUETAS'!O:X,3,0)),"PRODUTO SEM ESTOQUE")</f>
        <v>EST BANCO DOMINO (8 LUG) (PINHO RIGA) (INOX)</v>
      </c>
      <c r="C90" s="9" t="str">
        <f>VLOOKUP(A90,'[1]LISTA ETIQUETAS'!$O:$BT,58,0)</f>
        <v>DPOT BANCO</v>
      </c>
      <c r="D90" s="9" t="str">
        <f>VLOOKUP(A90,'[1]LISTA ETIQUETAS'!$O:$BU,59,0)</f>
        <v>BANCO DOMINO</v>
      </c>
      <c r="E90" s="10">
        <f>IF(VLOOKUP(A90,'[1]LISTA ETIQUETAS'!O:W,4,0)="",(VLOOKUP(A90,'[1]LISTA ETIQUETAS'!O:W,7,0)),(VLOOKUP(A90,'[1]LISTA ETIQUETAS'!O:W,4,0)))</f>
        <v>1.9</v>
      </c>
      <c r="F90" s="10">
        <f>IF(VLOOKUP(A90,'[1]LISTA ETIQUETAS'!O:W,5,0)="",(VLOOKUP(A90,'[1]LISTA ETIQUETAS'!O:W,8,0)),(VLOOKUP(A90,'[1]LISTA ETIQUETAS'!O:W,5,0)))</f>
        <v>0.9</v>
      </c>
      <c r="G90" s="10">
        <f>IF(VLOOKUP(A90,'[1]LISTA ETIQUETAS'!O:W,6,0)="",(VLOOKUP(A90,'[1]LISTA ETIQUETAS'!O:W,9,0)),(VLOOKUP(A90,'[1]LISTA ETIQUETAS'!O:W,5,0)))</f>
        <v>0.48</v>
      </c>
      <c r="H90" s="10">
        <f>IFERROR((VLOOKUP(A90,'[1]LISTA ETIQUETAS'!O:X,10,0)),"")</f>
        <v>0</v>
      </c>
      <c r="I90" s="11">
        <f>IFERROR((VLOOKUP(A90,'[1]LISTA ETIQUETAS'!O:Z,12,0)),"")</f>
        <v>0</v>
      </c>
      <c r="J90" s="5">
        <f>VLOOKUP(A90,'[1]LISTA ETIQUETAS'!$O:$AA,13,0)</f>
        <v>0</v>
      </c>
      <c r="K90" s="11">
        <f>IFERROR(I90-I90*J90,"")</f>
        <v>0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>IF(M90=0,A90,M90)</f>
        <v>92624</v>
      </c>
      <c r="S90" s="2">
        <f>_xlfn.XLOOKUP($A90,'[1]LISTA ETIQUETAS'!$O:$O,'[1]LISTA ETIQUETAS'!H:H,"",0)</f>
        <v>2</v>
      </c>
      <c r="T90" s="8">
        <f>SUM(O90:S90)</f>
        <v>2</v>
      </c>
      <c r="U90" s="9" t="str">
        <f>IFERROR((VLOOKUP(A90,'links de acesso'!A:B,2,0)),"\\192.168.0.4\Produtos\PRODUTO_PRONTA_ENTREGA_DPOT\static\IMAGENS_PRODUTOS\SEM IMAGEM.jpg")</f>
        <v>\\192.168.0.4\Produtos\PRODUTO_PRONTA_ENTREGA_DPOT\static\IMAGENS_PRODUTOS\BANCO DOMINO_92624.jpg</v>
      </c>
      <c r="V90" s="8" t="str">
        <f>IF(Tabela3[[#This Row],[LINK_IMAGEM]]="\\192.168.0.4\Produtos\PRODUTO_PRONTA_ENTREGA_DPOT\static\IMAGENS_PRODUTOS\SEM IMAGEM.jpg","SEM IMAGEM","COM IMAGEM")</f>
        <v>COM IMAGEM</v>
      </c>
    </row>
    <row r="91" spans="1:22" x14ac:dyDescent="0.25">
      <c r="A91" s="17">
        <v>176547</v>
      </c>
      <c r="B91" t="str">
        <f>IFERROR((VLOOKUP(A91,'[1]LISTA ETIQUETAS'!O:X,3,0)),"PRODUTO SEM ESTOQUE")</f>
        <v>EST BANCO ELP (PEROBA DO CAMPO) BORBOLETA PRATA AB</v>
      </c>
      <c r="C91" s="9" t="str">
        <f>VLOOKUP(A91,'[1]LISTA ETIQUETAS'!$O:$BT,58,0)</f>
        <v>DPOT BANCO</v>
      </c>
      <c r="D91" s="9" t="str">
        <f>VLOOKUP(A91,'[1]LISTA ETIQUETAS'!$O:$BU,59,0)</f>
        <v>BANCO ELP</v>
      </c>
      <c r="E91" s="10">
        <f>IF(VLOOKUP(A91,'[1]LISTA ETIQUETAS'!O:W,4,0)="",(VLOOKUP(A91,'[1]LISTA ETIQUETAS'!O:W,7,0)),(VLOOKUP(A91,'[1]LISTA ETIQUETAS'!O:W,4,0)))</f>
        <v>2.8</v>
      </c>
      <c r="F91" s="10">
        <f>IF(VLOOKUP(A91,'[1]LISTA ETIQUETAS'!O:W,5,0)="",(VLOOKUP(A91,'[1]LISTA ETIQUETAS'!O:W,8,0)),(VLOOKUP(A91,'[1]LISTA ETIQUETAS'!O:W,5,0)))</f>
        <v>0.65</v>
      </c>
      <c r="G91" s="10">
        <f>IF(VLOOKUP(A91,'[1]LISTA ETIQUETAS'!O:W,6,0)="",(VLOOKUP(A91,'[1]LISTA ETIQUETAS'!O:W,9,0)),(VLOOKUP(A91,'[1]LISTA ETIQUETAS'!O:W,5,0)))</f>
        <v>0.4</v>
      </c>
      <c r="H91" s="10">
        <f>IFERROR((VLOOKUP(A91,'[1]LISTA ETIQUETAS'!O:X,10,0)),"")</f>
        <v>0</v>
      </c>
      <c r="I91" s="11">
        <f>IFERROR((VLOOKUP(A91,'[1]LISTA ETIQUETAS'!O:Z,12,0)),"")</f>
        <v>0</v>
      </c>
      <c r="J91" s="5">
        <f>VLOOKUP(A91,'[1]LISTA ETIQUETAS'!$O:$AA,13,0)</f>
        <v>0</v>
      </c>
      <c r="K91" s="11">
        <f>IFERROR(I91-I91*J91,"")</f>
        <v>0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>IF(M91=0,A91,M91)</f>
        <v>176547</v>
      </c>
      <c r="S91" s="2">
        <f>_xlfn.XLOOKUP($A91,'[1]LISTA ETIQUETAS'!$O:$O,'[1]LISTA ETIQUETAS'!H:H,"",0)</f>
        <v>1</v>
      </c>
      <c r="T91" s="8">
        <f>SUM(O91:S91)</f>
        <v>1</v>
      </c>
      <c r="U91" s="9" t="str">
        <f>IFERROR((VLOOKUP(A91,'links de acesso'!A:B,2,0)),"\\192.168.0.4\Produtos\PRODUTO_PRONTA_ENTREGA_DPOT\static\IMAGENS_PRODUTOS\SEM IMAGEM.jpg")</f>
        <v>\\192.168.0.4\Produtos\PRODUTO_PRONTA_ENTREGA_DPOT\static\IMAGENS_PRODUTOS\BANCO ELP_176547.jpg</v>
      </c>
      <c r="V91" s="8" t="str">
        <f>IF(Tabela3[[#This Row],[LINK_IMAGEM]]="\\192.168.0.4\Produtos\PRODUTO_PRONTA_ENTREGA_DPOT\static\IMAGENS_PRODUTOS\SEM IMAGEM.jpg","SEM IMAGEM","COM IMAGEM")</f>
        <v>COM IMAGEM</v>
      </c>
    </row>
    <row r="92" spans="1:22" x14ac:dyDescent="0.25">
      <c r="A92" s="17">
        <v>210273</v>
      </c>
      <c r="B92" t="str">
        <f>IFERROR((VLOOKUP(A92,'[1]LISTA ETIQUETAS'!O:X,3,0)),"PRODUTO SEM ESTOQUE")</f>
        <v>EST BANCO ESTRADA (KRAFT)</v>
      </c>
      <c r="C92" s="9" t="str">
        <f>VLOOKUP(A92,'[1]LISTA ETIQUETAS'!$O:$BT,58,0)</f>
        <v>DPOT BANCO</v>
      </c>
      <c r="D92" s="9" t="str">
        <f>VLOOKUP(A92,'[1]LISTA ETIQUETAS'!$O:$BU,59,0)</f>
        <v>BANCO ESTRADA</v>
      </c>
      <c r="E92" s="10">
        <f>IF(VLOOKUP(A92,'[1]LISTA ETIQUETAS'!O:W,4,0)="",(VLOOKUP(A92,'[1]LISTA ETIQUETAS'!O:W,7,0)),(VLOOKUP(A92,'[1]LISTA ETIQUETAS'!O:W,4,0)))</f>
        <v>2.12</v>
      </c>
      <c r="F92" s="10">
        <f>IF(VLOOKUP(A92,'[1]LISTA ETIQUETAS'!O:W,5,0)="",(VLOOKUP(A92,'[1]LISTA ETIQUETAS'!O:W,8,0)),(VLOOKUP(A92,'[1]LISTA ETIQUETAS'!O:W,5,0)))</f>
        <v>0.45</v>
      </c>
      <c r="G92" s="10">
        <f>IF(VLOOKUP(A92,'[1]LISTA ETIQUETAS'!O:W,6,0)="",(VLOOKUP(A92,'[1]LISTA ETIQUETAS'!O:W,9,0)),(VLOOKUP(A92,'[1]LISTA ETIQUETAS'!O:W,5,0)))</f>
        <v>0.43</v>
      </c>
      <c r="H92" s="10">
        <f>IFERROR((VLOOKUP(A92,'[1]LISTA ETIQUETAS'!O:X,10,0)),"")</f>
        <v>0</v>
      </c>
      <c r="I92" s="11">
        <f>IFERROR((VLOOKUP(A92,'[1]LISTA ETIQUETAS'!O:Z,12,0)),"")</f>
        <v>0</v>
      </c>
      <c r="J92" s="5">
        <f>VLOOKUP(A92,'[1]LISTA ETIQUETAS'!$O:$AA,13,0)</f>
        <v>0.35</v>
      </c>
      <c r="K92" s="11">
        <f>IFERROR(I92-I92*J92,"")</f>
        <v>0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>IF(M92=0,A92,M92)</f>
        <v>210273</v>
      </c>
      <c r="S92" s="2">
        <f>_xlfn.XLOOKUP($A92,'[1]LISTA ETIQUETAS'!$O:$O,'[1]LISTA ETIQUETAS'!H:H,"",0)</f>
        <v>1</v>
      </c>
      <c r="T92" s="8">
        <f>SUM(O92:S92)</f>
        <v>1</v>
      </c>
      <c r="U92" s="9" t="str">
        <f>IFERROR((VLOOKUP(A92,'links de acesso'!A:B,2,0)),"\\192.168.0.4\Produtos\PRODUTO_PRONTA_ENTREGA_DPOT\static\IMAGENS_PRODUTOS\SEM IMAGEM.jpg")</f>
        <v>\\192.168.0.4\Produtos\PRODUTO_PRONTA_ENTREGA_DPOT\static\IMAGENS_PRODUTOS\BANCO ESTRADA_210273.jpg</v>
      </c>
      <c r="V92" s="8" t="str">
        <f>IF(Tabela3[[#This Row],[LINK_IMAGEM]]="\\192.168.0.4\Produtos\PRODUTO_PRONTA_ENTREGA_DPOT\static\IMAGENS_PRODUTOS\SEM IMAGEM.jpg","SEM IMAGEM","COM IMAGEM")</f>
        <v>COM IMAGEM</v>
      </c>
    </row>
    <row r="93" spans="1:22" x14ac:dyDescent="0.25">
      <c r="A93" s="17">
        <v>91147</v>
      </c>
      <c r="B93" t="str">
        <f>IFERROR((VLOOKUP(A93,'[1]LISTA ETIQUETAS'!O:X,3,0)),"PRODUTO SEM ESTOQUE")</f>
        <v>EST BANCO FLOR DE CHITA D50X43H REBOARD FLOR AZUL</v>
      </c>
      <c r="C93" s="9" t="str">
        <f>VLOOKUP(A93,'[1]LISTA ETIQUETAS'!$O:$BT,58,0)</f>
        <v>DPOT BANCO</v>
      </c>
      <c r="D93" s="9" t="str">
        <f>VLOOKUP(A93,'[1]LISTA ETIQUETAS'!$O:$BU,59,0)</f>
        <v>BANCO FLOR</v>
      </c>
      <c r="E93" s="10">
        <f>IF(VLOOKUP(A93,'[1]LISTA ETIQUETAS'!O:W,4,0)="",(VLOOKUP(A93,'[1]LISTA ETIQUETAS'!O:W,7,0)),(VLOOKUP(A93,'[1]LISTA ETIQUETAS'!O:W,4,0)))</f>
        <v>0</v>
      </c>
      <c r="F93" s="10">
        <f>IF(VLOOKUP(A93,'[1]LISTA ETIQUETAS'!O:W,5,0)="",(VLOOKUP(A93,'[1]LISTA ETIQUETAS'!O:W,8,0)),(VLOOKUP(A93,'[1]LISTA ETIQUETAS'!O:W,5,0)))</f>
        <v>0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0</v>
      </c>
      <c r="J93" s="5">
        <f>VLOOKUP(A93,'[1]LISTA ETIQUETAS'!$O:$AA,13,0)</f>
        <v>0</v>
      </c>
      <c r="K93" s="11">
        <f>IFERROR(I93-I93*J93,"")</f>
        <v>0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>IF(M93=0,A93,M93)</f>
        <v>91147</v>
      </c>
      <c r="S93" s="2">
        <f>_xlfn.XLOOKUP($A93,'[1]LISTA ETIQUETAS'!$O:$O,'[1]LISTA ETIQUETAS'!H:H,"",0)</f>
        <v>2</v>
      </c>
      <c r="T93" s="8">
        <f>SUM(O93:S93)</f>
        <v>2</v>
      </c>
      <c r="U93" s="9" t="str">
        <f>IFERROR((VLOOKUP(A93,'links de acesso'!A:B,2,0)),"\\192.168.0.4\Produtos\PRODUTO_PRONTA_ENTREGA_DPOT\static\IMAGENS_PRODUTOS\SEM IMAGEM.jpg")</f>
        <v>\\192.168.0.4\Produtos\PRODUTO_PRONTA_ENTREGA_DPOT\static\IMAGENS_PRODUTOS\BANCO FLOR DE CHITA_91147.jpg</v>
      </c>
      <c r="V93" s="8" t="str">
        <f>IF(Tabela3[[#This Row],[LINK_IMAGEM]]="\\192.168.0.4\Produtos\PRODUTO_PRONTA_ENTREGA_DPOT\static\IMAGENS_PRODUTOS\SEM IMAGEM.jpg","SEM IMAGEM","COM IMAGEM")</f>
        <v>COM IMAGEM</v>
      </c>
    </row>
    <row r="94" spans="1:22" x14ac:dyDescent="0.25">
      <c r="A94" s="17">
        <v>91146</v>
      </c>
      <c r="B94" t="str">
        <f>IFERROR((VLOOKUP(A94,'[1]LISTA ETIQUETAS'!O:X,3,0)),"PRODUTO SEM ESTOQUE")</f>
        <v>EST BANCO FLOR DE CHITA D50X43H REBOARD FLOR VERDE</v>
      </c>
      <c r="C94" s="9" t="str">
        <f>VLOOKUP(A94,'[1]LISTA ETIQUETAS'!$O:$BT,58,0)</f>
        <v>DPOT BANCO</v>
      </c>
      <c r="D94" s="9" t="str">
        <f>VLOOKUP(A94,'[1]LISTA ETIQUETAS'!$O:$BU,59,0)</f>
        <v>BANCO FLOR</v>
      </c>
      <c r="E94" s="10">
        <f>IF(VLOOKUP(A94,'[1]LISTA ETIQUETAS'!O:W,4,0)="",(VLOOKUP(A94,'[1]LISTA ETIQUETAS'!O:W,7,0)),(VLOOKUP(A94,'[1]LISTA ETIQUETAS'!O:W,4,0)))</f>
        <v>0</v>
      </c>
      <c r="F94" s="10">
        <f>IF(VLOOKUP(A94,'[1]LISTA ETIQUETAS'!O:W,5,0)="",(VLOOKUP(A94,'[1]LISTA ETIQUETAS'!O:W,8,0)),(VLOOKUP(A94,'[1]LISTA ETIQUETAS'!O:W,5,0)))</f>
        <v>0</v>
      </c>
      <c r="G94" s="10">
        <f>IF(VLOOKUP(A94,'[1]LISTA ETIQUETAS'!O:W,6,0)="",(VLOOKUP(A94,'[1]LISTA ETIQUETAS'!O:W,9,0)),(VLOOKUP(A94,'[1]LISTA ETIQUETAS'!O:W,5,0)))</f>
        <v>0</v>
      </c>
      <c r="H94" s="10">
        <f>IFERROR((VLOOKUP(A94,'[1]LISTA ETIQUETAS'!O:X,10,0)),"")</f>
        <v>0</v>
      </c>
      <c r="I94" s="11">
        <f>IFERROR((VLOOKUP(A94,'[1]LISTA ETIQUETAS'!O:Z,12,0)),"")</f>
        <v>0</v>
      </c>
      <c r="J94" s="5">
        <f>VLOOKUP(A94,'[1]LISTA ETIQUETAS'!$O:$AA,13,0)</f>
        <v>0</v>
      </c>
      <c r="K94" s="11">
        <f>IFERROR(I94-I94*J94,"")</f>
        <v>0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>IF(M94=0,A94,M94)</f>
        <v>91146</v>
      </c>
      <c r="S94" s="2">
        <f>_xlfn.XLOOKUP($A94,'[1]LISTA ETIQUETAS'!$O:$O,'[1]LISTA ETIQUETAS'!H:H,"",0)</f>
        <v>2</v>
      </c>
      <c r="T94" s="8">
        <f>SUM(O94:S94)</f>
        <v>2</v>
      </c>
      <c r="U94" s="9" t="str">
        <f>IFERROR((VLOOKUP(A94,'links de acesso'!A:B,2,0)),"\\192.168.0.4\Produtos\PRODUTO_PRONTA_ENTREGA_DPOT\static\IMAGENS_PRODUTOS\SEM IMAGEM.jpg")</f>
        <v>\\192.168.0.4\Produtos\PRODUTO_PRONTA_ENTREGA_DPOT\static\IMAGENS_PRODUTOS\BANCO FLOR DE CHITA_91146.jpg</v>
      </c>
      <c r="V94" s="8" t="str">
        <f>IF(Tabela3[[#This Row],[LINK_IMAGEM]]="\\192.168.0.4\Produtos\PRODUTO_PRONTA_ENTREGA_DPOT\static\IMAGENS_PRODUTOS\SEM IMAGEM.jpg","SEM IMAGEM","COM IMAGEM")</f>
        <v>COM IMAGEM</v>
      </c>
    </row>
    <row r="95" spans="1:22" x14ac:dyDescent="0.25">
      <c r="A95" s="17">
        <v>91145</v>
      </c>
      <c r="B95" t="str">
        <f>IFERROR((VLOOKUP(A95,'[1]LISTA ETIQUETAS'!O:X,3,0)),"PRODUTO SEM ESTOQUE")</f>
        <v>EST BANCO FLOR DE CHITA D50X43H REBOARD FLOR VERMELHA</v>
      </c>
      <c r="C95" s="9" t="str">
        <f>VLOOKUP(A95,'[1]LISTA ETIQUETAS'!$O:$BT,58,0)</f>
        <v>DPOT BANCO</v>
      </c>
      <c r="D95" s="9" t="str">
        <f>VLOOKUP(A95,'[1]LISTA ETIQUETAS'!$O:$BU,59,0)</f>
        <v>BANCO FLOR</v>
      </c>
      <c r="E95" s="10">
        <f>IF(VLOOKUP(A95,'[1]LISTA ETIQUETAS'!O:W,4,0)="",(VLOOKUP(A95,'[1]LISTA ETIQUETAS'!O:W,7,0)),(VLOOKUP(A95,'[1]LISTA ETIQUETAS'!O:W,4,0)))</f>
        <v>0</v>
      </c>
      <c r="F95" s="10">
        <f>IF(VLOOKUP(A95,'[1]LISTA ETIQUETAS'!O:W,5,0)="",(VLOOKUP(A95,'[1]LISTA ETIQUETAS'!O:W,8,0)),(VLOOKUP(A95,'[1]LISTA ETIQUETAS'!O:W,5,0)))</f>
        <v>0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0</v>
      </c>
      <c r="J95" s="5">
        <f>VLOOKUP(A95,'[1]LISTA ETIQUETAS'!$O:$AA,13,0)</f>
        <v>0</v>
      </c>
      <c r="K95" s="11">
        <f>IFERROR(I95-I95*J95,"")</f>
        <v>0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>IF(M95=0,A95,M95)</f>
        <v>91145</v>
      </c>
      <c r="S95" s="2">
        <f>_xlfn.XLOOKUP($A95,'[1]LISTA ETIQUETAS'!$O:$O,'[1]LISTA ETIQUETAS'!H:H,"",0)</f>
        <v>2</v>
      </c>
      <c r="T95" s="8">
        <f>SUM(O95:S95)</f>
        <v>2</v>
      </c>
      <c r="U95" s="9" t="str">
        <f>IFERROR((VLOOKUP(A95,'links de acesso'!A:B,2,0)),"\\192.168.0.4\Produtos\PRODUTO_PRONTA_ENTREGA_DPOT\static\IMAGENS_PRODUTOS\SEM IMAGEM.jpg")</f>
        <v>\\192.168.0.4\Produtos\PRODUTO_PRONTA_ENTREGA_DPOT\static\IMAGENS_PRODUTOS\BANCO FLOR DE CHITA_91145.jpg</v>
      </c>
      <c r="V95" s="8" t="str">
        <f>IF(Tabela3[[#This Row],[LINK_IMAGEM]]="\\192.168.0.4\Produtos\PRODUTO_PRONTA_ENTREGA_DPOT\static\IMAGENS_PRODUTOS\SEM IMAGEM.jpg","SEM IMAGEM","COM IMAGEM")</f>
        <v>COM IMAGEM</v>
      </c>
    </row>
    <row r="96" spans="1:22" x14ac:dyDescent="0.25">
      <c r="A96" s="17">
        <v>82246</v>
      </c>
      <c r="B96" t="str">
        <f>IFERROR((VLOOKUP(A96,'[1]LISTA ETIQUETAS'!O:X,3,0)),"PRODUTO SEM ESTOQUE")</f>
        <v>EST BANCO FLORESTA P (MADEIRA TAXI)</v>
      </c>
      <c r="C96" s="9" t="str">
        <f>VLOOKUP(A96,'[1]LISTA ETIQUETAS'!$O:$BT,58,0)</f>
        <v>DPOT BANCO</v>
      </c>
      <c r="D96" s="9" t="str">
        <f>VLOOKUP(A96,'[1]LISTA ETIQUETAS'!$O:$BU,59,0)</f>
        <v>BANCO FLORESTA P</v>
      </c>
      <c r="E96" s="10">
        <f>IF(VLOOKUP(A96,'[1]LISTA ETIQUETAS'!O:W,4,0)="",(VLOOKUP(A96,'[1]LISTA ETIQUETAS'!O:W,7,0)),(VLOOKUP(A96,'[1]LISTA ETIQUETAS'!O:W,4,0)))</f>
        <v>0.39</v>
      </c>
      <c r="F96" s="10">
        <f>IF(VLOOKUP(A96,'[1]LISTA ETIQUETAS'!O:W,5,0)="",(VLOOKUP(A96,'[1]LISTA ETIQUETAS'!O:W,8,0)),(VLOOKUP(A96,'[1]LISTA ETIQUETAS'!O:W,5,0)))</f>
        <v>0.39</v>
      </c>
      <c r="G96" s="10">
        <f>IF(VLOOKUP(A96,'[1]LISTA ETIQUETAS'!O:W,6,0)="",(VLOOKUP(A96,'[1]LISTA ETIQUETAS'!O:W,9,0)),(VLOOKUP(A96,'[1]LISTA ETIQUETAS'!O:W,5,0)))</f>
        <v>0.45</v>
      </c>
      <c r="H96" s="10">
        <f>IFERROR((VLOOKUP(A96,'[1]LISTA ETIQUETAS'!O:X,10,0)),"")</f>
        <v>0</v>
      </c>
      <c r="I96" s="11">
        <f>IFERROR((VLOOKUP(A96,'[1]LISTA ETIQUETAS'!O:Z,12,0)),"")</f>
        <v>0</v>
      </c>
      <c r="J96" s="5">
        <f>VLOOKUP(A96,'[1]LISTA ETIQUETAS'!$O:$AA,13,0)</f>
        <v>0</v>
      </c>
      <c r="K96" s="11">
        <f>IFERROR(I96-I96*J96,"")</f>
        <v>0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>IF(M96=0,A96,M96)</f>
        <v>82246</v>
      </c>
      <c r="S96" s="2">
        <f>_xlfn.XLOOKUP($A96,'[1]LISTA ETIQUETAS'!$O:$O,'[1]LISTA ETIQUETAS'!H:H,"",0)</f>
        <v>1</v>
      </c>
      <c r="T96" s="8">
        <f>SUM(O96:S96)</f>
        <v>1</v>
      </c>
      <c r="U96" s="9" t="str">
        <f>IFERROR((VLOOKUP(A96,'links de acesso'!A:B,2,0)),"\\192.168.0.4\Produtos\PRODUTO_PRONTA_ENTREGA_DPOT\static\IMAGENS_PRODUTOS\SEM IMAGEM.jpg")</f>
        <v>\\192.168.0.4\Produtos\PRODUTO_PRONTA_ENTREGA_DPOT\static\IMAGENS_PRODUTOS\BANCO FLORESTA_82246.jpg</v>
      </c>
      <c r="V96" s="8" t="str">
        <f>IF(Tabela3[[#This Row],[LINK_IMAGEM]]="\\192.168.0.4\Produtos\PRODUTO_PRONTA_ENTREGA_DPOT\static\IMAGENS_PRODUTOS\SEM IMAGEM.jpg","SEM IMAGEM","COM IMAGEM")</f>
        <v>COM IMAGEM</v>
      </c>
    </row>
    <row r="97" spans="1:22" x14ac:dyDescent="0.25">
      <c r="A97" s="17">
        <v>300675</v>
      </c>
      <c r="B97" t="str">
        <f>IFERROR((VLOOKUP(A97,'[1]LISTA ETIQUETAS'!O:X,3,0)),"PRODUTO SEM ESTOQUE")</f>
        <v>EST BANCO FREVO (FREIJO)</v>
      </c>
      <c r="C97" s="9" t="str">
        <f>VLOOKUP(A97,'[1]LISTA ETIQUETAS'!$O:$BT,58,0)</f>
        <v>DPOT BANCO</v>
      </c>
      <c r="D97" s="9" t="str">
        <f>VLOOKUP(A97,'[1]LISTA ETIQUETAS'!$O:$BU,59,0)</f>
        <v>BANCO FREVO</v>
      </c>
      <c r="E97" s="10">
        <f>IF(VLOOKUP(A97,'[1]LISTA ETIQUETAS'!O:W,4,0)="",(VLOOKUP(A97,'[1]LISTA ETIQUETAS'!O:W,7,0)),(VLOOKUP(A97,'[1]LISTA ETIQUETAS'!O:W,4,0)))</f>
        <v>2.2000000000000002</v>
      </c>
      <c r="F97" s="10">
        <f>IF(VLOOKUP(A97,'[1]LISTA ETIQUETAS'!O:W,5,0)="",(VLOOKUP(A97,'[1]LISTA ETIQUETAS'!O:W,8,0)),(VLOOKUP(A97,'[1]LISTA ETIQUETAS'!O:W,5,0)))</f>
        <v>0.5</v>
      </c>
      <c r="G97" s="10">
        <f>IF(VLOOKUP(A97,'[1]LISTA ETIQUETAS'!O:W,6,0)="",(VLOOKUP(A97,'[1]LISTA ETIQUETAS'!O:W,9,0)),(VLOOKUP(A97,'[1]LISTA ETIQUETAS'!O:W,5,0)))</f>
        <v>0.45</v>
      </c>
      <c r="H97" s="10">
        <f>IFERROR((VLOOKUP(A97,'[1]LISTA ETIQUETAS'!O:X,10,0)),"")</f>
        <v>0</v>
      </c>
      <c r="I97" s="11">
        <f>IFERROR((VLOOKUP(A97,'[1]LISTA ETIQUETAS'!O:Z,12,0)),"")</f>
        <v>0</v>
      </c>
      <c r="J97" s="5">
        <f>VLOOKUP(A97,'[1]LISTA ETIQUETAS'!$O:$AA,13,0)</f>
        <v>0</v>
      </c>
      <c r="K97" s="11">
        <f>IFERROR(I97-I97*J97,"")</f>
        <v>0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>IF(M97=0,A97,M97)</f>
        <v>300675</v>
      </c>
      <c r="S97" s="2">
        <f>_xlfn.XLOOKUP($A97,'[1]LISTA ETIQUETAS'!$O:$O,'[1]LISTA ETIQUETAS'!H:H,"",0)</f>
        <v>2</v>
      </c>
      <c r="T97" s="8">
        <f>SUM(O97:S97)</f>
        <v>2</v>
      </c>
      <c r="U97" s="9" t="str">
        <f>IFERROR((VLOOKUP(A97,'links de acesso'!A:B,2,0)),"\\192.168.0.4\Produtos\PRODUTO_PRONTA_ENTREGA_DPOT\static\IMAGENS_PRODUTOS\SEM IMAGEM.jpg")</f>
        <v>\\192.168.0.4\Produtos\PRODUTO_PRONTA_ENTREGA_DPOT\static\IMAGENS_PRODUTOS\BANCO FREVO_300675.jpg</v>
      </c>
      <c r="V97" s="8" t="str">
        <f>IF(Tabela3[[#This Row],[LINK_IMAGEM]]="\\192.168.0.4\Produtos\PRODUTO_PRONTA_ENTREGA_DPOT\static\IMAGENS_PRODUTOS\SEM IMAGEM.jpg","SEM IMAGEM","COM IMAGEM")</f>
        <v>COM IMAGEM</v>
      </c>
    </row>
    <row r="98" spans="1:22" x14ac:dyDescent="0.25">
      <c r="A98" s="17">
        <v>300674</v>
      </c>
      <c r="B98" t="str">
        <f>IFERROR((VLOOKUP(A98,'[1]LISTA ETIQUETAS'!O:X,3,0)),"PRODUTO SEM ESTOQUE")</f>
        <v>EST BANCO FREVO (PINHO DE RIGA)</v>
      </c>
      <c r="C98" s="9" t="str">
        <f>VLOOKUP(A98,'[1]LISTA ETIQUETAS'!$O:$BT,58,0)</f>
        <v>DPOT BANCO</v>
      </c>
      <c r="D98" s="9" t="str">
        <f>VLOOKUP(A98,'[1]LISTA ETIQUETAS'!$O:$BU,59,0)</f>
        <v>BANCO FREVO</v>
      </c>
      <c r="E98" s="10">
        <f>IF(VLOOKUP(A98,'[1]LISTA ETIQUETAS'!O:W,4,0)="",(VLOOKUP(A98,'[1]LISTA ETIQUETAS'!O:W,7,0)),(VLOOKUP(A98,'[1]LISTA ETIQUETAS'!O:W,4,0)))</f>
        <v>2.2000000000000002</v>
      </c>
      <c r="F98" s="10">
        <f>IF(VLOOKUP(A98,'[1]LISTA ETIQUETAS'!O:W,5,0)="",(VLOOKUP(A98,'[1]LISTA ETIQUETAS'!O:W,8,0)),(VLOOKUP(A98,'[1]LISTA ETIQUETAS'!O:W,5,0)))</f>
        <v>0.5</v>
      </c>
      <c r="G98" s="10">
        <f>IF(VLOOKUP(A98,'[1]LISTA ETIQUETAS'!O:W,6,0)="",(VLOOKUP(A98,'[1]LISTA ETIQUETAS'!O:W,9,0)),(VLOOKUP(A98,'[1]LISTA ETIQUETAS'!O:W,5,0)))</f>
        <v>0.45</v>
      </c>
      <c r="H98" s="10">
        <f>IFERROR((VLOOKUP(A98,'[1]LISTA ETIQUETAS'!O:X,10,0)),"")</f>
        <v>0</v>
      </c>
      <c r="I98" s="11">
        <f>IFERROR((VLOOKUP(A98,'[1]LISTA ETIQUETAS'!O:Z,12,0)),"")</f>
        <v>0</v>
      </c>
      <c r="J98" s="5">
        <f>VLOOKUP(A98,'[1]LISTA ETIQUETAS'!$O:$AA,13,0)</f>
        <v>0.5</v>
      </c>
      <c r="K98" s="11">
        <f>IFERROR(I98-I98*J98,"")</f>
        <v>0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>IF(M98=0,A98,M98)</f>
        <v>300674</v>
      </c>
      <c r="S98" s="2">
        <f>_xlfn.XLOOKUP($A98,'[1]LISTA ETIQUETAS'!$O:$O,'[1]LISTA ETIQUETAS'!H:H,"",0)</f>
        <v>2</v>
      </c>
      <c r="T98" s="8">
        <f>SUM(O98:S98)</f>
        <v>2</v>
      </c>
      <c r="U98" s="9" t="str">
        <f>IFERROR((VLOOKUP(A98,'links de acesso'!A:B,2,0)),"\\192.168.0.4\Produtos\PRODUTO_PRONTA_ENTREGA_DPOT\static\IMAGENS_PRODUTOS\SEM IMAGEM.jpg")</f>
        <v>\\192.168.0.4\Produtos\PRODUTO_PRONTA_ENTREGA_DPOT\static\IMAGENS_PRODUTOS\BANCO FREVO_300674.jpg</v>
      </c>
      <c r="V98" s="8" t="str">
        <f>IF(Tabela3[[#This Row],[LINK_IMAGEM]]="\\192.168.0.4\Produtos\PRODUTO_PRONTA_ENTREGA_DPOT\static\IMAGENS_PRODUTOS\SEM IMAGEM.jpg","SEM IMAGEM","COM IMAGEM")</f>
        <v>COM IMAGEM</v>
      </c>
    </row>
    <row r="99" spans="1:22" x14ac:dyDescent="0.25">
      <c r="A99" s="17">
        <v>403848</v>
      </c>
      <c r="B99" t="str">
        <f>IFERROR((VLOOKUP(A99,'[1]LISTA ETIQUETAS'!O:X,3,0)),"PRODUTO SEM ESTOQUE")</f>
        <v>EST BANCO GAMELA (ASS PAU FERRO/BASE PINHO DE RIGA XXVI)</v>
      </c>
      <c r="C99" s="9" t="str">
        <f>VLOOKUP(A99,'[1]LISTA ETIQUETAS'!$O:$BT,58,0)</f>
        <v>DPOT BANCO</v>
      </c>
      <c r="D99" s="9" t="str">
        <f>VLOOKUP(A99,'[1]LISTA ETIQUETAS'!$O:$BU,59,0)</f>
        <v>BANCO GAMELA</v>
      </c>
      <c r="E99" s="10">
        <f>IF(VLOOKUP(A99,'[1]LISTA ETIQUETAS'!O:W,4,0)="",(VLOOKUP(A99,'[1]LISTA ETIQUETAS'!O:W,7,0)),(VLOOKUP(A99,'[1]LISTA ETIQUETAS'!O:W,4,0)))</f>
        <v>3.47</v>
      </c>
      <c r="F99" s="10">
        <f>IF(VLOOKUP(A99,'[1]LISTA ETIQUETAS'!O:W,5,0)="",(VLOOKUP(A99,'[1]LISTA ETIQUETAS'!O:W,8,0)),(VLOOKUP(A99,'[1]LISTA ETIQUETAS'!O:W,5,0)))</f>
        <v>0.27</v>
      </c>
      <c r="G99" s="10">
        <f>IF(VLOOKUP(A99,'[1]LISTA ETIQUETAS'!O:W,6,0)="",(VLOOKUP(A99,'[1]LISTA ETIQUETAS'!O:W,9,0)),(VLOOKUP(A99,'[1]LISTA ETIQUETAS'!O:W,5,0)))</f>
        <v>0.39</v>
      </c>
      <c r="H99" s="10">
        <f>IFERROR((VLOOKUP(A99,'[1]LISTA ETIQUETAS'!O:X,10,0)),"")</f>
        <v>0</v>
      </c>
      <c r="I99" s="11">
        <f>IFERROR((VLOOKUP(A99,'[1]LISTA ETIQUETAS'!O:Z,12,0)),"")</f>
        <v>0</v>
      </c>
      <c r="J99" s="5">
        <f>VLOOKUP(A99,'[1]LISTA ETIQUETAS'!$O:$AA,13,0)</f>
        <v>0.35</v>
      </c>
      <c r="K99" s="11">
        <f>IFERROR(I99-I99*J99,"")</f>
        <v>0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>IF(M99=0,A99,M99)</f>
        <v>403848</v>
      </c>
      <c r="S99" s="2">
        <f>_xlfn.XLOOKUP($A99,'[1]LISTA ETIQUETAS'!$O:$O,'[1]LISTA ETIQUETAS'!H:H,"",0)</f>
        <v>1</v>
      </c>
      <c r="T99" s="8">
        <f>SUM(O99:S99)</f>
        <v>1</v>
      </c>
      <c r="U99" s="9" t="str">
        <f>IFERROR((VLOOKUP(A99,'links de acesso'!A:B,2,0)),"\\192.168.0.4\Produtos\PRODUTO_PRONTA_ENTREGA_DPOT\static\IMAGENS_PRODUTOS\SEM IMAGEM.jpg")</f>
        <v>\\192.168.0.4\Produtos\PRODUTO_PRONTA_ENTREGA_DPOT\static\IMAGENS_PRODUTOS\BANCO GAMELA_403848.jpg</v>
      </c>
      <c r="V99" s="8" t="str">
        <f>IF(Tabela3[[#This Row],[LINK_IMAGEM]]="\\192.168.0.4\Produtos\PRODUTO_PRONTA_ENTREGA_DPOT\static\IMAGENS_PRODUTOS\SEM IMAGEM.jpg","SEM IMAGEM","COM IMAGEM")</f>
        <v>COM IMAGEM</v>
      </c>
    </row>
    <row r="100" spans="1:22" x14ac:dyDescent="0.25">
      <c r="A100" s="17">
        <v>259046</v>
      </c>
      <c r="B100" t="str">
        <f>IFERROR((VLOOKUP(A100,'[1]LISTA ETIQUETAS'!O:X,3,0)),"PRODUTO SEM ESTOQUE")</f>
        <v>EST BANCO GB (KRAFT) (ACO PRETO)</v>
      </c>
      <c r="C100" s="9" t="str">
        <f>VLOOKUP(A100,'[1]LISTA ETIQUETAS'!$O:$BT,58,0)</f>
        <v>DPOT BANCO</v>
      </c>
      <c r="D100" s="9" t="str">
        <f>VLOOKUP(A100,'[1]LISTA ETIQUETAS'!$O:$BU,59,0)</f>
        <v>BANCO GB</v>
      </c>
      <c r="E100" s="10">
        <f>IF(VLOOKUP(A100,'[1]LISTA ETIQUETAS'!O:W,4,0)="",(VLOOKUP(A100,'[1]LISTA ETIQUETAS'!O:W,7,0)),(VLOOKUP(A100,'[1]LISTA ETIQUETAS'!O:W,4,0)))</f>
        <v>0.42</v>
      </c>
      <c r="F100" s="10">
        <f>IF(VLOOKUP(A100,'[1]LISTA ETIQUETAS'!O:W,5,0)="",(VLOOKUP(A100,'[1]LISTA ETIQUETAS'!O:W,8,0)),(VLOOKUP(A100,'[1]LISTA ETIQUETAS'!O:W,5,0)))</f>
        <v>0.42</v>
      </c>
      <c r="G100" s="10">
        <f>IF(VLOOKUP(A100,'[1]LISTA ETIQUETAS'!O:W,6,0)="",(VLOOKUP(A100,'[1]LISTA ETIQUETAS'!O:W,9,0)),(VLOOKUP(A100,'[1]LISTA ETIQUETAS'!O:W,5,0)))</f>
        <v>0.45</v>
      </c>
      <c r="H100" s="10">
        <f>IFERROR((VLOOKUP(A100,'[1]LISTA ETIQUETAS'!O:X,10,0)),"")</f>
        <v>0</v>
      </c>
      <c r="I100" s="11">
        <f>IFERROR((VLOOKUP(A100,'[1]LISTA ETIQUETAS'!O:Z,12,0)),"")</f>
        <v>0</v>
      </c>
      <c r="J100" s="5">
        <f>VLOOKUP(A100,'[1]LISTA ETIQUETAS'!$O:$AA,13,0)</f>
        <v>0</v>
      </c>
      <c r="K100" s="11">
        <f>IFERROR(I100-I100*J100,"")</f>
        <v>0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>IF(M100=0,A100,M100)</f>
        <v>259046</v>
      </c>
      <c r="S100" s="2">
        <f>_xlfn.XLOOKUP($A100,'[1]LISTA ETIQUETAS'!$O:$O,'[1]LISTA ETIQUETAS'!H:H,"",0)</f>
        <v>3</v>
      </c>
      <c r="T100" s="8">
        <f>SUM(O100:S100)</f>
        <v>3</v>
      </c>
      <c r="U100" s="9" t="str">
        <f>IFERROR((VLOOKUP(A100,'links de acesso'!A:B,2,0)),"\\192.168.0.4\Produtos\PRODUTO_PRONTA_ENTREGA_DPOT\static\IMAGENS_PRODUTOS\SEM IMAGEM.jpg")</f>
        <v>\\192.168.0.4\Produtos\PRODUTO_PRONTA_ENTREGA_DPOT\static\IMAGENS_PRODUTOS\BANCO GB_259046.jpg</v>
      </c>
      <c r="V100" s="8" t="str">
        <f>IF(Tabela3[[#This Row],[LINK_IMAGEM]]="\\192.168.0.4\Produtos\PRODUTO_PRONTA_ENTREGA_DPOT\static\IMAGENS_PRODUTOS\SEM IMAGEM.jpg","SEM IMAGEM","COM IMAGEM")</f>
        <v>COM IMAGEM</v>
      </c>
    </row>
    <row r="101" spans="1:22" x14ac:dyDescent="0.25">
      <c r="A101" s="17">
        <v>250351</v>
      </c>
      <c r="B101" t="str">
        <f>IFERROR((VLOOKUP(A101,'[1]LISTA ETIQUETAS'!O:X,3,0)),"PRODUTO SEM ESTOQUE")</f>
        <v>EST BANCO GB (TELA NAT) (FREIJO) (ACO PTO)</v>
      </c>
      <c r="C101" s="9" t="str">
        <f>VLOOKUP(A101,'[1]LISTA ETIQUETAS'!$O:$BT,58,0)</f>
        <v>DPOT BANCO</v>
      </c>
      <c r="D101" s="9" t="str">
        <f>VLOOKUP(A101,'[1]LISTA ETIQUETAS'!$O:$BU,59,0)</f>
        <v>BANCO GB</v>
      </c>
      <c r="E101" s="10">
        <f>IF(VLOOKUP(A101,'[1]LISTA ETIQUETAS'!O:W,4,0)="",(VLOOKUP(A101,'[1]LISTA ETIQUETAS'!O:W,7,0)),(VLOOKUP(A101,'[1]LISTA ETIQUETAS'!O:W,4,0)))</f>
        <v>0.42</v>
      </c>
      <c r="F101" s="10">
        <f>IF(VLOOKUP(A101,'[1]LISTA ETIQUETAS'!O:W,5,0)="",(VLOOKUP(A101,'[1]LISTA ETIQUETAS'!O:W,8,0)),(VLOOKUP(A101,'[1]LISTA ETIQUETAS'!O:W,5,0)))</f>
        <v>0.42</v>
      </c>
      <c r="G101" s="10">
        <f>IF(VLOOKUP(A101,'[1]LISTA ETIQUETAS'!O:W,6,0)="",(VLOOKUP(A101,'[1]LISTA ETIQUETAS'!O:W,9,0)),(VLOOKUP(A101,'[1]LISTA ETIQUETAS'!O:W,5,0)))</f>
        <v>0.45</v>
      </c>
      <c r="H101" s="10">
        <f>IFERROR((VLOOKUP(A101,'[1]LISTA ETIQUETAS'!O:X,10,0)),"")</f>
        <v>0</v>
      </c>
      <c r="I101" s="11">
        <f>IFERROR((VLOOKUP(A101,'[1]LISTA ETIQUETAS'!O:Z,12,0)),"")</f>
        <v>0</v>
      </c>
      <c r="J101" s="5">
        <f>VLOOKUP(A101,'[1]LISTA ETIQUETAS'!$O:$AA,13,0)</f>
        <v>0</v>
      </c>
      <c r="K101" s="11">
        <f>IFERROR(I101-I101*J101,"")</f>
        <v>0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>IF(M101=0,A101,M101)</f>
        <v>250351</v>
      </c>
      <c r="S101" s="2">
        <f>_xlfn.XLOOKUP($A101,'[1]LISTA ETIQUETAS'!$O:$O,'[1]LISTA ETIQUETAS'!H:H,"",0)</f>
        <v>11</v>
      </c>
      <c r="T101" s="8">
        <f>SUM(O101:S101)</f>
        <v>11</v>
      </c>
      <c r="U101" s="9" t="str">
        <f>IFERROR((VLOOKUP(A101,'links de acesso'!A:B,2,0)),"\\192.168.0.4\Produtos\PRODUTO_PRONTA_ENTREGA_DPOT\static\IMAGENS_PRODUTOS\SEM IMAGEM.jpg")</f>
        <v>\\192.168.0.4\Produtos\PRODUTO_PRONTA_ENTREGA_DPOT\static\IMAGENS_PRODUTOS\BANCO GB_250351.jpg</v>
      </c>
      <c r="V101" s="8" t="str">
        <f>IF(Tabela3[[#This Row],[LINK_IMAGEM]]="\\192.168.0.4\Produtos\PRODUTO_PRONTA_ENTREGA_DPOT\static\IMAGENS_PRODUTOS\SEM IMAGEM.jpg","SEM IMAGEM","COM IMAGEM")</f>
        <v>COM IMAGEM</v>
      </c>
    </row>
    <row r="102" spans="1:22" x14ac:dyDescent="0.25">
      <c r="A102" s="17">
        <v>255953</v>
      </c>
      <c r="B102" t="str">
        <f>IFERROR((VLOOKUP(A102,'[1]LISTA ETIQUETAS'!O:X,3,0)),"PRODUTO SEM ESTOQUE")</f>
        <v>EST BANCO GB (TELA NAT) (IMBUIA) (ACO PTO)</v>
      </c>
      <c r="C102" s="9" t="str">
        <f>VLOOKUP(A102,'[1]LISTA ETIQUETAS'!$O:$BT,58,0)</f>
        <v>DPOT BANCO</v>
      </c>
      <c r="D102" s="9" t="str">
        <f>VLOOKUP(A102,'[1]LISTA ETIQUETAS'!$O:$BU,59,0)</f>
        <v>BANCO GB</v>
      </c>
      <c r="E102" s="10">
        <f>IF(VLOOKUP(A102,'[1]LISTA ETIQUETAS'!O:W,4,0)="",(VLOOKUP(A102,'[1]LISTA ETIQUETAS'!O:W,7,0)),(VLOOKUP(A102,'[1]LISTA ETIQUETAS'!O:W,4,0)))</f>
        <v>0.42</v>
      </c>
      <c r="F102" s="10">
        <f>IF(VLOOKUP(A102,'[1]LISTA ETIQUETAS'!O:W,5,0)="",(VLOOKUP(A102,'[1]LISTA ETIQUETAS'!O:W,8,0)),(VLOOKUP(A102,'[1]LISTA ETIQUETAS'!O:W,5,0)))</f>
        <v>0.42</v>
      </c>
      <c r="G102" s="10">
        <f>IF(VLOOKUP(A102,'[1]LISTA ETIQUETAS'!O:W,6,0)="",(VLOOKUP(A102,'[1]LISTA ETIQUETAS'!O:W,9,0)),(VLOOKUP(A102,'[1]LISTA ETIQUETAS'!O:W,5,0)))</f>
        <v>0.45</v>
      </c>
      <c r="H102" s="10">
        <f>IFERROR((VLOOKUP(A102,'[1]LISTA ETIQUETAS'!O:X,10,0)),"")</f>
        <v>0</v>
      </c>
      <c r="I102" s="11">
        <f>IFERROR((VLOOKUP(A102,'[1]LISTA ETIQUETAS'!O:Z,12,0)),"")</f>
        <v>0</v>
      </c>
      <c r="J102" s="5">
        <f>VLOOKUP(A102,'[1]LISTA ETIQUETAS'!$O:$AA,13,0)</f>
        <v>0</v>
      </c>
      <c r="K102" s="11">
        <f>IFERROR(I102-I102*J102,"")</f>
        <v>0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>IF(M102=0,A102,M102)</f>
        <v>255953</v>
      </c>
      <c r="S102" s="2">
        <f>_xlfn.XLOOKUP($A102,'[1]LISTA ETIQUETAS'!$O:$O,'[1]LISTA ETIQUETAS'!H:H,"",0)</f>
        <v>2</v>
      </c>
      <c r="T102" s="8">
        <f>SUM(O102:S102)</f>
        <v>2</v>
      </c>
      <c r="U102" s="9" t="str">
        <f>IFERROR((VLOOKUP(A102,'links de acesso'!A:B,2,0)),"\\192.168.0.4\Produtos\PRODUTO_PRONTA_ENTREGA_DPOT\static\IMAGENS_PRODUTOS\SEM IMAGEM.jpg")</f>
        <v>\\192.168.0.4\Produtos\PRODUTO_PRONTA_ENTREGA_DPOT\static\IMAGENS_PRODUTOS\BANCO GB_255953.jpg</v>
      </c>
      <c r="V102" s="8" t="str">
        <f>IF(Tabela3[[#This Row],[LINK_IMAGEM]]="\\192.168.0.4\Produtos\PRODUTO_PRONTA_ENTREGA_DPOT\static\IMAGENS_PRODUTOS\SEM IMAGEM.jpg","SEM IMAGEM","COM IMAGEM")</f>
        <v>COM IMAGEM</v>
      </c>
    </row>
    <row r="103" spans="1:22" x14ac:dyDescent="0.25">
      <c r="A103" s="17">
        <v>225782</v>
      </c>
      <c r="B103" t="str">
        <f>IFERROR((VLOOKUP(A103,'[1]LISTA ETIQUETAS'!O:X,3,0)),"PRODUTO SEM ESTOQUE")</f>
        <v>EST BANCO GB (TELA NAT) (SUCUPIRA) (ACO PTO)</v>
      </c>
      <c r="C103" s="9" t="str">
        <f>VLOOKUP(A103,'[1]LISTA ETIQUETAS'!$O:$BT,58,0)</f>
        <v>DPOT BANCO</v>
      </c>
      <c r="D103" s="9" t="str">
        <f>VLOOKUP(A103,'[1]LISTA ETIQUETAS'!$O:$BU,59,0)</f>
        <v>BANCO GB</v>
      </c>
      <c r="E103" s="10">
        <f>IF(VLOOKUP(A103,'[1]LISTA ETIQUETAS'!O:W,4,0)="",(VLOOKUP(A103,'[1]LISTA ETIQUETAS'!O:W,7,0)),(VLOOKUP(A103,'[1]LISTA ETIQUETAS'!O:W,4,0)))</f>
        <v>0.42</v>
      </c>
      <c r="F103" s="10">
        <f>IF(VLOOKUP(A103,'[1]LISTA ETIQUETAS'!O:W,5,0)="",(VLOOKUP(A103,'[1]LISTA ETIQUETAS'!O:W,8,0)),(VLOOKUP(A103,'[1]LISTA ETIQUETAS'!O:W,5,0)))</f>
        <v>0.42</v>
      </c>
      <c r="G103" s="10">
        <f>IF(VLOOKUP(A103,'[1]LISTA ETIQUETAS'!O:W,6,0)="",(VLOOKUP(A103,'[1]LISTA ETIQUETAS'!O:W,9,0)),(VLOOKUP(A103,'[1]LISTA ETIQUETAS'!O:W,5,0)))</f>
        <v>0.45</v>
      </c>
      <c r="H103" s="10">
        <f>IFERROR((VLOOKUP(A103,'[1]LISTA ETIQUETAS'!O:X,10,0)),"")</f>
        <v>0</v>
      </c>
      <c r="I103" s="11">
        <f>IFERROR((VLOOKUP(A103,'[1]LISTA ETIQUETAS'!O:Z,12,0)),"")</f>
        <v>0</v>
      </c>
      <c r="J103" s="5">
        <f>VLOOKUP(A103,'[1]LISTA ETIQUETAS'!$O:$AA,13,0)</f>
        <v>0</v>
      </c>
      <c r="K103" s="11">
        <f>IFERROR(I103-I103*J103,"")</f>
        <v>0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>IF(M103=0,A103,M103)</f>
        <v>225782</v>
      </c>
      <c r="S103" s="2">
        <f>_xlfn.XLOOKUP($A103,'[1]LISTA ETIQUETAS'!$O:$O,'[1]LISTA ETIQUETAS'!H:H,"",0)</f>
        <v>9</v>
      </c>
      <c r="T103" s="8">
        <f>SUM(O103:S103)</f>
        <v>9</v>
      </c>
      <c r="U103" s="9" t="str">
        <f>IFERROR((VLOOKUP(A103,'links de acesso'!A:B,2,0)),"\\192.168.0.4\Produtos\PRODUTO_PRONTA_ENTREGA_DPOT\static\IMAGENS_PRODUTOS\SEM IMAGEM.jpg")</f>
        <v>\\192.168.0.4\Produtos\PRODUTO_PRONTA_ENTREGA_DPOT\static\IMAGENS_PRODUTOS\BANCO GB_225782.jpg</v>
      </c>
      <c r="V103" s="8" t="str">
        <f>IF(Tabela3[[#This Row],[LINK_IMAGEM]]="\\192.168.0.4\Produtos\PRODUTO_PRONTA_ENTREGA_DPOT\static\IMAGENS_PRODUTOS\SEM IMAGEM.jpg","SEM IMAGEM","COM IMAGEM")</f>
        <v>COM IMAGEM</v>
      </c>
    </row>
    <row r="104" spans="1:22" x14ac:dyDescent="0.25">
      <c r="A104" s="17">
        <v>337395</v>
      </c>
      <c r="B104" t="str">
        <f>IFERROR((VLOOKUP(A104,'[1]LISTA ETIQUETAS'!O:X,3,0)),"PRODUTO SEM ESTOQUE")</f>
        <v>EST BANCO GIRAFA (CUMARU)</v>
      </c>
      <c r="C104" s="9" t="str">
        <f>VLOOKUP(A104,'[1]LISTA ETIQUETAS'!$O:$BT,58,0)</f>
        <v>DPOT BANCO</v>
      </c>
      <c r="D104" s="9" t="str">
        <f>VLOOKUP(A104,'[1]LISTA ETIQUETAS'!$O:$BU,59,0)</f>
        <v>BANCO GIRAFA</v>
      </c>
      <c r="E104" s="10">
        <f>IF(VLOOKUP(A104,'[1]LISTA ETIQUETAS'!O:W,4,0)="",(VLOOKUP(A104,'[1]LISTA ETIQUETAS'!O:W,7,0)),(VLOOKUP(A104,'[1]LISTA ETIQUETAS'!O:W,4,0)))</f>
        <v>0.38</v>
      </c>
      <c r="F104" s="10">
        <f>IF(VLOOKUP(A104,'[1]LISTA ETIQUETAS'!O:W,5,0)="",(VLOOKUP(A104,'[1]LISTA ETIQUETAS'!O:W,8,0)),(VLOOKUP(A104,'[1]LISTA ETIQUETAS'!O:W,5,0)))</f>
        <v>0.34</v>
      </c>
      <c r="G104" s="10">
        <f>IF(VLOOKUP(A104,'[1]LISTA ETIQUETAS'!O:W,6,0)="",(VLOOKUP(A104,'[1]LISTA ETIQUETAS'!O:W,9,0)),(VLOOKUP(A104,'[1]LISTA ETIQUETAS'!O:W,5,0)))</f>
        <v>0.48</v>
      </c>
      <c r="H104" s="10">
        <f>IFERROR((VLOOKUP(A104,'[1]LISTA ETIQUETAS'!O:X,10,0)),"")</f>
        <v>0</v>
      </c>
      <c r="I104" s="11">
        <f>IFERROR((VLOOKUP(A104,'[1]LISTA ETIQUETAS'!O:Z,12,0)),"")</f>
        <v>0</v>
      </c>
      <c r="J104" s="5">
        <f>VLOOKUP(A104,'[1]LISTA ETIQUETAS'!$O:$AA,13,0)</f>
        <v>0</v>
      </c>
      <c r="K104" s="11">
        <f>IFERROR(I104-I104*J104,"")</f>
        <v>0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>IF(M104=0,A104,M104)</f>
        <v>337395</v>
      </c>
      <c r="S104" s="2">
        <f>_xlfn.XLOOKUP($A104,'[1]LISTA ETIQUETAS'!$O:$O,'[1]LISTA ETIQUETAS'!H:H,"",0)</f>
        <v>8</v>
      </c>
      <c r="T104" s="8">
        <f>SUM(O104:S104)</f>
        <v>8</v>
      </c>
      <c r="U104" s="9" t="str">
        <f>IFERROR((VLOOKUP(A104,'links de acesso'!A:B,2,0)),"\\192.168.0.4\Produtos\PRODUTO_PRONTA_ENTREGA_DPOT\static\IMAGENS_PRODUTOS\SEM IMAGEM.jpg")</f>
        <v>\\192.168.0.4\Produtos\PRODUTO_PRONTA_ENTREGA_DPOT\static\IMAGENS_PRODUTOS\BANCO GIRAFA_337395.jpg</v>
      </c>
      <c r="V104" s="8" t="str">
        <f>IF(Tabela3[[#This Row],[LINK_IMAGEM]]="\\192.168.0.4\Produtos\PRODUTO_PRONTA_ENTREGA_DPOT\static\IMAGENS_PRODUTOS\SEM IMAGEM.jpg","SEM IMAGEM","COM IMAGEM")</f>
        <v>COM IMAGEM</v>
      </c>
    </row>
    <row r="105" spans="1:22" x14ac:dyDescent="0.25">
      <c r="A105" s="17">
        <v>253800</v>
      </c>
      <c r="B105" t="str">
        <f>IFERROR((VLOOKUP(A105,'[1]LISTA ETIQUETAS'!O:X,3,0)),"PRODUTO SEM ESTOQUE")</f>
        <v>EST BANCO GIRAFA (IPE)</v>
      </c>
      <c r="C105" s="9" t="str">
        <f>VLOOKUP(A105,'[1]LISTA ETIQUETAS'!$O:$BT,58,0)</f>
        <v>DPOT BANCO</v>
      </c>
      <c r="D105" s="9" t="str">
        <f>VLOOKUP(A105,'[1]LISTA ETIQUETAS'!$O:$BU,59,0)</f>
        <v>BANCO GIRAFA</v>
      </c>
      <c r="E105" s="10">
        <f>IF(VLOOKUP(A105,'[1]LISTA ETIQUETAS'!O:W,4,0)="",(VLOOKUP(A105,'[1]LISTA ETIQUETAS'!O:W,7,0)),(VLOOKUP(A105,'[1]LISTA ETIQUETAS'!O:W,4,0)))</f>
        <v>0.38</v>
      </c>
      <c r="F105" s="10">
        <f>IF(VLOOKUP(A105,'[1]LISTA ETIQUETAS'!O:W,5,0)="",(VLOOKUP(A105,'[1]LISTA ETIQUETAS'!O:W,8,0)),(VLOOKUP(A105,'[1]LISTA ETIQUETAS'!O:W,5,0)))</f>
        <v>0.34</v>
      </c>
      <c r="G105" s="10">
        <f>IF(VLOOKUP(A105,'[1]LISTA ETIQUETAS'!O:W,6,0)="",(VLOOKUP(A105,'[1]LISTA ETIQUETAS'!O:W,9,0)),(VLOOKUP(A105,'[1]LISTA ETIQUETAS'!O:W,5,0)))</f>
        <v>0.48</v>
      </c>
      <c r="H105" s="10">
        <f>IFERROR((VLOOKUP(A105,'[1]LISTA ETIQUETAS'!O:X,10,0)),"")</f>
        <v>0</v>
      </c>
      <c r="I105" s="11">
        <f>IFERROR((VLOOKUP(A105,'[1]LISTA ETIQUETAS'!O:Z,12,0)),"")</f>
        <v>0</v>
      </c>
      <c r="J105" s="5">
        <f>VLOOKUP(A105,'[1]LISTA ETIQUETAS'!$O:$AA,13,0)</f>
        <v>0</v>
      </c>
      <c r="K105" s="11">
        <f>IFERROR(I105-I105*J105,"")</f>
        <v>0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>IF(M105=0,A105,M105)</f>
        <v>253800</v>
      </c>
      <c r="S105" s="2">
        <f>_xlfn.XLOOKUP($A105,'[1]LISTA ETIQUETAS'!$O:$O,'[1]LISTA ETIQUETAS'!H:H,"",0)</f>
        <v>6</v>
      </c>
      <c r="T105" s="8">
        <f>SUM(O105:S105)</f>
        <v>6</v>
      </c>
      <c r="U105" s="9" t="str">
        <f>IFERROR((VLOOKUP(A105,'links de acesso'!A:B,2,0)),"\\192.168.0.4\Produtos\PRODUTO_PRONTA_ENTREGA_DPOT\static\IMAGENS_PRODUTOS\SEM IMAGEM.jpg")</f>
        <v>\\192.168.0.4\Produtos\PRODUTO_PRONTA_ENTREGA_DPOT\static\IMAGENS_PRODUTOS\BANCO GIRAFA_253800.jpg</v>
      </c>
      <c r="V105" s="8" t="str">
        <f>IF(Tabela3[[#This Row],[LINK_IMAGEM]]="\\192.168.0.4\Produtos\PRODUTO_PRONTA_ENTREGA_DPOT\static\IMAGENS_PRODUTOS\SEM IMAGEM.jpg","SEM IMAGEM","COM IMAGEM")</f>
        <v>COM IMAGEM</v>
      </c>
    </row>
    <row r="106" spans="1:22" x14ac:dyDescent="0.25">
      <c r="A106" s="17">
        <v>200607</v>
      </c>
      <c r="B106" t="str">
        <f>IFERROR((VLOOKUP(A106,'[1]LISTA ETIQUETAS'!O:X,3,0)),"PRODUTO SEM ESTOQUE")</f>
        <v>EST BANCO GUI (01 ASS) (COURO AMARELO/PELO BEGE) (INOX) JEQ</v>
      </c>
      <c r="C106" s="9" t="str">
        <f>VLOOKUP(A106,'[1]LISTA ETIQUETAS'!$O:$BT,58,0)</f>
        <v>DPOT BANCO</v>
      </c>
      <c r="D106" s="9" t="str">
        <f>VLOOKUP(A106,'[1]LISTA ETIQUETAS'!$O:$BU,59,0)</f>
        <v>BANCO GUI</v>
      </c>
      <c r="E106" s="10">
        <f>IF(VLOOKUP(A106,'[1]LISTA ETIQUETAS'!O:W,4,0)="",(VLOOKUP(A106,'[1]LISTA ETIQUETAS'!O:W,7,0)),(VLOOKUP(A106,'[1]LISTA ETIQUETAS'!O:W,4,0)))</f>
        <v>0.42</v>
      </c>
      <c r="F106" s="10">
        <f>IF(VLOOKUP(A106,'[1]LISTA ETIQUETAS'!O:W,5,0)="",(VLOOKUP(A106,'[1]LISTA ETIQUETAS'!O:W,8,0)),(VLOOKUP(A106,'[1]LISTA ETIQUETAS'!O:W,5,0)))</f>
        <v>0.42</v>
      </c>
      <c r="G106" s="10">
        <f>IF(VLOOKUP(A106,'[1]LISTA ETIQUETAS'!O:W,6,0)="",(VLOOKUP(A106,'[1]LISTA ETIQUETAS'!O:W,9,0)),(VLOOKUP(A106,'[1]LISTA ETIQUETAS'!O:W,5,0)))</f>
        <v>0.42</v>
      </c>
      <c r="H106" s="10">
        <f>IFERROR((VLOOKUP(A106,'[1]LISTA ETIQUETAS'!O:X,10,0)),"")</f>
        <v>0</v>
      </c>
      <c r="I106" s="11">
        <f>IFERROR((VLOOKUP(A106,'[1]LISTA ETIQUETAS'!O:Z,12,0)),"")</f>
        <v>0</v>
      </c>
      <c r="J106" s="5">
        <f>VLOOKUP(A106,'[1]LISTA ETIQUETAS'!$O:$AA,13,0)</f>
        <v>0</v>
      </c>
      <c r="K106" s="11">
        <f>IFERROR(I106-I106*J106,"")</f>
        <v>0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>IF(M106=0,A106,M106)</f>
        <v>200607</v>
      </c>
      <c r="S106" s="2">
        <f>_xlfn.XLOOKUP($A106,'[1]LISTA ETIQUETAS'!$O:$O,'[1]LISTA ETIQUETAS'!H:H,"",0)</f>
        <v>1</v>
      </c>
      <c r="T106" s="8">
        <f>SUM(O106:S106)</f>
        <v>1</v>
      </c>
      <c r="U106" s="9" t="str">
        <f>IFERROR((VLOOKUP(A106,'links de acesso'!A:B,2,0)),"\\192.168.0.4\Produtos\PRODUTO_PRONTA_ENTREGA_DPOT\static\IMAGENS_PRODUTOS\SEM IMAGEM.jpg")</f>
        <v>\\192.168.0.4\Produtos\PRODUTO_PRONTA_ENTREGA_DPOT\static\IMAGENS_PRODUTOS\BANCO GUI_200607.jpg</v>
      </c>
      <c r="V106" s="8" t="str">
        <f>IF(Tabela3[[#This Row],[LINK_IMAGEM]]="\\192.168.0.4\Produtos\PRODUTO_PRONTA_ENTREGA_DPOT\static\IMAGENS_PRODUTOS\SEM IMAGEM.jpg","SEM IMAGEM","COM IMAGEM")</f>
        <v>COM IMAGEM</v>
      </c>
    </row>
    <row r="107" spans="1:22" x14ac:dyDescent="0.25">
      <c r="A107" s="17">
        <v>200603</v>
      </c>
      <c r="B107" t="str">
        <f>IFERROR((VLOOKUP(A107,'[1]LISTA ETIQUETAS'!O:X,3,0)),"PRODUTO SEM ESTOQUE")</f>
        <v>EST BANCO GUI (01 ASS) (COURO ROSA/PELO BEGE) (INOX) JEQ</v>
      </c>
      <c r="C107" s="9" t="str">
        <f>VLOOKUP(A107,'[1]LISTA ETIQUETAS'!$O:$BT,58,0)</f>
        <v>DPOT BANCO</v>
      </c>
      <c r="D107" s="9" t="str">
        <f>VLOOKUP(A107,'[1]LISTA ETIQUETAS'!$O:$BU,59,0)</f>
        <v>BANCO GUI</v>
      </c>
      <c r="E107" s="10">
        <f>IF(VLOOKUP(A107,'[1]LISTA ETIQUETAS'!O:W,4,0)="",(VLOOKUP(A107,'[1]LISTA ETIQUETAS'!O:W,7,0)),(VLOOKUP(A107,'[1]LISTA ETIQUETAS'!O:W,4,0)))</f>
        <v>0.42</v>
      </c>
      <c r="F107" s="10">
        <f>IF(VLOOKUP(A107,'[1]LISTA ETIQUETAS'!O:W,5,0)="",(VLOOKUP(A107,'[1]LISTA ETIQUETAS'!O:W,8,0)),(VLOOKUP(A107,'[1]LISTA ETIQUETAS'!O:W,5,0)))</f>
        <v>0.42</v>
      </c>
      <c r="G107" s="10">
        <f>IF(VLOOKUP(A107,'[1]LISTA ETIQUETAS'!O:W,6,0)="",(VLOOKUP(A107,'[1]LISTA ETIQUETAS'!O:W,9,0)),(VLOOKUP(A107,'[1]LISTA ETIQUETAS'!O:W,5,0)))</f>
        <v>0.42</v>
      </c>
      <c r="H107" s="10">
        <f>IFERROR((VLOOKUP(A107,'[1]LISTA ETIQUETAS'!O:X,10,0)),"")</f>
        <v>0</v>
      </c>
      <c r="I107" s="11">
        <f>IFERROR((VLOOKUP(A107,'[1]LISTA ETIQUETAS'!O:Z,12,0)),"")</f>
        <v>0</v>
      </c>
      <c r="J107" s="5">
        <f>VLOOKUP(A107,'[1]LISTA ETIQUETAS'!$O:$AA,13,0)</f>
        <v>0.5</v>
      </c>
      <c r="K107" s="11">
        <f>IFERROR(I107-I107*J107,"")</f>
        <v>0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>IF(M107=0,A107,M107)</f>
        <v>200603</v>
      </c>
      <c r="S107" s="2">
        <f>_xlfn.XLOOKUP($A107,'[1]LISTA ETIQUETAS'!$O:$O,'[1]LISTA ETIQUETAS'!H:H,"",0)</f>
        <v>1</v>
      </c>
      <c r="T107" s="8">
        <f>SUM(O107:S107)</f>
        <v>1</v>
      </c>
      <c r="U107" s="9" t="str">
        <f>IFERROR((VLOOKUP(A107,'links de acesso'!A:B,2,0)),"\\192.168.0.4\Produtos\PRODUTO_PRONTA_ENTREGA_DPOT\static\IMAGENS_PRODUTOS\SEM IMAGEM.jpg")</f>
        <v>\\192.168.0.4\Produtos\PRODUTO_PRONTA_ENTREGA_DPOT\static\IMAGENS_PRODUTOS\BANCO GUI_200603.jpg</v>
      </c>
      <c r="V107" s="8" t="str">
        <f>IF(Tabela3[[#This Row],[LINK_IMAGEM]]="\\192.168.0.4\Produtos\PRODUTO_PRONTA_ENTREGA_DPOT\static\IMAGENS_PRODUTOS\SEM IMAGEM.jpg","SEM IMAGEM","COM IMAGEM")</f>
        <v>COM IMAGEM</v>
      </c>
    </row>
    <row r="108" spans="1:22" x14ac:dyDescent="0.25">
      <c r="A108" s="17">
        <v>200608</v>
      </c>
      <c r="B108" t="str">
        <f>IFERROR((VLOOKUP(A108,'[1]LISTA ETIQUETAS'!O:X,3,0)),"PRODUTO SEM ESTOQUE")</f>
        <v>EST BANCO GUI (01 ASS) (PELO PRETO/PELO PRETO) (INOX) JEQ</v>
      </c>
      <c r="C108" s="9" t="str">
        <f>VLOOKUP(A108,'[1]LISTA ETIQUETAS'!$O:$BT,58,0)</f>
        <v>DPOT BANCO</v>
      </c>
      <c r="D108" s="9" t="str">
        <f>VLOOKUP(A108,'[1]LISTA ETIQUETAS'!$O:$BU,59,0)</f>
        <v>BANCO GUI</v>
      </c>
      <c r="E108" s="10">
        <f>IF(VLOOKUP(A108,'[1]LISTA ETIQUETAS'!O:W,4,0)="",(VLOOKUP(A108,'[1]LISTA ETIQUETAS'!O:W,7,0)),(VLOOKUP(A108,'[1]LISTA ETIQUETAS'!O:W,4,0)))</f>
        <v>0.42</v>
      </c>
      <c r="F108" s="10">
        <f>IF(VLOOKUP(A108,'[1]LISTA ETIQUETAS'!O:W,5,0)="",(VLOOKUP(A108,'[1]LISTA ETIQUETAS'!O:W,8,0)),(VLOOKUP(A108,'[1]LISTA ETIQUETAS'!O:W,5,0)))</f>
        <v>0.42</v>
      </c>
      <c r="G108" s="10">
        <f>IF(VLOOKUP(A108,'[1]LISTA ETIQUETAS'!O:W,6,0)="",(VLOOKUP(A108,'[1]LISTA ETIQUETAS'!O:W,9,0)),(VLOOKUP(A108,'[1]LISTA ETIQUETAS'!O:W,5,0)))</f>
        <v>0.42</v>
      </c>
      <c r="H108" s="10">
        <f>IFERROR((VLOOKUP(A108,'[1]LISTA ETIQUETAS'!O:X,10,0)),"")</f>
        <v>0</v>
      </c>
      <c r="I108" s="11">
        <f>IFERROR((VLOOKUP(A108,'[1]LISTA ETIQUETAS'!O:Z,12,0)),"")</f>
        <v>0</v>
      </c>
      <c r="J108" s="5">
        <f>VLOOKUP(A108,'[1]LISTA ETIQUETAS'!$O:$AA,13,0)</f>
        <v>0</v>
      </c>
      <c r="K108" s="11">
        <f>IFERROR(I108-I108*J108,"")</f>
        <v>0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>IF(M108=0,A108,M108)</f>
        <v>200608</v>
      </c>
      <c r="S108" s="2">
        <f>_xlfn.XLOOKUP($A108,'[1]LISTA ETIQUETAS'!$O:$O,'[1]LISTA ETIQUETAS'!H:H,"",0)</f>
        <v>1</v>
      </c>
      <c r="T108" s="8">
        <f>SUM(O108:S108)</f>
        <v>1</v>
      </c>
      <c r="U108" s="9" t="str">
        <f>IFERROR((VLOOKUP(A108,'links de acesso'!A:B,2,0)),"\\192.168.0.4\Produtos\PRODUTO_PRONTA_ENTREGA_DPOT\static\IMAGENS_PRODUTOS\SEM IMAGEM.jpg")</f>
        <v>\\192.168.0.4\Produtos\PRODUTO_PRONTA_ENTREGA_DPOT\static\IMAGENS_PRODUTOS\BANCO GUI_200608.jpg</v>
      </c>
      <c r="V108" s="8" t="str">
        <f>IF(Tabela3[[#This Row],[LINK_IMAGEM]]="\\192.168.0.4\Produtos\PRODUTO_PRONTA_ENTREGA_DPOT\static\IMAGENS_PRODUTOS\SEM IMAGEM.jpg","SEM IMAGEM","COM IMAGEM")</f>
        <v>COM IMAGEM</v>
      </c>
    </row>
    <row r="109" spans="1:22" x14ac:dyDescent="0.25">
      <c r="A109" s="17">
        <v>226064</v>
      </c>
      <c r="B109" t="str">
        <f>IFERROR((VLOOKUP(A109,'[1]LISTA ETIQUETAS'!O:X,3,0)),"PRODUTO SEM ESTOQUE")</f>
        <v>EST BANCO GUI (01 ASS) (SOLETA BEGE/BG36.5) (PINTURA) JEQ</v>
      </c>
      <c r="C109" s="9" t="str">
        <f>VLOOKUP(A109,'[1]LISTA ETIQUETAS'!$O:$BT,58,0)</f>
        <v>DPOT BANCO</v>
      </c>
      <c r="D109" s="9" t="str">
        <f>VLOOKUP(A109,'[1]LISTA ETIQUETAS'!$O:$BU,59,0)</f>
        <v>BANCO GUI</v>
      </c>
      <c r="E109" s="10">
        <f>IF(VLOOKUP(A109,'[1]LISTA ETIQUETAS'!O:W,4,0)="",(VLOOKUP(A109,'[1]LISTA ETIQUETAS'!O:W,7,0)),(VLOOKUP(A109,'[1]LISTA ETIQUETAS'!O:W,4,0)))</f>
        <v>0.42</v>
      </c>
      <c r="F109" s="10">
        <f>IF(VLOOKUP(A109,'[1]LISTA ETIQUETAS'!O:W,5,0)="",(VLOOKUP(A109,'[1]LISTA ETIQUETAS'!O:W,8,0)),(VLOOKUP(A109,'[1]LISTA ETIQUETAS'!O:W,5,0)))</f>
        <v>0.42</v>
      </c>
      <c r="G109" s="10">
        <f>IF(VLOOKUP(A109,'[1]LISTA ETIQUETAS'!O:W,6,0)="",(VLOOKUP(A109,'[1]LISTA ETIQUETAS'!O:W,9,0)),(VLOOKUP(A109,'[1]LISTA ETIQUETAS'!O:W,5,0)))</f>
        <v>0.42</v>
      </c>
      <c r="H109" s="10">
        <f>IFERROR((VLOOKUP(A109,'[1]LISTA ETIQUETAS'!O:X,10,0)),"")</f>
        <v>0</v>
      </c>
      <c r="I109" s="11">
        <f>IFERROR((VLOOKUP(A109,'[1]LISTA ETIQUETAS'!O:Z,12,0)),"")</f>
        <v>0</v>
      </c>
      <c r="J109" s="5">
        <f>VLOOKUP(A109,'[1]LISTA ETIQUETAS'!$O:$AA,13,0)</f>
        <v>0</v>
      </c>
      <c r="K109" s="11">
        <f>IFERROR(I109-I109*J109,"")</f>
        <v>0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>IF(M109=0,A109,M109)</f>
        <v>226064</v>
      </c>
      <c r="S109" s="2">
        <f>_xlfn.XLOOKUP($A109,'[1]LISTA ETIQUETAS'!$O:$O,'[1]LISTA ETIQUETAS'!H:H,"",0)</f>
        <v>1</v>
      </c>
      <c r="T109" s="8">
        <f>SUM(O109:S109)</f>
        <v>1</v>
      </c>
      <c r="U109" s="9" t="str">
        <f>IFERROR((VLOOKUP(A109,'links de acesso'!A:B,2,0)),"\\192.168.0.4\Produtos\PRODUTO_PRONTA_ENTREGA_DPOT\static\IMAGENS_PRODUTOS\SEM IMAGEM.jpg")</f>
        <v>\\192.168.0.4\Produtos\PRODUTO_PRONTA_ENTREGA_DPOT\static\IMAGENS_PRODUTOS\BANCO GUI_226064.jpg</v>
      </c>
      <c r="V109" s="8" t="str">
        <f>IF(Tabela3[[#This Row],[LINK_IMAGEM]]="\\192.168.0.4\Produtos\PRODUTO_PRONTA_ENTREGA_DPOT\static\IMAGENS_PRODUTOS\SEM IMAGEM.jpg","SEM IMAGEM","COM IMAGEM")</f>
        <v>COM IMAGEM</v>
      </c>
    </row>
    <row r="110" spans="1:22" x14ac:dyDescent="0.25">
      <c r="A110" s="17">
        <v>226061</v>
      </c>
      <c r="B110" t="str">
        <f>IFERROR((VLOOKUP(A110,'[1]LISTA ETIQUETAS'!O:X,3,0)),"PRODUTO SEM ESTOQUE")</f>
        <v>EST BANCO GUI (01 ASS) (SOLETA CAMEL/BG48.4) (PINTURA) JEQ</v>
      </c>
      <c r="C110" s="9" t="str">
        <f>VLOOKUP(A110,'[1]LISTA ETIQUETAS'!$O:$BT,58,0)</f>
        <v>DPOT BANCO</v>
      </c>
      <c r="D110" s="9" t="str">
        <f>VLOOKUP(A110,'[1]LISTA ETIQUETAS'!$O:$BU,59,0)</f>
        <v>BANCO GUI</v>
      </c>
      <c r="E110" s="10">
        <f>IF(VLOOKUP(A110,'[1]LISTA ETIQUETAS'!O:W,4,0)="",(VLOOKUP(A110,'[1]LISTA ETIQUETAS'!O:W,7,0)),(VLOOKUP(A110,'[1]LISTA ETIQUETAS'!O:W,4,0)))</f>
        <v>0.48</v>
      </c>
      <c r="F110" s="10">
        <f>IF(VLOOKUP(A110,'[1]LISTA ETIQUETAS'!O:W,5,0)="",(VLOOKUP(A110,'[1]LISTA ETIQUETAS'!O:W,8,0)),(VLOOKUP(A110,'[1]LISTA ETIQUETAS'!O:W,5,0)))</f>
        <v>0.48</v>
      </c>
      <c r="G110" s="10">
        <f>IF(VLOOKUP(A110,'[1]LISTA ETIQUETAS'!O:W,6,0)="",(VLOOKUP(A110,'[1]LISTA ETIQUETAS'!O:W,9,0)),(VLOOKUP(A110,'[1]LISTA ETIQUETAS'!O:W,5,0)))</f>
        <v>0.16</v>
      </c>
      <c r="H110" s="10">
        <f>IFERROR((VLOOKUP(A110,'[1]LISTA ETIQUETAS'!O:X,10,0)),"")</f>
        <v>0</v>
      </c>
      <c r="I110" s="11">
        <f>IFERROR((VLOOKUP(A110,'[1]LISTA ETIQUETAS'!O:Z,12,0)),"")</f>
        <v>0</v>
      </c>
      <c r="J110" s="5">
        <f>VLOOKUP(A110,'[1]LISTA ETIQUETAS'!$O:$AA,13,0)</f>
        <v>0</v>
      </c>
      <c r="K110" s="11">
        <f>IFERROR(I110-I110*J110,"")</f>
        <v>0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>IF(M110=0,A110,M110)</f>
        <v>226061</v>
      </c>
      <c r="S110" s="2">
        <f>_xlfn.XLOOKUP($A110,'[1]LISTA ETIQUETAS'!$O:$O,'[1]LISTA ETIQUETAS'!H:H,"",0)</f>
        <v>1</v>
      </c>
      <c r="T110" s="8">
        <f>SUM(O110:S110)</f>
        <v>1</v>
      </c>
      <c r="U110" s="9" t="str">
        <f>IFERROR((VLOOKUP(A110,'links de acesso'!A:B,2,0)),"\\192.168.0.4\Produtos\PRODUTO_PRONTA_ENTREGA_DPOT\static\IMAGENS_PRODUTOS\SEM IMAGEM.jpg")</f>
        <v>\\192.168.0.4\Produtos\PRODUTO_PRONTA_ENTREGA_DPOT\static\IMAGENS_PRODUTOS\BANCO GUI_226061.jpg</v>
      </c>
      <c r="V110" s="8" t="str">
        <f>IF(Tabela3[[#This Row],[LINK_IMAGEM]]="\\192.168.0.4\Produtos\PRODUTO_PRONTA_ENTREGA_DPOT\static\IMAGENS_PRODUTOS\SEM IMAGEM.jpg","SEM IMAGEM","COM IMAGEM")</f>
        <v>COM IMAGEM</v>
      </c>
    </row>
    <row r="111" spans="1:22" x14ac:dyDescent="0.25">
      <c r="A111" s="17">
        <v>226062</v>
      </c>
      <c r="B111" t="str">
        <f>IFERROR((VLOOKUP(A111,'[1]LISTA ETIQUETAS'!O:X,3,0)),"PRODUTO SEM ESTOQUE")</f>
        <v>EST BANCO GUI (01 ASS) (SOLETA CRU/BG48.5) (PINTURA) JEQ</v>
      </c>
      <c r="C111" s="9" t="str">
        <f>VLOOKUP(A111,'[1]LISTA ETIQUETAS'!$O:$BT,58,0)</f>
        <v>DPOT BANCO</v>
      </c>
      <c r="D111" s="9" t="str">
        <f>VLOOKUP(A111,'[1]LISTA ETIQUETAS'!$O:$BU,59,0)</f>
        <v>BANCO GUI</v>
      </c>
      <c r="E111" s="10">
        <f>IF(VLOOKUP(A111,'[1]LISTA ETIQUETAS'!O:W,4,0)="",(VLOOKUP(A111,'[1]LISTA ETIQUETAS'!O:W,7,0)),(VLOOKUP(A111,'[1]LISTA ETIQUETAS'!O:W,4,0)))</f>
        <v>0.48</v>
      </c>
      <c r="F111" s="10">
        <f>IF(VLOOKUP(A111,'[1]LISTA ETIQUETAS'!O:W,5,0)="",(VLOOKUP(A111,'[1]LISTA ETIQUETAS'!O:W,8,0)),(VLOOKUP(A111,'[1]LISTA ETIQUETAS'!O:W,5,0)))</f>
        <v>0.48</v>
      </c>
      <c r="G111" s="10">
        <f>IF(VLOOKUP(A111,'[1]LISTA ETIQUETAS'!O:W,6,0)="",(VLOOKUP(A111,'[1]LISTA ETIQUETAS'!O:W,9,0)),(VLOOKUP(A111,'[1]LISTA ETIQUETAS'!O:W,5,0)))</f>
        <v>0.16</v>
      </c>
      <c r="H111" s="10">
        <f>IFERROR((VLOOKUP(A111,'[1]LISTA ETIQUETAS'!O:X,10,0)),"")</f>
        <v>0</v>
      </c>
      <c r="I111" s="11">
        <f>IFERROR((VLOOKUP(A111,'[1]LISTA ETIQUETAS'!O:Z,12,0)),"")</f>
        <v>0</v>
      </c>
      <c r="J111" s="5">
        <f>VLOOKUP(A111,'[1]LISTA ETIQUETAS'!$O:$AA,13,0)</f>
        <v>0</v>
      </c>
      <c r="K111" s="11">
        <f>IFERROR(I111-I111*J111,"")</f>
        <v>0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>IF(M111=0,A111,M111)</f>
        <v>226062</v>
      </c>
      <c r="S111" s="2">
        <f>_xlfn.XLOOKUP($A111,'[1]LISTA ETIQUETAS'!$O:$O,'[1]LISTA ETIQUETAS'!H:H,"",0)</f>
        <v>1</v>
      </c>
      <c r="T111" s="8">
        <f>SUM(O111:S111)</f>
        <v>1</v>
      </c>
      <c r="U111" s="9" t="str">
        <f>IFERROR((VLOOKUP(A111,'links de acesso'!A:B,2,0)),"\\192.168.0.4\Produtos\PRODUTO_PRONTA_ENTREGA_DPOT\static\IMAGENS_PRODUTOS\SEM IMAGEM.jpg")</f>
        <v>\\192.168.0.4\Produtos\PRODUTO_PRONTA_ENTREGA_DPOT\static\IMAGENS_PRODUTOS\BANCO GUI_226062.jpg</v>
      </c>
      <c r="V111" s="8" t="str">
        <f>IF(Tabela3[[#This Row],[LINK_IMAGEM]]="\\192.168.0.4\Produtos\PRODUTO_PRONTA_ENTREGA_DPOT\static\IMAGENS_PRODUTOS\SEM IMAGEM.jpg","SEM IMAGEM","COM IMAGEM")</f>
        <v>COM IMAGEM</v>
      </c>
    </row>
    <row r="112" spans="1:22" x14ac:dyDescent="0.25">
      <c r="A112" s="17">
        <v>226063</v>
      </c>
      <c r="B112" t="str">
        <f>IFERROR((VLOOKUP(A112,'[1]LISTA ETIQUETAS'!O:X,3,0)),"PRODUTO SEM ESTOQUE")</f>
        <v>EST BANCO GUI (01 ASS) (SOLETA PRETA/BG36.3) (PINTURA) JEQ</v>
      </c>
      <c r="C112" s="9" t="str">
        <f>VLOOKUP(A112,'[1]LISTA ETIQUETAS'!$O:$BT,58,0)</f>
        <v>DPOT BANCO</v>
      </c>
      <c r="D112" s="9" t="str">
        <f>VLOOKUP(A112,'[1]LISTA ETIQUETAS'!$O:$BU,59,0)</f>
        <v>BANCO GUI</v>
      </c>
      <c r="E112" s="10">
        <f>IF(VLOOKUP(A112,'[1]LISTA ETIQUETAS'!O:W,4,0)="",(VLOOKUP(A112,'[1]LISTA ETIQUETAS'!O:W,7,0)),(VLOOKUP(A112,'[1]LISTA ETIQUETAS'!O:W,4,0)))</f>
        <v>0.42</v>
      </c>
      <c r="F112" s="10">
        <f>IF(VLOOKUP(A112,'[1]LISTA ETIQUETAS'!O:W,5,0)="",(VLOOKUP(A112,'[1]LISTA ETIQUETAS'!O:W,8,0)),(VLOOKUP(A112,'[1]LISTA ETIQUETAS'!O:W,5,0)))</f>
        <v>0.42</v>
      </c>
      <c r="G112" s="10">
        <f>IF(VLOOKUP(A112,'[1]LISTA ETIQUETAS'!O:W,6,0)="",(VLOOKUP(A112,'[1]LISTA ETIQUETAS'!O:W,9,0)),(VLOOKUP(A112,'[1]LISTA ETIQUETAS'!O:W,5,0)))</f>
        <v>0.42</v>
      </c>
      <c r="H112" s="10">
        <f>IFERROR((VLOOKUP(A112,'[1]LISTA ETIQUETAS'!O:X,10,0)),"")</f>
        <v>0</v>
      </c>
      <c r="I112" s="11">
        <f>IFERROR((VLOOKUP(A112,'[1]LISTA ETIQUETAS'!O:Z,12,0)),"")</f>
        <v>0</v>
      </c>
      <c r="J112" s="5">
        <f>VLOOKUP(A112,'[1]LISTA ETIQUETAS'!$O:$AA,13,0)</f>
        <v>0</v>
      </c>
      <c r="K112" s="11">
        <f>IFERROR(I112-I112*J112,"")</f>
        <v>0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>IF(M112=0,A112,M112)</f>
        <v>226063</v>
      </c>
      <c r="S112" s="2">
        <f>_xlfn.XLOOKUP($A112,'[1]LISTA ETIQUETAS'!$O:$O,'[1]LISTA ETIQUETAS'!H:H,"",0)</f>
        <v>1</v>
      </c>
      <c r="T112" s="8">
        <f>SUM(O112:S112)</f>
        <v>1</v>
      </c>
      <c r="U112" s="9" t="str">
        <f>IFERROR((VLOOKUP(A112,'links de acesso'!A:B,2,0)),"\\192.168.0.4\Produtos\PRODUTO_PRONTA_ENTREGA_DPOT\static\IMAGENS_PRODUTOS\SEM IMAGEM.jpg")</f>
        <v>\\192.168.0.4\Produtos\PRODUTO_PRONTA_ENTREGA_DPOT\static\IMAGENS_PRODUTOS\BANCO GUI_226063.jpg</v>
      </c>
      <c r="V112" s="8" t="str">
        <f>IF(Tabela3[[#This Row],[LINK_IMAGEM]]="\\192.168.0.4\Produtos\PRODUTO_PRONTA_ENTREGA_DPOT\static\IMAGENS_PRODUTOS\SEM IMAGEM.jpg","SEM IMAGEM","COM IMAGEM")</f>
        <v>COM IMAGEM</v>
      </c>
    </row>
    <row r="113" spans="1:22" x14ac:dyDescent="0.25">
      <c r="A113" s="17">
        <v>327989</v>
      </c>
      <c r="B113" t="str">
        <f>IFERROR((VLOOKUP(A113,'[1]LISTA ETIQUETAS'!O:X,3,0)),"PRODUTO SEM ESTOQUE")</f>
        <v>EST BANCO IRENE (FREIJO NATURAL)</v>
      </c>
      <c r="C113" s="9" t="str">
        <f>VLOOKUP(A113,'[1]LISTA ETIQUETAS'!$O:$BT,58,0)</f>
        <v>DPOT BANCO</v>
      </c>
      <c r="D113" s="9" t="str">
        <f>VLOOKUP(A113,'[1]LISTA ETIQUETAS'!$O:$BU,59,0)</f>
        <v>BANCO IRENE</v>
      </c>
      <c r="E113" s="10">
        <f>IF(VLOOKUP(A113,'[1]LISTA ETIQUETAS'!O:W,4,0)="",(VLOOKUP(A113,'[1]LISTA ETIQUETAS'!O:W,7,0)),(VLOOKUP(A113,'[1]LISTA ETIQUETAS'!O:W,4,0)))</f>
        <v>0.38</v>
      </c>
      <c r="F113" s="10">
        <f>IF(VLOOKUP(A113,'[1]LISTA ETIQUETAS'!O:W,5,0)="",(VLOOKUP(A113,'[1]LISTA ETIQUETAS'!O:W,8,0)),(VLOOKUP(A113,'[1]LISTA ETIQUETAS'!O:W,5,0)))</f>
        <v>0</v>
      </c>
      <c r="G113" s="10">
        <f>IF(VLOOKUP(A113,'[1]LISTA ETIQUETAS'!O:W,6,0)="",(VLOOKUP(A113,'[1]LISTA ETIQUETAS'!O:W,9,0)),(VLOOKUP(A113,'[1]LISTA ETIQUETAS'!O:W,5,0)))</f>
        <v>0.51</v>
      </c>
      <c r="H113" s="10">
        <f>IFERROR((VLOOKUP(A113,'[1]LISTA ETIQUETAS'!O:X,10,0)),"")</f>
        <v>0.38</v>
      </c>
      <c r="I113" s="11">
        <f>IFERROR((VLOOKUP(A113,'[1]LISTA ETIQUETAS'!O:Z,12,0)),"")</f>
        <v>0</v>
      </c>
      <c r="J113" s="5">
        <f>VLOOKUP(A113,'[1]LISTA ETIQUETAS'!$O:$AA,13,0)</f>
        <v>0</v>
      </c>
      <c r="K113" s="11">
        <f>IFERROR(I113-I113*J113,"")</f>
        <v>0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>IF(M113=0,A113,M113)</f>
        <v>327989</v>
      </c>
      <c r="S113" s="2">
        <f>_xlfn.XLOOKUP($A113,'[1]LISTA ETIQUETAS'!$O:$O,'[1]LISTA ETIQUETAS'!H:H,"",0)</f>
        <v>5</v>
      </c>
      <c r="T113" s="8">
        <f>SUM(O113:S113)</f>
        <v>5</v>
      </c>
      <c r="U113" s="9" t="str">
        <f>IFERROR((VLOOKUP(A113,'links de acesso'!A:B,2,0)),"\\192.168.0.4\Produtos\PRODUTO_PRONTA_ENTREGA_DPOT\static\IMAGENS_PRODUTOS\SEM IMAGEM.jpg")</f>
        <v>\\192.168.0.4\Produtos\PRODUTO_PRONTA_ENTREGA_DPOT\static\IMAGENS_PRODUTOS\BANCO IRENE_327989.jpg</v>
      </c>
      <c r="V113" s="8" t="str">
        <f>IF(Tabela3[[#This Row],[LINK_IMAGEM]]="\\192.168.0.4\Produtos\PRODUTO_PRONTA_ENTREGA_DPOT\static\IMAGENS_PRODUTOS\SEM IMAGEM.jpg","SEM IMAGEM","COM IMAGEM")</f>
        <v>COM IMAGEM</v>
      </c>
    </row>
    <row r="114" spans="1:22" x14ac:dyDescent="0.25">
      <c r="A114" s="17">
        <v>327989</v>
      </c>
      <c r="B114" t="str">
        <f>IFERROR((VLOOKUP(A114,'[1]LISTA ETIQUETAS'!O:X,3,0)),"PRODUTO SEM ESTOQUE")</f>
        <v>EST BANCO IRENE (FREIJO NATURAL)</v>
      </c>
      <c r="C114" s="9" t="str">
        <f>VLOOKUP(A114,'[1]LISTA ETIQUETAS'!$O:$BT,58,0)</f>
        <v>DPOT BANCO</v>
      </c>
      <c r="D114" s="9" t="str">
        <f>VLOOKUP(A114,'[1]LISTA ETIQUETAS'!$O:$BU,59,0)</f>
        <v>BANCO IRENE</v>
      </c>
      <c r="E114" s="10">
        <f>IF(VLOOKUP(A114,'[1]LISTA ETIQUETAS'!O:W,4,0)="",(VLOOKUP(A114,'[1]LISTA ETIQUETAS'!O:W,7,0)),(VLOOKUP(A114,'[1]LISTA ETIQUETAS'!O:W,4,0)))</f>
        <v>0.38</v>
      </c>
      <c r="F114" s="10">
        <f>IF(VLOOKUP(A114,'[1]LISTA ETIQUETAS'!O:W,5,0)="",(VLOOKUP(A114,'[1]LISTA ETIQUETAS'!O:W,8,0)),(VLOOKUP(A114,'[1]LISTA ETIQUETAS'!O:W,5,0)))</f>
        <v>0</v>
      </c>
      <c r="G114" s="10">
        <f>IF(VLOOKUP(A114,'[1]LISTA ETIQUETAS'!O:W,6,0)="",(VLOOKUP(A114,'[1]LISTA ETIQUETAS'!O:W,9,0)),(VLOOKUP(A114,'[1]LISTA ETIQUETAS'!O:W,5,0)))</f>
        <v>0.51</v>
      </c>
      <c r="H114" s="10">
        <f>IFERROR((VLOOKUP(A114,'[1]LISTA ETIQUETAS'!O:X,10,0)),"")</f>
        <v>0.38</v>
      </c>
      <c r="I114" s="11">
        <f>IFERROR((VLOOKUP(A114,'[1]LISTA ETIQUETAS'!O:Z,12,0)),"")</f>
        <v>0</v>
      </c>
      <c r="J114" s="5">
        <f>VLOOKUP(A114,'[1]LISTA ETIQUETAS'!$O:$AA,13,0)</f>
        <v>0</v>
      </c>
      <c r="K114" s="11">
        <f>IFERROR(I114-I114*J114,"")</f>
        <v>0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>IF(M114=0,A114,M114)</f>
        <v>327989</v>
      </c>
      <c r="S114" s="2">
        <f>_xlfn.XLOOKUP($A114,'[1]LISTA ETIQUETAS'!$O:$O,'[1]LISTA ETIQUETAS'!H:H,"",0)</f>
        <v>5</v>
      </c>
      <c r="T114" s="8">
        <f>SUM(O114:S114)</f>
        <v>5</v>
      </c>
      <c r="U114" s="9" t="str">
        <f>IFERROR((VLOOKUP(A114,'links de acesso'!A:B,2,0)),"\\192.168.0.4\Produtos\PRODUTO_PRONTA_ENTREGA_DPOT\static\IMAGENS_PRODUTOS\SEM IMAGEM.jpg")</f>
        <v>\\192.168.0.4\Produtos\PRODUTO_PRONTA_ENTREGA_DPOT\static\IMAGENS_PRODUTOS\BANCO IRENE_327989.jpg</v>
      </c>
      <c r="V114" s="8" t="str">
        <f>IF(Tabela3[[#This Row],[LINK_IMAGEM]]="\\192.168.0.4\Produtos\PRODUTO_PRONTA_ENTREGA_DPOT\static\IMAGENS_PRODUTOS\SEM IMAGEM.jpg","SEM IMAGEM","COM IMAGEM")</f>
        <v>COM IMAGEM</v>
      </c>
    </row>
    <row r="115" spans="1:22" x14ac:dyDescent="0.25">
      <c r="A115" s="17">
        <v>62170</v>
      </c>
      <c r="B115" t="str">
        <f>IFERROR((VLOOKUP(A115,'[1]LISTA ETIQUETAS'!O:X,3,0)),"PRODUTO SEM ESTOQUE")</f>
        <v>EST BANCO KAYAPO (EUCALIPTO) C/QUADRADO CENTRAL</v>
      </c>
      <c r="C115" s="9" t="str">
        <f>VLOOKUP(A115,'[1]LISTA ETIQUETAS'!$O:$BT,58,0)</f>
        <v>DPOT BANCO</v>
      </c>
      <c r="D115" s="9" t="str">
        <f>VLOOKUP(A115,'[1]LISTA ETIQUETAS'!$O:$BU,59,0)</f>
        <v>BANCO KAYAPO</v>
      </c>
      <c r="E115" s="10">
        <f>IF(VLOOKUP(A115,'[1]LISTA ETIQUETAS'!O:W,4,0)="",(VLOOKUP(A115,'[1]LISTA ETIQUETAS'!O:W,7,0)),(VLOOKUP(A115,'[1]LISTA ETIQUETAS'!O:W,4,0)))</f>
        <v>0.38</v>
      </c>
      <c r="F115" s="10">
        <f>IF(VLOOKUP(A115,'[1]LISTA ETIQUETAS'!O:W,5,0)="",(VLOOKUP(A115,'[1]LISTA ETIQUETAS'!O:W,8,0)),(VLOOKUP(A115,'[1]LISTA ETIQUETAS'!O:W,5,0)))</f>
        <v>0</v>
      </c>
      <c r="G115" s="10">
        <f>IF(VLOOKUP(A115,'[1]LISTA ETIQUETAS'!O:W,6,0)="",(VLOOKUP(A115,'[1]LISTA ETIQUETAS'!O:W,9,0)),(VLOOKUP(A115,'[1]LISTA ETIQUETAS'!O:W,5,0)))</f>
        <v>0.45</v>
      </c>
      <c r="H115" s="10">
        <f>IFERROR((VLOOKUP(A115,'[1]LISTA ETIQUETAS'!O:X,10,0)),"")</f>
        <v>0</v>
      </c>
      <c r="I115" s="11">
        <f>IFERROR((VLOOKUP(A115,'[1]LISTA ETIQUETAS'!O:Z,12,0)),"")</f>
        <v>0</v>
      </c>
      <c r="J115" s="5">
        <f>VLOOKUP(A115,'[1]LISTA ETIQUETAS'!$O:$AA,13,0)</f>
        <v>0</v>
      </c>
      <c r="K115" s="11">
        <f>IFERROR(I115-I115*J115,"")</f>
        <v>0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>IF(M115=0,A115,M115)</f>
        <v>62170</v>
      </c>
      <c r="S115" s="2">
        <f>_xlfn.XLOOKUP($A115,'[1]LISTA ETIQUETAS'!$O:$O,'[1]LISTA ETIQUETAS'!H:H,"",0)</f>
        <v>2</v>
      </c>
      <c r="T115" s="8">
        <f>SUM(O115:S115)</f>
        <v>2</v>
      </c>
      <c r="U115" s="9" t="str">
        <f>IFERROR((VLOOKUP(A115,'links de acesso'!A:B,2,0)),"\\192.168.0.4\Produtos\PRODUTO_PRONTA_ENTREGA_DPOT\static\IMAGENS_PRODUTOS\SEM IMAGEM.jpg")</f>
        <v>\\192.168.0.4\Produtos\PRODUTO_PRONTA_ENTREGA_DPOT\static\IMAGENS_PRODUTOS\BANCO KAYAPO_62170.jpg</v>
      </c>
      <c r="V115" s="8" t="str">
        <f>IF(Tabela3[[#This Row],[LINK_IMAGEM]]="\\192.168.0.4\Produtos\PRODUTO_PRONTA_ENTREGA_DPOT\static\IMAGENS_PRODUTOS\SEM IMAGEM.jpg","SEM IMAGEM","COM IMAGEM")</f>
        <v>COM IMAGEM</v>
      </c>
    </row>
    <row r="116" spans="1:22" x14ac:dyDescent="0.25">
      <c r="A116" s="17">
        <v>88280</v>
      </c>
      <c r="B116" t="str">
        <f>IFERROR((VLOOKUP(A116,'[1]LISTA ETIQUETAS'!O:X,3,0)),"PRODUTO SEM ESTOQUE")</f>
        <v>EST BANCO KRAFT NATURAL (01 LUG)</v>
      </c>
      <c r="C116" s="9" t="str">
        <f>VLOOKUP(A116,'[1]LISTA ETIQUETAS'!$O:$BT,58,0)</f>
        <v>DPOT BANCO</v>
      </c>
      <c r="D116" s="9" t="str">
        <f>VLOOKUP(A116,'[1]LISTA ETIQUETAS'!$O:$BU,59,0)</f>
        <v>BANCO KRAFT NATURAL</v>
      </c>
      <c r="E116" s="10">
        <f>IF(VLOOKUP(A116,'[1]LISTA ETIQUETAS'!O:W,4,0)="",(VLOOKUP(A116,'[1]LISTA ETIQUETAS'!O:W,7,0)),(VLOOKUP(A116,'[1]LISTA ETIQUETAS'!O:W,4,0)))</f>
        <v>0.5</v>
      </c>
      <c r="F116" s="10">
        <f>IF(VLOOKUP(A116,'[1]LISTA ETIQUETAS'!O:W,5,0)="",(VLOOKUP(A116,'[1]LISTA ETIQUETAS'!O:W,8,0)),(VLOOKUP(A116,'[1]LISTA ETIQUETAS'!O:W,5,0)))</f>
        <v>0.5</v>
      </c>
      <c r="G116" s="10">
        <f>IF(VLOOKUP(A116,'[1]LISTA ETIQUETAS'!O:W,6,0)="",(VLOOKUP(A116,'[1]LISTA ETIQUETAS'!O:W,9,0)),(VLOOKUP(A116,'[1]LISTA ETIQUETAS'!O:W,5,0)))</f>
        <v>0.45</v>
      </c>
      <c r="H116" s="10">
        <f>IFERROR((VLOOKUP(A116,'[1]LISTA ETIQUETAS'!O:X,10,0)),"")</f>
        <v>0</v>
      </c>
      <c r="I116" s="11">
        <f>IFERROR((VLOOKUP(A116,'[1]LISTA ETIQUETAS'!O:Z,12,0)),"")</f>
        <v>0</v>
      </c>
      <c r="J116" s="5">
        <f>VLOOKUP(A116,'[1]LISTA ETIQUETAS'!$O:$AA,13,0)</f>
        <v>0</v>
      </c>
      <c r="K116" s="11">
        <f>IFERROR(I116-I116*J116,"")</f>
        <v>0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>IF(M116=0,A116,M116)</f>
        <v>88280</v>
      </c>
      <c r="S116" s="2">
        <f>_xlfn.XLOOKUP($A116,'[1]LISTA ETIQUETAS'!$O:$O,'[1]LISTA ETIQUETAS'!H:H,"",0)</f>
        <v>1</v>
      </c>
      <c r="T116" s="8">
        <f>SUM(O116:S116)</f>
        <v>1</v>
      </c>
      <c r="U116" s="9" t="str">
        <f>IFERROR((VLOOKUP(A116,'links de acesso'!A:B,2,0)),"\\192.168.0.4\Produtos\PRODUTO_PRONTA_ENTREGA_DPOT\static\IMAGENS_PRODUTOS\SEM IMAGEM.jpg")</f>
        <v>\\192.168.0.4\Produtos\PRODUTO_PRONTA_ENTREGA_DPOT\static\IMAGENS_PRODUTOS\BANCO KRAFT_88280.jpg</v>
      </c>
      <c r="V116" s="8" t="str">
        <f>IF(Tabela3[[#This Row],[LINK_IMAGEM]]="\\192.168.0.4\Produtos\PRODUTO_PRONTA_ENTREGA_DPOT\static\IMAGENS_PRODUTOS\SEM IMAGEM.jpg","SEM IMAGEM","COM IMAGEM")</f>
        <v>COM IMAGEM</v>
      </c>
    </row>
    <row r="117" spans="1:22" x14ac:dyDescent="0.25">
      <c r="A117" s="17">
        <v>80071</v>
      </c>
      <c r="B117" t="str">
        <f>IFERROR((VLOOKUP(A117,'[1]LISTA ETIQUETAS'!O:X,3,0)),"PRODUTO SEM ESTOQUE")</f>
        <v>EST BANCO KRAFT NATURAL (01 LUG)</v>
      </c>
      <c r="C117" s="9" t="str">
        <f>VLOOKUP(A117,'[1]LISTA ETIQUETAS'!$O:$BT,58,0)</f>
        <v>DPOT BANCO</v>
      </c>
      <c r="D117" s="9" t="str">
        <f>VLOOKUP(A117,'[1]LISTA ETIQUETAS'!$O:$BU,59,0)</f>
        <v>BANCO KRAFT NATURAL</v>
      </c>
      <c r="E117" s="10">
        <f>IF(VLOOKUP(A117,'[1]LISTA ETIQUETAS'!O:W,4,0)="",(VLOOKUP(A117,'[1]LISTA ETIQUETAS'!O:W,7,0)),(VLOOKUP(A117,'[1]LISTA ETIQUETAS'!O:W,4,0)))</f>
        <v>0.5</v>
      </c>
      <c r="F117" s="10">
        <f>IF(VLOOKUP(A117,'[1]LISTA ETIQUETAS'!O:W,5,0)="",(VLOOKUP(A117,'[1]LISTA ETIQUETAS'!O:W,8,0)),(VLOOKUP(A117,'[1]LISTA ETIQUETAS'!O:W,5,0)))</f>
        <v>0.5</v>
      </c>
      <c r="G117" s="10">
        <f>IF(VLOOKUP(A117,'[1]LISTA ETIQUETAS'!O:W,6,0)="",(VLOOKUP(A117,'[1]LISTA ETIQUETAS'!O:W,9,0)),(VLOOKUP(A117,'[1]LISTA ETIQUETAS'!O:W,5,0)))</f>
        <v>0.45</v>
      </c>
      <c r="H117" s="10">
        <f>IFERROR((VLOOKUP(A117,'[1]LISTA ETIQUETAS'!O:X,10,0)),"")</f>
        <v>0</v>
      </c>
      <c r="I117" s="11">
        <f>IFERROR((VLOOKUP(A117,'[1]LISTA ETIQUETAS'!O:Z,12,0)),"")</f>
        <v>0</v>
      </c>
      <c r="J117" s="5">
        <f>VLOOKUP(A117,'[1]LISTA ETIQUETAS'!$O:$AA,13,0)</f>
        <v>0</v>
      </c>
      <c r="K117" s="11">
        <f>IFERROR(I117-I117*J117,"")</f>
        <v>0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>IF(M117=0,A117,M117)</f>
        <v>80071</v>
      </c>
      <c r="S117" s="2">
        <f>_xlfn.XLOOKUP($A117,'[1]LISTA ETIQUETAS'!$O:$O,'[1]LISTA ETIQUETAS'!H:H,"",0)</f>
        <v>1</v>
      </c>
      <c r="T117" s="8">
        <f>SUM(O117:S117)</f>
        <v>1</v>
      </c>
      <c r="U117" s="9" t="str">
        <f>IFERROR((VLOOKUP(A117,'links de acesso'!A:B,2,0)),"\\192.168.0.4\Produtos\PRODUTO_PRONTA_ENTREGA_DPOT\static\IMAGENS_PRODUTOS\SEM IMAGEM.jpg")</f>
        <v>\\192.168.0.4\Produtos\PRODUTO_PRONTA_ENTREGA_DPOT\static\IMAGENS_PRODUTOS\BANCO KRAFT_80071.jpg</v>
      </c>
      <c r="V117" s="8" t="str">
        <f>IF(Tabela3[[#This Row],[LINK_IMAGEM]]="\\192.168.0.4\Produtos\PRODUTO_PRONTA_ENTREGA_DPOT\static\IMAGENS_PRODUTOS\SEM IMAGEM.jpg","SEM IMAGEM","COM IMAGEM")</f>
        <v>COM IMAGEM</v>
      </c>
    </row>
    <row r="118" spans="1:22" x14ac:dyDescent="0.25">
      <c r="A118" s="17">
        <v>162916</v>
      </c>
      <c r="B118" t="str">
        <f>IFERROR((VLOOKUP(A118,'[1]LISTA ETIQUETAS'!O:X,3,0)),"PRODUTO SEM ESTOQUE")</f>
        <v>EST BANCO LUCIO (FREIJO NATURAL)</v>
      </c>
      <c r="C118" s="9" t="str">
        <f>VLOOKUP(A118,'[1]LISTA ETIQUETAS'!$O:$BT,58,0)</f>
        <v>DPOT BANCO</v>
      </c>
      <c r="D118" s="9" t="str">
        <f>VLOOKUP(A118,'[1]LISTA ETIQUETAS'!$O:$BU,59,0)</f>
        <v>BANCO LUCIO</v>
      </c>
      <c r="E118" s="10">
        <f>IF(VLOOKUP(A118,'[1]LISTA ETIQUETAS'!O:W,4,0)="",(VLOOKUP(A118,'[1]LISTA ETIQUETAS'!O:W,7,0)),(VLOOKUP(A118,'[1]LISTA ETIQUETAS'!O:W,4,0)))</f>
        <v>2</v>
      </c>
      <c r="F118" s="10">
        <f>IF(VLOOKUP(A118,'[1]LISTA ETIQUETAS'!O:W,5,0)="",(VLOOKUP(A118,'[1]LISTA ETIQUETAS'!O:W,8,0)),(VLOOKUP(A118,'[1]LISTA ETIQUETAS'!O:W,5,0)))</f>
        <v>0.4</v>
      </c>
      <c r="G118" s="10">
        <f>IF(VLOOKUP(A118,'[1]LISTA ETIQUETAS'!O:W,6,0)="",(VLOOKUP(A118,'[1]LISTA ETIQUETAS'!O:W,9,0)),(VLOOKUP(A118,'[1]LISTA ETIQUETAS'!O:W,5,0)))</f>
        <v>0.45</v>
      </c>
      <c r="H118" s="10">
        <f>IFERROR((VLOOKUP(A118,'[1]LISTA ETIQUETAS'!O:X,10,0)),"")</f>
        <v>0</v>
      </c>
      <c r="I118" s="11">
        <f>IFERROR((VLOOKUP(A118,'[1]LISTA ETIQUETAS'!O:Z,12,0)),"")</f>
        <v>0</v>
      </c>
      <c r="J118" s="5">
        <f>VLOOKUP(A118,'[1]LISTA ETIQUETAS'!$O:$AA,13,0)</f>
        <v>0</v>
      </c>
      <c r="K118" s="11">
        <f>IFERROR(I118-I118*J118,"")</f>
        <v>0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>IF(M118=0,A118,M118)</f>
        <v>162916</v>
      </c>
      <c r="S118" s="2">
        <f>_xlfn.XLOOKUP($A118,'[1]LISTA ETIQUETAS'!$O:$O,'[1]LISTA ETIQUETAS'!H:H,"",0)</f>
        <v>2</v>
      </c>
      <c r="T118" s="8">
        <f>SUM(O118:S118)</f>
        <v>2</v>
      </c>
      <c r="U118" s="9" t="str">
        <f>IFERROR((VLOOKUP(A118,'links de acesso'!A:B,2,0)),"\\192.168.0.4\Produtos\PRODUTO_PRONTA_ENTREGA_DPOT\static\IMAGENS_PRODUTOS\SEM IMAGEM.jpg")</f>
        <v>\\192.168.0.4\Produtos\PRODUTO_PRONTA_ENTREGA_DPOT\static\IMAGENS_PRODUTOS\SEM IMAGEM.jpg</v>
      </c>
      <c r="V118" s="8" t="str">
        <f>IF(Tabela3[[#This Row],[LINK_IMAGEM]]="\\192.168.0.4\Produtos\PRODUTO_PRONTA_ENTREGA_DPOT\static\IMAGENS_PRODUTOS\SEM IMAGEM.jpg","SEM IMAGEM","COM IMAGEM")</f>
        <v>SEM IMAGEM</v>
      </c>
    </row>
    <row r="119" spans="1:22" x14ac:dyDescent="0.25">
      <c r="A119" s="17">
        <v>274849</v>
      </c>
      <c r="B119" t="str">
        <f>IFERROR((VLOOKUP(A119,'[1]LISTA ETIQUETAS'!O:X,3,0)),"PRODUTO SEM ESTOQUE")</f>
        <v>EST BANCO MAGRINI (IMBUIA STAIN)</v>
      </c>
      <c r="C119" s="9" t="str">
        <f>VLOOKUP(A119,'[1]LISTA ETIQUETAS'!$O:$BT,58,0)</f>
        <v>DPOT BANCO</v>
      </c>
      <c r="D119" s="9" t="str">
        <f>VLOOKUP(A119,'[1]LISTA ETIQUETAS'!$O:$BU,59,0)</f>
        <v>BANCO MAGRINI</v>
      </c>
      <c r="E119" s="10">
        <f>IF(VLOOKUP(A119,'[1]LISTA ETIQUETAS'!O:W,4,0)="",(VLOOKUP(A119,'[1]LISTA ETIQUETAS'!O:W,7,0)),(VLOOKUP(A119,'[1]LISTA ETIQUETAS'!O:W,4,0)))</f>
        <v>0.42</v>
      </c>
      <c r="F119" s="10">
        <f>IF(VLOOKUP(A119,'[1]LISTA ETIQUETAS'!O:W,5,0)="",(VLOOKUP(A119,'[1]LISTA ETIQUETAS'!O:W,8,0)),(VLOOKUP(A119,'[1]LISTA ETIQUETAS'!O:W,5,0)))</f>
        <v>0.42</v>
      </c>
      <c r="G119" s="10">
        <f>IF(VLOOKUP(A119,'[1]LISTA ETIQUETAS'!O:W,6,0)="",(VLOOKUP(A119,'[1]LISTA ETIQUETAS'!O:W,9,0)),(VLOOKUP(A119,'[1]LISTA ETIQUETAS'!O:W,5,0)))</f>
        <v>0.37</v>
      </c>
      <c r="H119" s="10">
        <f>IFERROR((VLOOKUP(A119,'[1]LISTA ETIQUETAS'!O:X,10,0)),"")</f>
        <v>0</v>
      </c>
      <c r="I119" s="11">
        <f>IFERROR((VLOOKUP(A119,'[1]LISTA ETIQUETAS'!O:Z,12,0)),"")</f>
        <v>0</v>
      </c>
      <c r="J119" s="5">
        <f>VLOOKUP(A119,'[1]LISTA ETIQUETAS'!$O:$AA,13,0)</f>
        <v>0.5</v>
      </c>
      <c r="K119" s="11">
        <f>IFERROR(I119-I119*J119,"")</f>
        <v>0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>IF(M119=0,A119,M119)</f>
        <v>274849</v>
      </c>
      <c r="S119" s="2">
        <f>_xlfn.XLOOKUP($A119,'[1]LISTA ETIQUETAS'!$O:$O,'[1]LISTA ETIQUETAS'!H:H,"",0)</f>
        <v>1</v>
      </c>
      <c r="T119" s="8">
        <f>SUM(O119:S119)</f>
        <v>1</v>
      </c>
      <c r="U119" s="9" t="str">
        <f>IFERROR((VLOOKUP(A119,'links de acesso'!A:B,2,0)),"\\192.168.0.4\Produtos\PRODUTO_PRONTA_ENTREGA_DPOT\static\IMAGENS_PRODUTOS\SEM IMAGEM.jpg")</f>
        <v>\\192.168.0.4\Produtos\PRODUTO_PRONTA_ENTREGA_DPOT\static\IMAGENS_PRODUTOS\SEM IMAGEM.jpg</v>
      </c>
      <c r="V119" s="8" t="str">
        <f>IF(Tabela3[[#This Row],[LINK_IMAGEM]]="\\192.168.0.4\Produtos\PRODUTO_PRONTA_ENTREGA_DPOT\static\IMAGENS_PRODUTOS\SEM IMAGEM.jpg","SEM IMAGEM","COM IMAGEM")</f>
        <v>SEM IMAGEM</v>
      </c>
    </row>
    <row r="120" spans="1:22" x14ac:dyDescent="0.25">
      <c r="A120" s="17">
        <v>387232</v>
      </c>
      <c r="B120" t="str">
        <f>IFERROR((VLOOKUP(A120,'[1]LISTA ETIQUETAS'!O:X,3,0)),"PRODUTO SEM ESTOQUE")</f>
        <v>EST BANCO MARCOS (FREIJO NATURAL) COURO IMPORT 300</v>
      </c>
      <c r="C120" s="9" t="str">
        <f>VLOOKUP(A120,'[1]LISTA ETIQUETAS'!$O:$BT,58,0)</f>
        <v>DPOT BANCO</v>
      </c>
      <c r="D120" s="9" t="str">
        <f>VLOOKUP(A120,'[1]LISTA ETIQUETAS'!$O:$BU,59,0)</f>
        <v>BANCO MARCOS</v>
      </c>
      <c r="E120" s="10">
        <f>IF(VLOOKUP(A120,'[1]LISTA ETIQUETAS'!O:W,4,0)="",(VLOOKUP(A120,'[1]LISTA ETIQUETAS'!O:W,7,0)),(VLOOKUP(A120,'[1]LISTA ETIQUETAS'!O:W,4,0)))</f>
        <v>0.43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0.43</v>
      </c>
      <c r="H120" s="10">
        <f>IFERROR((VLOOKUP(A120,'[1]LISTA ETIQUETAS'!O:X,10,0)),"")</f>
        <v>0</v>
      </c>
      <c r="I120" s="11">
        <f>IFERROR((VLOOKUP(A120,'[1]LISTA ETIQUETAS'!O:Z,12,0)),"")</f>
        <v>0</v>
      </c>
      <c r="J120" s="5">
        <f>VLOOKUP(A120,'[1]LISTA ETIQUETAS'!$O:$AA,13,0)</f>
        <v>0.35</v>
      </c>
      <c r="K120" s="11">
        <f>IFERROR(I120-I120*J120,"")</f>
        <v>0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>IF(M120=0,A120,M120)</f>
        <v>387232</v>
      </c>
      <c r="S120" s="2">
        <f>_xlfn.XLOOKUP($A120,'[1]LISTA ETIQUETAS'!$O:$O,'[1]LISTA ETIQUETAS'!H:H,"",0)</f>
        <v>2</v>
      </c>
      <c r="T120" s="8">
        <f>SUM(O120:S120)</f>
        <v>2</v>
      </c>
      <c r="U120" s="9" t="str">
        <f>IFERROR((VLOOKUP(A120,'links de acesso'!A:B,2,0)),"\\192.168.0.4\Produtos\PRODUTO_PRONTA_ENTREGA_DPOT\static\IMAGENS_PRODUTOS\SEM IMAGEM.jpg")</f>
        <v>\\192.168.0.4\Produtos\PRODUTO_PRONTA_ENTREGA_DPOT\static\IMAGENS_PRODUTOS\SEM IMAGEM.jpg</v>
      </c>
      <c r="V120" s="8" t="str">
        <f>IF(Tabela3[[#This Row],[LINK_IMAGEM]]="\\192.168.0.4\Produtos\PRODUTO_PRONTA_ENTREGA_DPOT\static\IMAGENS_PRODUTOS\SEM IMAGEM.jpg","SEM IMAGEM","COM IMAGEM")</f>
        <v>SEM IMAGEM</v>
      </c>
    </row>
    <row r="121" spans="1:22" x14ac:dyDescent="0.25">
      <c r="A121" s="17">
        <v>238298</v>
      </c>
      <c r="B121" t="str">
        <f>IFERROR((VLOOKUP(A121,'[1]LISTA ETIQUETAS'!O:X,3,0)),"PRODUTO SEM ESTOQUE")</f>
        <v>EST BANCO MARCOS (TELA NATURAL) (FREIJO NATURAL)</v>
      </c>
      <c r="C121" s="9" t="str">
        <f>VLOOKUP(A121,'[1]LISTA ETIQUETAS'!$O:$BT,58,0)</f>
        <v>DPOT BANCO</v>
      </c>
      <c r="D121" s="9" t="str">
        <f>VLOOKUP(A121,'[1]LISTA ETIQUETAS'!$O:$BU,59,0)</f>
        <v>BANCO MARCOS</v>
      </c>
      <c r="E121" s="10">
        <f>IF(VLOOKUP(A121,'[1]LISTA ETIQUETAS'!O:W,4,0)="",(VLOOKUP(A121,'[1]LISTA ETIQUETAS'!O:W,7,0)),(VLOOKUP(A121,'[1]LISTA ETIQUETAS'!O:W,4,0)))</f>
        <v>0.45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0.42</v>
      </c>
      <c r="H121" s="10">
        <f>IFERROR((VLOOKUP(A121,'[1]LISTA ETIQUETAS'!O:X,10,0)),"")</f>
        <v>0</v>
      </c>
      <c r="I121" s="11">
        <f>IFERROR((VLOOKUP(A121,'[1]LISTA ETIQUETAS'!O:Z,12,0)),"")</f>
        <v>0</v>
      </c>
      <c r="J121" s="5">
        <f>VLOOKUP(A121,'[1]LISTA ETIQUETAS'!$O:$AA,13,0)</f>
        <v>0</v>
      </c>
      <c r="K121" s="11">
        <f>IFERROR(I121-I121*J121,"")</f>
        <v>0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>IF(M121=0,A121,M121)</f>
        <v>238298</v>
      </c>
      <c r="S121" s="2">
        <f>_xlfn.XLOOKUP($A121,'[1]LISTA ETIQUETAS'!$O:$O,'[1]LISTA ETIQUETAS'!H:H,"",0)</f>
        <v>3</v>
      </c>
      <c r="T121" s="8">
        <f>SUM(O121:S121)</f>
        <v>3</v>
      </c>
      <c r="U121" s="9" t="str">
        <f>IFERROR((VLOOKUP(A121,'links de acesso'!A:B,2,0)),"\\192.168.0.4\Produtos\PRODUTO_PRONTA_ENTREGA_DPOT\static\IMAGENS_PRODUTOS\SEM IMAGEM.jpg")</f>
        <v>\\192.168.0.4\Produtos\PRODUTO_PRONTA_ENTREGA_DPOT\static\IMAGENS_PRODUTOS\BANCO MARCOS_238298.jpg</v>
      </c>
      <c r="V121" s="8" t="str">
        <f>IF(Tabela3[[#This Row],[LINK_IMAGEM]]="\\192.168.0.4\Produtos\PRODUTO_PRONTA_ENTREGA_DPOT\static\IMAGENS_PRODUTOS\SEM IMAGEM.jpg","SEM IMAGEM","COM IMAGEM")</f>
        <v>COM IMAGEM</v>
      </c>
    </row>
    <row r="122" spans="1:22" x14ac:dyDescent="0.25">
      <c r="A122" s="17">
        <v>223658</v>
      </c>
      <c r="B122" t="str">
        <f>IFERROR((VLOOKUP(A122,'[1]LISTA ETIQUETAS'!O:X,3,0)),"PRODUTO SEM ESTOQUE")</f>
        <v>EST BANCO MARESIAS (NAUTICA PRETA) (CUMARU POLIDO)</v>
      </c>
      <c r="C122" s="9" t="str">
        <f>VLOOKUP(A122,'[1]LISTA ETIQUETAS'!$O:$BT,58,0)</f>
        <v>DPOT BANCO</v>
      </c>
      <c r="D122" s="9" t="str">
        <f>VLOOKUP(A122,'[1]LISTA ETIQUETAS'!$O:$BU,59,0)</f>
        <v>BANCO MARESIAS</v>
      </c>
      <c r="E122" s="10">
        <f>IF(VLOOKUP(A122,'[1]LISTA ETIQUETAS'!O:W,4,0)="",(VLOOKUP(A122,'[1]LISTA ETIQUETAS'!O:W,7,0)),(VLOOKUP(A122,'[1]LISTA ETIQUETAS'!O:W,4,0)))</f>
        <v>0.49</v>
      </c>
      <c r="F122" s="10">
        <f>IF(VLOOKUP(A122,'[1]LISTA ETIQUETAS'!O:W,5,0)="",(VLOOKUP(A122,'[1]LISTA ETIQUETAS'!O:W,8,0)),(VLOOKUP(A122,'[1]LISTA ETIQUETAS'!O:W,5,0)))</f>
        <v>0.4</v>
      </c>
      <c r="G122" s="10">
        <f>IF(VLOOKUP(A122,'[1]LISTA ETIQUETAS'!O:W,6,0)="",(VLOOKUP(A122,'[1]LISTA ETIQUETAS'!O:W,9,0)),(VLOOKUP(A122,'[1]LISTA ETIQUETAS'!O:W,5,0)))</f>
        <v>0.45</v>
      </c>
      <c r="H122" s="10">
        <f>IFERROR((VLOOKUP(A122,'[1]LISTA ETIQUETAS'!O:X,10,0)),"")</f>
        <v>0</v>
      </c>
      <c r="I122" s="11">
        <f>IFERROR((VLOOKUP(A122,'[1]LISTA ETIQUETAS'!O:Z,12,0)),"")</f>
        <v>0</v>
      </c>
      <c r="J122" s="5">
        <f>VLOOKUP(A122,'[1]LISTA ETIQUETAS'!$O:$AA,13,0)</f>
        <v>0</v>
      </c>
      <c r="K122" s="11">
        <f>IFERROR(I122-I122*J122,"")</f>
        <v>0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>IF(M122=0,A122,M122)</f>
        <v>223658</v>
      </c>
      <c r="S122" s="2">
        <f>_xlfn.XLOOKUP($A122,'[1]LISTA ETIQUETAS'!$O:$O,'[1]LISTA ETIQUETAS'!H:H,"",0)</f>
        <v>2</v>
      </c>
      <c r="T122" s="8">
        <f>SUM(O122:S122)</f>
        <v>2</v>
      </c>
      <c r="U122" s="9" t="str">
        <f>IFERROR((VLOOKUP(A122,'links de acesso'!A:B,2,0)),"\\192.168.0.4\Produtos\PRODUTO_PRONTA_ENTREGA_DPOT\static\IMAGENS_PRODUTOS\SEM IMAGEM.jpg")</f>
        <v>\\192.168.0.4\Produtos\PRODUTO_PRONTA_ENTREGA_DPOT\static\IMAGENS_PRODUTOS\BANCO MARESIAS_223658.jpg</v>
      </c>
      <c r="V122" s="8" t="str">
        <f>IF(Tabela3[[#This Row],[LINK_IMAGEM]]="\\192.168.0.4\Produtos\PRODUTO_PRONTA_ENTREGA_DPOT\static\IMAGENS_PRODUTOS\SEM IMAGEM.jpg","SEM IMAGEM","COM IMAGEM")</f>
        <v>COM IMAGEM</v>
      </c>
    </row>
    <row r="123" spans="1:22" x14ac:dyDescent="0.25">
      <c r="A123" s="17">
        <v>63118</v>
      </c>
      <c r="B123" t="str">
        <f>IFERROR((VLOOKUP(A123,'[1]LISTA ETIQUETAS'!O:X,3,0)),"PRODUTO SEM ESTOQUE")</f>
        <v>EST BANCO MOCHO (MAD IMBUIA STAIN)</v>
      </c>
      <c r="C123" s="9" t="str">
        <f>VLOOKUP(A123,'[1]LISTA ETIQUETAS'!$O:$BT,58,0)</f>
        <v>DPOT BANCO</v>
      </c>
      <c r="D123" s="9" t="str">
        <f>VLOOKUP(A123,'[1]LISTA ETIQUETAS'!$O:$BU,59,0)</f>
        <v>BANCO MOCHO</v>
      </c>
      <c r="E123" s="10">
        <f>IF(VLOOKUP(A123,'[1]LISTA ETIQUETAS'!O:W,4,0)="",(VLOOKUP(A123,'[1]LISTA ETIQUETAS'!O:W,7,0)),(VLOOKUP(A123,'[1]LISTA ETIQUETAS'!O:W,4,0)))</f>
        <v>0.4</v>
      </c>
      <c r="F123" s="10">
        <f>IF(VLOOKUP(A123,'[1]LISTA ETIQUETAS'!O:W,5,0)="",(VLOOKUP(A123,'[1]LISTA ETIQUETAS'!O:W,8,0)),(VLOOKUP(A123,'[1]LISTA ETIQUETAS'!O:W,5,0)))</f>
        <v>0.4</v>
      </c>
      <c r="G123" s="10">
        <f>IF(VLOOKUP(A123,'[1]LISTA ETIQUETAS'!O:W,6,0)="",(VLOOKUP(A123,'[1]LISTA ETIQUETAS'!O:W,9,0)),(VLOOKUP(A123,'[1]LISTA ETIQUETAS'!O:W,5,0)))</f>
        <v>0.36</v>
      </c>
      <c r="H123" s="10">
        <f>IFERROR((VLOOKUP(A123,'[1]LISTA ETIQUETAS'!O:X,10,0)),"")</f>
        <v>0</v>
      </c>
      <c r="I123" s="11">
        <f>IFERROR((VLOOKUP(A123,'[1]LISTA ETIQUETAS'!O:Z,12,0)),"")</f>
        <v>0</v>
      </c>
      <c r="J123" s="5">
        <f>VLOOKUP(A123,'[1]LISTA ETIQUETAS'!$O:$AA,13,0)</f>
        <v>0</v>
      </c>
      <c r="K123" s="11">
        <f>IFERROR(I123-I123*J123,"")</f>
        <v>0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>IF(M123=0,A123,M123)</f>
        <v>63118</v>
      </c>
      <c r="S123" s="2">
        <f>_xlfn.XLOOKUP($A123,'[1]LISTA ETIQUETAS'!$O:$O,'[1]LISTA ETIQUETAS'!H:H,"",0)</f>
        <v>11</v>
      </c>
      <c r="T123" s="8">
        <f>SUM(O123:S123)</f>
        <v>11</v>
      </c>
      <c r="U123" s="9" t="str">
        <f>IFERROR((VLOOKUP(A123,'links de acesso'!A:B,2,0)),"\\192.168.0.4\Produtos\PRODUTO_PRONTA_ENTREGA_DPOT\static\IMAGENS_PRODUTOS\SEM IMAGEM.jpg")</f>
        <v>\\192.168.0.4\Produtos\PRODUTO_PRONTA_ENTREGA_DPOT\static\IMAGENS_PRODUTOS\BANCO MOCHO_63118.jpg</v>
      </c>
      <c r="V123" s="8" t="str">
        <f>IF(Tabela3[[#This Row],[LINK_IMAGEM]]="\\192.168.0.4\Produtos\PRODUTO_PRONTA_ENTREGA_DPOT\static\IMAGENS_PRODUTOS\SEM IMAGEM.jpg","SEM IMAGEM","COM IMAGEM")</f>
        <v>COM IMAGEM</v>
      </c>
    </row>
    <row r="124" spans="1:22" x14ac:dyDescent="0.25">
      <c r="A124" s="17">
        <v>265795</v>
      </c>
      <c r="B124" t="str">
        <f>IFERROR((VLOOKUP(A124,'[1]LISTA ETIQUETAS'!O:X,3,0)),"PRODUTO SEM ESTOQUE")</f>
        <v>EST BANCO MUCKI (4 PES) (MAD B COR 3) VRNZ 20 BRILHO</v>
      </c>
      <c r="C124" s="9" t="str">
        <f>VLOOKUP(A124,'[1]LISTA ETIQUETAS'!$O:$BT,58,0)</f>
        <v>DPOT BANCO</v>
      </c>
      <c r="D124" s="9" t="str">
        <f>VLOOKUP(A124,'[1]LISTA ETIQUETAS'!$O:$BU,59,0)</f>
        <v>BANCO MUCKI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0.62</v>
      </c>
      <c r="G124" s="10">
        <f>IF(VLOOKUP(A124,'[1]LISTA ETIQUETAS'!O:W,6,0)="",(VLOOKUP(A124,'[1]LISTA ETIQUETAS'!O:W,9,0)),(VLOOKUP(A124,'[1]LISTA ETIQUETAS'!O:W,5,0)))</f>
        <v>0.4</v>
      </c>
      <c r="H124" s="10">
        <f>IFERROR((VLOOKUP(A124,'[1]LISTA ETIQUETAS'!O:X,10,0)),"")</f>
        <v>0</v>
      </c>
      <c r="I124" s="11">
        <f>IFERROR((VLOOKUP(A124,'[1]LISTA ETIQUETAS'!O:Z,12,0)),"")</f>
        <v>0</v>
      </c>
      <c r="J124" s="5">
        <f>VLOOKUP(A124,'[1]LISTA ETIQUETAS'!$O:$AA,13,0)</f>
        <v>0</v>
      </c>
      <c r="K124" s="11">
        <f>IFERROR(I124-I124*J124,"")</f>
        <v>0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>IF(M124=0,A124,M124)</f>
        <v>265795</v>
      </c>
      <c r="S124" s="2">
        <f>_xlfn.XLOOKUP($A124,'[1]LISTA ETIQUETAS'!$O:$O,'[1]LISTA ETIQUETAS'!H:H,"",0)</f>
        <v>1</v>
      </c>
      <c r="T124" s="8">
        <f>SUM(O124:S124)</f>
        <v>1</v>
      </c>
      <c r="U124" s="9" t="str">
        <f>IFERROR((VLOOKUP(A124,'links de acesso'!A:B,2,0)),"\\192.168.0.4\Produtos\PRODUTO_PRONTA_ENTREGA_DPOT\static\IMAGENS_PRODUTOS\SEM IMAGEM.jpg")</f>
        <v>\\192.168.0.4\Produtos\PRODUTO_PRONTA_ENTREGA_DPOT\static\IMAGENS_PRODUTOS\BANCO ESTRADO MUCKI_265795.jpg</v>
      </c>
      <c r="V124" s="8" t="str">
        <f>IF(Tabela3[[#This Row],[LINK_IMAGEM]]="\\192.168.0.4\Produtos\PRODUTO_PRONTA_ENTREGA_DPOT\static\IMAGENS_PRODUTOS\SEM IMAGEM.jpg","SEM IMAGEM","COM IMAGEM")</f>
        <v>COM IMAGEM</v>
      </c>
    </row>
    <row r="125" spans="1:22" x14ac:dyDescent="0.25">
      <c r="A125" s="17">
        <v>63120</v>
      </c>
      <c r="B125" t="str">
        <f>IFERROR((VLOOKUP(A125,'[1]LISTA ETIQUETAS'!O:X,3,0)),"PRODUTO SEM ESTOQUE")</f>
        <v>EST BANCO NICI (FREIJO NATURAL) GRAVACAO LASER</v>
      </c>
      <c r="C125" s="9" t="str">
        <f>VLOOKUP(A125,'[1]LISTA ETIQUETAS'!$O:$BT,58,0)</f>
        <v>DPOT BANCO</v>
      </c>
      <c r="D125" s="9" t="str">
        <f>VLOOKUP(A125,'[1]LISTA ETIQUETAS'!$O:$BU,59,0)</f>
        <v>BANCO NICI</v>
      </c>
      <c r="E125" s="10">
        <f>IF(VLOOKUP(A125,'[1]LISTA ETIQUETAS'!O:W,4,0)="",(VLOOKUP(A125,'[1]LISTA ETIQUETAS'!O:W,7,0)),(VLOOKUP(A125,'[1]LISTA ETIQUETAS'!O:W,4,0)))</f>
        <v>1.8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0.45</v>
      </c>
      <c r="H125" s="10">
        <f>IFERROR((VLOOKUP(A125,'[1]LISTA ETIQUETAS'!O:X,10,0)),"")</f>
        <v>0</v>
      </c>
      <c r="I125" s="11">
        <f>IFERROR((VLOOKUP(A125,'[1]LISTA ETIQUETAS'!O:Z,12,0)),"")</f>
        <v>0</v>
      </c>
      <c r="J125" s="5">
        <f>VLOOKUP(A125,'[1]LISTA ETIQUETAS'!$O:$AA,13,0)</f>
        <v>0</v>
      </c>
      <c r="K125" s="11">
        <f>IFERROR(I125-I125*J125,"")</f>
        <v>0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>IF(M125=0,A125,M125)</f>
        <v>63120</v>
      </c>
      <c r="S125" s="2">
        <f>_xlfn.XLOOKUP($A125,'[1]LISTA ETIQUETAS'!$O:$O,'[1]LISTA ETIQUETAS'!H:H,"",0)</f>
        <v>1</v>
      </c>
      <c r="T125" s="8">
        <f>SUM(O125:S125)</f>
        <v>1</v>
      </c>
      <c r="U125" s="9" t="str">
        <f>IFERROR((VLOOKUP(A125,'links de acesso'!A:B,2,0)),"\\192.168.0.4\Produtos\PRODUTO_PRONTA_ENTREGA_DPOT\static\IMAGENS_PRODUTOS\SEM IMAGEM.jpg")</f>
        <v>\\192.168.0.4\Produtos\PRODUTO_PRONTA_ENTREGA_DPOT\static\IMAGENS_PRODUTOS\BANCO NICI_63120.jpg</v>
      </c>
      <c r="V125" s="8" t="str">
        <f>IF(Tabela3[[#This Row],[LINK_IMAGEM]]="\\192.168.0.4\Produtos\PRODUTO_PRONTA_ENTREGA_DPOT\static\IMAGENS_PRODUTOS\SEM IMAGEM.jpg","SEM IMAGEM","COM IMAGEM")</f>
        <v>COM IMAGEM</v>
      </c>
    </row>
    <row r="126" spans="1:22" x14ac:dyDescent="0.25">
      <c r="A126" s="17">
        <v>146877</v>
      </c>
      <c r="B126" t="str">
        <f>IFERROR((VLOOKUP(A126,'[1]LISTA ETIQUETAS'!O:X,3,0)),"PRODUTO SEM ESTOQUE")</f>
        <v>EST BANCO OSSO (EXTERNO LACA BRANCA/INTERNO FIBRA CARBONO)</v>
      </c>
      <c r="C126" s="9" t="str">
        <f>VLOOKUP(A126,'[1]LISTA ETIQUETAS'!$O:$BT,58,0)</f>
        <v>DPOT BANCO</v>
      </c>
      <c r="D126" s="9" t="str">
        <f>VLOOKUP(A126,'[1]LISTA ETIQUETAS'!$O:$BU,59,0)</f>
        <v>BANCO OSSO</v>
      </c>
      <c r="E126" s="10">
        <f>IF(VLOOKUP(A126,'[1]LISTA ETIQUETAS'!O:W,4,0)="",(VLOOKUP(A126,'[1]LISTA ETIQUETAS'!O:W,7,0)),(VLOOKUP(A126,'[1]LISTA ETIQUETAS'!O:W,4,0)))</f>
        <v>2</v>
      </c>
      <c r="F126" s="10">
        <f>IF(VLOOKUP(A126,'[1]LISTA ETIQUETAS'!O:W,5,0)="",(VLOOKUP(A126,'[1]LISTA ETIQUETAS'!O:W,8,0)),(VLOOKUP(A126,'[1]LISTA ETIQUETAS'!O:W,5,0)))</f>
        <v>0.5</v>
      </c>
      <c r="G126" s="10">
        <f>IF(VLOOKUP(A126,'[1]LISTA ETIQUETAS'!O:W,6,0)="",(VLOOKUP(A126,'[1]LISTA ETIQUETAS'!O:W,9,0)),(VLOOKUP(A126,'[1]LISTA ETIQUETAS'!O:W,5,0)))</f>
        <v>0.4</v>
      </c>
      <c r="H126" s="10">
        <f>IFERROR((VLOOKUP(A126,'[1]LISTA ETIQUETAS'!O:X,10,0)),"")</f>
        <v>0</v>
      </c>
      <c r="I126" s="11">
        <f>IFERROR((VLOOKUP(A126,'[1]LISTA ETIQUETAS'!O:Z,12,0)),"")</f>
        <v>0</v>
      </c>
      <c r="J126" s="5">
        <f>VLOOKUP(A126,'[1]LISTA ETIQUETAS'!$O:$AA,13,0)</f>
        <v>0</v>
      </c>
      <c r="K126" s="11">
        <f>IFERROR(I126-I126*J126,"")</f>
        <v>0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>IF(M126=0,A126,M126)</f>
        <v>146877</v>
      </c>
      <c r="S126" s="2">
        <f>_xlfn.XLOOKUP($A126,'[1]LISTA ETIQUETAS'!$O:$O,'[1]LISTA ETIQUETAS'!H:H,"",0)</f>
        <v>1</v>
      </c>
      <c r="T126" s="8">
        <f>SUM(O126:S126)</f>
        <v>1</v>
      </c>
      <c r="U126" s="9" t="str">
        <f>IFERROR((VLOOKUP(A126,'links de acesso'!A:B,2,0)),"\\192.168.0.4\Produtos\PRODUTO_PRONTA_ENTREGA_DPOT\static\IMAGENS_PRODUTOS\SEM IMAGEM.jpg")</f>
        <v>\\192.168.0.4\Produtos\PRODUTO_PRONTA_ENTREGA_DPOT\static\IMAGENS_PRODUTOS\BANCO OSSO_146877.jpg</v>
      </c>
      <c r="V126" s="8" t="str">
        <f>IF(Tabela3[[#This Row],[LINK_IMAGEM]]="\\192.168.0.4\Produtos\PRODUTO_PRONTA_ENTREGA_DPOT\static\IMAGENS_PRODUTOS\SEM IMAGEM.jpg","SEM IMAGEM","COM IMAGEM")</f>
        <v>COM IMAGEM</v>
      </c>
    </row>
    <row r="127" spans="1:22" x14ac:dyDescent="0.25">
      <c r="A127" s="17">
        <v>130924</v>
      </c>
      <c r="B127" t="str">
        <f>IFERROR((VLOOKUP(A127,'[1]LISTA ETIQUETAS'!O:X,3,0)),"PRODUTO SEM ESTOQUE")</f>
        <v>EST BANCO OSSO (EXTERNO LACA BRANCA/INTERNO MADEIRA CEDRO)</v>
      </c>
      <c r="C127" s="9" t="str">
        <f>VLOOKUP(A127,'[1]LISTA ETIQUETAS'!$O:$BT,58,0)</f>
        <v>DPOT BANCO</v>
      </c>
      <c r="D127" s="9" t="str">
        <f>VLOOKUP(A127,'[1]LISTA ETIQUETAS'!$O:$BU,59,0)</f>
        <v>BANCO OSSO</v>
      </c>
      <c r="E127" s="10">
        <f>IF(VLOOKUP(A127,'[1]LISTA ETIQUETAS'!O:W,4,0)="",(VLOOKUP(A127,'[1]LISTA ETIQUETAS'!O:W,7,0)),(VLOOKUP(A127,'[1]LISTA ETIQUETAS'!O:W,4,0)))</f>
        <v>2</v>
      </c>
      <c r="F127" s="10">
        <f>IF(VLOOKUP(A127,'[1]LISTA ETIQUETAS'!O:W,5,0)="",(VLOOKUP(A127,'[1]LISTA ETIQUETAS'!O:W,8,0)),(VLOOKUP(A127,'[1]LISTA ETIQUETAS'!O:W,5,0)))</f>
        <v>0.5</v>
      </c>
      <c r="G127" s="10">
        <f>IF(VLOOKUP(A127,'[1]LISTA ETIQUETAS'!O:W,6,0)="",(VLOOKUP(A127,'[1]LISTA ETIQUETAS'!O:W,9,0)),(VLOOKUP(A127,'[1]LISTA ETIQUETAS'!O:W,5,0)))</f>
        <v>0.4</v>
      </c>
      <c r="H127" s="10">
        <f>IFERROR((VLOOKUP(A127,'[1]LISTA ETIQUETAS'!O:X,10,0)),"")</f>
        <v>0</v>
      </c>
      <c r="I127" s="11">
        <f>IFERROR((VLOOKUP(A127,'[1]LISTA ETIQUETAS'!O:Z,12,0)),"")</f>
        <v>0</v>
      </c>
      <c r="J127" s="5">
        <f>VLOOKUP(A127,'[1]LISTA ETIQUETAS'!$O:$AA,13,0)</f>
        <v>0</v>
      </c>
      <c r="K127" s="11">
        <f>IFERROR(I127-I127*J127,"")</f>
        <v>0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>IF(M127=0,A127,M127)</f>
        <v>130924</v>
      </c>
      <c r="S127" s="2">
        <f>_xlfn.XLOOKUP($A127,'[1]LISTA ETIQUETAS'!$O:$O,'[1]LISTA ETIQUETAS'!H:H,"",0)</f>
        <v>1</v>
      </c>
      <c r="T127" s="8">
        <f>SUM(O127:S127)</f>
        <v>1</v>
      </c>
      <c r="U127" s="9" t="str">
        <f>IFERROR((VLOOKUP(A127,'links de acesso'!A:B,2,0)),"\\192.168.0.4\Produtos\PRODUTO_PRONTA_ENTREGA_DPOT\static\IMAGENS_PRODUTOS\SEM IMAGEM.jpg")</f>
        <v>\\192.168.0.4\Produtos\PRODUTO_PRONTA_ENTREGA_DPOT\static\IMAGENS_PRODUTOS\BANCO OSSO_130924.jpg</v>
      </c>
      <c r="V127" s="8" t="str">
        <f>IF(Tabela3[[#This Row],[LINK_IMAGEM]]="\\192.168.0.4\Produtos\PRODUTO_PRONTA_ENTREGA_DPOT\static\IMAGENS_PRODUTOS\SEM IMAGEM.jpg","SEM IMAGEM","COM IMAGEM")</f>
        <v>COM IMAGEM</v>
      </c>
    </row>
    <row r="128" spans="1:22" x14ac:dyDescent="0.25">
      <c r="A128" s="17">
        <v>203244</v>
      </c>
      <c r="B128" t="str">
        <f>IFERROR((VLOOKUP(A128,'[1]LISTA ETIQUETAS'!O:X,3,0)),"PRODUTO SEM ESTOQUE")</f>
        <v>EST BANCO OSSO (EXTERNO LACA F100/INTERNO MADEIRA CEDRO)</v>
      </c>
      <c r="C128" s="9" t="str">
        <f>VLOOKUP(A128,'[1]LISTA ETIQUETAS'!$O:$BT,58,0)</f>
        <v>DPOT BANCO</v>
      </c>
      <c r="D128" s="9" t="str">
        <f>VLOOKUP(A128,'[1]LISTA ETIQUETAS'!$O:$BU,59,0)</f>
        <v>BANCO OSSO</v>
      </c>
      <c r="E128" s="10">
        <f>IF(VLOOKUP(A128,'[1]LISTA ETIQUETAS'!O:W,4,0)="",(VLOOKUP(A128,'[1]LISTA ETIQUETAS'!O:W,7,0)),(VLOOKUP(A128,'[1]LISTA ETIQUETAS'!O:W,4,0)))</f>
        <v>2</v>
      </c>
      <c r="F128" s="10">
        <f>IF(VLOOKUP(A128,'[1]LISTA ETIQUETAS'!O:W,5,0)="",(VLOOKUP(A128,'[1]LISTA ETIQUETAS'!O:W,8,0)),(VLOOKUP(A128,'[1]LISTA ETIQUETAS'!O:W,5,0)))</f>
        <v>0.5</v>
      </c>
      <c r="G128" s="10">
        <f>IF(VLOOKUP(A128,'[1]LISTA ETIQUETAS'!O:W,6,0)="",(VLOOKUP(A128,'[1]LISTA ETIQUETAS'!O:W,9,0)),(VLOOKUP(A128,'[1]LISTA ETIQUETAS'!O:W,5,0)))</f>
        <v>0.4</v>
      </c>
      <c r="H128" s="10">
        <f>IFERROR((VLOOKUP(A128,'[1]LISTA ETIQUETAS'!O:X,10,0)),"")</f>
        <v>0</v>
      </c>
      <c r="I128" s="11">
        <f>IFERROR((VLOOKUP(A128,'[1]LISTA ETIQUETAS'!O:Z,12,0)),"")</f>
        <v>0</v>
      </c>
      <c r="J128" s="5">
        <f>VLOOKUP(A128,'[1]LISTA ETIQUETAS'!$O:$AA,13,0)</f>
        <v>0</v>
      </c>
      <c r="K128" s="11">
        <f>IFERROR(I128-I128*J128,"")</f>
        <v>0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>IF(M128=0,A128,M128)</f>
        <v>203244</v>
      </c>
      <c r="S128" s="2">
        <f>_xlfn.XLOOKUP($A128,'[1]LISTA ETIQUETAS'!$O:$O,'[1]LISTA ETIQUETAS'!H:H,"",0)</f>
        <v>2</v>
      </c>
      <c r="T128" s="8">
        <f>SUM(O128:S128)</f>
        <v>2</v>
      </c>
      <c r="U128" s="9" t="str">
        <f>IFERROR((VLOOKUP(A128,'links de acesso'!A:B,2,0)),"\\192.168.0.4\Produtos\PRODUTO_PRONTA_ENTREGA_DPOT\static\IMAGENS_PRODUTOS\SEM IMAGEM.jpg")</f>
        <v>\\192.168.0.4\Produtos\PRODUTO_PRONTA_ENTREGA_DPOT\static\IMAGENS_PRODUTOS\BANCO OSSO_203244.jpg</v>
      </c>
      <c r="V128" s="8" t="str">
        <f>IF(Tabela3[[#This Row],[LINK_IMAGEM]]="\\192.168.0.4\Produtos\PRODUTO_PRONTA_ENTREGA_DPOT\static\IMAGENS_PRODUTOS\SEM IMAGEM.jpg","SEM IMAGEM","COM IMAGEM")</f>
        <v>COM IMAGEM</v>
      </c>
    </row>
    <row r="129" spans="1:22" x14ac:dyDescent="0.25">
      <c r="A129" s="17">
        <v>309930</v>
      </c>
      <c r="B129" t="str">
        <f>IFERROR((VLOOKUP(A129,'[1]LISTA ETIQUETAS'!O:X,3,0)),"PRODUTO SEM ESTOQUE")</f>
        <v>EST BANCO OSSO (INTEIRO MADEIRA CEDRO)</v>
      </c>
      <c r="C129" s="9" t="str">
        <f>VLOOKUP(A129,'[1]LISTA ETIQUETAS'!$O:$BT,58,0)</f>
        <v>DPOT BANCO</v>
      </c>
      <c r="D129" s="9" t="str">
        <f>VLOOKUP(A129,'[1]LISTA ETIQUETAS'!$O:$BU,59,0)</f>
        <v>BANCO OSSO</v>
      </c>
      <c r="E129" s="10">
        <f>IF(VLOOKUP(A129,'[1]LISTA ETIQUETAS'!O:W,4,0)="",(VLOOKUP(A129,'[1]LISTA ETIQUETAS'!O:W,7,0)),(VLOOKUP(A129,'[1]LISTA ETIQUETAS'!O:W,4,0)))</f>
        <v>2</v>
      </c>
      <c r="F129" s="10">
        <f>IF(VLOOKUP(A129,'[1]LISTA ETIQUETAS'!O:W,5,0)="",(VLOOKUP(A129,'[1]LISTA ETIQUETAS'!O:W,8,0)),(VLOOKUP(A129,'[1]LISTA ETIQUETAS'!O:W,5,0)))</f>
        <v>0.5</v>
      </c>
      <c r="G129" s="10">
        <f>IF(VLOOKUP(A129,'[1]LISTA ETIQUETAS'!O:W,6,0)="",(VLOOKUP(A129,'[1]LISTA ETIQUETAS'!O:W,9,0)),(VLOOKUP(A129,'[1]LISTA ETIQUETAS'!O:W,5,0)))</f>
        <v>0.4</v>
      </c>
      <c r="H129" s="10">
        <f>IFERROR((VLOOKUP(A129,'[1]LISTA ETIQUETAS'!O:X,10,0)),"")</f>
        <v>0</v>
      </c>
      <c r="I129" s="11">
        <f>IFERROR((VLOOKUP(A129,'[1]LISTA ETIQUETAS'!O:Z,12,0)),"")</f>
        <v>0</v>
      </c>
      <c r="J129" s="5">
        <f>VLOOKUP(A129,'[1]LISTA ETIQUETAS'!$O:$AA,13,0)</f>
        <v>0</v>
      </c>
      <c r="K129" s="11">
        <f>IFERROR(I129-I129*J129,"")</f>
        <v>0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>IF(M129=0,A129,M129)</f>
        <v>309930</v>
      </c>
      <c r="S129" s="2">
        <f>_xlfn.XLOOKUP($A129,'[1]LISTA ETIQUETAS'!$O:$O,'[1]LISTA ETIQUETAS'!H:H,"",0)</f>
        <v>1</v>
      </c>
      <c r="T129" s="8">
        <f>SUM(O129:S129)</f>
        <v>1</v>
      </c>
      <c r="U129" s="9" t="str">
        <f>IFERROR((VLOOKUP(A129,'links de acesso'!A:B,2,0)),"\\192.168.0.4\Produtos\PRODUTO_PRONTA_ENTREGA_DPOT\static\IMAGENS_PRODUTOS\SEM IMAGEM.jpg")</f>
        <v>\\192.168.0.4\Produtos\PRODUTO_PRONTA_ENTREGA_DPOT\static\IMAGENS_PRODUTOS\BANCO OSSO_309930.jpg</v>
      </c>
      <c r="V129" s="8" t="str">
        <f>IF(Tabela3[[#This Row],[LINK_IMAGEM]]="\\192.168.0.4\Produtos\PRODUTO_PRONTA_ENTREGA_DPOT\static\IMAGENS_PRODUTOS\SEM IMAGEM.jpg","SEM IMAGEM","COM IMAGEM")</f>
        <v>COM IMAGEM</v>
      </c>
    </row>
    <row r="130" spans="1:22" x14ac:dyDescent="0.25">
      <c r="A130" s="17">
        <v>201271</v>
      </c>
      <c r="B130" t="str">
        <f>IFERROR((VLOOKUP(A130,'[1]LISTA ETIQUETAS'!O:X,3,0)),"PRODUTO SEM ESTOQUE")</f>
        <v>EST BANCO PREGUICA (MADEIRA FREIJO NATURAL)</v>
      </c>
      <c r="C130" s="9" t="str">
        <f>VLOOKUP(A130,'[1]LISTA ETIQUETAS'!$O:$BT,58,0)</f>
        <v>DPOT BANCO</v>
      </c>
      <c r="D130" s="9" t="str">
        <f>VLOOKUP(A130,'[1]LISTA ETIQUETAS'!$O:$BU,59,0)</f>
        <v>BANCO PREGUICA</v>
      </c>
      <c r="E130" s="10">
        <f>IF(VLOOKUP(A130,'[1]LISTA ETIQUETAS'!O:W,4,0)="",(VLOOKUP(A130,'[1]LISTA ETIQUETAS'!O:W,7,0)),(VLOOKUP(A130,'[1]LISTA ETIQUETAS'!O:W,4,0)))</f>
        <v>1.4</v>
      </c>
      <c r="F130" s="10">
        <f>IF(VLOOKUP(A130,'[1]LISTA ETIQUETAS'!O:W,5,0)="",(VLOOKUP(A130,'[1]LISTA ETIQUETAS'!O:W,8,0)),(VLOOKUP(A130,'[1]LISTA ETIQUETAS'!O:W,5,0)))</f>
        <v>0.35</v>
      </c>
      <c r="G130" s="10">
        <f>IF(VLOOKUP(A130,'[1]LISTA ETIQUETAS'!O:W,6,0)="",(VLOOKUP(A130,'[1]LISTA ETIQUETAS'!O:W,9,0)),(VLOOKUP(A130,'[1]LISTA ETIQUETAS'!O:W,5,0)))</f>
        <v>0.4</v>
      </c>
      <c r="H130" s="10">
        <f>IFERROR((VLOOKUP(A130,'[1]LISTA ETIQUETAS'!O:X,10,0)),"")</f>
        <v>0</v>
      </c>
      <c r="I130" s="11">
        <f>IFERROR((VLOOKUP(A130,'[1]LISTA ETIQUETAS'!O:Z,12,0)),"")</f>
        <v>0</v>
      </c>
      <c r="J130" s="5">
        <f>VLOOKUP(A130,'[1]LISTA ETIQUETAS'!$O:$AA,13,0)</f>
        <v>0</v>
      </c>
      <c r="K130" s="11">
        <f>IFERROR(I130-I130*J130,"")</f>
        <v>0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>IF(M130=0,A130,M130)</f>
        <v>201271</v>
      </c>
      <c r="S130" s="2">
        <f>_xlfn.XLOOKUP($A130,'[1]LISTA ETIQUETAS'!$O:$O,'[1]LISTA ETIQUETAS'!H:H,"",0)</f>
        <v>1</v>
      </c>
      <c r="T130" s="8">
        <f>SUM(O130:S130)</f>
        <v>1</v>
      </c>
      <c r="U130" s="9" t="str">
        <f>IFERROR((VLOOKUP(A130,'links de acesso'!A:B,2,0)),"\\192.168.0.4\Produtos\PRODUTO_PRONTA_ENTREGA_DPOT\static\IMAGENS_PRODUTOS\SEM IMAGEM.jpg")</f>
        <v>\\192.168.0.4\Produtos\PRODUTO_PRONTA_ENTREGA_DPOT\static\IMAGENS_PRODUTOS\BANCO PREGUICA_201271.jpg</v>
      </c>
      <c r="V130" s="8" t="str">
        <f>IF(Tabela3[[#This Row],[LINK_IMAGEM]]="\\192.168.0.4\Produtos\PRODUTO_PRONTA_ENTREGA_DPOT\static\IMAGENS_PRODUTOS\SEM IMAGEM.jpg","SEM IMAGEM","COM IMAGEM")</f>
        <v>COM IMAGEM</v>
      </c>
    </row>
    <row r="131" spans="1:22" x14ac:dyDescent="0.25">
      <c r="A131" s="17">
        <v>216698</v>
      </c>
      <c r="B131" t="str">
        <f>IFERROR((VLOOKUP(A131,'[1]LISTA ETIQUETAS'!O:X,3,0)),"PRODUTO SEM ESTOQUE")</f>
        <v>EST BANCO SONIA (MAD A COR 02) (BOTOES COR 02/PES COR 02)</v>
      </c>
      <c r="C131" s="9" t="str">
        <f>VLOOKUP(A131,'[1]LISTA ETIQUETAS'!$O:$BT,58,0)</f>
        <v>DPOT BANCO</v>
      </c>
      <c r="D131" s="9" t="str">
        <f>VLOOKUP(A131,'[1]LISTA ETIQUETAS'!$O:$BU,59,0)</f>
        <v>BANCO SONIA</v>
      </c>
      <c r="E131" s="10">
        <f>IF(VLOOKUP(A131,'[1]LISTA ETIQUETAS'!O:W,4,0)="",(VLOOKUP(A131,'[1]LISTA ETIQUETAS'!O:W,7,0)),(VLOOKUP(A131,'[1]LISTA ETIQUETAS'!O:W,4,0)))</f>
        <v>0.4</v>
      </c>
      <c r="F131" s="10">
        <f>IF(VLOOKUP(A131,'[1]LISTA ETIQUETAS'!O:W,5,0)="",(VLOOKUP(A131,'[1]LISTA ETIQUETAS'!O:W,8,0)),(VLOOKUP(A131,'[1]LISTA ETIQUETAS'!O:W,5,0)))</f>
        <v>0.42</v>
      </c>
      <c r="G131" s="10">
        <f>IF(VLOOKUP(A131,'[1]LISTA ETIQUETAS'!O:W,6,0)="",(VLOOKUP(A131,'[1]LISTA ETIQUETAS'!O:W,9,0)),(VLOOKUP(A131,'[1]LISTA ETIQUETAS'!O:W,5,0)))</f>
        <v>0.39</v>
      </c>
      <c r="H131" s="10">
        <f>IFERROR((VLOOKUP(A131,'[1]LISTA ETIQUETAS'!O:X,10,0)),"")</f>
        <v>0</v>
      </c>
      <c r="I131" s="11">
        <f>IFERROR((VLOOKUP(A131,'[1]LISTA ETIQUETAS'!O:Z,12,0)),"")</f>
        <v>0</v>
      </c>
      <c r="J131" s="5">
        <f>VLOOKUP(A131,'[1]LISTA ETIQUETAS'!$O:$AA,13,0)</f>
        <v>0</v>
      </c>
      <c r="K131" s="11">
        <f>IFERROR(I131-I131*J131,"")</f>
        <v>0</v>
      </c>
      <c r="L131" s="6" t="str">
        <f>IF(VLOOKUP(A131,'[1]LISTA ETIQUETAS'!O:AC,15,0)="","",(VLOOKUP(A131,'[1]LISTA ETIQUETAS'!O:AC,15,0)))</f>
        <v/>
      </c>
      <c r="M131" s="7">
        <f>VLOOKUP(A131,'[1]LISTA ETIQUETAS'!$O:$BS,57,0)</f>
        <v>0</v>
      </c>
      <c r="N131" s="8">
        <f>IF(M131=0,A131,M131)</f>
        <v>216698</v>
      </c>
      <c r="S131" s="2">
        <f>_xlfn.XLOOKUP($A131,'[1]LISTA ETIQUETAS'!$O:$O,'[1]LISTA ETIQUETAS'!H:H,"",0)</f>
        <v>1</v>
      </c>
      <c r="T131" s="8">
        <f>SUM(O131:S131)</f>
        <v>1</v>
      </c>
      <c r="U131" s="9" t="str">
        <f>IFERROR((VLOOKUP(A131,'links de acesso'!A:B,2,0)),"\\192.168.0.4\Produtos\PRODUTO_PRONTA_ENTREGA_DPOT\static\IMAGENS_PRODUTOS\SEM IMAGEM.jpg")</f>
        <v>\\192.168.0.4\Produtos\PRODUTO_PRONTA_ENTREGA_DPOT\static\IMAGENS_PRODUTOS\BANCO SONIA_216698.jpg</v>
      </c>
      <c r="V131" s="8" t="str">
        <f>IF(Tabela3[[#This Row],[LINK_IMAGEM]]="\\192.168.0.4\Produtos\PRODUTO_PRONTA_ENTREGA_DPOT\static\IMAGENS_PRODUTOS\SEM IMAGEM.jpg","SEM IMAGEM","COM IMAGEM")</f>
        <v>COM IMAGEM</v>
      </c>
    </row>
    <row r="132" spans="1:22" x14ac:dyDescent="0.25">
      <c r="A132" s="17">
        <v>147898</v>
      </c>
      <c r="B132" t="str">
        <f>IFERROR((VLOOKUP(A132,'[1]LISTA ETIQUETAS'!O:X,3,0)),"PRODUTO SEM ESTOQUE")</f>
        <v>EST BANCO SONIA (MAD A COR 02) (BOTOES COR 02/PES COR 03)</v>
      </c>
      <c r="C132" s="9" t="str">
        <f>VLOOKUP(A132,'[1]LISTA ETIQUETAS'!$O:$BT,58,0)</f>
        <v>DPOT BANCO</v>
      </c>
      <c r="D132" s="9" t="str">
        <f>VLOOKUP(A132,'[1]LISTA ETIQUETAS'!$O:$BU,59,0)</f>
        <v>BANCO SONIA</v>
      </c>
      <c r="E132" s="10">
        <f>IF(VLOOKUP(A132,'[1]LISTA ETIQUETAS'!O:W,4,0)="",(VLOOKUP(A132,'[1]LISTA ETIQUETAS'!O:W,7,0)),(VLOOKUP(A132,'[1]LISTA ETIQUETAS'!O:W,4,0)))</f>
        <v>0.4</v>
      </c>
      <c r="F132" s="10">
        <f>IF(VLOOKUP(A132,'[1]LISTA ETIQUETAS'!O:W,5,0)="",(VLOOKUP(A132,'[1]LISTA ETIQUETAS'!O:W,8,0)),(VLOOKUP(A132,'[1]LISTA ETIQUETAS'!O:W,5,0)))</f>
        <v>0.42</v>
      </c>
      <c r="G132" s="10">
        <f>IF(VLOOKUP(A132,'[1]LISTA ETIQUETAS'!O:W,6,0)="",(VLOOKUP(A132,'[1]LISTA ETIQUETAS'!O:W,9,0)),(VLOOKUP(A132,'[1]LISTA ETIQUETAS'!O:W,5,0)))</f>
        <v>0.39</v>
      </c>
      <c r="H132" s="10">
        <f>IFERROR((VLOOKUP(A132,'[1]LISTA ETIQUETAS'!O:X,10,0)),"")</f>
        <v>0</v>
      </c>
      <c r="I132" s="11">
        <f>IFERROR((VLOOKUP(A132,'[1]LISTA ETIQUETAS'!O:Z,12,0)),"")</f>
        <v>0</v>
      </c>
      <c r="J132" s="5">
        <f>VLOOKUP(A132,'[1]LISTA ETIQUETAS'!$O:$AA,13,0)</f>
        <v>0</v>
      </c>
      <c r="K132" s="11">
        <f>IFERROR(I132-I132*J132,"")</f>
        <v>0</v>
      </c>
      <c r="L132" s="6" t="str">
        <f>IF(VLOOKUP(A132,'[1]LISTA ETIQUETAS'!O:AC,15,0)="","",(VLOOKUP(A132,'[1]LISTA ETIQUETAS'!O:AC,15,0)))</f>
        <v/>
      </c>
      <c r="M132" s="7">
        <f>VLOOKUP(A132,'[1]LISTA ETIQUETAS'!$O:$BS,57,0)</f>
        <v>0</v>
      </c>
      <c r="N132" s="8">
        <f>IF(M132=0,A132,M132)</f>
        <v>147898</v>
      </c>
      <c r="S132" s="2">
        <f>_xlfn.XLOOKUP($A132,'[1]LISTA ETIQUETAS'!$O:$O,'[1]LISTA ETIQUETAS'!H:H,"",0)</f>
        <v>1</v>
      </c>
      <c r="T132" s="8">
        <f>SUM(O132:S132)</f>
        <v>1</v>
      </c>
      <c r="U132" s="9" t="str">
        <f>IFERROR((VLOOKUP(A132,'links de acesso'!A:B,2,0)),"\\192.168.0.4\Produtos\PRODUTO_PRONTA_ENTREGA_DPOT\static\IMAGENS_PRODUTOS\SEM IMAGEM.jpg")</f>
        <v>\\192.168.0.4\Produtos\PRODUTO_PRONTA_ENTREGA_DPOT\static\IMAGENS_PRODUTOS\BANCO SONIA_147898.jpg</v>
      </c>
      <c r="V132" s="8" t="str">
        <f>IF(Tabela3[[#This Row],[LINK_IMAGEM]]="\\192.168.0.4\Produtos\PRODUTO_PRONTA_ENTREGA_DPOT\static\IMAGENS_PRODUTOS\SEM IMAGEM.jpg","SEM IMAGEM","COM IMAGEM")</f>
        <v>COM IMAGEM</v>
      </c>
    </row>
    <row r="133" spans="1:22" x14ac:dyDescent="0.25">
      <c r="A133" s="17">
        <v>216699</v>
      </c>
      <c r="B133" t="str">
        <f>IFERROR((VLOOKUP(A133,'[1]LISTA ETIQUETAS'!O:X,3,0)),"PRODUTO SEM ESTOQUE")</f>
        <v>EST BANCO SONIA (MAD B COR 03) (BOTOES COR 03/PES COR 03)</v>
      </c>
      <c r="C133" s="9" t="str">
        <f>VLOOKUP(A133,'[1]LISTA ETIQUETAS'!$O:$BT,58,0)</f>
        <v>DPOT BANCO</v>
      </c>
      <c r="D133" s="9" t="str">
        <f>VLOOKUP(A133,'[1]LISTA ETIQUETAS'!$O:$BU,59,0)</f>
        <v>BANCO SONIA</v>
      </c>
      <c r="E133" s="10">
        <f>IF(VLOOKUP(A133,'[1]LISTA ETIQUETAS'!O:W,4,0)="",(VLOOKUP(A133,'[1]LISTA ETIQUETAS'!O:W,7,0)),(VLOOKUP(A133,'[1]LISTA ETIQUETAS'!O:W,4,0)))</f>
        <v>0.4</v>
      </c>
      <c r="F133" s="10">
        <f>IF(VLOOKUP(A133,'[1]LISTA ETIQUETAS'!O:W,5,0)="",(VLOOKUP(A133,'[1]LISTA ETIQUETAS'!O:W,8,0)),(VLOOKUP(A133,'[1]LISTA ETIQUETAS'!O:W,5,0)))</f>
        <v>0.42</v>
      </c>
      <c r="G133" s="10">
        <f>IF(VLOOKUP(A133,'[1]LISTA ETIQUETAS'!O:W,6,0)="",(VLOOKUP(A133,'[1]LISTA ETIQUETAS'!O:W,9,0)),(VLOOKUP(A133,'[1]LISTA ETIQUETAS'!O:W,5,0)))</f>
        <v>0.39</v>
      </c>
      <c r="H133" s="10">
        <f>IFERROR((VLOOKUP(A133,'[1]LISTA ETIQUETAS'!O:X,10,0)),"")</f>
        <v>0</v>
      </c>
      <c r="I133" s="11">
        <f>IFERROR((VLOOKUP(A133,'[1]LISTA ETIQUETAS'!O:Z,12,0)),"")</f>
        <v>0</v>
      </c>
      <c r="J133" s="5">
        <f>VLOOKUP(A133,'[1]LISTA ETIQUETAS'!$O:$AA,13,0)</f>
        <v>0</v>
      </c>
      <c r="K133" s="11">
        <f>IFERROR(I133-I133*J133,"")</f>
        <v>0</v>
      </c>
      <c r="L133" s="6" t="str">
        <f>IF(VLOOKUP(A133,'[1]LISTA ETIQUETAS'!O:AC,15,0)="","",(VLOOKUP(A133,'[1]LISTA ETIQUETAS'!O:AC,15,0)))</f>
        <v/>
      </c>
      <c r="M133" s="7">
        <f>VLOOKUP(A133,'[1]LISTA ETIQUETAS'!$O:$BS,57,0)</f>
        <v>0</v>
      </c>
      <c r="N133" s="8">
        <f>IF(M133=0,A133,M133)</f>
        <v>216699</v>
      </c>
      <c r="S133" s="2">
        <f>_xlfn.XLOOKUP($A133,'[1]LISTA ETIQUETAS'!$O:$O,'[1]LISTA ETIQUETAS'!H:H,"",0)</f>
        <v>3</v>
      </c>
      <c r="T133" s="8">
        <f>SUM(O133:S133)</f>
        <v>3</v>
      </c>
      <c r="U133" s="9" t="str">
        <f>IFERROR((VLOOKUP(A133,'links de acesso'!A:B,2,0)),"\\192.168.0.4\Produtos\PRODUTO_PRONTA_ENTREGA_DPOT\static\IMAGENS_PRODUTOS\SEM IMAGEM.jpg")</f>
        <v>\\192.168.0.4\Produtos\PRODUTO_PRONTA_ENTREGA_DPOT\static\IMAGENS_PRODUTOS\BANCO SONIA_216699.jpg</v>
      </c>
      <c r="V133" s="8" t="str">
        <f>IF(Tabela3[[#This Row],[LINK_IMAGEM]]="\\192.168.0.4\Produtos\PRODUTO_PRONTA_ENTREGA_DPOT\static\IMAGENS_PRODUTOS\SEM IMAGEM.jpg","SEM IMAGEM","COM IMAGEM")</f>
        <v>COM IMAGEM</v>
      </c>
    </row>
    <row r="134" spans="1:22" x14ac:dyDescent="0.25">
      <c r="A134" s="17">
        <v>279240</v>
      </c>
      <c r="B134" t="str">
        <f>IFERROR((VLOOKUP(A134,'[1]LISTA ETIQUETAS'!O:X,3,0)),"PRODUTO SEM ESTOQUE")</f>
        <v>EST BANCO SUTRA (MADEIRA FREIJO NATURAL) CAMURCA TABACO</v>
      </c>
      <c r="C134" s="9" t="str">
        <f>VLOOKUP(A134,'[1]LISTA ETIQUETAS'!$O:$BT,58,0)</f>
        <v>DPOT BANCO</v>
      </c>
      <c r="D134" s="9" t="str">
        <f>VLOOKUP(A134,'[1]LISTA ETIQUETAS'!$O:$BU,59,0)</f>
        <v>BANCO SUTRA</v>
      </c>
      <c r="E134" s="10">
        <f>IF(VLOOKUP(A134,'[1]LISTA ETIQUETAS'!O:W,4,0)="",(VLOOKUP(A134,'[1]LISTA ETIQUETAS'!O:W,7,0)),(VLOOKUP(A134,'[1]LISTA ETIQUETAS'!O:W,4,0)))</f>
        <v>2</v>
      </c>
      <c r="F134" s="10">
        <f>IF(VLOOKUP(A134,'[1]LISTA ETIQUETAS'!O:W,5,0)="",(VLOOKUP(A134,'[1]LISTA ETIQUETAS'!O:W,8,0)),(VLOOKUP(A134,'[1]LISTA ETIQUETAS'!O:W,5,0)))</f>
        <v>0.6</v>
      </c>
      <c r="G134" s="10">
        <f>IF(VLOOKUP(A134,'[1]LISTA ETIQUETAS'!O:W,6,0)="",(VLOOKUP(A134,'[1]LISTA ETIQUETAS'!O:W,9,0)),(VLOOKUP(A134,'[1]LISTA ETIQUETAS'!O:W,5,0)))</f>
        <v>0.6</v>
      </c>
      <c r="H134" s="10">
        <f>IFERROR((VLOOKUP(A134,'[1]LISTA ETIQUETAS'!O:X,10,0)),"")</f>
        <v>0</v>
      </c>
      <c r="I134" s="11">
        <f>IFERROR((VLOOKUP(A134,'[1]LISTA ETIQUETAS'!O:Z,12,0)),"")</f>
        <v>0</v>
      </c>
      <c r="J134" s="5">
        <f>VLOOKUP(A134,'[1]LISTA ETIQUETAS'!$O:$AA,13,0)</f>
        <v>0</v>
      </c>
      <c r="K134" s="11">
        <f>IFERROR(I134-I134*J134,"")</f>
        <v>0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>IF(M134=0,A134,M134)</f>
        <v>279240</v>
      </c>
      <c r="S134" s="2">
        <f>_xlfn.XLOOKUP($A134,'[1]LISTA ETIQUETAS'!$O:$O,'[1]LISTA ETIQUETAS'!H:H,"",0)</f>
        <v>1</v>
      </c>
      <c r="T134" s="8">
        <f>SUM(O134:S134)</f>
        <v>1</v>
      </c>
      <c r="U134" s="9" t="str">
        <f>IFERROR((VLOOKUP(A134,'links de acesso'!A:B,2,0)),"\\192.168.0.4\Produtos\PRODUTO_PRONTA_ENTREGA_DPOT\static\IMAGENS_PRODUTOS\SEM IMAGEM.jpg")</f>
        <v>\\192.168.0.4\Produtos\PRODUTO_PRONTA_ENTREGA_DPOT\static\IMAGENS_PRODUTOS\BANCO SUTRA_279240.jpg</v>
      </c>
      <c r="V134" s="8" t="str">
        <f>IF(Tabela3[[#This Row],[LINK_IMAGEM]]="\\192.168.0.4\Produtos\PRODUTO_PRONTA_ENTREGA_DPOT\static\IMAGENS_PRODUTOS\SEM IMAGEM.jpg","SEM IMAGEM","COM IMAGEM")</f>
        <v>COM IMAGEM</v>
      </c>
    </row>
    <row r="135" spans="1:22" x14ac:dyDescent="0.25">
      <c r="A135" s="17">
        <v>206194</v>
      </c>
      <c r="B135" t="str">
        <f>IFERROR((VLOOKUP(A135,'[1]LISTA ETIQUETAS'!O:X,3,0)),"PRODUTO SEM ESTOQUE")</f>
        <v>EST BANCO TAIPA</v>
      </c>
      <c r="C135" s="9" t="str">
        <f>VLOOKUP(A135,'[1]LISTA ETIQUETAS'!$O:$BT,58,0)</f>
        <v>DPOT BANCO</v>
      </c>
      <c r="D135" s="9" t="str">
        <f>VLOOKUP(A135,'[1]LISTA ETIQUETAS'!$O:$BU,59,0)</f>
        <v>BANCO TAIPA</v>
      </c>
      <c r="E135" s="10">
        <f>IF(VLOOKUP(A135,'[1]LISTA ETIQUETAS'!O:W,4,0)="",(VLOOKUP(A135,'[1]LISTA ETIQUETAS'!O:W,7,0)),(VLOOKUP(A135,'[1]LISTA ETIQUETAS'!O:W,4,0)))</f>
        <v>2.4</v>
      </c>
      <c r="F135" s="10">
        <f>IF(VLOOKUP(A135,'[1]LISTA ETIQUETAS'!O:W,5,0)="",(VLOOKUP(A135,'[1]LISTA ETIQUETAS'!O:W,8,0)),(VLOOKUP(A135,'[1]LISTA ETIQUETAS'!O:W,5,0)))</f>
        <v>0.5</v>
      </c>
      <c r="G135" s="10">
        <f>IF(VLOOKUP(A135,'[1]LISTA ETIQUETAS'!O:W,6,0)="",(VLOOKUP(A135,'[1]LISTA ETIQUETAS'!O:W,9,0)),(VLOOKUP(A135,'[1]LISTA ETIQUETAS'!O:W,5,0)))</f>
        <v>0.45</v>
      </c>
      <c r="H135" s="10">
        <f>IFERROR((VLOOKUP(A135,'[1]LISTA ETIQUETAS'!O:X,10,0)),"")</f>
        <v>0</v>
      </c>
      <c r="I135" s="11">
        <f>IFERROR((VLOOKUP(A135,'[1]LISTA ETIQUETAS'!O:Z,12,0)),"")</f>
        <v>0</v>
      </c>
      <c r="J135" s="5">
        <f>VLOOKUP(A135,'[1]LISTA ETIQUETAS'!$O:$AA,13,0)</f>
        <v>0</v>
      </c>
      <c r="K135" s="11">
        <f>IFERROR(I135-I135*J135,"")</f>
        <v>0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>IF(M135=0,A135,M135)</f>
        <v>206194</v>
      </c>
      <c r="S135" s="2">
        <f>_xlfn.XLOOKUP($A135,'[1]LISTA ETIQUETAS'!$O:$O,'[1]LISTA ETIQUETAS'!H:H,"",0)</f>
        <v>1</v>
      </c>
      <c r="T135" s="8">
        <f>SUM(O135:S135)</f>
        <v>1</v>
      </c>
      <c r="U135" s="9" t="str">
        <f>IFERROR((VLOOKUP(A135,'links de acesso'!A:B,2,0)),"\\192.168.0.4\Produtos\PRODUTO_PRONTA_ENTREGA_DPOT\static\IMAGENS_PRODUTOS\SEM IMAGEM.jpg")</f>
        <v>\\192.168.0.4\Produtos\PRODUTO_PRONTA_ENTREGA_DPOT\static\IMAGENS_PRODUTOS\BANCO TAIPA_206194.jpg</v>
      </c>
      <c r="V135" s="8" t="str">
        <f>IF(Tabela3[[#This Row],[LINK_IMAGEM]]="\\192.168.0.4\Produtos\PRODUTO_PRONTA_ENTREGA_DPOT\static\IMAGENS_PRODUTOS\SEM IMAGEM.jpg","SEM IMAGEM","COM IMAGEM")</f>
        <v>COM IMAGEM</v>
      </c>
    </row>
    <row r="136" spans="1:22" x14ac:dyDescent="0.25">
      <c r="A136" s="17">
        <v>176504</v>
      </c>
      <c r="B136" t="str">
        <f>IFERROR((VLOOKUP(A136,'[1]LISTA ETIQUETAS'!O:X,3,0)),"PRODUTO SEM ESTOQUE")</f>
        <v>EST BANCO TERRAO (KRAFT TERRA)</v>
      </c>
      <c r="C136" s="9" t="str">
        <f>VLOOKUP(A136,'[1]LISTA ETIQUETAS'!$O:$BT,58,0)</f>
        <v>DPOT BANCO</v>
      </c>
      <c r="D136" s="9" t="str">
        <f>VLOOKUP(A136,'[1]LISTA ETIQUETAS'!$O:$BU,59,0)</f>
        <v>BANCO TERRAO</v>
      </c>
      <c r="E136" s="10">
        <f>IF(VLOOKUP(A136,'[1]LISTA ETIQUETAS'!O:W,4,0)="",(VLOOKUP(A136,'[1]LISTA ETIQUETAS'!O:W,7,0)),(VLOOKUP(A136,'[1]LISTA ETIQUETAS'!O:W,4,0)))</f>
        <v>2.5</v>
      </c>
      <c r="F136" s="10">
        <f>IF(VLOOKUP(A136,'[1]LISTA ETIQUETAS'!O:W,5,0)="",(VLOOKUP(A136,'[1]LISTA ETIQUETAS'!O:W,8,0)),(VLOOKUP(A136,'[1]LISTA ETIQUETAS'!O:W,5,0)))</f>
        <v>0.42</v>
      </c>
      <c r="G136" s="10">
        <f>IF(VLOOKUP(A136,'[1]LISTA ETIQUETAS'!O:W,6,0)="",(VLOOKUP(A136,'[1]LISTA ETIQUETAS'!O:W,9,0)),(VLOOKUP(A136,'[1]LISTA ETIQUETAS'!O:W,5,0)))</f>
        <v>0.44</v>
      </c>
      <c r="H136" s="10">
        <f>IFERROR((VLOOKUP(A136,'[1]LISTA ETIQUETAS'!O:X,10,0)),"")</f>
        <v>0</v>
      </c>
      <c r="I136" s="11">
        <f>IFERROR((VLOOKUP(A136,'[1]LISTA ETIQUETAS'!O:Z,12,0)),"")</f>
        <v>0</v>
      </c>
      <c r="J136" s="5">
        <f>VLOOKUP(A136,'[1]LISTA ETIQUETAS'!$O:$AA,13,0)</f>
        <v>0.5</v>
      </c>
      <c r="K136" s="11">
        <f>IFERROR(I136-I136*J136,"")</f>
        <v>0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>IF(M136=0,A136,M136)</f>
        <v>176504</v>
      </c>
      <c r="S136" s="2">
        <f>_xlfn.XLOOKUP($A136,'[1]LISTA ETIQUETAS'!$O:$O,'[1]LISTA ETIQUETAS'!H:H,"",0)</f>
        <v>1</v>
      </c>
      <c r="T136" s="8">
        <f>SUM(O136:S136)</f>
        <v>1</v>
      </c>
      <c r="U136" s="9" t="str">
        <f>IFERROR((VLOOKUP(A136,'links de acesso'!A:B,2,0)),"\\192.168.0.4\Produtos\PRODUTO_PRONTA_ENTREGA_DPOT\static\IMAGENS_PRODUTOS\SEM IMAGEM.jpg")</f>
        <v>\\192.168.0.4\Produtos\PRODUTO_PRONTA_ENTREGA_DPOT\static\IMAGENS_PRODUTOS\BANCO TERRAO_176504.jpg</v>
      </c>
      <c r="V136" s="8" t="str">
        <f>IF(Tabela3[[#This Row],[LINK_IMAGEM]]="\\192.168.0.4\Produtos\PRODUTO_PRONTA_ENTREGA_DPOT\static\IMAGENS_PRODUTOS\SEM IMAGEM.jpg","SEM IMAGEM","COM IMAGEM")</f>
        <v>COM IMAGEM</v>
      </c>
    </row>
    <row r="137" spans="1:22" x14ac:dyDescent="0.25">
      <c r="A137" s="17">
        <v>406828</v>
      </c>
      <c r="B137" t="str">
        <f>IFERROR((VLOOKUP(A137,'[1]LISTA ETIQUETAS'!O:X,3,0)),"PRODUTO SEM ESTOQUE")</f>
        <v>EST BANCO TROY (MADEIRA VIMINALIS)</v>
      </c>
      <c r="C137" s="9" t="str">
        <f>VLOOKUP(A137,'[1]LISTA ETIQUETAS'!$O:$BT,58,0)</f>
        <v>DPOT BANCO</v>
      </c>
      <c r="D137" s="9" t="str">
        <f>VLOOKUP(A137,'[1]LISTA ETIQUETAS'!$O:$BU,59,0)</f>
        <v>BANCO TROY</v>
      </c>
      <c r="E137" s="10">
        <f>IF(VLOOKUP(A137,'[1]LISTA ETIQUETAS'!O:W,4,0)="",(VLOOKUP(A137,'[1]LISTA ETIQUETAS'!O:W,7,0)),(VLOOKUP(A137,'[1]LISTA ETIQUETAS'!O:W,4,0)))</f>
        <v>0.57999999999999996</v>
      </c>
      <c r="F137" s="10">
        <f>IF(VLOOKUP(A137,'[1]LISTA ETIQUETAS'!O:W,5,0)="",(VLOOKUP(A137,'[1]LISTA ETIQUETAS'!O:W,8,0)),(VLOOKUP(A137,'[1]LISTA ETIQUETAS'!O:W,5,0)))</f>
        <v>0</v>
      </c>
      <c r="G137" s="10">
        <f>IF(VLOOKUP(A137,'[1]LISTA ETIQUETAS'!O:W,6,0)="",(VLOOKUP(A137,'[1]LISTA ETIQUETAS'!O:W,9,0)),(VLOOKUP(A137,'[1]LISTA ETIQUETAS'!O:W,5,0)))</f>
        <v>0.41</v>
      </c>
      <c r="H137" s="10">
        <f>IFERROR((VLOOKUP(A137,'[1]LISTA ETIQUETAS'!O:X,10,0)),"")</f>
        <v>0.57999999999999996</v>
      </c>
      <c r="I137" s="11">
        <f>IFERROR((VLOOKUP(A137,'[1]LISTA ETIQUETAS'!O:Z,12,0)),"")</f>
        <v>0</v>
      </c>
      <c r="J137" s="5">
        <f>VLOOKUP(A137,'[1]LISTA ETIQUETAS'!$O:$AA,13,0)</f>
        <v>0.35</v>
      </c>
      <c r="K137" s="11">
        <f>IFERROR(I137-I137*J137,"")</f>
        <v>0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>IF(M137=0,A137,M137)</f>
        <v>406828</v>
      </c>
      <c r="S137" s="2">
        <f>_xlfn.XLOOKUP($A137,'[1]LISTA ETIQUETAS'!$O:$O,'[1]LISTA ETIQUETAS'!H:H,"",0)</f>
        <v>2</v>
      </c>
      <c r="T137" s="8">
        <f>SUM(O137:S137)</f>
        <v>2</v>
      </c>
      <c r="U137" s="9" t="str">
        <f>IFERROR((VLOOKUP(A137,'links de acesso'!A:B,2,0)),"\\192.168.0.4\Produtos\PRODUTO_PRONTA_ENTREGA_DPOT\static\IMAGENS_PRODUTOS\SEM IMAGEM.jpg")</f>
        <v>\\192.168.0.4\Produtos\PRODUTO_PRONTA_ENTREGA_DPOT\static\IMAGENS_PRODUTOS\SEM IMAGEM.jpg</v>
      </c>
      <c r="V137" s="8" t="str">
        <f>IF(Tabela3[[#This Row],[LINK_IMAGEM]]="\\192.168.0.4\Produtos\PRODUTO_PRONTA_ENTREGA_DPOT\static\IMAGENS_PRODUTOS\SEM IMAGEM.jpg","SEM IMAGEM","COM IMAGEM")</f>
        <v>SEM IMAGEM</v>
      </c>
    </row>
    <row r="138" spans="1:22" x14ac:dyDescent="0.25">
      <c r="A138" s="17">
        <v>377269</v>
      </c>
      <c r="B138" t="str">
        <f>IFERROR((VLOOKUP(A138,'[1]LISTA ETIQUETAS'!O:X,3,0)),"PRODUTO SEM ESTOQUE")</f>
        <v>EST BANCO VALENTE (PEROBA DO CAMPO)</v>
      </c>
      <c r="C138" s="9" t="str">
        <f>VLOOKUP(A138,'[1]LISTA ETIQUETAS'!$O:$BT,58,0)</f>
        <v>DPOT BANCO</v>
      </c>
      <c r="D138" s="9" t="str">
        <f>VLOOKUP(A138,'[1]LISTA ETIQUETAS'!$O:$BU,59,0)</f>
        <v>BANCO VALENTE</v>
      </c>
      <c r="E138" s="10">
        <f>IF(VLOOKUP(A138,'[1]LISTA ETIQUETAS'!O:W,4,0)="",(VLOOKUP(A138,'[1]LISTA ETIQUETAS'!O:W,7,0)),(VLOOKUP(A138,'[1]LISTA ETIQUETAS'!O:W,4,0)))</f>
        <v>2.5</v>
      </c>
      <c r="F138" s="10">
        <f>IF(VLOOKUP(A138,'[1]LISTA ETIQUETAS'!O:W,5,0)="",(VLOOKUP(A138,'[1]LISTA ETIQUETAS'!O:W,8,0)),(VLOOKUP(A138,'[1]LISTA ETIQUETAS'!O:W,5,0)))</f>
        <v>0.45</v>
      </c>
      <c r="G138" s="10">
        <f>IF(VLOOKUP(A138,'[1]LISTA ETIQUETAS'!O:W,6,0)="",(VLOOKUP(A138,'[1]LISTA ETIQUETAS'!O:W,9,0)),(VLOOKUP(A138,'[1]LISTA ETIQUETAS'!O:W,5,0)))</f>
        <v>0.38</v>
      </c>
      <c r="H138" s="10">
        <f>IFERROR((VLOOKUP(A138,'[1]LISTA ETIQUETAS'!O:X,10,0)),"")</f>
        <v>0</v>
      </c>
      <c r="I138" s="11">
        <f>IFERROR((VLOOKUP(A138,'[1]LISTA ETIQUETAS'!O:Z,12,0)),"")</f>
        <v>0</v>
      </c>
      <c r="J138" s="5">
        <f>VLOOKUP(A138,'[1]LISTA ETIQUETAS'!$O:$AA,13,0)</f>
        <v>0</v>
      </c>
      <c r="K138" s="11">
        <f>IFERROR(I138-I138*J138,"")</f>
        <v>0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>IF(M138=0,A138,M138)</f>
        <v>377269</v>
      </c>
      <c r="S138" s="2">
        <f>_xlfn.XLOOKUP($A138,'[1]LISTA ETIQUETAS'!$O:$O,'[1]LISTA ETIQUETAS'!H:H,"",0)</f>
        <v>1</v>
      </c>
      <c r="T138" s="8">
        <f>SUM(O138:S138)</f>
        <v>1</v>
      </c>
      <c r="U138" s="9" t="str">
        <f>IFERROR((VLOOKUP(A138,'links de acesso'!A:B,2,0)),"\\192.168.0.4\Produtos\PRODUTO_PRONTA_ENTREGA_DPOT\static\IMAGENS_PRODUTOS\SEM IMAGEM.jpg")</f>
        <v>\\192.168.0.4\Produtos\PRODUTO_PRONTA_ENTREGA_DPOT\static\IMAGENS_PRODUTOS\BANCO VALENTE_377269.jpg</v>
      </c>
      <c r="V138" s="8" t="str">
        <f>IF(Tabela3[[#This Row],[LINK_IMAGEM]]="\\192.168.0.4\Produtos\PRODUTO_PRONTA_ENTREGA_DPOT\static\IMAGENS_PRODUTOS\SEM IMAGEM.jpg","SEM IMAGEM","COM IMAGEM")</f>
        <v>COM IMAGEM</v>
      </c>
    </row>
    <row r="139" spans="1:22" x14ac:dyDescent="0.25">
      <c r="A139" s="17">
        <v>63081</v>
      </c>
      <c r="B139" t="str">
        <f>IFERROR((VLOOKUP(A139,'[1]LISTA ETIQUETAS'!O:X,3,0)),"PRODUTO SEM ESTOQUE")</f>
        <v>EST BANCO ZANINE X (EBANIZADO) TC SINTETICO PRETO</v>
      </c>
      <c r="C139" s="9" t="str">
        <f>VLOOKUP(A139,'[1]LISTA ETIQUETAS'!$O:$BT,58,0)</f>
        <v>DPOT BANCO</v>
      </c>
      <c r="D139" s="9" t="str">
        <f>VLOOKUP(A139,'[1]LISTA ETIQUETAS'!$O:$BU,59,0)</f>
        <v>BANCO ZANINE X</v>
      </c>
      <c r="E139" s="10">
        <f>IF(VLOOKUP(A139,'[1]LISTA ETIQUETAS'!O:W,4,0)="",(VLOOKUP(A139,'[1]LISTA ETIQUETAS'!O:W,7,0)),(VLOOKUP(A139,'[1]LISTA ETIQUETAS'!O:W,4,0)))</f>
        <v>0.46</v>
      </c>
      <c r="F139" s="10">
        <f>IF(VLOOKUP(A139,'[1]LISTA ETIQUETAS'!O:W,5,0)="",(VLOOKUP(A139,'[1]LISTA ETIQUETAS'!O:W,8,0)),(VLOOKUP(A139,'[1]LISTA ETIQUETAS'!O:W,5,0)))</f>
        <v>0.46</v>
      </c>
      <c r="G139" s="10">
        <f>IF(VLOOKUP(A139,'[1]LISTA ETIQUETAS'!O:W,6,0)="",(VLOOKUP(A139,'[1]LISTA ETIQUETAS'!O:W,9,0)),(VLOOKUP(A139,'[1]LISTA ETIQUETAS'!O:W,5,0)))</f>
        <v>0.45</v>
      </c>
      <c r="H139" s="10">
        <f>IFERROR((VLOOKUP(A139,'[1]LISTA ETIQUETAS'!O:X,10,0)),"")</f>
        <v>0</v>
      </c>
      <c r="I139" s="11">
        <f>IFERROR((VLOOKUP(A139,'[1]LISTA ETIQUETAS'!O:Z,12,0)),"")</f>
        <v>0</v>
      </c>
      <c r="J139" s="5">
        <f>VLOOKUP(A139,'[1]LISTA ETIQUETAS'!$O:$AA,13,0)</f>
        <v>0</v>
      </c>
      <c r="K139" s="11">
        <f>IFERROR(I139-I139*J139,"")</f>
        <v>0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>IF(M139=0,A139,M139)</f>
        <v>63081</v>
      </c>
      <c r="S139" s="2">
        <f>_xlfn.XLOOKUP($A139,'[1]LISTA ETIQUETAS'!$O:$O,'[1]LISTA ETIQUETAS'!H:H,"",0)</f>
        <v>1</v>
      </c>
      <c r="T139" s="8">
        <f>SUM(O139:S139)</f>
        <v>1</v>
      </c>
      <c r="U139" s="9" t="str">
        <f>IFERROR((VLOOKUP(A139,'links de acesso'!A:B,2,0)),"\\192.168.0.4\Produtos\PRODUTO_PRONTA_ENTREGA_DPOT\static\IMAGENS_PRODUTOS\SEM IMAGEM.jpg")</f>
        <v>\\192.168.0.4\Produtos\PRODUTO_PRONTA_ENTREGA_DPOT\static\IMAGENS_PRODUTOS\BANCO ZANINE_63081.jpg</v>
      </c>
      <c r="V139" s="8" t="str">
        <f>IF(Tabela3[[#This Row],[LINK_IMAGEM]]="\\192.168.0.4\Produtos\PRODUTO_PRONTA_ENTREGA_DPOT\static\IMAGENS_PRODUTOS\SEM IMAGEM.jpg","SEM IMAGEM","COM IMAGEM")</f>
        <v>COM IMAGEM</v>
      </c>
    </row>
    <row r="140" spans="1:22" x14ac:dyDescent="0.25">
      <c r="A140" s="17">
        <v>63081</v>
      </c>
      <c r="B140" t="str">
        <f>IFERROR((VLOOKUP(A140,'[1]LISTA ETIQUETAS'!O:X,3,0)),"PRODUTO SEM ESTOQUE")</f>
        <v>EST BANCO ZANINE X (EBANIZADO) TC SINTETICO PRETO</v>
      </c>
      <c r="C140" s="9" t="str">
        <f>VLOOKUP(A140,'[1]LISTA ETIQUETAS'!$O:$BT,58,0)</f>
        <v>DPOT BANCO</v>
      </c>
      <c r="D140" s="9" t="str">
        <f>VLOOKUP(A140,'[1]LISTA ETIQUETAS'!$O:$BU,59,0)</f>
        <v>BANCO ZANINE X</v>
      </c>
      <c r="E140" s="10">
        <f>IF(VLOOKUP(A140,'[1]LISTA ETIQUETAS'!O:W,4,0)="",(VLOOKUP(A140,'[1]LISTA ETIQUETAS'!O:W,7,0)),(VLOOKUP(A140,'[1]LISTA ETIQUETAS'!O:W,4,0)))</f>
        <v>0.46</v>
      </c>
      <c r="F140" s="10">
        <f>IF(VLOOKUP(A140,'[1]LISTA ETIQUETAS'!O:W,5,0)="",(VLOOKUP(A140,'[1]LISTA ETIQUETAS'!O:W,8,0)),(VLOOKUP(A140,'[1]LISTA ETIQUETAS'!O:W,5,0)))</f>
        <v>0.46</v>
      </c>
      <c r="G140" s="10">
        <f>IF(VLOOKUP(A140,'[1]LISTA ETIQUETAS'!O:W,6,0)="",(VLOOKUP(A140,'[1]LISTA ETIQUETAS'!O:W,9,0)),(VLOOKUP(A140,'[1]LISTA ETIQUETAS'!O:W,5,0)))</f>
        <v>0.45</v>
      </c>
      <c r="H140" s="10">
        <f>IFERROR((VLOOKUP(A140,'[1]LISTA ETIQUETAS'!O:X,10,0)),"")</f>
        <v>0</v>
      </c>
      <c r="I140" s="11">
        <f>IFERROR((VLOOKUP(A140,'[1]LISTA ETIQUETAS'!O:Z,12,0)),"")</f>
        <v>0</v>
      </c>
      <c r="J140" s="5">
        <f>VLOOKUP(A140,'[1]LISTA ETIQUETAS'!$O:$AA,13,0)</f>
        <v>0</v>
      </c>
      <c r="K140" s="11">
        <f>IFERROR(I140-I140*J140,"")</f>
        <v>0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>IF(M140=0,A140,M140)</f>
        <v>63081</v>
      </c>
      <c r="S140" s="2">
        <f>_xlfn.XLOOKUP($A140,'[1]LISTA ETIQUETAS'!$O:$O,'[1]LISTA ETIQUETAS'!H:H,"",0)</f>
        <v>1</v>
      </c>
      <c r="T140" s="8">
        <f>SUM(O140:S140)</f>
        <v>1</v>
      </c>
      <c r="U140" s="9" t="str">
        <f>IFERROR((VLOOKUP(A140,'links de acesso'!A:B,2,0)),"\\192.168.0.4\Produtos\PRODUTO_PRONTA_ENTREGA_DPOT\static\IMAGENS_PRODUTOS\SEM IMAGEM.jpg")</f>
        <v>\\192.168.0.4\Produtos\PRODUTO_PRONTA_ENTREGA_DPOT\static\IMAGENS_PRODUTOS\BANCO ZANINE_63081.jpg</v>
      </c>
      <c r="V140" s="8" t="str">
        <f>IF(Tabela3[[#This Row],[LINK_IMAGEM]]="\\192.168.0.4\Produtos\PRODUTO_PRONTA_ENTREGA_DPOT\static\IMAGENS_PRODUTOS\SEM IMAGEM.jpg","SEM IMAGEM","COM IMAGEM")</f>
        <v>COM IMAGEM</v>
      </c>
    </row>
    <row r="141" spans="1:22" x14ac:dyDescent="0.25">
      <c r="A141" s="17">
        <v>176904</v>
      </c>
      <c r="B141" t="str">
        <f>IFERROR((VLOOKUP(A141,'[1]LISTA ETIQUETAS'!O:X,3,0)),"PRODUTO SEM ESTOQUE")</f>
        <v>EST BANCO ZANINE X (JEQUITIBA TABACO) TC 244 01722 FLORAL</v>
      </c>
      <c r="C141" s="9" t="str">
        <f>VLOOKUP(A141,'[1]LISTA ETIQUETAS'!$O:$BT,58,0)</f>
        <v>DPOT BANCO</v>
      </c>
      <c r="D141" s="9" t="str">
        <f>VLOOKUP(A141,'[1]LISTA ETIQUETAS'!$O:$BU,59,0)</f>
        <v>BANCO ZANINE X</v>
      </c>
      <c r="E141" s="10">
        <f>IF(VLOOKUP(A141,'[1]LISTA ETIQUETAS'!O:W,4,0)="",(VLOOKUP(A141,'[1]LISTA ETIQUETAS'!O:W,7,0)),(VLOOKUP(A141,'[1]LISTA ETIQUETAS'!O:W,4,0)))</f>
        <v>0.46</v>
      </c>
      <c r="F141" s="10">
        <f>IF(VLOOKUP(A141,'[1]LISTA ETIQUETAS'!O:W,5,0)="",(VLOOKUP(A141,'[1]LISTA ETIQUETAS'!O:W,8,0)),(VLOOKUP(A141,'[1]LISTA ETIQUETAS'!O:W,5,0)))</f>
        <v>0.46</v>
      </c>
      <c r="G141" s="10">
        <f>IF(VLOOKUP(A141,'[1]LISTA ETIQUETAS'!O:W,6,0)="",(VLOOKUP(A141,'[1]LISTA ETIQUETAS'!O:W,9,0)),(VLOOKUP(A141,'[1]LISTA ETIQUETAS'!O:W,5,0)))</f>
        <v>0.45</v>
      </c>
      <c r="H141" s="10">
        <f>IFERROR((VLOOKUP(A141,'[1]LISTA ETIQUETAS'!O:X,10,0)),"")</f>
        <v>0</v>
      </c>
      <c r="I141" s="11">
        <f>IFERROR((VLOOKUP(A141,'[1]LISTA ETIQUETAS'!O:Z,12,0)),"")</f>
        <v>0</v>
      </c>
      <c r="J141" s="5">
        <f>VLOOKUP(A141,'[1]LISTA ETIQUETAS'!$O:$AA,13,0)</f>
        <v>0.35</v>
      </c>
      <c r="K141" s="11">
        <f>IFERROR(I141-I141*J141,"")</f>
        <v>0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>IF(M141=0,A141,M141)</f>
        <v>176904</v>
      </c>
      <c r="S141" s="2">
        <f>_xlfn.XLOOKUP($A141,'[1]LISTA ETIQUETAS'!$O:$O,'[1]LISTA ETIQUETAS'!H:H,"",0)</f>
        <v>1</v>
      </c>
      <c r="T141" s="8">
        <f>SUM(O141:S141)</f>
        <v>1</v>
      </c>
      <c r="U141" s="9" t="str">
        <f>IFERROR((VLOOKUP(A141,'links de acesso'!A:B,2,0)),"\\192.168.0.4\Produtos\PRODUTO_PRONTA_ENTREGA_DPOT\static\IMAGENS_PRODUTOS\SEM IMAGEM.jpg")</f>
        <v>\\192.168.0.4\Produtos\PRODUTO_PRONTA_ENTREGA_DPOT\static\IMAGENS_PRODUTOS\BANCO ZANINE X_176904.jpg</v>
      </c>
      <c r="V141" s="8" t="str">
        <f>IF(Tabela3[[#This Row],[LINK_IMAGEM]]="\\192.168.0.4\Produtos\PRODUTO_PRONTA_ENTREGA_DPOT\static\IMAGENS_PRODUTOS\SEM IMAGEM.jpg","SEM IMAGEM","COM IMAGEM")</f>
        <v>COM IMAGEM</v>
      </c>
    </row>
    <row r="142" spans="1:22" x14ac:dyDescent="0.25">
      <c r="A142" s="17">
        <v>176904</v>
      </c>
      <c r="B142" t="str">
        <f>IFERROR((VLOOKUP(A142,'[1]LISTA ETIQUETAS'!O:X,3,0)),"PRODUTO SEM ESTOQUE")</f>
        <v>EST BANCO ZANINE X (JEQUITIBA TABACO) TC 244 01722 FLORAL</v>
      </c>
      <c r="C142" s="9" t="str">
        <f>VLOOKUP(A142,'[1]LISTA ETIQUETAS'!$O:$BT,58,0)</f>
        <v>DPOT BANCO</v>
      </c>
      <c r="D142" s="9" t="str">
        <f>VLOOKUP(A142,'[1]LISTA ETIQUETAS'!$O:$BU,59,0)</f>
        <v>BANCO ZANINE X</v>
      </c>
      <c r="E142" s="10">
        <f>IF(VLOOKUP(A142,'[1]LISTA ETIQUETAS'!O:W,4,0)="",(VLOOKUP(A142,'[1]LISTA ETIQUETAS'!O:W,7,0)),(VLOOKUP(A142,'[1]LISTA ETIQUETAS'!O:W,4,0)))</f>
        <v>0.46</v>
      </c>
      <c r="F142" s="10">
        <f>IF(VLOOKUP(A142,'[1]LISTA ETIQUETAS'!O:W,5,0)="",(VLOOKUP(A142,'[1]LISTA ETIQUETAS'!O:W,8,0)),(VLOOKUP(A142,'[1]LISTA ETIQUETAS'!O:W,5,0)))</f>
        <v>0.46</v>
      </c>
      <c r="G142" s="10">
        <f>IF(VLOOKUP(A142,'[1]LISTA ETIQUETAS'!O:W,6,0)="",(VLOOKUP(A142,'[1]LISTA ETIQUETAS'!O:W,9,0)),(VLOOKUP(A142,'[1]LISTA ETIQUETAS'!O:W,5,0)))</f>
        <v>0.45</v>
      </c>
      <c r="H142" s="10">
        <f>IFERROR((VLOOKUP(A142,'[1]LISTA ETIQUETAS'!O:X,10,0)),"")</f>
        <v>0</v>
      </c>
      <c r="I142" s="11">
        <f>IFERROR((VLOOKUP(A142,'[1]LISTA ETIQUETAS'!O:Z,12,0)),"")</f>
        <v>0</v>
      </c>
      <c r="J142" s="5">
        <f>VLOOKUP(A142,'[1]LISTA ETIQUETAS'!$O:$AA,13,0)</f>
        <v>0.35</v>
      </c>
      <c r="K142" s="11">
        <f>IFERROR(I142-I142*J142,"")</f>
        <v>0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>IF(M142=0,A142,M142)</f>
        <v>176904</v>
      </c>
      <c r="S142" s="2">
        <f>_xlfn.XLOOKUP($A142,'[1]LISTA ETIQUETAS'!$O:$O,'[1]LISTA ETIQUETAS'!H:H,"",0)</f>
        <v>1</v>
      </c>
      <c r="T142" s="8">
        <f>SUM(O142:S142)</f>
        <v>1</v>
      </c>
      <c r="U142" s="9" t="str">
        <f>IFERROR((VLOOKUP(A142,'links de acesso'!A:B,2,0)),"\\192.168.0.4\Produtos\PRODUTO_PRONTA_ENTREGA_DPOT\static\IMAGENS_PRODUTOS\SEM IMAGEM.jpg")</f>
        <v>\\192.168.0.4\Produtos\PRODUTO_PRONTA_ENTREGA_DPOT\static\IMAGENS_PRODUTOS\BANCO ZANINE X_176904.jpg</v>
      </c>
      <c r="V142" s="8" t="str">
        <f>IF(Tabela3[[#This Row],[LINK_IMAGEM]]="\\192.168.0.4\Produtos\PRODUTO_PRONTA_ENTREGA_DPOT\static\IMAGENS_PRODUTOS\SEM IMAGEM.jpg","SEM IMAGEM","COM IMAGEM")</f>
        <v>COM IMAGEM</v>
      </c>
    </row>
    <row r="143" spans="1:22" x14ac:dyDescent="0.25">
      <c r="A143" s="17">
        <v>206959</v>
      </c>
      <c r="B143" t="str">
        <f>IFERROR((VLOOKUP(A143,'[1]LISTA ETIQUETAS'!O:X,3,0)),"PRODUTO SEM ESTOQUE")</f>
        <v>EST BANQUETA ANA (JEQUITIBA) COURO CAMURCA VANILLA</v>
      </c>
      <c r="C143" s="9" t="str">
        <f>VLOOKUP(A143,'[1]LISTA ETIQUETAS'!$O:$BT,58,0)</f>
        <v>DPOT BANQUETA</v>
      </c>
      <c r="D143" s="9" t="str">
        <f>VLOOKUP(A143,'[1]LISTA ETIQUETAS'!$O:$BU,59,0)</f>
        <v>BANQUETA ANA</v>
      </c>
      <c r="E143" s="10">
        <f>IF(VLOOKUP(A143,'[1]LISTA ETIQUETAS'!O:W,4,0)="",(VLOOKUP(A143,'[1]LISTA ETIQUETAS'!O:W,7,0)),(VLOOKUP(A143,'[1]LISTA ETIQUETAS'!O:W,4,0)))</f>
        <v>0.66</v>
      </c>
      <c r="F143" s="10">
        <f>IF(VLOOKUP(A143,'[1]LISTA ETIQUETAS'!O:W,5,0)="",(VLOOKUP(A143,'[1]LISTA ETIQUETAS'!O:W,8,0)),(VLOOKUP(A143,'[1]LISTA ETIQUETAS'!O:W,5,0)))</f>
        <v>0.43</v>
      </c>
      <c r="G143" s="10">
        <f>IF(VLOOKUP(A143,'[1]LISTA ETIQUETAS'!O:W,6,0)="",(VLOOKUP(A143,'[1]LISTA ETIQUETAS'!O:W,9,0)),(VLOOKUP(A143,'[1]LISTA ETIQUETAS'!O:W,5,0)))</f>
        <v>0.47</v>
      </c>
      <c r="H143" s="10">
        <f>IFERROR((VLOOKUP(A143,'[1]LISTA ETIQUETAS'!O:X,10,0)),"")</f>
        <v>0</v>
      </c>
      <c r="I143" s="11">
        <f>IFERROR((VLOOKUP(A143,'[1]LISTA ETIQUETAS'!O:Z,12,0)),"")</f>
        <v>0</v>
      </c>
      <c r="J143" s="5">
        <f>VLOOKUP(A143,'[1]LISTA ETIQUETAS'!$O:$AA,13,0)</f>
        <v>0</v>
      </c>
      <c r="K143" s="11">
        <f>IFERROR(I143-I143*J143,"")</f>
        <v>0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>IF(M143=0,A143,M143)</f>
        <v>206959</v>
      </c>
      <c r="S143" s="2">
        <f>_xlfn.XLOOKUP($A143,'[1]LISTA ETIQUETAS'!$O:$O,'[1]LISTA ETIQUETAS'!H:H,"",0)</f>
        <v>1</v>
      </c>
      <c r="T143" s="8">
        <f>SUM(O143:S143)</f>
        <v>1</v>
      </c>
      <c r="U143" s="9" t="str">
        <f>IFERROR((VLOOKUP(A143,'links de acesso'!A:B,2,0)),"\\192.168.0.4\Produtos\PRODUTO_PRONTA_ENTREGA_DPOT\static\IMAGENS_PRODUTOS\SEM IMAGEM.jpg")</f>
        <v>\\192.168.0.4\Produtos\PRODUTO_PRONTA_ENTREGA_DPOT\static\IMAGENS_PRODUTOS\POLTRONA_BANQUETA ANA_206959_206957.jpg</v>
      </c>
      <c r="V143" s="8" t="str">
        <f>IF(Tabela3[[#This Row],[LINK_IMAGEM]]="\\192.168.0.4\Produtos\PRODUTO_PRONTA_ENTREGA_DPOT\static\IMAGENS_PRODUTOS\SEM IMAGEM.jpg","SEM IMAGEM","COM IMAGEM")</f>
        <v>COM IMAGEM</v>
      </c>
    </row>
    <row r="144" spans="1:22" x14ac:dyDescent="0.25">
      <c r="A144" s="17">
        <v>222261</v>
      </c>
      <c r="B144" t="str">
        <f>IFERROR((VLOOKUP(A144,'[1]LISTA ETIQUETAS'!O:X,3,0)),"PRODUTO SEM ESTOQUE")</f>
        <v>EST BANQUETA ANA (JEQUITIBA) COURO NOBUCK 10</v>
      </c>
      <c r="C144" s="9" t="str">
        <f>VLOOKUP(A144,'[1]LISTA ETIQUETAS'!$O:$BT,58,0)</f>
        <v>DPOT BANQUETA</v>
      </c>
      <c r="D144" s="9" t="str">
        <f>VLOOKUP(A144,'[1]LISTA ETIQUETAS'!$O:$BU,59,0)</f>
        <v>BANQUETA ANA</v>
      </c>
      <c r="E144" s="10">
        <f>IF(VLOOKUP(A144,'[1]LISTA ETIQUETAS'!O:W,4,0)="",(VLOOKUP(A144,'[1]LISTA ETIQUETAS'!O:W,7,0)),(VLOOKUP(A144,'[1]LISTA ETIQUETAS'!O:W,4,0)))</f>
        <v>0.66</v>
      </c>
      <c r="F144" s="10">
        <f>IF(VLOOKUP(A144,'[1]LISTA ETIQUETAS'!O:W,5,0)="",(VLOOKUP(A144,'[1]LISTA ETIQUETAS'!O:W,8,0)),(VLOOKUP(A144,'[1]LISTA ETIQUETAS'!O:W,5,0)))</f>
        <v>0.43</v>
      </c>
      <c r="G144" s="10">
        <f>IF(VLOOKUP(A144,'[1]LISTA ETIQUETAS'!O:W,6,0)="",(VLOOKUP(A144,'[1]LISTA ETIQUETAS'!O:W,9,0)),(VLOOKUP(A144,'[1]LISTA ETIQUETAS'!O:W,5,0)))</f>
        <v>0.47</v>
      </c>
      <c r="H144" s="10">
        <f>IFERROR((VLOOKUP(A144,'[1]LISTA ETIQUETAS'!O:X,10,0)),"")</f>
        <v>0</v>
      </c>
      <c r="I144" s="11">
        <f>IFERROR((VLOOKUP(A144,'[1]LISTA ETIQUETAS'!O:Z,12,0)),"")</f>
        <v>0</v>
      </c>
      <c r="J144" s="5">
        <f>VLOOKUP(A144,'[1]LISTA ETIQUETAS'!$O:$AA,13,0)</f>
        <v>0</v>
      </c>
      <c r="K144" s="11">
        <f>IFERROR(I144-I144*J144,"")</f>
        <v>0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>IF(M144=0,A144,M144)</f>
        <v>222261</v>
      </c>
      <c r="S144" s="2">
        <f>_xlfn.XLOOKUP($A144,'[1]LISTA ETIQUETAS'!$O:$O,'[1]LISTA ETIQUETAS'!H:H,"",0)</f>
        <v>2</v>
      </c>
      <c r="T144" s="8">
        <f>SUM(O144:S144)</f>
        <v>2</v>
      </c>
      <c r="U144" s="9" t="str">
        <f>IFERROR((VLOOKUP(A144,'links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144" s="8" t="str">
        <f>IF(Tabela3[[#This Row],[LINK_IMAGEM]]="\\192.168.0.4\Produtos\PRODUTO_PRONTA_ENTREGA_DPOT\static\IMAGENS_PRODUTOS\SEM IMAGEM.jpg","SEM IMAGEM","COM IMAGEM")</f>
        <v>COM IMAGEM</v>
      </c>
    </row>
    <row r="145" spans="1:22" x14ac:dyDescent="0.25">
      <c r="A145" s="17">
        <v>226960</v>
      </c>
      <c r="B145" t="str">
        <f>IFERROR((VLOOKUP(A145,'[1]LISTA ETIQUETAS'!O:X,3,0)),"PRODUTO SEM ESTOQUE")</f>
        <v>EST BANQUETA ATOMO TC LO454 LONA STONE GUILHE GRAFITE</v>
      </c>
      <c r="C145" s="9" t="str">
        <f>VLOOKUP(A145,'[1]LISTA ETIQUETAS'!$O:$BT,58,0)</f>
        <v>DPOT BANQUETA</v>
      </c>
      <c r="D145" s="9" t="str">
        <f>VLOOKUP(A145,'[1]LISTA ETIQUETAS'!$O:$BU,59,0)</f>
        <v>BANQUETA ATOMO</v>
      </c>
      <c r="E145" s="10">
        <f>IF(VLOOKUP(A145,'[1]LISTA ETIQUETAS'!O:W,4,0)="",(VLOOKUP(A145,'[1]LISTA ETIQUETAS'!O:W,7,0)),(VLOOKUP(A145,'[1]LISTA ETIQUETAS'!O:W,4,0)))</f>
        <v>0.7</v>
      </c>
      <c r="F145" s="10">
        <f>IF(VLOOKUP(A145,'[1]LISTA ETIQUETAS'!O:W,5,0)="",(VLOOKUP(A145,'[1]LISTA ETIQUETAS'!O:W,8,0)),(VLOOKUP(A145,'[1]LISTA ETIQUETAS'!O:W,5,0)))</f>
        <v>0.62</v>
      </c>
      <c r="G145" s="10">
        <f>IF(VLOOKUP(A145,'[1]LISTA ETIQUETAS'!O:W,6,0)="",(VLOOKUP(A145,'[1]LISTA ETIQUETAS'!O:W,9,0)),(VLOOKUP(A145,'[1]LISTA ETIQUETAS'!O:W,5,0)))</f>
        <v>0.42</v>
      </c>
      <c r="H145" s="10">
        <f>IFERROR((VLOOKUP(A145,'[1]LISTA ETIQUETAS'!O:X,10,0)),"")</f>
        <v>0</v>
      </c>
      <c r="I145" s="11">
        <f>IFERROR((VLOOKUP(A145,'[1]LISTA ETIQUETAS'!O:Z,12,0)),"")</f>
        <v>0</v>
      </c>
      <c r="J145" s="5">
        <f>VLOOKUP(A145,'[1]LISTA ETIQUETAS'!$O:$AA,13,0)</f>
        <v>0</v>
      </c>
      <c r="K145" s="11">
        <f>IFERROR(I145-I145*J145,"")</f>
        <v>0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>IF(M145=0,A145,M145)</f>
        <v>226960</v>
      </c>
      <c r="S145" s="2">
        <f>_xlfn.XLOOKUP($A145,'[1]LISTA ETIQUETAS'!$O:$O,'[1]LISTA ETIQUETAS'!H:H,"",0)</f>
        <v>1</v>
      </c>
      <c r="T145" s="8">
        <f>SUM(O145:S145)</f>
        <v>1</v>
      </c>
      <c r="U145" s="9" t="str">
        <f>IFERROR((VLOOKUP(A145,'links de acesso'!A:B,2,0)),"\\192.168.0.4\Produtos\PRODUTO_PRONTA_ENTREGA_DPOT\static\IMAGENS_PRODUTOS\SEM IMAGEM.jpg")</f>
        <v>\\192.168.0.4\Produtos\PRODUTO_PRONTA_ENTREGA_DPOT\static\IMAGENS_PRODUTOS\BANCO ATOMO_226960.jpg</v>
      </c>
      <c r="V145" s="8" t="str">
        <f>IF(Tabela3[[#This Row],[LINK_IMAGEM]]="\\192.168.0.4\Produtos\PRODUTO_PRONTA_ENTREGA_DPOT\static\IMAGENS_PRODUTOS\SEM IMAGEM.jpg","SEM IMAGEM","COM IMAGEM")</f>
        <v>COM IMAGEM</v>
      </c>
    </row>
    <row r="146" spans="1:22" x14ac:dyDescent="0.25">
      <c r="A146" s="17">
        <v>334696</v>
      </c>
      <c r="B146" t="str">
        <f>IFERROR((VLOOKUP(A146,'[1]LISTA ETIQUETAS'!O:X,3,0)),"PRODUTO SEM ESTOQUE")</f>
        <v>EST BANQUETA BENJAMIN (FREIJO NATURAL) CAMURCA TABACO</v>
      </c>
      <c r="C146" s="9" t="str">
        <f>VLOOKUP(A146,'[1]LISTA ETIQUETAS'!$O:$BT,58,0)</f>
        <v>DPOT BANQUETA</v>
      </c>
      <c r="D146" s="9" t="str">
        <f>VLOOKUP(A146,'[1]LISTA ETIQUETAS'!$O:$BU,59,0)</f>
        <v>BANQUETA BENJAMIN</v>
      </c>
      <c r="E146" s="10">
        <f>IF(VLOOKUP(A146,'[1]LISTA ETIQUETAS'!O:W,4,0)="",(VLOOKUP(A146,'[1]LISTA ETIQUETAS'!O:W,7,0)),(VLOOKUP(A146,'[1]LISTA ETIQUETAS'!O:W,4,0)))</f>
        <v>0.8</v>
      </c>
      <c r="F146" s="10">
        <f>IF(VLOOKUP(A146,'[1]LISTA ETIQUETAS'!O:W,5,0)="",(VLOOKUP(A146,'[1]LISTA ETIQUETAS'!O:W,8,0)),(VLOOKUP(A146,'[1]LISTA ETIQUETAS'!O:W,5,0)))</f>
        <v>0.6</v>
      </c>
      <c r="G146" s="10">
        <f>IF(VLOOKUP(A146,'[1]LISTA ETIQUETAS'!O:W,6,0)="",(VLOOKUP(A146,'[1]LISTA ETIQUETAS'!O:W,9,0)),(VLOOKUP(A146,'[1]LISTA ETIQUETAS'!O:W,5,0)))</f>
        <v>0.38</v>
      </c>
      <c r="H146" s="10">
        <f>IFERROR((VLOOKUP(A146,'[1]LISTA ETIQUETAS'!O:X,10,0)),"")</f>
        <v>0</v>
      </c>
      <c r="I146" s="11">
        <f>IFERROR((VLOOKUP(A146,'[1]LISTA ETIQUETAS'!O:Z,12,0)),"")</f>
        <v>0</v>
      </c>
      <c r="J146" s="5">
        <f>VLOOKUP(A146,'[1]LISTA ETIQUETAS'!$O:$AA,13,0)</f>
        <v>0</v>
      </c>
      <c r="K146" s="11">
        <f>IFERROR(I146-I146*J146,"")</f>
        <v>0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>IF(M146=0,A146,M146)</f>
        <v>334696</v>
      </c>
      <c r="S146" s="2">
        <f>_xlfn.XLOOKUP($A146,'[1]LISTA ETIQUETAS'!$O:$O,'[1]LISTA ETIQUETAS'!H:H,"",0)</f>
        <v>1</v>
      </c>
      <c r="T146" s="8">
        <f>SUM(O146:S146)</f>
        <v>1</v>
      </c>
      <c r="U146" s="9" t="str">
        <f>IFERROR((VLOOKUP(A146,'links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146" s="8" t="str">
        <f>IF(Tabela3[[#This Row],[LINK_IMAGEM]]="\\192.168.0.4\Produtos\PRODUTO_PRONTA_ENTREGA_DPOT\static\IMAGENS_PRODUTOS\SEM IMAGEM.jpg","SEM IMAGEM","COM IMAGEM")</f>
        <v>COM IMAGEM</v>
      </c>
    </row>
    <row r="147" spans="1:22" x14ac:dyDescent="0.25">
      <c r="A147" s="17">
        <v>77842</v>
      </c>
      <c r="B147" t="str">
        <f>IFERROR((VLOOKUP(A147,'[1]LISTA ETIQUETAS'!O:X,3,0)),"PRODUTO SEM ESTOQUE")</f>
        <v>EST BANQUETA BOSSA NOVA (ALFIO LISI) COURO ATANADO CRU</v>
      </c>
      <c r="C147" s="9" t="str">
        <f>VLOOKUP(A147,'[1]LISTA ETIQUETAS'!$O:$BT,58,0)</f>
        <v>DPOT BANQUETA</v>
      </c>
      <c r="D147" s="9" t="str">
        <f>VLOOKUP(A147,'[1]LISTA ETIQUETAS'!$O:$BU,59,0)</f>
        <v>BANQUETA BOSSA NOVA</v>
      </c>
      <c r="E147" s="10">
        <f>IF(VLOOKUP(A147,'[1]LISTA ETIQUETAS'!O:W,4,0)="",(VLOOKUP(A147,'[1]LISTA ETIQUETAS'!O:W,7,0)),(VLOOKUP(A147,'[1]LISTA ETIQUETAS'!O:W,4,0)))</f>
        <v>0.62</v>
      </c>
      <c r="F147" s="10">
        <f>IF(VLOOKUP(A147,'[1]LISTA ETIQUETAS'!O:W,5,0)="",(VLOOKUP(A147,'[1]LISTA ETIQUETAS'!O:W,8,0)),(VLOOKUP(A147,'[1]LISTA ETIQUETAS'!O:W,5,0)))</f>
        <v>0.44</v>
      </c>
      <c r="G147" s="10">
        <f>IF(VLOOKUP(A147,'[1]LISTA ETIQUETAS'!O:W,6,0)="",(VLOOKUP(A147,'[1]LISTA ETIQUETAS'!O:W,9,0)),(VLOOKUP(A147,'[1]LISTA ETIQUETAS'!O:W,5,0)))</f>
        <v>0.44</v>
      </c>
      <c r="H147" s="10">
        <f>IFERROR((VLOOKUP(A147,'[1]LISTA ETIQUETAS'!O:X,10,0)),"")</f>
        <v>0</v>
      </c>
      <c r="I147" s="11">
        <f>IFERROR((VLOOKUP(A147,'[1]LISTA ETIQUETAS'!O:Z,12,0)),"")</f>
        <v>0</v>
      </c>
      <c r="J147" s="5">
        <f>VLOOKUP(A147,'[1]LISTA ETIQUETAS'!$O:$AA,13,0)</f>
        <v>0</v>
      </c>
      <c r="K147" s="11">
        <f>IFERROR(I147-I147*J147,"")</f>
        <v>0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>IF(M147=0,A147,M147)</f>
        <v>77842</v>
      </c>
      <c r="S147" s="2">
        <f>_xlfn.XLOOKUP($A147,'[1]LISTA ETIQUETAS'!$O:$O,'[1]LISTA ETIQUETAS'!H:H,"",0)</f>
        <v>1</v>
      </c>
      <c r="T147" s="8">
        <f>SUM(O147:S147)</f>
        <v>1</v>
      </c>
      <c r="U147" s="9" t="str">
        <f>IFERROR((VLOOKUP(A147,'links de acesso'!A:B,2,0)),"\\192.168.0.4\Produtos\PRODUTO_PRONTA_ENTREGA_DPOT\static\IMAGENS_PRODUTOS\SEM IMAGEM.jpg")</f>
        <v>\\192.168.0.4\Produtos\PRODUTO_PRONTA_ENTREGA_DPOT\static\IMAGENS_PRODUTOS\BANCO BOSSA NOVA_77842.jpg</v>
      </c>
      <c r="V147" s="8" t="str">
        <f>IF(Tabela3[[#This Row],[LINK_IMAGEM]]="\\192.168.0.4\Produtos\PRODUTO_PRONTA_ENTREGA_DPOT\static\IMAGENS_PRODUTOS\SEM IMAGEM.jpg","SEM IMAGEM","COM IMAGEM")</f>
        <v>COM IMAGEM</v>
      </c>
    </row>
    <row r="148" spans="1:22" x14ac:dyDescent="0.25">
      <c r="A148" s="17">
        <v>252275</v>
      </c>
      <c r="B148" t="str">
        <f>IFERROR((VLOOKUP(A148,'[1]LISTA ETIQUETAS'!O:X,3,0)),"PRODUTO SEM ESTOQUE")</f>
        <v>EST BANQUETA CUCA (FREIJO NAT) TC EL SWISS VELVET BEIGE</v>
      </c>
      <c r="C148" s="9" t="str">
        <f>VLOOKUP(A148,'[1]LISTA ETIQUETAS'!$O:$BT,58,0)</f>
        <v>DPOT BANQUETA</v>
      </c>
      <c r="D148" s="9" t="str">
        <f>VLOOKUP(A148,'[1]LISTA ETIQUETAS'!$O:$BU,59,0)</f>
        <v>BANQUETA CUCA</v>
      </c>
      <c r="E148" s="10">
        <f>IF(VLOOKUP(A148,'[1]LISTA ETIQUETAS'!O:W,4,0)="",(VLOOKUP(A148,'[1]LISTA ETIQUETAS'!O:W,7,0)),(VLOOKUP(A148,'[1]LISTA ETIQUETAS'!O:W,4,0)))</f>
        <v>0.51</v>
      </c>
      <c r="F148" s="10">
        <f>IF(VLOOKUP(A148,'[1]LISTA ETIQUETAS'!O:W,5,0)="",(VLOOKUP(A148,'[1]LISTA ETIQUETAS'!O:W,8,0)),(VLOOKUP(A148,'[1]LISTA ETIQUETAS'!O:W,5,0)))</f>
        <v>0.4</v>
      </c>
      <c r="G148" s="10">
        <f>IF(VLOOKUP(A148,'[1]LISTA ETIQUETAS'!O:W,6,0)="",(VLOOKUP(A148,'[1]LISTA ETIQUETAS'!O:W,9,0)),(VLOOKUP(A148,'[1]LISTA ETIQUETAS'!O:W,5,0)))</f>
        <v>0.39</v>
      </c>
      <c r="H148" s="10">
        <f>IFERROR((VLOOKUP(A148,'[1]LISTA ETIQUETAS'!O:X,10,0)),"")</f>
        <v>0</v>
      </c>
      <c r="I148" s="11">
        <f>IFERROR((VLOOKUP(A148,'[1]LISTA ETIQUETAS'!O:Z,12,0)),"")</f>
        <v>0</v>
      </c>
      <c r="J148" s="5">
        <f>VLOOKUP(A148,'[1]LISTA ETIQUETAS'!$O:$AA,13,0)</f>
        <v>0</v>
      </c>
      <c r="K148" s="11">
        <f>IFERROR(I148-I148*J148,"")</f>
        <v>0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>IF(M148=0,A148,M148)</f>
        <v>252275</v>
      </c>
      <c r="S148" s="2">
        <f>_xlfn.XLOOKUP($A148,'[1]LISTA ETIQUETAS'!$O:$O,'[1]LISTA ETIQUETAS'!H:H,"",0)</f>
        <v>1</v>
      </c>
      <c r="T148" s="8">
        <f>SUM(O148:S148)</f>
        <v>1</v>
      </c>
      <c r="U148" s="9" t="str">
        <f>IFERROR((VLOOKUP(A148,'links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148" s="8" t="str">
        <f>IF(Tabela3[[#This Row],[LINK_IMAGEM]]="\\192.168.0.4\Produtos\PRODUTO_PRONTA_ENTREGA_DPOT\static\IMAGENS_PRODUTOS\SEM IMAGEM.jpg","SEM IMAGEM","COM IMAGEM")</f>
        <v>COM IMAGEM</v>
      </c>
    </row>
    <row r="149" spans="1:22" x14ac:dyDescent="0.25">
      <c r="A149" s="17">
        <v>327993</v>
      </c>
      <c r="B149" t="str">
        <f>IFERROR((VLOOKUP(A149,'[1]LISTA ETIQUETAS'!O:X,3,0)),"PRODUTO SEM ESTOQUE")</f>
        <v>EST BANQUETA CUIABA (FREIJO TNZ 01) CAMURCA CASTANHO</v>
      </c>
      <c r="C149" s="9" t="str">
        <f>VLOOKUP(A149,'[1]LISTA ETIQUETAS'!$O:$BT,58,0)</f>
        <v>DPOT BANQUETA</v>
      </c>
      <c r="D149" s="9" t="str">
        <f>VLOOKUP(A149,'[1]LISTA ETIQUETAS'!$O:$BU,59,0)</f>
        <v>BANQUETA CUIABA</v>
      </c>
      <c r="E149" s="10">
        <f>IF(VLOOKUP(A149,'[1]LISTA ETIQUETAS'!O:W,4,0)="",(VLOOKUP(A149,'[1]LISTA ETIQUETAS'!O:W,7,0)),(VLOOKUP(A149,'[1]LISTA ETIQUETAS'!O:W,4,0)))</f>
        <v>0.54</v>
      </c>
      <c r="F149" s="10">
        <f>IF(VLOOKUP(A149,'[1]LISTA ETIQUETAS'!O:W,5,0)="",(VLOOKUP(A149,'[1]LISTA ETIQUETAS'!O:W,8,0)),(VLOOKUP(A149,'[1]LISTA ETIQUETAS'!O:W,5,0)))</f>
        <v>0.47</v>
      </c>
      <c r="G149" s="10">
        <f>IF(VLOOKUP(A149,'[1]LISTA ETIQUETAS'!O:W,6,0)="",(VLOOKUP(A149,'[1]LISTA ETIQUETAS'!O:W,9,0)),(VLOOKUP(A149,'[1]LISTA ETIQUETAS'!O:W,5,0)))</f>
        <v>0.4</v>
      </c>
      <c r="H149" s="10">
        <f>IFERROR((VLOOKUP(A149,'[1]LISTA ETIQUETAS'!O:X,10,0)),"")</f>
        <v>0</v>
      </c>
      <c r="I149" s="11">
        <f>IFERROR((VLOOKUP(A149,'[1]LISTA ETIQUETAS'!O:Z,12,0)),"")</f>
        <v>0</v>
      </c>
      <c r="J149" s="5">
        <f>VLOOKUP(A149,'[1]LISTA ETIQUETAS'!$O:$AA,13,0)</f>
        <v>0.5</v>
      </c>
      <c r="K149" s="11">
        <f>IFERROR(I149-I149*J149,"")</f>
        <v>0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>IF(M149=0,A149,M149)</f>
        <v>327993</v>
      </c>
      <c r="S149" s="2">
        <f>_xlfn.XLOOKUP($A149,'[1]LISTA ETIQUETAS'!$O:$O,'[1]LISTA ETIQUETAS'!H:H,"",0)</f>
        <v>1</v>
      </c>
      <c r="T149" s="8">
        <f>SUM(O149:S149)</f>
        <v>1</v>
      </c>
      <c r="U149" s="9" t="str">
        <f>IFERROR((VLOOKUP(A149,'links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149" s="8" t="str">
        <f>IF(Tabela3[[#This Row],[LINK_IMAGEM]]="\\192.168.0.4\Produtos\PRODUTO_PRONTA_ENTREGA_DPOT\static\IMAGENS_PRODUTOS\SEM IMAGEM.jpg","SEM IMAGEM","COM IMAGEM")</f>
        <v>COM IMAGEM</v>
      </c>
    </row>
    <row r="150" spans="1:22" x14ac:dyDescent="0.25">
      <c r="A150" s="17">
        <v>378067</v>
      </c>
      <c r="B150" t="str">
        <f>IFERROR((VLOOKUP(A150,'[1]LISTA ETIQUETAS'!O:X,3,0)),"PRODUTO SEM ESTOQUE")</f>
        <v>EST BANQUETA DODO (FREIJO NATURAL) (COURO IMPORT 68)</v>
      </c>
      <c r="C150" s="9" t="str">
        <f>VLOOKUP(A150,'[1]LISTA ETIQUETAS'!$O:$BT,58,0)</f>
        <v>DPOT BANQUETA</v>
      </c>
      <c r="D150" s="9" t="str">
        <f>VLOOKUP(A150,'[1]LISTA ETIQUETAS'!$O:$BU,59,0)</f>
        <v>BANQUETA DODO</v>
      </c>
      <c r="E150" s="10">
        <f>IF(VLOOKUP(A150,'[1]LISTA ETIQUETAS'!O:W,4,0)="",(VLOOKUP(A150,'[1]LISTA ETIQUETAS'!O:W,7,0)),(VLOOKUP(A150,'[1]LISTA ETIQUETAS'!O:W,4,0)))</f>
        <v>0.7</v>
      </c>
      <c r="F150" s="10">
        <f>IF(VLOOKUP(A150,'[1]LISTA ETIQUETAS'!O:W,5,0)="",(VLOOKUP(A150,'[1]LISTA ETIQUETAS'!O:W,8,0)),(VLOOKUP(A150,'[1]LISTA ETIQUETAS'!O:W,5,0)))</f>
        <v>0.55000000000000004</v>
      </c>
      <c r="G150" s="10">
        <f>IF(VLOOKUP(A150,'[1]LISTA ETIQUETAS'!O:W,6,0)="",(VLOOKUP(A150,'[1]LISTA ETIQUETAS'!O:W,9,0)),(VLOOKUP(A150,'[1]LISTA ETIQUETAS'!O:W,5,0)))</f>
        <v>0.42</v>
      </c>
      <c r="H150" s="10">
        <f>IFERROR((VLOOKUP(A150,'[1]LISTA ETIQUETAS'!O:X,10,0)),"")</f>
        <v>0</v>
      </c>
      <c r="I150" s="11">
        <f>IFERROR((VLOOKUP(A150,'[1]LISTA ETIQUETAS'!O:Z,12,0)),"")</f>
        <v>0</v>
      </c>
      <c r="J150" s="5">
        <f>VLOOKUP(A150,'[1]LISTA ETIQUETAS'!$O:$AA,13,0)</f>
        <v>0</v>
      </c>
      <c r="K150" s="11">
        <f>IFERROR(I150-I150*J150,"")</f>
        <v>0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>IF(M150=0,A150,M150)</f>
        <v>378067</v>
      </c>
      <c r="S150" s="2">
        <f>_xlfn.XLOOKUP($A150,'[1]LISTA ETIQUETAS'!$O:$O,'[1]LISTA ETIQUETAS'!H:H,"",0)</f>
        <v>2</v>
      </c>
      <c r="T150" s="8">
        <f>SUM(O150:S150)</f>
        <v>2</v>
      </c>
      <c r="U150" s="9" t="str">
        <f>IFERROR((VLOOKUP(A150,'links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150" s="8" t="str">
        <f>IF(Tabela3[[#This Row],[LINK_IMAGEM]]="\\192.168.0.4\Produtos\PRODUTO_PRONTA_ENTREGA_DPOT\static\IMAGENS_PRODUTOS\SEM IMAGEM.jpg","SEM IMAGEM","COM IMAGEM")</f>
        <v>COM IMAGEM</v>
      </c>
    </row>
    <row r="151" spans="1:22" x14ac:dyDescent="0.25">
      <c r="A151" s="17">
        <v>370775</v>
      </c>
      <c r="B151" t="str">
        <f>IFERROR((VLOOKUP(A151,'[1]LISTA ETIQUETAS'!O:X,3,0)),"PRODUTO SEM ESTOQUE")</f>
        <v>EST BANQUETA ESSA (IMBUIA) TC ELB LUDA CHERRY</v>
      </c>
      <c r="C151" s="9" t="str">
        <f>VLOOKUP(A151,'[1]LISTA ETIQUETAS'!$O:$BT,58,0)</f>
        <v>DPOT BANQUETA</v>
      </c>
      <c r="D151" s="9" t="str">
        <f>VLOOKUP(A151,'[1]LISTA ETIQUETAS'!$O:$BU,59,0)</f>
        <v>BANQUETA ESSA</v>
      </c>
      <c r="E151" s="10">
        <f>IF(VLOOKUP(A151,'[1]LISTA ETIQUETAS'!O:W,4,0)="",(VLOOKUP(A151,'[1]LISTA ETIQUETAS'!O:W,7,0)),(VLOOKUP(A151,'[1]LISTA ETIQUETAS'!O:W,4,0)))</f>
        <v>0.56000000000000005</v>
      </c>
      <c r="F151" s="10">
        <f>IF(VLOOKUP(A151,'[1]LISTA ETIQUETAS'!O:W,5,0)="",(VLOOKUP(A151,'[1]LISTA ETIQUETAS'!O:W,8,0)),(VLOOKUP(A151,'[1]LISTA ETIQUETAS'!O:W,5,0)))</f>
        <v>0.46</v>
      </c>
      <c r="G151" s="10">
        <f>IF(VLOOKUP(A151,'[1]LISTA ETIQUETAS'!O:W,6,0)="",(VLOOKUP(A151,'[1]LISTA ETIQUETAS'!O:W,9,0)),(VLOOKUP(A151,'[1]LISTA ETIQUETAS'!O:W,5,0)))</f>
        <v>0.38</v>
      </c>
      <c r="H151" s="10">
        <f>IFERROR((VLOOKUP(A151,'[1]LISTA ETIQUETAS'!O:X,10,0)),"")</f>
        <v>0</v>
      </c>
      <c r="I151" s="11">
        <f>IFERROR((VLOOKUP(A151,'[1]LISTA ETIQUETAS'!O:Z,12,0)),"")</f>
        <v>0</v>
      </c>
      <c r="J151" s="5">
        <f>VLOOKUP(A151,'[1]LISTA ETIQUETAS'!$O:$AA,13,0)</f>
        <v>0.5</v>
      </c>
      <c r="K151" s="11">
        <f>IFERROR(I151-I151*J151,"")</f>
        <v>0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>IF(M151=0,A151,M151)</f>
        <v>370775</v>
      </c>
      <c r="S151" s="2">
        <f>_xlfn.XLOOKUP($A151,'[1]LISTA ETIQUETAS'!$O:$O,'[1]LISTA ETIQUETAS'!H:H,"",0)</f>
        <v>1</v>
      </c>
      <c r="T151" s="8">
        <f>SUM(O151:S151)</f>
        <v>1</v>
      </c>
      <c r="U151" s="9" t="str">
        <f>IFERROR((VLOOKUP(A151,'links de acesso'!A:B,2,0)),"\\192.168.0.4\Produtos\PRODUTO_PRONTA_ENTREGA_DPOT\static\IMAGENS_PRODUTOS\SEM IMAGEM.jpg")</f>
        <v>\\192.168.0.4\Produtos\PRODUTO_PRONTA_ENTREGA_DPOT\static\IMAGENS_PRODUTOS\SEM IMAGEM.jpg</v>
      </c>
      <c r="V151" s="8" t="str">
        <f>IF(Tabela3[[#This Row],[LINK_IMAGEM]]="\\192.168.0.4\Produtos\PRODUTO_PRONTA_ENTREGA_DPOT\static\IMAGENS_PRODUTOS\SEM IMAGEM.jpg","SEM IMAGEM","COM IMAGEM")</f>
        <v>SEM IMAGEM</v>
      </c>
    </row>
    <row r="152" spans="1:22" x14ac:dyDescent="0.25">
      <c r="A152" s="17">
        <v>370716</v>
      </c>
      <c r="B152" t="str">
        <f>IFERROR((VLOOKUP(A152,'[1]LISTA ETIQUETAS'!O:X,3,0)),"PRODUTO SEM ESTOQUE")</f>
        <v>EST BANQUETA ESSA (MAD B TECA TING IMBUIA) TC ELB LUDA AQUA</v>
      </c>
      <c r="C152" s="9" t="str">
        <f>VLOOKUP(A152,'[1]LISTA ETIQUETAS'!$O:$BT,58,0)</f>
        <v>DPOT BANQUETA</v>
      </c>
      <c r="D152" s="9" t="str">
        <f>VLOOKUP(A152,'[1]LISTA ETIQUETAS'!$O:$BU,59,0)</f>
        <v>BANQUETA ESSA</v>
      </c>
      <c r="E152" s="10">
        <f>IF(VLOOKUP(A152,'[1]LISTA ETIQUETAS'!O:W,4,0)="",(VLOOKUP(A152,'[1]LISTA ETIQUETAS'!O:W,7,0)),(VLOOKUP(A152,'[1]LISTA ETIQUETAS'!O:W,4,0)))</f>
        <v>0.56000000000000005</v>
      </c>
      <c r="F152" s="10">
        <f>IF(VLOOKUP(A152,'[1]LISTA ETIQUETAS'!O:W,5,0)="",(VLOOKUP(A152,'[1]LISTA ETIQUETAS'!O:W,8,0)),(VLOOKUP(A152,'[1]LISTA ETIQUETAS'!O:W,5,0)))</f>
        <v>0.46</v>
      </c>
      <c r="G152" s="10">
        <f>IF(VLOOKUP(A152,'[1]LISTA ETIQUETAS'!O:W,6,0)="",(VLOOKUP(A152,'[1]LISTA ETIQUETAS'!O:W,9,0)),(VLOOKUP(A152,'[1]LISTA ETIQUETAS'!O:W,5,0)))</f>
        <v>0.38</v>
      </c>
      <c r="H152" s="10">
        <f>IFERROR((VLOOKUP(A152,'[1]LISTA ETIQUETAS'!O:X,10,0)),"")</f>
        <v>0</v>
      </c>
      <c r="I152" s="11">
        <f>IFERROR((VLOOKUP(A152,'[1]LISTA ETIQUETAS'!O:Z,12,0)),"")</f>
        <v>0</v>
      </c>
      <c r="J152" s="5">
        <f>VLOOKUP(A152,'[1]LISTA ETIQUETAS'!$O:$AA,13,0)</f>
        <v>0</v>
      </c>
      <c r="K152" s="11">
        <f>IFERROR(I152-I152*J152,"")</f>
        <v>0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>IF(M152=0,A152,M152)</f>
        <v>370716</v>
      </c>
      <c r="S152" s="2">
        <f>_xlfn.XLOOKUP($A152,'[1]LISTA ETIQUETAS'!$O:$O,'[1]LISTA ETIQUETAS'!H:H,"",0)</f>
        <v>2</v>
      </c>
      <c r="T152" s="8">
        <f>SUM(O152:S152)</f>
        <v>2</v>
      </c>
      <c r="U152" s="9" t="str">
        <f>IFERROR((VLOOKUP(A152,'links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152" s="8" t="str">
        <f>IF(Tabela3[[#This Row],[LINK_IMAGEM]]="\\192.168.0.4\Produtos\PRODUTO_PRONTA_ENTREGA_DPOT\static\IMAGENS_PRODUTOS\SEM IMAGEM.jpg","SEM IMAGEM","COM IMAGEM")</f>
        <v>COM IMAGEM</v>
      </c>
    </row>
    <row r="153" spans="1:22" x14ac:dyDescent="0.25">
      <c r="A153" s="17">
        <v>257774</v>
      </c>
      <c r="B153" t="str">
        <f>IFERROR((VLOOKUP(A153,'[1]LISTA ETIQUETAS'!O:X,3,0)),"PRODUTO SEM ESTOQUE")</f>
        <v>EST BANQUETA FLEXA (COURO CASTOR) (FAIA VERNIZ HAVANA)</v>
      </c>
      <c r="C153" s="9" t="str">
        <f>VLOOKUP(A153,'[1]LISTA ETIQUETAS'!$O:$BT,58,0)</f>
        <v>DPOT BANQUETA</v>
      </c>
      <c r="D153" s="9" t="str">
        <f>VLOOKUP(A153,'[1]LISTA ETIQUETAS'!$O:$BU,59,0)</f>
        <v>BANQUETA FLEXA</v>
      </c>
      <c r="E153" s="10">
        <f>IF(VLOOKUP(A153,'[1]LISTA ETIQUETAS'!O:W,4,0)="",(VLOOKUP(A153,'[1]LISTA ETIQUETAS'!O:W,7,0)),(VLOOKUP(A153,'[1]LISTA ETIQUETAS'!O:W,4,0)))</f>
        <v>0.56000000000000005</v>
      </c>
      <c r="F153" s="10">
        <f>IF(VLOOKUP(A153,'[1]LISTA ETIQUETAS'!O:W,5,0)="",(VLOOKUP(A153,'[1]LISTA ETIQUETAS'!O:W,8,0)),(VLOOKUP(A153,'[1]LISTA ETIQUETAS'!O:W,5,0)))</f>
        <v>0.35</v>
      </c>
      <c r="G153" s="10">
        <f>IF(VLOOKUP(A153,'[1]LISTA ETIQUETAS'!O:W,6,0)="",(VLOOKUP(A153,'[1]LISTA ETIQUETAS'!O:W,9,0)),(VLOOKUP(A153,'[1]LISTA ETIQUETAS'!O:W,5,0)))</f>
        <v>0.35</v>
      </c>
      <c r="H153" s="10">
        <f>IFERROR((VLOOKUP(A153,'[1]LISTA ETIQUETAS'!O:X,10,0)),"")</f>
        <v>0</v>
      </c>
      <c r="I153" s="11">
        <f>IFERROR((VLOOKUP(A153,'[1]LISTA ETIQUETAS'!O:Z,12,0)),"")</f>
        <v>0</v>
      </c>
      <c r="J153" s="5">
        <f>VLOOKUP(A153,'[1]LISTA ETIQUETAS'!$O:$AA,13,0)</f>
        <v>0</v>
      </c>
      <c r="K153" s="11">
        <f>IFERROR(I153-I153*J153,"")</f>
        <v>0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>IF(M153=0,A153,M153)</f>
        <v>257774</v>
      </c>
      <c r="S153" s="2">
        <f>_xlfn.XLOOKUP($A153,'[1]LISTA ETIQUETAS'!$O:$O,'[1]LISTA ETIQUETAS'!H:H,"",0)</f>
        <v>2</v>
      </c>
      <c r="T153" s="8">
        <f>SUM(O153:S153)</f>
        <v>2</v>
      </c>
      <c r="U153" s="9" t="str">
        <f>IFERROR((VLOOKUP(A153,'links de acesso'!A:B,2,0)),"\\192.168.0.4\Produtos\PRODUTO_PRONTA_ENTREGA_DPOT\static\IMAGENS_PRODUTOS\SEM IMAGEM.jpg")</f>
        <v>\\192.168.0.4\Produtos\PRODUTO_PRONTA_ENTREGA_DPOT\static\IMAGENS_PRODUTOS\BANQUETA FLEXA_257774.jpg</v>
      </c>
      <c r="V153" s="8" t="str">
        <f>IF(Tabela3[[#This Row],[LINK_IMAGEM]]="\\192.168.0.4\Produtos\PRODUTO_PRONTA_ENTREGA_DPOT\static\IMAGENS_PRODUTOS\SEM IMAGEM.jpg","SEM IMAGEM","COM IMAGEM")</f>
        <v>COM IMAGEM</v>
      </c>
    </row>
    <row r="154" spans="1:22" x14ac:dyDescent="0.25">
      <c r="A154" s="17">
        <v>178686</v>
      </c>
      <c r="B154" t="str">
        <f>IFERROR((VLOOKUP(A154,'[1]LISTA ETIQUETAS'!O:X,3,0)),"PRODUTO SEM ESTOQUE")</f>
        <v>EST BANQUETA GIO (FREIJO NT) COURO CH VINHO</v>
      </c>
      <c r="C154" s="9" t="str">
        <f>VLOOKUP(A154,'[1]LISTA ETIQUETAS'!$O:$BT,58,0)</f>
        <v>DPOT BANQUETA</v>
      </c>
      <c r="D154" s="9" t="str">
        <f>VLOOKUP(A154,'[1]LISTA ETIQUETAS'!$O:$BU,59,0)</f>
        <v>BANQUETA GIO</v>
      </c>
      <c r="E154" s="10">
        <f>IF(VLOOKUP(A154,'[1]LISTA ETIQUETAS'!O:W,4,0)="",(VLOOKUP(A154,'[1]LISTA ETIQUETAS'!O:W,7,0)),(VLOOKUP(A154,'[1]LISTA ETIQUETAS'!O:W,4,0)))</f>
        <v>0.65</v>
      </c>
      <c r="F154" s="10">
        <f>IF(VLOOKUP(A154,'[1]LISTA ETIQUETAS'!O:W,5,0)="",(VLOOKUP(A154,'[1]LISTA ETIQUETAS'!O:W,8,0)),(VLOOKUP(A154,'[1]LISTA ETIQUETAS'!O:W,5,0)))</f>
        <v>0.5</v>
      </c>
      <c r="G154" s="10">
        <f>IF(VLOOKUP(A154,'[1]LISTA ETIQUETAS'!O:W,6,0)="",(VLOOKUP(A154,'[1]LISTA ETIQUETAS'!O:W,9,0)),(VLOOKUP(A154,'[1]LISTA ETIQUETAS'!O:W,5,0)))</f>
        <v>0.4</v>
      </c>
      <c r="H154" s="10">
        <f>IFERROR((VLOOKUP(A154,'[1]LISTA ETIQUETAS'!O:X,10,0)),"")</f>
        <v>0</v>
      </c>
      <c r="I154" s="11">
        <f>IFERROR((VLOOKUP(A154,'[1]LISTA ETIQUETAS'!O:Z,12,0)),"")</f>
        <v>0</v>
      </c>
      <c r="J154" s="5">
        <f>VLOOKUP(A154,'[1]LISTA ETIQUETAS'!$O:$AA,13,0)</f>
        <v>0</v>
      </c>
      <c r="K154" s="11">
        <f>IFERROR(I154-I154*J154,"")</f>
        <v>0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>IF(M154=0,A154,M154)</f>
        <v>178686</v>
      </c>
      <c r="S154" s="2">
        <f>_xlfn.XLOOKUP($A154,'[1]LISTA ETIQUETAS'!$O:$O,'[1]LISTA ETIQUETAS'!H:H,"",0)</f>
        <v>2</v>
      </c>
      <c r="T154" s="8">
        <f>SUM(O154:S154)</f>
        <v>2</v>
      </c>
      <c r="U154" s="9" t="str">
        <f>IFERROR((VLOOKUP(A154,'links de acesso'!A:B,2,0)),"\\192.168.0.4\Produtos\PRODUTO_PRONTA_ENTREGA_DPOT\static\IMAGENS_PRODUTOS\SEM IMAGEM.jpg")</f>
        <v>\\192.168.0.4\Produtos\PRODUTO_PRONTA_ENTREGA_DPOT\static\IMAGENS_PRODUTOS\BANQUETA GIO_178686.jpg</v>
      </c>
      <c r="V154" s="8" t="str">
        <f>IF(Tabela3[[#This Row],[LINK_IMAGEM]]="\\192.168.0.4\Produtos\PRODUTO_PRONTA_ENTREGA_DPOT\static\IMAGENS_PRODUTOS\SEM IMAGEM.jpg","SEM IMAGEM","COM IMAGEM")</f>
        <v>COM IMAGEM</v>
      </c>
    </row>
    <row r="155" spans="1:22" x14ac:dyDescent="0.25">
      <c r="A155" s="17">
        <v>380283</v>
      </c>
      <c r="B155" t="str">
        <f>IFERROR((VLOOKUP(A155,'[1]LISTA ETIQUETAS'!O:X,3,0)),"PRODUTO SEM ESTOQUE")</f>
        <v>EST BANQUETA GIO (FREIJO TNZ 01) COURO PIG 712</v>
      </c>
      <c r="C155" s="9" t="str">
        <f>VLOOKUP(A155,'[1]LISTA ETIQUETAS'!$O:$BT,58,0)</f>
        <v>DPOT BANQUETA</v>
      </c>
      <c r="D155" s="9" t="str">
        <f>VLOOKUP(A155,'[1]LISTA ETIQUETAS'!$O:$BU,59,0)</f>
        <v>BANQUETA GIO</v>
      </c>
      <c r="E155" s="10">
        <f>IF(VLOOKUP(A155,'[1]LISTA ETIQUETAS'!O:W,4,0)="",(VLOOKUP(A155,'[1]LISTA ETIQUETAS'!O:W,7,0)),(VLOOKUP(A155,'[1]LISTA ETIQUETAS'!O:W,4,0)))</f>
        <v>0.75</v>
      </c>
      <c r="F155" s="10">
        <f>IF(VLOOKUP(A155,'[1]LISTA ETIQUETAS'!O:W,5,0)="",(VLOOKUP(A155,'[1]LISTA ETIQUETAS'!O:W,8,0)),(VLOOKUP(A155,'[1]LISTA ETIQUETAS'!O:W,5,0)))</f>
        <v>0.55000000000000004</v>
      </c>
      <c r="G155" s="10">
        <f>IF(VLOOKUP(A155,'[1]LISTA ETIQUETAS'!O:W,6,0)="",(VLOOKUP(A155,'[1]LISTA ETIQUETAS'!O:W,9,0)),(VLOOKUP(A155,'[1]LISTA ETIQUETAS'!O:W,5,0)))</f>
        <v>0.37</v>
      </c>
      <c r="H155" s="10">
        <f>IFERROR((VLOOKUP(A155,'[1]LISTA ETIQUETAS'!O:X,10,0)),"")</f>
        <v>0</v>
      </c>
      <c r="I155" s="11">
        <f>IFERROR((VLOOKUP(A155,'[1]LISTA ETIQUETAS'!O:Z,12,0)),"")</f>
        <v>0</v>
      </c>
      <c r="J155" s="5">
        <f>VLOOKUP(A155,'[1]LISTA ETIQUETAS'!$O:$AA,13,0)</f>
        <v>0.5</v>
      </c>
      <c r="K155" s="11">
        <f>IFERROR(I155-I155*J155,"")</f>
        <v>0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>IF(M155=0,A155,M155)</f>
        <v>380283</v>
      </c>
      <c r="S155" s="2">
        <f>_xlfn.XLOOKUP($A155,'[1]LISTA ETIQUETAS'!$O:$O,'[1]LISTA ETIQUETAS'!H:H,"",0)</f>
        <v>1</v>
      </c>
      <c r="T155" s="8">
        <f>SUM(O155:S155)</f>
        <v>1</v>
      </c>
      <c r="U155" s="9" t="str">
        <f>IFERROR((VLOOKUP(A155,'links de acesso'!A:B,2,0)),"\\192.168.0.4\Produtos\PRODUTO_PRONTA_ENTREGA_DPOT\static\IMAGENS_PRODUTOS\SEM IMAGEM.jpg")</f>
        <v>\\192.168.0.4\Produtos\PRODUTO_PRONTA_ENTREGA_DPOT\static\IMAGENS_PRODUTOS\SEM IMAGEM.jpg</v>
      </c>
      <c r="V155" s="8" t="str">
        <f>IF(Tabela3[[#This Row],[LINK_IMAGEM]]="\\192.168.0.4\Produtos\PRODUTO_PRONTA_ENTREGA_DPOT\static\IMAGENS_PRODUTOS\SEM IMAGEM.jpg","SEM IMAGEM","COM IMAGEM")</f>
        <v>SEM IMAGEM</v>
      </c>
    </row>
    <row r="156" spans="1:22" x14ac:dyDescent="0.25">
      <c r="A156" s="17">
        <v>268289</v>
      </c>
      <c r="B156" t="str">
        <f>IFERROR((VLOOKUP(A156,'[1]LISTA ETIQUETAS'!O:X,3,0)),"PRODUTO SEM ESTOQUE")</f>
        <v>EST BANQUETA JOHN GRAZ (IMBUIA) TC INTRICATE- WHITELINEN</v>
      </c>
      <c r="C156" s="9" t="str">
        <f>VLOOKUP(A156,'[1]LISTA ETIQUETAS'!$O:$BT,58,0)</f>
        <v>DPOT BANQUETA</v>
      </c>
      <c r="D156" s="9" t="str">
        <f>VLOOKUP(A156,'[1]LISTA ETIQUETAS'!$O:$BU,59,0)</f>
        <v>BANQUETA JOHN GRAZ</v>
      </c>
      <c r="E156" s="10">
        <f>IF(VLOOKUP(A156,'[1]LISTA ETIQUETAS'!O:W,4,0)="",(VLOOKUP(A156,'[1]LISTA ETIQUETAS'!O:W,7,0)),(VLOOKUP(A156,'[1]LISTA ETIQUETAS'!O:W,4,0)))</f>
        <v>0.8</v>
      </c>
      <c r="F156" s="10">
        <f>IF(VLOOKUP(A156,'[1]LISTA ETIQUETAS'!O:W,5,0)="",(VLOOKUP(A156,'[1]LISTA ETIQUETAS'!O:W,8,0)),(VLOOKUP(A156,'[1]LISTA ETIQUETAS'!O:W,5,0)))</f>
        <v>0.6</v>
      </c>
      <c r="G156" s="10">
        <f>IF(VLOOKUP(A156,'[1]LISTA ETIQUETAS'!O:W,6,0)="",(VLOOKUP(A156,'[1]LISTA ETIQUETAS'!O:W,9,0)),(VLOOKUP(A156,'[1]LISTA ETIQUETAS'!O:W,5,0)))</f>
        <v>0.35</v>
      </c>
      <c r="H156" s="10">
        <f>IFERROR((VLOOKUP(A156,'[1]LISTA ETIQUETAS'!O:X,10,0)),"")</f>
        <v>0</v>
      </c>
      <c r="I156" s="11">
        <f>IFERROR((VLOOKUP(A156,'[1]LISTA ETIQUETAS'!O:Z,12,0)),"")</f>
        <v>0</v>
      </c>
      <c r="J156" s="5">
        <f>VLOOKUP(A156,'[1]LISTA ETIQUETAS'!$O:$AA,13,0)</f>
        <v>0</v>
      </c>
      <c r="K156" s="11">
        <f>IFERROR(I156-I156*J156,"")</f>
        <v>0</v>
      </c>
      <c r="L156" s="6" t="str">
        <f>IF(VLOOKUP(A156,'[1]LISTA ETIQUETAS'!O:AC,15,0)="","",(VLOOKUP(A156,'[1]LISTA ETIQUETAS'!O:AC,15,0)))</f>
        <v/>
      </c>
      <c r="M156" s="7">
        <f>VLOOKUP(A156,'[1]LISTA ETIQUETAS'!$O:$BS,57,0)</f>
        <v>0</v>
      </c>
      <c r="N156" s="8">
        <f>IF(M156=0,A156,M156)</f>
        <v>268289</v>
      </c>
      <c r="S156" s="2">
        <f>_xlfn.XLOOKUP($A156,'[1]LISTA ETIQUETAS'!$O:$O,'[1]LISTA ETIQUETAS'!H:H,"",0)</f>
        <v>2</v>
      </c>
      <c r="T156" s="8">
        <f>SUM(O156:S156)</f>
        <v>2</v>
      </c>
      <c r="U156" s="9" t="str">
        <f>IFERROR((VLOOKUP(A156,'links de acesso'!A:B,2,0)),"\\192.168.0.4\Produtos\PRODUTO_PRONTA_ENTREGA_DPOT\static\IMAGENS_PRODUTOS\SEM IMAGEM.jpg")</f>
        <v>\\192.168.0.4\Produtos\PRODUTO_PRONTA_ENTREGA_DPOT\static\IMAGENS_PRODUTOS\BANCO JONH GRAZ_268289.jpg</v>
      </c>
      <c r="V156" s="8" t="str">
        <f>IF(Tabela3[[#This Row],[LINK_IMAGEM]]="\\192.168.0.4\Produtos\PRODUTO_PRONTA_ENTREGA_DPOT\static\IMAGENS_PRODUTOS\SEM IMAGEM.jpg","SEM IMAGEM","COM IMAGEM")</f>
        <v>COM IMAGEM</v>
      </c>
    </row>
    <row r="157" spans="1:22" x14ac:dyDescent="0.25">
      <c r="A157" s="17">
        <v>365965</v>
      </c>
      <c r="B157" t="str">
        <f>IFERROR((VLOOKUP(A157,'[1]LISTA ETIQUETAS'!O:X,3,0)),"PRODUTO SEM ESTOQUE")</f>
        <v>EST BANQUETA JOHN GRAZ (IMBUIA) TC MIKA CAMEL</v>
      </c>
      <c r="C157" s="9" t="str">
        <f>VLOOKUP(A157,'[1]LISTA ETIQUETAS'!$O:$BT,58,0)</f>
        <v>DPOT BANQUETA</v>
      </c>
      <c r="D157" s="9" t="str">
        <f>VLOOKUP(A157,'[1]LISTA ETIQUETAS'!$O:$BU,59,0)</f>
        <v>BANQUETA JOHN GRAZ</v>
      </c>
      <c r="E157" s="10">
        <f>IF(VLOOKUP(A157,'[1]LISTA ETIQUETAS'!O:W,4,0)="",(VLOOKUP(A157,'[1]LISTA ETIQUETAS'!O:W,7,0)),(VLOOKUP(A157,'[1]LISTA ETIQUETAS'!O:W,4,0)))</f>
        <v>0.8</v>
      </c>
      <c r="F157" s="10">
        <f>IF(VLOOKUP(A157,'[1]LISTA ETIQUETAS'!O:W,5,0)="",(VLOOKUP(A157,'[1]LISTA ETIQUETAS'!O:W,8,0)),(VLOOKUP(A157,'[1]LISTA ETIQUETAS'!O:W,5,0)))</f>
        <v>0.6</v>
      </c>
      <c r="G157" s="10">
        <f>IF(VLOOKUP(A157,'[1]LISTA ETIQUETAS'!O:W,6,0)="",(VLOOKUP(A157,'[1]LISTA ETIQUETAS'!O:W,9,0)),(VLOOKUP(A157,'[1]LISTA ETIQUETAS'!O:W,5,0)))</f>
        <v>0.35</v>
      </c>
      <c r="H157" s="10">
        <f>IFERROR((VLOOKUP(A157,'[1]LISTA ETIQUETAS'!O:X,10,0)),"")</f>
        <v>0</v>
      </c>
      <c r="I157" s="11">
        <f>IFERROR((VLOOKUP(A157,'[1]LISTA ETIQUETAS'!O:Z,12,0)),"")</f>
        <v>0</v>
      </c>
      <c r="J157" s="5">
        <f>VLOOKUP(A157,'[1]LISTA ETIQUETAS'!$O:$AA,13,0)</f>
        <v>0</v>
      </c>
      <c r="K157" s="11">
        <f>IFERROR(I157-I157*J157,"")</f>
        <v>0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>IF(M157=0,A157,M157)</f>
        <v>365965</v>
      </c>
      <c r="S157" s="2">
        <f>_xlfn.XLOOKUP($A157,'[1]LISTA ETIQUETAS'!$O:$O,'[1]LISTA ETIQUETAS'!H:H,"",0)</f>
        <v>1</v>
      </c>
      <c r="T157" s="8">
        <f>SUM(O157:S157)</f>
        <v>1</v>
      </c>
      <c r="U157" s="9" t="str">
        <f>IFERROR((VLOOKUP(A157,'links de acesso'!A:B,2,0)),"\\192.168.0.4\Produtos\PRODUTO_PRONTA_ENTREGA_DPOT\static\IMAGENS_PRODUTOS\SEM IMAGEM.jpg")</f>
        <v>\\192.168.0.4\Produtos\PRODUTO_PRONTA_ENTREGA_DPOT\static\IMAGENS_PRODUTOS\BANQUETA JOHN GRAZ_365965.jpg</v>
      </c>
      <c r="V157" s="8" t="str">
        <f>IF(Tabela3[[#This Row],[LINK_IMAGEM]]="\\192.168.0.4\Produtos\PRODUTO_PRONTA_ENTREGA_DPOT\static\IMAGENS_PRODUTOS\SEM IMAGEM.jpg","SEM IMAGEM","COM IMAGEM")</f>
        <v>COM IMAGEM</v>
      </c>
    </row>
    <row r="158" spans="1:22" x14ac:dyDescent="0.25">
      <c r="A158" s="17">
        <v>341215</v>
      </c>
      <c r="B158" t="str">
        <f>IFERROR((VLOOKUP(A158,'[1]LISTA ETIQUETAS'!O:X,3,0)),"PRODUTO SEM ESTOQUE")</f>
        <v>EST BANQUETA JOSEFA (FREIJO NATURAL) COURO NOBUCK 10</v>
      </c>
      <c r="C158" s="9" t="str">
        <f>VLOOKUP(A158,'[1]LISTA ETIQUETAS'!$O:$BT,58,0)</f>
        <v>DPOT BANQUETA</v>
      </c>
      <c r="D158" s="9" t="str">
        <f>VLOOKUP(A158,'[1]LISTA ETIQUETAS'!$O:$BU,59,0)</f>
        <v>BANQUETA JOSEFA</v>
      </c>
      <c r="E158" s="10">
        <f>IF(VLOOKUP(A158,'[1]LISTA ETIQUETAS'!O:W,4,0)="",(VLOOKUP(A158,'[1]LISTA ETIQUETAS'!O:W,7,0)),(VLOOKUP(A158,'[1]LISTA ETIQUETAS'!O:W,4,0)))</f>
        <v>0.68</v>
      </c>
      <c r="F158" s="10">
        <f>IF(VLOOKUP(A158,'[1]LISTA ETIQUETAS'!O:W,5,0)="",(VLOOKUP(A158,'[1]LISTA ETIQUETAS'!O:W,8,0)),(VLOOKUP(A158,'[1]LISTA ETIQUETAS'!O:W,5,0)))</f>
        <v>0.52</v>
      </c>
      <c r="G158" s="10">
        <f>IF(VLOOKUP(A158,'[1]LISTA ETIQUETAS'!O:W,6,0)="",(VLOOKUP(A158,'[1]LISTA ETIQUETAS'!O:W,9,0)),(VLOOKUP(A158,'[1]LISTA ETIQUETAS'!O:W,5,0)))</f>
        <v>0.39</v>
      </c>
      <c r="H158" s="10">
        <f>IFERROR((VLOOKUP(A158,'[1]LISTA ETIQUETAS'!O:X,10,0)),"")</f>
        <v>0</v>
      </c>
      <c r="I158" s="11">
        <f>IFERROR((VLOOKUP(A158,'[1]LISTA ETIQUETAS'!O:Z,12,0)),"")</f>
        <v>0</v>
      </c>
      <c r="J158" s="5">
        <f>VLOOKUP(A158,'[1]LISTA ETIQUETAS'!$O:$AA,13,0)</f>
        <v>0</v>
      </c>
      <c r="K158" s="11">
        <f>IFERROR(I158-I158*J158,"")</f>
        <v>0</v>
      </c>
      <c r="L158" s="6" t="str">
        <f>IF(VLOOKUP(A158,'[1]LISTA ETIQUETAS'!O:AC,15,0)="","",(VLOOKUP(A158,'[1]LISTA ETIQUETAS'!O:AC,15,0)))</f>
        <v/>
      </c>
      <c r="M158" s="7">
        <f>VLOOKUP(A158,'[1]LISTA ETIQUETAS'!$O:$BS,57,0)</f>
        <v>0</v>
      </c>
      <c r="N158" s="8">
        <f>IF(M158=0,A158,M158)</f>
        <v>341215</v>
      </c>
      <c r="S158" s="2">
        <f>_xlfn.XLOOKUP($A158,'[1]LISTA ETIQUETAS'!$O:$O,'[1]LISTA ETIQUETAS'!H:H,"",0)</f>
        <v>1</v>
      </c>
      <c r="T158" s="8">
        <f>SUM(O158:S158)</f>
        <v>1</v>
      </c>
      <c r="U158" s="9" t="str">
        <f>IFERROR((VLOOKUP(A158,'links de acesso'!A:B,2,0)),"\\192.168.0.4\Produtos\PRODUTO_PRONTA_ENTREGA_DPOT\static\IMAGENS_PRODUTOS\SEM IMAGEM.jpg")</f>
        <v>\\192.168.0.4\Produtos\PRODUTO_PRONTA_ENTREGA_DPOT\static\IMAGENS_PRODUTOS\BANCO JOSEFA_341215.jpg</v>
      </c>
      <c r="V158" s="8" t="str">
        <f>IF(Tabela3[[#This Row],[LINK_IMAGEM]]="\\192.168.0.4\Produtos\PRODUTO_PRONTA_ENTREGA_DPOT\static\IMAGENS_PRODUTOS\SEM IMAGEM.jpg","SEM IMAGEM","COM IMAGEM")</f>
        <v>COM IMAGEM</v>
      </c>
    </row>
    <row r="159" spans="1:22" x14ac:dyDescent="0.25">
      <c r="A159" s="17">
        <v>324240</v>
      </c>
      <c r="B159" t="str">
        <f>IFERROR((VLOOKUP(A159,'[1]LISTA ETIQUETAS'!O:X,3,0)),"PRODUTO SEM ESTOQUE")</f>
        <v>EST BANQUETA JOSEFA (IMBUIA) COURO NOBUCK VERDE</v>
      </c>
      <c r="C159" s="9" t="str">
        <f>VLOOKUP(A159,'[1]LISTA ETIQUETAS'!$O:$BT,58,0)</f>
        <v>DPOT BANQUETA</v>
      </c>
      <c r="D159" s="9" t="str">
        <f>VLOOKUP(A159,'[1]LISTA ETIQUETAS'!$O:$BU,59,0)</f>
        <v>BANQUETA JOSEFA</v>
      </c>
      <c r="E159" s="10">
        <f>IF(VLOOKUP(A159,'[1]LISTA ETIQUETAS'!O:W,4,0)="",(VLOOKUP(A159,'[1]LISTA ETIQUETAS'!O:W,7,0)),(VLOOKUP(A159,'[1]LISTA ETIQUETAS'!O:W,4,0)))</f>
        <v>0.68</v>
      </c>
      <c r="F159" s="10">
        <f>IF(VLOOKUP(A159,'[1]LISTA ETIQUETAS'!O:W,5,0)="",(VLOOKUP(A159,'[1]LISTA ETIQUETAS'!O:W,8,0)),(VLOOKUP(A159,'[1]LISTA ETIQUETAS'!O:W,5,0)))</f>
        <v>0.52</v>
      </c>
      <c r="G159" s="10">
        <f>IF(VLOOKUP(A159,'[1]LISTA ETIQUETAS'!O:W,6,0)="",(VLOOKUP(A159,'[1]LISTA ETIQUETAS'!O:W,9,0)),(VLOOKUP(A159,'[1]LISTA ETIQUETAS'!O:W,5,0)))</f>
        <v>0.39</v>
      </c>
      <c r="H159" s="10">
        <f>IFERROR((VLOOKUP(A159,'[1]LISTA ETIQUETAS'!O:X,10,0)),"")</f>
        <v>0</v>
      </c>
      <c r="I159" s="11">
        <f>IFERROR((VLOOKUP(A159,'[1]LISTA ETIQUETAS'!O:Z,12,0)),"")</f>
        <v>0</v>
      </c>
      <c r="J159" s="5">
        <f>VLOOKUP(A159,'[1]LISTA ETIQUETAS'!$O:$AA,13,0)</f>
        <v>0</v>
      </c>
      <c r="K159" s="11">
        <f>IFERROR(I159-I159*J159,"")</f>
        <v>0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>IF(M159=0,A159,M159)</f>
        <v>324240</v>
      </c>
      <c r="S159" s="2">
        <f>_xlfn.XLOOKUP($A159,'[1]LISTA ETIQUETAS'!$O:$O,'[1]LISTA ETIQUETAS'!H:H,"",0)</f>
        <v>1</v>
      </c>
      <c r="T159" s="8">
        <f>SUM(O159:S159)</f>
        <v>1</v>
      </c>
      <c r="U159" s="9" t="str">
        <f>IFERROR((VLOOKUP(A159,'links de acesso'!A:B,2,0)),"\\192.168.0.4\Produtos\PRODUTO_PRONTA_ENTREGA_DPOT\static\IMAGENS_PRODUTOS\SEM IMAGEM.jpg")</f>
        <v>\\192.168.0.4\Produtos\PRODUTO_PRONTA_ENTREGA_DPOT\static\IMAGENS_PRODUTOS\POLTRONA_BANQUETA JOSEFA_324239_324240.jpg</v>
      </c>
      <c r="V159" s="8" t="str">
        <f>IF(Tabela3[[#This Row],[LINK_IMAGEM]]="\\192.168.0.4\Produtos\PRODUTO_PRONTA_ENTREGA_DPOT\static\IMAGENS_PRODUTOS\SEM IMAGEM.jpg","SEM IMAGEM","COM IMAGEM")</f>
        <v>COM IMAGEM</v>
      </c>
    </row>
    <row r="160" spans="1:22" x14ac:dyDescent="0.25">
      <c r="A160" s="17">
        <v>341214</v>
      </c>
      <c r="B160" t="str">
        <f>IFERROR((VLOOKUP(A160,'[1]LISTA ETIQUETAS'!O:X,3,0)),"PRODUTO SEM ESTOQUE")</f>
        <v>EST BANQUETA JOSEFA (NOGUEIRA) COURO IMPORT 300</v>
      </c>
      <c r="C160" s="9" t="str">
        <f>VLOOKUP(A160,'[1]LISTA ETIQUETAS'!$O:$BT,58,0)</f>
        <v>DPOT BANQUETA</v>
      </c>
      <c r="D160" s="9" t="str">
        <f>VLOOKUP(A160,'[1]LISTA ETIQUETAS'!$O:$BU,59,0)</f>
        <v>BANQUETA JOSEFA</v>
      </c>
      <c r="E160" s="10">
        <f>IF(VLOOKUP(A160,'[1]LISTA ETIQUETAS'!O:W,4,0)="",(VLOOKUP(A160,'[1]LISTA ETIQUETAS'!O:W,7,0)),(VLOOKUP(A160,'[1]LISTA ETIQUETAS'!O:W,4,0)))</f>
        <v>0.68</v>
      </c>
      <c r="F160" s="10">
        <f>IF(VLOOKUP(A160,'[1]LISTA ETIQUETAS'!O:W,5,0)="",(VLOOKUP(A160,'[1]LISTA ETIQUETAS'!O:W,8,0)),(VLOOKUP(A160,'[1]LISTA ETIQUETAS'!O:W,5,0)))</f>
        <v>0.52</v>
      </c>
      <c r="G160" s="10">
        <f>IF(VLOOKUP(A160,'[1]LISTA ETIQUETAS'!O:W,6,0)="",(VLOOKUP(A160,'[1]LISTA ETIQUETAS'!O:W,9,0)),(VLOOKUP(A160,'[1]LISTA ETIQUETAS'!O:W,5,0)))</f>
        <v>0.39</v>
      </c>
      <c r="H160" s="10">
        <f>IFERROR((VLOOKUP(A160,'[1]LISTA ETIQUETAS'!O:X,10,0)),"")</f>
        <v>0</v>
      </c>
      <c r="I160" s="11">
        <f>IFERROR((VLOOKUP(A160,'[1]LISTA ETIQUETAS'!O:Z,12,0)),"")</f>
        <v>0</v>
      </c>
      <c r="J160" s="5">
        <f>VLOOKUP(A160,'[1]LISTA ETIQUETAS'!$O:$AA,13,0)</f>
        <v>0.5</v>
      </c>
      <c r="K160" s="11">
        <f>IFERROR(I160-I160*J160,"")</f>
        <v>0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>IF(M160=0,A160,M160)</f>
        <v>341214</v>
      </c>
      <c r="S160" s="2">
        <f>_xlfn.XLOOKUP($A160,'[1]LISTA ETIQUETAS'!$O:$O,'[1]LISTA ETIQUETAS'!H:H,"",0)</f>
        <v>1</v>
      </c>
      <c r="T160" s="8">
        <f>SUM(O160:S160)</f>
        <v>1</v>
      </c>
      <c r="U160" s="9" t="str">
        <f>IFERROR((VLOOKUP(A160,'links de acesso'!A:B,2,0)),"\\192.168.0.4\Produtos\PRODUTO_PRONTA_ENTREGA_DPOT\static\IMAGENS_PRODUTOS\SEM IMAGEM.jpg")</f>
        <v>\\192.168.0.4\Produtos\PRODUTO_PRONTA_ENTREGA_DPOT\static\IMAGENS_PRODUTOS\BANQUETA JOSEFA_341214.jpg</v>
      </c>
      <c r="V160" s="8" t="str">
        <f>IF(Tabela3[[#This Row],[LINK_IMAGEM]]="\\192.168.0.4\Produtos\PRODUTO_PRONTA_ENTREGA_DPOT\static\IMAGENS_PRODUTOS\SEM IMAGEM.jpg","SEM IMAGEM","COM IMAGEM")</f>
        <v>COM IMAGEM</v>
      </c>
    </row>
    <row r="161" spans="1:22" x14ac:dyDescent="0.25">
      <c r="A161" s="17">
        <v>250916</v>
      </c>
      <c r="B161" t="str">
        <f>IFERROR((VLOOKUP(A161,'[1]LISTA ETIQUETAS'!O:X,3,0)),"PRODUTO SEM ESTOQUE")</f>
        <v>EST BANQUETA LEME (ESTOF) (FREIJO NT) COURO FIRENZE 600</v>
      </c>
      <c r="C161" s="9" t="str">
        <f>VLOOKUP(A161,'[1]LISTA ETIQUETAS'!$O:$BT,58,0)</f>
        <v>DPOT BANQUETA</v>
      </c>
      <c r="D161" s="9" t="str">
        <f>VLOOKUP(A161,'[1]LISTA ETIQUETAS'!$O:$BU,59,0)</f>
        <v>BANQUETA LEME</v>
      </c>
      <c r="E161" s="10">
        <f>IF(VLOOKUP(A161,'[1]LISTA ETIQUETAS'!O:W,4,0)="",(VLOOKUP(A161,'[1]LISTA ETIQUETAS'!O:W,7,0)),(VLOOKUP(A161,'[1]LISTA ETIQUETAS'!O:W,4,0)))</f>
        <v>0.75</v>
      </c>
      <c r="F161" s="10">
        <f>IF(VLOOKUP(A161,'[1]LISTA ETIQUETAS'!O:W,5,0)="",(VLOOKUP(A161,'[1]LISTA ETIQUETAS'!O:W,8,0)),(VLOOKUP(A161,'[1]LISTA ETIQUETAS'!O:W,5,0)))</f>
        <v>0.45</v>
      </c>
      <c r="G161" s="10">
        <f>IF(VLOOKUP(A161,'[1]LISTA ETIQUETAS'!O:W,6,0)="",(VLOOKUP(A161,'[1]LISTA ETIQUETAS'!O:W,9,0)),(VLOOKUP(A161,'[1]LISTA ETIQUETAS'!O:W,5,0)))</f>
        <v>0.4</v>
      </c>
      <c r="H161" s="10">
        <f>IFERROR((VLOOKUP(A161,'[1]LISTA ETIQUETAS'!O:X,10,0)),"")</f>
        <v>0</v>
      </c>
      <c r="I161" s="11">
        <f>IFERROR((VLOOKUP(A161,'[1]LISTA ETIQUETAS'!O:Z,12,0)),"")</f>
        <v>0</v>
      </c>
      <c r="J161" s="5">
        <f>VLOOKUP(A161,'[1]LISTA ETIQUETAS'!$O:$AA,13,0)</f>
        <v>0</v>
      </c>
      <c r="K161" s="11">
        <f>IFERROR(I161-I161*J161,"")</f>
        <v>0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>IF(M161=0,A161,M161)</f>
        <v>250916</v>
      </c>
      <c r="S161" s="2">
        <f>_xlfn.XLOOKUP($A161,'[1]LISTA ETIQUETAS'!$O:$O,'[1]LISTA ETIQUETAS'!H:H,"",0)</f>
        <v>2</v>
      </c>
      <c r="T161" s="8">
        <f>SUM(O161:S161)</f>
        <v>2</v>
      </c>
      <c r="U161" s="9" t="str">
        <f>IFERROR((VLOOKUP(A161,'links de acesso'!A:B,2,0)),"\\192.168.0.4\Produtos\PRODUTO_PRONTA_ENTREGA_DPOT\static\IMAGENS_PRODUTOS\SEM IMAGEM.jpg")</f>
        <v>\\192.168.0.4\Produtos\PRODUTO_PRONTA_ENTREGA_DPOT\static\IMAGENS_PRODUTOS\BANCO LEME_250916.jpg</v>
      </c>
      <c r="V161" s="8" t="str">
        <f>IF(Tabela3[[#This Row],[LINK_IMAGEM]]="\\192.168.0.4\Produtos\PRODUTO_PRONTA_ENTREGA_DPOT\static\IMAGENS_PRODUTOS\SEM IMAGEM.jpg","SEM IMAGEM","COM IMAGEM")</f>
        <v>COM IMAGEM</v>
      </c>
    </row>
    <row r="162" spans="1:22" x14ac:dyDescent="0.25">
      <c r="A162" s="17">
        <v>121630</v>
      </c>
      <c r="B162" t="str">
        <f>IFERROR((VLOOKUP(A162,'[1]LISTA ETIQUETAS'!O:X,3,0)),"PRODUTO SEM ESTOQUE")</f>
        <v>EST BANQUETA LEME (PERCINTA COURO PRETO) (FREIJO NT)</v>
      </c>
      <c r="C162" s="9" t="str">
        <f>VLOOKUP(A162,'[1]LISTA ETIQUETAS'!$O:$BT,58,0)</f>
        <v>DPOT BANQUETA</v>
      </c>
      <c r="D162" s="9" t="str">
        <f>VLOOKUP(A162,'[1]LISTA ETIQUETAS'!$O:$BU,59,0)</f>
        <v>BANQUETA LEME</v>
      </c>
      <c r="E162" s="10">
        <f>IF(VLOOKUP(A162,'[1]LISTA ETIQUETAS'!O:W,4,0)="",(VLOOKUP(A162,'[1]LISTA ETIQUETAS'!O:W,7,0)),(VLOOKUP(A162,'[1]LISTA ETIQUETAS'!O:W,4,0)))</f>
        <v>0.75</v>
      </c>
      <c r="F162" s="10">
        <f>IF(VLOOKUP(A162,'[1]LISTA ETIQUETAS'!O:W,5,0)="",(VLOOKUP(A162,'[1]LISTA ETIQUETAS'!O:W,8,0)),(VLOOKUP(A162,'[1]LISTA ETIQUETAS'!O:W,5,0)))</f>
        <v>0.45</v>
      </c>
      <c r="G162" s="10">
        <f>IF(VLOOKUP(A162,'[1]LISTA ETIQUETAS'!O:W,6,0)="",(VLOOKUP(A162,'[1]LISTA ETIQUETAS'!O:W,9,0)),(VLOOKUP(A162,'[1]LISTA ETIQUETAS'!O:W,5,0)))</f>
        <v>0.4</v>
      </c>
      <c r="H162" s="10">
        <f>IFERROR((VLOOKUP(A162,'[1]LISTA ETIQUETAS'!O:X,10,0)),"")</f>
        <v>0</v>
      </c>
      <c r="I162" s="11">
        <f>IFERROR((VLOOKUP(A162,'[1]LISTA ETIQUETAS'!O:Z,12,0)),"")</f>
        <v>0</v>
      </c>
      <c r="J162" s="5">
        <f>VLOOKUP(A162,'[1]LISTA ETIQUETAS'!$O:$AA,13,0)</f>
        <v>0.5</v>
      </c>
      <c r="K162" s="11">
        <f>IFERROR(I162-I162*J162,"")</f>
        <v>0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>IF(M162=0,A162,M162)</f>
        <v>121630</v>
      </c>
      <c r="S162" s="2">
        <f>_xlfn.XLOOKUP($A162,'[1]LISTA ETIQUETAS'!$O:$O,'[1]LISTA ETIQUETAS'!H:H,"",0)</f>
        <v>1</v>
      </c>
      <c r="T162" s="8">
        <f>SUM(O162:S162)</f>
        <v>1</v>
      </c>
      <c r="U162" s="16" t="str">
        <f>IFERROR((VLOOKUP(A162,'links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162" s="8" t="str">
        <f>IF(Tabela3[[#This Row],[LINK_IMAGEM]]="\\192.168.0.4\Produtos\PRODUTO_PRONTA_ENTREGA_DPOT\static\IMAGENS_PRODUTOS\SEM IMAGEM.jpg","SEM IMAGEM","COM IMAGEM")</f>
        <v>COM IMAGEM</v>
      </c>
    </row>
    <row r="163" spans="1:22" x14ac:dyDescent="0.25">
      <c r="A163" s="17">
        <v>377213</v>
      </c>
      <c r="B163" t="str">
        <f>IFERROR((VLOOKUP(A163,'[1]LISTA ETIQUETAS'!O:X,3,0)),"PRODUTO SEM ESTOQUE")</f>
        <v>EST BANQUETA LUIZA FREIJO (1362 LO202 CRU-ALM 1575CB279 33)</v>
      </c>
      <c r="C163" s="9" t="str">
        <f>VLOOKUP(A163,'[1]LISTA ETIQUETAS'!$O:$BT,58,0)</f>
        <v>DPOT BANQUETA</v>
      </c>
      <c r="D163" s="9" t="str">
        <f>VLOOKUP(A163,'[1]LISTA ETIQUETAS'!$O:$BU,59,0)</f>
        <v>BANQUETA LUIZA FREIJO</v>
      </c>
      <c r="E163" s="10">
        <f>IF(VLOOKUP(A163,'[1]LISTA ETIQUETAS'!O:W,4,0)="",(VLOOKUP(A163,'[1]LISTA ETIQUETAS'!O:W,7,0)),(VLOOKUP(A163,'[1]LISTA ETIQUETAS'!O:W,4,0)))</f>
        <v>0.64</v>
      </c>
      <c r="F163" s="10">
        <f>IF(VLOOKUP(A163,'[1]LISTA ETIQUETAS'!O:W,5,0)="",(VLOOKUP(A163,'[1]LISTA ETIQUETAS'!O:W,8,0)),(VLOOKUP(A163,'[1]LISTA ETIQUETAS'!O:W,5,0)))</f>
        <v>0.5</v>
      </c>
      <c r="G163" s="10">
        <f>IF(VLOOKUP(A163,'[1]LISTA ETIQUETAS'!O:W,6,0)="",(VLOOKUP(A163,'[1]LISTA ETIQUETAS'!O:W,9,0)),(VLOOKUP(A163,'[1]LISTA ETIQUETAS'!O:W,5,0)))</f>
        <v>0.37</v>
      </c>
      <c r="H163" s="10">
        <f>IFERROR((VLOOKUP(A163,'[1]LISTA ETIQUETAS'!O:X,10,0)),"")</f>
        <v>0</v>
      </c>
      <c r="I163" s="11">
        <f>IFERROR((VLOOKUP(A163,'[1]LISTA ETIQUETAS'!O:Z,12,0)),"")</f>
        <v>0</v>
      </c>
      <c r="J163" s="5">
        <f>VLOOKUP(A163,'[1]LISTA ETIQUETAS'!$O:$AA,13,0)</f>
        <v>0</v>
      </c>
      <c r="K163" s="11">
        <f>IFERROR(I163-I163*J163,"")</f>
        <v>0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>IF(M163=0,A163,M163)</f>
        <v>377213</v>
      </c>
      <c r="S163" s="2">
        <f>_xlfn.XLOOKUP($A163,'[1]LISTA ETIQUETAS'!$O:$O,'[1]LISTA ETIQUETAS'!H:H,"",0)</f>
        <v>1</v>
      </c>
      <c r="T163" s="8">
        <f>SUM(O163:S163)</f>
        <v>1</v>
      </c>
      <c r="U163" s="9" t="str">
        <f>IFERROR((VLOOKUP(A163,'links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163" s="8" t="str">
        <f>IF(Tabela3[[#This Row],[LINK_IMAGEM]]="\\192.168.0.4\Produtos\PRODUTO_PRONTA_ENTREGA_DPOT\static\IMAGENS_PRODUTOS\SEM IMAGEM.jpg","SEM IMAGEM","COM IMAGEM")</f>
        <v>COM IMAGEM</v>
      </c>
    </row>
    <row r="164" spans="1:22" x14ac:dyDescent="0.25">
      <c r="A164" s="17">
        <v>218577</v>
      </c>
      <c r="B164" t="str">
        <f>IFERROR((VLOOKUP(A164,'[1]LISTA ETIQUETAS'!O:X,3,0)),"PRODUTO SEM ESTOQUE")</f>
        <v>EST BANQUETA MOLE (60 ANOS) (MAD IMBUIA) COURO CH 05</v>
      </c>
      <c r="C164" s="9" t="str">
        <f>VLOOKUP(A164,'[1]LISTA ETIQUETAS'!$O:$BT,58,0)</f>
        <v>DPOT BANQUETA</v>
      </c>
      <c r="D164" s="9" t="str">
        <f>VLOOKUP(A164,'[1]LISTA ETIQUETAS'!$O:$BU,59,0)</f>
        <v>BANQUETA MOLE</v>
      </c>
      <c r="E164" s="10">
        <f>IF(VLOOKUP(A164,'[1]LISTA ETIQUETAS'!O:W,4,0)="",(VLOOKUP(A164,'[1]LISTA ETIQUETAS'!O:W,7,0)),(VLOOKUP(A164,'[1]LISTA ETIQUETAS'!O:W,4,0)))</f>
        <v>0.82</v>
      </c>
      <c r="F164" s="10">
        <f>IF(VLOOKUP(A164,'[1]LISTA ETIQUETAS'!O:W,5,0)="",(VLOOKUP(A164,'[1]LISTA ETIQUETAS'!O:W,8,0)),(VLOOKUP(A164,'[1]LISTA ETIQUETAS'!O:W,5,0)))</f>
        <v>0.59</v>
      </c>
      <c r="G164" s="10">
        <f>IF(VLOOKUP(A164,'[1]LISTA ETIQUETAS'!O:W,6,0)="",(VLOOKUP(A164,'[1]LISTA ETIQUETAS'!O:W,9,0)),(VLOOKUP(A164,'[1]LISTA ETIQUETAS'!O:W,5,0)))</f>
        <v>0.45</v>
      </c>
      <c r="H164" s="10">
        <f>IFERROR((VLOOKUP(A164,'[1]LISTA ETIQUETAS'!O:X,10,0)),"")</f>
        <v>0</v>
      </c>
      <c r="I164" s="11">
        <f>IFERROR((VLOOKUP(A164,'[1]LISTA ETIQUETAS'!O:Z,12,0)),"")</f>
        <v>0</v>
      </c>
      <c r="J164" s="5">
        <f>VLOOKUP(A164,'[1]LISTA ETIQUETAS'!$O:$AA,13,0)</f>
        <v>0</v>
      </c>
      <c r="K164" s="11">
        <f>IFERROR(I164-I164*J164,"")</f>
        <v>0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>IF(M164=0,A164,M164)</f>
        <v>218577</v>
      </c>
      <c r="S164" s="2">
        <f>_xlfn.XLOOKUP($A164,'[1]LISTA ETIQUETAS'!$O:$O,'[1]LISTA ETIQUETAS'!H:H,"",0)</f>
        <v>2</v>
      </c>
      <c r="T164" s="8">
        <f>SUM(O164:S164)</f>
        <v>2</v>
      </c>
      <c r="U164" s="9" t="str">
        <f>IFERROR((VLOOKUP(A164,'links de acesso'!A:B,2,0)),"\\192.168.0.4\Produtos\PRODUTO_PRONTA_ENTREGA_DPOT\static\IMAGENS_PRODUTOS\SEM IMAGEM.jpg")</f>
        <v>\\192.168.0.4\Produtos\PRODUTO_PRONTA_ENTREGA_DPOT\static\IMAGENS_PRODUTOS\BANQUETA MOLE EDICAO 60 ANOS_218577.jpg</v>
      </c>
      <c r="V164" s="8" t="str">
        <f>IF(Tabela3[[#This Row],[LINK_IMAGEM]]="\\192.168.0.4\Produtos\PRODUTO_PRONTA_ENTREGA_DPOT\static\IMAGENS_PRODUTOS\SEM IMAGEM.jpg","SEM IMAGEM","COM IMAGEM")</f>
        <v>COM IMAGEM</v>
      </c>
    </row>
    <row r="165" spans="1:22" x14ac:dyDescent="0.25">
      <c r="A165" s="17">
        <v>273983</v>
      </c>
      <c r="B165" t="str">
        <f>IFERROR((VLOOKUP(A165,'[1]LISTA ETIQUETAS'!O:X,3,0)),"PRODUTO SEM ESTOQUE")</f>
        <v>EST BANQUETA MOLECA (MAD A COR 02) COURO CAMURCA TABACO</v>
      </c>
      <c r="C165" s="9" t="str">
        <f>VLOOKUP(A165,'[1]LISTA ETIQUETAS'!$O:$BT,58,0)</f>
        <v>DPOT BANQUETA</v>
      </c>
      <c r="D165" s="9" t="str">
        <f>VLOOKUP(A165,'[1]LISTA ETIQUETAS'!$O:$BU,59,0)</f>
        <v>BANQUETA MOLECA</v>
      </c>
      <c r="E165" s="10">
        <f>IF(VLOOKUP(A165,'[1]LISTA ETIQUETAS'!O:W,4,0)="",(VLOOKUP(A165,'[1]LISTA ETIQUETAS'!O:W,7,0)),(VLOOKUP(A165,'[1]LISTA ETIQUETAS'!O:W,4,0)))</f>
        <v>0.81</v>
      </c>
      <c r="F165" s="10">
        <f>IF(VLOOKUP(A165,'[1]LISTA ETIQUETAS'!O:W,5,0)="",(VLOOKUP(A165,'[1]LISTA ETIQUETAS'!O:W,8,0)),(VLOOKUP(A165,'[1]LISTA ETIQUETAS'!O:W,5,0)))</f>
        <v>0.52</v>
      </c>
      <c r="G165" s="10">
        <f>IF(VLOOKUP(A165,'[1]LISTA ETIQUETAS'!O:W,6,0)="",(VLOOKUP(A165,'[1]LISTA ETIQUETAS'!O:W,9,0)),(VLOOKUP(A165,'[1]LISTA ETIQUETAS'!O:W,5,0)))</f>
        <v>0.43</v>
      </c>
      <c r="H165" s="10">
        <f>IFERROR((VLOOKUP(A165,'[1]LISTA ETIQUETAS'!O:X,10,0)),"")</f>
        <v>0</v>
      </c>
      <c r="I165" s="11">
        <f>IFERROR((VLOOKUP(A165,'[1]LISTA ETIQUETAS'!O:Z,12,0)),"")</f>
        <v>0</v>
      </c>
      <c r="J165" s="5">
        <f>VLOOKUP(A165,'[1]LISTA ETIQUETAS'!$O:$AA,13,0)</f>
        <v>0</v>
      </c>
      <c r="K165" s="11">
        <f>IFERROR(I165-I165*J165,"")</f>
        <v>0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>IF(M165=0,A165,M165)</f>
        <v>273983</v>
      </c>
      <c r="S165" s="2">
        <f>_xlfn.XLOOKUP($A165,'[1]LISTA ETIQUETAS'!$O:$O,'[1]LISTA ETIQUETAS'!H:H,"",0)</f>
        <v>1</v>
      </c>
      <c r="T165" s="8">
        <f>SUM(O165:S165)</f>
        <v>1</v>
      </c>
      <c r="U165" s="9" t="str">
        <f>IFERROR((VLOOKUP(A165,'links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165" s="8" t="str">
        <f>IF(Tabela3[[#This Row],[LINK_IMAGEM]]="\\192.168.0.4\Produtos\PRODUTO_PRONTA_ENTREGA_DPOT\static\IMAGENS_PRODUTOS\SEM IMAGEM.jpg","SEM IMAGEM","COM IMAGEM")</f>
        <v>COM IMAGEM</v>
      </c>
    </row>
    <row r="166" spans="1:22" x14ac:dyDescent="0.25">
      <c r="A166" s="17">
        <v>309403</v>
      </c>
      <c r="B166" t="str">
        <f>IFERROR((VLOOKUP(A166,'[1]LISTA ETIQUETAS'!O:X,3,0)),"PRODUTO SEM ESTOQUE")</f>
        <v>EST BANQUETA MOLECA (MAD A COR 02) COURO NOBUK 10</v>
      </c>
      <c r="C166" s="9" t="str">
        <f>VLOOKUP(A166,'[1]LISTA ETIQUETAS'!$O:$BT,58,0)</f>
        <v>DPOT BANQUETA</v>
      </c>
      <c r="D166" s="9" t="str">
        <f>VLOOKUP(A166,'[1]LISTA ETIQUETAS'!$O:$BU,59,0)</f>
        <v>BANQUETA MOLECA</v>
      </c>
      <c r="E166" s="10">
        <f>IF(VLOOKUP(A166,'[1]LISTA ETIQUETAS'!O:W,4,0)="",(VLOOKUP(A166,'[1]LISTA ETIQUETAS'!O:W,7,0)),(VLOOKUP(A166,'[1]LISTA ETIQUETAS'!O:W,4,0)))</f>
        <v>0.81</v>
      </c>
      <c r="F166" s="10">
        <f>IF(VLOOKUP(A166,'[1]LISTA ETIQUETAS'!O:W,5,0)="",(VLOOKUP(A166,'[1]LISTA ETIQUETAS'!O:W,8,0)),(VLOOKUP(A166,'[1]LISTA ETIQUETAS'!O:W,5,0)))</f>
        <v>0.52</v>
      </c>
      <c r="G166" s="10">
        <f>IF(VLOOKUP(A166,'[1]LISTA ETIQUETAS'!O:W,6,0)="",(VLOOKUP(A166,'[1]LISTA ETIQUETAS'!O:W,9,0)),(VLOOKUP(A166,'[1]LISTA ETIQUETAS'!O:W,5,0)))</f>
        <v>0.43</v>
      </c>
      <c r="H166" s="10">
        <f>IFERROR((VLOOKUP(A166,'[1]LISTA ETIQUETAS'!O:X,10,0)),"")</f>
        <v>0</v>
      </c>
      <c r="I166" s="11">
        <f>IFERROR((VLOOKUP(A166,'[1]LISTA ETIQUETAS'!O:Z,12,0)),"")</f>
        <v>0</v>
      </c>
      <c r="J166" s="5">
        <f>VLOOKUP(A166,'[1]LISTA ETIQUETAS'!$O:$AA,13,0)</f>
        <v>0</v>
      </c>
      <c r="K166" s="11">
        <f>IFERROR(I166-I166*J166,"")</f>
        <v>0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>IF(M166=0,A166,M166)</f>
        <v>309403</v>
      </c>
      <c r="S166" s="2">
        <f>_xlfn.XLOOKUP($A166,'[1]LISTA ETIQUETAS'!$O:$O,'[1]LISTA ETIQUETAS'!H:H,"",0)</f>
        <v>1</v>
      </c>
      <c r="T166" s="8">
        <f>SUM(O166:S166)</f>
        <v>1</v>
      </c>
      <c r="U166" s="9" t="str">
        <f>IFERROR((VLOOKUP(A166,'links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166" s="8" t="str">
        <f>IF(Tabela3[[#This Row],[LINK_IMAGEM]]="\\192.168.0.4\Produtos\PRODUTO_PRONTA_ENTREGA_DPOT\static\IMAGENS_PRODUTOS\SEM IMAGEM.jpg","SEM IMAGEM","COM IMAGEM")</f>
        <v>COM IMAGEM</v>
      </c>
    </row>
    <row r="167" spans="1:22" x14ac:dyDescent="0.25">
      <c r="A167" s="17">
        <v>274034</v>
      </c>
      <c r="B167" t="str">
        <f>IFERROR((VLOOKUP(A167,'[1]LISTA ETIQUETAS'!O:X,3,0)),"PRODUTO SEM ESTOQUE")</f>
        <v>EST BANQUETA MOLECA (MAD A COR 02) TC ZEFIRO 158 VERDE</v>
      </c>
      <c r="C167" s="9" t="str">
        <f>VLOOKUP(A167,'[1]LISTA ETIQUETAS'!$O:$BT,58,0)</f>
        <v>DPOT BANQUETA</v>
      </c>
      <c r="D167" s="9" t="str">
        <f>VLOOKUP(A167,'[1]LISTA ETIQUETAS'!$O:$BU,59,0)</f>
        <v>BANQUETA MOLECA</v>
      </c>
      <c r="E167" s="10">
        <f>IF(VLOOKUP(A167,'[1]LISTA ETIQUETAS'!O:W,4,0)="",(VLOOKUP(A167,'[1]LISTA ETIQUETAS'!O:W,7,0)),(VLOOKUP(A167,'[1]LISTA ETIQUETAS'!O:W,4,0)))</f>
        <v>0.81</v>
      </c>
      <c r="F167" s="10">
        <f>IF(VLOOKUP(A167,'[1]LISTA ETIQUETAS'!O:W,5,0)="",(VLOOKUP(A167,'[1]LISTA ETIQUETAS'!O:W,8,0)),(VLOOKUP(A167,'[1]LISTA ETIQUETAS'!O:W,5,0)))</f>
        <v>0.52</v>
      </c>
      <c r="G167" s="10">
        <f>IF(VLOOKUP(A167,'[1]LISTA ETIQUETAS'!O:W,6,0)="",(VLOOKUP(A167,'[1]LISTA ETIQUETAS'!O:W,9,0)),(VLOOKUP(A167,'[1]LISTA ETIQUETAS'!O:W,5,0)))</f>
        <v>0.43</v>
      </c>
      <c r="H167" s="10">
        <f>IFERROR((VLOOKUP(A167,'[1]LISTA ETIQUETAS'!O:X,10,0)),"")</f>
        <v>0</v>
      </c>
      <c r="I167" s="11">
        <f>IFERROR((VLOOKUP(A167,'[1]LISTA ETIQUETAS'!O:Z,12,0)),"")</f>
        <v>0</v>
      </c>
      <c r="J167" s="5">
        <f>VLOOKUP(A167,'[1]LISTA ETIQUETAS'!$O:$AA,13,0)</f>
        <v>0</v>
      </c>
      <c r="K167" s="11">
        <f>IFERROR(I167-I167*J167,"")</f>
        <v>0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>IF(M167=0,A167,M167)</f>
        <v>274034</v>
      </c>
      <c r="S167" s="2">
        <f>_xlfn.XLOOKUP($A167,'[1]LISTA ETIQUETAS'!$O:$O,'[1]LISTA ETIQUETAS'!H:H,"",0)</f>
        <v>3</v>
      </c>
      <c r="T167" s="8">
        <f>SUM(O167:S167)</f>
        <v>3</v>
      </c>
      <c r="U167" s="9" t="str">
        <f>IFERROR((VLOOKUP(A167,'links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167" s="8" t="str">
        <f>IF(Tabela3[[#This Row],[LINK_IMAGEM]]="\\192.168.0.4\Produtos\PRODUTO_PRONTA_ENTREGA_DPOT\static\IMAGENS_PRODUTOS\SEM IMAGEM.jpg","SEM IMAGEM","COM IMAGEM")</f>
        <v>COM IMAGEM</v>
      </c>
    </row>
    <row r="168" spans="1:22" x14ac:dyDescent="0.25">
      <c r="A168" s="17">
        <v>127925</v>
      </c>
      <c r="B168" t="str">
        <f>IFERROR((VLOOKUP(A168,'[1]LISTA ETIQUETAS'!O:X,3,0)),"PRODUTO SEM ESTOQUE")</f>
        <v>EST BANQUETA PARATY (MAD A COR 02) TC SEDA RUSTICO NATURAL</v>
      </c>
      <c r="C168" s="9" t="str">
        <f>VLOOKUP(A168,'[1]LISTA ETIQUETAS'!$O:$BT,58,0)</f>
        <v>DPOT BANQUETA</v>
      </c>
      <c r="D168" s="9" t="str">
        <f>VLOOKUP(A168,'[1]LISTA ETIQUETAS'!$O:$BU,59,0)</f>
        <v>BANQUETA PARATY</v>
      </c>
      <c r="E168" s="10">
        <f>IF(VLOOKUP(A168,'[1]LISTA ETIQUETAS'!O:W,4,0)="",(VLOOKUP(A168,'[1]LISTA ETIQUETAS'!O:W,7,0)),(VLOOKUP(A168,'[1]LISTA ETIQUETAS'!O:W,4,0)))</f>
        <v>0.78</v>
      </c>
      <c r="F168" s="10">
        <f>IF(VLOOKUP(A168,'[1]LISTA ETIQUETAS'!O:W,5,0)="",(VLOOKUP(A168,'[1]LISTA ETIQUETAS'!O:W,8,0)),(VLOOKUP(A168,'[1]LISTA ETIQUETAS'!O:W,5,0)))</f>
        <v>0.49</v>
      </c>
      <c r="G168" s="10">
        <f>IF(VLOOKUP(A168,'[1]LISTA ETIQUETAS'!O:W,6,0)="",(VLOOKUP(A168,'[1]LISTA ETIQUETAS'!O:W,9,0)),(VLOOKUP(A168,'[1]LISTA ETIQUETAS'!O:W,5,0)))</f>
        <v>0.39</v>
      </c>
      <c r="H168" s="10">
        <f>IFERROR((VLOOKUP(A168,'[1]LISTA ETIQUETAS'!O:X,10,0)),"")</f>
        <v>0</v>
      </c>
      <c r="I168" s="11">
        <f>IFERROR((VLOOKUP(A168,'[1]LISTA ETIQUETAS'!O:Z,12,0)),"")</f>
        <v>0</v>
      </c>
      <c r="J168" s="5">
        <f>VLOOKUP(A168,'[1]LISTA ETIQUETAS'!$O:$AA,13,0)</f>
        <v>0</v>
      </c>
      <c r="K168" s="11">
        <f>IFERROR(I168-I168*J168,"")</f>
        <v>0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>IF(M168=0,A168,M168)</f>
        <v>127925</v>
      </c>
      <c r="S168" s="2">
        <f>_xlfn.XLOOKUP($A168,'[1]LISTA ETIQUETAS'!$O:$O,'[1]LISTA ETIQUETAS'!H:H,"",0)</f>
        <v>1</v>
      </c>
      <c r="T168" s="8">
        <f>SUM(O168:S168)</f>
        <v>1</v>
      </c>
      <c r="U168" s="9" t="str">
        <f>IFERROR((VLOOKUP(A168,'links de acesso'!A:B,2,0)),"\\192.168.0.4\Produtos\PRODUTO_PRONTA_ENTREGA_DPOT\static\IMAGENS_PRODUTOS\SEM IMAGEM.jpg")</f>
        <v>\\192.168.0.4\Produtos\PRODUTO_PRONTA_ENTREGA_DPOT\static\IMAGENS_PRODUTOS\BANQUETA PARATY_127925.jpg</v>
      </c>
      <c r="V168" s="8" t="str">
        <f>IF(Tabela3[[#This Row],[LINK_IMAGEM]]="\\192.168.0.4\Produtos\PRODUTO_PRONTA_ENTREGA_DPOT\static\IMAGENS_PRODUTOS\SEM IMAGEM.jpg","SEM IMAGEM","COM IMAGEM")</f>
        <v>COM IMAGEM</v>
      </c>
    </row>
    <row r="169" spans="1:22" x14ac:dyDescent="0.25">
      <c r="A169" s="17">
        <v>259776</v>
      </c>
      <c r="B169" t="str">
        <f>IFERROR((VLOOKUP(A169,'[1]LISTA ETIQUETAS'!O:X,3,0)),"PRODUTO SEM ESTOQUE")</f>
        <v>EST BANQUETA PARATY (MAD B COR 03) EL NOVE 04 GREY</v>
      </c>
      <c r="C169" s="9" t="str">
        <f>VLOOKUP(A169,'[1]LISTA ETIQUETAS'!$O:$BT,58,0)</f>
        <v>DPOT BANQUETA</v>
      </c>
      <c r="D169" s="9" t="str">
        <f>VLOOKUP(A169,'[1]LISTA ETIQUETAS'!$O:$BU,59,0)</f>
        <v>BANQUETA PARATY</v>
      </c>
      <c r="E169" s="10">
        <f>IF(VLOOKUP(A169,'[1]LISTA ETIQUETAS'!O:W,4,0)="",(VLOOKUP(A169,'[1]LISTA ETIQUETAS'!O:W,7,0)),(VLOOKUP(A169,'[1]LISTA ETIQUETAS'!O:W,4,0)))</f>
        <v>0.78</v>
      </c>
      <c r="F169" s="10">
        <f>IF(VLOOKUP(A169,'[1]LISTA ETIQUETAS'!O:W,5,0)="",(VLOOKUP(A169,'[1]LISTA ETIQUETAS'!O:W,8,0)),(VLOOKUP(A169,'[1]LISTA ETIQUETAS'!O:W,5,0)))</f>
        <v>0.49</v>
      </c>
      <c r="G169" s="10">
        <f>IF(VLOOKUP(A169,'[1]LISTA ETIQUETAS'!O:W,6,0)="",(VLOOKUP(A169,'[1]LISTA ETIQUETAS'!O:W,9,0)),(VLOOKUP(A169,'[1]LISTA ETIQUETAS'!O:W,5,0)))</f>
        <v>0.39</v>
      </c>
      <c r="H169" s="10">
        <f>IFERROR((VLOOKUP(A169,'[1]LISTA ETIQUETAS'!O:X,10,0)),"")</f>
        <v>0</v>
      </c>
      <c r="I169" s="11">
        <f>IFERROR((VLOOKUP(A169,'[1]LISTA ETIQUETAS'!O:Z,12,0)),"")</f>
        <v>0</v>
      </c>
      <c r="J169" s="5">
        <f>VLOOKUP(A169,'[1]LISTA ETIQUETAS'!$O:$AA,13,0)</f>
        <v>0.5</v>
      </c>
      <c r="K169" s="11">
        <f>IFERROR(I169-I169*J169,"")</f>
        <v>0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>IF(M169=0,A169,M169)</f>
        <v>259776</v>
      </c>
      <c r="S169" s="2">
        <f>_xlfn.XLOOKUP($A169,'[1]LISTA ETIQUETAS'!$O:$O,'[1]LISTA ETIQUETAS'!H:H,"",0)</f>
        <v>1</v>
      </c>
      <c r="T169" s="8">
        <f>SUM(O169:S169)</f>
        <v>1</v>
      </c>
      <c r="U169" s="9" t="str">
        <f>IFERROR((VLOOKUP(A169,'links de acesso'!A:B,2,0)),"\\192.168.0.4\Produtos\PRODUTO_PRONTA_ENTREGA_DPOT\static\IMAGENS_PRODUTOS\SEM IMAGEM.jpg")</f>
        <v>\\192.168.0.4\Produtos\PRODUTO_PRONTA_ENTREGA_DPOT\static\IMAGENS_PRODUTOS\POLTRONA_BANQUETA PARATY_259237_259776.jpg</v>
      </c>
      <c r="V169" s="8" t="str">
        <f>IF(Tabela3[[#This Row],[LINK_IMAGEM]]="\\192.168.0.4\Produtos\PRODUTO_PRONTA_ENTREGA_DPOT\static\IMAGENS_PRODUTOS\SEM IMAGEM.jpg","SEM IMAGEM","COM IMAGEM")</f>
        <v>COM IMAGEM</v>
      </c>
    </row>
    <row r="170" spans="1:22" x14ac:dyDescent="0.25">
      <c r="A170" s="17">
        <v>206883</v>
      </c>
      <c r="B170" t="str">
        <f>IFERROR((VLOOKUP(A170,'[1]LISTA ETIQUETAS'!O:X,3,0)),"PRODUTO SEM ESTOQUE")</f>
        <v>EST BANQUETA PARATY (MAD B COR 03) TC LINHO 409 AZUL PETROLE</v>
      </c>
      <c r="C170" s="9" t="str">
        <f>VLOOKUP(A170,'[1]LISTA ETIQUETAS'!$O:$BT,58,0)</f>
        <v>DPOT BANQUETA</v>
      </c>
      <c r="D170" s="9" t="str">
        <f>VLOOKUP(A170,'[1]LISTA ETIQUETAS'!$O:$BU,59,0)</f>
        <v>BANQUETA PARATY</v>
      </c>
      <c r="E170" s="10">
        <f>IF(VLOOKUP(A170,'[1]LISTA ETIQUETAS'!O:W,4,0)="",(VLOOKUP(A170,'[1]LISTA ETIQUETAS'!O:W,7,0)),(VLOOKUP(A170,'[1]LISTA ETIQUETAS'!O:W,4,0)))</f>
        <v>0.78</v>
      </c>
      <c r="F170" s="10">
        <f>IF(VLOOKUP(A170,'[1]LISTA ETIQUETAS'!O:W,5,0)="",(VLOOKUP(A170,'[1]LISTA ETIQUETAS'!O:W,8,0)),(VLOOKUP(A170,'[1]LISTA ETIQUETAS'!O:W,5,0)))</f>
        <v>0.49</v>
      </c>
      <c r="G170" s="10">
        <f>IF(VLOOKUP(A170,'[1]LISTA ETIQUETAS'!O:W,6,0)="",(VLOOKUP(A170,'[1]LISTA ETIQUETAS'!O:W,9,0)),(VLOOKUP(A170,'[1]LISTA ETIQUETAS'!O:W,5,0)))</f>
        <v>0.39</v>
      </c>
      <c r="H170" s="10">
        <f>IFERROR((VLOOKUP(A170,'[1]LISTA ETIQUETAS'!O:X,10,0)),"")</f>
        <v>0</v>
      </c>
      <c r="I170" s="11">
        <f>IFERROR((VLOOKUP(A170,'[1]LISTA ETIQUETAS'!O:Z,12,0)),"")</f>
        <v>0</v>
      </c>
      <c r="J170" s="5">
        <f>VLOOKUP(A170,'[1]LISTA ETIQUETAS'!$O:$AA,13,0)</f>
        <v>0</v>
      </c>
      <c r="K170" s="11">
        <f>IFERROR(I170-I170*J170,"")</f>
        <v>0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>IF(M170=0,A170,M170)</f>
        <v>206883</v>
      </c>
      <c r="S170" s="2">
        <f>_xlfn.XLOOKUP($A170,'[1]LISTA ETIQUETAS'!$O:$O,'[1]LISTA ETIQUETAS'!H:H,"",0)</f>
        <v>1</v>
      </c>
      <c r="T170" s="8">
        <f>SUM(O170:S170)</f>
        <v>1</v>
      </c>
      <c r="U170" s="9" t="str">
        <f>IFERROR((VLOOKUP(A170,'links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170" s="8" t="str">
        <f>IF(Tabela3[[#This Row],[LINK_IMAGEM]]="\\192.168.0.4\Produtos\PRODUTO_PRONTA_ENTREGA_DPOT\static\IMAGENS_PRODUTOS\SEM IMAGEM.jpg","SEM IMAGEM","COM IMAGEM")</f>
        <v>COM IMAGEM</v>
      </c>
    </row>
    <row r="171" spans="1:22" x14ac:dyDescent="0.25">
      <c r="A171" s="17">
        <v>319914</v>
      </c>
      <c r="B171" t="str">
        <f>IFERROR((VLOOKUP(A171,'[1]LISTA ETIQUETAS'!O:X,3,0)),"PRODUTO SEM ESTOQUE")</f>
        <v>EST BANQUETA PITU (JEQ NT) (LONA OLIVA) (LONA OLIVA)</v>
      </c>
      <c r="C171" s="9" t="str">
        <f>VLOOKUP(A171,'[1]LISTA ETIQUETAS'!$O:$BT,58,0)</f>
        <v>DPOT BANQUETA</v>
      </c>
      <c r="D171" s="9" t="str">
        <f>VLOOKUP(A171,'[1]LISTA ETIQUETAS'!$O:$BU,59,0)</f>
        <v>BANQUETA PITU</v>
      </c>
      <c r="E171" s="10">
        <f>IF(VLOOKUP(A171,'[1]LISTA ETIQUETAS'!O:W,4,0)="",(VLOOKUP(A171,'[1]LISTA ETIQUETAS'!O:W,7,0)),(VLOOKUP(A171,'[1]LISTA ETIQUETAS'!O:W,4,0)))</f>
        <v>0.72</v>
      </c>
      <c r="F171" s="10">
        <f>IF(VLOOKUP(A171,'[1]LISTA ETIQUETAS'!O:W,5,0)="",(VLOOKUP(A171,'[1]LISTA ETIQUETAS'!O:W,8,0)),(VLOOKUP(A171,'[1]LISTA ETIQUETAS'!O:W,5,0)))</f>
        <v>0.46</v>
      </c>
      <c r="G171" s="10">
        <f>IF(VLOOKUP(A171,'[1]LISTA ETIQUETAS'!O:W,6,0)="",(VLOOKUP(A171,'[1]LISTA ETIQUETAS'!O:W,9,0)),(VLOOKUP(A171,'[1]LISTA ETIQUETAS'!O:W,5,0)))</f>
        <v>0.47</v>
      </c>
      <c r="H171" s="10">
        <f>IFERROR((VLOOKUP(A171,'[1]LISTA ETIQUETAS'!O:X,10,0)),"")</f>
        <v>0</v>
      </c>
      <c r="I171" s="11">
        <f>IFERROR((VLOOKUP(A171,'[1]LISTA ETIQUETAS'!O:Z,12,0)),"")</f>
        <v>0</v>
      </c>
      <c r="J171" s="5">
        <f>VLOOKUP(A171,'[1]LISTA ETIQUETAS'!$O:$AA,13,0)</f>
        <v>0</v>
      </c>
      <c r="K171" s="11">
        <f>IFERROR(I171-I171*J171,"")</f>
        <v>0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>IF(M171=0,A171,M171)</f>
        <v>319914</v>
      </c>
      <c r="S171" s="2">
        <f>_xlfn.XLOOKUP($A171,'[1]LISTA ETIQUETAS'!$O:$O,'[1]LISTA ETIQUETAS'!H:H,"",0)</f>
        <v>1</v>
      </c>
      <c r="T171" s="8">
        <f>SUM(O171:S171)</f>
        <v>1</v>
      </c>
      <c r="U171" s="9" t="str">
        <f>IFERROR((VLOOKUP(A171,'links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171" s="8" t="str">
        <f>IF(Tabela3[[#This Row],[LINK_IMAGEM]]="\\192.168.0.4\Produtos\PRODUTO_PRONTA_ENTREGA_DPOT\static\IMAGENS_PRODUTOS\SEM IMAGEM.jpg","SEM IMAGEM","COM IMAGEM")</f>
        <v>COM IMAGEM</v>
      </c>
    </row>
    <row r="172" spans="1:22" x14ac:dyDescent="0.25">
      <c r="A172" s="17">
        <v>252235</v>
      </c>
      <c r="B172" t="str">
        <f>IFERROR((VLOOKUP(A172,'[1]LISTA ETIQUETAS'!O:X,3,0)),"PRODUTO SEM ESTOQUE")</f>
        <v>EST BANQUETA PORTUGUESA (CORDA KRAFT) (IPE NATURAL)</v>
      </c>
      <c r="C172" s="9" t="str">
        <f>VLOOKUP(A172,'[1]LISTA ETIQUETAS'!$O:$BT,58,0)</f>
        <v>DPOT BANQUETA</v>
      </c>
      <c r="D172" s="9" t="str">
        <f>VLOOKUP(A172,'[1]LISTA ETIQUETAS'!$O:$BU,59,0)</f>
        <v>BANQUETA PORTUGUESA</v>
      </c>
      <c r="E172" s="10">
        <f>IF(VLOOKUP(A172,'[1]LISTA ETIQUETAS'!O:W,4,0)="",(VLOOKUP(A172,'[1]LISTA ETIQUETAS'!O:W,7,0)),(VLOOKUP(A172,'[1]LISTA ETIQUETAS'!O:W,4,0)))</f>
        <v>0.65</v>
      </c>
      <c r="F172" s="10">
        <f>IF(VLOOKUP(A172,'[1]LISTA ETIQUETAS'!O:W,5,0)="",(VLOOKUP(A172,'[1]LISTA ETIQUETAS'!O:W,8,0)),(VLOOKUP(A172,'[1]LISTA ETIQUETAS'!O:W,5,0)))</f>
        <v>0.45</v>
      </c>
      <c r="G172" s="10">
        <f>IF(VLOOKUP(A172,'[1]LISTA ETIQUETAS'!O:W,6,0)="",(VLOOKUP(A172,'[1]LISTA ETIQUETAS'!O:W,9,0)),(VLOOKUP(A172,'[1]LISTA ETIQUETAS'!O:W,5,0)))</f>
        <v>0.39</v>
      </c>
      <c r="H172" s="10">
        <f>IFERROR((VLOOKUP(A172,'[1]LISTA ETIQUETAS'!O:X,10,0)),"")</f>
        <v>0</v>
      </c>
      <c r="I172" s="11">
        <f>IFERROR((VLOOKUP(A172,'[1]LISTA ETIQUETAS'!O:Z,12,0)),"")</f>
        <v>0</v>
      </c>
      <c r="J172" s="5">
        <f>VLOOKUP(A172,'[1]LISTA ETIQUETAS'!$O:$AA,13,0)</f>
        <v>0</v>
      </c>
      <c r="K172" s="11">
        <f>IFERROR(I172-I172*J172,"")</f>
        <v>0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>IF(M172=0,A172,M172)</f>
        <v>252235</v>
      </c>
      <c r="S172" s="2">
        <f>_xlfn.XLOOKUP($A172,'[1]LISTA ETIQUETAS'!$O:$O,'[1]LISTA ETIQUETAS'!H:H,"",0)</f>
        <v>4</v>
      </c>
      <c r="T172" s="8">
        <f>SUM(O172:S172)</f>
        <v>4</v>
      </c>
      <c r="U172" s="9" t="str">
        <f>IFERROR((VLOOKUP(A172,'links de acesso'!A:B,2,0)),"\\192.168.0.4\Produtos\PRODUTO_PRONTA_ENTREGA_DPOT\static\IMAGENS_PRODUTOS\SEM IMAGEM.jpg")</f>
        <v>\\192.168.0.4\Produtos\PRODUTO_PRONTA_ENTREGA_DPOT\static\IMAGENS_PRODUTOS\BANQUETA PORTUGUESA_252235.jpg</v>
      </c>
      <c r="V172" s="8" t="str">
        <f>IF(Tabela3[[#This Row],[LINK_IMAGEM]]="\\192.168.0.4\Produtos\PRODUTO_PRONTA_ENTREGA_DPOT\static\IMAGENS_PRODUTOS\SEM IMAGEM.jpg","SEM IMAGEM","COM IMAGEM")</f>
        <v>COM IMAGEM</v>
      </c>
    </row>
    <row r="173" spans="1:22" x14ac:dyDescent="0.25">
      <c r="A173" s="17">
        <v>268372</v>
      </c>
      <c r="B173" t="str">
        <f>IFERROR((VLOOKUP(A173,'[1]LISTA ETIQUETAS'!O:X,3,0)),"PRODUTO SEM ESTOQUE")</f>
        <v>EST BANQUETA PORTUGUESA (SOLTO) (IPE) CAMURCA TABACO</v>
      </c>
      <c r="C173" s="9" t="str">
        <f>VLOOKUP(A173,'[1]LISTA ETIQUETAS'!$O:$BT,58,0)</f>
        <v>DPOT BANQUETA</v>
      </c>
      <c r="D173" s="9" t="str">
        <f>VLOOKUP(A173,'[1]LISTA ETIQUETAS'!$O:$BU,59,0)</f>
        <v>BANQUETA PORTUGUESA</v>
      </c>
      <c r="E173" s="10">
        <f>IF(VLOOKUP(A173,'[1]LISTA ETIQUETAS'!O:W,4,0)="",(VLOOKUP(A173,'[1]LISTA ETIQUETAS'!O:W,7,0)),(VLOOKUP(A173,'[1]LISTA ETIQUETAS'!O:W,4,0)))</f>
        <v>0.65</v>
      </c>
      <c r="F173" s="10">
        <f>IF(VLOOKUP(A173,'[1]LISTA ETIQUETAS'!O:W,5,0)="",(VLOOKUP(A173,'[1]LISTA ETIQUETAS'!O:W,8,0)),(VLOOKUP(A173,'[1]LISTA ETIQUETAS'!O:W,5,0)))</f>
        <v>0.45</v>
      </c>
      <c r="G173" s="10">
        <f>IF(VLOOKUP(A173,'[1]LISTA ETIQUETAS'!O:W,6,0)="",(VLOOKUP(A173,'[1]LISTA ETIQUETAS'!O:W,9,0)),(VLOOKUP(A173,'[1]LISTA ETIQUETAS'!O:W,5,0)))</f>
        <v>0.39</v>
      </c>
      <c r="H173" s="10">
        <f>IFERROR((VLOOKUP(A173,'[1]LISTA ETIQUETAS'!O:X,10,0)),"")</f>
        <v>0</v>
      </c>
      <c r="I173" s="11">
        <f>IFERROR((VLOOKUP(A173,'[1]LISTA ETIQUETAS'!O:Z,12,0)),"")</f>
        <v>0</v>
      </c>
      <c r="J173" s="5">
        <f>VLOOKUP(A173,'[1]LISTA ETIQUETAS'!$O:$AA,13,0)</f>
        <v>0</v>
      </c>
      <c r="K173" s="11">
        <f>IFERROR(I173-I173*J173,"")</f>
        <v>0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>IF(M173=0,A173,M173)</f>
        <v>268372</v>
      </c>
      <c r="S173" s="2">
        <f>_xlfn.XLOOKUP($A173,'[1]LISTA ETIQUETAS'!$O:$O,'[1]LISTA ETIQUETAS'!H:H,"",0)</f>
        <v>3</v>
      </c>
      <c r="T173" s="8">
        <f>SUM(O173:S173)</f>
        <v>3</v>
      </c>
      <c r="U173" s="9" t="str">
        <f>IFERROR((VLOOKUP(A173,'links de acesso'!A:B,2,0)),"\\192.168.0.4\Produtos\PRODUTO_PRONTA_ENTREGA_DPOT\static\IMAGENS_PRODUTOS\SEM IMAGEM.jpg")</f>
        <v>\\192.168.0.4\Produtos\PRODUTO_PRONTA_ENTREGA_DPOT\static\IMAGENS_PRODUTOS\BANQUETA PORTUGUESA_268372.jpg</v>
      </c>
      <c r="V173" s="8" t="str">
        <f>IF(Tabela3[[#This Row],[LINK_IMAGEM]]="\\192.168.0.4\Produtos\PRODUTO_PRONTA_ENTREGA_DPOT\static\IMAGENS_PRODUTOS\SEM IMAGEM.jpg","SEM IMAGEM","COM IMAGEM")</f>
        <v>COM IMAGEM</v>
      </c>
    </row>
    <row r="174" spans="1:22" x14ac:dyDescent="0.25">
      <c r="A174" s="17">
        <v>380314</v>
      </c>
      <c r="B174" t="str">
        <f>IFERROR((VLOOKUP(A174,'[1]LISTA ETIQUETAS'!O:X,3,0)),"PRODUTO SEM ESTOQUE")</f>
        <v>EST BANQUETA PREGUICA (PES EM X) (FREIJO NT) TC PIED POULE</v>
      </c>
      <c r="C174" s="9" t="str">
        <f>VLOOKUP(A174,'[1]LISTA ETIQUETAS'!$O:$BT,58,0)</f>
        <v>DPOT BANQUETA</v>
      </c>
      <c r="D174" s="9" t="str">
        <f>VLOOKUP(A174,'[1]LISTA ETIQUETAS'!$O:$BU,59,0)</f>
        <v>BANQUETA PREGUICA</v>
      </c>
      <c r="E174" s="10">
        <f>IF(VLOOKUP(A174,'[1]LISTA ETIQUETAS'!O:W,4,0)="",(VLOOKUP(A174,'[1]LISTA ETIQUETAS'!O:W,7,0)),(VLOOKUP(A174,'[1]LISTA ETIQUETAS'!O:W,4,0)))</f>
        <v>0.49</v>
      </c>
      <c r="F174" s="10">
        <f>IF(VLOOKUP(A174,'[1]LISTA ETIQUETAS'!O:W,5,0)="",(VLOOKUP(A174,'[1]LISTA ETIQUETAS'!O:W,8,0)),(VLOOKUP(A174,'[1]LISTA ETIQUETAS'!O:W,5,0)))</f>
        <v>0.45</v>
      </c>
      <c r="G174" s="10">
        <f>IF(VLOOKUP(A174,'[1]LISTA ETIQUETAS'!O:W,6,0)="",(VLOOKUP(A174,'[1]LISTA ETIQUETAS'!O:W,9,0)),(VLOOKUP(A174,'[1]LISTA ETIQUETAS'!O:W,5,0)))</f>
        <v>0.37</v>
      </c>
      <c r="H174" s="10">
        <f>IFERROR((VLOOKUP(A174,'[1]LISTA ETIQUETAS'!O:X,10,0)),"")</f>
        <v>0</v>
      </c>
      <c r="I174" s="11">
        <f>IFERROR((VLOOKUP(A174,'[1]LISTA ETIQUETAS'!O:Z,12,0)),"")</f>
        <v>0</v>
      </c>
      <c r="J174" s="5">
        <f>VLOOKUP(A174,'[1]LISTA ETIQUETAS'!$O:$AA,13,0)</f>
        <v>0</v>
      </c>
      <c r="K174" s="11">
        <f>IFERROR(I174-I174*J174,"")</f>
        <v>0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>IF(M174=0,A174,M174)</f>
        <v>380314</v>
      </c>
      <c r="S174" s="2">
        <f>_xlfn.XLOOKUP($A174,'[1]LISTA ETIQUETAS'!$O:$O,'[1]LISTA ETIQUETAS'!H:H,"",0)</f>
        <v>1</v>
      </c>
      <c r="T174" s="8">
        <f>SUM(O174:S174)</f>
        <v>1</v>
      </c>
      <c r="U174" s="9" t="str">
        <f>IFERROR((VLOOKUP(A174,'links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174" s="8" t="str">
        <f>IF(Tabela3[[#This Row],[LINK_IMAGEM]]="\\192.168.0.4\Produtos\PRODUTO_PRONTA_ENTREGA_DPOT\static\IMAGENS_PRODUTOS\SEM IMAGEM.jpg","SEM IMAGEM","COM IMAGEM")</f>
        <v>COM IMAGEM</v>
      </c>
    </row>
    <row r="175" spans="1:22" x14ac:dyDescent="0.25">
      <c r="A175" s="17">
        <v>229427</v>
      </c>
      <c r="B175" t="str">
        <f>IFERROR((VLOOKUP(A175,'[1]LISTA ETIQUETAS'!O:X,3,0)),"PRODUTO SEM ESTOQUE")</f>
        <v>EST BANQUETA PREGUICA (PES EM X) (SUCUPIRA) COURO NOBUCK 70</v>
      </c>
      <c r="C175" s="9" t="str">
        <f>VLOOKUP(A175,'[1]LISTA ETIQUETAS'!$O:$BT,58,0)</f>
        <v>DPOT BANQUETA</v>
      </c>
      <c r="D175" s="9" t="str">
        <f>VLOOKUP(A175,'[1]LISTA ETIQUETAS'!$O:$BU,59,0)</f>
        <v>BANQUETA PREGUICA</v>
      </c>
      <c r="E175" s="10">
        <f>IF(VLOOKUP(A175,'[1]LISTA ETIQUETAS'!O:W,4,0)="",(VLOOKUP(A175,'[1]LISTA ETIQUETAS'!O:W,7,0)),(VLOOKUP(A175,'[1]LISTA ETIQUETAS'!O:W,4,0)))</f>
        <v>0.49</v>
      </c>
      <c r="F175" s="10">
        <f>IF(VLOOKUP(A175,'[1]LISTA ETIQUETAS'!O:W,5,0)="",(VLOOKUP(A175,'[1]LISTA ETIQUETAS'!O:W,8,0)),(VLOOKUP(A175,'[1]LISTA ETIQUETAS'!O:W,5,0)))</f>
        <v>0.45</v>
      </c>
      <c r="G175" s="10">
        <f>IF(VLOOKUP(A175,'[1]LISTA ETIQUETAS'!O:W,6,0)="",(VLOOKUP(A175,'[1]LISTA ETIQUETAS'!O:W,9,0)),(VLOOKUP(A175,'[1]LISTA ETIQUETAS'!O:W,5,0)))</f>
        <v>0.37</v>
      </c>
      <c r="H175" s="10">
        <f>IFERROR((VLOOKUP(A175,'[1]LISTA ETIQUETAS'!O:X,10,0)),"")</f>
        <v>0</v>
      </c>
      <c r="I175" s="11">
        <f>IFERROR((VLOOKUP(A175,'[1]LISTA ETIQUETAS'!O:Z,12,0)),"")</f>
        <v>0</v>
      </c>
      <c r="J175" s="5">
        <f>VLOOKUP(A175,'[1]LISTA ETIQUETAS'!$O:$AA,13,0)</f>
        <v>0.5</v>
      </c>
      <c r="K175" s="11">
        <f>IFERROR(I175-I175*J175,"")</f>
        <v>0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>IF(M175=0,A175,M175)</f>
        <v>229427</v>
      </c>
      <c r="S175" s="2">
        <f>_xlfn.XLOOKUP($A175,'[1]LISTA ETIQUETAS'!$O:$O,'[1]LISTA ETIQUETAS'!H:H,"",0)</f>
        <v>1</v>
      </c>
      <c r="T175" s="8">
        <f>SUM(O175:S175)</f>
        <v>1</v>
      </c>
      <c r="U175" s="9" t="str">
        <f>IFERROR((VLOOKUP(A175,'links de acesso'!A:B,2,0)),"\\192.168.0.4\Produtos\PRODUTO_PRONTA_ENTREGA_DPOT\static\IMAGENS_PRODUTOS\SEM IMAGEM.jpg")</f>
        <v>\\192.168.0.4\Produtos\PRODUTO_PRONTA_ENTREGA_DPOT\static\IMAGENS_PRODUTOS\BANQUETA PREGUICA_229427.jpg</v>
      </c>
      <c r="V175" s="8" t="str">
        <f>IF(Tabela3[[#This Row],[LINK_IMAGEM]]="\\192.168.0.4\Produtos\PRODUTO_PRONTA_ENTREGA_DPOT\static\IMAGENS_PRODUTOS\SEM IMAGEM.jpg","SEM IMAGEM","COM IMAGEM")</f>
        <v>COM IMAGEM</v>
      </c>
    </row>
    <row r="176" spans="1:22" x14ac:dyDescent="0.25">
      <c r="A176" s="17">
        <v>182431</v>
      </c>
      <c r="B176" t="str">
        <f>IFERROR((VLOOKUP(A176,'[1]LISTA ETIQUETAS'!O:X,3,0)),"PRODUTO SEM ESTOQUE")</f>
        <v>EST BANQUETA SOFT TC LINHO 409 (ESTONADO) LI-161 MARFIM</v>
      </c>
      <c r="C176" s="9" t="str">
        <f>VLOOKUP(A176,'[1]LISTA ETIQUETAS'!$O:$BT,58,0)</f>
        <v>DPOT BANQUETA</v>
      </c>
      <c r="D176" s="9" t="str">
        <f>VLOOKUP(A176,'[1]LISTA ETIQUETAS'!$O:$BU,59,0)</f>
        <v>BANQUETA SOFT TC LINHO 409</v>
      </c>
      <c r="E176" s="10">
        <f>IF(VLOOKUP(A176,'[1]LISTA ETIQUETAS'!O:W,4,0)="",(VLOOKUP(A176,'[1]LISTA ETIQUETAS'!O:W,7,0)),(VLOOKUP(A176,'[1]LISTA ETIQUETAS'!O:W,4,0)))</f>
        <v>1</v>
      </c>
      <c r="F176" s="10">
        <f>IF(VLOOKUP(A176,'[1]LISTA ETIQUETAS'!O:W,5,0)="",(VLOOKUP(A176,'[1]LISTA ETIQUETAS'!O:W,8,0)),(VLOOKUP(A176,'[1]LISTA ETIQUETAS'!O:W,5,0)))</f>
        <v>0.75</v>
      </c>
      <c r="G176" s="10">
        <f>IF(VLOOKUP(A176,'[1]LISTA ETIQUETAS'!O:W,6,0)="",(VLOOKUP(A176,'[1]LISTA ETIQUETAS'!O:W,9,0)),(VLOOKUP(A176,'[1]LISTA ETIQUETAS'!O:W,5,0)))</f>
        <v>0.52</v>
      </c>
      <c r="H176" s="10">
        <f>IFERROR((VLOOKUP(A176,'[1]LISTA ETIQUETAS'!O:X,10,0)),"")</f>
        <v>0</v>
      </c>
      <c r="I176" s="11">
        <f>IFERROR((VLOOKUP(A176,'[1]LISTA ETIQUETAS'!O:Z,12,0)),"")</f>
        <v>0</v>
      </c>
      <c r="J176" s="5">
        <f>VLOOKUP(A176,'[1]LISTA ETIQUETAS'!$O:$AA,13,0)</f>
        <v>0</v>
      </c>
      <c r="K176" s="11">
        <f>IFERROR(I176-I176*J176,"")</f>
        <v>0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>IF(M176=0,A176,M176)</f>
        <v>182431</v>
      </c>
      <c r="S176" s="2">
        <f>_xlfn.XLOOKUP($A176,'[1]LISTA ETIQUETAS'!$O:$O,'[1]LISTA ETIQUETAS'!H:H,"",0)</f>
        <v>2</v>
      </c>
      <c r="T176" s="8">
        <f>SUM(O176:S176)</f>
        <v>2</v>
      </c>
      <c r="U176" s="9" t="str">
        <f>IFERROR((VLOOKUP(A176,'links de acesso'!A:B,2,0)),"\\192.168.0.4\Produtos\PRODUTO_PRONTA_ENTREGA_DPOT\static\IMAGENS_PRODUTOS\SEM IMAGEM.jpg")</f>
        <v>\\192.168.0.4\Produtos\PRODUTO_PRONTA_ENTREGA_DPOT\static\IMAGENS_PRODUTOS\BANQUETA SOFT_182431.jpg</v>
      </c>
      <c r="V176" s="8" t="str">
        <f>IF(Tabela3[[#This Row],[LINK_IMAGEM]]="\\192.168.0.4\Produtos\PRODUTO_PRONTA_ENTREGA_DPOT\static\IMAGENS_PRODUTOS\SEM IMAGEM.jpg","SEM IMAGEM","COM IMAGEM")</f>
        <v>COM IMAGEM</v>
      </c>
    </row>
    <row r="177" spans="1:22" x14ac:dyDescent="0.25">
      <c r="A177" s="17">
        <v>366527</v>
      </c>
      <c r="B177" t="str">
        <f>IFERROR((VLOOKUP(A177,'[1]LISTA ETIQUETAS'!O:X,3,0)),"PRODUTO SEM ESTOQUE")</f>
        <v>EST BANQUETA STELLA (MAD A COR 02) TC HEARTLAND COR HUNTER</v>
      </c>
      <c r="C177" s="9" t="str">
        <f>VLOOKUP(A177,'[1]LISTA ETIQUETAS'!$O:$BT,58,0)</f>
        <v>DPOT BANQUETA</v>
      </c>
      <c r="D177" s="9" t="str">
        <f>VLOOKUP(A177,'[1]LISTA ETIQUETAS'!$O:$BU,59,0)</f>
        <v>BANQUETA STELLA</v>
      </c>
      <c r="E177" s="10">
        <f>IF(VLOOKUP(A177,'[1]LISTA ETIQUETAS'!O:W,4,0)="",(VLOOKUP(A177,'[1]LISTA ETIQUETAS'!O:W,7,0)),(VLOOKUP(A177,'[1]LISTA ETIQUETAS'!O:W,4,0)))</f>
        <v>0.62</v>
      </c>
      <c r="F177" s="10">
        <f>IF(VLOOKUP(A177,'[1]LISTA ETIQUETAS'!O:W,5,0)="",(VLOOKUP(A177,'[1]LISTA ETIQUETAS'!O:W,8,0)),(VLOOKUP(A177,'[1]LISTA ETIQUETAS'!O:W,5,0)))</f>
        <v>0.48</v>
      </c>
      <c r="G177" s="10">
        <f>IF(VLOOKUP(A177,'[1]LISTA ETIQUETAS'!O:W,6,0)="",(VLOOKUP(A177,'[1]LISTA ETIQUETAS'!O:W,9,0)),(VLOOKUP(A177,'[1]LISTA ETIQUETAS'!O:W,5,0)))</f>
        <v>0.39</v>
      </c>
      <c r="H177" s="10">
        <f>IFERROR((VLOOKUP(A177,'[1]LISTA ETIQUETAS'!O:X,10,0)),"")</f>
        <v>0</v>
      </c>
      <c r="I177" s="11">
        <f>IFERROR((VLOOKUP(A177,'[1]LISTA ETIQUETAS'!O:Z,12,0)),"")</f>
        <v>0</v>
      </c>
      <c r="J177" s="5">
        <f>VLOOKUP(A177,'[1]LISTA ETIQUETAS'!$O:$AA,13,0)</f>
        <v>0</v>
      </c>
      <c r="K177" s="11">
        <f>IFERROR(I177-I177*J177,"")</f>
        <v>0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>IF(M177=0,A177,M177)</f>
        <v>366527</v>
      </c>
      <c r="S177" s="2">
        <f>_xlfn.XLOOKUP($A177,'[1]LISTA ETIQUETAS'!$O:$O,'[1]LISTA ETIQUETAS'!H:H,"",0)</f>
        <v>1</v>
      </c>
      <c r="T177" s="8">
        <f>SUM(O177:S177)</f>
        <v>1</v>
      </c>
      <c r="U177" s="9" t="str">
        <f>IFERROR((VLOOKUP(A177,'links de acesso'!A:B,2,0)),"\\192.168.0.4\Produtos\PRODUTO_PRONTA_ENTREGA_DPOT\static\IMAGENS_PRODUTOS\SEM IMAGEM.jpg")</f>
        <v>\\192.168.0.4\Produtos\PRODUTO_PRONTA_ENTREGA_DPOT\static\IMAGENS_PRODUTOS\BANQUETA STELLA_366527.jpg</v>
      </c>
      <c r="V177" s="8" t="str">
        <f>IF(Tabela3[[#This Row],[LINK_IMAGEM]]="\\192.168.0.4\Produtos\PRODUTO_PRONTA_ENTREGA_DPOT\static\IMAGENS_PRODUTOS\SEM IMAGEM.jpg","SEM IMAGEM","COM IMAGEM")</f>
        <v>COM IMAGEM</v>
      </c>
    </row>
    <row r="178" spans="1:22" x14ac:dyDescent="0.25">
      <c r="A178" s="17">
        <v>252613</v>
      </c>
      <c r="B178" t="str">
        <f>IFERROR((VLOOKUP(A178,'[1]LISTA ETIQUETAS'!O:X,3,0)),"PRODUTO SEM ESTOQUE")</f>
        <v>EST BANQUETA STELLA (MAD B COR 03) TC EL MEDA AQUA</v>
      </c>
      <c r="C178" s="9" t="str">
        <f>VLOOKUP(A178,'[1]LISTA ETIQUETAS'!$O:$BT,58,0)</f>
        <v>DPOT BANQUETA</v>
      </c>
      <c r="D178" s="9" t="str">
        <f>VLOOKUP(A178,'[1]LISTA ETIQUETAS'!$O:$BU,59,0)</f>
        <v>BANQUETA STELLA</v>
      </c>
      <c r="E178" s="10">
        <f>IF(VLOOKUP(A178,'[1]LISTA ETIQUETAS'!O:W,4,0)="",(VLOOKUP(A178,'[1]LISTA ETIQUETAS'!O:W,7,0)),(VLOOKUP(A178,'[1]LISTA ETIQUETAS'!O:W,4,0)))</f>
        <v>0.62</v>
      </c>
      <c r="F178" s="10">
        <f>IF(VLOOKUP(A178,'[1]LISTA ETIQUETAS'!O:W,5,0)="",(VLOOKUP(A178,'[1]LISTA ETIQUETAS'!O:W,8,0)),(VLOOKUP(A178,'[1]LISTA ETIQUETAS'!O:W,5,0)))</f>
        <v>0.48</v>
      </c>
      <c r="G178" s="10">
        <f>IF(VLOOKUP(A178,'[1]LISTA ETIQUETAS'!O:W,6,0)="",(VLOOKUP(A178,'[1]LISTA ETIQUETAS'!O:W,9,0)),(VLOOKUP(A178,'[1]LISTA ETIQUETAS'!O:W,5,0)))</f>
        <v>0.9</v>
      </c>
      <c r="H178" s="10">
        <f>IFERROR((VLOOKUP(A178,'[1]LISTA ETIQUETAS'!O:X,10,0)),"")</f>
        <v>0</v>
      </c>
      <c r="I178" s="11">
        <f>IFERROR((VLOOKUP(A178,'[1]LISTA ETIQUETAS'!O:Z,12,0)),"")</f>
        <v>0</v>
      </c>
      <c r="J178" s="5">
        <f>VLOOKUP(A178,'[1]LISTA ETIQUETAS'!$O:$AA,13,0)</f>
        <v>0</v>
      </c>
      <c r="K178" s="11">
        <f>IFERROR(I178-I178*J178,"")</f>
        <v>0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>IF(M178=0,A178,M178)</f>
        <v>252613</v>
      </c>
      <c r="S178" s="2">
        <f>_xlfn.XLOOKUP($A178,'[1]LISTA ETIQUETAS'!$O:$O,'[1]LISTA ETIQUETAS'!H:H,"",0)</f>
        <v>1</v>
      </c>
      <c r="T178" s="8">
        <f>SUM(O178:S178)</f>
        <v>1</v>
      </c>
      <c r="U178" s="9" t="str">
        <f>IFERROR((VLOOKUP(A178,'links de acesso'!A:B,2,0)),"\\192.168.0.4\Produtos\PRODUTO_PRONTA_ENTREGA_DPOT\static\IMAGENS_PRODUTOS\SEM IMAGEM.jpg")</f>
        <v>\\192.168.0.4\Produtos\PRODUTO_PRONTA_ENTREGA_DPOT\static\IMAGENS_PRODUTOS\POLTRONA_BANQUETA STELLA_231625_252613.jpg</v>
      </c>
      <c r="V178" s="8" t="str">
        <f>IF(Tabela3[[#This Row],[LINK_IMAGEM]]="\\192.168.0.4\Produtos\PRODUTO_PRONTA_ENTREGA_DPOT\static\IMAGENS_PRODUTOS\SEM IMAGEM.jpg","SEM IMAGEM","COM IMAGEM")</f>
        <v>COM IMAGEM</v>
      </c>
    </row>
    <row r="179" spans="1:22" x14ac:dyDescent="0.25">
      <c r="A179" s="17">
        <v>402720</v>
      </c>
      <c r="B179" t="str">
        <f>IFERROR((VLOOKUP(A179,'[1]LISTA ETIQUETAS'!O:X,3,0)),"PRODUTO SEM ESTOQUE")</f>
        <v>EST BANQUETA TAGUAIBA (FAIA VNZ CONHAQUE) (CAMURCA BRONZE)</v>
      </c>
      <c r="C179" s="9" t="str">
        <f>VLOOKUP(A179,'[1]LISTA ETIQUETAS'!$O:$BT,58,0)</f>
        <v>DPOT BANQUETA</v>
      </c>
      <c r="D179" s="9" t="str">
        <f>VLOOKUP(A179,'[1]LISTA ETIQUETAS'!$O:$BU,59,0)</f>
        <v>BANQUETA TAGUAIBA</v>
      </c>
      <c r="E179" s="10">
        <f>IF(VLOOKUP(A179,'[1]LISTA ETIQUETAS'!O:W,4,0)="",(VLOOKUP(A179,'[1]LISTA ETIQUETAS'!O:W,7,0)),(VLOOKUP(A179,'[1]LISTA ETIQUETAS'!O:W,4,0)))</f>
        <v>0.4</v>
      </c>
      <c r="F179" s="10">
        <f>IF(VLOOKUP(A179,'[1]LISTA ETIQUETAS'!O:W,5,0)="",(VLOOKUP(A179,'[1]LISTA ETIQUETAS'!O:W,8,0)),(VLOOKUP(A179,'[1]LISTA ETIQUETAS'!O:W,5,0)))</f>
        <v>0.6</v>
      </c>
      <c r="G179" s="10">
        <f>IF(VLOOKUP(A179,'[1]LISTA ETIQUETAS'!O:W,6,0)="",(VLOOKUP(A179,'[1]LISTA ETIQUETAS'!O:W,9,0)),(VLOOKUP(A179,'[1]LISTA ETIQUETAS'!O:W,5,0)))</f>
        <v>0.32</v>
      </c>
      <c r="H179" s="10">
        <f>IFERROR((VLOOKUP(A179,'[1]LISTA ETIQUETAS'!O:X,10,0)),"")</f>
        <v>0</v>
      </c>
      <c r="I179" s="11">
        <f>IFERROR((VLOOKUP(A179,'[1]LISTA ETIQUETAS'!O:Z,12,0)),"")</f>
        <v>0</v>
      </c>
      <c r="J179" s="5">
        <f>VLOOKUP(A179,'[1]LISTA ETIQUETAS'!$O:$AA,13,0)</f>
        <v>0.35</v>
      </c>
      <c r="K179" s="11">
        <f>IFERROR(I179-I179*J179,"")</f>
        <v>0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>IF(M179=0,A179,M179)</f>
        <v>402720</v>
      </c>
      <c r="S179" s="2">
        <f>_xlfn.XLOOKUP($A179,'[1]LISTA ETIQUETAS'!$O:$O,'[1]LISTA ETIQUETAS'!H:H,"",0)</f>
        <v>1</v>
      </c>
      <c r="T179" s="8">
        <f>SUM(O179:S179)</f>
        <v>1</v>
      </c>
      <c r="U179" s="9" t="str">
        <f>IFERROR((VLOOKUP(A179,'links de acesso'!A:B,2,0)),"\\192.168.0.4\Produtos\PRODUTO_PRONTA_ENTREGA_DPOT\static\IMAGENS_PRODUTOS\SEM IMAGEM.jpg")</f>
        <v>\\192.168.0.4\Produtos\PRODUTO_PRONTA_ENTREGA_DPOT\static\IMAGENS_PRODUTOS\SEM IMAGEM.jpg</v>
      </c>
      <c r="V179" s="8" t="str">
        <f>IF(Tabela3[[#This Row],[LINK_IMAGEM]]="\\192.168.0.4\Produtos\PRODUTO_PRONTA_ENTREGA_DPOT\static\IMAGENS_PRODUTOS\SEM IMAGEM.jpg","SEM IMAGEM","COM IMAGEM")</f>
        <v>SEM IMAGEM</v>
      </c>
    </row>
    <row r="180" spans="1:22" x14ac:dyDescent="0.25">
      <c r="A180" s="17">
        <v>176819</v>
      </c>
      <c r="B180" t="str">
        <f>IFERROR((VLOOKUP(A180,'[1]LISTA ETIQUETAS'!O:X,3,0)),"PRODUTO SEM ESTOQUE")</f>
        <v>EST BANQUETA TONICO (FREIJO NAT) COURO PIG 410</v>
      </c>
      <c r="C180" s="9" t="str">
        <f>VLOOKUP(A180,'[1]LISTA ETIQUETAS'!$O:$BT,58,0)</f>
        <v>DPOT BANQUETA</v>
      </c>
      <c r="D180" s="9" t="str">
        <f>VLOOKUP(A180,'[1]LISTA ETIQUETAS'!$O:$BU,59,0)</f>
        <v>BANQUETA TONICO</v>
      </c>
      <c r="E180" s="10">
        <f>IF(VLOOKUP(A180,'[1]LISTA ETIQUETAS'!O:W,4,0)="",(VLOOKUP(A180,'[1]LISTA ETIQUETAS'!O:W,7,0)),(VLOOKUP(A180,'[1]LISTA ETIQUETAS'!O:W,4,0)))</f>
        <v>0.86</v>
      </c>
      <c r="F180" s="10">
        <f>IF(VLOOKUP(A180,'[1]LISTA ETIQUETAS'!O:W,5,0)="",(VLOOKUP(A180,'[1]LISTA ETIQUETAS'!O:W,8,0)),(VLOOKUP(A180,'[1]LISTA ETIQUETAS'!O:W,5,0)))</f>
        <v>0.5</v>
      </c>
      <c r="G180" s="10">
        <f>IF(VLOOKUP(A180,'[1]LISTA ETIQUETAS'!O:W,6,0)="",(VLOOKUP(A180,'[1]LISTA ETIQUETAS'!O:W,9,0)),(VLOOKUP(A180,'[1]LISTA ETIQUETAS'!O:W,5,0)))</f>
        <v>0.42</v>
      </c>
      <c r="H180" s="10">
        <f>IFERROR((VLOOKUP(A180,'[1]LISTA ETIQUETAS'!O:X,10,0)),"")</f>
        <v>0</v>
      </c>
      <c r="I180" s="11">
        <f>IFERROR((VLOOKUP(A180,'[1]LISTA ETIQUETAS'!O:Z,12,0)),"")</f>
        <v>0</v>
      </c>
      <c r="J180" s="5">
        <f>VLOOKUP(A180,'[1]LISTA ETIQUETAS'!$O:$AA,13,0)</f>
        <v>0</v>
      </c>
      <c r="K180" s="11">
        <f>IFERROR(I180-I180*J180,"")</f>
        <v>0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>IF(M180=0,A180,M180)</f>
        <v>176819</v>
      </c>
      <c r="S180" s="2">
        <f>_xlfn.XLOOKUP($A180,'[1]LISTA ETIQUETAS'!$O:$O,'[1]LISTA ETIQUETAS'!H:H,"",0)</f>
        <v>1</v>
      </c>
      <c r="T180" s="8">
        <f>SUM(O180:S180)</f>
        <v>1</v>
      </c>
      <c r="U180" s="9" t="str">
        <f>IFERROR((VLOOKUP(A180,'links de acesso'!A:B,2,0)),"\\192.168.0.4\Produtos\PRODUTO_PRONTA_ENTREGA_DPOT\static\IMAGENS_PRODUTOS\SEM IMAGEM.jpg")</f>
        <v>\\192.168.0.4\Produtos\PRODUTO_PRONTA_ENTREGA_DPOT\static\IMAGENS_PRODUTOS\BANCO TONICO_176819.jpg</v>
      </c>
      <c r="V180" s="8" t="str">
        <f>IF(Tabela3[[#This Row],[LINK_IMAGEM]]="\\192.168.0.4\Produtos\PRODUTO_PRONTA_ENTREGA_DPOT\static\IMAGENS_PRODUTOS\SEM IMAGEM.jpg","SEM IMAGEM","COM IMAGEM")</f>
        <v>COM IMAGEM</v>
      </c>
    </row>
    <row r="181" spans="1:22" x14ac:dyDescent="0.25">
      <c r="A181" s="17">
        <v>365363</v>
      </c>
      <c r="B181" t="str">
        <f>IFERROR((VLOOKUP(A181,'[1]LISTA ETIQUETAS'!O:X,3,0)),"PRODUTO SEM ESTOQUE")</f>
        <v>EST BANQUETA VAIVEM (IMBUIA) TC EL NOVE GREY</v>
      </c>
      <c r="C181" s="9" t="str">
        <f>VLOOKUP(A181,'[1]LISTA ETIQUETAS'!$O:$BT,58,0)</f>
        <v>DPOT BANQUETA</v>
      </c>
      <c r="D181" s="9" t="str">
        <f>VLOOKUP(A181,'[1]LISTA ETIQUETAS'!$O:$BU,59,0)</f>
        <v>BANQUETA VAIVEM</v>
      </c>
      <c r="E181" s="10">
        <f>IF(VLOOKUP(A181,'[1]LISTA ETIQUETAS'!O:W,4,0)="",(VLOOKUP(A181,'[1]LISTA ETIQUETAS'!O:W,7,0)),(VLOOKUP(A181,'[1]LISTA ETIQUETAS'!O:W,4,0)))</f>
        <v>0.74</v>
      </c>
      <c r="F181" s="10">
        <f>IF(VLOOKUP(A181,'[1]LISTA ETIQUETAS'!O:W,5,0)="",(VLOOKUP(A181,'[1]LISTA ETIQUETAS'!O:W,8,0)),(VLOOKUP(A181,'[1]LISTA ETIQUETAS'!O:W,5,0)))</f>
        <v>0.48</v>
      </c>
      <c r="G181" s="10">
        <f>IF(VLOOKUP(A181,'[1]LISTA ETIQUETAS'!O:W,6,0)="",(VLOOKUP(A181,'[1]LISTA ETIQUETAS'!O:W,9,0)),(VLOOKUP(A181,'[1]LISTA ETIQUETAS'!O:W,5,0)))</f>
        <v>0.37</v>
      </c>
      <c r="H181" s="10">
        <f>IFERROR((VLOOKUP(A181,'[1]LISTA ETIQUETAS'!O:X,10,0)),"")</f>
        <v>0</v>
      </c>
      <c r="I181" s="11">
        <f>IFERROR((VLOOKUP(A181,'[1]LISTA ETIQUETAS'!O:Z,12,0)),"")</f>
        <v>0</v>
      </c>
      <c r="J181" s="5">
        <f>VLOOKUP(A181,'[1]LISTA ETIQUETAS'!$O:$AA,13,0)</f>
        <v>0</v>
      </c>
      <c r="K181" s="11">
        <f>IFERROR(I181-I181*J181,"")</f>
        <v>0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>IF(M181=0,A181,M181)</f>
        <v>365363</v>
      </c>
      <c r="S181" s="2">
        <f>_xlfn.XLOOKUP($A181,'[1]LISTA ETIQUETAS'!$O:$O,'[1]LISTA ETIQUETAS'!H:H,"",0)</f>
        <v>1</v>
      </c>
      <c r="T181" s="8">
        <f>SUM(O181:S181)</f>
        <v>1</v>
      </c>
      <c r="U181" s="9" t="str">
        <f>IFERROR((VLOOKUP(A181,'links de acesso'!A:B,2,0)),"\\192.168.0.4\Produtos\PRODUTO_PRONTA_ENTREGA_DPOT\static\IMAGENS_PRODUTOS\SEM IMAGEM.jpg")</f>
        <v>\\192.168.0.4\Produtos\PRODUTO_PRONTA_ENTREGA_DPOT\static\IMAGENS_PRODUTOS\BANQUETA VAIVEM_365363.jpg</v>
      </c>
      <c r="V181" s="8" t="str">
        <f>IF(Tabela3[[#This Row],[LINK_IMAGEM]]="\\192.168.0.4\Produtos\PRODUTO_PRONTA_ENTREGA_DPOT\static\IMAGENS_PRODUTOS\SEM IMAGEM.jpg","SEM IMAGEM","COM IMAGEM")</f>
        <v>COM IMAGEM</v>
      </c>
    </row>
    <row r="182" spans="1:22" x14ac:dyDescent="0.25">
      <c r="A182" s="17">
        <v>67998</v>
      </c>
      <c r="B182" t="str">
        <f>IFERROR((VLOOKUP(A182,'[1]LISTA ETIQUETAS'!O:X,3,0)),"PRODUTO SEM ESTOQUE")</f>
        <v>EST BANQUETA VOLTAIRE (MAD A COR 01) TC COLOR TAUPE FLORAL</v>
      </c>
      <c r="C182" s="9" t="str">
        <f>VLOOKUP(A182,'[1]LISTA ETIQUETAS'!$O:$BT,58,0)</f>
        <v>DPOT BANQUETA</v>
      </c>
      <c r="D182" s="9" t="str">
        <f>VLOOKUP(A182,'[1]LISTA ETIQUETAS'!$O:$BU,59,0)</f>
        <v>BANQUETA VOLTAIRE</v>
      </c>
      <c r="E182" s="10">
        <f>IF(VLOOKUP(A182,'[1]LISTA ETIQUETAS'!O:W,4,0)="",(VLOOKUP(A182,'[1]LISTA ETIQUETAS'!O:W,7,0)),(VLOOKUP(A182,'[1]LISTA ETIQUETAS'!O:W,4,0)))</f>
        <v>0.67</v>
      </c>
      <c r="F182" s="10">
        <f>IF(VLOOKUP(A182,'[1]LISTA ETIQUETAS'!O:W,5,0)="",(VLOOKUP(A182,'[1]LISTA ETIQUETAS'!O:W,8,0)),(VLOOKUP(A182,'[1]LISTA ETIQUETAS'!O:W,5,0)))</f>
        <v>0.46</v>
      </c>
      <c r="G182" s="10">
        <f>IF(VLOOKUP(A182,'[1]LISTA ETIQUETAS'!O:W,6,0)="",(VLOOKUP(A182,'[1]LISTA ETIQUETAS'!O:W,9,0)),(VLOOKUP(A182,'[1]LISTA ETIQUETAS'!O:W,5,0)))</f>
        <v>0.43</v>
      </c>
      <c r="H182" s="10">
        <f>IFERROR((VLOOKUP(A182,'[1]LISTA ETIQUETAS'!O:X,10,0)),"")</f>
        <v>0</v>
      </c>
      <c r="I182" s="11">
        <f>IFERROR((VLOOKUP(A182,'[1]LISTA ETIQUETAS'!O:Z,12,0)),"")</f>
        <v>0</v>
      </c>
      <c r="J182" s="5">
        <f>VLOOKUP(A182,'[1]LISTA ETIQUETAS'!$O:$AA,13,0)</f>
        <v>0</v>
      </c>
      <c r="K182" s="11">
        <f>IFERROR(I182-I182*J182,"")</f>
        <v>0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>IF(M182=0,A182,M182)</f>
        <v>67998</v>
      </c>
      <c r="S182" s="2">
        <f>_xlfn.XLOOKUP($A182,'[1]LISTA ETIQUETAS'!$O:$O,'[1]LISTA ETIQUETAS'!H:H,"",0)</f>
        <v>1</v>
      </c>
      <c r="T182" s="8">
        <f>SUM(O182:S182)</f>
        <v>1</v>
      </c>
      <c r="U182" s="9" t="str">
        <f>IFERROR((VLOOKUP(A182,'links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182" s="8" t="str">
        <f>IF(Tabela3[[#This Row],[LINK_IMAGEM]]="\\192.168.0.4\Produtos\PRODUTO_PRONTA_ENTREGA_DPOT\static\IMAGENS_PRODUTOS\SEM IMAGEM.jpg","SEM IMAGEM","COM IMAGEM")</f>
        <v>COM IMAGEM</v>
      </c>
    </row>
    <row r="183" spans="1:22" x14ac:dyDescent="0.25">
      <c r="A183" s="17">
        <v>176840</v>
      </c>
      <c r="B183" t="str">
        <f>IFERROR((VLOOKUP(A183,'[1]LISTA ETIQUETAS'!O:X,3,0)),"PRODUTO SEM ESTOQUE")</f>
        <v>EST BANQUETA VOLTAIRE (MAD B COR 03) TC SAF RUBELL VIOLETA</v>
      </c>
      <c r="C183" s="9" t="str">
        <f>VLOOKUP(A183,'[1]LISTA ETIQUETAS'!$O:$BT,58,0)</f>
        <v>DPOT BANQUETA</v>
      </c>
      <c r="D183" s="9" t="str">
        <f>VLOOKUP(A183,'[1]LISTA ETIQUETAS'!$O:$BU,59,0)</f>
        <v>BANQUETA VOLTAIRE</v>
      </c>
      <c r="E183" s="10">
        <f>IF(VLOOKUP(A183,'[1]LISTA ETIQUETAS'!O:W,4,0)="",(VLOOKUP(A183,'[1]LISTA ETIQUETAS'!O:W,7,0)),(VLOOKUP(A183,'[1]LISTA ETIQUETAS'!O:W,4,0)))</f>
        <v>0.67</v>
      </c>
      <c r="F183" s="10">
        <f>IF(VLOOKUP(A183,'[1]LISTA ETIQUETAS'!O:W,5,0)="",(VLOOKUP(A183,'[1]LISTA ETIQUETAS'!O:W,8,0)),(VLOOKUP(A183,'[1]LISTA ETIQUETAS'!O:W,5,0)))</f>
        <v>0.46</v>
      </c>
      <c r="G183" s="10">
        <f>IF(VLOOKUP(A183,'[1]LISTA ETIQUETAS'!O:W,6,0)="",(VLOOKUP(A183,'[1]LISTA ETIQUETAS'!O:W,9,0)),(VLOOKUP(A183,'[1]LISTA ETIQUETAS'!O:W,5,0)))</f>
        <v>0.43</v>
      </c>
      <c r="H183" s="10">
        <f>IFERROR((VLOOKUP(A183,'[1]LISTA ETIQUETAS'!O:X,10,0)),"")</f>
        <v>0</v>
      </c>
      <c r="I183" s="11">
        <f>IFERROR((VLOOKUP(A183,'[1]LISTA ETIQUETAS'!O:Z,12,0)),"")</f>
        <v>0</v>
      </c>
      <c r="J183" s="5">
        <f>VLOOKUP(A183,'[1]LISTA ETIQUETAS'!$O:$AA,13,0)</f>
        <v>0</v>
      </c>
      <c r="K183" s="11">
        <f>IFERROR(I183-I183*J183,"")</f>
        <v>0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>IF(M183=0,A183,M183)</f>
        <v>176840</v>
      </c>
      <c r="S183" s="2">
        <f>_xlfn.XLOOKUP($A183,'[1]LISTA ETIQUETAS'!$O:$O,'[1]LISTA ETIQUETAS'!H:H,"",0)</f>
        <v>1</v>
      </c>
      <c r="T183" s="8">
        <f>SUM(O183:S183)</f>
        <v>1</v>
      </c>
      <c r="U183" s="9" t="str">
        <f>IFERROR((VLOOKUP(A183,'links de acesso'!A:B,2,0)),"\\192.168.0.4\Produtos\PRODUTO_PRONTA_ENTREGA_DPOT\static\IMAGENS_PRODUTOS\SEM IMAGEM.jpg")</f>
        <v>\\192.168.0.4\Produtos\PRODUTO_PRONTA_ENTREGA_DPOT\static\IMAGENS_PRODUTOS\BANQUETA VOLTAIRE_176840.jpg</v>
      </c>
      <c r="V183" s="8" t="str">
        <f>IF(Tabela3[[#This Row],[LINK_IMAGEM]]="\\192.168.0.4\Produtos\PRODUTO_PRONTA_ENTREGA_DPOT\static\IMAGENS_PRODUTOS\SEM IMAGEM.jpg","SEM IMAGEM","COM IMAGEM")</f>
        <v>COM IMAGEM</v>
      </c>
    </row>
    <row r="184" spans="1:22" x14ac:dyDescent="0.25">
      <c r="A184" s="17">
        <v>222691</v>
      </c>
      <c r="B184" t="str">
        <f>IFERROR((VLOOKUP(A184,'[1]LISTA ETIQUETAS'!O:X,3,0)),"PRODUTO SEM ESTOQUE")</f>
        <v>EST BANQUETA VRONKA (MAD B COR 05) TC EL MEDA GREY</v>
      </c>
      <c r="C184" s="9" t="str">
        <f>VLOOKUP(A184,'[1]LISTA ETIQUETAS'!$O:$BT,58,0)</f>
        <v>DPOT BANQUETA</v>
      </c>
      <c r="D184" s="9" t="str">
        <f>VLOOKUP(A184,'[1]LISTA ETIQUETAS'!$O:$BU,59,0)</f>
        <v>BANQUETA VRONKA</v>
      </c>
      <c r="E184" s="10">
        <f>IF(VLOOKUP(A184,'[1]LISTA ETIQUETAS'!O:W,4,0)="",(VLOOKUP(A184,'[1]LISTA ETIQUETAS'!O:W,7,0)),(VLOOKUP(A184,'[1]LISTA ETIQUETAS'!O:W,4,0)))</f>
        <v>0.74</v>
      </c>
      <c r="F184" s="10">
        <f>IF(VLOOKUP(A184,'[1]LISTA ETIQUETAS'!O:W,5,0)="",(VLOOKUP(A184,'[1]LISTA ETIQUETAS'!O:W,8,0)),(VLOOKUP(A184,'[1]LISTA ETIQUETAS'!O:W,5,0)))</f>
        <v>0.52</v>
      </c>
      <c r="G184" s="10">
        <f>IF(VLOOKUP(A184,'[1]LISTA ETIQUETAS'!O:W,6,0)="",(VLOOKUP(A184,'[1]LISTA ETIQUETAS'!O:W,9,0)),(VLOOKUP(A184,'[1]LISTA ETIQUETAS'!O:W,5,0)))</f>
        <v>0.42</v>
      </c>
      <c r="H184" s="10">
        <f>IFERROR((VLOOKUP(A184,'[1]LISTA ETIQUETAS'!O:X,10,0)),"")</f>
        <v>0</v>
      </c>
      <c r="I184" s="11">
        <f>IFERROR((VLOOKUP(A184,'[1]LISTA ETIQUETAS'!O:Z,12,0)),"")</f>
        <v>0</v>
      </c>
      <c r="J184" s="5">
        <f>VLOOKUP(A184,'[1]LISTA ETIQUETAS'!$O:$AA,13,0)</f>
        <v>0</v>
      </c>
      <c r="K184" s="11">
        <f>IFERROR(I184-I184*J184,"")</f>
        <v>0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>IF(M184=0,A184,M184)</f>
        <v>222691</v>
      </c>
      <c r="S184" s="2">
        <f>_xlfn.XLOOKUP($A184,'[1]LISTA ETIQUETAS'!$O:$O,'[1]LISTA ETIQUETAS'!H:H,"",0)</f>
        <v>1</v>
      </c>
      <c r="T184" s="8">
        <f>SUM(O184:S184)</f>
        <v>1</v>
      </c>
      <c r="U184" s="9" t="str">
        <f>IFERROR((VLOOKUP(A184,'links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184" s="8" t="str">
        <f>IF(Tabela3[[#This Row],[LINK_IMAGEM]]="\\192.168.0.4\Produtos\PRODUTO_PRONTA_ENTREGA_DPOT\static\IMAGENS_PRODUTOS\SEM IMAGEM.jpg","SEM IMAGEM","COM IMAGEM")</f>
        <v>COM IMAGEM</v>
      </c>
    </row>
    <row r="185" spans="1:22" x14ac:dyDescent="0.25">
      <c r="A185" s="17">
        <v>222691</v>
      </c>
      <c r="B185" t="str">
        <f>IFERROR((VLOOKUP(A185,'[1]LISTA ETIQUETAS'!O:X,3,0)),"PRODUTO SEM ESTOQUE")</f>
        <v>EST BANQUETA VRONKA (MAD B COR 05) TC EL MEDA GREY</v>
      </c>
      <c r="C185" s="9" t="str">
        <f>VLOOKUP(A185,'[1]LISTA ETIQUETAS'!$O:$BT,58,0)</f>
        <v>DPOT BANQUETA</v>
      </c>
      <c r="D185" s="9" t="str">
        <f>VLOOKUP(A185,'[1]LISTA ETIQUETAS'!$O:$BU,59,0)</f>
        <v>BANQUETA VRONKA</v>
      </c>
      <c r="E185" s="10">
        <f>IF(VLOOKUP(A185,'[1]LISTA ETIQUETAS'!O:W,4,0)="",(VLOOKUP(A185,'[1]LISTA ETIQUETAS'!O:W,7,0)),(VLOOKUP(A185,'[1]LISTA ETIQUETAS'!O:W,4,0)))</f>
        <v>0.74</v>
      </c>
      <c r="F185" s="10">
        <f>IF(VLOOKUP(A185,'[1]LISTA ETIQUETAS'!O:W,5,0)="",(VLOOKUP(A185,'[1]LISTA ETIQUETAS'!O:W,8,0)),(VLOOKUP(A185,'[1]LISTA ETIQUETAS'!O:W,5,0)))</f>
        <v>0.52</v>
      </c>
      <c r="G185" s="10">
        <f>IF(VLOOKUP(A185,'[1]LISTA ETIQUETAS'!O:W,6,0)="",(VLOOKUP(A185,'[1]LISTA ETIQUETAS'!O:W,9,0)),(VLOOKUP(A185,'[1]LISTA ETIQUETAS'!O:W,5,0)))</f>
        <v>0.42</v>
      </c>
      <c r="H185" s="10">
        <f>IFERROR((VLOOKUP(A185,'[1]LISTA ETIQUETAS'!O:X,10,0)),"")</f>
        <v>0</v>
      </c>
      <c r="I185" s="11">
        <f>IFERROR((VLOOKUP(A185,'[1]LISTA ETIQUETAS'!O:Z,12,0)),"")</f>
        <v>0</v>
      </c>
      <c r="J185" s="5">
        <f>VLOOKUP(A185,'[1]LISTA ETIQUETAS'!$O:$AA,13,0)</f>
        <v>0</v>
      </c>
      <c r="K185" s="11">
        <f>IFERROR(I185-I185*J185,"")</f>
        <v>0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>IF(M185=0,A185,M185)</f>
        <v>222691</v>
      </c>
      <c r="S185" s="2">
        <f>_xlfn.XLOOKUP($A185,'[1]LISTA ETIQUETAS'!$O:$O,'[1]LISTA ETIQUETAS'!H:H,"",0)</f>
        <v>1</v>
      </c>
      <c r="T185" s="8">
        <f>SUM(O185:S185)</f>
        <v>1</v>
      </c>
      <c r="U185" s="9" t="str">
        <f>IFERROR((VLOOKUP(A185,'links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185" s="8" t="str">
        <f>IF(Tabela3[[#This Row],[LINK_IMAGEM]]="\\192.168.0.4\Produtos\PRODUTO_PRONTA_ENTREGA_DPOT\static\IMAGENS_PRODUTOS\SEM IMAGEM.jpg","SEM IMAGEM","COM IMAGEM")</f>
        <v>COM IMAGEM</v>
      </c>
    </row>
    <row r="186" spans="1:22" x14ac:dyDescent="0.25">
      <c r="A186" s="17">
        <v>135633</v>
      </c>
      <c r="B186" t="str">
        <f>IFERROR((VLOOKUP(A186,'[1]LISTA ETIQUETAS'!O:X,3,0)),"PRODUTO SEM ESTOQUE")</f>
        <v>EST BANQUETA ZANINE YZ (PINHO DE RIGA) COURO PRETO</v>
      </c>
      <c r="C186" s="9" t="str">
        <f>VLOOKUP(A186,'[1]LISTA ETIQUETAS'!$O:$BT,58,0)</f>
        <v>DPOT BANQUETA</v>
      </c>
      <c r="D186" s="9" t="str">
        <f>VLOOKUP(A186,'[1]LISTA ETIQUETAS'!$O:$BU,59,0)</f>
        <v>BANQUETA ZANINE YZ</v>
      </c>
      <c r="E186" s="10">
        <f>IF(VLOOKUP(A186,'[1]LISTA ETIQUETAS'!O:W,4,0)="",(VLOOKUP(A186,'[1]LISTA ETIQUETAS'!O:W,7,0)),(VLOOKUP(A186,'[1]LISTA ETIQUETAS'!O:W,4,0)))</f>
        <v>0.45</v>
      </c>
      <c r="F186" s="10">
        <f>IF(VLOOKUP(A186,'[1]LISTA ETIQUETAS'!O:W,5,0)="",(VLOOKUP(A186,'[1]LISTA ETIQUETAS'!O:W,8,0)),(VLOOKUP(A186,'[1]LISTA ETIQUETAS'!O:W,5,0)))</f>
        <v>0.55000000000000004</v>
      </c>
      <c r="G186" s="10">
        <f>IF(VLOOKUP(A186,'[1]LISTA ETIQUETAS'!O:W,6,0)="",(VLOOKUP(A186,'[1]LISTA ETIQUETAS'!O:W,9,0)),(VLOOKUP(A186,'[1]LISTA ETIQUETAS'!O:W,5,0)))</f>
        <v>0.4</v>
      </c>
      <c r="H186" s="10">
        <f>IFERROR((VLOOKUP(A186,'[1]LISTA ETIQUETAS'!O:X,10,0)),"")</f>
        <v>0</v>
      </c>
      <c r="I186" s="11">
        <f>IFERROR((VLOOKUP(A186,'[1]LISTA ETIQUETAS'!O:Z,12,0)),"")</f>
        <v>0</v>
      </c>
      <c r="J186" s="5">
        <f>VLOOKUP(A186,'[1]LISTA ETIQUETAS'!$O:$AA,13,0)</f>
        <v>0</v>
      </c>
      <c r="K186" s="11">
        <f>IFERROR(I186-I186*J186,"")</f>
        <v>0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>IF(M186=0,A186,M186)</f>
        <v>135633</v>
      </c>
      <c r="S186" s="2">
        <f>_xlfn.XLOOKUP($A186,'[1]LISTA ETIQUETAS'!$O:$O,'[1]LISTA ETIQUETAS'!H:H,"",0)</f>
        <v>1</v>
      </c>
      <c r="T186" s="8">
        <f>SUM(O186:S186)</f>
        <v>1</v>
      </c>
      <c r="U186" s="9" t="str">
        <f>IFERROR((VLOOKUP(A186,'links de acesso'!A:B,2,0)),"\\192.168.0.4\Produtos\PRODUTO_PRONTA_ENTREGA_DPOT\static\IMAGENS_PRODUTOS\SEM IMAGEM.jpg")</f>
        <v>\\192.168.0.4\Produtos\PRODUTO_PRONTA_ENTREGA_DPOT\static\IMAGENS_PRODUTOS\BANQUETA ZANINE YZ_135633.jpg</v>
      </c>
      <c r="V186" s="8" t="str">
        <f>IF(Tabela3[[#This Row],[LINK_IMAGEM]]="\\192.168.0.4\Produtos\PRODUTO_PRONTA_ENTREGA_DPOT\static\IMAGENS_PRODUTOS\SEM IMAGEM.jpg","SEM IMAGEM","COM IMAGEM")</f>
        <v>COM IMAGEM</v>
      </c>
    </row>
    <row r="187" spans="1:22" x14ac:dyDescent="0.25">
      <c r="A187" s="17">
        <v>271524</v>
      </c>
      <c r="B187" t="str">
        <f>IFERROR((VLOOKUP(A187,'[1]LISTA ETIQUETAS'!O:X,3,0)),"PRODUTO SEM ESTOQUE")</f>
        <v>EST BANQUETA BAR ABAPORU H73 (DET METAL PTO) (S/AZ) FREIJO</v>
      </c>
      <c r="C187" s="9" t="str">
        <f>VLOOKUP(A187,'[1]LISTA ETIQUETAS'!$O:$BT,58,0)</f>
        <v>DPOT BANQUETA BAR</v>
      </c>
      <c r="D187" s="9" t="str">
        <f>VLOOKUP(A187,'[1]LISTA ETIQUETAS'!$O:$BU,59,0)</f>
        <v>BANQUETA BAR ABAPORU</v>
      </c>
      <c r="E187" s="10">
        <f>IF(VLOOKUP(A187,'[1]LISTA ETIQUETAS'!O:W,4,0)="",(VLOOKUP(A187,'[1]LISTA ETIQUETAS'!O:W,7,0)),(VLOOKUP(A187,'[1]LISTA ETIQUETAS'!O:W,4,0)))</f>
        <v>0.37</v>
      </c>
      <c r="F187" s="10">
        <f>IF(VLOOKUP(A187,'[1]LISTA ETIQUETAS'!O:W,5,0)="",(VLOOKUP(A187,'[1]LISTA ETIQUETAS'!O:W,8,0)),(VLOOKUP(A187,'[1]LISTA ETIQUETAS'!O:W,5,0)))</f>
        <v>0</v>
      </c>
      <c r="G187" s="10">
        <f>IF(VLOOKUP(A187,'[1]LISTA ETIQUETAS'!O:W,6,0)="",(VLOOKUP(A187,'[1]LISTA ETIQUETAS'!O:W,9,0)),(VLOOKUP(A187,'[1]LISTA ETIQUETAS'!O:W,5,0)))</f>
        <v>0.73</v>
      </c>
      <c r="H187" s="10">
        <f>IFERROR((VLOOKUP(A187,'[1]LISTA ETIQUETAS'!O:X,10,0)),"")</f>
        <v>0</v>
      </c>
      <c r="I187" s="11">
        <f>IFERROR((VLOOKUP(A187,'[1]LISTA ETIQUETAS'!O:Z,12,0)),"")</f>
        <v>0</v>
      </c>
      <c r="J187" s="5">
        <f>VLOOKUP(A187,'[1]LISTA ETIQUETAS'!$O:$AA,13,0)</f>
        <v>0.5</v>
      </c>
      <c r="K187" s="11">
        <f>IFERROR(I187-I187*J187,"")</f>
        <v>0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>IF(M187=0,A187,M187)</f>
        <v>271524</v>
      </c>
      <c r="S187" s="2">
        <f>_xlfn.XLOOKUP($A187,'[1]LISTA ETIQUETAS'!$O:$O,'[1]LISTA ETIQUETAS'!H:H,"",0)</f>
        <v>1</v>
      </c>
      <c r="T187" s="8">
        <f>SUM(O187:S187)</f>
        <v>1</v>
      </c>
      <c r="U187" s="9" t="str">
        <f>IFERROR((VLOOKUP(A187,'links de acesso'!A:B,2,0)),"\\192.168.0.4\Produtos\PRODUTO_PRONTA_ENTREGA_DPOT\static\IMAGENS_PRODUTOS\SEM IMAGEM.jpg")</f>
        <v>\\192.168.0.4\Produtos\PRODUTO_PRONTA_ENTREGA_DPOT\static\IMAGENS_PRODUTOS\BANQUETA BAR ABAPORU_271524.jpg</v>
      </c>
      <c r="V187" s="8" t="str">
        <f>IF(Tabela3[[#This Row],[LINK_IMAGEM]]="\\192.168.0.4\Produtos\PRODUTO_PRONTA_ENTREGA_DPOT\static\IMAGENS_PRODUTOS\SEM IMAGEM.jpg","SEM IMAGEM","COM IMAGEM")</f>
        <v>COM IMAGEM</v>
      </c>
    </row>
    <row r="188" spans="1:22" x14ac:dyDescent="0.25">
      <c r="A188" s="17">
        <v>228577</v>
      </c>
      <c r="B188" t="str">
        <f>IFERROR((VLOOKUP(A188,'[1]LISTA ETIQUETAS'!O:X,3,0)),"PRODUTO SEM ESTOQUE")</f>
        <v>EST BANQUETA BAR BOA ALTA S/BRACO H72 (TC SAGG INDIGO)</v>
      </c>
      <c r="C188" s="9" t="str">
        <f>VLOOKUP(A188,'[1]LISTA ETIQUETAS'!$O:$BT,58,0)</f>
        <v>DPOT BANQUETA BAR</v>
      </c>
      <c r="D188" s="9" t="str">
        <f>VLOOKUP(A188,'[1]LISTA ETIQUETAS'!$O:$BU,59,0)</f>
        <v>BANQUETA BAR BOA</v>
      </c>
      <c r="E188" s="10">
        <f>IF(VLOOKUP(A188,'[1]LISTA ETIQUETAS'!O:W,4,0)="",(VLOOKUP(A188,'[1]LISTA ETIQUETAS'!O:W,7,0)),(VLOOKUP(A188,'[1]LISTA ETIQUETAS'!O:W,4,0)))</f>
        <v>0.44</v>
      </c>
      <c r="F188" s="10">
        <f>IF(VLOOKUP(A188,'[1]LISTA ETIQUETAS'!O:W,5,0)="",(VLOOKUP(A188,'[1]LISTA ETIQUETAS'!O:W,8,0)),(VLOOKUP(A188,'[1]LISTA ETIQUETAS'!O:W,5,0)))</f>
        <v>0.55000000000000004</v>
      </c>
      <c r="G188" s="10">
        <f>IF(VLOOKUP(A188,'[1]LISTA ETIQUETAS'!O:W,6,0)="",(VLOOKUP(A188,'[1]LISTA ETIQUETAS'!O:W,9,0)),(VLOOKUP(A188,'[1]LISTA ETIQUETAS'!O:W,5,0)))</f>
        <v>1.01</v>
      </c>
      <c r="H188" s="10">
        <f>IFERROR((VLOOKUP(A188,'[1]LISTA ETIQUETAS'!O:X,10,0)),"")</f>
        <v>0</v>
      </c>
      <c r="I188" s="11">
        <f>IFERROR((VLOOKUP(A188,'[1]LISTA ETIQUETAS'!O:Z,12,0)),"")</f>
        <v>0</v>
      </c>
      <c r="J188" s="5">
        <f>VLOOKUP(A188,'[1]LISTA ETIQUETAS'!$O:$AA,13,0)</f>
        <v>0</v>
      </c>
      <c r="K188" s="11">
        <f>IFERROR(I188-I188*J188,"")</f>
        <v>0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>IF(M188=0,A188,M188)</f>
        <v>228577</v>
      </c>
      <c r="S188" s="2">
        <f>_xlfn.XLOOKUP($A188,'[1]LISTA ETIQUETAS'!$O:$O,'[1]LISTA ETIQUETAS'!H:H,"",0)</f>
        <v>1</v>
      </c>
      <c r="T188" s="8">
        <f>SUM(O188:S188)</f>
        <v>1</v>
      </c>
      <c r="U188" s="9" t="str">
        <f>IFERROR((VLOOKUP(A188,'links de acesso'!A:B,2,0)),"\\192.168.0.4\Produtos\PRODUTO_PRONTA_ENTREGA_DPOT\static\IMAGENS_PRODUTOS\SEM IMAGEM.jpg")</f>
        <v>\\192.168.0.4\Produtos\PRODUTO_PRONTA_ENTREGA_DPOT\static\IMAGENS_PRODUTOS\BANQUETA BAR BOA_228577.jpg</v>
      </c>
      <c r="V188" s="8" t="str">
        <f>IF(Tabela3[[#This Row],[LINK_IMAGEM]]="\\192.168.0.4\Produtos\PRODUTO_PRONTA_ENTREGA_DPOT\static\IMAGENS_PRODUTOS\SEM IMAGEM.jpg","SEM IMAGEM","COM IMAGEM")</f>
        <v>COM IMAGEM</v>
      </c>
    </row>
    <row r="189" spans="1:22" x14ac:dyDescent="0.25">
      <c r="A189" s="17">
        <v>138787</v>
      </c>
      <c r="B189" t="str">
        <f>IFERROR((VLOOKUP(A189,'[1]LISTA ETIQUETAS'!O:X,3,0)),"PRODUTO SEM ESTOQUE")</f>
        <v>EST BANQUETA BAR CORINGA H73 (COURO ATANADO) (FREIJO NT)</v>
      </c>
      <c r="C189" s="9" t="str">
        <f>VLOOKUP(A189,'[1]LISTA ETIQUETAS'!$O:$BT,58,0)</f>
        <v>DPOT BANQUETA BAR</v>
      </c>
      <c r="D189" s="9" t="str">
        <f>VLOOKUP(A189,'[1]LISTA ETIQUETAS'!$O:$BU,59,0)</f>
        <v>BANQUETA BAR CORINGA</v>
      </c>
      <c r="E189" s="10">
        <f>IF(VLOOKUP(A189,'[1]LISTA ETIQUETAS'!O:W,4,0)="",(VLOOKUP(A189,'[1]LISTA ETIQUETAS'!O:W,7,0)),(VLOOKUP(A189,'[1]LISTA ETIQUETAS'!O:W,4,0)))</f>
        <v>0.43</v>
      </c>
      <c r="F189" s="10">
        <f>IF(VLOOKUP(A189,'[1]LISTA ETIQUETAS'!O:W,5,0)="",(VLOOKUP(A189,'[1]LISTA ETIQUETAS'!O:W,8,0)),(VLOOKUP(A189,'[1]LISTA ETIQUETAS'!O:W,5,0)))</f>
        <v>0.43</v>
      </c>
      <c r="G189" s="10">
        <f>IF(VLOOKUP(A189,'[1]LISTA ETIQUETAS'!O:W,6,0)="",(VLOOKUP(A189,'[1]LISTA ETIQUETAS'!O:W,9,0)),(VLOOKUP(A189,'[1]LISTA ETIQUETAS'!O:W,5,0)))</f>
        <v>0.73</v>
      </c>
      <c r="H189" s="10">
        <f>IFERROR((VLOOKUP(A189,'[1]LISTA ETIQUETAS'!O:X,10,0)),"")</f>
        <v>0</v>
      </c>
      <c r="I189" s="11">
        <f>IFERROR((VLOOKUP(A189,'[1]LISTA ETIQUETAS'!O:Z,12,0)),"")</f>
        <v>0</v>
      </c>
      <c r="J189" s="5">
        <f>VLOOKUP(A189,'[1]LISTA ETIQUETAS'!$O:$AA,13,0)</f>
        <v>0.5</v>
      </c>
      <c r="K189" s="11">
        <f>IFERROR(I189-I189*J189,"")</f>
        <v>0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>IF(M189=0,A189,M189)</f>
        <v>138787</v>
      </c>
      <c r="S189" s="2">
        <f>_xlfn.XLOOKUP($A189,'[1]LISTA ETIQUETAS'!$O:$O,'[1]LISTA ETIQUETAS'!H:H,"",0)</f>
        <v>2</v>
      </c>
      <c r="T189" s="8">
        <f>SUM(O189:S189)</f>
        <v>2</v>
      </c>
      <c r="U189" s="9" t="str">
        <f>IFERROR((VLOOKUP(A189,'links de acesso'!A:B,2,0)),"\\192.168.0.4\Produtos\PRODUTO_PRONTA_ENTREGA_DPOT\static\IMAGENS_PRODUTOS\SEM IMAGEM.jpg")</f>
        <v>\\192.168.0.4\Produtos\PRODUTO_PRONTA_ENTREGA_DPOT\static\IMAGENS_PRODUTOS\BANQUETA BAR CORINGA_138787.jpg</v>
      </c>
      <c r="V189" s="8" t="str">
        <f>IF(Tabela3[[#This Row],[LINK_IMAGEM]]="\\192.168.0.4\Produtos\PRODUTO_PRONTA_ENTREGA_DPOT\static\IMAGENS_PRODUTOS\SEM IMAGEM.jpg","SEM IMAGEM","COM IMAGEM")</f>
        <v>COM IMAGEM</v>
      </c>
    </row>
    <row r="190" spans="1:22" x14ac:dyDescent="0.25">
      <c r="A190" s="17">
        <v>176870</v>
      </c>
      <c r="B190" t="str">
        <f>IFERROR((VLOOKUP(A190,'[1]LISTA ETIQUETAS'!O:X,3,0)),"PRODUTO SEM ESTOQUE")</f>
        <v>EST BANQUETA BAR CORINGA H73 (SUCUPIRA) TC FLOR VELVET</v>
      </c>
      <c r="C190" s="9" t="str">
        <f>VLOOKUP(A190,'[1]LISTA ETIQUETAS'!$O:$BT,58,0)</f>
        <v>DPOT BANQUETA BAR</v>
      </c>
      <c r="D190" s="9" t="str">
        <f>VLOOKUP(A190,'[1]LISTA ETIQUETAS'!$O:$BU,59,0)</f>
        <v>BANQUETA BAR CORINGA</v>
      </c>
      <c r="E190" s="10">
        <f>IF(VLOOKUP(A190,'[1]LISTA ETIQUETAS'!O:W,4,0)="",(VLOOKUP(A190,'[1]LISTA ETIQUETAS'!O:W,7,0)),(VLOOKUP(A190,'[1]LISTA ETIQUETAS'!O:W,4,0)))</f>
        <v>0.43</v>
      </c>
      <c r="F190" s="10">
        <f>IF(VLOOKUP(A190,'[1]LISTA ETIQUETAS'!O:W,5,0)="",(VLOOKUP(A190,'[1]LISTA ETIQUETAS'!O:W,8,0)),(VLOOKUP(A190,'[1]LISTA ETIQUETAS'!O:W,5,0)))</f>
        <v>0</v>
      </c>
      <c r="G190" s="10">
        <f>IF(VLOOKUP(A190,'[1]LISTA ETIQUETAS'!O:W,6,0)="",(VLOOKUP(A190,'[1]LISTA ETIQUETAS'!O:W,9,0)),(VLOOKUP(A190,'[1]LISTA ETIQUETAS'!O:W,5,0)))</f>
        <v>0.73</v>
      </c>
      <c r="H190" s="10">
        <f>IFERROR((VLOOKUP(A190,'[1]LISTA ETIQUETAS'!O:X,10,0)),"")</f>
        <v>0</v>
      </c>
      <c r="I190" s="11">
        <f>IFERROR((VLOOKUP(A190,'[1]LISTA ETIQUETAS'!O:Z,12,0)),"")</f>
        <v>0</v>
      </c>
      <c r="J190" s="5">
        <f>VLOOKUP(A190,'[1]LISTA ETIQUETAS'!$O:$AA,13,0)</f>
        <v>0</v>
      </c>
      <c r="K190" s="11">
        <f>IFERROR(I190-I190*J190,"")</f>
        <v>0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>IF(M190=0,A190,M190)</f>
        <v>176870</v>
      </c>
      <c r="S190" s="2">
        <f>_xlfn.XLOOKUP($A190,'[1]LISTA ETIQUETAS'!$O:$O,'[1]LISTA ETIQUETAS'!H:H,"",0)</f>
        <v>1</v>
      </c>
      <c r="T190" s="8">
        <f>SUM(O190:S190)</f>
        <v>1</v>
      </c>
      <c r="U190" s="9" t="str">
        <f>IFERROR((VLOOKUP(A190,'links de acesso'!A:B,2,0)),"\\192.168.0.4\Produtos\PRODUTO_PRONTA_ENTREGA_DPOT\static\IMAGENS_PRODUTOS\SEM IMAGEM.jpg")</f>
        <v>\\192.168.0.4\Produtos\PRODUTO_PRONTA_ENTREGA_DPOT\static\IMAGENS_PRODUTOS\BANQUETA BAR CORINGA_176870.jpg</v>
      </c>
      <c r="V190" s="8" t="str">
        <f>IF(Tabela3[[#This Row],[LINK_IMAGEM]]="\\192.168.0.4\Produtos\PRODUTO_PRONTA_ENTREGA_DPOT\static\IMAGENS_PRODUTOS\SEM IMAGEM.jpg","SEM IMAGEM","COM IMAGEM")</f>
        <v>COM IMAGEM</v>
      </c>
    </row>
    <row r="191" spans="1:22" x14ac:dyDescent="0.25">
      <c r="A191" s="17">
        <v>381910</v>
      </c>
      <c r="B191" t="str">
        <f>IFERROR((VLOOKUP(A191,'[1]LISTA ETIQUETAS'!O:X,3,0)),"PRODUTO SEM ESTOQUE")</f>
        <v>EST BANQUETA BAR ESTRIBO H62 (ACO PT FREIJO NT) TC 24403045</v>
      </c>
      <c r="C191" s="9" t="str">
        <f>VLOOKUP(A191,'[1]LISTA ETIQUETAS'!$O:$BT,58,0)</f>
        <v>DPOT BANQUETA BAR</v>
      </c>
      <c r="D191" s="9" t="str">
        <f>VLOOKUP(A191,'[1]LISTA ETIQUETAS'!$O:$BU,59,0)</f>
        <v>BANQUETA BAR ESTRIBO</v>
      </c>
      <c r="E191" s="10">
        <f>IF(VLOOKUP(A191,'[1]LISTA ETIQUETAS'!O:W,4,0)="",(VLOOKUP(A191,'[1]LISTA ETIQUETAS'!O:W,7,0)),(VLOOKUP(A191,'[1]LISTA ETIQUETAS'!O:W,4,0)))</f>
        <v>0.44</v>
      </c>
      <c r="F191" s="10">
        <f>IF(VLOOKUP(A191,'[1]LISTA ETIQUETAS'!O:W,5,0)="",(VLOOKUP(A191,'[1]LISTA ETIQUETAS'!O:W,8,0)),(VLOOKUP(A191,'[1]LISTA ETIQUETAS'!O:W,5,0)))</f>
        <v>0.57999999999999996</v>
      </c>
      <c r="G191" s="10">
        <f>IF(VLOOKUP(A191,'[1]LISTA ETIQUETAS'!O:W,6,0)="",(VLOOKUP(A191,'[1]LISTA ETIQUETAS'!O:W,9,0)),(VLOOKUP(A191,'[1]LISTA ETIQUETAS'!O:W,5,0)))</f>
        <v>0.96</v>
      </c>
      <c r="H191" s="10">
        <f>IFERROR((VLOOKUP(A191,'[1]LISTA ETIQUETAS'!O:X,10,0)),"")</f>
        <v>0</v>
      </c>
      <c r="I191" s="11">
        <f>IFERROR((VLOOKUP(A191,'[1]LISTA ETIQUETAS'!O:Z,12,0)),"")</f>
        <v>0</v>
      </c>
      <c r="J191" s="5">
        <f>VLOOKUP(A191,'[1]LISTA ETIQUETAS'!$O:$AA,13,0)</f>
        <v>0.5</v>
      </c>
      <c r="K191" s="11">
        <f>IFERROR(I191-I191*J191,"")</f>
        <v>0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>IF(M191=0,A191,M191)</f>
        <v>381910</v>
      </c>
      <c r="S191" s="2">
        <f>_xlfn.XLOOKUP($A191,'[1]LISTA ETIQUETAS'!$O:$O,'[1]LISTA ETIQUETAS'!H:H,"",0)</f>
        <v>2</v>
      </c>
      <c r="T191" s="8">
        <f>SUM(O191:S191)</f>
        <v>2</v>
      </c>
      <c r="U191" s="9" t="str">
        <f>IFERROR((VLOOKUP(A191,'links de acesso'!A:B,2,0)),"\\192.168.0.4\Produtos\PRODUTO_PRONTA_ENTREGA_DPOT\static\IMAGENS_PRODUTOS\SEM IMAGEM.jpg")</f>
        <v>\\192.168.0.4\Produtos\PRODUTO_PRONTA_ENTREGA_DPOT\static\IMAGENS_PRODUTOS\BANQUETA BAR ESTRIBO_381910.jpg</v>
      </c>
      <c r="V191" s="8" t="str">
        <f>IF(Tabela3[[#This Row],[LINK_IMAGEM]]="\\192.168.0.4\Produtos\PRODUTO_PRONTA_ENTREGA_DPOT\static\IMAGENS_PRODUTOS\SEM IMAGEM.jpg","SEM IMAGEM","COM IMAGEM")</f>
        <v>COM IMAGEM</v>
      </c>
    </row>
    <row r="192" spans="1:22" x14ac:dyDescent="0.25">
      <c r="A192" s="17">
        <v>278111</v>
      </c>
      <c r="B192" t="str">
        <f>IFERROR((VLOOKUP(A192,'[1]LISTA ETIQUETAS'!O:X,3,0)),"PRODUTO SEM ESTOQUE")</f>
        <v>EST BANQUETA BAR ESTRIBO H72 (ACO PT CAMURCA TABACO FREIJO)</v>
      </c>
      <c r="C192" s="9" t="str">
        <f>VLOOKUP(A192,'[1]LISTA ETIQUETAS'!$O:$BT,58,0)</f>
        <v>DPOT BANQUETA BAR</v>
      </c>
      <c r="D192" s="9" t="str">
        <f>VLOOKUP(A192,'[1]LISTA ETIQUETAS'!$O:$BU,59,0)</f>
        <v>BANQUETA BAR ESTRIBO</v>
      </c>
      <c r="E192" s="10">
        <f>IF(VLOOKUP(A192,'[1]LISTA ETIQUETAS'!O:W,4,0)="",(VLOOKUP(A192,'[1]LISTA ETIQUETAS'!O:W,7,0)),(VLOOKUP(A192,'[1]LISTA ETIQUETAS'!O:W,4,0)))</f>
        <v>0.44</v>
      </c>
      <c r="F192" s="10">
        <f>IF(VLOOKUP(A192,'[1]LISTA ETIQUETAS'!O:W,5,0)="",(VLOOKUP(A192,'[1]LISTA ETIQUETAS'!O:W,8,0)),(VLOOKUP(A192,'[1]LISTA ETIQUETAS'!O:W,5,0)))</f>
        <v>0.57999999999999996</v>
      </c>
      <c r="G192" s="10">
        <f>IF(VLOOKUP(A192,'[1]LISTA ETIQUETAS'!O:W,6,0)="",(VLOOKUP(A192,'[1]LISTA ETIQUETAS'!O:W,9,0)),(VLOOKUP(A192,'[1]LISTA ETIQUETAS'!O:W,5,0)))</f>
        <v>1.06</v>
      </c>
      <c r="H192" s="10">
        <f>IFERROR((VLOOKUP(A192,'[1]LISTA ETIQUETAS'!O:X,10,0)),"")</f>
        <v>0</v>
      </c>
      <c r="I192" s="11">
        <f>IFERROR((VLOOKUP(A192,'[1]LISTA ETIQUETAS'!O:Z,12,0)),"")</f>
        <v>0</v>
      </c>
      <c r="J192" s="5">
        <f>VLOOKUP(A192,'[1]LISTA ETIQUETAS'!$O:$AA,13,0)</f>
        <v>0</v>
      </c>
      <c r="K192" s="11">
        <f>IFERROR(I192-I192*J192,"")</f>
        <v>0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>IF(M192=0,A192,M192)</f>
        <v>278111</v>
      </c>
      <c r="S192" s="2">
        <f>_xlfn.XLOOKUP($A192,'[1]LISTA ETIQUETAS'!$O:$O,'[1]LISTA ETIQUETAS'!H:H,"",0)</f>
        <v>1</v>
      </c>
      <c r="T192" s="8">
        <f>SUM(O192:S192)</f>
        <v>1</v>
      </c>
      <c r="U192" s="9" t="str">
        <f>IFERROR((VLOOKUP(A192,'links de acesso'!A:B,2,0)),"\\192.168.0.4\Produtos\PRODUTO_PRONTA_ENTREGA_DPOT\static\IMAGENS_PRODUTOS\SEM IMAGEM.jpg")</f>
        <v>\\192.168.0.4\Produtos\PRODUTO_PRONTA_ENTREGA_DPOT\static\IMAGENS_PRODUTOS\BANQUETA BAR ESTRIBO_278111.jpg</v>
      </c>
      <c r="V192" s="8" t="str">
        <f>IF(Tabela3[[#This Row],[LINK_IMAGEM]]="\\192.168.0.4\Produtos\PRODUTO_PRONTA_ENTREGA_DPOT\static\IMAGENS_PRODUTOS\SEM IMAGEM.jpg","SEM IMAGEM","COM IMAGEM")</f>
        <v>COM IMAGEM</v>
      </c>
    </row>
    <row r="193" spans="1:22" x14ac:dyDescent="0.25">
      <c r="A193" s="17">
        <v>278112</v>
      </c>
      <c r="B193" t="str">
        <f>IFERROR((VLOOKUP(A193,'[1]LISTA ETIQUETAS'!O:X,3,0)),"PRODUTO SEM ESTOQUE")</f>
        <v>EST BANQUETA BAR ESTRIBO H72 (ACO PT) NOBUCK 98 (SUCUPIRA)</v>
      </c>
      <c r="C193" s="9" t="str">
        <f>VLOOKUP(A193,'[1]LISTA ETIQUETAS'!$O:$BT,58,0)</f>
        <v>DPOT BANQUETA BAR</v>
      </c>
      <c r="D193" s="9" t="str">
        <f>VLOOKUP(A193,'[1]LISTA ETIQUETAS'!$O:$BU,59,0)</f>
        <v>BANQUETA BAR ESTRIBO</v>
      </c>
      <c r="E193" s="10">
        <f>IF(VLOOKUP(A193,'[1]LISTA ETIQUETAS'!O:W,4,0)="",(VLOOKUP(A193,'[1]LISTA ETIQUETAS'!O:W,7,0)),(VLOOKUP(A193,'[1]LISTA ETIQUETAS'!O:W,4,0)))</f>
        <v>0.44</v>
      </c>
      <c r="F193" s="10">
        <f>IF(VLOOKUP(A193,'[1]LISTA ETIQUETAS'!O:W,5,0)="",(VLOOKUP(A193,'[1]LISTA ETIQUETAS'!O:W,8,0)),(VLOOKUP(A193,'[1]LISTA ETIQUETAS'!O:W,5,0)))</f>
        <v>0.57999999999999996</v>
      </c>
      <c r="G193" s="10">
        <f>IF(VLOOKUP(A193,'[1]LISTA ETIQUETAS'!O:W,6,0)="",(VLOOKUP(A193,'[1]LISTA ETIQUETAS'!O:W,9,0)),(VLOOKUP(A193,'[1]LISTA ETIQUETAS'!O:W,5,0)))</f>
        <v>1.06</v>
      </c>
      <c r="H193" s="10">
        <f>IFERROR((VLOOKUP(A193,'[1]LISTA ETIQUETAS'!O:X,10,0)),"")</f>
        <v>0</v>
      </c>
      <c r="I193" s="11">
        <f>IFERROR((VLOOKUP(A193,'[1]LISTA ETIQUETAS'!O:Z,12,0)),"")</f>
        <v>0</v>
      </c>
      <c r="J193" s="5">
        <f>VLOOKUP(A193,'[1]LISTA ETIQUETAS'!$O:$AA,13,0)</f>
        <v>0</v>
      </c>
      <c r="K193" s="11">
        <f>IFERROR(I193-I193*J193,"")</f>
        <v>0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>IF(M193=0,A193,M193)</f>
        <v>278112</v>
      </c>
      <c r="S193" s="2">
        <f>_xlfn.XLOOKUP($A193,'[1]LISTA ETIQUETAS'!$O:$O,'[1]LISTA ETIQUETAS'!H:H,"",0)</f>
        <v>1</v>
      </c>
      <c r="T193" s="8">
        <f>SUM(O193:S193)</f>
        <v>1</v>
      </c>
      <c r="U193" s="9" t="str">
        <f>IFERROR((VLOOKUP(A193,'links de acesso'!A:B,2,0)),"\\192.168.0.4\Produtos\PRODUTO_PRONTA_ENTREGA_DPOT\static\IMAGENS_PRODUTOS\SEM IMAGEM.jpg")</f>
        <v>\\192.168.0.4\Produtos\PRODUTO_PRONTA_ENTREGA_DPOT\static\IMAGENS_PRODUTOS\BANQUETA BAR ESTRIBO_278112.jpg</v>
      </c>
      <c r="V193" s="8" t="str">
        <f>IF(Tabela3[[#This Row],[LINK_IMAGEM]]="\\192.168.0.4\Produtos\PRODUTO_PRONTA_ENTREGA_DPOT\static\IMAGENS_PRODUTOS\SEM IMAGEM.jpg","SEM IMAGEM","COM IMAGEM")</f>
        <v>COM IMAGEM</v>
      </c>
    </row>
    <row r="194" spans="1:22" x14ac:dyDescent="0.25">
      <c r="A194" s="17">
        <v>395257</v>
      </c>
      <c r="B194" t="str">
        <f>IFERROR((VLOOKUP(A194,'[1]LISTA ETIQUETAS'!O:X,3,0)),"PRODUTO SEM ESTOQUE")</f>
        <v>EST BANQUETA BAR GB H72 (TELA) (FREIJO NATURAL) (ACO PRETO)</v>
      </c>
      <c r="C194" s="9" t="str">
        <f>VLOOKUP(A194,'[1]LISTA ETIQUETAS'!$O:$BT,58,0)</f>
        <v>DPOT BANQUETA BAR</v>
      </c>
      <c r="D194" s="9" t="str">
        <f>VLOOKUP(A194,'[1]LISTA ETIQUETAS'!$O:$BU,59,0)</f>
        <v>BANQUETA BAR GB</v>
      </c>
      <c r="E194" s="10">
        <f>IF(VLOOKUP(A194,'[1]LISTA ETIQUETAS'!O:W,4,0)="",(VLOOKUP(A194,'[1]LISTA ETIQUETAS'!O:W,7,0)),(VLOOKUP(A194,'[1]LISTA ETIQUETAS'!O:W,4,0)))</f>
        <v>0.42</v>
      </c>
      <c r="F194" s="10">
        <f>IF(VLOOKUP(A194,'[1]LISTA ETIQUETAS'!O:W,5,0)="",(VLOOKUP(A194,'[1]LISTA ETIQUETAS'!O:W,8,0)),(VLOOKUP(A194,'[1]LISTA ETIQUETAS'!O:W,5,0)))</f>
        <v>0.42</v>
      </c>
      <c r="G194" s="10">
        <f>IF(VLOOKUP(A194,'[1]LISTA ETIQUETAS'!O:W,6,0)="",(VLOOKUP(A194,'[1]LISTA ETIQUETAS'!O:W,9,0)),(VLOOKUP(A194,'[1]LISTA ETIQUETAS'!O:W,5,0)))</f>
        <v>0.72</v>
      </c>
      <c r="H194" s="10">
        <f>IFERROR((VLOOKUP(A194,'[1]LISTA ETIQUETAS'!O:X,10,0)),"")</f>
        <v>0</v>
      </c>
      <c r="I194" s="11">
        <f>IFERROR((VLOOKUP(A194,'[1]LISTA ETIQUETAS'!O:Z,12,0)),"")</f>
        <v>0</v>
      </c>
      <c r="J194" s="5">
        <f>VLOOKUP(A194,'[1]LISTA ETIQUETAS'!$O:$AA,13,0)</f>
        <v>0.35</v>
      </c>
      <c r="K194" s="11">
        <f>IFERROR(I194-I194*J194,"")</f>
        <v>0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>IF(M194=0,A194,M194)</f>
        <v>395257</v>
      </c>
      <c r="S194" s="2">
        <f>_xlfn.XLOOKUP($A194,'[1]LISTA ETIQUETAS'!$O:$O,'[1]LISTA ETIQUETAS'!H:H,"",0)</f>
        <v>2</v>
      </c>
      <c r="T194" s="8">
        <f>SUM(O194:S194)</f>
        <v>2</v>
      </c>
      <c r="U194" s="9" t="str">
        <f>IFERROR((VLOOKUP(A194,'links de acesso'!A:B,2,0)),"\\192.168.0.4\Produtos\PRODUTO_PRONTA_ENTREGA_DPOT\static\IMAGENS_PRODUTOS\SEM IMAGEM.jpg")</f>
        <v>\\192.168.0.4\Produtos\PRODUTO_PRONTA_ENTREGA_DPOT\static\IMAGENS_PRODUTOS\SEM IMAGEM.jpg</v>
      </c>
      <c r="V194" s="8" t="str">
        <f>IF(Tabela3[[#This Row],[LINK_IMAGEM]]="\\192.168.0.4\Produtos\PRODUTO_PRONTA_ENTREGA_DPOT\static\IMAGENS_PRODUTOS\SEM IMAGEM.jpg","SEM IMAGEM","COM IMAGEM")</f>
        <v>SEM IMAGEM</v>
      </c>
    </row>
    <row r="195" spans="1:22" x14ac:dyDescent="0.25">
      <c r="A195" s="17">
        <v>270290</v>
      </c>
      <c r="B195" t="str">
        <f>IFERROR((VLOOKUP(A195,'[1]LISTA ETIQUETAS'!O:X,3,0)),"PRODUTO SEM ESTOQUE")</f>
        <v>EST BANQUETA BAR GB H62 (KRAFT)</v>
      </c>
      <c r="C195" s="9" t="str">
        <f>VLOOKUP(A195,'[1]LISTA ETIQUETAS'!$O:$BT,58,0)</f>
        <v>DPOT BANQUETA BAR</v>
      </c>
      <c r="D195" s="9" t="str">
        <f>VLOOKUP(A195,'[1]LISTA ETIQUETAS'!$O:$BU,59,0)</f>
        <v>BANQUETA BAR GB</v>
      </c>
      <c r="E195" s="10">
        <f>IF(VLOOKUP(A195,'[1]LISTA ETIQUETAS'!O:W,4,0)="",(VLOOKUP(A195,'[1]LISTA ETIQUETAS'!O:W,7,0)),(VLOOKUP(A195,'[1]LISTA ETIQUETAS'!O:W,4,0)))</f>
        <v>0.42</v>
      </c>
      <c r="F195" s="10">
        <f>IF(VLOOKUP(A195,'[1]LISTA ETIQUETAS'!O:W,5,0)="",(VLOOKUP(A195,'[1]LISTA ETIQUETAS'!O:W,8,0)),(VLOOKUP(A195,'[1]LISTA ETIQUETAS'!O:W,5,0)))</f>
        <v>0.42</v>
      </c>
      <c r="G195" s="10">
        <f>IF(VLOOKUP(A195,'[1]LISTA ETIQUETAS'!O:W,6,0)="",(VLOOKUP(A195,'[1]LISTA ETIQUETAS'!O:W,9,0)),(VLOOKUP(A195,'[1]LISTA ETIQUETAS'!O:W,5,0)))</f>
        <v>0.62</v>
      </c>
      <c r="H195" s="10">
        <f>IFERROR((VLOOKUP(A195,'[1]LISTA ETIQUETAS'!O:X,10,0)),"")</f>
        <v>0</v>
      </c>
      <c r="I195" s="11">
        <f>IFERROR((VLOOKUP(A195,'[1]LISTA ETIQUETAS'!O:Z,12,0)),"")</f>
        <v>0</v>
      </c>
      <c r="J195" s="5">
        <f>VLOOKUP(A195,'[1]LISTA ETIQUETAS'!$O:$AA,13,0)</f>
        <v>0.5</v>
      </c>
      <c r="K195" s="11">
        <f>IFERROR(I195-I195*J195,"")</f>
        <v>0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>IF(M195=0,A195,M195)</f>
        <v>270290</v>
      </c>
      <c r="S195" s="2">
        <f>_xlfn.XLOOKUP($A195,'[1]LISTA ETIQUETAS'!$O:$O,'[1]LISTA ETIQUETAS'!H:H,"",0)</f>
        <v>3</v>
      </c>
      <c r="T195" s="8">
        <f>SUM(O195:S195)</f>
        <v>3</v>
      </c>
      <c r="U195" s="9" t="str">
        <f>IFERROR((VLOOKUP(A195,'links de acesso'!A:B,2,0)),"\\192.168.0.4\Produtos\PRODUTO_PRONTA_ENTREGA_DPOT\static\IMAGENS_PRODUTOS\SEM IMAGEM.jpg")</f>
        <v>\\192.168.0.4\Produtos\PRODUTO_PRONTA_ENTREGA_DPOT\static\IMAGENS_PRODUTOS\SEM IMAGEM.jpg</v>
      </c>
      <c r="V195" s="8" t="str">
        <f>IF(Tabela3[[#This Row],[LINK_IMAGEM]]="\\192.168.0.4\Produtos\PRODUTO_PRONTA_ENTREGA_DPOT\static\IMAGENS_PRODUTOS\SEM IMAGEM.jpg","SEM IMAGEM","COM IMAGEM")</f>
        <v>SEM IMAGEM</v>
      </c>
    </row>
    <row r="196" spans="1:22" x14ac:dyDescent="0.25">
      <c r="A196" s="17">
        <v>360310</v>
      </c>
      <c r="B196" t="str">
        <f>IFERROR((VLOOKUP(A196,'[1]LISTA ETIQUETAS'!O:X,3,0)),"PRODUTO SEM ESTOQUE")</f>
        <v>EST BANQUETA BAR GB H62 (TELA NAT) (SUCUPIRA) (ACO PTO)</v>
      </c>
      <c r="C196" s="9" t="str">
        <f>VLOOKUP(A196,'[1]LISTA ETIQUETAS'!$O:$BT,58,0)</f>
        <v>DPOT BANQUETA BAR</v>
      </c>
      <c r="D196" s="9" t="str">
        <f>VLOOKUP(A196,'[1]LISTA ETIQUETAS'!$O:$BU,59,0)</f>
        <v>BANQUETA BAR GB</v>
      </c>
      <c r="E196" s="10">
        <f>IF(VLOOKUP(A196,'[1]LISTA ETIQUETAS'!O:W,4,0)="",(VLOOKUP(A196,'[1]LISTA ETIQUETAS'!O:W,7,0)),(VLOOKUP(A196,'[1]LISTA ETIQUETAS'!O:W,4,0)))</f>
        <v>0.42</v>
      </c>
      <c r="F196" s="10">
        <f>IF(VLOOKUP(A196,'[1]LISTA ETIQUETAS'!O:W,5,0)="",(VLOOKUP(A196,'[1]LISTA ETIQUETAS'!O:W,8,0)),(VLOOKUP(A196,'[1]LISTA ETIQUETAS'!O:W,5,0)))</f>
        <v>0.42</v>
      </c>
      <c r="G196" s="10">
        <f>IF(VLOOKUP(A196,'[1]LISTA ETIQUETAS'!O:W,6,0)="",(VLOOKUP(A196,'[1]LISTA ETIQUETAS'!O:W,9,0)),(VLOOKUP(A196,'[1]LISTA ETIQUETAS'!O:W,5,0)))</f>
        <v>0.62</v>
      </c>
      <c r="H196" s="10">
        <f>IFERROR((VLOOKUP(A196,'[1]LISTA ETIQUETAS'!O:X,10,0)),"")</f>
        <v>0</v>
      </c>
      <c r="I196" s="11">
        <f>IFERROR((VLOOKUP(A196,'[1]LISTA ETIQUETAS'!O:Z,12,0)),"")</f>
        <v>0</v>
      </c>
      <c r="J196" s="5">
        <f>VLOOKUP(A196,'[1]LISTA ETIQUETAS'!$O:$AA,13,0)</f>
        <v>0</v>
      </c>
      <c r="K196" s="11">
        <f>IFERROR(I196-I196*J196,"")</f>
        <v>0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>IF(M196=0,A196,M196)</f>
        <v>360310</v>
      </c>
      <c r="S196" s="2">
        <f>_xlfn.XLOOKUP($A196,'[1]LISTA ETIQUETAS'!$O:$O,'[1]LISTA ETIQUETAS'!H:H,"",0)</f>
        <v>1</v>
      </c>
      <c r="T196" s="8">
        <f>SUM(O196:S196)</f>
        <v>1</v>
      </c>
      <c r="U196" s="9" t="str">
        <f>IFERROR((VLOOKUP(A196,'links de acesso'!A:B,2,0)),"\\192.168.0.4\Produtos\PRODUTO_PRONTA_ENTREGA_DPOT\static\IMAGENS_PRODUTOS\SEM IMAGEM.jpg")</f>
        <v>\\192.168.0.4\Produtos\PRODUTO_PRONTA_ENTREGA_DPOT\static\IMAGENS_PRODUTOS\BANQUETA BAR GB_360310.jpg</v>
      </c>
      <c r="V196" s="8" t="str">
        <f>IF(Tabela3[[#This Row],[LINK_IMAGEM]]="\\192.168.0.4\Produtos\PRODUTO_PRONTA_ENTREGA_DPOT\static\IMAGENS_PRODUTOS\SEM IMAGEM.jpg","SEM IMAGEM","COM IMAGEM")</f>
        <v>COM IMAGEM</v>
      </c>
    </row>
    <row r="197" spans="1:22" x14ac:dyDescent="0.25">
      <c r="A197" s="17">
        <v>377267</v>
      </c>
      <c r="B197" t="str">
        <f>IFERROR((VLOOKUP(A197,'[1]LISTA ETIQUETAS'!O:X,3,0)),"PRODUTO SEM ESTOQUE")</f>
        <v>EST BANQUETA BAR GILDA H60 (FREIJO NATURAL)</v>
      </c>
      <c r="C197" s="9" t="str">
        <f>VLOOKUP(A197,'[1]LISTA ETIQUETAS'!$O:$BT,58,0)</f>
        <v>DPOT BANQUETA BAR</v>
      </c>
      <c r="D197" s="9" t="str">
        <f>VLOOKUP(A197,'[1]LISTA ETIQUETAS'!$O:$BU,59,0)</f>
        <v>BANQUETA BAR GILDA</v>
      </c>
      <c r="E197" s="10">
        <f>IF(VLOOKUP(A197,'[1]LISTA ETIQUETAS'!O:W,4,0)="",(VLOOKUP(A197,'[1]LISTA ETIQUETAS'!O:W,7,0)),(VLOOKUP(A197,'[1]LISTA ETIQUETAS'!O:W,4,0)))</f>
        <v>0.4</v>
      </c>
      <c r="F197" s="10">
        <f>IF(VLOOKUP(A197,'[1]LISTA ETIQUETAS'!O:W,5,0)="",(VLOOKUP(A197,'[1]LISTA ETIQUETAS'!O:W,8,0)),(VLOOKUP(A197,'[1]LISTA ETIQUETAS'!O:W,5,0)))</f>
        <v>0.45</v>
      </c>
      <c r="G197" s="10">
        <f>IF(VLOOKUP(A197,'[1]LISTA ETIQUETAS'!O:W,6,0)="",(VLOOKUP(A197,'[1]LISTA ETIQUETAS'!O:W,9,0)),(VLOOKUP(A197,'[1]LISTA ETIQUETAS'!O:W,5,0)))</f>
        <v>0.62</v>
      </c>
      <c r="H197" s="10">
        <f>IFERROR((VLOOKUP(A197,'[1]LISTA ETIQUETAS'!O:X,10,0)),"")</f>
        <v>0</v>
      </c>
      <c r="I197" s="11">
        <f>IFERROR((VLOOKUP(A197,'[1]LISTA ETIQUETAS'!O:Z,12,0)),"")</f>
        <v>0</v>
      </c>
      <c r="J197" s="5">
        <f>VLOOKUP(A197,'[1]LISTA ETIQUETAS'!$O:$AA,13,0)</f>
        <v>0</v>
      </c>
      <c r="K197" s="11">
        <f>IFERROR(I197-I197*J197,"")</f>
        <v>0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>IF(M197=0,A197,M197)</f>
        <v>377267</v>
      </c>
      <c r="S197" s="2">
        <f>_xlfn.XLOOKUP($A197,'[1]LISTA ETIQUETAS'!$O:$O,'[1]LISTA ETIQUETAS'!H:H,"",0)</f>
        <v>2</v>
      </c>
      <c r="T197" s="8">
        <f>SUM(O197:S197)</f>
        <v>2</v>
      </c>
      <c r="U197" s="9" t="str">
        <f>IFERROR((VLOOKUP(A197,'links de acesso'!A:B,2,0)),"\\192.168.0.4\Produtos\PRODUTO_PRONTA_ENTREGA_DPOT\static\IMAGENS_PRODUTOS\SEM IMAGEM.jpg")</f>
        <v>\\192.168.0.4\Produtos\PRODUTO_PRONTA_ENTREGA_DPOT\static\IMAGENS_PRODUTOS\BANQUETA BAR GILDA_377267.jpg</v>
      </c>
      <c r="V197" s="8" t="str">
        <f>IF(Tabela3[[#This Row],[LINK_IMAGEM]]="\\192.168.0.4\Produtos\PRODUTO_PRONTA_ENTREGA_DPOT\static\IMAGENS_PRODUTOS\SEM IMAGEM.jpg","SEM IMAGEM","COM IMAGEM")</f>
        <v>COM IMAGEM</v>
      </c>
    </row>
    <row r="198" spans="1:22" x14ac:dyDescent="0.25">
      <c r="A198" s="17">
        <v>337378</v>
      </c>
      <c r="B198" t="str">
        <f>IFERROR((VLOOKUP(A198,'[1]LISTA ETIQUETAS'!O:X,3,0)),"PRODUTO SEM ESTOQUE")</f>
        <v>EST BANQUETA BAR GIRAFA H62 (CUMARU)</v>
      </c>
      <c r="C198" s="9" t="str">
        <f>VLOOKUP(A198,'[1]LISTA ETIQUETAS'!$O:$BT,58,0)</f>
        <v>DPOT BANQUETA BAR</v>
      </c>
      <c r="D198" s="9" t="str">
        <f>VLOOKUP(A198,'[1]LISTA ETIQUETAS'!$O:$BU,59,0)</f>
        <v>BANQUETA BAR GIRAFA</v>
      </c>
      <c r="E198" s="10">
        <f>IF(VLOOKUP(A198,'[1]LISTA ETIQUETAS'!O:W,4,0)="",(VLOOKUP(A198,'[1]LISTA ETIQUETAS'!O:W,7,0)),(VLOOKUP(A198,'[1]LISTA ETIQUETAS'!O:W,4,0)))</f>
        <v>0.39</v>
      </c>
      <c r="F198" s="10">
        <f>IF(VLOOKUP(A198,'[1]LISTA ETIQUETAS'!O:W,5,0)="",(VLOOKUP(A198,'[1]LISTA ETIQUETAS'!O:W,8,0)),(VLOOKUP(A198,'[1]LISTA ETIQUETAS'!O:W,5,0)))</f>
        <v>0.46</v>
      </c>
      <c r="G198" s="10">
        <f>IF(VLOOKUP(A198,'[1]LISTA ETIQUETAS'!O:W,6,0)="",(VLOOKUP(A198,'[1]LISTA ETIQUETAS'!O:W,9,0)),(VLOOKUP(A198,'[1]LISTA ETIQUETAS'!O:W,5,0)))</f>
        <v>0.86</v>
      </c>
      <c r="H198" s="10">
        <f>IFERROR((VLOOKUP(A198,'[1]LISTA ETIQUETAS'!O:X,10,0)),"")</f>
        <v>0</v>
      </c>
      <c r="I198" s="11">
        <f>IFERROR((VLOOKUP(A198,'[1]LISTA ETIQUETAS'!O:Z,12,0)),"")</f>
        <v>0</v>
      </c>
      <c r="J198" s="5">
        <f>VLOOKUP(A198,'[1]LISTA ETIQUETAS'!$O:$AA,13,0)</f>
        <v>0.5</v>
      </c>
      <c r="K198" s="11">
        <f>IFERROR(I198-I198*J198,"")</f>
        <v>0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>IF(M198=0,A198,M198)</f>
        <v>337378</v>
      </c>
      <c r="S198" s="2">
        <f>_xlfn.XLOOKUP($A198,'[1]LISTA ETIQUETAS'!$O:$O,'[1]LISTA ETIQUETAS'!H:H,"",0)</f>
        <v>9</v>
      </c>
      <c r="T198" s="8">
        <f>SUM(O198:S198)</f>
        <v>9</v>
      </c>
      <c r="U198" s="9" t="str">
        <f>IFERROR((VLOOKUP(A198,'links de acesso'!A:B,2,0)),"\\192.168.0.4\Produtos\PRODUTO_PRONTA_ENTREGA_DPOT\static\IMAGENS_PRODUTOS\SEM IMAGEM.jpg")</f>
        <v>\\192.168.0.4\Produtos\PRODUTO_PRONTA_ENTREGA_DPOT\static\IMAGENS_PRODUTOS\SEM IMAGEM.jpg</v>
      </c>
      <c r="V198" s="8" t="str">
        <f>IF(Tabela3[[#This Row],[LINK_IMAGEM]]="\\192.168.0.4\Produtos\PRODUTO_PRONTA_ENTREGA_DPOT\static\IMAGENS_PRODUTOS\SEM IMAGEM.jpg","SEM IMAGEM","COM IMAGEM")</f>
        <v>SEM IMAGEM</v>
      </c>
    </row>
    <row r="199" spans="1:22" x14ac:dyDescent="0.25">
      <c r="A199" s="17">
        <v>253802</v>
      </c>
      <c r="B199" t="str">
        <f>IFERROR((VLOOKUP(A199,'[1]LISTA ETIQUETAS'!O:X,3,0)),"PRODUTO SEM ESTOQUE")</f>
        <v>EST BANQUETA BAR GIRAFA H62 (IPE)</v>
      </c>
      <c r="C199" s="9" t="str">
        <f>VLOOKUP(A199,'[1]LISTA ETIQUETAS'!$O:$BT,58,0)</f>
        <v>DPOT BANQUETA BAR</v>
      </c>
      <c r="D199" s="9" t="str">
        <f>VLOOKUP(A199,'[1]LISTA ETIQUETAS'!$O:$BU,59,0)</f>
        <v>BANQUETA BAR GIRAFA</v>
      </c>
      <c r="E199" s="10">
        <f>IF(VLOOKUP(A199,'[1]LISTA ETIQUETAS'!O:W,4,0)="",(VLOOKUP(A199,'[1]LISTA ETIQUETAS'!O:W,7,0)),(VLOOKUP(A199,'[1]LISTA ETIQUETAS'!O:W,4,0)))</f>
        <v>0.39</v>
      </c>
      <c r="F199" s="10">
        <f>IF(VLOOKUP(A199,'[1]LISTA ETIQUETAS'!O:W,5,0)="",(VLOOKUP(A199,'[1]LISTA ETIQUETAS'!O:W,8,0)),(VLOOKUP(A199,'[1]LISTA ETIQUETAS'!O:W,5,0)))</f>
        <v>0.46</v>
      </c>
      <c r="G199" s="10">
        <f>IF(VLOOKUP(A199,'[1]LISTA ETIQUETAS'!O:W,6,0)="",(VLOOKUP(A199,'[1]LISTA ETIQUETAS'!O:W,9,0)),(VLOOKUP(A199,'[1]LISTA ETIQUETAS'!O:W,5,0)))</f>
        <v>0.86</v>
      </c>
      <c r="H199" s="10">
        <f>IFERROR((VLOOKUP(A199,'[1]LISTA ETIQUETAS'!O:X,10,0)),"")</f>
        <v>0</v>
      </c>
      <c r="I199" s="11">
        <f>IFERROR((VLOOKUP(A199,'[1]LISTA ETIQUETAS'!O:Z,12,0)),"")</f>
        <v>0</v>
      </c>
      <c r="J199" s="5">
        <f>VLOOKUP(A199,'[1]LISTA ETIQUETAS'!$O:$AA,13,0)</f>
        <v>0</v>
      </c>
      <c r="K199" s="11">
        <f>IFERROR(I199-I199*J199,"")</f>
        <v>0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>IF(M199=0,A199,M199)</f>
        <v>253802</v>
      </c>
      <c r="S199" s="2">
        <f>_xlfn.XLOOKUP($A199,'[1]LISTA ETIQUETAS'!$O:$O,'[1]LISTA ETIQUETAS'!H:H,"",0)</f>
        <v>3</v>
      </c>
      <c r="T199" s="8">
        <f>SUM(O199:S199)</f>
        <v>3</v>
      </c>
      <c r="U199" s="9" t="str">
        <f>IFERROR((VLOOKUP(A199,'links de acesso'!A:B,2,0)),"\\192.168.0.4\Produtos\PRODUTO_PRONTA_ENTREGA_DPOT\static\IMAGENS_PRODUTOS\SEM IMAGEM.jpg")</f>
        <v>\\192.168.0.4\Produtos\PRODUTO_PRONTA_ENTREGA_DPOT\static\IMAGENS_PRODUTOS\BANQUETA BAR GIRAFA_253802.jpg</v>
      </c>
      <c r="V199" s="8" t="str">
        <f>IF(Tabela3[[#This Row],[LINK_IMAGEM]]="\\192.168.0.4\Produtos\PRODUTO_PRONTA_ENTREGA_DPOT\static\IMAGENS_PRODUTOS\SEM IMAGEM.jpg","SEM IMAGEM","COM IMAGEM")</f>
        <v>COM IMAGEM</v>
      </c>
    </row>
    <row r="200" spans="1:22" x14ac:dyDescent="0.25">
      <c r="A200" s="17">
        <v>337379</v>
      </c>
      <c r="B200" t="str">
        <f>IFERROR((VLOOKUP(A200,'[1]LISTA ETIQUETAS'!O:X,3,0)),"PRODUTO SEM ESTOQUE")</f>
        <v>EST BANQUETA BAR GIRAFA H76 (CUMARU)</v>
      </c>
      <c r="C200" s="9" t="str">
        <f>VLOOKUP(A200,'[1]LISTA ETIQUETAS'!$O:$BT,58,0)</f>
        <v>DPOT BANQUETA BAR</v>
      </c>
      <c r="D200" s="9" t="str">
        <f>VLOOKUP(A200,'[1]LISTA ETIQUETAS'!$O:$BU,59,0)</f>
        <v>BANQUETA BAR GIRAFA</v>
      </c>
      <c r="E200" s="10">
        <f>IF(VLOOKUP(A200,'[1]LISTA ETIQUETAS'!O:W,4,0)="",(VLOOKUP(A200,'[1]LISTA ETIQUETAS'!O:W,7,0)),(VLOOKUP(A200,'[1]LISTA ETIQUETAS'!O:W,4,0)))</f>
        <v>0.39</v>
      </c>
      <c r="F200" s="10">
        <f>IF(VLOOKUP(A200,'[1]LISTA ETIQUETAS'!O:W,5,0)="",(VLOOKUP(A200,'[1]LISTA ETIQUETAS'!O:W,8,0)),(VLOOKUP(A200,'[1]LISTA ETIQUETAS'!O:W,5,0)))</f>
        <v>0.46</v>
      </c>
      <c r="G200" s="10">
        <f>IF(VLOOKUP(A200,'[1]LISTA ETIQUETAS'!O:W,6,0)="",(VLOOKUP(A200,'[1]LISTA ETIQUETAS'!O:W,9,0)),(VLOOKUP(A200,'[1]LISTA ETIQUETAS'!O:W,5,0)))</f>
        <v>1</v>
      </c>
      <c r="H200" s="10">
        <f>IFERROR((VLOOKUP(A200,'[1]LISTA ETIQUETAS'!O:X,10,0)),"")</f>
        <v>0</v>
      </c>
      <c r="I200" s="11">
        <f>IFERROR((VLOOKUP(A200,'[1]LISTA ETIQUETAS'!O:Z,12,0)),"")</f>
        <v>0</v>
      </c>
      <c r="J200" s="5">
        <f>VLOOKUP(A200,'[1]LISTA ETIQUETAS'!$O:$AA,13,0)</f>
        <v>0</v>
      </c>
      <c r="K200" s="11">
        <f>IFERROR(I200-I200*J200,"")</f>
        <v>0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>IF(M200=0,A200,M200)</f>
        <v>337379</v>
      </c>
      <c r="S200" s="2">
        <f>_xlfn.XLOOKUP($A200,'[1]LISTA ETIQUETAS'!$O:$O,'[1]LISTA ETIQUETAS'!H:H,"",0)</f>
        <v>20</v>
      </c>
      <c r="T200" s="8">
        <f>SUM(O200:S200)</f>
        <v>20</v>
      </c>
      <c r="U200" s="9" t="str">
        <f>IFERROR((VLOOKUP(A200,'links de acesso'!A:B,2,0)),"\\192.168.0.4\Produtos\PRODUTO_PRONTA_ENTREGA_DPOT\static\IMAGENS_PRODUTOS\SEM IMAGEM.jpg")</f>
        <v>\\192.168.0.4\Produtos\PRODUTO_PRONTA_ENTREGA_DPOT\static\IMAGENS_PRODUTOS\BANQUETA BAR GIRAFA_337379.jpg</v>
      </c>
      <c r="V200" s="8" t="str">
        <f>IF(Tabela3[[#This Row],[LINK_IMAGEM]]="\\192.168.0.4\Produtos\PRODUTO_PRONTA_ENTREGA_DPOT\static\IMAGENS_PRODUTOS\SEM IMAGEM.jpg","SEM IMAGEM","COM IMAGEM")</f>
        <v>COM IMAGEM</v>
      </c>
    </row>
    <row r="201" spans="1:22" x14ac:dyDescent="0.25">
      <c r="A201" s="17">
        <v>253807</v>
      </c>
      <c r="B201" t="str">
        <f>IFERROR((VLOOKUP(A201,'[1]LISTA ETIQUETAS'!O:X,3,0)),"PRODUTO SEM ESTOQUE")</f>
        <v>EST BANQUETA BAR GIRAFA H76 (IPE)</v>
      </c>
      <c r="C201" s="9" t="str">
        <f>VLOOKUP(A201,'[1]LISTA ETIQUETAS'!$O:$BT,58,0)</f>
        <v>DPOT BANQUETA BAR</v>
      </c>
      <c r="D201" s="9" t="str">
        <f>VLOOKUP(A201,'[1]LISTA ETIQUETAS'!$O:$BU,59,0)</f>
        <v>BANQUETA BAR GIRAFA</v>
      </c>
      <c r="E201" s="10">
        <f>IF(VLOOKUP(A201,'[1]LISTA ETIQUETAS'!O:W,4,0)="",(VLOOKUP(A201,'[1]LISTA ETIQUETAS'!O:W,7,0)),(VLOOKUP(A201,'[1]LISTA ETIQUETAS'!O:W,4,0)))</f>
        <v>0.39</v>
      </c>
      <c r="F201" s="10">
        <f>IF(VLOOKUP(A201,'[1]LISTA ETIQUETAS'!O:W,5,0)="",(VLOOKUP(A201,'[1]LISTA ETIQUETAS'!O:W,8,0)),(VLOOKUP(A201,'[1]LISTA ETIQUETAS'!O:W,5,0)))</f>
        <v>0.46</v>
      </c>
      <c r="G201" s="10">
        <f>IF(VLOOKUP(A201,'[1]LISTA ETIQUETAS'!O:W,6,0)="",(VLOOKUP(A201,'[1]LISTA ETIQUETAS'!O:W,9,0)),(VLOOKUP(A201,'[1]LISTA ETIQUETAS'!O:W,5,0)))</f>
        <v>1</v>
      </c>
      <c r="H201" s="10">
        <f>IFERROR((VLOOKUP(A201,'[1]LISTA ETIQUETAS'!O:X,10,0)),"")</f>
        <v>0</v>
      </c>
      <c r="I201" s="11">
        <f>IFERROR((VLOOKUP(A201,'[1]LISTA ETIQUETAS'!O:Z,12,0)),"")</f>
        <v>0</v>
      </c>
      <c r="J201" s="5">
        <f>VLOOKUP(A201,'[1]LISTA ETIQUETAS'!$O:$AA,13,0)</f>
        <v>0</v>
      </c>
      <c r="K201" s="11">
        <f>IFERROR(I201-I201*J201,"")</f>
        <v>0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>IF(M201=0,A201,M201)</f>
        <v>253807</v>
      </c>
      <c r="S201" s="2">
        <f>_xlfn.XLOOKUP($A201,'[1]LISTA ETIQUETAS'!$O:$O,'[1]LISTA ETIQUETAS'!H:H,"",0)</f>
        <v>9</v>
      </c>
      <c r="T201" s="8">
        <f>SUM(O201:S201)</f>
        <v>9</v>
      </c>
      <c r="U201" s="9" t="str">
        <f>IFERROR((VLOOKUP(A201,'links de acesso'!A:B,2,0)),"\\192.168.0.4\Produtos\PRODUTO_PRONTA_ENTREGA_DPOT\static\IMAGENS_PRODUTOS\SEM IMAGEM.jpg")</f>
        <v>\\192.168.0.4\Produtos\PRODUTO_PRONTA_ENTREGA_DPOT\static\IMAGENS_PRODUTOS\BANQUETA BAR GIRAFA H76_253807.jpg</v>
      </c>
      <c r="V201" s="8" t="str">
        <f>IF(Tabela3[[#This Row],[LINK_IMAGEM]]="\\192.168.0.4\Produtos\PRODUTO_PRONTA_ENTREGA_DPOT\static\IMAGENS_PRODUTOS\SEM IMAGEM.jpg","SEM IMAGEM","COM IMAGEM")</f>
        <v>COM IMAGEM</v>
      </c>
    </row>
    <row r="202" spans="1:22" x14ac:dyDescent="0.25">
      <c r="A202" s="17">
        <v>226059</v>
      </c>
      <c r="B202" t="str">
        <f>IFERROR((VLOOKUP(A202,'[1]LISTA ETIQUETAS'!O:X,3,0)),"PRODUTO SEM ESTOQUE")</f>
        <v>EST BANQUETA BAR GUI H70 (SOLETA/CAMURA BG32.2) (PINTURA)</v>
      </c>
      <c r="C202" s="9" t="str">
        <f>VLOOKUP(A202,'[1]LISTA ETIQUETAS'!$O:$BT,58,0)</f>
        <v>DPOT BANQUETA BAR</v>
      </c>
      <c r="D202" s="9" t="str">
        <f>VLOOKUP(A202,'[1]LISTA ETIQUETAS'!$O:$BU,59,0)</f>
        <v>BANQUETA BAR GUI</v>
      </c>
      <c r="E202" s="10">
        <f>IF(VLOOKUP(A202,'[1]LISTA ETIQUETAS'!O:W,4,0)="",(VLOOKUP(A202,'[1]LISTA ETIQUETAS'!O:W,7,0)),(VLOOKUP(A202,'[1]LISTA ETIQUETAS'!O:W,4,0)))</f>
        <v>0.32</v>
      </c>
      <c r="F202" s="10">
        <f>IF(VLOOKUP(A202,'[1]LISTA ETIQUETAS'!O:W,5,0)="",(VLOOKUP(A202,'[1]LISTA ETIQUETAS'!O:W,8,0)),(VLOOKUP(A202,'[1]LISTA ETIQUETAS'!O:W,5,0)))</f>
        <v>0.32</v>
      </c>
      <c r="G202" s="10">
        <f>IF(VLOOKUP(A202,'[1]LISTA ETIQUETAS'!O:W,6,0)="",(VLOOKUP(A202,'[1]LISTA ETIQUETAS'!O:W,9,0)),(VLOOKUP(A202,'[1]LISTA ETIQUETAS'!O:W,5,0)))</f>
        <v>0.7</v>
      </c>
      <c r="H202" s="10">
        <f>IFERROR((VLOOKUP(A202,'[1]LISTA ETIQUETAS'!O:X,10,0)),"")</f>
        <v>0</v>
      </c>
      <c r="I202" s="11">
        <f>IFERROR((VLOOKUP(A202,'[1]LISTA ETIQUETAS'!O:Z,12,0)),"")</f>
        <v>0</v>
      </c>
      <c r="J202" s="5">
        <f>VLOOKUP(A202,'[1]LISTA ETIQUETAS'!$O:$AA,13,0)</f>
        <v>0.5</v>
      </c>
      <c r="K202" s="11">
        <f>IFERROR(I202-I202*J202,"")</f>
        <v>0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>IF(M202=0,A202,M202)</f>
        <v>226059</v>
      </c>
      <c r="S202" s="2">
        <f>_xlfn.XLOOKUP($A202,'[1]LISTA ETIQUETAS'!$O:$O,'[1]LISTA ETIQUETAS'!H:H,"",0)</f>
        <v>1</v>
      </c>
      <c r="T202" s="8">
        <f>SUM(O202:S202)</f>
        <v>1</v>
      </c>
      <c r="U202" s="9" t="str">
        <f>IFERROR((VLOOKUP(A202,'links de acesso'!A:B,2,0)),"\\192.168.0.4\Produtos\PRODUTO_PRONTA_ENTREGA_DPOT\static\IMAGENS_PRODUTOS\SEM IMAGEM.jpg")</f>
        <v>\\192.168.0.4\Produtos\PRODUTO_PRONTA_ENTREGA_DPOT\static\IMAGENS_PRODUTOS\BANQUETA BAR GUI_226059.jpg</v>
      </c>
      <c r="V202" s="8" t="str">
        <f>IF(Tabela3[[#This Row],[LINK_IMAGEM]]="\\192.168.0.4\Produtos\PRODUTO_PRONTA_ENTREGA_DPOT\static\IMAGENS_PRODUTOS\SEM IMAGEM.jpg","SEM IMAGEM","COM IMAGEM")</f>
        <v>COM IMAGEM</v>
      </c>
    </row>
    <row r="203" spans="1:22" x14ac:dyDescent="0.25">
      <c r="A203" s="17">
        <v>226060</v>
      </c>
      <c r="B203" t="str">
        <f>IFERROR((VLOOKUP(A203,'[1]LISTA ETIQUETAS'!O:X,3,0)),"PRODUTO SEM ESTOQUE")</f>
        <v>EST BANQUETA BAR GUI H70 (SOLETA/CAMURA BG32.4)</v>
      </c>
      <c r="C203" s="9" t="str">
        <f>VLOOKUP(A203,'[1]LISTA ETIQUETAS'!$O:$BT,58,0)</f>
        <v>DPOT BANQUETA BAR</v>
      </c>
      <c r="D203" s="9" t="str">
        <f>VLOOKUP(A203,'[1]LISTA ETIQUETAS'!$O:$BU,59,0)</f>
        <v>BANQUETA BAR GUI</v>
      </c>
      <c r="E203" s="10">
        <f>IF(VLOOKUP(A203,'[1]LISTA ETIQUETAS'!O:W,4,0)="",(VLOOKUP(A203,'[1]LISTA ETIQUETAS'!O:W,7,0)),(VLOOKUP(A203,'[1]LISTA ETIQUETAS'!O:W,4,0)))</f>
        <v>0.32</v>
      </c>
      <c r="F203" s="10">
        <f>IF(VLOOKUP(A203,'[1]LISTA ETIQUETAS'!O:W,5,0)="",(VLOOKUP(A203,'[1]LISTA ETIQUETAS'!O:W,8,0)),(VLOOKUP(A203,'[1]LISTA ETIQUETAS'!O:W,5,0)))</f>
        <v>0.32</v>
      </c>
      <c r="G203" s="10">
        <f>IF(VLOOKUP(A203,'[1]LISTA ETIQUETAS'!O:W,6,0)="",(VLOOKUP(A203,'[1]LISTA ETIQUETAS'!O:W,9,0)),(VLOOKUP(A203,'[1]LISTA ETIQUETAS'!O:W,5,0)))</f>
        <v>0.7</v>
      </c>
      <c r="H203" s="10">
        <f>IFERROR((VLOOKUP(A203,'[1]LISTA ETIQUETAS'!O:X,10,0)),"")</f>
        <v>0</v>
      </c>
      <c r="I203" s="11">
        <f>IFERROR((VLOOKUP(A203,'[1]LISTA ETIQUETAS'!O:Z,12,0)),"")</f>
        <v>0</v>
      </c>
      <c r="J203" s="5">
        <f>VLOOKUP(A203,'[1]LISTA ETIQUETAS'!$O:$AA,13,0)</f>
        <v>0</v>
      </c>
      <c r="K203" s="11">
        <f>IFERROR(I203-I203*J203,"")</f>
        <v>0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>IF(M203=0,A203,M203)</f>
        <v>226060</v>
      </c>
      <c r="S203" s="2">
        <f>_xlfn.XLOOKUP($A203,'[1]LISTA ETIQUETAS'!$O:$O,'[1]LISTA ETIQUETAS'!H:H,"",0)</f>
        <v>1</v>
      </c>
      <c r="T203" s="8">
        <f>SUM(O203:S203)</f>
        <v>1</v>
      </c>
      <c r="U203" s="9" t="str">
        <f>IFERROR((VLOOKUP(A203,'links de acesso'!A:B,2,0)),"\\192.168.0.4\Produtos\PRODUTO_PRONTA_ENTREGA_DPOT\static\IMAGENS_PRODUTOS\SEM IMAGEM.jpg")</f>
        <v>\\192.168.0.4\Produtos\PRODUTO_PRONTA_ENTREGA_DPOT\static\IMAGENS_PRODUTOS\BANQUETA BAR GUI_226060.jpg</v>
      </c>
      <c r="V203" s="8" t="str">
        <f>IF(Tabela3[[#This Row],[LINK_IMAGEM]]="\\192.168.0.4\Produtos\PRODUTO_PRONTA_ENTREGA_DPOT\static\IMAGENS_PRODUTOS\SEM IMAGEM.jpg","SEM IMAGEM","COM IMAGEM")</f>
        <v>COM IMAGEM</v>
      </c>
    </row>
    <row r="204" spans="1:22" x14ac:dyDescent="0.25">
      <c r="A204" s="17">
        <v>100996</v>
      </c>
      <c r="B204" t="str">
        <f>IFERROR((VLOOKUP(A204,'[1]LISTA ETIQUETAS'!O:X,3,0)),"PRODUTO SEM ESTOQUE")</f>
        <v>EST BANQUETA BAR GUSMAO S/B H72 (PINT CAFE/ATAN CAFE FREIJO)</v>
      </c>
      <c r="C204" s="9" t="str">
        <f>VLOOKUP(A204,'[1]LISTA ETIQUETAS'!$O:$BT,58,0)</f>
        <v>DPOT BANQUETA BAR</v>
      </c>
      <c r="D204" s="9" t="str">
        <f>VLOOKUP(A204,'[1]LISTA ETIQUETAS'!$O:$BU,59,0)</f>
        <v>BANQUETA BAR GUSMAO</v>
      </c>
      <c r="E204" s="10">
        <f>IF(VLOOKUP(A204,'[1]LISTA ETIQUETAS'!O:W,4,0)="",(VLOOKUP(A204,'[1]LISTA ETIQUETAS'!O:W,7,0)),(VLOOKUP(A204,'[1]LISTA ETIQUETAS'!O:W,4,0)))</f>
        <v>0.56000000000000005</v>
      </c>
      <c r="F204" s="10">
        <f>IF(VLOOKUP(A204,'[1]LISTA ETIQUETAS'!O:W,5,0)="",(VLOOKUP(A204,'[1]LISTA ETIQUETAS'!O:W,8,0)),(VLOOKUP(A204,'[1]LISTA ETIQUETAS'!O:W,5,0)))</f>
        <v>0.5</v>
      </c>
      <c r="G204" s="10">
        <f>IF(VLOOKUP(A204,'[1]LISTA ETIQUETAS'!O:W,6,0)="",(VLOOKUP(A204,'[1]LISTA ETIQUETAS'!O:W,9,0)),(VLOOKUP(A204,'[1]LISTA ETIQUETAS'!O:W,5,0)))</f>
        <v>1.04</v>
      </c>
      <c r="H204" s="10">
        <f>IFERROR((VLOOKUP(A204,'[1]LISTA ETIQUETAS'!O:X,10,0)),"")</f>
        <v>0</v>
      </c>
      <c r="I204" s="11">
        <f>IFERROR((VLOOKUP(A204,'[1]LISTA ETIQUETAS'!O:Z,12,0)),"")</f>
        <v>0</v>
      </c>
      <c r="J204" s="5">
        <f>VLOOKUP(A204,'[1]LISTA ETIQUETAS'!$O:$AA,13,0)</f>
        <v>0.5</v>
      </c>
      <c r="K204" s="11">
        <f>IFERROR(I204-I204*J204,"")</f>
        <v>0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>IF(M204=0,A204,M204)</f>
        <v>100996</v>
      </c>
      <c r="S204" s="2">
        <f>_xlfn.XLOOKUP($A204,'[1]LISTA ETIQUETAS'!$O:$O,'[1]LISTA ETIQUETAS'!H:H,"",0)</f>
        <v>1</v>
      </c>
      <c r="T204" s="8">
        <f>SUM(O204:S204)</f>
        <v>1</v>
      </c>
      <c r="U204" s="9" t="str">
        <f>IFERROR((VLOOKUP(A204,'links de acesso'!A:B,2,0)),"\\192.168.0.4\Produtos\PRODUTO_PRONTA_ENTREGA_DPOT\static\IMAGENS_PRODUTOS\SEM IMAGEM.jpg")</f>
        <v>\\192.168.0.4\Produtos\PRODUTO_PRONTA_ENTREGA_DPOT\static\IMAGENS_PRODUTOS\BANQUETA BAR GUSMAO_100996.jpg</v>
      </c>
      <c r="V204" s="8" t="str">
        <f>IF(Tabela3[[#This Row],[LINK_IMAGEM]]="\\192.168.0.4\Produtos\PRODUTO_PRONTA_ENTREGA_DPOT\static\IMAGENS_PRODUTOS\SEM IMAGEM.jpg","SEM IMAGEM","COM IMAGEM")</f>
        <v>COM IMAGEM</v>
      </c>
    </row>
    <row r="205" spans="1:22" x14ac:dyDescent="0.25">
      <c r="A205" s="17">
        <v>160808</v>
      </c>
      <c r="B205" t="str">
        <f>IFERROR((VLOOKUP(A205,'[1]LISTA ETIQUETAS'!O:X,3,0)),"PRODUTO SEM ESTOQUE")</f>
        <v>EST BANQUETA BAR GUSMAO S/B H72 (PINT PTO/ATANA CRU FREIJO)</v>
      </c>
      <c r="C205" s="9" t="str">
        <f>VLOOKUP(A205,'[1]LISTA ETIQUETAS'!$O:$BT,58,0)</f>
        <v>DPOT BANQUETA BAR</v>
      </c>
      <c r="D205" s="9" t="str">
        <f>VLOOKUP(A205,'[1]LISTA ETIQUETAS'!$O:$BU,59,0)</f>
        <v>BANQUETA BAR GUSMAO</v>
      </c>
      <c r="E205" s="10">
        <f>IF(VLOOKUP(A205,'[1]LISTA ETIQUETAS'!O:W,4,0)="",(VLOOKUP(A205,'[1]LISTA ETIQUETAS'!O:W,7,0)),(VLOOKUP(A205,'[1]LISTA ETIQUETAS'!O:W,4,0)))</f>
        <v>0.56000000000000005</v>
      </c>
      <c r="F205" s="10">
        <f>IF(VLOOKUP(A205,'[1]LISTA ETIQUETAS'!O:W,5,0)="",(VLOOKUP(A205,'[1]LISTA ETIQUETAS'!O:W,8,0)),(VLOOKUP(A205,'[1]LISTA ETIQUETAS'!O:W,5,0)))</f>
        <v>0.5</v>
      </c>
      <c r="G205" s="10">
        <f>IF(VLOOKUP(A205,'[1]LISTA ETIQUETAS'!O:W,6,0)="",(VLOOKUP(A205,'[1]LISTA ETIQUETAS'!O:W,9,0)),(VLOOKUP(A205,'[1]LISTA ETIQUETAS'!O:W,5,0)))</f>
        <v>1.04</v>
      </c>
      <c r="H205" s="10">
        <f>IFERROR((VLOOKUP(A205,'[1]LISTA ETIQUETAS'!O:X,10,0)),"")</f>
        <v>0</v>
      </c>
      <c r="I205" s="11">
        <f>IFERROR((VLOOKUP(A205,'[1]LISTA ETIQUETAS'!O:Z,12,0)),"")</f>
        <v>0</v>
      </c>
      <c r="J205" s="5">
        <f>VLOOKUP(A205,'[1]LISTA ETIQUETAS'!$O:$AA,13,0)</f>
        <v>0</v>
      </c>
      <c r="K205" s="11">
        <f>IFERROR(I205-I205*J205,"")</f>
        <v>0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>IF(M205=0,A205,M205)</f>
        <v>160808</v>
      </c>
      <c r="S205" s="2">
        <f>_xlfn.XLOOKUP($A205,'[1]LISTA ETIQUETAS'!$O:$O,'[1]LISTA ETIQUETAS'!H:H,"",0)</f>
        <v>4</v>
      </c>
      <c r="T205" s="8">
        <f>SUM(O205:S205)</f>
        <v>4</v>
      </c>
      <c r="U205" s="9" t="str">
        <f>IFERROR((VLOOKUP(A205,'links de acesso'!A:B,2,0)),"\\192.168.0.4\Produtos\PRODUTO_PRONTA_ENTREGA_DPOT\static\IMAGENS_PRODUTOS\SEM IMAGEM.jpg")</f>
        <v>\\192.168.0.4\Produtos\PRODUTO_PRONTA_ENTREGA_DPOT\static\IMAGENS_PRODUTOS\BANQUETA BAR GUSMAO_160808.jpg</v>
      </c>
      <c r="V205" s="8" t="str">
        <f>IF(Tabela3[[#This Row],[LINK_IMAGEM]]="\\192.168.0.4\Produtos\PRODUTO_PRONTA_ENTREGA_DPOT\static\IMAGENS_PRODUTOS\SEM IMAGEM.jpg","SEM IMAGEM","COM IMAGEM")</f>
        <v>COM IMAGEM</v>
      </c>
    </row>
    <row r="206" spans="1:22" x14ac:dyDescent="0.25">
      <c r="A206" s="17">
        <v>402650</v>
      </c>
      <c r="B206" t="str">
        <f>IFERROR((VLOOKUP(A206,'[1]LISTA ETIQUETAS'!O:X,3,0)),"PRODUTO SEM ESTOQUE")</f>
        <v>EST BANQUETA BAR JOHN GRAZ H62 (FREIJO NATURAL IMPORT 53)</v>
      </c>
      <c r="C206" s="9" t="str">
        <f>VLOOKUP(A206,'[1]LISTA ETIQUETAS'!$O:$BT,58,0)</f>
        <v>DPOT BANQUETA BAR</v>
      </c>
      <c r="D206" s="9" t="str">
        <f>VLOOKUP(A206,'[1]LISTA ETIQUETAS'!$O:$BU,59,0)</f>
        <v>BANQUETA BAR JOHN GRAZ</v>
      </c>
      <c r="E206" s="10">
        <f>IF(VLOOKUP(A206,'[1]LISTA ETIQUETAS'!O:W,4,0)="",(VLOOKUP(A206,'[1]LISTA ETIQUETAS'!O:W,7,0)),(VLOOKUP(A206,'[1]LISTA ETIQUETAS'!O:W,4,0)))</f>
        <v>0.48</v>
      </c>
      <c r="F206" s="10">
        <f>IF(VLOOKUP(A206,'[1]LISTA ETIQUETAS'!O:W,5,0)="",(VLOOKUP(A206,'[1]LISTA ETIQUETAS'!O:W,8,0)),(VLOOKUP(A206,'[1]LISTA ETIQUETAS'!O:W,5,0)))</f>
        <v>0.52</v>
      </c>
      <c r="G206" s="10">
        <f>IF(VLOOKUP(A206,'[1]LISTA ETIQUETAS'!O:W,6,0)="",(VLOOKUP(A206,'[1]LISTA ETIQUETAS'!O:W,9,0)),(VLOOKUP(A206,'[1]LISTA ETIQUETAS'!O:W,5,0)))</f>
        <v>0.9</v>
      </c>
      <c r="H206" s="10">
        <f>IFERROR((VLOOKUP(A206,'[1]LISTA ETIQUETAS'!O:X,10,0)),"")</f>
        <v>0</v>
      </c>
      <c r="I206" s="11">
        <f>IFERROR((VLOOKUP(A206,'[1]LISTA ETIQUETAS'!O:Z,12,0)),"")</f>
        <v>0</v>
      </c>
      <c r="J206" s="5">
        <f>VLOOKUP(A206,'[1]LISTA ETIQUETAS'!$O:$AA,13,0)</f>
        <v>0.35</v>
      </c>
      <c r="K206" s="11">
        <f>IFERROR(I206-I206*J206,"")</f>
        <v>0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>IF(M206=0,A206,M206)</f>
        <v>402650</v>
      </c>
      <c r="S206" s="2">
        <f>_xlfn.XLOOKUP($A206,'[1]LISTA ETIQUETAS'!$O:$O,'[1]LISTA ETIQUETAS'!H:H,"",0)</f>
        <v>2</v>
      </c>
      <c r="T206" s="8">
        <f>SUM(O206:S206)</f>
        <v>2</v>
      </c>
      <c r="U206" s="9" t="str">
        <f>IFERROR((VLOOKUP(A206,'links de acesso'!A:B,2,0)),"\\192.168.0.4\Produtos\PRODUTO_PRONTA_ENTREGA_DPOT\static\IMAGENS_PRODUTOS\SEM IMAGEM.jpg")</f>
        <v>\\192.168.0.4\Produtos\PRODUTO_PRONTA_ENTREGA_DPOT\static\IMAGENS_PRODUTOS\BANQUETA BAR JOHN GRAZ_402650.jpg</v>
      </c>
      <c r="V206" s="8" t="str">
        <f>IF(Tabela3[[#This Row],[LINK_IMAGEM]]="\\192.168.0.4\Produtos\PRODUTO_PRONTA_ENTREGA_DPOT\static\IMAGENS_PRODUTOS\SEM IMAGEM.jpg","SEM IMAGEM","COM IMAGEM")</f>
        <v>COM IMAGEM</v>
      </c>
    </row>
    <row r="207" spans="1:22" x14ac:dyDescent="0.25">
      <c r="A207" s="17">
        <v>402747</v>
      </c>
      <c r="B207" t="str">
        <f>IFERROR((VLOOKUP(A207,'[1]LISTA ETIQUETAS'!O:X,3,0)),"PRODUTO SEM ESTOQUE")</f>
        <v>EST BANQUETA BAR MARESIAS C/B (A) (NAUTICA OFF W CUMARU EPS)</v>
      </c>
      <c r="C207" s="9" t="str">
        <f>VLOOKUP(A207,'[1]LISTA ETIQUETAS'!$O:$BT,58,0)</f>
        <v>DPOT BANQUETA BAR</v>
      </c>
      <c r="D207" s="9" t="str">
        <f>VLOOKUP(A207,'[1]LISTA ETIQUETAS'!$O:$BU,59,0)</f>
        <v>BANQUETA BAR MARESIAS</v>
      </c>
      <c r="E207" s="10">
        <f>IF(VLOOKUP(A207,'[1]LISTA ETIQUETAS'!O:W,4,0)="",(VLOOKUP(A207,'[1]LISTA ETIQUETAS'!O:W,7,0)),(VLOOKUP(A207,'[1]LISTA ETIQUETAS'!O:W,4,0)))</f>
        <v>0.59</v>
      </c>
      <c r="F207" s="10">
        <f>IF(VLOOKUP(A207,'[1]LISTA ETIQUETAS'!O:W,5,0)="",(VLOOKUP(A207,'[1]LISTA ETIQUETAS'!O:W,8,0)),(VLOOKUP(A207,'[1]LISTA ETIQUETAS'!O:W,5,0)))</f>
        <v>0.53</v>
      </c>
      <c r="G207" s="10">
        <f>IF(VLOOKUP(A207,'[1]LISTA ETIQUETAS'!O:W,6,0)="",(VLOOKUP(A207,'[1]LISTA ETIQUETAS'!O:W,9,0)),(VLOOKUP(A207,'[1]LISTA ETIQUETAS'!O:W,5,0)))</f>
        <v>1.01</v>
      </c>
      <c r="H207" s="10">
        <f>IFERROR((VLOOKUP(A207,'[1]LISTA ETIQUETAS'!O:X,10,0)),"")</f>
        <v>0</v>
      </c>
      <c r="I207" s="11">
        <f>IFERROR((VLOOKUP(A207,'[1]LISTA ETIQUETAS'!O:Z,12,0)),"")</f>
        <v>0</v>
      </c>
      <c r="J207" s="5">
        <f>VLOOKUP(A207,'[1]LISTA ETIQUETAS'!$O:$AA,13,0)</f>
        <v>0.35</v>
      </c>
      <c r="K207" s="11">
        <f>IFERROR(I207-I207*J207,"")</f>
        <v>0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>IF(M207=0,A207,M207)</f>
        <v>402747</v>
      </c>
      <c r="S207" s="2">
        <f>_xlfn.XLOOKUP($A207,'[1]LISTA ETIQUETAS'!$O:$O,'[1]LISTA ETIQUETAS'!H:H,"",0)</f>
        <v>1</v>
      </c>
      <c r="T207" s="8">
        <f>SUM(O207:S207)</f>
        <v>1</v>
      </c>
      <c r="U207" s="9" t="str">
        <f>IFERROR((VLOOKUP(A207,'links de acesso'!A:B,2,0)),"\\192.168.0.4\Produtos\PRODUTO_PRONTA_ENTREGA_DPOT\static\IMAGENS_PRODUTOS\SEM IMAGEM.jpg")</f>
        <v>\\192.168.0.4\Produtos\PRODUTO_PRONTA_ENTREGA_DPOT\static\IMAGENS_PRODUTOS\SEM IMAGEM.jpg</v>
      </c>
      <c r="V207" s="8" t="str">
        <f>IF(Tabela3[[#This Row],[LINK_IMAGEM]]="\\192.168.0.4\Produtos\PRODUTO_PRONTA_ENTREGA_DPOT\static\IMAGENS_PRODUTOS\SEM IMAGEM.jpg","SEM IMAGEM","COM IMAGEM")</f>
        <v>SEM IMAGEM</v>
      </c>
    </row>
    <row r="208" spans="1:22" x14ac:dyDescent="0.25">
      <c r="A208" s="17">
        <v>223659</v>
      </c>
      <c r="B208" t="str">
        <f>IFERROR((VLOOKUP(A208,'[1]LISTA ETIQUETAS'!O:X,3,0)),"PRODUTO SEM ESTOQUE")</f>
        <v>EST BANQUETA BAR MARESIAS (B) (NAUTICA PRETA CUMARU POL)</v>
      </c>
      <c r="C208" s="9" t="str">
        <f>VLOOKUP(A208,'[1]LISTA ETIQUETAS'!$O:$BT,58,0)</f>
        <v>DPOT BANQUETA BAR</v>
      </c>
      <c r="D208" s="9" t="str">
        <f>VLOOKUP(A208,'[1]LISTA ETIQUETAS'!$O:$BU,59,0)</f>
        <v>BANQUETA BAR MARESIAS</v>
      </c>
      <c r="E208" s="10">
        <f>IF(VLOOKUP(A208,'[1]LISTA ETIQUETAS'!O:W,4,0)="",(VLOOKUP(A208,'[1]LISTA ETIQUETAS'!O:W,7,0)),(VLOOKUP(A208,'[1]LISTA ETIQUETAS'!O:W,4,0)))</f>
        <v>0.49</v>
      </c>
      <c r="F208" s="10">
        <f>IF(VLOOKUP(A208,'[1]LISTA ETIQUETAS'!O:W,5,0)="",(VLOOKUP(A208,'[1]LISTA ETIQUETAS'!O:W,8,0)),(VLOOKUP(A208,'[1]LISTA ETIQUETAS'!O:W,5,0)))</f>
        <v>0.4</v>
      </c>
      <c r="G208" s="10">
        <f>IF(VLOOKUP(A208,'[1]LISTA ETIQUETAS'!O:W,6,0)="",(VLOOKUP(A208,'[1]LISTA ETIQUETAS'!O:W,9,0)),(VLOOKUP(A208,'[1]LISTA ETIQUETAS'!O:W,5,0)))</f>
        <v>0.72</v>
      </c>
      <c r="H208" s="10">
        <f>IFERROR((VLOOKUP(A208,'[1]LISTA ETIQUETAS'!O:X,10,0)),"")</f>
        <v>0</v>
      </c>
      <c r="I208" s="11">
        <f>IFERROR((VLOOKUP(A208,'[1]LISTA ETIQUETAS'!O:Z,12,0)),"")</f>
        <v>0</v>
      </c>
      <c r="J208" s="5">
        <f>VLOOKUP(A208,'[1]LISTA ETIQUETAS'!$O:$AA,13,0)</f>
        <v>0</v>
      </c>
      <c r="K208" s="11">
        <f>IFERROR(I208-I208*J208,"")</f>
        <v>0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>IF(M208=0,A208,M208)</f>
        <v>223659</v>
      </c>
      <c r="S208" s="2">
        <f>_xlfn.XLOOKUP($A208,'[1]LISTA ETIQUETAS'!$O:$O,'[1]LISTA ETIQUETAS'!H:H,"",0)</f>
        <v>2</v>
      </c>
      <c r="T208" s="8">
        <f>SUM(O208:S208)</f>
        <v>2</v>
      </c>
      <c r="U208" s="9" t="str">
        <f>IFERROR((VLOOKUP(A208,'links de acesso'!A:B,2,0)),"\\192.168.0.4\Produtos\PRODUTO_PRONTA_ENTREGA_DPOT\static\IMAGENS_PRODUTOS\SEM IMAGEM.jpg")</f>
        <v>\\192.168.0.4\Produtos\PRODUTO_PRONTA_ENTREGA_DPOT\static\IMAGENS_PRODUTOS\BANQUETA BAR MARESIAS_223659.jpg</v>
      </c>
      <c r="V208" s="8" t="str">
        <f>IF(Tabela3[[#This Row],[LINK_IMAGEM]]="\\192.168.0.4\Produtos\PRODUTO_PRONTA_ENTREGA_DPOT\static\IMAGENS_PRODUTOS\SEM IMAGEM.jpg","SEM IMAGEM","COM IMAGEM")</f>
        <v>COM IMAGEM</v>
      </c>
    </row>
    <row r="209" spans="1:22" x14ac:dyDescent="0.25">
      <c r="A209" s="17">
        <v>402582</v>
      </c>
      <c r="B209" t="str">
        <f>IFERROR((VLOOKUP(A209,'[1]LISTA ETIQUETAS'!O:X,3,0)),"PRODUTO SEM ESTOQUE")</f>
        <v>EST BANQUETA BAR GB MTF600 H63 TC EL ANGOLA COOPER</v>
      </c>
      <c r="C209" s="9" t="str">
        <f>VLOOKUP(A209,'[1]LISTA ETIQUETAS'!$O:$BT,58,0)</f>
        <v>DPOT BANQUETA BAR</v>
      </c>
      <c r="D209" s="9" t="str">
        <f>VLOOKUP(A209,'[1]LISTA ETIQUETAS'!$O:$BU,59,0)</f>
        <v>BANQUETA BAR MTF600</v>
      </c>
      <c r="E209" s="10">
        <f>IF(VLOOKUP(A209,'[1]LISTA ETIQUETAS'!O:W,4,0)="",(VLOOKUP(A209,'[1]LISTA ETIQUETAS'!O:W,7,0)),(VLOOKUP(A209,'[1]LISTA ETIQUETAS'!O:W,4,0)))</f>
        <v>0.35</v>
      </c>
      <c r="F209" s="10">
        <f>IF(VLOOKUP(A209,'[1]LISTA ETIQUETAS'!O:W,5,0)="",(VLOOKUP(A209,'[1]LISTA ETIQUETAS'!O:W,8,0)),(VLOOKUP(A209,'[1]LISTA ETIQUETAS'!O:W,5,0)))</f>
        <v>0.4</v>
      </c>
      <c r="G209" s="10">
        <f>IF(VLOOKUP(A209,'[1]LISTA ETIQUETAS'!O:W,6,0)="",(VLOOKUP(A209,'[1]LISTA ETIQUETAS'!O:W,9,0)),(VLOOKUP(A209,'[1]LISTA ETIQUETAS'!O:W,5,0)))</f>
        <v>0.73</v>
      </c>
      <c r="H209" s="10">
        <f>IFERROR((VLOOKUP(A209,'[1]LISTA ETIQUETAS'!O:X,10,0)),"")</f>
        <v>0</v>
      </c>
      <c r="I209" s="11">
        <f>IFERROR((VLOOKUP(A209,'[1]LISTA ETIQUETAS'!O:Z,12,0)),"")</f>
        <v>0</v>
      </c>
      <c r="J209" s="5">
        <f>VLOOKUP(A209,'[1]LISTA ETIQUETAS'!$O:$AA,13,0)</f>
        <v>0.35</v>
      </c>
      <c r="K209" s="11">
        <f>IFERROR(I209-I209*J209,"")</f>
        <v>0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>IF(M209=0,A209,M209)</f>
        <v>402582</v>
      </c>
      <c r="S209" s="2">
        <f>_xlfn.XLOOKUP($A209,'[1]LISTA ETIQUETAS'!$O:$O,'[1]LISTA ETIQUETAS'!H:H,"",0)</f>
        <v>4</v>
      </c>
      <c r="T209" s="8">
        <f>SUM(O209:S209)</f>
        <v>4</v>
      </c>
      <c r="U209" s="9" t="str">
        <f>IFERROR((VLOOKUP(A209,'links de acesso'!A:B,2,0)),"\\192.168.0.4\Produtos\PRODUTO_PRONTA_ENTREGA_DPOT\static\IMAGENS_PRODUTOS\SEM IMAGEM.jpg")</f>
        <v>\\192.168.0.4\Produtos\PRODUTO_PRONTA_ENTREGA_DPOT\static\IMAGENS_PRODUTOS\BANQUETA BAR GB_402582.jpg</v>
      </c>
      <c r="V209" s="8" t="str">
        <f>IF(Tabela3[[#This Row],[LINK_IMAGEM]]="\\192.168.0.4\Produtos\PRODUTO_PRONTA_ENTREGA_DPOT\static\IMAGENS_PRODUTOS\SEM IMAGEM.jpg","SEM IMAGEM","COM IMAGEM")</f>
        <v>COM IMAGEM</v>
      </c>
    </row>
    <row r="210" spans="1:22" x14ac:dyDescent="0.25">
      <c r="A210" s="17">
        <v>327986</v>
      </c>
      <c r="B210" t="str">
        <f>IFERROR((VLOOKUP(A210,'[1]LISTA ETIQUETAS'!O:X,3,0)),"PRODUTO SEM ESTOQUE")</f>
        <v>EST BANQUETA BAR GB MTF600 H63 TC VILLA OLMO NATURAL</v>
      </c>
      <c r="C210" s="9" t="str">
        <f>VLOOKUP(A210,'[1]LISTA ETIQUETAS'!$O:$BT,58,0)</f>
        <v>DPOT BANQUETA BAR</v>
      </c>
      <c r="D210" s="9" t="str">
        <f>VLOOKUP(A210,'[1]LISTA ETIQUETAS'!$O:$BU,59,0)</f>
        <v>BANQUETA BAR MTF600</v>
      </c>
      <c r="E210" s="10">
        <f>IF(VLOOKUP(A210,'[1]LISTA ETIQUETAS'!O:W,4,0)="",(VLOOKUP(A210,'[1]LISTA ETIQUETAS'!O:W,7,0)),(VLOOKUP(A210,'[1]LISTA ETIQUETAS'!O:W,4,0)))</f>
        <v>0.35</v>
      </c>
      <c r="F210" s="10">
        <f>IF(VLOOKUP(A210,'[1]LISTA ETIQUETAS'!O:W,5,0)="",(VLOOKUP(A210,'[1]LISTA ETIQUETAS'!O:W,8,0)),(VLOOKUP(A210,'[1]LISTA ETIQUETAS'!O:W,5,0)))</f>
        <v>0.4</v>
      </c>
      <c r="G210" s="10">
        <f>IF(VLOOKUP(A210,'[1]LISTA ETIQUETAS'!O:W,6,0)="",(VLOOKUP(A210,'[1]LISTA ETIQUETAS'!O:W,9,0)),(VLOOKUP(A210,'[1]LISTA ETIQUETAS'!O:W,5,0)))</f>
        <v>0.73</v>
      </c>
      <c r="H210" s="10">
        <f>IFERROR((VLOOKUP(A210,'[1]LISTA ETIQUETAS'!O:X,10,0)),"")</f>
        <v>0</v>
      </c>
      <c r="I210" s="11">
        <f>IFERROR((VLOOKUP(A210,'[1]LISTA ETIQUETAS'!O:Z,12,0)),"")</f>
        <v>0</v>
      </c>
      <c r="J210" s="5">
        <f>VLOOKUP(A210,'[1]LISTA ETIQUETAS'!$O:$AA,13,0)</f>
        <v>0</v>
      </c>
      <c r="K210" s="11">
        <f>IFERROR(I210-I210*J210,"")</f>
        <v>0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>IF(M210=0,A210,M210)</f>
        <v>327986</v>
      </c>
      <c r="S210" s="2">
        <f>_xlfn.XLOOKUP($A210,'[1]LISTA ETIQUETAS'!$O:$O,'[1]LISTA ETIQUETAS'!H:H,"",0)</f>
        <v>2</v>
      </c>
      <c r="T210" s="8">
        <f>SUM(O210:S210)</f>
        <v>2</v>
      </c>
      <c r="U210" s="9" t="str">
        <f>IFERROR((VLOOKUP(A210,'links de acesso'!A:B,2,0)),"\\192.168.0.4\Produtos\PRODUTO_PRONTA_ENTREGA_DPOT\static\IMAGENS_PRODUTOS\SEM IMAGEM.jpg")</f>
        <v>\\192.168.0.4\Produtos\PRODUTO_PRONTA_ENTREGA_DPOT\static\IMAGENS_PRODUTOS\BANQUETA BAR GB MTF600_327986.jpg</v>
      </c>
      <c r="V210" s="8" t="str">
        <f>IF(Tabela3[[#This Row],[LINK_IMAGEM]]="\\192.168.0.4\Produtos\PRODUTO_PRONTA_ENTREGA_DPOT\static\IMAGENS_PRODUTOS\SEM IMAGEM.jpg","SEM IMAGEM","COM IMAGEM")</f>
        <v>COM IMAGEM</v>
      </c>
    </row>
    <row r="211" spans="1:22" x14ac:dyDescent="0.25">
      <c r="A211" s="17">
        <v>230663</v>
      </c>
      <c r="B211" t="str">
        <f>IFERROR((VLOOKUP(A211,'[1]LISTA ETIQUETAS'!O:X,3,0)),"PRODUTO SEM ESTOQUE")</f>
        <v>EST BANQUETA BAR NINE H60 (MAD B COR 03) VERNIZ 20% BRILHO</v>
      </c>
      <c r="C211" s="9" t="str">
        <f>VLOOKUP(A211,'[1]LISTA ETIQUETAS'!$O:$BT,58,0)</f>
        <v>DPOT BANQUETA BAR</v>
      </c>
      <c r="D211" s="9" t="str">
        <f>VLOOKUP(A211,'[1]LISTA ETIQUETAS'!$O:$BU,59,0)</f>
        <v>BANQUETA BAR NINE</v>
      </c>
      <c r="E211" s="10">
        <f>IF(VLOOKUP(A211,'[1]LISTA ETIQUETAS'!O:W,4,0)="",(VLOOKUP(A211,'[1]LISTA ETIQUETAS'!O:W,7,0)),(VLOOKUP(A211,'[1]LISTA ETIQUETAS'!O:W,4,0)))</f>
        <v>0.42</v>
      </c>
      <c r="F211" s="10">
        <f>IF(VLOOKUP(A211,'[1]LISTA ETIQUETAS'!O:W,5,0)="",(VLOOKUP(A211,'[1]LISTA ETIQUETAS'!O:W,8,0)),(VLOOKUP(A211,'[1]LISTA ETIQUETAS'!O:W,5,0)))</f>
        <v>0.4</v>
      </c>
      <c r="G211" s="10">
        <f>IF(VLOOKUP(A211,'[1]LISTA ETIQUETAS'!O:W,6,0)="",(VLOOKUP(A211,'[1]LISTA ETIQUETAS'!O:W,9,0)),(VLOOKUP(A211,'[1]LISTA ETIQUETAS'!O:W,5,0)))</f>
        <v>0.6</v>
      </c>
      <c r="H211" s="10">
        <f>IFERROR((VLOOKUP(A211,'[1]LISTA ETIQUETAS'!O:X,10,0)),"")</f>
        <v>0</v>
      </c>
      <c r="I211" s="11">
        <f>IFERROR((VLOOKUP(A211,'[1]LISTA ETIQUETAS'!O:Z,12,0)),"")</f>
        <v>0</v>
      </c>
      <c r="J211" s="5">
        <f>VLOOKUP(A211,'[1]LISTA ETIQUETAS'!$O:$AA,13,0)</f>
        <v>0.5</v>
      </c>
      <c r="K211" s="11">
        <f>IFERROR(I211-I211*J211,"")</f>
        <v>0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>IF(M211=0,A211,M211)</f>
        <v>230663</v>
      </c>
      <c r="S211" s="2">
        <f>_xlfn.XLOOKUP($A211,'[1]LISTA ETIQUETAS'!$O:$O,'[1]LISTA ETIQUETAS'!H:H,"",0)</f>
        <v>1</v>
      </c>
      <c r="T211" s="8">
        <f>SUM(O211:S211)</f>
        <v>1</v>
      </c>
      <c r="U211" s="9" t="str">
        <f>IFERROR((VLOOKUP(A211,'links de acesso'!A:B,2,0)),"\\192.168.0.4\Produtos\PRODUTO_PRONTA_ENTREGA_DPOT\static\IMAGENS_PRODUTOS\SEM IMAGEM.jpg")</f>
        <v>\\192.168.0.4\Produtos\PRODUTO_PRONTA_ENTREGA_DPOT\static\IMAGENS_PRODUTOS\BANQUETA BAR NINE_230663.jpg</v>
      </c>
      <c r="V211" s="8" t="str">
        <f>IF(Tabela3[[#This Row],[LINK_IMAGEM]]="\\192.168.0.4\Produtos\PRODUTO_PRONTA_ENTREGA_DPOT\static\IMAGENS_PRODUTOS\SEM IMAGEM.jpg","SEM IMAGEM","COM IMAGEM")</f>
        <v>COM IMAGEM</v>
      </c>
    </row>
    <row r="212" spans="1:22" x14ac:dyDescent="0.25">
      <c r="A212" s="17">
        <v>230661</v>
      </c>
      <c r="B212" t="str">
        <f>IFERROR((VLOOKUP(A212,'[1]LISTA ETIQUETAS'!O:X,3,0)),"PRODUTO SEM ESTOQUE")</f>
        <v>EST BANQUETA BAR NINE H73 (MAD B COR 03) VERNIZ 20% BRILHO</v>
      </c>
      <c r="C212" s="9" t="str">
        <f>VLOOKUP(A212,'[1]LISTA ETIQUETAS'!$O:$BT,58,0)</f>
        <v>DPOT BANQUETA BAR</v>
      </c>
      <c r="D212" s="9" t="str">
        <f>VLOOKUP(A212,'[1]LISTA ETIQUETAS'!$O:$BU,59,0)</f>
        <v>BANQUETA BAR NINE</v>
      </c>
      <c r="E212" s="10">
        <f>IF(VLOOKUP(A212,'[1]LISTA ETIQUETAS'!O:W,4,0)="",(VLOOKUP(A212,'[1]LISTA ETIQUETAS'!O:W,7,0)),(VLOOKUP(A212,'[1]LISTA ETIQUETAS'!O:W,4,0)))</f>
        <v>0.42</v>
      </c>
      <c r="F212" s="10">
        <f>IF(VLOOKUP(A212,'[1]LISTA ETIQUETAS'!O:W,5,0)="",(VLOOKUP(A212,'[1]LISTA ETIQUETAS'!O:W,8,0)),(VLOOKUP(A212,'[1]LISTA ETIQUETAS'!O:W,5,0)))</f>
        <v>0.4</v>
      </c>
      <c r="G212" s="10">
        <f>IF(VLOOKUP(A212,'[1]LISTA ETIQUETAS'!O:W,6,0)="",(VLOOKUP(A212,'[1]LISTA ETIQUETAS'!O:W,9,0)),(VLOOKUP(A212,'[1]LISTA ETIQUETAS'!O:W,5,0)))</f>
        <v>0.73</v>
      </c>
      <c r="H212" s="10">
        <f>IFERROR((VLOOKUP(A212,'[1]LISTA ETIQUETAS'!O:X,10,0)),"")</f>
        <v>0</v>
      </c>
      <c r="I212" s="11">
        <f>IFERROR((VLOOKUP(A212,'[1]LISTA ETIQUETAS'!O:Z,12,0)),"")</f>
        <v>0</v>
      </c>
      <c r="J212" s="5">
        <f>VLOOKUP(A212,'[1]LISTA ETIQUETAS'!$O:$AA,13,0)</f>
        <v>0</v>
      </c>
      <c r="K212" s="11">
        <f>IFERROR(I212-I212*J212,"")</f>
        <v>0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>IF(M212=0,A212,M212)</f>
        <v>230661</v>
      </c>
      <c r="S212" s="2">
        <f>_xlfn.XLOOKUP($A212,'[1]LISTA ETIQUETAS'!$O:$O,'[1]LISTA ETIQUETAS'!H:H,"",0)</f>
        <v>6</v>
      </c>
      <c r="T212" s="8">
        <f>SUM(O212:S212)</f>
        <v>6</v>
      </c>
      <c r="U212" s="9" t="str">
        <f>IFERROR((VLOOKUP(A212,'links de acesso'!A:B,2,0)),"\\192.168.0.4\Produtos\PRODUTO_PRONTA_ENTREGA_DPOT\static\IMAGENS_PRODUTOS\SEM IMAGEM.jpg")</f>
        <v>\\192.168.0.4\Produtos\PRODUTO_PRONTA_ENTREGA_DPOT\static\IMAGENS_PRODUTOS\BANQUETA BAR NINE_230661.jpg</v>
      </c>
      <c r="V212" s="8" t="str">
        <f>IF(Tabela3[[#This Row],[LINK_IMAGEM]]="\\192.168.0.4\Produtos\PRODUTO_PRONTA_ENTREGA_DPOT\static\IMAGENS_PRODUTOS\SEM IMAGEM.jpg","SEM IMAGEM","COM IMAGEM")</f>
        <v>COM IMAGEM</v>
      </c>
    </row>
    <row r="213" spans="1:22" x14ac:dyDescent="0.25">
      <c r="A213" s="17">
        <v>230662</v>
      </c>
      <c r="B213" t="str">
        <f>IFERROR((VLOOKUP(A213,'[1]LISTA ETIQUETAS'!O:X,3,0)),"PRODUTO SEM ESTOQUE")</f>
        <v>EST BANQUETA BAR NINE H80 (MAD B COR 03) VERNIZ 20% BRILHO</v>
      </c>
      <c r="C213" s="9" t="str">
        <f>VLOOKUP(A213,'[1]LISTA ETIQUETAS'!$O:$BT,58,0)</f>
        <v>DPOT BANQUETA BAR</v>
      </c>
      <c r="D213" s="9" t="str">
        <f>VLOOKUP(A213,'[1]LISTA ETIQUETAS'!$O:$BU,59,0)</f>
        <v>BANQUETA BAR NINE</v>
      </c>
      <c r="E213" s="10">
        <f>IF(VLOOKUP(A213,'[1]LISTA ETIQUETAS'!O:W,4,0)="",(VLOOKUP(A213,'[1]LISTA ETIQUETAS'!O:W,7,0)),(VLOOKUP(A213,'[1]LISTA ETIQUETAS'!O:W,4,0)))</f>
        <v>0.42</v>
      </c>
      <c r="F213" s="10">
        <f>IF(VLOOKUP(A213,'[1]LISTA ETIQUETAS'!O:W,5,0)="",(VLOOKUP(A213,'[1]LISTA ETIQUETAS'!O:W,8,0)),(VLOOKUP(A213,'[1]LISTA ETIQUETAS'!O:W,5,0)))</f>
        <v>0.4</v>
      </c>
      <c r="G213" s="10">
        <f>IF(VLOOKUP(A213,'[1]LISTA ETIQUETAS'!O:W,6,0)="",(VLOOKUP(A213,'[1]LISTA ETIQUETAS'!O:W,9,0)),(VLOOKUP(A213,'[1]LISTA ETIQUETAS'!O:W,5,0)))</f>
        <v>0.8</v>
      </c>
      <c r="H213" s="10">
        <f>IFERROR((VLOOKUP(A213,'[1]LISTA ETIQUETAS'!O:X,10,0)),"")</f>
        <v>0</v>
      </c>
      <c r="I213" s="11">
        <f>IFERROR((VLOOKUP(A213,'[1]LISTA ETIQUETAS'!O:Z,12,0)),"")</f>
        <v>0</v>
      </c>
      <c r="J213" s="5">
        <f>VLOOKUP(A213,'[1]LISTA ETIQUETAS'!$O:$AA,13,0)</f>
        <v>0</v>
      </c>
      <c r="K213" s="11">
        <f>IFERROR(I213-I213*J213,"")</f>
        <v>0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>IF(M213=0,A213,M213)</f>
        <v>230662</v>
      </c>
      <c r="S213" s="2">
        <f>_xlfn.XLOOKUP($A213,'[1]LISTA ETIQUETAS'!$O:$O,'[1]LISTA ETIQUETAS'!H:H,"",0)</f>
        <v>1</v>
      </c>
      <c r="T213" s="8">
        <f>SUM(O213:S213)</f>
        <v>1</v>
      </c>
      <c r="U213" s="9" t="str">
        <f>IFERROR((VLOOKUP(A213,'links de acesso'!A:B,2,0)),"\\192.168.0.4\Produtos\PRODUTO_PRONTA_ENTREGA_DPOT\static\IMAGENS_PRODUTOS\SEM IMAGEM.jpg")</f>
        <v>\\192.168.0.4\Produtos\PRODUTO_PRONTA_ENTREGA_DPOT\static\IMAGENS_PRODUTOS\BANQUETA BAR NINE_230662.jpg</v>
      </c>
      <c r="V213" s="8" t="str">
        <f>IF(Tabela3[[#This Row],[LINK_IMAGEM]]="\\192.168.0.4\Produtos\PRODUTO_PRONTA_ENTREGA_DPOT\static\IMAGENS_PRODUTOS\SEM IMAGEM.jpg","SEM IMAGEM","COM IMAGEM")</f>
        <v>COM IMAGEM</v>
      </c>
    </row>
    <row r="214" spans="1:22" x14ac:dyDescent="0.25">
      <c r="A214" s="17">
        <v>234641</v>
      </c>
      <c r="B214" t="str">
        <f>IFERROR((VLOOKUP(A214,'[1]LISTA ETIQUETAS'!O:X,3,0)),"PRODUTO SEM ESTOQUE")</f>
        <v>EST BANQUETA BAR OMAR C/B H75 (MAD B FREIJO NT) FIRENZE600</v>
      </c>
      <c r="C214" s="9" t="str">
        <f>VLOOKUP(A214,'[1]LISTA ETIQUETAS'!$O:$BT,58,0)</f>
        <v>DPOT BANQUETA BAR</v>
      </c>
      <c r="D214" s="9" t="str">
        <f>VLOOKUP(A214,'[1]LISTA ETIQUETAS'!$O:$BU,59,0)</f>
        <v>BANQUETA BAR OMAR</v>
      </c>
      <c r="E214" s="10">
        <f>IF(VLOOKUP(A214,'[1]LISTA ETIQUETAS'!O:W,4,0)="",(VLOOKUP(A214,'[1]LISTA ETIQUETAS'!O:W,7,0)),(VLOOKUP(A214,'[1]LISTA ETIQUETAS'!O:W,4,0)))</f>
        <v>0.54</v>
      </c>
      <c r="F214" s="10">
        <f>IF(VLOOKUP(A214,'[1]LISTA ETIQUETAS'!O:W,5,0)="",(VLOOKUP(A214,'[1]LISTA ETIQUETAS'!O:W,8,0)),(VLOOKUP(A214,'[1]LISTA ETIQUETAS'!O:W,5,0)))</f>
        <v>0.56000000000000005</v>
      </c>
      <c r="G214" s="10">
        <f>IF(VLOOKUP(A214,'[1]LISTA ETIQUETAS'!O:W,6,0)="",(VLOOKUP(A214,'[1]LISTA ETIQUETAS'!O:W,9,0)),(VLOOKUP(A214,'[1]LISTA ETIQUETAS'!O:W,5,0)))</f>
        <v>1.06</v>
      </c>
      <c r="H214" s="10">
        <f>IFERROR((VLOOKUP(A214,'[1]LISTA ETIQUETAS'!O:X,10,0)),"")</f>
        <v>0</v>
      </c>
      <c r="I214" s="11">
        <f>IFERROR((VLOOKUP(A214,'[1]LISTA ETIQUETAS'!O:Z,12,0)),"")</f>
        <v>0</v>
      </c>
      <c r="J214" s="5">
        <f>VLOOKUP(A214,'[1]LISTA ETIQUETAS'!$O:$AA,13,0)</f>
        <v>0</v>
      </c>
      <c r="K214" s="11">
        <f>IFERROR(I214-I214*J214,"")</f>
        <v>0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>IF(M214=0,A214,M214)</f>
        <v>234641</v>
      </c>
      <c r="S214" s="2">
        <f>_xlfn.XLOOKUP($A214,'[1]LISTA ETIQUETAS'!$O:$O,'[1]LISTA ETIQUETAS'!H:H,"",0)</f>
        <v>1</v>
      </c>
      <c r="T214" s="8">
        <f>SUM(O214:S214)</f>
        <v>1</v>
      </c>
      <c r="U214" s="9" t="str">
        <f>IFERROR((VLOOKUP(A214,'links de acesso'!A:B,2,0)),"\\192.168.0.4\Produtos\PRODUTO_PRONTA_ENTREGA_DPOT\static\IMAGENS_PRODUTOS\SEM IMAGEM.jpg")</f>
        <v>\\192.168.0.4\Produtos\PRODUTO_PRONTA_ENTREGA_DPOT\static\IMAGENS_PRODUTOS\BANQUETA BAR OMAR_234641.jpg</v>
      </c>
      <c r="V214" s="8" t="str">
        <f>IF(Tabela3[[#This Row],[LINK_IMAGEM]]="\\192.168.0.4\Produtos\PRODUTO_PRONTA_ENTREGA_DPOT\static\IMAGENS_PRODUTOS\SEM IMAGEM.jpg","SEM IMAGEM","COM IMAGEM")</f>
        <v>COM IMAGEM</v>
      </c>
    </row>
    <row r="215" spans="1:22" x14ac:dyDescent="0.25">
      <c r="A215" s="17">
        <v>274143</v>
      </c>
      <c r="B215" t="str">
        <f>IFERROR((VLOOKUP(A215,'[1]LISTA ETIQUETAS'!O:X,3,0)),"PRODUTO SEM ESTOQUE")</f>
        <v>EST BANQUETA BAR OMAR C/B H75 (MAD B LOURO ESP VILLA UMBER)</v>
      </c>
      <c r="C215" s="9" t="str">
        <f>VLOOKUP(A215,'[1]LISTA ETIQUETAS'!$O:$BT,58,0)</f>
        <v>DPOT BANQUETA BAR</v>
      </c>
      <c r="D215" s="9" t="str">
        <f>VLOOKUP(A215,'[1]LISTA ETIQUETAS'!$O:$BU,59,0)</f>
        <v>BANQUETA BAR OMAR</v>
      </c>
      <c r="E215" s="10">
        <f>IF(VLOOKUP(A215,'[1]LISTA ETIQUETAS'!O:W,4,0)="",(VLOOKUP(A215,'[1]LISTA ETIQUETAS'!O:W,7,0)),(VLOOKUP(A215,'[1]LISTA ETIQUETAS'!O:W,4,0)))</f>
        <v>0.54</v>
      </c>
      <c r="F215" s="10">
        <f>IF(VLOOKUP(A215,'[1]LISTA ETIQUETAS'!O:W,5,0)="",(VLOOKUP(A215,'[1]LISTA ETIQUETAS'!O:W,8,0)),(VLOOKUP(A215,'[1]LISTA ETIQUETAS'!O:W,5,0)))</f>
        <v>0.56000000000000005</v>
      </c>
      <c r="G215" s="10">
        <f>IF(VLOOKUP(A215,'[1]LISTA ETIQUETAS'!O:W,6,0)="",(VLOOKUP(A215,'[1]LISTA ETIQUETAS'!O:W,9,0)),(VLOOKUP(A215,'[1]LISTA ETIQUETAS'!O:W,5,0)))</f>
        <v>1.06</v>
      </c>
      <c r="H215" s="10">
        <f>IFERROR((VLOOKUP(A215,'[1]LISTA ETIQUETAS'!O:X,10,0)),"")</f>
        <v>0</v>
      </c>
      <c r="I215" s="11">
        <f>IFERROR((VLOOKUP(A215,'[1]LISTA ETIQUETAS'!O:Z,12,0)),"")</f>
        <v>0</v>
      </c>
      <c r="J215" s="5">
        <f>VLOOKUP(A215,'[1]LISTA ETIQUETAS'!$O:$AA,13,0)</f>
        <v>0</v>
      </c>
      <c r="K215" s="11">
        <f>IFERROR(I215-I215*J215,"")</f>
        <v>0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>IF(M215=0,A215,M215)</f>
        <v>274143</v>
      </c>
      <c r="S215" s="2">
        <f>_xlfn.XLOOKUP($A215,'[1]LISTA ETIQUETAS'!$O:$O,'[1]LISTA ETIQUETAS'!H:H,"",0)</f>
        <v>3</v>
      </c>
      <c r="T215" s="8">
        <f>SUM(O215:S215)</f>
        <v>3</v>
      </c>
      <c r="U215" s="9" t="str">
        <f>IFERROR((VLOOKUP(A215,'links de acesso'!A:B,2,0)),"\\192.168.0.4\Produtos\PRODUTO_PRONTA_ENTREGA_DPOT\static\IMAGENS_PRODUTOS\SEM IMAGEM.jpg")</f>
        <v>\\192.168.0.4\Produtos\PRODUTO_PRONTA_ENTREGA_DPOT\static\IMAGENS_PRODUTOS\BANQUETA BAR OMAR_274143.jpg</v>
      </c>
      <c r="V215" s="8" t="str">
        <f>IF(Tabela3[[#This Row],[LINK_IMAGEM]]="\\192.168.0.4\Produtos\PRODUTO_PRONTA_ENTREGA_DPOT\static\IMAGENS_PRODUTOS\SEM IMAGEM.jpg","SEM IMAGEM","COM IMAGEM")</f>
        <v>COM IMAGEM</v>
      </c>
    </row>
    <row r="216" spans="1:22" x14ac:dyDescent="0.25">
      <c r="A216" s="17">
        <v>274148</v>
      </c>
      <c r="B216" t="str">
        <f>IFERROR((VLOOKUP(A216,'[1]LISTA ETIQUETAS'!O:X,3,0)),"PRODUTO SEM ESTOQUE")</f>
        <v>EST BANQUETA BAR ORQUIDEA H75 (MAD B FREIJO NT) (PIG VERDE)</v>
      </c>
      <c r="C216" s="9" t="str">
        <f>VLOOKUP(A216,'[1]LISTA ETIQUETAS'!$O:$BT,58,0)</f>
        <v>DPOT BANQUETA BAR</v>
      </c>
      <c r="D216" s="9" t="str">
        <f>VLOOKUP(A216,'[1]LISTA ETIQUETAS'!$O:$BU,59,0)</f>
        <v>BANQUETA BAR ORQUIDEA</v>
      </c>
      <c r="E216" s="10">
        <f>IF(VLOOKUP(A216,'[1]LISTA ETIQUETAS'!O:W,4,0)="",(VLOOKUP(A216,'[1]LISTA ETIQUETAS'!O:W,7,0)),(VLOOKUP(A216,'[1]LISTA ETIQUETAS'!O:W,4,0)))</f>
        <v>0.48</v>
      </c>
      <c r="F216" s="10">
        <f>IF(VLOOKUP(A216,'[1]LISTA ETIQUETAS'!O:W,5,0)="",(VLOOKUP(A216,'[1]LISTA ETIQUETAS'!O:W,8,0)),(VLOOKUP(A216,'[1]LISTA ETIQUETAS'!O:W,5,0)))</f>
        <v>0.5</v>
      </c>
      <c r="G216" s="10">
        <f>IF(VLOOKUP(A216,'[1]LISTA ETIQUETAS'!O:W,6,0)="",(VLOOKUP(A216,'[1]LISTA ETIQUETAS'!O:W,9,0)),(VLOOKUP(A216,'[1]LISTA ETIQUETAS'!O:W,5,0)))</f>
        <v>0.98</v>
      </c>
      <c r="H216" s="10">
        <f>IFERROR((VLOOKUP(A216,'[1]LISTA ETIQUETAS'!O:X,10,0)),"")</f>
        <v>0</v>
      </c>
      <c r="I216" s="11">
        <f>IFERROR((VLOOKUP(A216,'[1]LISTA ETIQUETAS'!O:Z,12,0)),"")</f>
        <v>0</v>
      </c>
      <c r="J216" s="5">
        <f>VLOOKUP(A216,'[1]LISTA ETIQUETAS'!$O:$AA,13,0)</f>
        <v>0</v>
      </c>
      <c r="K216" s="11">
        <f>IFERROR(I216-I216*J216,"")</f>
        <v>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>IF(M216=0,A216,M216)</f>
        <v>274148</v>
      </c>
      <c r="S216" s="2">
        <f>_xlfn.XLOOKUP($A216,'[1]LISTA ETIQUETAS'!$O:$O,'[1]LISTA ETIQUETAS'!H:H,"",0)</f>
        <v>3</v>
      </c>
      <c r="T216" s="8">
        <f>SUM(O216:S216)</f>
        <v>3</v>
      </c>
      <c r="U216" s="9" t="str">
        <f>IFERROR((VLOOKUP(A216,'links de acesso'!A:B,2,0)),"\\192.168.0.4\Produtos\PRODUTO_PRONTA_ENTREGA_DPOT\static\IMAGENS_PRODUTOS\SEM IMAGEM.jpg")</f>
        <v>\\192.168.0.4\Produtos\PRODUTO_PRONTA_ENTREGA_DPOT\static\IMAGENS_PRODUTOS\BANQUETA BAR ORQUIDEA_274148.jpg</v>
      </c>
      <c r="V216" s="8" t="str">
        <f>IF(Tabela3[[#This Row],[LINK_IMAGEM]]="\\192.168.0.4\Produtos\PRODUTO_PRONTA_ENTREGA_DPOT\static\IMAGENS_PRODUTOS\SEM IMAGEM.jpg","SEM IMAGEM","COM IMAGEM")</f>
        <v>COM IMAGEM</v>
      </c>
    </row>
    <row r="217" spans="1:22" x14ac:dyDescent="0.25">
      <c r="A217" s="17">
        <v>234642</v>
      </c>
      <c r="B217" t="str">
        <f>IFERROR((VLOOKUP(A217,'[1]LISTA ETIQUETAS'!O:X,3,0)),"PRODUTO SEM ESTOQUE")</f>
        <v>EST BANQUETA BAR ORQUIDEA H75 (MAD B LOURO ESP) FIRENZE600</v>
      </c>
      <c r="C217" s="9" t="str">
        <f>VLOOKUP(A217,'[1]LISTA ETIQUETAS'!$O:$BT,58,0)</f>
        <v>DPOT BANQUETA BAR</v>
      </c>
      <c r="D217" s="9" t="str">
        <f>VLOOKUP(A217,'[1]LISTA ETIQUETAS'!$O:$BU,59,0)</f>
        <v>BANQUETA BAR ORQUIDEA</v>
      </c>
      <c r="E217" s="10">
        <f>IF(VLOOKUP(A217,'[1]LISTA ETIQUETAS'!O:W,4,0)="",(VLOOKUP(A217,'[1]LISTA ETIQUETAS'!O:W,7,0)),(VLOOKUP(A217,'[1]LISTA ETIQUETAS'!O:W,4,0)))</f>
        <v>0.48</v>
      </c>
      <c r="F217" s="10">
        <f>IF(VLOOKUP(A217,'[1]LISTA ETIQUETAS'!O:W,5,0)="",(VLOOKUP(A217,'[1]LISTA ETIQUETAS'!O:W,8,0)),(VLOOKUP(A217,'[1]LISTA ETIQUETAS'!O:W,5,0)))</f>
        <v>0.55000000000000004</v>
      </c>
      <c r="G217" s="10">
        <f>IF(VLOOKUP(A217,'[1]LISTA ETIQUETAS'!O:W,6,0)="",(VLOOKUP(A217,'[1]LISTA ETIQUETAS'!O:W,9,0)),(VLOOKUP(A217,'[1]LISTA ETIQUETAS'!O:W,5,0)))</f>
        <v>0.98</v>
      </c>
      <c r="H217" s="10">
        <f>IFERROR((VLOOKUP(A217,'[1]LISTA ETIQUETAS'!O:X,10,0)),"")</f>
        <v>0</v>
      </c>
      <c r="I217" s="11">
        <f>IFERROR((VLOOKUP(A217,'[1]LISTA ETIQUETAS'!O:Z,12,0)),"")</f>
        <v>0</v>
      </c>
      <c r="J217" s="5">
        <f>VLOOKUP(A217,'[1]LISTA ETIQUETAS'!$O:$AA,13,0)</f>
        <v>0</v>
      </c>
      <c r="K217" s="11">
        <f>IFERROR(I217-I217*J217,"")</f>
        <v>0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>IF(M217=0,A217,M217)</f>
        <v>234642</v>
      </c>
      <c r="S217" s="2">
        <f>_xlfn.XLOOKUP($A217,'[1]LISTA ETIQUETAS'!$O:$O,'[1]LISTA ETIQUETAS'!H:H,"",0)</f>
        <v>1</v>
      </c>
      <c r="T217" s="8">
        <f>SUM(O217:S217)</f>
        <v>1</v>
      </c>
      <c r="U217" s="9" t="str">
        <f>IFERROR((VLOOKUP(A217,'links de acesso'!A:B,2,0)),"\\192.168.0.4\Produtos\PRODUTO_PRONTA_ENTREGA_DPOT\static\IMAGENS_PRODUTOS\SEM IMAGEM.jpg")</f>
        <v>\\192.168.0.4\Produtos\PRODUTO_PRONTA_ENTREGA_DPOT\static\IMAGENS_PRODUTOS\BANQUETA BAR ORQUIDEA_234642.jpg</v>
      </c>
      <c r="V217" s="8" t="str">
        <f>IF(Tabela3[[#This Row],[LINK_IMAGEM]]="\\192.168.0.4\Produtos\PRODUTO_PRONTA_ENTREGA_DPOT\static\IMAGENS_PRODUTOS\SEM IMAGEM.jpg","SEM IMAGEM","COM IMAGEM")</f>
        <v>COM IMAGEM</v>
      </c>
    </row>
    <row r="218" spans="1:22" x14ac:dyDescent="0.25">
      <c r="A218" s="17">
        <v>131970</v>
      </c>
      <c r="B218" t="str">
        <f>IFERROR((VLOOKUP(A218,'[1]LISTA ETIQUETAS'!O:X,3,0)),"PRODUTO SEM ESTOQUE")</f>
        <v>EST BANQUETA BAR PANTOSH (MULTILAMINADO FREIJO NATURAL)</v>
      </c>
      <c r="C218" s="9" t="str">
        <f>VLOOKUP(A218,'[1]LISTA ETIQUETAS'!$O:$BT,58,0)</f>
        <v>DPOT BANQUETA BAR</v>
      </c>
      <c r="D218" s="9" t="str">
        <f>VLOOKUP(A218,'[1]LISTA ETIQUETAS'!$O:$BU,59,0)</f>
        <v>BANQUETA BAR PANTOSH</v>
      </c>
      <c r="E218" s="10">
        <f>IF(VLOOKUP(A218,'[1]LISTA ETIQUETAS'!O:W,4,0)="",(VLOOKUP(A218,'[1]LISTA ETIQUETAS'!O:W,7,0)),(VLOOKUP(A218,'[1]LISTA ETIQUETAS'!O:W,4,0)))</f>
        <v>0.45</v>
      </c>
      <c r="F218" s="10">
        <f>IF(VLOOKUP(A218,'[1]LISTA ETIQUETAS'!O:W,5,0)="",(VLOOKUP(A218,'[1]LISTA ETIQUETAS'!O:W,8,0)),(VLOOKUP(A218,'[1]LISTA ETIQUETAS'!O:W,5,0)))</f>
        <v>0.45</v>
      </c>
      <c r="G218" s="10">
        <f>IF(VLOOKUP(A218,'[1]LISTA ETIQUETAS'!O:W,6,0)="",(VLOOKUP(A218,'[1]LISTA ETIQUETAS'!O:W,9,0)),(VLOOKUP(A218,'[1]LISTA ETIQUETAS'!O:W,5,0)))</f>
        <v>0.85</v>
      </c>
      <c r="H218" s="10">
        <f>IFERROR((VLOOKUP(A218,'[1]LISTA ETIQUETAS'!O:X,10,0)),"")</f>
        <v>0</v>
      </c>
      <c r="I218" s="11">
        <f>IFERROR((VLOOKUP(A218,'[1]LISTA ETIQUETAS'!O:Z,12,0)),"")</f>
        <v>0</v>
      </c>
      <c r="J218" s="5">
        <f>VLOOKUP(A218,'[1]LISTA ETIQUETAS'!$O:$AA,13,0)</f>
        <v>0</v>
      </c>
      <c r="K218" s="11">
        <f>IFERROR(I218-I218*J218,"")</f>
        <v>0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>IF(M218=0,A218,M218)</f>
        <v>131970</v>
      </c>
      <c r="S218" s="2">
        <f>_xlfn.XLOOKUP($A218,'[1]LISTA ETIQUETAS'!$O:$O,'[1]LISTA ETIQUETAS'!H:H,"",0)</f>
        <v>1</v>
      </c>
      <c r="T218" s="8">
        <f>SUM(O218:S218)</f>
        <v>1</v>
      </c>
      <c r="U218" s="9" t="str">
        <f>IFERROR((VLOOKUP(A218,'links de acesso'!A:B,2,0)),"\\192.168.0.4\Produtos\PRODUTO_PRONTA_ENTREGA_DPOT\static\IMAGENS_PRODUTOS\SEM IMAGEM.jpg")</f>
        <v>\\192.168.0.4\Produtos\PRODUTO_PRONTA_ENTREGA_DPOT\static\IMAGENS_PRODUTOS\BANQUETA BAR PANTOSH_131970.jpg</v>
      </c>
      <c r="V218" s="8" t="str">
        <f>IF(Tabela3[[#This Row],[LINK_IMAGEM]]="\\192.168.0.4\Produtos\PRODUTO_PRONTA_ENTREGA_DPOT\static\IMAGENS_PRODUTOS\SEM IMAGEM.jpg","SEM IMAGEM","COM IMAGEM")</f>
        <v>COM IMAGEM</v>
      </c>
    </row>
    <row r="219" spans="1:22" x14ac:dyDescent="0.25">
      <c r="A219" s="17">
        <v>377273</v>
      </c>
      <c r="B219" t="str">
        <f>IFERROR((VLOOKUP(A219,'[1]LISTA ETIQUETAS'!O:X,3,0)),"PRODUTO SEM ESTOQUE")</f>
        <v>EST BANQUETA BAR PEDRO H62 (FREIJO NAT) TC GALLIA NATURAL</v>
      </c>
      <c r="C219" s="9" t="str">
        <f>VLOOKUP(A219,'[1]LISTA ETIQUETAS'!$O:$BT,58,0)</f>
        <v>DPOT BANQUETA BAR</v>
      </c>
      <c r="D219" s="9" t="str">
        <f>VLOOKUP(A219,'[1]LISTA ETIQUETAS'!$O:$BU,59,0)</f>
        <v>BANQUETA BAR PEDRO</v>
      </c>
      <c r="E219" s="10">
        <f>IF(VLOOKUP(A219,'[1]LISTA ETIQUETAS'!O:W,4,0)="",(VLOOKUP(A219,'[1]LISTA ETIQUETAS'!O:W,7,0)),(VLOOKUP(A219,'[1]LISTA ETIQUETAS'!O:W,4,0)))</f>
        <v>0.45</v>
      </c>
      <c r="F219" s="10">
        <f>IF(VLOOKUP(A219,'[1]LISTA ETIQUETAS'!O:W,5,0)="",(VLOOKUP(A219,'[1]LISTA ETIQUETAS'!O:W,8,0)),(VLOOKUP(A219,'[1]LISTA ETIQUETAS'!O:W,5,0)))</f>
        <v>0.5</v>
      </c>
      <c r="G219" s="10">
        <f>IF(VLOOKUP(A219,'[1]LISTA ETIQUETAS'!O:W,6,0)="",(VLOOKUP(A219,'[1]LISTA ETIQUETAS'!O:W,9,0)),(VLOOKUP(A219,'[1]LISTA ETIQUETAS'!O:W,5,0)))</f>
        <v>0.9</v>
      </c>
      <c r="H219" s="10">
        <f>IFERROR((VLOOKUP(A219,'[1]LISTA ETIQUETAS'!O:X,10,0)),"")</f>
        <v>0</v>
      </c>
      <c r="I219" s="11">
        <f>IFERROR((VLOOKUP(A219,'[1]LISTA ETIQUETAS'!O:Z,12,0)),"")</f>
        <v>0</v>
      </c>
      <c r="J219" s="5">
        <f>VLOOKUP(A219,'[1]LISTA ETIQUETAS'!$O:$AA,13,0)</f>
        <v>0</v>
      </c>
      <c r="K219" s="11">
        <f>IFERROR(I219-I219*J219,"")</f>
        <v>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>IF(M219=0,A219,M219)</f>
        <v>377273</v>
      </c>
      <c r="S219" s="2">
        <f>_xlfn.XLOOKUP($A219,'[1]LISTA ETIQUETAS'!$O:$O,'[1]LISTA ETIQUETAS'!H:H,"",0)</f>
        <v>2</v>
      </c>
      <c r="T219" s="8">
        <f>SUM(O219:S219)</f>
        <v>2</v>
      </c>
      <c r="U219" s="9" t="str">
        <f>IFERROR((VLOOKUP(A219,'links de acesso'!A:B,2,0)),"\\192.168.0.4\Produtos\PRODUTO_PRONTA_ENTREGA_DPOT\static\IMAGENS_PRODUTOS\SEM IMAGEM.jpg")</f>
        <v>\\192.168.0.4\Produtos\PRODUTO_PRONTA_ENTREGA_DPOT\static\IMAGENS_PRODUTOS\BANQUETA BAR CEDRO_377273.jpg</v>
      </c>
      <c r="V219" s="8" t="str">
        <f>IF(Tabela3[[#This Row],[LINK_IMAGEM]]="\\192.168.0.4\Produtos\PRODUTO_PRONTA_ENTREGA_DPOT\static\IMAGENS_PRODUTOS\SEM IMAGEM.jpg","SEM IMAGEM","COM IMAGEM")</f>
        <v>COM IMAGEM</v>
      </c>
    </row>
    <row r="220" spans="1:22" x14ac:dyDescent="0.25">
      <c r="A220" s="17">
        <v>259779</v>
      </c>
      <c r="B220" t="str">
        <f>IFERROR((VLOOKUP(A220,'[1]LISTA ETIQUETAS'!O:X,3,0)),"PRODUTO SEM ESTOQUE")</f>
        <v>EST BANQUETA BAR PORTUGUESA H71 (CORDA KRAFT) (IPE NATURAL)</v>
      </c>
      <c r="C220" s="9" t="str">
        <f>VLOOKUP(A220,'[1]LISTA ETIQUETAS'!$O:$BT,58,0)</f>
        <v>DPOT BANQUETA BAR</v>
      </c>
      <c r="D220" s="9" t="str">
        <f>VLOOKUP(A220,'[1]LISTA ETIQUETAS'!$O:$BU,59,0)</f>
        <v>BANQUETA BAR PORTUGUESA</v>
      </c>
      <c r="E220" s="10">
        <f>IF(VLOOKUP(A220,'[1]LISTA ETIQUETAS'!O:W,4,0)="",(VLOOKUP(A220,'[1]LISTA ETIQUETAS'!O:W,7,0)),(VLOOKUP(A220,'[1]LISTA ETIQUETAS'!O:W,4,0)))</f>
        <v>0.5</v>
      </c>
      <c r="F220" s="10">
        <f>IF(VLOOKUP(A220,'[1]LISTA ETIQUETAS'!O:W,5,0)="",(VLOOKUP(A220,'[1]LISTA ETIQUETAS'!O:W,8,0)),(VLOOKUP(A220,'[1]LISTA ETIQUETAS'!O:W,5,0)))</f>
        <v>0.45</v>
      </c>
      <c r="G220" s="10">
        <f>IF(VLOOKUP(A220,'[1]LISTA ETIQUETAS'!O:W,6,0)="",(VLOOKUP(A220,'[1]LISTA ETIQUETAS'!O:W,9,0)),(VLOOKUP(A220,'[1]LISTA ETIQUETAS'!O:W,5,0)))</f>
        <v>0.71</v>
      </c>
      <c r="H220" s="10">
        <f>IFERROR((VLOOKUP(A220,'[1]LISTA ETIQUETAS'!O:X,10,0)),"")</f>
        <v>0</v>
      </c>
      <c r="I220" s="11">
        <f>IFERROR((VLOOKUP(A220,'[1]LISTA ETIQUETAS'!O:Z,12,0)),"")</f>
        <v>0</v>
      </c>
      <c r="J220" s="5">
        <f>VLOOKUP(A220,'[1]LISTA ETIQUETAS'!$O:$AA,13,0)</f>
        <v>0</v>
      </c>
      <c r="K220" s="11">
        <f>IFERROR(I220-I220*J220,"")</f>
        <v>0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>IF(M220=0,A220,M220)</f>
        <v>259779</v>
      </c>
      <c r="S220" s="2">
        <f>_xlfn.XLOOKUP($A220,'[1]LISTA ETIQUETAS'!$O:$O,'[1]LISTA ETIQUETAS'!H:H,"",0)</f>
        <v>3</v>
      </c>
      <c r="T220" s="8">
        <f>SUM(O220:S220)</f>
        <v>3</v>
      </c>
      <c r="U220" s="9" t="str">
        <f>IFERROR((VLOOKUP(A220,'links de acesso'!A:B,2,0)),"\\192.168.0.4\Produtos\PRODUTO_PRONTA_ENTREGA_DPOT\static\IMAGENS_PRODUTOS\SEM IMAGEM.jpg")</f>
        <v>\\192.168.0.4\Produtos\PRODUTO_PRONTA_ENTREGA_DPOT\static\IMAGENS_PRODUTOS\BANQUETA BAR PORTUGUESA_259779.jpg</v>
      </c>
      <c r="V220" s="8" t="str">
        <f>IF(Tabela3[[#This Row],[LINK_IMAGEM]]="\\192.168.0.4\Produtos\PRODUTO_PRONTA_ENTREGA_DPOT\static\IMAGENS_PRODUTOS\SEM IMAGEM.jpg","SEM IMAGEM","COM IMAGEM")</f>
        <v>COM IMAGEM</v>
      </c>
    </row>
    <row r="221" spans="1:22" x14ac:dyDescent="0.25">
      <c r="A221" s="17">
        <v>225624</v>
      </c>
      <c r="B221" t="str">
        <f>IFERROR((VLOOKUP(A221,'[1]LISTA ETIQUETAS'!O:X,3,0)),"PRODUTO SEM ESTOQUE")</f>
        <v>EST BANQUETA BAR TIAO H61 (MAD B COR 03) TC CHEVR LI1354 NT</v>
      </c>
      <c r="C221" s="9" t="str">
        <f>VLOOKUP(A221,'[1]LISTA ETIQUETAS'!$O:$BT,58,0)</f>
        <v>DPOT BANQUETA BAR</v>
      </c>
      <c r="D221" s="9" t="str">
        <f>VLOOKUP(A221,'[1]LISTA ETIQUETAS'!$O:$BU,59,0)</f>
        <v>BANQUETA BAR TIAO</v>
      </c>
      <c r="E221" s="10">
        <f>IF(VLOOKUP(A221,'[1]LISTA ETIQUETAS'!O:W,4,0)="",(VLOOKUP(A221,'[1]LISTA ETIQUETAS'!O:W,7,0)),(VLOOKUP(A221,'[1]LISTA ETIQUETAS'!O:W,4,0)))</f>
        <v>0.48</v>
      </c>
      <c r="F221" s="10">
        <f>IF(VLOOKUP(A221,'[1]LISTA ETIQUETAS'!O:W,5,0)="",(VLOOKUP(A221,'[1]LISTA ETIQUETAS'!O:W,8,0)),(VLOOKUP(A221,'[1]LISTA ETIQUETAS'!O:W,5,0)))</f>
        <v>0.52</v>
      </c>
      <c r="G221" s="10">
        <f>IF(VLOOKUP(A221,'[1]LISTA ETIQUETAS'!O:W,6,0)="",(VLOOKUP(A221,'[1]LISTA ETIQUETAS'!O:W,9,0)),(VLOOKUP(A221,'[1]LISTA ETIQUETAS'!O:W,5,0)))</f>
        <v>0.91</v>
      </c>
      <c r="H221" s="10">
        <f>IFERROR((VLOOKUP(A221,'[1]LISTA ETIQUETAS'!O:X,10,0)),"")</f>
        <v>0</v>
      </c>
      <c r="I221" s="11">
        <f>IFERROR((VLOOKUP(A221,'[1]LISTA ETIQUETAS'!O:Z,12,0)),"")</f>
        <v>0</v>
      </c>
      <c r="J221" s="5">
        <f>VLOOKUP(A221,'[1]LISTA ETIQUETAS'!$O:$AA,13,0)</f>
        <v>0.5</v>
      </c>
      <c r="K221" s="11">
        <f>IFERROR(I221-I221*J221,"")</f>
        <v>0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>IF(M221=0,A221,M221)</f>
        <v>225624</v>
      </c>
      <c r="S221" s="2">
        <f>_xlfn.XLOOKUP($A221,'[1]LISTA ETIQUETAS'!$O:$O,'[1]LISTA ETIQUETAS'!H:H,"",0)</f>
        <v>2</v>
      </c>
      <c r="T221" s="8">
        <f>SUM(O221:S221)</f>
        <v>2</v>
      </c>
      <c r="U221" s="9" t="str">
        <f>IFERROR((VLOOKUP(A221,'links de acesso'!A:B,2,0)),"\\192.168.0.4\Produtos\PRODUTO_PRONTA_ENTREGA_DPOT\static\IMAGENS_PRODUTOS\SEM IMAGEM.jpg")</f>
        <v>\\192.168.0.4\Produtos\PRODUTO_PRONTA_ENTREGA_DPOT\static\IMAGENS_PRODUTOS\BANQUETA BAR TIÃO_225624.jpg</v>
      </c>
      <c r="V221" s="8" t="str">
        <f>IF(Tabela3[[#This Row],[LINK_IMAGEM]]="\\192.168.0.4\Produtos\PRODUTO_PRONTA_ENTREGA_DPOT\static\IMAGENS_PRODUTOS\SEM IMAGEM.jpg","SEM IMAGEM","COM IMAGEM")</f>
        <v>COM IMAGEM</v>
      </c>
    </row>
    <row r="222" spans="1:22" x14ac:dyDescent="0.25">
      <c r="A222" s="17">
        <v>238343</v>
      </c>
      <c r="B222" t="str">
        <f>IFERROR((VLOOKUP(A222,'[1]LISTA ETIQUETAS'!O:X,3,0)),"PRODUTO SEM ESTOQUE")</f>
        <v>EST BANQUETA BAR ZANINE X H63 (ALTO) (FREIJO NAT) (PIG 405)</v>
      </c>
      <c r="C222" s="9" t="str">
        <f>VLOOKUP(A222,'[1]LISTA ETIQUETAS'!$O:$BT,58,0)</f>
        <v>DPOT BANQUETA BAR</v>
      </c>
      <c r="D222" s="9" t="str">
        <f>VLOOKUP(A222,'[1]LISTA ETIQUETAS'!$O:$BU,59,0)</f>
        <v>BANQUETA BAR ZANINE X</v>
      </c>
      <c r="E222" s="10">
        <f>IF(VLOOKUP(A222,'[1]LISTA ETIQUETAS'!O:W,4,0)="",(VLOOKUP(A222,'[1]LISTA ETIQUETAS'!O:W,7,0)),(VLOOKUP(A222,'[1]LISTA ETIQUETAS'!O:W,4,0)))</f>
        <v>0.5</v>
      </c>
      <c r="F222" s="10">
        <f>IF(VLOOKUP(A222,'[1]LISTA ETIQUETAS'!O:W,5,0)="",(VLOOKUP(A222,'[1]LISTA ETIQUETAS'!O:W,8,0)),(VLOOKUP(A222,'[1]LISTA ETIQUETAS'!O:W,5,0)))</f>
        <v>0</v>
      </c>
      <c r="G222" s="10">
        <f>IF(VLOOKUP(A222,'[1]LISTA ETIQUETAS'!O:W,6,0)="",(VLOOKUP(A222,'[1]LISTA ETIQUETAS'!O:W,9,0)),(VLOOKUP(A222,'[1]LISTA ETIQUETAS'!O:W,5,0)))</f>
        <v>0.63</v>
      </c>
      <c r="H222" s="10">
        <f>IFERROR((VLOOKUP(A222,'[1]LISTA ETIQUETAS'!O:X,10,0)),"")</f>
        <v>0.5</v>
      </c>
      <c r="I222" s="11">
        <f>IFERROR((VLOOKUP(A222,'[1]LISTA ETIQUETAS'!O:Z,12,0)),"")</f>
        <v>0</v>
      </c>
      <c r="J222" s="5">
        <f>VLOOKUP(A222,'[1]LISTA ETIQUETAS'!$O:$AA,13,0)</f>
        <v>0</v>
      </c>
      <c r="K222" s="11">
        <f>IFERROR(I222-I222*J222,"")</f>
        <v>0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>IF(M222=0,A222,M222)</f>
        <v>238343</v>
      </c>
      <c r="S222" s="2">
        <f>_xlfn.XLOOKUP($A222,'[1]LISTA ETIQUETAS'!$O:$O,'[1]LISTA ETIQUETAS'!H:H,"",0)</f>
        <v>2</v>
      </c>
      <c r="T222" s="8">
        <f>SUM(O222:S222)</f>
        <v>2</v>
      </c>
      <c r="U222" s="9" t="str">
        <f>IFERROR((VLOOKUP(A222,'links de acesso'!A:B,2,0)),"\\192.168.0.4\Produtos\PRODUTO_PRONTA_ENTREGA_DPOT\static\IMAGENS_PRODUTOS\SEM IMAGEM.jpg")</f>
        <v>\\192.168.0.4\Produtos\PRODUTO_PRONTA_ENTREGA_DPOT\static\IMAGENS_PRODUTOS\BANQUETA BAR ZANINE X_238343.jpg</v>
      </c>
      <c r="V222" s="8" t="str">
        <f>IF(Tabela3[[#This Row],[LINK_IMAGEM]]="\\192.168.0.4\Produtos\PRODUTO_PRONTA_ENTREGA_DPOT\static\IMAGENS_PRODUTOS\SEM IMAGEM.jpg","SEM IMAGEM","COM IMAGEM")</f>
        <v>COM IMAGEM</v>
      </c>
    </row>
    <row r="223" spans="1:22" x14ac:dyDescent="0.25">
      <c r="A223" s="17">
        <v>176901</v>
      </c>
      <c r="B223" t="str">
        <f>IFERROR((VLOOKUP(A223,'[1]LISTA ETIQUETAS'!O:X,3,0)),"PRODUTO SEM ESTOQUE")</f>
        <v>EST BANQUETA BAR ZANINE X H68 (JEQUITIBA TABACO) FLOR VELVET</v>
      </c>
      <c r="C223" s="9" t="str">
        <f>VLOOKUP(A223,'[1]LISTA ETIQUETAS'!$O:$BT,58,0)</f>
        <v>DPOT BANQUETA BAR</v>
      </c>
      <c r="D223" s="9" t="str">
        <f>VLOOKUP(A223,'[1]LISTA ETIQUETAS'!$O:$BU,59,0)</f>
        <v>BANQUETA BAR ZANINE X</v>
      </c>
      <c r="E223" s="10">
        <f>IF(VLOOKUP(A223,'[1]LISTA ETIQUETAS'!O:W,4,0)="",(VLOOKUP(A223,'[1]LISTA ETIQUETAS'!O:W,7,0)),(VLOOKUP(A223,'[1]LISTA ETIQUETAS'!O:W,4,0)))</f>
        <v>0.5</v>
      </c>
      <c r="F223" s="10">
        <f>IF(VLOOKUP(A223,'[1]LISTA ETIQUETAS'!O:W,5,0)="",(VLOOKUP(A223,'[1]LISTA ETIQUETAS'!O:W,8,0)),(VLOOKUP(A223,'[1]LISTA ETIQUETAS'!O:W,5,0)))</f>
        <v>0</v>
      </c>
      <c r="G223" s="10">
        <f>IF(VLOOKUP(A223,'[1]LISTA ETIQUETAS'!O:W,6,0)="",(VLOOKUP(A223,'[1]LISTA ETIQUETAS'!O:W,9,0)),(VLOOKUP(A223,'[1]LISTA ETIQUETAS'!O:W,5,0)))</f>
        <v>0.68</v>
      </c>
      <c r="H223" s="10">
        <f>IFERROR((VLOOKUP(A223,'[1]LISTA ETIQUETAS'!O:X,10,0)),"")</f>
        <v>0</v>
      </c>
      <c r="I223" s="11">
        <f>IFERROR((VLOOKUP(A223,'[1]LISTA ETIQUETAS'!O:Z,12,0)),"")</f>
        <v>0</v>
      </c>
      <c r="J223" s="5">
        <f>VLOOKUP(A223,'[1]LISTA ETIQUETAS'!$O:$AA,13,0)</f>
        <v>0.5</v>
      </c>
      <c r="K223" s="11">
        <f>IFERROR(I223-I223*J223,"")</f>
        <v>0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>IF(M223=0,A223,M223)</f>
        <v>176901</v>
      </c>
      <c r="S223" s="2">
        <f>_xlfn.XLOOKUP($A223,'[1]LISTA ETIQUETAS'!$O:$O,'[1]LISTA ETIQUETAS'!H:H,"",0)</f>
        <v>1</v>
      </c>
      <c r="T223" s="8">
        <f>SUM(O223:S223)</f>
        <v>1</v>
      </c>
      <c r="U223" s="9" t="str">
        <f>IFERROR((VLOOKUP(A223,'links de acesso'!A:B,2,0)),"\\192.168.0.4\Produtos\PRODUTO_PRONTA_ENTREGA_DPOT\static\IMAGENS_PRODUTOS\SEM IMAGEM.jpg")</f>
        <v>\\192.168.0.4\Produtos\PRODUTO_PRONTA_ENTREGA_DPOT\static\IMAGENS_PRODUTOS\BANQUETA BAR ZANINE_176901.jpg</v>
      </c>
      <c r="V223" s="8" t="str">
        <f>IF(Tabela3[[#This Row],[LINK_IMAGEM]]="\\192.168.0.4\Produtos\PRODUTO_PRONTA_ENTREGA_DPOT\static\IMAGENS_PRODUTOS\SEM IMAGEM.jpg","SEM IMAGEM","COM IMAGEM")</f>
        <v>COM IMAGEM</v>
      </c>
    </row>
    <row r="224" spans="1:22" x14ac:dyDescent="0.25">
      <c r="A224" s="17">
        <v>257962</v>
      </c>
      <c r="B224" t="str">
        <f>IFERROR((VLOOKUP(A224,'[1]LISTA ETIQUETAS'!O:X,3,0)),"PRODUTO SEM ESTOQUE")</f>
        <v>EST BANQUETA CAFE OMAR (MAD A CINAM EBNZ) TC M VELVET BLUE</v>
      </c>
      <c r="C224" s="9" t="str">
        <f>VLOOKUP(A224,'[1]LISTA ETIQUETAS'!$O:$BT,58,0)</f>
        <v>DPOT BANQUETA BAR</v>
      </c>
      <c r="D224" s="9" t="str">
        <f>VLOOKUP(A224,'[1]LISTA ETIQUETAS'!$O:$BU,59,0)</f>
        <v>BANQUETA CAFE OMAR</v>
      </c>
      <c r="E224" s="10">
        <f>IF(VLOOKUP(A224,'[1]LISTA ETIQUETAS'!O:W,4,0)="",(VLOOKUP(A224,'[1]LISTA ETIQUETAS'!O:W,7,0)),(VLOOKUP(A224,'[1]LISTA ETIQUETAS'!O:W,4,0)))</f>
        <v>0.54</v>
      </c>
      <c r="F224" s="10">
        <f>IF(VLOOKUP(A224,'[1]LISTA ETIQUETAS'!O:W,5,0)="",(VLOOKUP(A224,'[1]LISTA ETIQUETAS'!O:W,8,0)),(VLOOKUP(A224,'[1]LISTA ETIQUETAS'!O:W,5,0)))</f>
        <v>0.56000000000000005</v>
      </c>
      <c r="G224" s="10">
        <f>IF(VLOOKUP(A224,'[1]LISTA ETIQUETAS'!O:W,6,0)="",(VLOOKUP(A224,'[1]LISTA ETIQUETAS'!O:W,9,0)),(VLOOKUP(A224,'[1]LISTA ETIQUETAS'!O:W,5,0)))</f>
        <v>0.87</v>
      </c>
      <c r="H224" s="10">
        <f>IFERROR((VLOOKUP(A224,'[1]LISTA ETIQUETAS'!O:X,10,0)),"")</f>
        <v>0</v>
      </c>
      <c r="I224" s="11">
        <f>IFERROR((VLOOKUP(A224,'[1]LISTA ETIQUETAS'!O:Z,12,0)),"")</f>
        <v>0</v>
      </c>
      <c r="J224" s="5">
        <f>VLOOKUP(A224,'[1]LISTA ETIQUETAS'!$O:$AA,13,0)</f>
        <v>0</v>
      </c>
      <c r="K224" s="11">
        <f>IFERROR(I224-I224*J224,"")</f>
        <v>0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>IF(M224=0,A224,M224)</f>
        <v>257962</v>
      </c>
      <c r="S224" s="2">
        <f>_xlfn.XLOOKUP($A224,'[1]LISTA ETIQUETAS'!$O:$O,'[1]LISTA ETIQUETAS'!H:H,"",0)</f>
        <v>4</v>
      </c>
      <c r="T224" s="8">
        <f>SUM(O224:S224)</f>
        <v>4</v>
      </c>
      <c r="U224" s="9" t="str">
        <f>IFERROR((VLOOKUP(A224,'links de acesso'!A:B,2,0)),"\\192.168.0.4\Produtos\PRODUTO_PRONTA_ENTREGA_DPOT\static\IMAGENS_PRODUTOS\SEM IMAGEM.jpg")</f>
        <v>\\192.168.0.4\Produtos\PRODUTO_PRONTA_ENTREGA_DPOT\static\IMAGENS_PRODUTOS\BANQUETA CAFE OMAR_257962.jpg</v>
      </c>
      <c r="V224" s="8" t="str">
        <f>IF(Tabela3[[#This Row],[LINK_IMAGEM]]="\\192.168.0.4\Produtos\PRODUTO_PRONTA_ENTREGA_DPOT\static\IMAGENS_PRODUTOS\SEM IMAGEM.jpg","SEM IMAGEM","COM IMAGEM")</f>
        <v>COM IMAGEM</v>
      </c>
    </row>
    <row r="225" spans="1:22" x14ac:dyDescent="0.25">
      <c r="A225" s="17">
        <v>270745</v>
      </c>
      <c r="B225" t="str">
        <f>IFERROR((VLOOKUP(A225,'[1]LISTA ETIQUETAS'!O:X,3,0)),"PRODUTO SEM ESTOQUE")</f>
        <v>EST BUFFET BENJAMIN (FREIJO LAVADO)</v>
      </c>
      <c r="C225" s="9" t="str">
        <f>VLOOKUP(A225,'[1]LISTA ETIQUETAS'!$O:$BT,58,0)</f>
        <v>DPOT BUFFET</v>
      </c>
      <c r="D225" s="9" t="str">
        <f>VLOOKUP(A225,'[1]LISTA ETIQUETAS'!$O:$BU,59,0)</f>
        <v>BUFFET BENJAMIN</v>
      </c>
      <c r="E225" s="10">
        <f>IF(VLOOKUP(A225,'[1]LISTA ETIQUETAS'!O:W,4,0)="",(VLOOKUP(A225,'[1]LISTA ETIQUETAS'!O:W,7,0)),(VLOOKUP(A225,'[1]LISTA ETIQUETAS'!O:W,4,0)))</f>
        <v>2.4</v>
      </c>
      <c r="F225" s="10">
        <f>IF(VLOOKUP(A225,'[1]LISTA ETIQUETAS'!O:W,5,0)="",(VLOOKUP(A225,'[1]LISTA ETIQUETAS'!O:W,8,0)),(VLOOKUP(A225,'[1]LISTA ETIQUETAS'!O:W,5,0)))</f>
        <v>0.5</v>
      </c>
      <c r="G225" s="10">
        <f>IF(VLOOKUP(A225,'[1]LISTA ETIQUETAS'!O:W,6,0)="",(VLOOKUP(A225,'[1]LISTA ETIQUETAS'!O:W,9,0)),(VLOOKUP(A225,'[1]LISTA ETIQUETAS'!O:W,5,0)))</f>
        <v>0.75</v>
      </c>
      <c r="H225" s="10">
        <f>IFERROR((VLOOKUP(A225,'[1]LISTA ETIQUETAS'!O:X,10,0)),"")</f>
        <v>0</v>
      </c>
      <c r="I225" s="11">
        <f>IFERROR((VLOOKUP(A225,'[1]LISTA ETIQUETAS'!O:Z,12,0)),"")</f>
        <v>0</v>
      </c>
      <c r="J225" s="5">
        <f>VLOOKUP(A225,'[1]LISTA ETIQUETAS'!$O:$AA,13,0)</f>
        <v>0.5</v>
      </c>
      <c r="K225" s="11">
        <f>IFERROR(I225-I225*J225,"")</f>
        <v>0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>IF(M225=0,A225,M225)</f>
        <v>270745</v>
      </c>
      <c r="S225" s="2">
        <f>_xlfn.XLOOKUP($A225,'[1]LISTA ETIQUETAS'!$O:$O,'[1]LISTA ETIQUETAS'!H:H,"",0)</f>
        <v>1</v>
      </c>
      <c r="T225" s="8">
        <f>SUM(O225:S225)</f>
        <v>1</v>
      </c>
      <c r="U225" s="9" t="str">
        <f>IFERROR((VLOOKUP(A225,'links de acesso'!A:B,2,0)),"\\192.168.0.4\Produtos\PRODUTO_PRONTA_ENTREGA_DPOT\static\IMAGENS_PRODUTOS\SEM IMAGEM.jpg")</f>
        <v>\\192.168.0.4\Produtos\PRODUTO_PRONTA_ENTREGA_DPOT\static\IMAGENS_PRODUTOS\SEM IMAGEM.jpg</v>
      </c>
      <c r="V225" s="8" t="str">
        <f>IF(Tabela3[[#This Row],[LINK_IMAGEM]]="\\192.168.0.4\Produtos\PRODUTO_PRONTA_ENTREGA_DPOT\static\IMAGENS_PRODUTOS\SEM IMAGEM.jpg","SEM IMAGEM","COM IMAGEM")</f>
        <v>SEM IMAGEM</v>
      </c>
    </row>
    <row r="226" spans="1:22" x14ac:dyDescent="0.25">
      <c r="A226" s="17">
        <v>271175</v>
      </c>
      <c r="B226" t="str">
        <f>IFERROR((VLOOKUP(A226,'[1]LISTA ETIQUETAS'!O:X,3,0)),"PRODUTO SEM ESTOQUE")</f>
        <v>EST BUFFET BENJAMIN (FREIJO NATURAL)</v>
      </c>
      <c r="C226" s="9" t="str">
        <f>VLOOKUP(A226,'[1]LISTA ETIQUETAS'!$O:$BT,58,0)</f>
        <v>DPOT BUFFET</v>
      </c>
      <c r="D226" s="9" t="str">
        <f>VLOOKUP(A226,'[1]LISTA ETIQUETAS'!$O:$BU,59,0)</f>
        <v>BUFFET BENJAMIN</v>
      </c>
      <c r="E226" s="10">
        <f>IF(VLOOKUP(A226,'[1]LISTA ETIQUETAS'!O:W,4,0)="",(VLOOKUP(A226,'[1]LISTA ETIQUETAS'!O:W,7,0)),(VLOOKUP(A226,'[1]LISTA ETIQUETAS'!O:W,4,0)))</f>
        <v>2.4</v>
      </c>
      <c r="F226" s="10">
        <f>IF(VLOOKUP(A226,'[1]LISTA ETIQUETAS'!O:W,5,0)="",(VLOOKUP(A226,'[1]LISTA ETIQUETAS'!O:W,8,0)),(VLOOKUP(A226,'[1]LISTA ETIQUETAS'!O:W,5,0)))</f>
        <v>0.5</v>
      </c>
      <c r="G226" s="10">
        <f>IF(VLOOKUP(A226,'[1]LISTA ETIQUETAS'!O:W,6,0)="",(VLOOKUP(A226,'[1]LISTA ETIQUETAS'!O:W,9,0)),(VLOOKUP(A226,'[1]LISTA ETIQUETAS'!O:W,5,0)))</f>
        <v>0.75</v>
      </c>
      <c r="H226" s="10">
        <f>IFERROR((VLOOKUP(A226,'[1]LISTA ETIQUETAS'!O:X,10,0)),"")</f>
        <v>0</v>
      </c>
      <c r="I226" s="11">
        <f>IFERROR((VLOOKUP(A226,'[1]LISTA ETIQUETAS'!O:Z,12,0)),"")</f>
        <v>0</v>
      </c>
      <c r="J226" s="5">
        <f>VLOOKUP(A226,'[1]LISTA ETIQUETAS'!$O:$AA,13,0)</f>
        <v>0</v>
      </c>
      <c r="K226" s="11">
        <f>IFERROR(I226-I226*J226,"")</f>
        <v>0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>IF(M226=0,A226,M226)</f>
        <v>271175</v>
      </c>
      <c r="S226" s="2">
        <f>_xlfn.XLOOKUP($A226,'[1]LISTA ETIQUETAS'!$O:$O,'[1]LISTA ETIQUETAS'!H:H,"",0)</f>
        <v>1</v>
      </c>
      <c r="T226" s="8">
        <f>SUM(O226:S226)</f>
        <v>1</v>
      </c>
      <c r="U226" s="9" t="str">
        <f>IFERROR((VLOOKUP(A226,'links de acesso'!A:B,2,0)),"\\192.168.0.4\Produtos\PRODUTO_PRONTA_ENTREGA_DPOT\static\IMAGENS_PRODUTOS\SEM IMAGEM.jpg")</f>
        <v>\\192.168.0.4\Produtos\PRODUTO_PRONTA_ENTREGA_DPOT\static\IMAGENS_PRODUTOS\BUFFET BENJAMIN_271175.jpg</v>
      </c>
      <c r="V226" s="8" t="str">
        <f>IF(Tabela3[[#This Row],[LINK_IMAGEM]]="\\192.168.0.4\Produtos\PRODUTO_PRONTA_ENTREGA_DPOT\static\IMAGENS_PRODUTOS\SEM IMAGEM.jpg","SEM IMAGEM","COM IMAGEM")</f>
        <v>COM IMAGEM</v>
      </c>
    </row>
    <row r="227" spans="1:22" x14ac:dyDescent="0.25">
      <c r="A227" s="17">
        <v>171454</v>
      </c>
      <c r="B227" t="str">
        <f>IFERROR((VLOOKUP(A227,'[1]LISTA ETIQUETAS'!O:X,3,0)),"PRODUTO SEM ESTOQUE")</f>
        <v>EST BUFFET CORTEN (4P/2G) (RESINA SAY F100) (ACO CORTEN)</v>
      </c>
      <c r="C227" s="9" t="str">
        <f>VLOOKUP(A227,'[1]LISTA ETIQUETAS'!$O:$BT,58,0)</f>
        <v>DPOT BUFFET</v>
      </c>
      <c r="D227" s="9" t="str">
        <f>VLOOKUP(A227,'[1]LISTA ETIQUETAS'!$O:$BU,59,0)</f>
        <v>BUFFET CORTEN</v>
      </c>
      <c r="E227" s="10">
        <f>IF(VLOOKUP(A227,'[1]LISTA ETIQUETAS'!O:W,4,0)="",(VLOOKUP(A227,'[1]LISTA ETIQUETAS'!O:W,7,0)),(VLOOKUP(A227,'[1]LISTA ETIQUETAS'!O:W,4,0)))</f>
        <v>2.7</v>
      </c>
      <c r="F227" s="10">
        <f>IF(VLOOKUP(A227,'[1]LISTA ETIQUETAS'!O:W,5,0)="",(VLOOKUP(A227,'[1]LISTA ETIQUETAS'!O:W,8,0)),(VLOOKUP(A227,'[1]LISTA ETIQUETAS'!O:W,5,0)))</f>
        <v>0.5</v>
      </c>
      <c r="G227" s="10">
        <f>IF(VLOOKUP(A227,'[1]LISTA ETIQUETAS'!O:W,6,0)="",(VLOOKUP(A227,'[1]LISTA ETIQUETAS'!O:W,9,0)),(VLOOKUP(A227,'[1]LISTA ETIQUETAS'!O:W,5,0)))</f>
        <v>0.73</v>
      </c>
      <c r="H227" s="10">
        <f>IFERROR((VLOOKUP(A227,'[1]LISTA ETIQUETAS'!O:X,10,0)),"")</f>
        <v>0</v>
      </c>
      <c r="I227" s="11">
        <f>IFERROR((VLOOKUP(A227,'[1]LISTA ETIQUETAS'!O:Z,12,0)),"")</f>
        <v>0</v>
      </c>
      <c r="J227" s="5">
        <f>VLOOKUP(A227,'[1]LISTA ETIQUETAS'!$O:$AA,13,0)</f>
        <v>0</v>
      </c>
      <c r="K227" s="11">
        <f>IFERROR(I227-I227*J227,"")</f>
        <v>0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>IF(M227=0,A227,M227)</f>
        <v>171454</v>
      </c>
      <c r="S227" s="2">
        <f>_xlfn.XLOOKUP($A227,'[1]LISTA ETIQUETAS'!$O:$O,'[1]LISTA ETIQUETAS'!H:H,"",0)</f>
        <v>1</v>
      </c>
      <c r="T227" s="8">
        <f>SUM(O227:S227)</f>
        <v>1</v>
      </c>
      <c r="U227" s="9" t="str">
        <f>IFERROR((VLOOKUP(A227,'links de acesso'!A:B,2,0)),"\\192.168.0.4\Produtos\PRODUTO_PRONTA_ENTREGA_DPOT\static\IMAGENS_PRODUTOS\SEM IMAGEM.jpg")</f>
        <v>\\192.168.0.4\Produtos\PRODUTO_PRONTA_ENTREGA_DPOT\static\IMAGENS_PRODUTOS\BUFFET CORTEN_171454.jpg</v>
      </c>
      <c r="V227" s="8" t="str">
        <f>IF(Tabela3[[#This Row],[LINK_IMAGEM]]="\\192.168.0.4\Produtos\PRODUTO_PRONTA_ENTREGA_DPOT\static\IMAGENS_PRODUTOS\SEM IMAGEM.jpg","SEM IMAGEM","COM IMAGEM")</f>
        <v>COM IMAGEM</v>
      </c>
    </row>
    <row r="228" spans="1:22" x14ac:dyDescent="0.25">
      <c r="A228" s="17">
        <v>172914</v>
      </c>
      <c r="B228" t="str">
        <f>IFERROR((VLOOKUP(A228,'[1]LISTA ETIQUETAS'!O:X,3,0)),"PRODUTO SEM ESTOQUE")</f>
        <v>EST BUFFET CORTEN (4P/2G) (RESINA SAY L138) (ACO CORTEN)</v>
      </c>
      <c r="C228" s="9" t="str">
        <f>VLOOKUP(A228,'[1]LISTA ETIQUETAS'!$O:$BT,58,0)</f>
        <v>DPOT BUFFET</v>
      </c>
      <c r="D228" s="9" t="str">
        <f>VLOOKUP(A228,'[1]LISTA ETIQUETAS'!$O:$BU,59,0)</f>
        <v>BUFFET CORTEN</v>
      </c>
      <c r="E228" s="10">
        <f>IF(VLOOKUP(A228,'[1]LISTA ETIQUETAS'!O:W,4,0)="",(VLOOKUP(A228,'[1]LISTA ETIQUETAS'!O:W,7,0)),(VLOOKUP(A228,'[1]LISTA ETIQUETAS'!O:W,4,0)))</f>
        <v>2.7</v>
      </c>
      <c r="F228" s="10">
        <f>IF(VLOOKUP(A228,'[1]LISTA ETIQUETAS'!O:W,5,0)="",(VLOOKUP(A228,'[1]LISTA ETIQUETAS'!O:W,8,0)),(VLOOKUP(A228,'[1]LISTA ETIQUETAS'!O:W,5,0)))</f>
        <v>0.5</v>
      </c>
      <c r="G228" s="10">
        <f>IF(VLOOKUP(A228,'[1]LISTA ETIQUETAS'!O:W,6,0)="",(VLOOKUP(A228,'[1]LISTA ETIQUETAS'!O:W,9,0)),(VLOOKUP(A228,'[1]LISTA ETIQUETAS'!O:W,5,0)))</f>
        <v>0.73</v>
      </c>
      <c r="H228" s="10">
        <f>IFERROR((VLOOKUP(A228,'[1]LISTA ETIQUETAS'!O:X,10,0)),"")</f>
        <v>0</v>
      </c>
      <c r="I228" s="11">
        <f>IFERROR((VLOOKUP(A228,'[1]LISTA ETIQUETAS'!O:Z,12,0)),"")</f>
        <v>0</v>
      </c>
      <c r="J228" s="5">
        <f>VLOOKUP(A228,'[1]LISTA ETIQUETAS'!$O:$AA,13,0)</f>
        <v>0</v>
      </c>
      <c r="K228" s="11">
        <f>IFERROR(I228-I228*J228,"")</f>
        <v>0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>IF(M228=0,A228,M228)</f>
        <v>172914</v>
      </c>
      <c r="S228" s="2">
        <f>_xlfn.XLOOKUP($A228,'[1]LISTA ETIQUETAS'!$O:$O,'[1]LISTA ETIQUETAS'!H:H,"",0)</f>
        <v>1</v>
      </c>
      <c r="T228" s="8">
        <f>SUM(O228:S228)</f>
        <v>1</v>
      </c>
      <c r="U228" s="9" t="str">
        <f>IFERROR((VLOOKUP(A228,'links de acesso'!A:B,2,0)),"\\192.168.0.4\Produtos\PRODUTO_PRONTA_ENTREGA_DPOT\static\IMAGENS_PRODUTOS\SEM IMAGEM.jpg")</f>
        <v>\\192.168.0.4\Produtos\PRODUTO_PRONTA_ENTREGA_DPOT\static\IMAGENS_PRODUTOS\BUFFET CORTEN_172914.jpg</v>
      </c>
      <c r="V228" s="8" t="str">
        <f>IF(Tabela3[[#This Row],[LINK_IMAGEM]]="\\192.168.0.4\Produtos\PRODUTO_PRONTA_ENTREGA_DPOT\static\IMAGENS_PRODUTOS\SEM IMAGEM.jpg","SEM IMAGEM","COM IMAGEM")</f>
        <v>COM IMAGEM</v>
      </c>
    </row>
    <row r="229" spans="1:22" x14ac:dyDescent="0.25">
      <c r="A229" s="17">
        <v>339729</v>
      </c>
      <c r="B229" t="str">
        <f>IFERROR((VLOOKUP(A229,'[1]LISTA ETIQUETAS'!O:X,3,0)),"PRODUTO SEM ESTOQUE")</f>
        <v>EST BUFFET GAFANHOTO (INFERIOR) (MADEIRA PEROBA CLARA)</v>
      </c>
      <c r="C229" s="9" t="str">
        <f>VLOOKUP(A229,'[1]LISTA ETIQUETAS'!$O:$BT,58,0)</f>
        <v>DPOT BUFFET</v>
      </c>
      <c r="D229" s="9" t="str">
        <f>VLOOKUP(A229,'[1]LISTA ETIQUETAS'!$O:$BU,59,0)</f>
        <v>BUFFET GAFANHOTO</v>
      </c>
      <c r="E229" s="10">
        <f>IF(VLOOKUP(A229,'[1]LISTA ETIQUETAS'!O:W,4,0)="",(VLOOKUP(A229,'[1]LISTA ETIQUETAS'!O:W,7,0)),(VLOOKUP(A229,'[1]LISTA ETIQUETAS'!O:W,4,0)))</f>
        <v>2.7</v>
      </c>
      <c r="F229" s="10">
        <f>IF(VLOOKUP(A229,'[1]LISTA ETIQUETAS'!O:W,5,0)="",(VLOOKUP(A229,'[1]LISTA ETIQUETAS'!O:W,8,0)),(VLOOKUP(A229,'[1]LISTA ETIQUETAS'!O:W,5,0)))</f>
        <v>0.5</v>
      </c>
      <c r="G229" s="10">
        <f>IF(VLOOKUP(A229,'[1]LISTA ETIQUETAS'!O:W,6,0)="",(VLOOKUP(A229,'[1]LISTA ETIQUETAS'!O:W,9,0)),(VLOOKUP(A229,'[1]LISTA ETIQUETAS'!O:W,5,0)))</f>
        <v>0.67</v>
      </c>
      <c r="H229" s="10">
        <f>IFERROR((VLOOKUP(A229,'[1]LISTA ETIQUETAS'!O:X,10,0)),"")</f>
        <v>0</v>
      </c>
      <c r="I229" s="11">
        <f>IFERROR((VLOOKUP(A229,'[1]LISTA ETIQUETAS'!O:Z,12,0)),"")</f>
        <v>0</v>
      </c>
      <c r="J229" s="5">
        <f>VLOOKUP(A229,'[1]LISTA ETIQUETAS'!$O:$AA,13,0)</f>
        <v>0</v>
      </c>
      <c r="K229" s="11">
        <f>IFERROR(I229-I229*J229,"")</f>
        <v>0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>IF(M229=0,A229,M229)</f>
        <v>339729</v>
      </c>
      <c r="S229" s="2">
        <f>_xlfn.XLOOKUP($A229,'[1]LISTA ETIQUETAS'!$O:$O,'[1]LISTA ETIQUETAS'!H:H,"",0)</f>
        <v>1</v>
      </c>
      <c r="T229" s="8">
        <f>SUM(O229:S229)</f>
        <v>1</v>
      </c>
      <c r="U229" s="9" t="str">
        <f>IFERROR((VLOOKUP(A229,'links de acesso'!A:B,2,0)),"\\192.168.0.4\Produtos\PRODUTO_PRONTA_ENTREGA_DPOT\static\IMAGENS_PRODUTOS\SEM IMAGEM.jpg")</f>
        <v>\\192.168.0.4\Produtos\PRODUTO_PRONTA_ENTREGA_DPOT\static\IMAGENS_PRODUTOS\BUFFET GAFANHOTO_339729.jpg</v>
      </c>
      <c r="V229" s="8" t="str">
        <f>IF(Tabela3[[#This Row],[LINK_IMAGEM]]="\\192.168.0.4\Produtos\PRODUTO_PRONTA_ENTREGA_DPOT\static\IMAGENS_PRODUTOS\SEM IMAGEM.jpg","SEM IMAGEM","COM IMAGEM")</f>
        <v>COM IMAGEM</v>
      </c>
    </row>
    <row r="230" spans="1:22" x14ac:dyDescent="0.25">
      <c r="A230" s="17">
        <v>400828</v>
      </c>
      <c r="B230" t="str">
        <f>IFERROR((VLOOKUP(A230,'[1]LISTA ETIQUETAS'!O:X,3,0)),"PRODUTO SEM ESTOQUE")</f>
        <v>EST BUFFET ITA (3P) (M2 V LACTEA) (FREIJO EBANIZADO)</v>
      </c>
      <c r="C230" s="9" t="str">
        <f>VLOOKUP(A230,'[1]LISTA ETIQUETAS'!$O:$BT,58,0)</f>
        <v>DPOT BUFFET</v>
      </c>
      <c r="D230" s="9" t="str">
        <f>VLOOKUP(A230,'[1]LISTA ETIQUETAS'!$O:$BU,59,0)</f>
        <v>BUFFET ITA</v>
      </c>
      <c r="E230" s="10">
        <f>IF(VLOOKUP(A230,'[1]LISTA ETIQUETAS'!O:W,4,0)="",(VLOOKUP(A230,'[1]LISTA ETIQUETAS'!O:W,7,0)),(VLOOKUP(A230,'[1]LISTA ETIQUETAS'!O:W,4,0)))</f>
        <v>1.89</v>
      </c>
      <c r="F230" s="10">
        <f>IF(VLOOKUP(A230,'[1]LISTA ETIQUETAS'!O:W,5,0)="",(VLOOKUP(A230,'[1]LISTA ETIQUETAS'!O:W,8,0)),(VLOOKUP(A230,'[1]LISTA ETIQUETAS'!O:W,5,0)))</f>
        <v>0.5</v>
      </c>
      <c r="G230" s="10">
        <f>IF(VLOOKUP(A230,'[1]LISTA ETIQUETAS'!O:W,6,0)="",(VLOOKUP(A230,'[1]LISTA ETIQUETAS'!O:W,9,0)),(VLOOKUP(A230,'[1]LISTA ETIQUETAS'!O:W,5,0)))</f>
        <v>0.78</v>
      </c>
      <c r="H230" s="10">
        <f>IFERROR((VLOOKUP(A230,'[1]LISTA ETIQUETAS'!O:X,10,0)),"")</f>
        <v>0</v>
      </c>
      <c r="I230" s="11">
        <f>IFERROR((VLOOKUP(A230,'[1]LISTA ETIQUETAS'!O:Z,12,0)),"")</f>
        <v>0</v>
      </c>
      <c r="J230" s="5">
        <f>VLOOKUP(A230,'[1]LISTA ETIQUETAS'!$O:$AA,13,0)</f>
        <v>0.35</v>
      </c>
      <c r="K230" s="11">
        <f>IFERROR(I230-I230*J230,"")</f>
        <v>0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>IF(M230=0,A230,M230)</f>
        <v>400828</v>
      </c>
      <c r="S230" s="2">
        <f>_xlfn.XLOOKUP($A230,'[1]LISTA ETIQUETAS'!$O:$O,'[1]LISTA ETIQUETAS'!H:H,"",0)</f>
        <v>1</v>
      </c>
      <c r="T230" s="8">
        <f>SUM(O230:S230)</f>
        <v>1</v>
      </c>
      <c r="U230" s="9" t="str">
        <f>IFERROR((VLOOKUP(A230,'links de acesso'!A:B,2,0)),"\\192.168.0.4\Produtos\PRODUTO_PRONTA_ENTREGA_DPOT\static\IMAGENS_PRODUTOS\SEM IMAGEM.jpg")</f>
        <v>\\192.168.0.4\Produtos\PRODUTO_PRONTA_ENTREGA_DPOT\static\IMAGENS_PRODUTOS\SEM IMAGEM.jpg</v>
      </c>
      <c r="V230" s="8" t="str">
        <f>IF(Tabela3[[#This Row],[LINK_IMAGEM]]="\\192.168.0.4\Produtos\PRODUTO_PRONTA_ENTREGA_DPOT\static\IMAGENS_PRODUTOS\SEM IMAGEM.jpg","SEM IMAGEM","COM IMAGEM")</f>
        <v>SEM IMAGEM</v>
      </c>
    </row>
    <row r="231" spans="1:22" x14ac:dyDescent="0.25">
      <c r="A231" s="17">
        <v>224968</v>
      </c>
      <c r="B231" t="str">
        <f>IFERROR((VLOOKUP(A231,'[1]LISTA ETIQUETAS'!O:X,3,0)),"PRODUTO SEM ESTOQUE")</f>
        <v>EST BUFFET OBLONGO (P FERRO CLARO) (PTO FSC SOLID)</v>
      </c>
      <c r="C231" s="9" t="str">
        <f>VLOOKUP(A231,'[1]LISTA ETIQUETAS'!$O:$BT,58,0)</f>
        <v>DPOT BUFFET</v>
      </c>
      <c r="D231" s="9" t="str">
        <f>VLOOKUP(A231,'[1]LISTA ETIQUETAS'!$O:$BU,59,0)</f>
        <v>BUFFET OBLONGO</v>
      </c>
      <c r="E231" s="10">
        <f>IF(VLOOKUP(A231,'[1]LISTA ETIQUETAS'!O:W,4,0)="",(VLOOKUP(A231,'[1]LISTA ETIQUETAS'!O:W,7,0)),(VLOOKUP(A231,'[1]LISTA ETIQUETAS'!O:W,4,0)))</f>
        <v>2.5</v>
      </c>
      <c r="F231" s="10">
        <f>IF(VLOOKUP(A231,'[1]LISTA ETIQUETAS'!O:W,5,0)="",(VLOOKUP(A231,'[1]LISTA ETIQUETAS'!O:W,8,0)),(VLOOKUP(A231,'[1]LISTA ETIQUETAS'!O:W,5,0)))</f>
        <v>0.5</v>
      </c>
      <c r="G231" s="10">
        <f>IF(VLOOKUP(A231,'[1]LISTA ETIQUETAS'!O:W,6,0)="",(VLOOKUP(A231,'[1]LISTA ETIQUETAS'!O:W,9,0)),(VLOOKUP(A231,'[1]LISTA ETIQUETAS'!O:W,5,0)))</f>
        <v>0.74</v>
      </c>
      <c r="H231" s="10">
        <f>IFERROR((VLOOKUP(A231,'[1]LISTA ETIQUETAS'!O:X,10,0)),"")</f>
        <v>0</v>
      </c>
      <c r="I231" s="11">
        <f>IFERROR((VLOOKUP(A231,'[1]LISTA ETIQUETAS'!O:Z,12,0)),"")</f>
        <v>0</v>
      </c>
      <c r="J231" s="5">
        <f>VLOOKUP(A231,'[1]LISTA ETIQUETAS'!$O:$AA,13,0)</f>
        <v>0</v>
      </c>
      <c r="K231" s="11">
        <f>IFERROR(I231-I231*J231,"")</f>
        <v>0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>IF(M231=0,A231,M231)</f>
        <v>224968</v>
      </c>
      <c r="S231" s="2">
        <f>_xlfn.XLOOKUP($A231,'[1]LISTA ETIQUETAS'!$O:$O,'[1]LISTA ETIQUETAS'!H:H,"",0)</f>
        <v>1</v>
      </c>
      <c r="T231" s="8">
        <f>SUM(O231:S231)</f>
        <v>1</v>
      </c>
      <c r="U231" s="9" t="str">
        <f>IFERROR((VLOOKUP(A231,'links de acesso'!A:B,2,0)),"\\192.168.0.4\Produtos\PRODUTO_PRONTA_ENTREGA_DPOT\static\IMAGENS_PRODUTOS\SEM IMAGEM.jpg")</f>
        <v>\\192.168.0.4\Produtos\PRODUTO_PRONTA_ENTREGA_DPOT\static\IMAGENS_PRODUTOS\BUFFET OBLONGO_224968.jpg</v>
      </c>
      <c r="V231" s="8" t="str">
        <f>IF(Tabela3[[#This Row],[LINK_IMAGEM]]="\\192.168.0.4\Produtos\PRODUTO_PRONTA_ENTREGA_DPOT\static\IMAGENS_PRODUTOS\SEM IMAGEM.jpg","SEM IMAGEM","COM IMAGEM")</f>
        <v>COM IMAGEM</v>
      </c>
    </row>
    <row r="232" spans="1:22" x14ac:dyDescent="0.25">
      <c r="A232" s="17">
        <v>63157</v>
      </c>
      <c r="B232" t="str">
        <f>IFERROR((VLOOKUP(A232,'[1]LISTA ETIQUETAS'!O:X,3,0)),"PRODUTO SEM ESTOQUE")</f>
        <v>EST CADEIRA 20R (CROMADO) (IPE TONALIZADO)</v>
      </c>
      <c r="C232" s="9" t="str">
        <f>VLOOKUP(A232,'[1]LISTA ETIQUETAS'!$O:$BT,58,0)</f>
        <v>DPOT CADEIRA</v>
      </c>
      <c r="D232" s="9" t="str">
        <f>VLOOKUP(A232,'[1]LISTA ETIQUETAS'!$O:$BU,59,0)</f>
        <v>CADEIRA 20R</v>
      </c>
      <c r="E232" s="10">
        <f>IF(VLOOKUP(A232,'[1]LISTA ETIQUETAS'!O:W,4,0)="",(VLOOKUP(A232,'[1]LISTA ETIQUETAS'!O:W,7,0)),(VLOOKUP(A232,'[1]LISTA ETIQUETAS'!O:W,4,0)))</f>
        <v>0.44</v>
      </c>
      <c r="F232" s="10">
        <f>IF(VLOOKUP(A232,'[1]LISTA ETIQUETAS'!O:W,5,0)="",(VLOOKUP(A232,'[1]LISTA ETIQUETAS'!O:W,8,0)),(VLOOKUP(A232,'[1]LISTA ETIQUETAS'!O:W,5,0)))</f>
        <v>0.5</v>
      </c>
      <c r="G232" s="10">
        <f>IF(VLOOKUP(A232,'[1]LISTA ETIQUETAS'!O:W,6,0)="",(VLOOKUP(A232,'[1]LISTA ETIQUETAS'!O:W,9,0)),(VLOOKUP(A232,'[1]LISTA ETIQUETAS'!O:W,5,0)))</f>
        <v>0.8</v>
      </c>
      <c r="H232" s="10">
        <f>IFERROR((VLOOKUP(A232,'[1]LISTA ETIQUETAS'!O:X,10,0)),"")</f>
        <v>0</v>
      </c>
      <c r="I232" s="11">
        <f>IFERROR((VLOOKUP(A232,'[1]LISTA ETIQUETAS'!O:Z,12,0)),"")</f>
        <v>0</v>
      </c>
      <c r="J232" s="5">
        <f>VLOOKUP(A232,'[1]LISTA ETIQUETAS'!$O:$AA,13,0)</f>
        <v>0</v>
      </c>
      <c r="K232" s="11">
        <f>IFERROR(I232-I232*J232,"")</f>
        <v>0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>IF(M232=0,A232,M232)</f>
        <v>63157</v>
      </c>
      <c r="S232" s="2">
        <f>_xlfn.XLOOKUP($A232,'[1]LISTA ETIQUETAS'!$O:$O,'[1]LISTA ETIQUETAS'!H:H,"",0)</f>
        <v>3</v>
      </c>
      <c r="T232" s="8">
        <f>SUM(O232:S232)</f>
        <v>3</v>
      </c>
      <c r="U232" s="9" t="str">
        <f>IFERROR((VLOOKUP(A232,'links de acesso'!A:B,2,0)),"\\192.168.0.4\Produtos\PRODUTO_PRONTA_ENTREGA_DPOT\static\IMAGENS_PRODUTOS\SEM IMAGEM.jpg")</f>
        <v>\\192.168.0.4\Produtos\PRODUTO_PRONTA_ENTREGA_DPOT\static\IMAGENS_PRODUTOS\CADEIRA 20R_63157.jpg</v>
      </c>
      <c r="V232" s="8" t="str">
        <f>IF(Tabela3[[#This Row],[LINK_IMAGEM]]="\\192.168.0.4\Produtos\PRODUTO_PRONTA_ENTREGA_DPOT\static\IMAGENS_PRODUTOS\SEM IMAGEM.jpg","SEM IMAGEM","COM IMAGEM")</f>
        <v>COM IMAGEM</v>
      </c>
    </row>
    <row r="233" spans="1:22" x14ac:dyDescent="0.25">
      <c r="A233" s="17">
        <v>220945</v>
      </c>
      <c r="B233" t="str">
        <f>IFERROR((VLOOKUP(A233,'[1]LISTA ETIQUETAS'!O:X,3,0)),"PRODUTO SEM ESTOQUE")</f>
        <v>EST CADEIRA 3 APOIOS (JEQUITIBA TONALIZADO) (MARFIM)</v>
      </c>
      <c r="C233" s="9" t="str">
        <f>VLOOKUP(A233,'[1]LISTA ETIQUETAS'!$O:$BT,58,0)</f>
        <v>DPOT CADEIRA</v>
      </c>
      <c r="D233" s="9" t="str">
        <f>VLOOKUP(A233,'[1]LISTA ETIQUETAS'!$O:$BU,59,0)</f>
        <v>CADEIRA 3 APOIOS</v>
      </c>
      <c r="E233" s="10">
        <f>IF(VLOOKUP(A233,'[1]LISTA ETIQUETAS'!O:W,4,0)="",(VLOOKUP(A233,'[1]LISTA ETIQUETAS'!O:W,7,0)),(VLOOKUP(A233,'[1]LISTA ETIQUETAS'!O:W,4,0)))</f>
        <v>0.42</v>
      </c>
      <c r="F233" s="10">
        <f>IF(VLOOKUP(A233,'[1]LISTA ETIQUETAS'!O:W,5,0)="",(VLOOKUP(A233,'[1]LISTA ETIQUETAS'!O:W,8,0)),(VLOOKUP(A233,'[1]LISTA ETIQUETAS'!O:W,5,0)))</f>
        <v>0.57999999999999996</v>
      </c>
      <c r="G233" s="10">
        <f>IF(VLOOKUP(A233,'[1]LISTA ETIQUETAS'!O:W,6,0)="",(VLOOKUP(A233,'[1]LISTA ETIQUETAS'!O:W,9,0)),(VLOOKUP(A233,'[1]LISTA ETIQUETAS'!O:W,5,0)))</f>
        <v>0.66</v>
      </c>
      <c r="H233" s="10">
        <f>IFERROR((VLOOKUP(A233,'[1]LISTA ETIQUETAS'!O:X,10,0)),"")</f>
        <v>0</v>
      </c>
      <c r="I233" s="11">
        <f>IFERROR((VLOOKUP(A233,'[1]LISTA ETIQUETAS'!O:Z,12,0)),"")</f>
        <v>0</v>
      </c>
      <c r="J233" s="5">
        <f>VLOOKUP(A233,'[1]LISTA ETIQUETAS'!$O:$AA,13,0)</f>
        <v>0</v>
      </c>
      <c r="K233" s="11">
        <f>IFERROR(I233-I233*J233,"")</f>
        <v>0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>IF(M233=0,A233,M233)</f>
        <v>220945</v>
      </c>
      <c r="S233" s="2">
        <f>_xlfn.XLOOKUP($A233,'[1]LISTA ETIQUETAS'!$O:$O,'[1]LISTA ETIQUETAS'!H:H,"",0)</f>
        <v>1</v>
      </c>
      <c r="T233" s="8">
        <f>SUM(O233:S233)</f>
        <v>1</v>
      </c>
      <c r="U233" s="9" t="str">
        <f>IFERROR((VLOOKUP(A233,'links de acesso'!A:B,2,0)),"\\192.168.0.4\Produtos\PRODUTO_PRONTA_ENTREGA_DPOT\static\IMAGENS_PRODUTOS\SEM IMAGEM.jpg")</f>
        <v>\\192.168.0.4\Produtos\PRODUTO_PRONTA_ENTREGA_DPOT\static\IMAGENS_PRODUTOS\CADEIRA 3 APOIOS_220945.jpg</v>
      </c>
      <c r="V233" s="8" t="str">
        <f>IF(Tabela3[[#This Row],[LINK_IMAGEM]]="\\192.168.0.4\Produtos\PRODUTO_PRONTA_ENTREGA_DPOT\static\IMAGENS_PRODUTOS\SEM IMAGEM.jpg","SEM IMAGEM","COM IMAGEM")</f>
        <v>COM IMAGEM</v>
      </c>
    </row>
    <row r="234" spans="1:22" x14ac:dyDescent="0.25">
      <c r="A234" s="17">
        <v>64511</v>
      </c>
      <c r="B234" t="str">
        <f>IFERROR((VLOOKUP(A234,'[1]LISTA ETIQUETAS'!O:X,3,0)),"PRODUTO SEM ESTOQUE")</f>
        <v>EST CADEIRA 4X4 TECIDO FORNECIDO (AG.002/5) PRETO</v>
      </c>
      <c r="C234" s="9" t="str">
        <f>VLOOKUP(A234,'[1]LISTA ETIQUETAS'!$O:$BT,58,0)</f>
        <v>DPOT CADEIRA</v>
      </c>
      <c r="D234" s="9" t="str">
        <f>VLOOKUP(A234,'[1]LISTA ETIQUETAS'!$O:$BU,59,0)</f>
        <v>CADEIRA 4X4</v>
      </c>
      <c r="E234" s="10">
        <f>IF(VLOOKUP(A234,'[1]LISTA ETIQUETAS'!O:W,4,0)="",(VLOOKUP(A234,'[1]LISTA ETIQUETAS'!O:W,7,0)),(VLOOKUP(A234,'[1]LISTA ETIQUETAS'!O:W,4,0)))</f>
        <v>0</v>
      </c>
      <c r="F234" s="10">
        <f>IF(VLOOKUP(A234,'[1]LISTA ETIQUETAS'!O:W,5,0)="",(VLOOKUP(A234,'[1]LISTA ETIQUETAS'!O:W,8,0)),(VLOOKUP(A234,'[1]LISTA ETIQUETAS'!O:W,5,0)))</f>
        <v>0</v>
      </c>
      <c r="G234" s="10">
        <f>IF(VLOOKUP(A234,'[1]LISTA ETIQUETAS'!O:W,6,0)="",(VLOOKUP(A234,'[1]LISTA ETIQUETAS'!O:W,9,0)),(VLOOKUP(A234,'[1]LISTA ETIQUETAS'!O:W,5,0)))</f>
        <v>0</v>
      </c>
      <c r="H234" s="10">
        <f>IFERROR((VLOOKUP(A234,'[1]LISTA ETIQUETAS'!O:X,10,0)),"")</f>
        <v>0</v>
      </c>
      <c r="I234" s="11">
        <f>IFERROR((VLOOKUP(A234,'[1]LISTA ETIQUETAS'!O:Z,12,0)),"")</f>
        <v>0</v>
      </c>
      <c r="J234" s="5">
        <f>VLOOKUP(A234,'[1]LISTA ETIQUETAS'!$O:$AA,13,0)</f>
        <v>0</v>
      </c>
      <c r="K234" s="11">
        <f>IFERROR(I234-I234*J234,"")</f>
        <v>0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>IF(M234=0,A234,M234)</f>
        <v>64511</v>
      </c>
      <c r="S234" s="2">
        <f>_xlfn.XLOOKUP($A234,'[1]LISTA ETIQUETAS'!$O:$O,'[1]LISTA ETIQUETAS'!H:H,"",0)</f>
        <v>2</v>
      </c>
      <c r="T234" s="8">
        <f>SUM(O234:S234)</f>
        <v>2</v>
      </c>
      <c r="U234" s="9" t="str">
        <f>IFERROR((VLOOKUP(A234,'links de acesso'!A:B,2,0)),"\\192.168.0.4\Produtos\PRODUTO_PRONTA_ENTREGA_DPOT\static\IMAGENS_PRODUTOS\SEM IMAGEM.jpg")</f>
        <v>\\192.168.0.4\Produtos\PRODUTO_PRONTA_ENTREGA_DPOT\static\IMAGENS_PRODUTOS\CADEIRA 4X4_64511.jpg</v>
      </c>
      <c r="V234" s="8" t="str">
        <f>IF(Tabela3[[#This Row],[LINK_IMAGEM]]="\\192.168.0.4\Produtos\PRODUTO_PRONTA_ENTREGA_DPOT\static\IMAGENS_PRODUTOS\SEM IMAGEM.jpg","SEM IMAGEM","COM IMAGEM")</f>
        <v>COM IMAGEM</v>
      </c>
    </row>
    <row r="235" spans="1:22" x14ac:dyDescent="0.25">
      <c r="A235" s="17">
        <v>388492</v>
      </c>
      <c r="B235" t="str">
        <f>IFERROR((VLOOKUP(A235,'[1]LISTA ETIQUETAS'!O:X,3,0)),"PRODUTO SEM ESTOQUE")</f>
        <v>EST CADEIRA AARE (CINAMOMO ENV) COURO IMPORT 57 AREIA</v>
      </c>
      <c r="C235" s="9" t="str">
        <f>VLOOKUP(A235,'[1]LISTA ETIQUETAS'!$O:$BT,58,0)</f>
        <v>DPOT CADEIRA</v>
      </c>
      <c r="D235" s="9" t="str">
        <f>VLOOKUP(A235,'[1]LISTA ETIQUETAS'!$O:$BU,59,0)</f>
        <v>CADEIRA AARE</v>
      </c>
      <c r="E235" s="10">
        <f>IF(VLOOKUP(A235,'[1]LISTA ETIQUETAS'!O:W,4,0)="",(VLOOKUP(A235,'[1]LISTA ETIQUETAS'!O:W,7,0)),(VLOOKUP(A235,'[1]LISTA ETIQUETAS'!O:W,4,0)))</f>
        <v>0.57999999999999996</v>
      </c>
      <c r="F235" s="10">
        <f>IF(VLOOKUP(A235,'[1]LISTA ETIQUETAS'!O:W,5,0)="",(VLOOKUP(A235,'[1]LISTA ETIQUETAS'!O:W,8,0)),(VLOOKUP(A235,'[1]LISTA ETIQUETAS'!O:W,5,0)))</f>
        <v>0.54</v>
      </c>
      <c r="G235" s="10">
        <f>IF(VLOOKUP(A235,'[1]LISTA ETIQUETAS'!O:W,6,0)="",(VLOOKUP(A235,'[1]LISTA ETIQUETAS'!O:W,9,0)),(VLOOKUP(A235,'[1]LISTA ETIQUETAS'!O:W,5,0)))</f>
        <v>0.82</v>
      </c>
      <c r="H235" s="10">
        <f>IFERROR((VLOOKUP(A235,'[1]LISTA ETIQUETAS'!O:X,10,0)),"")</f>
        <v>0</v>
      </c>
      <c r="I235" s="11">
        <f>IFERROR((VLOOKUP(A235,'[1]LISTA ETIQUETAS'!O:Z,12,0)),"")</f>
        <v>0</v>
      </c>
      <c r="J235" s="5">
        <f>VLOOKUP(A235,'[1]LISTA ETIQUETAS'!$O:$AA,13,0)</f>
        <v>0.5</v>
      </c>
      <c r="K235" s="11">
        <f>IFERROR(I235-I235*J235,"")</f>
        <v>0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>IF(M235=0,A235,M235)</f>
        <v>388492</v>
      </c>
      <c r="S235" s="2">
        <f>_xlfn.XLOOKUP($A235,'[1]LISTA ETIQUETAS'!$O:$O,'[1]LISTA ETIQUETAS'!H:H,"",0)</f>
        <v>3</v>
      </c>
      <c r="T235" s="8">
        <f>SUM(O235:S235)</f>
        <v>3</v>
      </c>
      <c r="U235" s="9" t="str">
        <f>IFERROR((VLOOKUP(A235,'links de acesso'!A:B,2,0)),"\\192.168.0.4\Produtos\PRODUTO_PRONTA_ENTREGA_DPOT\static\IMAGENS_PRODUTOS\SEM IMAGEM.jpg")</f>
        <v>\\192.168.0.4\Produtos\PRODUTO_PRONTA_ENTREGA_DPOT\static\IMAGENS_PRODUTOS\SEM IMAGEM.jpg</v>
      </c>
      <c r="V235" s="8" t="str">
        <f>IF(Tabela3[[#This Row],[LINK_IMAGEM]]="\\192.168.0.4\Produtos\PRODUTO_PRONTA_ENTREGA_DPOT\static\IMAGENS_PRODUTOS\SEM IMAGEM.jpg","SEM IMAGEM","COM IMAGEM")</f>
        <v>SEM IMAGEM</v>
      </c>
    </row>
    <row r="236" spans="1:22" x14ac:dyDescent="0.25">
      <c r="A236" s="17">
        <v>388511</v>
      </c>
      <c r="B236" t="str">
        <f>IFERROR((VLOOKUP(A236,'[1]LISTA ETIQUETAS'!O:X,3,0)),"PRODUTO SEM ESTOQUE")</f>
        <v>EST CADEIRA AARE (FREIJO NATURAL) COURO NOBUCK VERDE</v>
      </c>
      <c r="C236" s="9" t="str">
        <f>VLOOKUP(A236,'[1]LISTA ETIQUETAS'!$O:$BT,58,0)</f>
        <v>DPOT CADEIRA</v>
      </c>
      <c r="D236" s="9" t="str">
        <f>VLOOKUP(A236,'[1]LISTA ETIQUETAS'!$O:$BU,59,0)</f>
        <v>CADEIRA AARE</v>
      </c>
      <c r="E236" s="10">
        <f>IF(VLOOKUP(A236,'[1]LISTA ETIQUETAS'!O:W,4,0)="",(VLOOKUP(A236,'[1]LISTA ETIQUETAS'!O:W,7,0)),(VLOOKUP(A236,'[1]LISTA ETIQUETAS'!O:W,4,0)))</f>
        <v>0.57999999999999996</v>
      </c>
      <c r="F236" s="10">
        <f>IF(VLOOKUP(A236,'[1]LISTA ETIQUETAS'!O:W,5,0)="",(VLOOKUP(A236,'[1]LISTA ETIQUETAS'!O:W,8,0)),(VLOOKUP(A236,'[1]LISTA ETIQUETAS'!O:W,5,0)))</f>
        <v>0.54</v>
      </c>
      <c r="G236" s="10">
        <f>IF(VLOOKUP(A236,'[1]LISTA ETIQUETAS'!O:W,6,0)="",(VLOOKUP(A236,'[1]LISTA ETIQUETAS'!O:W,9,0)),(VLOOKUP(A236,'[1]LISTA ETIQUETAS'!O:W,5,0)))</f>
        <v>0.82</v>
      </c>
      <c r="H236" s="10">
        <f>IFERROR((VLOOKUP(A236,'[1]LISTA ETIQUETAS'!O:X,10,0)),"")</f>
        <v>0</v>
      </c>
      <c r="I236" s="11">
        <f>IFERROR((VLOOKUP(A236,'[1]LISTA ETIQUETAS'!O:Z,12,0)),"")</f>
        <v>0</v>
      </c>
      <c r="J236" s="5">
        <f>VLOOKUP(A236,'[1]LISTA ETIQUETAS'!$O:$AA,13,0)</f>
        <v>0.5</v>
      </c>
      <c r="K236" s="11">
        <f>IFERROR(I236-I236*J236,"")</f>
        <v>0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>IF(M236=0,A236,M236)</f>
        <v>388511</v>
      </c>
      <c r="S236" s="2">
        <f>_xlfn.XLOOKUP($A236,'[1]LISTA ETIQUETAS'!$O:$O,'[1]LISTA ETIQUETAS'!H:H,"",0)</f>
        <v>3</v>
      </c>
      <c r="T236" s="8">
        <f>SUM(O236:S236)</f>
        <v>3</v>
      </c>
      <c r="U236" s="9" t="str">
        <f>IFERROR((VLOOKUP(A236,'links de acesso'!A:B,2,0)),"\\192.168.0.4\Produtos\PRODUTO_PRONTA_ENTREGA_DPOT\static\IMAGENS_PRODUTOS\SEM IMAGEM.jpg")</f>
        <v>\\192.168.0.4\Produtos\PRODUTO_PRONTA_ENTREGA_DPOT\static\IMAGENS_PRODUTOS\CADEIRA AARE_388511.jpg</v>
      </c>
      <c r="V236" s="8" t="str">
        <f>IF(Tabela3[[#This Row],[LINK_IMAGEM]]="\\192.168.0.4\Produtos\PRODUTO_PRONTA_ENTREGA_DPOT\static\IMAGENS_PRODUTOS\SEM IMAGEM.jpg","SEM IMAGEM","COM IMAGEM")</f>
        <v>COM IMAGEM</v>
      </c>
    </row>
    <row r="237" spans="1:22" x14ac:dyDescent="0.25">
      <c r="A237" s="17">
        <v>388512</v>
      </c>
      <c r="B237" t="str">
        <f>IFERROR((VLOOKUP(A237,'[1]LISTA ETIQUETAS'!O:X,3,0)),"PRODUTO SEM ESTOQUE")</f>
        <v>EST CADEIRA AARE (IMBUIA) CAMURCA CASTANHO</v>
      </c>
      <c r="C237" s="9" t="str">
        <f>VLOOKUP(A237,'[1]LISTA ETIQUETAS'!$O:$BT,58,0)</f>
        <v>DPOT CADEIRA</v>
      </c>
      <c r="D237" s="9" t="str">
        <f>VLOOKUP(A237,'[1]LISTA ETIQUETAS'!$O:$BU,59,0)</f>
        <v>CADEIRA AARE</v>
      </c>
      <c r="E237" s="10">
        <f>IF(VLOOKUP(A237,'[1]LISTA ETIQUETAS'!O:W,4,0)="",(VLOOKUP(A237,'[1]LISTA ETIQUETAS'!O:W,7,0)),(VLOOKUP(A237,'[1]LISTA ETIQUETAS'!O:W,4,0)))</f>
        <v>0.57999999999999996</v>
      </c>
      <c r="F237" s="10">
        <f>IF(VLOOKUP(A237,'[1]LISTA ETIQUETAS'!O:W,5,0)="",(VLOOKUP(A237,'[1]LISTA ETIQUETAS'!O:W,8,0)),(VLOOKUP(A237,'[1]LISTA ETIQUETAS'!O:W,5,0)))</f>
        <v>0.54</v>
      </c>
      <c r="G237" s="10">
        <f>IF(VLOOKUP(A237,'[1]LISTA ETIQUETAS'!O:W,6,0)="",(VLOOKUP(A237,'[1]LISTA ETIQUETAS'!O:W,9,0)),(VLOOKUP(A237,'[1]LISTA ETIQUETAS'!O:W,5,0)))</f>
        <v>0.82</v>
      </c>
      <c r="H237" s="10">
        <f>IFERROR((VLOOKUP(A237,'[1]LISTA ETIQUETAS'!O:X,10,0)),"")</f>
        <v>0</v>
      </c>
      <c r="I237" s="11">
        <f>IFERROR((VLOOKUP(A237,'[1]LISTA ETIQUETAS'!O:Z,12,0)),"")</f>
        <v>0</v>
      </c>
      <c r="J237" s="5">
        <f>VLOOKUP(A237,'[1]LISTA ETIQUETAS'!$O:$AA,13,0)</f>
        <v>0.5</v>
      </c>
      <c r="K237" s="11">
        <f>IFERROR(I237-I237*J237,"")</f>
        <v>0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>IF(M237=0,A237,M237)</f>
        <v>388512</v>
      </c>
      <c r="S237" s="2">
        <f>_xlfn.XLOOKUP($A237,'[1]LISTA ETIQUETAS'!$O:$O,'[1]LISTA ETIQUETAS'!H:H,"",0)</f>
        <v>4</v>
      </c>
      <c r="T237" s="8">
        <f>SUM(O237:S237)</f>
        <v>4</v>
      </c>
      <c r="U237" s="9" t="str">
        <f>IFERROR((VLOOKUP(A237,'links de acesso'!A:B,2,0)),"\\192.168.0.4\Produtos\PRODUTO_PRONTA_ENTREGA_DPOT\static\IMAGENS_PRODUTOS\SEM IMAGEM.jpg")</f>
        <v>\\192.168.0.4\Produtos\PRODUTO_PRONTA_ENTREGA_DPOT\static\IMAGENS_PRODUTOS\SEM IMAGEM.jpg</v>
      </c>
      <c r="V237" s="8" t="str">
        <f>IF(Tabela3[[#This Row],[LINK_IMAGEM]]="\\192.168.0.4\Produtos\PRODUTO_PRONTA_ENTREGA_DPOT\static\IMAGENS_PRODUTOS\SEM IMAGEM.jpg","SEM IMAGEM","COM IMAGEM")</f>
        <v>SEM IMAGEM</v>
      </c>
    </row>
    <row r="238" spans="1:22" x14ac:dyDescent="0.25">
      <c r="A238" s="17">
        <v>222594</v>
      </c>
      <c r="B238" t="str">
        <f>IFERROR((VLOOKUP(A238,'[1]LISTA ETIQUETAS'!O:X,3,0)),"PRODUTO SEM ESTOQUE")</f>
        <v>EST CADEIRA ANEL (ACO CARBONO) (CAMURCA CARAMELO)</v>
      </c>
      <c r="C238" s="9" t="str">
        <f>VLOOKUP(A238,'[1]LISTA ETIQUETAS'!$O:$BT,58,0)</f>
        <v>DPOT CADEIRA</v>
      </c>
      <c r="D238" s="9" t="str">
        <f>VLOOKUP(A238,'[1]LISTA ETIQUETAS'!$O:$BU,59,0)</f>
        <v>CADEIRA ANEL</v>
      </c>
      <c r="E238" s="10">
        <f>IF(VLOOKUP(A238,'[1]LISTA ETIQUETAS'!O:W,4,0)="",(VLOOKUP(A238,'[1]LISTA ETIQUETAS'!O:W,7,0)),(VLOOKUP(A238,'[1]LISTA ETIQUETAS'!O:W,4,0)))</f>
        <v>0.68</v>
      </c>
      <c r="F238" s="10">
        <f>IF(VLOOKUP(A238,'[1]LISTA ETIQUETAS'!O:W,5,0)="",(VLOOKUP(A238,'[1]LISTA ETIQUETAS'!O:W,8,0)),(VLOOKUP(A238,'[1]LISTA ETIQUETAS'!O:W,5,0)))</f>
        <v>0</v>
      </c>
      <c r="G238" s="10">
        <f>IF(VLOOKUP(A238,'[1]LISTA ETIQUETAS'!O:W,6,0)="",(VLOOKUP(A238,'[1]LISTA ETIQUETAS'!O:W,9,0)),(VLOOKUP(A238,'[1]LISTA ETIQUETAS'!O:W,5,0)))</f>
        <v>0.82</v>
      </c>
      <c r="H238" s="10">
        <f>IFERROR((VLOOKUP(A238,'[1]LISTA ETIQUETAS'!O:X,10,0)),"")</f>
        <v>0.68</v>
      </c>
      <c r="I238" s="11">
        <f>IFERROR((VLOOKUP(A238,'[1]LISTA ETIQUETAS'!O:Z,12,0)),"")</f>
        <v>0</v>
      </c>
      <c r="J238" s="5">
        <f>VLOOKUP(A238,'[1]LISTA ETIQUETAS'!$O:$AA,13,0)</f>
        <v>0</v>
      </c>
      <c r="K238" s="11">
        <f>IFERROR(I238-I238*J238,"")</f>
        <v>0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>IF(M238=0,A238,M238)</f>
        <v>222594</v>
      </c>
      <c r="S238" s="2">
        <f>_xlfn.XLOOKUP($A238,'[1]LISTA ETIQUETAS'!$O:$O,'[1]LISTA ETIQUETAS'!H:H,"",0)</f>
        <v>2</v>
      </c>
      <c r="T238" s="8">
        <f>SUM(O238:S238)</f>
        <v>2</v>
      </c>
      <c r="U238" s="9" t="str">
        <f>IFERROR((VLOOKUP(A238,'links de acesso'!A:B,2,0)),"\\192.168.0.4\Produtos\PRODUTO_PRONTA_ENTREGA_DPOT\static\IMAGENS_PRODUTOS\SEM IMAGEM.jpg")</f>
        <v>\\192.168.0.4\Produtos\PRODUTO_PRONTA_ENTREGA_DPOT\static\IMAGENS_PRODUTOS\CADEIRA ANEL_222594.jpg</v>
      </c>
      <c r="V238" s="8" t="str">
        <f>IF(Tabela3[[#This Row],[LINK_IMAGEM]]="\\192.168.0.4\Produtos\PRODUTO_PRONTA_ENTREGA_DPOT\static\IMAGENS_PRODUTOS\SEM IMAGEM.jpg","SEM IMAGEM","COM IMAGEM")</f>
        <v>COM IMAGEM</v>
      </c>
    </row>
    <row r="239" spans="1:22" x14ac:dyDescent="0.25">
      <c r="A239" s="17">
        <v>145041</v>
      </c>
      <c r="B239" t="str">
        <f>IFERROR((VLOOKUP(A239,'[1]LISTA ETIQUETAS'!O:X,3,0)),"PRODUTO SEM ESTOQUE")</f>
        <v>EST CADEIRA ANEL (ACO CARBONO) (COURO CH PRETO)</v>
      </c>
      <c r="C239" s="9" t="str">
        <f>VLOOKUP(A239,'[1]LISTA ETIQUETAS'!$O:$BT,58,0)</f>
        <v>DPOT CADEIRA</v>
      </c>
      <c r="D239" s="9" t="str">
        <f>VLOOKUP(A239,'[1]LISTA ETIQUETAS'!$O:$BU,59,0)</f>
        <v>CADEIRA ANEL</v>
      </c>
      <c r="E239" s="10">
        <f>IF(VLOOKUP(A239,'[1]LISTA ETIQUETAS'!O:W,4,0)="",(VLOOKUP(A239,'[1]LISTA ETIQUETAS'!O:W,7,0)),(VLOOKUP(A239,'[1]LISTA ETIQUETAS'!O:W,4,0)))</f>
        <v>0.68</v>
      </c>
      <c r="F239" s="10">
        <f>IF(VLOOKUP(A239,'[1]LISTA ETIQUETAS'!O:W,5,0)="",(VLOOKUP(A239,'[1]LISTA ETIQUETAS'!O:W,8,0)),(VLOOKUP(A239,'[1]LISTA ETIQUETAS'!O:W,5,0)))</f>
        <v>0</v>
      </c>
      <c r="G239" s="10">
        <f>IF(VLOOKUP(A239,'[1]LISTA ETIQUETAS'!O:W,6,0)="",(VLOOKUP(A239,'[1]LISTA ETIQUETAS'!O:W,9,0)),(VLOOKUP(A239,'[1]LISTA ETIQUETAS'!O:W,5,0)))</f>
        <v>0.73</v>
      </c>
      <c r="H239" s="10">
        <f>IFERROR((VLOOKUP(A239,'[1]LISTA ETIQUETAS'!O:X,10,0)),"")</f>
        <v>0.68</v>
      </c>
      <c r="I239" s="11">
        <f>IFERROR((VLOOKUP(A239,'[1]LISTA ETIQUETAS'!O:Z,12,0)),"")</f>
        <v>0</v>
      </c>
      <c r="J239" s="5">
        <f>VLOOKUP(A239,'[1]LISTA ETIQUETAS'!$O:$AA,13,0)</f>
        <v>0</v>
      </c>
      <c r="K239" s="11">
        <f>IFERROR(I239-I239*J239,"")</f>
        <v>0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>IF(M239=0,A239,M239)</f>
        <v>145041</v>
      </c>
      <c r="S239" s="2">
        <f>_xlfn.XLOOKUP($A239,'[1]LISTA ETIQUETAS'!$O:$O,'[1]LISTA ETIQUETAS'!H:H,"",0)</f>
        <v>1</v>
      </c>
      <c r="T239" s="8">
        <f>SUM(O239:S239)</f>
        <v>1</v>
      </c>
      <c r="U239" s="9" t="str">
        <f>IFERROR((VLOOKUP(A239,'links de acesso'!A:B,2,0)),"\\192.168.0.4\Produtos\PRODUTO_PRONTA_ENTREGA_DPOT\static\IMAGENS_PRODUTOS\SEM IMAGEM.jpg")</f>
        <v>\\192.168.0.4\Produtos\PRODUTO_PRONTA_ENTREGA_DPOT\static\IMAGENS_PRODUTOS\CADEIRA ANEL_145041.jpg</v>
      </c>
      <c r="V239" s="8" t="str">
        <f>IF(Tabela3[[#This Row],[LINK_IMAGEM]]="\\192.168.0.4\Produtos\PRODUTO_PRONTA_ENTREGA_DPOT\static\IMAGENS_PRODUTOS\SEM IMAGEM.jpg","SEM IMAGEM","COM IMAGEM")</f>
        <v>COM IMAGEM</v>
      </c>
    </row>
    <row r="240" spans="1:22" x14ac:dyDescent="0.25">
      <c r="A240" s="17">
        <v>137844</v>
      </c>
      <c r="B240" t="str">
        <f>IFERROR((VLOOKUP(A240,'[1]LISTA ETIQUETAS'!O:X,3,0)),"PRODUTO SEM ESTOQUE")</f>
        <v>EST CADEIRA ANEL 60 S - 1970 (PRETO) (COURO CH PRETO)</v>
      </c>
      <c r="C240" s="9" t="str">
        <f>VLOOKUP(A240,'[1]LISTA ETIQUETAS'!$O:$BT,58,0)</f>
        <v>DPOT CADEIRA</v>
      </c>
      <c r="D240" s="9" t="str">
        <f>VLOOKUP(A240,'[1]LISTA ETIQUETAS'!$O:$BU,59,0)</f>
        <v>CADEIRA ANEL 60 S - 1970</v>
      </c>
      <c r="E240" s="10">
        <f>IF(VLOOKUP(A240,'[1]LISTA ETIQUETAS'!O:W,4,0)="",(VLOOKUP(A240,'[1]LISTA ETIQUETAS'!O:W,7,0)),(VLOOKUP(A240,'[1]LISTA ETIQUETAS'!O:W,4,0)))</f>
        <v>0.68</v>
      </c>
      <c r="F240" s="10">
        <f>IF(VLOOKUP(A240,'[1]LISTA ETIQUETAS'!O:W,5,0)="",(VLOOKUP(A240,'[1]LISTA ETIQUETAS'!O:W,8,0)),(VLOOKUP(A240,'[1]LISTA ETIQUETAS'!O:W,5,0)))</f>
        <v>0</v>
      </c>
      <c r="G240" s="10">
        <f>IF(VLOOKUP(A240,'[1]LISTA ETIQUETAS'!O:W,6,0)="",(VLOOKUP(A240,'[1]LISTA ETIQUETAS'!O:W,9,0)),(VLOOKUP(A240,'[1]LISTA ETIQUETAS'!O:W,5,0)))</f>
        <v>0.82</v>
      </c>
      <c r="H240" s="10">
        <f>IFERROR((VLOOKUP(A240,'[1]LISTA ETIQUETAS'!O:X,10,0)),"")</f>
        <v>0.68</v>
      </c>
      <c r="I240" s="11">
        <f>IFERROR((VLOOKUP(A240,'[1]LISTA ETIQUETAS'!O:Z,12,0)),"")</f>
        <v>0</v>
      </c>
      <c r="J240" s="5">
        <f>VLOOKUP(A240,'[1]LISTA ETIQUETAS'!$O:$AA,13,0)</f>
        <v>0</v>
      </c>
      <c r="K240" s="11">
        <f>IFERROR(I240-I240*J240,"")</f>
        <v>0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>IF(M240=0,A240,M240)</f>
        <v>137844</v>
      </c>
      <c r="S240" s="2">
        <f>_xlfn.XLOOKUP($A240,'[1]LISTA ETIQUETAS'!$O:$O,'[1]LISTA ETIQUETAS'!H:H,"",0)</f>
        <v>2</v>
      </c>
      <c r="T240" s="8">
        <f>SUM(O240:S240)</f>
        <v>2</v>
      </c>
      <c r="U240" s="9" t="str">
        <f>IFERROR((VLOOKUP(A240,'links de acesso'!A:B,2,0)),"\\192.168.0.4\Produtos\PRODUTO_PRONTA_ENTREGA_DPOT\static\IMAGENS_PRODUTOS\SEM IMAGEM.jpg")</f>
        <v>\\192.168.0.4\Produtos\PRODUTO_PRONTA_ENTREGA_DPOT\static\IMAGENS_PRODUTOS\CADEIRA ANEL 60 S - 1970_137844.jpg</v>
      </c>
      <c r="V240" s="8" t="str">
        <f>IF(Tabela3[[#This Row],[LINK_IMAGEM]]="\\192.168.0.4\Produtos\PRODUTO_PRONTA_ENTREGA_DPOT\static\IMAGENS_PRODUTOS\SEM IMAGEM.jpg","SEM IMAGEM","COM IMAGEM")</f>
        <v>COM IMAGEM</v>
      </c>
    </row>
    <row r="241" spans="1:22" x14ac:dyDescent="0.25">
      <c r="A241" s="17">
        <v>371381</v>
      </c>
      <c r="B241" t="str">
        <f>IFERROR((VLOOKUP(A241,'[1]LISTA ETIQUETAS'!O:X,3,0)),"PRODUTO SEM ESTOQUE")</f>
        <v>EST CADEIRA ANGELA ESTAR (TELA NATURAL) (FREIJO NATURAL)</v>
      </c>
      <c r="C241" s="9" t="str">
        <f>VLOOKUP(A241,'[1]LISTA ETIQUETAS'!$O:$BT,58,0)</f>
        <v>DPOT CADEIRA</v>
      </c>
      <c r="D241" s="9" t="str">
        <f>VLOOKUP(A241,'[1]LISTA ETIQUETAS'!$O:$BU,59,0)</f>
        <v>CADEIRA ANGELA ESTAR</v>
      </c>
      <c r="E241" s="10">
        <f>IF(VLOOKUP(A241,'[1]LISTA ETIQUETAS'!O:W,4,0)="",(VLOOKUP(A241,'[1]LISTA ETIQUETAS'!O:W,7,0)),(VLOOKUP(A241,'[1]LISTA ETIQUETAS'!O:W,4,0)))</f>
        <v>0.54</v>
      </c>
      <c r="F241" s="10">
        <f>IF(VLOOKUP(A241,'[1]LISTA ETIQUETAS'!O:W,5,0)="",(VLOOKUP(A241,'[1]LISTA ETIQUETAS'!O:W,8,0)),(VLOOKUP(A241,'[1]LISTA ETIQUETAS'!O:W,5,0)))</f>
        <v>0.56000000000000005</v>
      </c>
      <c r="G241" s="10">
        <f>IF(VLOOKUP(A241,'[1]LISTA ETIQUETAS'!O:W,6,0)="",(VLOOKUP(A241,'[1]LISTA ETIQUETAS'!O:W,9,0)),(VLOOKUP(A241,'[1]LISTA ETIQUETAS'!O:W,5,0)))</f>
        <v>0.84</v>
      </c>
      <c r="H241" s="10">
        <f>IFERROR((VLOOKUP(A241,'[1]LISTA ETIQUETAS'!O:X,10,0)),"")</f>
        <v>0</v>
      </c>
      <c r="I241" s="11">
        <f>IFERROR((VLOOKUP(A241,'[1]LISTA ETIQUETAS'!O:Z,12,0)),"")</f>
        <v>0</v>
      </c>
      <c r="J241" s="5">
        <f>VLOOKUP(A241,'[1]LISTA ETIQUETAS'!$O:$AA,13,0)</f>
        <v>0</v>
      </c>
      <c r="K241" s="11">
        <f>IFERROR(I241-I241*J241,"")</f>
        <v>0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>IF(M241=0,A241,M241)</f>
        <v>371381</v>
      </c>
      <c r="S241" s="2">
        <f>_xlfn.XLOOKUP($A241,'[1]LISTA ETIQUETAS'!$O:$O,'[1]LISTA ETIQUETAS'!H:H,"",0)</f>
        <v>1</v>
      </c>
      <c r="T241" s="8">
        <f>SUM(O241:S241)</f>
        <v>1</v>
      </c>
      <c r="U241" s="9" t="str">
        <f>IFERROR((VLOOKUP(A241,'links de acesso'!A:B,2,0)),"\\192.168.0.4\Produtos\PRODUTO_PRONTA_ENTREGA_DPOT\static\IMAGENS_PRODUTOS\SEM IMAGEM.jpg")</f>
        <v>\\192.168.0.4\Produtos\PRODUTO_PRONTA_ENTREGA_DPOT\static\IMAGENS_PRODUTOS\CADEIRA ANGELA ESTAR_371381.jpg</v>
      </c>
      <c r="V241" s="8" t="str">
        <f>IF(Tabela3[[#This Row],[LINK_IMAGEM]]="\\192.168.0.4\Produtos\PRODUTO_PRONTA_ENTREGA_DPOT\static\IMAGENS_PRODUTOS\SEM IMAGEM.jpg","SEM IMAGEM","COM IMAGEM")</f>
        <v>COM IMAGEM</v>
      </c>
    </row>
    <row r="242" spans="1:22" x14ac:dyDescent="0.25">
      <c r="A242" s="17">
        <v>132240</v>
      </c>
      <c r="B242" t="str">
        <f>IFERROR((VLOOKUP(A242,'[1]LISTA ETIQUETAS'!O:X,3,0)),"PRODUTO SEM ESTOQUE")</f>
        <v>EST CADEIRA ANGELA JANTAR (TELA NATURAL) (FREIJO NATURAL)</v>
      </c>
      <c r="C242" s="9" t="str">
        <f>VLOOKUP(A242,'[1]LISTA ETIQUETAS'!$O:$BT,58,0)</f>
        <v>DPOT CADEIRA</v>
      </c>
      <c r="D242" s="9" t="str">
        <f>VLOOKUP(A242,'[1]LISTA ETIQUETAS'!$O:$BU,59,0)</f>
        <v>CADEIRA ANGELA JANTAR</v>
      </c>
      <c r="E242" s="10">
        <f>IF(VLOOKUP(A242,'[1]LISTA ETIQUETAS'!O:W,4,0)="",(VLOOKUP(A242,'[1]LISTA ETIQUETAS'!O:W,7,0)),(VLOOKUP(A242,'[1]LISTA ETIQUETAS'!O:W,4,0)))</f>
        <v>0.56000000000000005</v>
      </c>
      <c r="F242" s="10">
        <f>IF(VLOOKUP(A242,'[1]LISTA ETIQUETAS'!O:W,5,0)="",(VLOOKUP(A242,'[1]LISTA ETIQUETAS'!O:W,8,0)),(VLOOKUP(A242,'[1]LISTA ETIQUETAS'!O:W,5,0)))</f>
        <v>0.54</v>
      </c>
      <c r="G242" s="10">
        <f>IF(VLOOKUP(A242,'[1]LISTA ETIQUETAS'!O:W,6,0)="",(VLOOKUP(A242,'[1]LISTA ETIQUETAS'!O:W,9,0)),(VLOOKUP(A242,'[1]LISTA ETIQUETAS'!O:W,5,0)))</f>
        <v>0.87</v>
      </c>
      <c r="H242" s="10">
        <f>IFERROR((VLOOKUP(A242,'[1]LISTA ETIQUETAS'!O:X,10,0)),"")</f>
        <v>0</v>
      </c>
      <c r="I242" s="11">
        <f>IFERROR((VLOOKUP(A242,'[1]LISTA ETIQUETAS'!O:Z,12,0)),"")</f>
        <v>0</v>
      </c>
      <c r="J242" s="5">
        <f>VLOOKUP(A242,'[1]LISTA ETIQUETAS'!$O:$AA,13,0)</f>
        <v>0.5</v>
      </c>
      <c r="K242" s="11">
        <f>IFERROR(I242-I242*J242,"")</f>
        <v>0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>IF(M242=0,A242,M242)</f>
        <v>132240</v>
      </c>
      <c r="S242" s="2">
        <f>_xlfn.XLOOKUP($A242,'[1]LISTA ETIQUETAS'!$O:$O,'[1]LISTA ETIQUETAS'!H:H,"",0)</f>
        <v>1</v>
      </c>
      <c r="T242" s="8">
        <f>SUM(O242:S242)</f>
        <v>1</v>
      </c>
      <c r="U242" s="9" t="str">
        <f>IFERROR((VLOOKUP(A242,'links de acesso'!A:B,2,0)),"\\192.168.0.4\Produtos\PRODUTO_PRONTA_ENTREGA_DPOT\static\IMAGENS_PRODUTOS\SEM IMAGEM.jpg")</f>
        <v>\\192.168.0.4\Produtos\PRODUTO_PRONTA_ENTREGA_DPOT\static\IMAGENS_PRODUTOS\CADEIRA ANGELA JANTAR_132240.jpg</v>
      </c>
      <c r="V242" s="8" t="str">
        <f>IF(Tabela3[[#This Row],[LINK_IMAGEM]]="\\192.168.0.4\Produtos\PRODUTO_PRONTA_ENTREGA_DPOT\static\IMAGENS_PRODUTOS\SEM IMAGEM.jpg","SEM IMAGEM","COM IMAGEM")</f>
        <v>COM IMAGEM</v>
      </c>
    </row>
    <row r="243" spans="1:22" x14ac:dyDescent="0.25">
      <c r="A243" s="17">
        <v>206298</v>
      </c>
      <c r="B243" t="str">
        <f>IFERROR((VLOOKUP(A243,'[1]LISTA ETIQUETAS'!O:X,3,0)),"PRODUTO SEM ESTOQUE")</f>
        <v>EST CADEIRA ANGELA JANTAR (TELA NATURAL) (FREIJO NATURAL)</v>
      </c>
      <c r="C243" s="9" t="str">
        <f>VLOOKUP(A243,'[1]LISTA ETIQUETAS'!$O:$BT,58,0)</f>
        <v>DPOT CADEIRA</v>
      </c>
      <c r="D243" s="9" t="str">
        <f>VLOOKUP(A243,'[1]LISTA ETIQUETAS'!$O:$BU,59,0)</f>
        <v>CADEIRA ANGELA JANTAR</v>
      </c>
      <c r="E243" s="10">
        <f>IF(VLOOKUP(A243,'[1]LISTA ETIQUETAS'!O:W,4,0)="",(VLOOKUP(A243,'[1]LISTA ETIQUETAS'!O:W,7,0)),(VLOOKUP(A243,'[1]LISTA ETIQUETAS'!O:W,4,0)))</f>
        <v>0.56000000000000005</v>
      </c>
      <c r="F243" s="10">
        <f>IF(VLOOKUP(A243,'[1]LISTA ETIQUETAS'!O:W,5,0)="",(VLOOKUP(A243,'[1]LISTA ETIQUETAS'!O:W,8,0)),(VLOOKUP(A243,'[1]LISTA ETIQUETAS'!O:W,5,0)))</f>
        <v>0.54</v>
      </c>
      <c r="G243" s="10">
        <f>IF(VLOOKUP(A243,'[1]LISTA ETIQUETAS'!O:W,6,0)="",(VLOOKUP(A243,'[1]LISTA ETIQUETAS'!O:W,9,0)),(VLOOKUP(A243,'[1]LISTA ETIQUETAS'!O:W,5,0)))</f>
        <v>0.89</v>
      </c>
      <c r="H243" s="10">
        <f>IFERROR((VLOOKUP(A243,'[1]LISTA ETIQUETAS'!O:X,10,0)),"")</f>
        <v>0</v>
      </c>
      <c r="I243" s="11">
        <f>IFERROR((VLOOKUP(A243,'[1]LISTA ETIQUETAS'!O:Z,12,0)),"")</f>
        <v>0</v>
      </c>
      <c r="J243" s="5">
        <f>VLOOKUP(A243,'[1]LISTA ETIQUETAS'!$O:$AA,13,0)</f>
        <v>0.5</v>
      </c>
      <c r="K243" s="11">
        <f>IFERROR(I243-I243*J243,"")</f>
        <v>0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>IF(M243=0,A243,M243)</f>
        <v>206298</v>
      </c>
      <c r="S243" s="2">
        <f>_xlfn.XLOOKUP($A243,'[1]LISTA ETIQUETAS'!$O:$O,'[1]LISTA ETIQUETAS'!H:H,"",0)</f>
        <v>3</v>
      </c>
      <c r="T243" s="8">
        <f>SUM(O243:S243)</f>
        <v>3</v>
      </c>
      <c r="U243" s="9" t="str">
        <f>IFERROR((VLOOKUP(A243,'links de acesso'!A:B,2,0)),"\\192.168.0.4\Produtos\PRODUTO_PRONTA_ENTREGA_DPOT\static\IMAGENS_PRODUTOS\SEM IMAGEM.jpg")</f>
        <v>\\192.168.0.4\Produtos\PRODUTO_PRONTA_ENTREGA_DPOT\static\IMAGENS_PRODUTOS\CADEIRA ANGELA JANTAR_206298.jpg</v>
      </c>
      <c r="V243" s="8" t="str">
        <f>IF(Tabela3[[#This Row],[LINK_IMAGEM]]="\\192.168.0.4\Produtos\PRODUTO_PRONTA_ENTREGA_DPOT\static\IMAGENS_PRODUTOS\SEM IMAGEM.jpg","SEM IMAGEM","COM IMAGEM")</f>
        <v>COM IMAGEM</v>
      </c>
    </row>
    <row r="244" spans="1:22" x14ac:dyDescent="0.25">
      <c r="A244" s="17">
        <v>206298</v>
      </c>
      <c r="B244" t="str">
        <f>IFERROR((VLOOKUP(A244,'[1]LISTA ETIQUETAS'!O:X,3,0)),"PRODUTO SEM ESTOQUE")</f>
        <v>EST CADEIRA ANGELA JANTAR (TELA NATURAL) (FREIJO NATURAL)</v>
      </c>
      <c r="C244" s="9" t="str">
        <f>VLOOKUP(A244,'[1]LISTA ETIQUETAS'!$O:$BT,58,0)</f>
        <v>DPOT CADEIRA</v>
      </c>
      <c r="D244" s="9" t="str">
        <f>VLOOKUP(A244,'[1]LISTA ETIQUETAS'!$O:$BU,59,0)</f>
        <v>CADEIRA ANGELA JANTAR</v>
      </c>
      <c r="E244" s="10">
        <f>IF(VLOOKUP(A244,'[1]LISTA ETIQUETAS'!O:W,4,0)="",(VLOOKUP(A244,'[1]LISTA ETIQUETAS'!O:W,7,0)),(VLOOKUP(A244,'[1]LISTA ETIQUETAS'!O:W,4,0)))</f>
        <v>0.56000000000000005</v>
      </c>
      <c r="F244" s="10">
        <f>IF(VLOOKUP(A244,'[1]LISTA ETIQUETAS'!O:W,5,0)="",(VLOOKUP(A244,'[1]LISTA ETIQUETAS'!O:W,8,0)),(VLOOKUP(A244,'[1]LISTA ETIQUETAS'!O:W,5,0)))</f>
        <v>0.54</v>
      </c>
      <c r="G244" s="10">
        <f>IF(VLOOKUP(A244,'[1]LISTA ETIQUETAS'!O:W,6,0)="",(VLOOKUP(A244,'[1]LISTA ETIQUETAS'!O:W,9,0)),(VLOOKUP(A244,'[1]LISTA ETIQUETAS'!O:W,5,0)))</f>
        <v>0.89</v>
      </c>
      <c r="H244" s="10">
        <f>IFERROR((VLOOKUP(A244,'[1]LISTA ETIQUETAS'!O:X,10,0)),"")</f>
        <v>0</v>
      </c>
      <c r="I244" s="11">
        <f>IFERROR((VLOOKUP(A244,'[1]LISTA ETIQUETAS'!O:Z,12,0)),"")</f>
        <v>0</v>
      </c>
      <c r="J244" s="5">
        <f>VLOOKUP(A244,'[1]LISTA ETIQUETAS'!$O:$AA,13,0)</f>
        <v>0.5</v>
      </c>
      <c r="K244" s="11">
        <f>IFERROR(I244-I244*J244,"")</f>
        <v>0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>IF(M244=0,A244,M244)</f>
        <v>206298</v>
      </c>
      <c r="S244" s="2">
        <f>_xlfn.XLOOKUP($A244,'[1]LISTA ETIQUETAS'!$O:$O,'[1]LISTA ETIQUETAS'!H:H,"",0)</f>
        <v>3</v>
      </c>
      <c r="T244" s="8">
        <f>SUM(O244:S244)</f>
        <v>3</v>
      </c>
      <c r="U244" s="9" t="str">
        <f>IFERROR((VLOOKUP(A244,'links de acesso'!A:B,2,0)),"\\192.168.0.4\Produtos\PRODUTO_PRONTA_ENTREGA_DPOT\static\IMAGENS_PRODUTOS\SEM IMAGEM.jpg")</f>
        <v>\\192.168.0.4\Produtos\PRODUTO_PRONTA_ENTREGA_DPOT\static\IMAGENS_PRODUTOS\CADEIRA ANGELA JANTAR_206298.jpg</v>
      </c>
      <c r="V244" s="8" t="str">
        <f>IF(Tabela3[[#This Row],[LINK_IMAGEM]]="\\192.168.0.4\Produtos\PRODUTO_PRONTA_ENTREGA_DPOT\static\IMAGENS_PRODUTOS\SEM IMAGEM.jpg","SEM IMAGEM","COM IMAGEM")</f>
        <v>COM IMAGEM</v>
      </c>
    </row>
    <row r="245" spans="1:22" x14ac:dyDescent="0.25">
      <c r="A245" s="17">
        <v>206298</v>
      </c>
      <c r="B245" t="str">
        <f>IFERROR((VLOOKUP(A245,'[1]LISTA ETIQUETAS'!O:X,3,0)),"PRODUTO SEM ESTOQUE")</f>
        <v>EST CADEIRA ANGELA JANTAR (TELA NATURAL) (FREIJO NATURAL)</v>
      </c>
      <c r="C245" s="9" t="str">
        <f>VLOOKUP(A245,'[1]LISTA ETIQUETAS'!$O:$BT,58,0)</f>
        <v>DPOT CADEIRA</v>
      </c>
      <c r="D245" s="9" t="str">
        <f>VLOOKUP(A245,'[1]LISTA ETIQUETAS'!$O:$BU,59,0)</f>
        <v>CADEIRA ANGELA JANTAR</v>
      </c>
      <c r="E245" s="10">
        <f>IF(VLOOKUP(A245,'[1]LISTA ETIQUETAS'!O:W,4,0)="",(VLOOKUP(A245,'[1]LISTA ETIQUETAS'!O:W,7,0)),(VLOOKUP(A245,'[1]LISTA ETIQUETAS'!O:W,4,0)))</f>
        <v>0.56000000000000005</v>
      </c>
      <c r="F245" s="10">
        <f>IF(VLOOKUP(A245,'[1]LISTA ETIQUETAS'!O:W,5,0)="",(VLOOKUP(A245,'[1]LISTA ETIQUETAS'!O:W,8,0)),(VLOOKUP(A245,'[1]LISTA ETIQUETAS'!O:W,5,0)))</f>
        <v>0.54</v>
      </c>
      <c r="G245" s="10">
        <f>IF(VLOOKUP(A245,'[1]LISTA ETIQUETAS'!O:W,6,0)="",(VLOOKUP(A245,'[1]LISTA ETIQUETAS'!O:W,9,0)),(VLOOKUP(A245,'[1]LISTA ETIQUETAS'!O:W,5,0)))</f>
        <v>0.89</v>
      </c>
      <c r="H245" s="10">
        <f>IFERROR((VLOOKUP(A245,'[1]LISTA ETIQUETAS'!O:X,10,0)),"")</f>
        <v>0</v>
      </c>
      <c r="I245" s="11">
        <f>IFERROR((VLOOKUP(A245,'[1]LISTA ETIQUETAS'!O:Z,12,0)),"")</f>
        <v>0</v>
      </c>
      <c r="J245" s="5">
        <f>VLOOKUP(A245,'[1]LISTA ETIQUETAS'!$O:$AA,13,0)</f>
        <v>0.5</v>
      </c>
      <c r="K245" s="11">
        <f>IFERROR(I245-I245*J245,"")</f>
        <v>0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>IF(M245=0,A245,M245)</f>
        <v>206298</v>
      </c>
      <c r="S245" s="2">
        <f>_xlfn.XLOOKUP($A245,'[1]LISTA ETIQUETAS'!$O:$O,'[1]LISTA ETIQUETAS'!H:H,"",0)</f>
        <v>3</v>
      </c>
      <c r="T245" s="8">
        <f>SUM(O245:S245)</f>
        <v>3</v>
      </c>
      <c r="U245" s="9" t="str">
        <f>IFERROR((VLOOKUP(A245,'links de acesso'!A:B,2,0)),"\\192.168.0.4\Produtos\PRODUTO_PRONTA_ENTREGA_DPOT\static\IMAGENS_PRODUTOS\SEM IMAGEM.jpg")</f>
        <v>\\192.168.0.4\Produtos\PRODUTO_PRONTA_ENTREGA_DPOT\static\IMAGENS_PRODUTOS\CADEIRA ANGELA JANTAR_206298.jpg</v>
      </c>
      <c r="V245" s="8" t="str">
        <f>IF(Tabela3[[#This Row],[LINK_IMAGEM]]="\\192.168.0.4\Produtos\PRODUTO_PRONTA_ENTREGA_DPOT\static\IMAGENS_PRODUTOS\SEM IMAGEM.jpg","SEM IMAGEM","COM IMAGEM")</f>
        <v>COM IMAGEM</v>
      </c>
    </row>
    <row r="246" spans="1:22" x14ac:dyDescent="0.25">
      <c r="A246" s="17">
        <v>63166</v>
      </c>
      <c r="B246" t="str">
        <f>IFERROR((VLOOKUP(A246,'[1]LISTA ETIQUETAS'!O:X,3,0)),"PRODUTO SEM ESTOQUE")</f>
        <v>EST CADEIRA ANITA ESTOFADA (JEQUITIBA)</v>
      </c>
      <c r="C246" s="9" t="str">
        <f>VLOOKUP(A246,'[1]LISTA ETIQUETAS'!$O:$BT,58,0)</f>
        <v>DPOT CADEIRA</v>
      </c>
      <c r="D246" s="9" t="str">
        <f>VLOOKUP(A246,'[1]LISTA ETIQUETAS'!$O:$BU,59,0)</f>
        <v>CADEIRA ANITA ESTOFADA</v>
      </c>
      <c r="E246" s="10">
        <f>IF(VLOOKUP(A246,'[1]LISTA ETIQUETAS'!O:W,4,0)="",(VLOOKUP(A246,'[1]LISTA ETIQUETAS'!O:W,7,0)),(VLOOKUP(A246,'[1]LISTA ETIQUETAS'!O:W,4,0)))</f>
        <v>0.45</v>
      </c>
      <c r="F246" s="10">
        <f>IF(VLOOKUP(A246,'[1]LISTA ETIQUETAS'!O:W,5,0)="",(VLOOKUP(A246,'[1]LISTA ETIQUETAS'!O:W,8,0)),(VLOOKUP(A246,'[1]LISTA ETIQUETAS'!O:W,5,0)))</f>
        <v>0.5</v>
      </c>
      <c r="G246" s="10">
        <f>IF(VLOOKUP(A246,'[1]LISTA ETIQUETAS'!O:W,6,0)="",(VLOOKUP(A246,'[1]LISTA ETIQUETAS'!O:W,9,0)),(VLOOKUP(A246,'[1]LISTA ETIQUETAS'!O:W,5,0)))</f>
        <v>0.89</v>
      </c>
      <c r="H246" s="10">
        <f>IFERROR((VLOOKUP(A246,'[1]LISTA ETIQUETAS'!O:X,10,0)),"")</f>
        <v>0</v>
      </c>
      <c r="I246" s="11">
        <f>IFERROR((VLOOKUP(A246,'[1]LISTA ETIQUETAS'!O:Z,12,0)),"")</f>
        <v>0</v>
      </c>
      <c r="J246" s="5">
        <f>VLOOKUP(A246,'[1]LISTA ETIQUETAS'!$O:$AA,13,0)</f>
        <v>0</v>
      </c>
      <c r="K246" s="11">
        <f>IFERROR(I246-I246*J246,"")</f>
        <v>0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>IF(M246=0,A246,M246)</f>
        <v>63166</v>
      </c>
      <c r="S246" s="2">
        <f>_xlfn.XLOOKUP($A246,'[1]LISTA ETIQUETAS'!$O:$O,'[1]LISTA ETIQUETAS'!H:H,"",0)</f>
        <v>1</v>
      </c>
      <c r="T246" s="8">
        <f>SUM(O246:S246)</f>
        <v>1</v>
      </c>
      <c r="U246" s="9" t="str">
        <f>IFERROR((VLOOKUP(A246,'links de acesso'!A:B,2,0)),"\\192.168.0.4\Produtos\PRODUTO_PRONTA_ENTREGA_DPOT\static\IMAGENS_PRODUTOS\SEM IMAGEM.jpg")</f>
        <v>\\192.168.0.4\Produtos\PRODUTO_PRONTA_ENTREGA_DPOT\static\IMAGENS_PRODUTOS\CADEIRA ANITA_63166.jpg</v>
      </c>
      <c r="V246" s="8" t="str">
        <f>IF(Tabela3[[#This Row],[LINK_IMAGEM]]="\\192.168.0.4\Produtos\PRODUTO_PRONTA_ENTREGA_DPOT\static\IMAGENS_PRODUTOS\SEM IMAGEM.jpg","SEM IMAGEM","COM IMAGEM")</f>
        <v>COM IMAGEM</v>
      </c>
    </row>
    <row r="247" spans="1:22" x14ac:dyDescent="0.25">
      <c r="A247" s="17">
        <v>166756</v>
      </c>
      <c r="B247" t="str">
        <f>IFERROR((VLOOKUP(A247,'[1]LISTA ETIQUETAS'!O:X,3,0)),"PRODUTO SEM ESTOQUE")</f>
        <v>EST CADEIRA BASICA (ROCCO)</v>
      </c>
      <c r="C247" s="9" t="str">
        <f>VLOOKUP(A247,'[1]LISTA ETIQUETAS'!$O:$BT,58,0)</f>
        <v>DPOT CADEIRA</v>
      </c>
      <c r="D247" s="9" t="str">
        <f>VLOOKUP(A247,'[1]LISTA ETIQUETAS'!$O:$BU,59,0)</f>
        <v>CADEIRA BASICA (FL)</v>
      </c>
      <c r="E247" s="10">
        <f>IF(VLOOKUP(A247,'[1]LISTA ETIQUETAS'!O:W,4,0)="",(VLOOKUP(A247,'[1]LISTA ETIQUETAS'!O:W,7,0)),(VLOOKUP(A247,'[1]LISTA ETIQUETAS'!O:W,4,0)))</f>
        <v>0</v>
      </c>
      <c r="F247" s="10">
        <f>IF(VLOOKUP(A247,'[1]LISTA ETIQUETAS'!O:W,5,0)="",(VLOOKUP(A247,'[1]LISTA ETIQUETAS'!O:W,8,0)),(VLOOKUP(A247,'[1]LISTA ETIQUETAS'!O:W,5,0)))</f>
        <v>0</v>
      </c>
      <c r="G247" s="10">
        <f>IF(VLOOKUP(A247,'[1]LISTA ETIQUETAS'!O:W,6,0)="",(VLOOKUP(A247,'[1]LISTA ETIQUETAS'!O:W,9,0)),(VLOOKUP(A247,'[1]LISTA ETIQUETAS'!O:W,5,0)))</f>
        <v>0</v>
      </c>
      <c r="H247" s="10">
        <f>IFERROR((VLOOKUP(A247,'[1]LISTA ETIQUETAS'!O:X,10,0)),"")</f>
        <v>0</v>
      </c>
      <c r="I247" s="11">
        <f>IFERROR((VLOOKUP(A247,'[1]LISTA ETIQUETAS'!O:Z,12,0)),"")</f>
        <v>0</v>
      </c>
      <c r="J247" s="5">
        <f>VLOOKUP(A247,'[1]LISTA ETIQUETAS'!$O:$AA,13,0)</f>
        <v>0.7</v>
      </c>
      <c r="K247" s="11">
        <f>IFERROR(I247-I247*J247,"")</f>
        <v>0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>IF(M247=0,A247,M247)</f>
        <v>166756</v>
      </c>
      <c r="S247" s="2">
        <f>_xlfn.XLOOKUP($A247,'[1]LISTA ETIQUETAS'!$O:$O,'[1]LISTA ETIQUETAS'!H:H,"",0)</f>
        <v>1</v>
      </c>
      <c r="T247" s="8">
        <f>SUM(O247:S247)</f>
        <v>1</v>
      </c>
      <c r="U247" s="9" t="str">
        <f>IFERROR((VLOOKUP(A247,'links de acesso'!A:B,2,0)),"\\192.168.0.4\Produtos\PRODUTO_PRONTA_ENTREGA_DPOT\static\IMAGENS_PRODUTOS\SEM IMAGEM.jpg")</f>
        <v>\\192.168.0.4\Produtos\PRODUTO_PRONTA_ENTREGA_DPOT\static\IMAGENS_PRODUTOS\CADEIRA BASICA_166756.jpg</v>
      </c>
      <c r="V247" s="8" t="str">
        <f>IF(Tabela3[[#This Row],[LINK_IMAGEM]]="\\192.168.0.4\Produtos\PRODUTO_PRONTA_ENTREGA_DPOT\static\IMAGENS_PRODUTOS\SEM IMAGEM.jpg","SEM IMAGEM","COM IMAGEM")</f>
        <v>COM IMAGEM</v>
      </c>
    </row>
    <row r="248" spans="1:22" x14ac:dyDescent="0.25">
      <c r="A248" s="17">
        <v>370760</v>
      </c>
      <c r="B248" t="str">
        <f>IFERROR((VLOOKUP(A248,'[1]LISTA ETIQUETAS'!O:X,3,0)),"PRODUTO SEM ESTOQUE")</f>
        <v>EST CADEIRA BENJAMIN (IMBUIA) (TELA NATURAL)</v>
      </c>
      <c r="C248" s="9" t="str">
        <f>VLOOKUP(A248,'[1]LISTA ETIQUETAS'!$O:$BT,58,0)</f>
        <v>DPOT CADEIRA</v>
      </c>
      <c r="D248" s="9" t="str">
        <f>VLOOKUP(A248,'[1]LISTA ETIQUETAS'!$O:$BU,59,0)</f>
        <v>CADEIRA BENJAMIN</v>
      </c>
      <c r="E248" s="10">
        <f>IF(VLOOKUP(A248,'[1]LISTA ETIQUETAS'!O:W,4,0)="",(VLOOKUP(A248,'[1]LISTA ETIQUETAS'!O:W,7,0)),(VLOOKUP(A248,'[1]LISTA ETIQUETAS'!O:W,4,0)))</f>
        <v>0.62</v>
      </c>
      <c r="F248" s="10">
        <f>IF(VLOOKUP(A248,'[1]LISTA ETIQUETAS'!O:W,5,0)="",(VLOOKUP(A248,'[1]LISTA ETIQUETAS'!O:W,8,0)),(VLOOKUP(A248,'[1]LISTA ETIQUETAS'!O:W,5,0)))</f>
        <v>0.54</v>
      </c>
      <c r="G248" s="10">
        <f>IF(VLOOKUP(A248,'[1]LISTA ETIQUETAS'!O:W,6,0)="",(VLOOKUP(A248,'[1]LISTA ETIQUETAS'!O:W,9,0)),(VLOOKUP(A248,'[1]LISTA ETIQUETAS'!O:W,5,0)))</f>
        <v>0.78</v>
      </c>
      <c r="H248" s="10">
        <f>IFERROR((VLOOKUP(A248,'[1]LISTA ETIQUETAS'!O:X,10,0)),"")</f>
        <v>0</v>
      </c>
      <c r="I248" s="11">
        <f>IFERROR((VLOOKUP(A248,'[1]LISTA ETIQUETAS'!O:Z,12,0)),"")</f>
        <v>0</v>
      </c>
      <c r="J248" s="5">
        <f>VLOOKUP(A248,'[1]LISTA ETIQUETAS'!$O:$AA,13,0)</f>
        <v>0</v>
      </c>
      <c r="K248" s="11">
        <f>IFERROR(I248-I248*J248,"")</f>
        <v>0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>IF(M248=0,A248,M248)</f>
        <v>370760</v>
      </c>
      <c r="S248" s="2">
        <f>_xlfn.XLOOKUP($A248,'[1]LISTA ETIQUETAS'!$O:$O,'[1]LISTA ETIQUETAS'!H:H,"",0)</f>
        <v>2</v>
      </c>
      <c r="T248" s="8">
        <f>SUM(O248:S248)</f>
        <v>2</v>
      </c>
      <c r="U248" s="9" t="str">
        <f>IFERROR((VLOOKUP(A248,'links de acesso'!A:B,2,0)),"\\192.168.0.4\Produtos\PRODUTO_PRONTA_ENTREGA_DPOT\static\IMAGENS_PRODUTOS\SEM IMAGEM.jpg")</f>
        <v>\\192.168.0.4\Produtos\PRODUTO_PRONTA_ENTREGA_DPOT\static\IMAGENS_PRODUTOS\CADEIRA BENJAMIM_370760.jpg</v>
      </c>
      <c r="V248" s="8" t="str">
        <f>IF(Tabela3[[#This Row],[LINK_IMAGEM]]="\\192.168.0.4\Produtos\PRODUTO_PRONTA_ENTREGA_DPOT\static\IMAGENS_PRODUTOS\SEM IMAGEM.jpg","SEM IMAGEM","COM IMAGEM")</f>
        <v>COM IMAGEM</v>
      </c>
    </row>
    <row r="249" spans="1:22" x14ac:dyDescent="0.25">
      <c r="A249" s="17">
        <v>225845</v>
      </c>
      <c r="B249" t="str">
        <f>IFERROR((VLOOKUP(A249,'[1]LISTA ETIQUETAS'!O:X,3,0)),"PRODUTO SEM ESTOQUE")</f>
        <v>EST CADEIRA BOA (FREIJO NAT) 24401719 LISO SAG INDIGO</v>
      </c>
      <c r="C249" s="9" t="str">
        <f>VLOOKUP(A249,'[1]LISTA ETIQUETAS'!$O:$BT,58,0)</f>
        <v>DPOT CADEIRA</v>
      </c>
      <c r="D249" s="9" t="str">
        <f>VLOOKUP(A249,'[1]LISTA ETIQUETAS'!$O:$BU,59,0)</f>
        <v>CADEIRA BOA</v>
      </c>
      <c r="E249" s="10">
        <f>IF(VLOOKUP(A249,'[1]LISTA ETIQUETAS'!O:W,4,0)="",(VLOOKUP(A249,'[1]LISTA ETIQUETAS'!O:W,7,0)),(VLOOKUP(A249,'[1]LISTA ETIQUETAS'!O:W,4,0)))</f>
        <v>0.48</v>
      </c>
      <c r="F249" s="10">
        <f>IF(VLOOKUP(A249,'[1]LISTA ETIQUETAS'!O:W,5,0)="",(VLOOKUP(A249,'[1]LISTA ETIQUETAS'!O:W,8,0)),(VLOOKUP(A249,'[1]LISTA ETIQUETAS'!O:W,5,0)))</f>
        <v>0.65</v>
      </c>
      <c r="G249" s="10">
        <f>IF(VLOOKUP(A249,'[1]LISTA ETIQUETAS'!O:W,6,0)="",(VLOOKUP(A249,'[1]LISTA ETIQUETAS'!O:W,9,0)),(VLOOKUP(A249,'[1]LISTA ETIQUETAS'!O:W,5,0)))</f>
        <v>0.8</v>
      </c>
      <c r="H249" s="10">
        <f>IFERROR((VLOOKUP(A249,'[1]LISTA ETIQUETAS'!O:X,10,0)),"")</f>
        <v>0</v>
      </c>
      <c r="I249" s="11">
        <f>IFERROR((VLOOKUP(A249,'[1]LISTA ETIQUETAS'!O:Z,12,0)),"")</f>
        <v>0</v>
      </c>
      <c r="J249" s="5">
        <f>VLOOKUP(A249,'[1]LISTA ETIQUETAS'!$O:$AA,13,0)</f>
        <v>0</v>
      </c>
      <c r="K249" s="11">
        <f>IFERROR(I249-I249*J249,"")</f>
        <v>0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>IF(M249=0,A249,M249)</f>
        <v>225845</v>
      </c>
      <c r="S249" s="2">
        <f>_xlfn.XLOOKUP($A249,'[1]LISTA ETIQUETAS'!$O:$O,'[1]LISTA ETIQUETAS'!H:H,"",0)</f>
        <v>8</v>
      </c>
      <c r="T249" s="8">
        <f>SUM(O249:S249)</f>
        <v>8</v>
      </c>
      <c r="U249" s="9" t="str">
        <f>IFERROR((VLOOKUP(A249,'links de acesso'!A:B,2,0)),"\\192.168.0.4\Produtos\PRODUTO_PRONTA_ENTREGA_DPOT\static\IMAGENS_PRODUTOS\SEM IMAGEM.jpg")</f>
        <v>\\192.168.0.4\Produtos\PRODUTO_PRONTA_ENTREGA_DPOT\static\IMAGENS_PRODUTOS\CADEIRA BOA_225845.jpg</v>
      </c>
      <c r="V249" s="8" t="str">
        <f>IF(Tabela3[[#This Row],[LINK_IMAGEM]]="\\192.168.0.4\Produtos\PRODUTO_PRONTA_ENTREGA_DPOT\static\IMAGENS_PRODUTOS\SEM IMAGEM.jpg","SEM IMAGEM","COM IMAGEM")</f>
        <v>COM IMAGEM</v>
      </c>
    </row>
    <row r="250" spans="1:22" x14ac:dyDescent="0.25">
      <c r="A250" s="17">
        <v>365405</v>
      </c>
      <c r="B250" t="str">
        <f>IFERROR((VLOOKUP(A250,'[1]LISTA ETIQUETAS'!O:X,3,0)),"PRODUTO SEM ESTOQUE")</f>
        <v>EST CADEIRA BOA C/B (C/ROD) (FREIJO) TC SAAG INDIGO</v>
      </c>
      <c r="C250" s="9" t="str">
        <f>VLOOKUP(A250,'[1]LISTA ETIQUETAS'!$O:$BT,58,0)</f>
        <v>DPOT CADEIRA</v>
      </c>
      <c r="D250" s="9" t="str">
        <f>VLOOKUP(A250,'[1]LISTA ETIQUETAS'!$O:$BU,59,0)</f>
        <v>CADEIRA BOA</v>
      </c>
      <c r="E250" s="10">
        <f>IF(VLOOKUP(A250,'[1]LISTA ETIQUETAS'!O:W,4,0)="",(VLOOKUP(A250,'[1]LISTA ETIQUETAS'!O:W,7,0)),(VLOOKUP(A250,'[1]LISTA ETIQUETAS'!O:W,4,0)))</f>
        <v>0.65</v>
      </c>
      <c r="F250" s="10">
        <f>IF(VLOOKUP(A250,'[1]LISTA ETIQUETAS'!O:W,5,0)="",(VLOOKUP(A250,'[1]LISTA ETIQUETAS'!O:W,8,0)),(VLOOKUP(A250,'[1]LISTA ETIQUETAS'!O:W,5,0)))</f>
        <v>0.65</v>
      </c>
      <c r="G250" s="10">
        <f>IF(VLOOKUP(A250,'[1]LISTA ETIQUETAS'!O:W,6,0)="",(VLOOKUP(A250,'[1]LISTA ETIQUETAS'!O:W,9,0)),(VLOOKUP(A250,'[1]LISTA ETIQUETAS'!O:W,5,0)))</f>
        <v>0.8</v>
      </c>
      <c r="H250" s="10">
        <f>IFERROR((VLOOKUP(A250,'[1]LISTA ETIQUETAS'!O:X,10,0)),"")</f>
        <v>0</v>
      </c>
      <c r="I250" s="11">
        <f>IFERROR((VLOOKUP(A250,'[1]LISTA ETIQUETAS'!O:Z,12,0)),"")</f>
        <v>0</v>
      </c>
      <c r="J250" s="5">
        <f>VLOOKUP(A250,'[1]LISTA ETIQUETAS'!$O:$AA,13,0)</f>
        <v>0</v>
      </c>
      <c r="K250" s="11">
        <f>IFERROR(I250-I250*J250,"")</f>
        <v>0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>IF(M250=0,A250,M250)</f>
        <v>365405</v>
      </c>
      <c r="S250" s="2">
        <f>_xlfn.XLOOKUP($A250,'[1]LISTA ETIQUETAS'!$O:$O,'[1]LISTA ETIQUETAS'!H:H,"",0)</f>
        <v>1</v>
      </c>
      <c r="T250" s="8">
        <f>SUM(O250:S250)</f>
        <v>1</v>
      </c>
      <c r="U250" s="9" t="str">
        <f>IFERROR((VLOOKUP(A250,'links de acesso'!A:B,2,0)),"\\192.168.0.4\Produtos\PRODUTO_PRONTA_ENTREGA_DPOT\static\IMAGENS_PRODUTOS\SEM IMAGEM.jpg")</f>
        <v>\\192.168.0.4\Produtos\PRODUTO_PRONTA_ENTREGA_DPOT\static\IMAGENS_PRODUTOS\CADEIRA BOA_365405.jpg</v>
      </c>
      <c r="V250" s="8" t="str">
        <f>IF(Tabela3[[#This Row],[LINK_IMAGEM]]="\\192.168.0.4\Produtos\PRODUTO_PRONTA_ENTREGA_DPOT\static\IMAGENS_PRODUTOS\SEM IMAGEM.jpg","SEM IMAGEM","COM IMAGEM")</f>
        <v>COM IMAGEM</v>
      </c>
    </row>
    <row r="251" spans="1:22" x14ac:dyDescent="0.25">
      <c r="A251" s="17">
        <v>276611</v>
      </c>
      <c r="B251" t="str">
        <f>IFERROR((VLOOKUP(A251,'[1]LISTA ETIQUETAS'!O:X,3,0)),"PRODUTO SEM ESTOQUE")</f>
        <v>EST CADEIRA BOA C/B (C/ROD) (SUCUPIRA) TC RUSTIC BLUE</v>
      </c>
      <c r="C251" s="9" t="str">
        <f>VLOOKUP(A251,'[1]LISTA ETIQUETAS'!$O:$BT,58,0)</f>
        <v>DPOT CADEIRA</v>
      </c>
      <c r="D251" s="9" t="str">
        <f>VLOOKUP(A251,'[1]LISTA ETIQUETAS'!$O:$BU,59,0)</f>
        <v>CADEIRA BOA</v>
      </c>
      <c r="E251" s="10">
        <f>IF(VLOOKUP(A251,'[1]LISTA ETIQUETAS'!O:W,4,0)="",(VLOOKUP(A251,'[1]LISTA ETIQUETAS'!O:W,7,0)),(VLOOKUP(A251,'[1]LISTA ETIQUETAS'!O:W,4,0)))</f>
        <v>0.65</v>
      </c>
      <c r="F251" s="10">
        <f>IF(VLOOKUP(A251,'[1]LISTA ETIQUETAS'!O:W,5,0)="",(VLOOKUP(A251,'[1]LISTA ETIQUETAS'!O:W,8,0)),(VLOOKUP(A251,'[1]LISTA ETIQUETAS'!O:W,5,0)))</f>
        <v>0.65</v>
      </c>
      <c r="G251" s="10">
        <f>IF(VLOOKUP(A251,'[1]LISTA ETIQUETAS'!O:W,6,0)="",(VLOOKUP(A251,'[1]LISTA ETIQUETAS'!O:W,9,0)),(VLOOKUP(A251,'[1]LISTA ETIQUETAS'!O:W,5,0)))</f>
        <v>0.8</v>
      </c>
      <c r="H251" s="10">
        <f>IFERROR((VLOOKUP(A251,'[1]LISTA ETIQUETAS'!O:X,10,0)),"")</f>
        <v>0</v>
      </c>
      <c r="I251" s="11">
        <f>IFERROR((VLOOKUP(A251,'[1]LISTA ETIQUETAS'!O:Z,12,0)),"")</f>
        <v>0</v>
      </c>
      <c r="J251" s="5">
        <f>VLOOKUP(A251,'[1]LISTA ETIQUETAS'!$O:$AA,13,0)</f>
        <v>0.5</v>
      </c>
      <c r="K251" s="11">
        <f>IFERROR(I251-I251*J251,"")</f>
        <v>0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>IF(M251=0,A251,M251)</f>
        <v>276611</v>
      </c>
      <c r="S251" s="2">
        <f>_xlfn.XLOOKUP($A251,'[1]LISTA ETIQUETAS'!$O:$O,'[1]LISTA ETIQUETAS'!H:H,"",0)</f>
        <v>1</v>
      </c>
      <c r="T251" s="8">
        <f>SUM(O251:S251)</f>
        <v>1</v>
      </c>
      <c r="U251" s="9" t="str">
        <f>IFERROR((VLOOKUP(A251,'links de acesso'!A:B,2,0)),"\\192.168.0.4\Produtos\PRODUTO_PRONTA_ENTREGA_DPOT\static\IMAGENS_PRODUTOS\SEM IMAGEM.jpg")</f>
        <v>\\192.168.0.4\Produtos\PRODUTO_PRONTA_ENTREGA_DPOT\static\IMAGENS_PRODUTOS\CADEIRA BOA CB_276611.jpg</v>
      </c>
      <c r="V251" s="8" t="str">
        <f>IF(Tabela3[[#This Row],[LINK_IMAGEM]]="\\192.168.0.4\Produtos\PRODUTO_PRONTA_ENTREGA_DPOT\static\IMAGENS_PRODUTOS\SEM IMAGEM.jpg","SEM IMAGEM","COM IMAGEM")</f>
        <v>COM IMAGEM</v>
      </c>
    </row>
    <row r="252" spans="1:22" x14ac:dyDescent="0.25">
      <c r="A252" s="17">
        <v>390140</v>
      </c>
      <c r="B252" t="str">
        <f>IFERROR((VLOOKUP(A252,'[1]LISTA ETIQUETAS'!O:X,3,0)),"PRODUTO SEM ESTOQUE")</f>
        <v>EST CADEIRA BOA C/B (C/ROD/REG ALT) (FREIJO) TC MIKA CHIVE</v>
      </c>
      <c r="C252" s="9" t="str">
        <f>VLOOKUP(A252,'[1]LISTA ETIQUETAS'!$O:$BT,58,0)</f>
        <v>DPOT CADEIRA</v>
      </c>
      <c r="D252" s="9" t="str">
        <f>VLOOKUP(A252,'[1]LISTA ETIQUETAS'!$O:$BU,59,0)</f>
        <v>CADEIRA BOA</v>
      </c>
      <c r="E252" s="10">
        <f>IF(VLOOKUP(A252,'[1]LISTA ETIQUETAS'!O:W,4,0)="",(VLOOKUP(A252,'[1]LISTA ETIQUETAS'!O:W,7,0)),(VLOOKUP(A252,'[1]LISTA ETIQUETAS'!O:W,4,0)))</f>
        <v>0.65</v>
      </c>
      <c r="F252" s="10">
        <f>IF(VLOOKUP(A252,'[1]LISTA ETIQUETAS'!O:W,5,0)="",(VLOOKUP(A252,'[1]LISTA ETIQUETAS'!O:W,8,0)),(VLOOKUP(A252,'[1]LISTA ETIQUETAS'!O:W,5,0)))</f>
        <v>0.65</v>
      </c>
      <c r="G252" s="10">
        <f>IF(VLOOKUP(A252,'[1]LISTA ETIQUETAS'!O:W,6,0)="",(VLOOKUP(A252,'[1]LISTA ETIQUETAS'!O:W,9,0)),(VLOOKUP(A252,'[1]LISTA ETIQUETAS'!O:W,5,0)))</f>
        <v>0.8</v>
      </c>
      <c r="H252" s="10">
        <f>IFERROR((VLOOKUP(A252,'[1]LISTA ETIQUETAS'!O:X,10,0)),"")</f>
        <v>0</v>
      </c>
      <c r="I252" s="11">
        <f>IFERROR((VLOOKUP(A252,'[1]LISTA ETIQUETAS'!O:Z,12,0)),"")</f>
        <v>0</v>
      </c>
      <c r="J252" s="5">
        <f>VLOOKUP(A252,'[1]LISTA ETIQUETAS'!$O:$AA,13,0)</f>
        <v>0.5</v>
      </c>
      <c r="K252" s="11">
        <f>IFERROR(I252-I252*J252,"")</f>
        <v>0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>IF(M252=0,A252,M252)</f>
        <v>390140</v>
      </c>
      <c r="S252" s="2">
        <f>_xlfn.XLOOKUP($A252,'[1]LISTA ETIQUETAS'!$O:$O,'[1]LISTA ETIQUETAS'!H:H,"",0)</f>
        <v>1</v>
      </c>
      <c r="T252" s="8">
        <f>SUM(O252:S252)</f>
        <v>1</v>
      </c>
      <c r="U252" s="9" t="str">
        <f>IFERROR((VLOOKUP(A252,'links de acesso'!A:B,2,0)),"\\192.168.0.4\Produtos\PRODUTO_PRONTA_ENTREGA_DPOT\static\IMAGENS_PRODUTOS\SEM IMAGEM.jpg")</f>
        <v>\\192.168.0.4\Produtos\PRODUTO_PRONTA_ENTREGA_DPOT\static\IMAGENS_PRODUTOS\CADEIRA BOA CB_390140.jpg</v>
      </c>
      <c r="V252" s="8" t="str">
        <f>IF(Tabela3[[#This Row],[LINK_IMAGEM]]="\\192.168.0.4\Produtos\PRODUTO_PRONTA_ENTREGA_DPOT\static\IMAGENS_PRODUTOS\SEM IMAGEM.jpg","SEM IMAGEM","COM IMAGEM")</f>
        <v>COM IMAGEM</v>
      </c>
    </row>
    <row r="253" spans="1:22" x14ac:dyDescent="0.25">
      <c r="A253" s="17">
        <v>251928</v>
      </c>
      <c r="B253" t="str">
        <f>IFERROR((VLOOKUP(A253,'[1]LISTA ETIQUETAS'!O:X,3,0)),"PRODUTO SEM ESTOQUE")</f>
        <v>EST CADEIRA BOA C/B (FREIJO) TC SAGG INDIGO</v>
      </c>
      <c r="C253" s="9" t="str">
        <f>VLOOKUP(A253,'[1]LISTA ETIQUETAS'!$O:$BT,58,0)</f>
        <v>DPOT CADEIRA</v>
      </c>
      <c r="D253" s="9" t="str">
        <f>VLOOKUP(A253,'[1]LISTA ETIQUETAS'!$O:$BU,59,0)</f>
        <v>CADEIRA BOA</v>
      </c>
      <c r="E253" s="10">
        <f>IF(VLOOKUP(A253,'[1]LISTA ETIQUETAS'!O:W,4,0)="",(VLOOKUP(A253,'[1]LISTA ETIQUETAS'!O:W,7,0)),(VLOOKUP(A253,'[1]LISTA ETIQUETAS'!O:W,4,0)))</f>
        <v>0.65</v>
      </c>
      <c r="F253" s="10">
        <f>IF(VLOOKUP(A253,'[1]LISTA ETIQUETAS'!O:W,5,0)="",(VLOOKUP(A253,'[1]LISTA ETIQUETAS'!O:W,8,0)),(VLOOKUP(A253,'[1]LISTA ETIQUETAS'!O:W,5,0)))</f>
        <v>0.65</v>
      </c>
      <c r="G253" s="10">
        <f>IF(VLOOKUP(A253,'[1]LISTA ETIQUETAS'!O:W,6,0)="",(VLOOKUP(A253,'[1]LISTA ETIQUETAS'!O:W,9,0)),(VLOOKUP(A253,'[1]LISTA ETIQUETAS'!O:W,5,0)))</f>
        <v>0.8</v>
      </c>
      <c r="H253" s="10">
        <f>IFERROR((VLOOKUP(A253,'[1]LISTA ETIQUETAS'!O:X,10,0)),"")</f>
        <v>0</v>
      </c>
      <c r="I253" s="11">
        <f>IFERROR((VLOOKUP(A253,'[1]LISTA ETIQUETAS'!O:Z,12,0)),"")</f>
        <v>0</v>
      </c>
      <c r="J253" s="5">
        <f>VLOOKUP(A253,'[1]LISTA ETIQUETAS'!$O:$AA,13,0)</f>
        <v>0</v>
      </c>
      <c r="K253" s="11">
        <f>IFERROR(I253-I253*J253,"")</f>
        <v>0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>IF(M253=0,A253,M253)</f>
        <v>251928</v>
      </c>
      <c r="S253" s="2">
        <f>_xlfn.XLOOKUP($A253,'[1]LISTA ETIQUETAS'!$O:$O,'[1]LISTA ETIQUETAS'!H:H,"",0)</f>
        <v>2</v>
      </c>
      <c r="T253" s="8">
        <f>SUM(O253:S253)</f>
        <v>2</v>
      </c>
      <c r="U253" s="9" t="str">
        <f>IFERROR((VLOOKUP(A253,'links de acesso'!A:B,2,0)),"\\192.168.0.4\Produtos\PRODUTO_PRONTA_ENTREGA_DPOT\static\IMAGENS_PRODUTOS\SEM IMAGEM.jpg")</f>
        <v>\\192.168.0.4\Produtos\PRODUTO_PRONTA_ENTREGA_DPOT\static\IMAGENS_PRODUTOS\CADEIRA BOA_251928.jpg</v>
      </c>
      <c r="V253" s="8" t="str">
        <f>IF(Tabela3[[#This Row],[LINK_IMAGEM]]="\\192.168.0.4\Produtos\PRODUTO_PRONTA_ENTREGA_DPOT\static\IMAGENS_PRODUTOS\SEM IMAGEM.jpg","SEM IMAGEM","COM IMAGEM")</f>
        <v>COM IMAGEM</v>
      </c>
    </row>
    <row r="254" spans="1:22" x14ac:dyDescent="0.25">
      <c r="A254" s="17">
        <v>86329</v>
      </c>
      <c r="B254" t="str">
        <f>IFERROR((VLOOKUP(A254,'[1]LISTA ETIQUETAS'!O:X,3,0)),"PRODUTO SEM ESTOQUE")</f>
        <v>EST CADEIRA BRERA (FREIJO ENV) ASS/ENC TELA</v>
      </c>
      <c r="C254" s="9" t="str">
        <f>VLOOKUP(A254,'[1]LISTA ETIQUETAS'!$O:$BT,58,0)</f>
        <v>DPOT CADEIRA</v>
      </c>
      <c r="D254" s="9" t="str">
        <f>VLOOKUP(A254,'[1]LISTA ETIQUETAS'!$O:$BU,59,0)</f>
        <v>CADEIRA BRERA</v>
      </c>
      <c r="E254" s="10">
        <f>IF(VLOOKUP(A254,'[1]LISTA ETIQUETAS'!O:W,4,0)="",(VLOOKUP(A254,'[1]LISTA ETIQUETAS'!O:W,7,0)),(VLOOKUP(A254,'[1]LISTA ETIQUETAS'!O:W,4,0)))</f>
        <v>0.44</v>
      </c>
      <c r="F254" s="10">
        <f>IF(VLOOKUP(A254,'[1]LISTA ETIQUETAS'!O:W,5,0)="",(VLOOKUP(A254,'[1]LISTA ETIQUETAS'!O:W,8,0)),(VLOOKUP(A254,'[1]LISTA ETIQUETAS'!O:W,5,0)))</f>
        <v>0.51</v>
      </c>
      <c r="G254" s="10">
        <f>IF(VLOOKUP(A254,'[1]LISTA ETIQUETAS'!O:W,6,0)="",(VLOOKUP(A254,'[1]LISTA ETIQUETAS'!O:W,9,0)),(VLOOKUP(A254,'[1]LISTA ETIQUETAS'!O:W,5,0)))</f>
        <v>0.81</v>
      </c>
      <c r="H254" s="10">
        <f>IFERROR((VLOOKUP(A254,'[1]LISTA ETIQUETAS'!O:X,10,0)),"")</f>
        <v>0</v>
      </c>
      <c r="I254" s="11">
        <f>IFERROR((VLOOKUP(A254,'[1]LISTA ETIQUETAS'!O:Z,12,0)),"")</f>
        <v>0</v>
      </c>
      <c r="J254" s="5">
        <f>VLOOKUP(A254,'[1]LISTA ETIQUETAS'!$O:$AA,13,0)</f>
        <v>0</v>
      </c>
      <c r="K254" s="11">
        <f>IFERROR(I254-I254*J254,"")</f>
        <v>0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>IF(M254=0,A254,M254)</f>
        <v>86329</v>
      </c>
      <c r="S254" s="2">
        <f>_xlfn.XLOOKUP($A254,'[1]LISTA ETIQUETAS'!$O:$O,'[1]LISTA ETIQUETAS'!H:H,"",0)</f>
        <v>1</v>
      </c>
      <c r="T254" s="8">
        <f>SUM(O254:S254)</f>
        <v>1</v>
      </c>
      <c r="U254" s="9" t="str">
        <f>IFERROR((VLOOKUP(A254,'links de acesso'!A:B,2,0)),"\\192.168.0.4\Produtos\PRODUTO_PRONTA_ENTREGA_DPOT\static\IMAGENS_PRODUTOS\SEM IMAGEM.jpg")</f>
        <v>\\192.168.0.4\Produtos\PRODUTO_PRONTA_ENTREGA_DPOT\static\IMAGENS_PRODUTOS\CADEIRA BRERA_86329.jpg</v>
      </c>
      <c r="V254" s="8" t="str">
        <f>IF(Tabela3[[#This Row],[LINK_IMAGEM]]="\\192.168.0.4\Produtos\PRODUTO_PRONTA_ENTREGA_DPOT\static\IMAGENS_PRODUTOS\SEM IMAGEM.jpg","SEM IMAGEM","COM IMAGEM")</f>
        <v>COM IMAGEM</v>
      </c>
    </row>
    <row r="255" spans="1:22" x14ac:dyDescent="0.25">
      <c r="A255" s="17">
        <v>400732</v>
      </c>
      <c r="B255" t="str">
        <f>IFERROR((VLOOKUP(A255,'[1]LISTA ETIQUETAS'!O:X,3,0)),"PRODUTO SEM ESTOQUE")</f>
        <v>EST CADEIRA CA-02 (MAD A CINAMOMO COL) TC VELUDO VERO 224</v>
      </c>
      <c r="C255" s="9" t="str">
        <f>VLOOKUP(A255,'[1]LISTA ETIQUETAS'!$O:$BT,58,0)</f>
        <v>DPOT CADEIRA</v>
      </c>
      <c r="D255" s="9" t="str">
        <f>VLOOKUP(A255,'[1]LISTA ETIQUETAS'!$O:$BU,59,0)</f>
        <v>CADEIRA CA-02</v>
      </c>
      <c r="E255" s="10">
        <f>IF(VLOOKUP(A255,'[1]LISTA ETIQUETAS'!O:W,4,0)="",(VLOOKUP(A255,'[1]LISTA ETIQUETAS'!O:W,7,0)),(VLOOKUP(A255,'[1]LISTA ETIQUETAS'!O:W,4,0)))</f>
        <v>0.47</v>
      </c>
      <c r="F255" s="10">
        <f>IF(VLOOKUP(A255,'[1]LISTA ETIQUETAS'!O:W,5,0)="",(VLOOKUP(A255,'[1]LISTA ETIQUETAS'!O:W,8,0)),(VLOOKUP(A255,'[1]LISTA ETIQUETAS'!O:W,5,0)))</f>
        <v>0.49</v>
      </c>
      <c r="G255" s="10">
        <f>IF(VLOOKUP(A255,'[1]LISTA ETIQUETAS'!O:W,6,0)="",(VLOOKUP(A255,'[1]LISTA ETIQUETAS'!O:W,9,0)),(VLOOKUP(A255,'[1]LISTA ETIQUETAS'!O:W,5,0)))</f>
        <v>0.83</v>
      </c>
      <c r="H255" s="10">
        <f>IFERROR((VLOOKUP(A255,'[1]LISTA ETIQUETAS'!O:X,10,0)),"")</f>
        <v>0</v>
      </c>
      <c r="I255" s="11">
        <f>IFERROR((VLOOKUP(A255,'[1]LISTA ETIQUETAS'!O:Z,12,0)),"")</f>
        <v>0</v>
      </c>
      <c r="J255" s="5">
        <f>VLOOKUP(A255,'[1]LISTA ETIQUETAS'!$O:$AA,13,0)</f>
        <v>0.35</v>
      </c>
      <c r="K255" s="11">
        <f>IFERROR(I255-I255*J255,"")</f>
        <v>0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>IF(M255=0,A255,M255)</f>
        <v>400732</v>
      </c>
      <c r="S255" s="2">
        <f>_xlfn.XLOOKUP($A255,'[1]LISTA ETIQUETAS'!$O:$O,'[1]LISTA ETIQUETAS'!H:H,"",0)</f>
        <v>5</v>
      </c>
      <c r="T255" s="8">
        <f>SUM(O255:S255)</f>
        <v>5</v>
      </c>
      <c r="U255" s="9" t="str">
        <f>IFERROR((VLOOKUP(A255,'links de acesso'!A:B,2,0)),"\\192.168.0.4\Produtos\PRODUTO_PRONTA_ENTREGA_DPOT\static\IMAGENS_PRODUTOS\SEM IMAGEM.jpg")</f>
        <v>\\192.168.0.4\Produtos\PRODUTO_PRONTA_ENTREGA_DPOT\static\IMAGENS_PRODUTOS\CADEIRA CA-02_400732.jpg</v>
      </c>
      <c r="V255" s="8" t="str">
        <f>IF(Tabela3[[#This Row],[LINK_IMAGEM]]="\\192.168.0.4\Produtos\PRODUTO_PRONTA_ENTREGA_DPOT\static\IMAGENS_PRODUTOS\SEM IMAGEM.jpg","SEM IMAGEM","COM IMAGEM")</f>
        <v>COM IMAGEM</v>
      </c>
    </row>
    <row r="256" spans="1:22" x14ac:dyDescent="0.25">
      <c r="A256" s="17">
        <v>374343</v>
      </c>
      <c r="B256" t="str">
        <f>IFERROR((VLOOKUP(A256,'[1]LISTA ETIQUETAS'!O:X,3,0)),"PRODUTO SEM ESTOQUE")</f>
        <v>EST CADEIRA CA-02 (MAD A JEQ TABACO) COURO IMPORT 300</v>
      </c>
      <c r="C256" s="9" t="str">
        <f>VLOOKUP(A256,'[1]LISTA ETIQUETAS'!$O:$BT,58,0)</f>
        <v>DPOT CADEIRA</v>
      </c>
      <c r="D256" s="9" t="str">
        <f>VLOOKUP(A256,'[1]LISTA ETIQUETAS'!$O:$BU,59,0)</f>
        <v>CADEIRA CA-02</v>
      </c>
      <c r="E256" s="10">
        <f>IF(VLOOKUP(A256,'[1]LISTA ETIQUETAS'!O:W,4,0)="",(VLOOKUP(A256,'[1]LISTA ETIQUETAS'!O:W,7,0)),(VLOOKUP(A256,'[1]LISTA ETIQUETAS'!O:W,4,0)))</f>
        <v>0.47</v>
      </c>
      <c r="F256" s="10">
        <f>IF(VLOOKUP(A256,'[1]LISTA ETIQUETAS'!O:W,5,0)="",(VLOOKUP(A256,'[1]LISTA ETIQUETAS'!O:W,8,0)),(VLOOKUP(A256,'[1]LISTA ETIQUETAS'!O:W,5,0)))</f>
        <v>0.49</v>
      </c>
      <c r="G256" s="10">
        <f>IF(VLOOKUP(A256,'[1]LISTA ETIQUETAS'!O:W,6,0)="",(VLOOKUP(A256,'[1]LISTA ETIQUETAS'!O:W,9,0)),(VLOOKUP(A256,'[1]LISTA ETIQUETAS'!O:W,5,0)))</f>
        <v>0.83</v>
      </c>
      <c r="H256" s="10">
        <f>IFERROR((VLOOKUP(A256,'[1]LISTA ETIQUETAS'!O:X,10,0)),"")</f>
        <v>0</v>
      </c>
      <c r="I256" s="11">
        <f>IFERROR((VLOOKUP(A256,'[1]LISTA ETIQUETAS'!O:Z,12,0)),"")</f>
        <v>0</v>
      </c>
      <c r="J256" s="5">
        <f>VLOOKUP(A256,'[1]LISTA ETIQUETAS'!$O:$AA,13,0)</f>
        <v>0</v>
      </c>
      <c r="K256" s="11">
        <f>IFERROR(I256-I256*J256,"")</f>
        <v>0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>IF(M256=0,A256,M256)</f>
        <v>374343</v>
      </c>
      <c r="S256" s="2">
        <f>_xlfn.XLOOKUP($A256,'[1]LISTA ETIQUETAS'!$O:$O,'[1]LISTA ETIQUETAS'!H:H,"",0)</f>
        <v>1</v>
      </c>
      <c r="T256" s="8">
        <f>SUM(O256:S256)</f>
        <v>1</v>
      </c>
      <c r="U256" s="9" t="str">
        <f>IFERROR((VLOOKUP(A256,'links de acesso'!A:B,2,0)),"\\192.168.0.4\Produtos\PRODUTO_PRONTA_ENTREGA_DPOT\static\IMAGENS_PRODUTOS\SEM IMAGEM.jpg")</f>
        <v>\\192.168.0.4\Produtos\PRODUTO_PRONTA_ENTREGA_DPOT\static\IMAGENS_PRODUTOS\CADEIRA CA-02_374343.jpg</v>
      </c>
      <c r="V256" s="8" t="str">
        <f>IF(Tabela3[[#This Row],[LINK_IMAGEM]]="\\192.168.0.4\Produtos\PRODUTO_PRONTA_ENTREGA_DPOT\static\IMAGENS_PRODUTOS\SEM IMAGEM.jpg","SEM IMAGEM","COM IMAGEM")</f>
        <v>COM IMAGEM</v>
      </c>
    </row>
    <row r="257" spans="1:22" x14ac:dyDescent="0.25">
      <c r="A257" s="17">
        <v>274966</v>
      </c>
      <c r="B257" t="str">
        <f>IFERROR((VLOOKUP(A257,'[1]LISTA ETIQUETAS'!O:X,3,0)),"PRODUTO SEM ESTOQUE")</f>
        <v>EST CADEIRA CANTU ALTA (MAD B COR 03) COURO NOBUCK 10</v>
      </c>
      <c r="C257" s="9" t="str">
        <f>VLOOKUP(A257,'[1]LISTA ETIQUETAS'!$O:$BT,58,0)</f>
        <v>DPOT CADEIRA</v>
      </c>
      <c r="D257" s="9" t="str">
        <f>VLOOKUP(A257,'[1]LISTA ETIQUETAS'!$O:$BU,59,0)</f>
        <v>CADEIRA CANTU</v>
      </c>
      <c r="E257" s="10">
        <f>IF(VLOOKUP(A257,'[1]LISTA ETIQUETAS'!O:W,4,0)="",(VLOOKUP(A257,'[1]LISTA ETIQUETAS'!O:W,7,0)),(VLOOKUP(A257,'[1]LISTA ETIQUETAS'!O:W,4,0)))</f>
        <v>0.5</v>
      </c>
      <c r="F257" s="10">
        <f>IF(VLOOKUP(A257,'[1]LISTA ETIQUETAS'!O:W,5,0)="",(VLOOKUP(A257,'[1]LISTA ETIQUETAS'!O:W,8,0)),(VLOOKUP(A257,'[1]LISTA ETIQUETAS'!O:W,5,0)))</f>
        <v>0.55000000000000004</v>
      </c>
      <c r="G257" s="10">
        <f>IF(VLOOKUP(A257,'[1]LISTA ETIQUETAS'!O:W,6,0)="",(VLOOKUP(A257,'[1]LISTA ETIQUETAS'!O:W,9,0)),(VLOOKUP(A257,'[1]LISTA ETIQUETAS'!O:W,5,0)))</f>
        <v>1.01</v>
      </c>
      <c r="H257" s="10">
        <f>IFERROR((VLOOKUP(A257,'[1]LISTA ETIQUETAS'!O:X,10,0)),"")</f>
        <v>0</v>
      </c>
      <c r="I257" s="11">
        <f>IFERROR((VLOOKUP(A257,'[1]LISTA ETIQUETAS'!O:Z,12,0)),"")</f>
        <v>0</v>
      </c>
      <c r="J257" s="5">
        <f>VLOOKUP(A257,'[1]LISTA ETIQUETAS'!$O:$AA,13,0)</f>
        <v>0</v>
      </c>
      <c r="K257" s="11">
        <f>IFERROR(I257-I257*J257,"")</f>
        <v>0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>IF(M257=0,A257,M257)</f>
        <v>274966</v>
      </c>
      <c r="S257" s="2">
        <f>_xlfn.XLOOKUP($A257,'[1]LISTA ETIQUETAS'!$O:$O,'[1]LISTA ETIQUETAS'!H:H,"",0)</f>
        <v>2</v>
      </c>
      <c r="T257" s="8">
        <f>SUM(O257:S257)</f>
        <v>2</v>
      </c>
      <c r="U257" s="9" t="str">
        <f>IFERROR((VLOOKUP(A257,'links de acesso'!A:B,2,0)),"\\192.168.0.4\Produtos\PRODUTO_PRONTA_ENTREGA_DPOT\static\IMAGENS_PRODUTOS\SEM IMAGEM.jpg")</f>
        <v>\\192.168.0.4\Produtos\PRODUTO_PRONTA_ENTREGA_DPOT\static\IMAGENS_PRODUTOS\CADEIRA CANTU_274966.jpg</v>
      </c>
      <c r="V257" s="8" t="str">
        <f>IF(Tabela3[[#This Row],[LINK_IMAGEM]]="\\192.168.0.4\Produtos\PRODUTO_PRONTA_ENTREGA_DPOT\static\IMAGENS_PRODUTOS\SEM IMAGEM.jpg","SEM IMAGEM","COM IMAGEM")</f>
        <v>COM IMAGEM</v>
      </c>
    </row>
    <row r="258" spans="1:22" x14ac:dyDescent="0.25">
      <c r="A258" s="17">
        <v>278552</v>
      </c>
      <c r="B258" t="str">
        <f>IFERROR((VLOOKUP(A258,'[1]LISTA ETIQUETAS'!O:X,3,0)),"PRODUTO SEM ESTOQUE")</f>
        <v>EST CADEIRA CANTU ALTA (MAD B COR 03) TC EL NOVE 4 GREY</v>
      </c>
      <c r="C258" s="9" t="str">
        <f>VLOOKUP(A258,'[1]LISTA ETIQUETAS'!$O:$BT,58,0)</f>
        <v>DPOT CADEIRA</v>
      </c>
      <c r="D258" s="9" t="str">
        <f>VLOOKUP(A258,'[1]LISTA ETIQUETAS'!$O:$BU,59,0)</f>
        <v>CADEIRA CANTU</v>
      </c>
      <c r="E258" s="10">
        <f>IF(VLOOKUP(A258,'[1]LISTA ETIQUETAS'!O:W,4,0)="",(VLOOKUP(A258,'[1]LISTA ETIQUETAS'!O:W,7,0)),(VLOOKUP(A258,'[1]LISTA ETIQUETAS'!O:W,4,0)))</f>
        <v>0.5</v>
      </c>
      <c r="F258" s="10">
        <f>IF(VLOOKUP(A258,'[1]LISTA ETIQUETAS'!O:W,5,0)="",(VLOOKUP(A258,'[1]LISTA ETIQUETAS'!O:W,8,0)),(VLOOKUP(A258,'[1]LISTA ETIQUETAS'!O:W,5,0)))</f>
        <v>0.56000000000000005</v>
      </c>
      <c r="G258" s="10">
        <f>IF(VLOOKUP(A258,'[1]LISTA ETIQUETAS'!O:W,6,0)="",(VLOOKUP(A258,'[1]LISTA ETIQUETAS'!O:W,9,0)),(VLOOKUP(A258,'[1]LISTA ETIQUETAS'!O:W,5,0)))</f>
        <v>1.01</v>
      </c>
      <c r="H258" s="10">
        <f>IFERROR((VLOOKUP(A258,'[1]LISTA ETIQUETAS'!O:X,10,0)),"")</f>
        <v>0</v>
      </c>
      <c r="I258" s="11">
        <f>IFERROR((VLOOKUP(A258,'[1]LISTA ETIQUETAS'!O:Z,12,0)),"")</f>
        <v>0</v>
      </c>
      <c r="J258" s="5">
        <f>VLOOKUP(A258,'[1]LISTA ETIQUETAS'!$O:$AA,13,0)</f>
        <v>0.5</v>
      </c>
      <c r="K258" s="11">
        <f>IFERROR(I258-I258*J258,"")</f>
        <v>0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>IF(M258=0,A258,M258)</f>
        <v>278552</v>
      </c>
      <c r="S258" s="2">
        <f>_xlfn.XLOOKUP($A258,'[1]LISTA ETIQUETAS'!$O:$O,'[1]LISTA ETIQUETAS'!H:H,"",0)</f>
        <v>2</v>
      </c>
      <c r="T258" s="8">
        <f>SUM(O258:S258)</f>
        <v>2</v>
      </c>
      <c r="U258" s="9" t="str">
        <f>IFERROR((VLOOKUP(A258,'links de acesso'!A:B,2,0)),"\\192.168.0.4\Produtos\PRODUTO_PRONTA_ENTREGA_DPOT\static\IMAGENS_PRODUTOS\SEM IMAGEM.jpg")</f>
        <v>\\192.168.0.4\Produtos\PRODUTO_PRONTA_ENTREGA_DPOT\static\IMAGENS_PRODUTOS\CADEIRA CANTU_278552.jpg</v>
      </c>
      <c r="V258" s="8" t="str">
        <f>IF(Tabela3[[#This Row],[LINK_IMAGEM]]="\\192.168.0.4\Produtos\PRODUTO_PRONTA_ENTREGA_DPOT\static\IMAGENS_PRODUTOS\SEM IMAGEM.jpg","SEM IMAGEM","COM IMAGEM")</f>
        <v>COM IMAGEM</v>
      </c>
    </row>
    <row r="259" spans="1:22" x14ac:dyDescent="0.25">
      <c r="A259" s="17">
        <v>176678</v>
      </c>
      <c r="B259" t="str">
        <f>IFERROR((VLOOKUP(A259,'[1]LISTA ETIQUETAS'!O:X,3,0)),"PRODUTO SEM ESTOQUE")</f>
        <v>EST CADEIRA CANTU ALTA (MAD B COR 03) TC HALLINGDAL 65/968</v>
      </c>
      <c r="C259" s="9" t="str">
        <f>VLOOKUP(A259,'[1]LISTA ETIQUETAS'!$O:$BT,58,0)</f>
        <v>DPOT CADEIRA</v>
      </c>
      <c r="D259" s="9" t="str">
        <f>VLOOKUP(A259,'[1]LISTA ETIQUETAS'!$O:$BU,59,0)</f>
        <v>CADEIRA CANTU</v>
      </c>
      <c r="E259" s="10">
        <f>IF(VLOOKUP(A259,'[1]LISTA ETIQUETAS'!O:W,4,0)="",(VLOOKUP(A259,'[1]LISTA ETIQUETAS'!O:W,7,0)),(VLOOKUP(A259,'[1]LISTA ETIQUETAS'!O:W,4,0)))</f>
        <v>0.5</v>
      </c>
      <c r="F259" s="10">
        <f>IF(VLOOKUP(A259,'[1]LISTA ETIQUETAS'!O:W,5,0)="",(VLOOKUP(A259,'[1]LISTA ETIQUETAS'!O:W,8,0)),(VLOOKUP(A259,'[1]LISTA ETIQUETAS'!O:W,5,0)))</f>
        <v>0.55000000000000004</v>
      </c>
      <c r="G259" s="10">
        <f>IF(VLOOKUP(A259,'[1]LISTA ETIQUETAS'!O:W,6,0)="",(VLOOKUP(A259,'[1]LISTA ETIQUETAS'!O:W,9,0)),(VLOOKUP(A259,'[1]LISTA ETIQUETAS'!O:W,5,0)))</f>
        <v>1.01</v>
      </c>
      <c r="H259" s="10">
        <f>IFERROR((VLOOKUP(A259,'[1]LISTA ETIQUETAS'!O:X,10,0)),"")</f>
        <v>0</v>
      </c>
      <c r="I259" s="11">
        <f>IFERROR((VLOOKUP(A259,'[1]LISTA ETIQUETAS'!O:Z,12,0)),"")</f>
        <v>0</v>
      </c>
      <c r="J259" s="5">
        <f>VLOOKUP(A259,'[1]LISTA ETIQUETAS'!$O:$AA,13,0)</f>
        <v>0</v>
      </c>
      <c r="K259" s="11">
        <f>IFERROR(I259-I259*J259,"")</f>
        <v>0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>IF(M259=0,A259,M259)</f>
        <v>176678</v>
      </c>
      <c r="S259" s="2">
        <f>_xlfn.XLOOKUP($A259,'[1]LISTA ETIQUETAS'!$O:$O,'[1]LISTA ETIQUETAS'!H:H,"",0)</f>
        <v>3</v>
      </c>
      <c r="T259" s="8">
        <f>SUM(O259:S259)</f>
        <v>3</v>
      </c>
      <c r="U259" s="9" t="str">
        <f>IFERROR((VLOOKUP(A259,'links de acesso'!A:B,2,0)),"\\192.168.0.4\Produtos\PRODUTO_PRONTA_ENTREGA_DPOT\static\IMAGENS_PRODUTOS\SEM IMAGEM.jpg")</f>
        <v>\\192.168.0.4\Produtos\PRODUTO_PRONTA_ENTREGA_DPOT\static\IMAGENS_PRODUTOS\CADEIRA CANTU ALTA_176678.jpg</v>
      </c>
      <c r="V259" s="8" t="str">
        <f>IF(Tabela3[[#This Row],[LINK_IMAGEM]]="\\192.168.0.4\Produtos\PRODUTO_PRONTA_ENTREGA_DPOT\static\IMAGENS_PRODUTOS\SEM IMAGEM.jpg","SEM IMAGEM","COM IMAGEM")</f>
        <v>COM IMAGEM</v>
      </c>
    </row>
    <row r="260" spans="1:22" x14ac:dyDescent="0.25">
      <c r="A260" s="17">
        <v>278535</v>
      </c>
      <c r="B260" t="str">
        <f>IFERROR((VLOOKUP(A260,'[1]LISTA ETIQUETAS'!O:X,3,0)),"PRODUTO SEM ESTOQUE")</f>
        <v>EST CADEIRA CANTU BAIXA (MAD B COR 03) TC EL NOVE 4 GREY</v>
      </c>
      <c r="C260" s="9" t="str">
        <f>VLOOKUP(A260,'[1]LISTA ETIQUETAS'!$O:$BT,58,0)</f>
        <v>DPOT CADEIRA</v>
      </c>
      <c r="D260" s="9" t="str">
        <f>VLOOKUP(A260,'[1]LISTA ETIQUETAS'!$O:$BU,59,0)</f>
        <v>CADEIRA CANTU</v>
      </c>
      <c r="E260" s="10">
        <f>IF(VLOOKUP(A260,'[1]LISTA ETIQUETAS'!O:W,4,0)="",(VLOOKUP(A260,'[1]LISTA ETIQUETAS'!O:W,7,0)),(VLOOKUP(A260,'[1]LISTA ETIQUETAS'!O:W,4,0)))</f>
        <v>0.5</v>
      </c>
      <c r="F260" s="10">
        <f>IF(VLOOKUP(A260,'[1]LISTA ETIQUETAS'!O:W,5,0)="",(VLOOKUP(A260,'[1]LISTA ETIQUETAS'!O:W,8,0)),(VLOOKUP(A260,'[1]LISTA ETIQUETAS'!O:W,5,0)))</f>
        <v>0.56000000000000005</v>
      </c>
      <c r="G260" s="10">
        <f>IF(VLOOKUP(A260,'[1]LISTA ETIQUETAS'!O:W,6,0)="",(VLOOKUP(A260,'[1]LISTA ETIQUETAS'!O:W,9,0)),(VLOOKUP(A260,'[1]LISTA ETIQUETAS'!O:W,5,0)))</f>
        <v>0.81</v>
      </c>
      <c r="H260" s="10">
        <f>IFERROR((VLOOKUP(A260,'[1]LISTA ETIQUETAS'!O:X,10,0)),"")</f>
        <v>0</v>
      </c>
      <c r="I260" s="11">
        <f>IFERROR((VLOOKUP(A260,'[1]LISTA ETIQUETAS'!O:Z,12,0)),"")</f>
        <v>0</v>
      </c>
      <c r="J260" s="5">
        <f>VLOOKUP(A260,'[1]LISTA ETIQUETAS'!$O:$AA,13,0)</f>
        <v>0</v>
      </c>
      <c r="K260" s="11">
        <f>IFERROR(I260-I260*J260,"")</f>
        <v>0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>IF(M260=0,A260,M260)</f>
        <v>278535</v>
      </c>
      <c r="S260" s="2">
        <f>_xlfn.XLOOKUP($A260,'[1]LISTA ETIQUETAS'!$O:$O,'[1]LISTA ETIQUETAS'!H:H,"",0)</f>
        <v>4</v>
      </c>
      <c r="T260" s="8">
        <f>SUM(O260:S260)</f>
        <v>4</v>
      </c>
      <c r="U260" s="9" t="str">
        <f>IFERROR((VLOOKUP(A260,'links de acesso'!A:B,2,0)),"\\192.168.0.4\Produtos\PRODUTO_PRONTA_ENTREGA_DPOT\static\IMAGENS_PRODUTOS\SEM IMAGEM.jpg")</f>
        <v>\\192.168.0.4\Produtos\PRODUTO_PRONTA_ENTREGA_DPOT\static\IMAGENS_PRODUTOS\CADEIRA CANTU_278535.jpg</v>
      </c>
      <c r="V260" s="8" t="str">
        <f>IF(Tabela3[[#This Row],[LINK_IMAGEM]]="\\192.168.0.4\Produtos\PRODUTO_PRONTA_ENTREGA_DPOT\static\IMAGENS_PRODUTOS\SEM IMAGEM.jpg","SEM IMAGEM","COM IMAGEM")</f>
        <v>COM IMAGEM</v>
      </c>
    </row>
    <row r="261" spans="1:22" x14ac:dyDescent="0.25">
      <c r="A261" s="17">
        <v>63169</v>
      </c>
      <c r="B261" t="str">
        <f>IFERROR((VLOOKUP(A261,'[1]LISTA ETIQUETAS'!O:X,3,0)),"PRODUTO SEM ESTOQUE")</f>
        <v>EST CADEIRA CANTU BAIXA (MAD B COR 03) TC N 5558</v>
      </c>
      <c r="C261" s="9" t="str">
        <f>VLOOKUP(A261,'[1]LISTA ETIQUETAS'!$O:$BT,58,0)</f>
        <v>DPOT CADEIRA</v>
      </c>
      <c r="D261" s="9" t="str">
        <f>VLOOKUP(A261,'[1]LISTA ETIQUETAS'!$O:$BU,59,0)</f>
        <v>CADEIRA CANTU</v>
      </c>
      <c r="E261" s="10">
        <f>IF(VLOOKUP(A261,'[1]LISTA ETIQUETAS'!O:W,4,0)="",(VLOOKUP(A261,'[1]LISTA ETIQUETAS'!O:W,7,0)),(VLOOKUP(A261,'[1]LISTA ETIQUETAS'!O:W,4,0)))</f>
        <v>0.5</v>
      </c>
      <c r="F261" s="10">
        <f>IF(VLOOKUP(A261,'[1]LISTA ETIQUETAS'!O:W,5,0)="",(VLOOKUP(A261,'[1]LISTA ETIQUETAS'!O:W,8,0)),(VLOOKUP(A261,'[1]LISTA ETIQUETAS'!O:W,5,0)))</f>
        <v>0.55000000000000004</v>
      </c>
      <c r="G261" s="10">
        <f>IF(VLOOKUP(A261,'[1]LISTA ETIQUETAS'!O:W,6,0)="",(VLOOKUP(A261,'[1]LISTA ETIQUETAS'!O:W,9,0)),(VLOOKUP(A261,'[1]LISTA ETIQUETAS'!O:W,5,0)))</f>
        <v>0.81</v>
      </c>
      <c r="H261" s="10">
        <f>IFERROR((VLOOKUP(A261,'[1]LISTA ETIQUETAS'!O:X,10,0)),"")</f>
        <v>0</v>
      </c>
      <c r="I261" s="11">
        <f>IFERROR((VLOOKUP(A261,'[1]LISTA ETIQUETAS'!O:Z,12,0)),"")</f>
        <v>0</v>
      </c>
      <c r="J261" s="5">
        <f>VLOOKUP(A261,'[1]LISTA ETIQUETAS'!$O:$AA,13,0)</f>
        <v>0</v>
      </c>
      <c r="K261" s="11">
        <f>IFERROR(I261-I261*J261,"")</f>
        <v>0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>IF(M261=0,A261,M261)</f>
        <v>63169</v>
      </c>
      <c r="S261" s="2">
        <f>_xlfn.XLOOKUP($A261,'[1]LISTA ETIQUETAS'!$O:$O,'[1]LISTA ETIQUETAS'!H:H,"",0)</f>
        <v>2</v>
      </c>
      <c r="T261" s="8">
        <f>SUM(O261:S261)</f>
        <v>2</v>
      </c>
      <c r="U261" s="9" t="str">
        <f>IFERROR((VLOOKUP(A261,'links de acesso'!A:B,2,0)),"\\192.168.0.4\Produtos\PRODUTO_PRONTA_ENTREGA_DPOT\static\IMAGENS_PRODUTOS\SEM IMAGEM.jpg")</f>
        <v>\\192.168.0.4\Produtos\PRODUTO_PRONTA_ENTREGA_DPOT\static\IMAGENS_PRODUTOS\CADEIRA CANTU_63169.jpg</v>
      </c>
      <c r="V261" s="8" t="str">
        <f>IF(Tabela3[[#This Row],[LINK_IMAGEM]]="\\192.168.0.4\Produtos\PRODUTO_PRONTA_ENTREGA_DPOT\static\IMAGENS_PRODUTOS\SEM IMAGEM.jpg","SEM IMAGEM","COM IMAGEM")</f>
        <v>COM IMAGEM</v>
      </c>
    </row>
    <row r="262" spans="1:22" x14ac:dyDescent="0.25">
      <c r="A262" s="17">
        <v>380446</v>
      </c>
      <c r="B262" t="str">
        <f>IFERROR((VLOOKUP(A262,'[1]LISTA ETIQUETAS'!O:X,3,0)),"PRODUTO SEM ESTOQUE")</f>
        <v>EST CADEIRA CHANCELARIA (FREIJO TNZ 1) COURO IMPORT 300</v>
      </c>
      <c r="C262" s="9" t="str">
        <f>VLOOKUP(A262,'[1]LISTA ETIQUETAS'!$O:$BT,58,0)</f>
        <v>DPOT CADEIRA</v>
      </c>
      <c r="D262" s="9" t="str">
        <f>VLOOKUP(A262,'[1]LISTA ETIQUETAS'!$O:$BU,59,0)</f>
        <v>CADEIRA CHANCELARIA</v>
      </c>
      <c r="E262" s="10">
        <f>IF(VLOOKUP(A262,'[1]LISTA ETIQUETAS'!O:W,4,0)="",(VLOOKUP(A262,'[1]LISTA ETIQUETAS'!O:W,7,0)),(VLOOKUP(A262,'[1]LISTA ETIQUETAS'!O:W,4,0)))</f>
        <v>0.5</v>
      </c>
      <c r="F262" s="10">
        <f>IF(VLOOKUP(A262,'[1]LISTA ETIQUETAS'!O:W,5,0)="",(VLOOKUP(A262,'[1]LISTA ETIQUETAS'!O:W,8,0)),(VLOOKUP(A262,'[1]LISTA ETIQUETAS'!O:W,5,0)))</f>
        <v>0.6</v>
      </c>
      <c r="G262" s="10">
        <f>IF(VLOOKUP(A262,'[1]LISTA ETIQUETAS'!O:W,6,0)="",(VLOOKUP(A262,'[1]LISTA ETIQUETAS'!O:W,9,0)),(VLOOKUP(A262,'[1]LISTA ETIQUETAS'!O:W,5,0)))</f>
        <v>0.78</v>
      </c>
      <c r="H262" s="10">
        <f>IFERROR((VLOOKUP(A262,'[1]LISTA ETIQUETAS'!O:X,10,0)),"")</f>
        <v>0</v>
      </c>
      <c r="I262" s="11">
        <f>IFERROR((VLOOKUP(A262,'[1]LISTA ETIQUETAS'!O:Z,12,0)),"")</f>
        <v>0</v>
      </c>
      <c r="J262" s="5">
        <f>VLOOKUP(A262,'[1]LISTA ETIQUETAS'!$O:$AA,13,0)</f>
        <v>0.5</v>
      </c>
      <c r="K262" s="11">
        <f>IFERROR(I262-I262*J262,"")</f>
        <v>0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>IF(M262=0,A262,M262)</f>
        <v>380446</v>
      </c>
      <c r="S262" s="2">
        <f>_xlfn.XLOOKUP($A262,'[1]LISTA ETIQUETAS'!$O:$O,'[1]LISTA ETIQUETAS'!H:H,"",0)</f>
        <v>1</v>
      </c>
      <c r="T262" s="8">
        <f>SUM(O262:S262)</f>
        <v>1</v>
      </c>
      <c r="U262" s="9" t="str">
        <f>IFERROR((VLOOKUP(A262,'links de acesso'!A:B,2,0)),"\\192.168.0.4\Produtos\PRODUTO_PRONTA_ENTREGA_DPOT\static\IMAGENS_PRODUTOS\SEM IMAGEM.jpg")</f>
        <v>\\192.168.0.4\Produtos\PRODUTO_PRONTA_ENTREGA_DPOT\static\IMAGENS_PRODUTOS\CADEIRA CHANCELARIA_380446.jpg</v>
      </c>
      <c r="V262" s="8" t="str">
        <f>IF(Tabela3[[#This Row],[LINK_IMAGEM]]="\\192.168.0.4\Produtos\PRODUTO_PRONTA_ENTREGA_DPOT\static\IMAGENS_PRODUTOS\SEM IMAGEM.jpg","SEM IMAGEM","COM IMAGEM")</f>
        <v>COM IMAGEM</v>
      </c>
    </row>
    <row r="263" spans="1:22" x14ac:dyDescent="0.25">
      <c r="A263" s="17">
        <v>64543</v>
      </c>
      <c r="B263" t="str">
        <f>IFERROR((VLOOKUP(A263,'[1]LISTA ETIQUETAS'!O:X,3,0)),"PRODUTO SEM ESTOQUE")</f>
        <v>EST CADEIRA CONFORME PROJETO (PROTOTIPO)</v>
      </c>
      <c r="C263" s="9" t="str">
        <f>VLOOKUP(A263,'[1]LISTA ETIQUETAS'!$O:$BT,58,0)</f>
        <v>DPOT CADEIRA</v>
      </c>
      <c r="D263" s="9" t="str">
        <f>VLOOKUP(A263,'[1]LISTA ETIQUETAS'!$O:$BU,59,0)</f>
        <v>CADEIRA CONFORME PROJETO</v>
      </c>
      <c r="E263" s="10">
        <f>IF(VLOOKUP(A263,'[1]LISTA ETIQUETAS'!O:W,4,0)="",(VLOOKUP(A263,'[1]LISTA ETIQUETAS'!O:W,7,0)),(VLOOKUP(A263,'[1]LISTA ETIQUETAS'!O:W,4,0)))</f>
        <v>0</v>
      </c>
      <c r="F263" s="10">
        <f>IF(VLOOKUP(A263,'[1]LISTA ETIQUETAS'!O:W,5,0)="",(VLOOKUP(A263,'[1]LISTA ETIQUETAS'!O:W,8,0)),(VLOOKUP(A263,'[1]LISTA ETIQUETAS'!O:W,5,0)))</f>
        <v>0</v>
      </c>
      <c r="G263" s="10">
        <f>IF(VLOOKUP(A263,'[1]LISTA ETIQUETAS'!O:W,6,0)="",(VLOOKUP(A263,'[1]LISTA ETIQUETAS'!O:W,9,0)),(VLOOKUP(A263,'[1]LISTA ETIQUETAS'!O:W,5,0)))</f>
        <v>0</v>
      </c>
      <c r="H263" s="10">
        <f>IFERROR((VLOOKUP(A263,'[1]LISTA ETIQUETAS'!O:X,10,0)),"")</f>
        <v>0</v>
      </c>
      <c r="I263" s="11">
        <f>IFERROR((VLOOKUP(A263,'[1]LISTA ETIQUETAS'!O:Z,12,0)),"")</f>
        <v>0</v>
      </c>
      <c r="J263" s="5">
        <f>VLOOKUP(A263,'[1]LISTA ETIQUETAS'!$O:$AA,13,0)</f>
        <v>0.35</v>
      </c>
      <c r="K263" s="11">
        <f>IFERROR(I263-I263*J263,"")</f>
        <v>0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>IF(M263=0,A263,M263)</f>
        <v>64543</v>
      </c>
      <c r="S263" s="2">
        <f>_xlfn.XLOOKUP($A263,'[1]LISTA ETIQUETAS'!$O:$O,'[1]LISTA ETIQUETAS'!H:H,"",0)</f>
        <v>1</v>
      </c>
      <c r="T263" s="8">
        <f>SUM(O263:S263)</f>
        <v>1</v>
      </c>
      <c r="U263" s="9" t="str">
        <f>IFERROR((VLOOKUP(A263,'links de acesso'!A:B,2,0)),"\\192.168.0.4\Produtos\PRODUTO_PRONTA_ENTREGA_DPOT\static\IMAGENS_PRODUTOS\SEM IMAGEM.jpg")</f>
        <v>\\192.168.0.4\Produtos\PRODUTO_PRONTA_ENTREGA_DPOT\static\IMAGENS_PRODUTOS\SEM IMAGEM.jpg</v>
      </c>
      <c r="V263" s="8" t="str">
        <f>IF(Tabela3[[#This Row],[LINK_IMAGEM]]="\\192.168.0.4\Produtos\PRODUTO_PRONTA_ENTREGA_DPOT\static\IMAGENS_PRODUTOS\SEM IMAGEM.jpg","SEM IMAGEM","COM IMAGEM")</f>
        <v>SEM IMAGEM</v>
      </c>
    </row>
    <row r="264" spans="1:22" x14ac:dyDescent="0.25">
      <c r="A264" s="17">
        <v>364563</v>
      </c>
      <c r="B264" t="str">
        <f>IFERROR((VLOOKUP(A264,'[1]LISTA ETIQUETAS'!O:X,3,0)),"PRODUTO SEM ESTOQUE")</f>
        <v>EST CADEIRA CORDA (PALANTI) (LAMINA FREIJO) (ALGODAO)</v>
      </c>
      <c r="C264" s="9" t="str">
        <f>VLOOKUP(A264,'[1]LISTA ETIQUETAS'!$O:$BT,58,0)</f>
        <v>DPOT CADEIRA</v>
      </c>
      <c r="D264" s="9" t="str">
        <f>VLOOKUP(A264,'[1]LISTA ETIQUETAS'!$O:$BU,59,0)</f>
        <v>CADEIRA CORDA</v>
      </c>
      <c r="E264" s="10">
        <f>IF(VLOOKUP(A264,'[1]LISTA ETIQUETAS'!O:W,4,0)="",(VLOOKUP(A264,'[1]LISTA ETIQUETAS'!O:W,7,0)),(VLOOKUP(A264,'[1]LISTA ETIQUETAS'!O:W,4,0)))</f>
        <v>0.53</v>
      </c>
      <c r="F264" s="10">
        <f>IF(VLOOKUP(A264,'[1]LISTA ETIQUETAS'!O:W,5,0)="",(VLOOKUP(A264,'[1]LISTA ETIQUETAS'!O:W,8,0)),(VLOOKUP(A264,'[1]LISTA ETIQUETAS'!O:W,5,0)))</f>
        <v>0.63</v>
      </c>
      <c r="G264" s="10">
        <f>IF(VLOOKUP(A264,'[1]LISTA ETIQUETAS'!O:W,6,0)="",(VLOOKUP(A264,'[1]LISTA ETIQUETAS'!O:W,9,0)),(VLOOKUP(A264,'[1]LISTA ETIQUETAS'!O:W,5,0)))</f>
        <v>0.85</v>
      </c>
      <c r="H264" s="10">
        <f>IFERROR((VLOOKUP(A264,'[1]LISTA ETIQUETAS'!O:X,10,0)),"")</f>
        <v>0</v>
      </c>
      <c r="I264" s="11">
        <f>IFERROR((VLOOKUP(A264,'[1]LISTA ETIQUETAS'!O:Z,12,0)),"")</f>
        <v>0</v>
      </c>
      <c r="J264" s="5">
        <f>VLOOKUP(A264,'[1]LISTA ETIQUETAS'!$O:$AA,13,0)</f>
        <v>0</v>
      </c>
      <c r="K264" s="11">
        <f>IFERROR(I264-I264*J264,"")</f>
        <v>0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>IF(M264=0,A264,M264)</f>
        <v>364563</v>
      </c>
      <c r="S264" s="2">
        <f>_xlfn.XLOOKUP($A264,'[1]LISTA ETIQUETAS'!$O:$O,'[1]LISTA ETIQUETAS'!H:H,"",0)</f>
        <v>3</v>
      </c>
      <c r="T264" s="8">
        <f>SUM(O264:S264)</f>
        <v>3</v>
      </c>
      <c r="U264" s="9" t="str">
        <f>IFERROR((VLOOKUP(A264,'links de acesso'!A:B,2,0)),"\\192.168.0.4\Produtos\PRODUTO_PRONTA_ENTREGA_DPOT\static\IMAGENS_PRODUTOS\SEM IMAGEM.jpg")</f>
        <v>\\192.168.0.4\Produtos\PRODUTO_PRONTA_ENTREGA_DPOT\static\IMAGENS_PRODUTOS\CADEIRA CORDA PALANTI_364563.jpg</v>
      </c>
      <c r="V264" s="8" t="str">
        <f>IF(Tabela3[[#This Row],[LINK_IMAGEM]]="\\192.168.0.4\Produtos\PRODUTO_PRONTA_ENTREGA_DPOT\static\IMAGENS_PRODUTOS\SEM IMAGEM.jpg","SEM IMAGEM","COM IMAGEM")</f>
        <v>COM IMAGEM</v>
      </c>
    </row>
    <row r="265" spans="1:22" x14ac:dyDescent="0.25">
      <c r="A265" s="17">
        <v>238944</v>
      </c>
      <c r="B265" t="str">
        <f>IFERROR((VLOOKUP(A265,'[1]LISTA ETIQUETAS'!O:X,3,0)),"PRODUTO SEM ESTOQUE")</f>
        <v>EST CADEIRA CURVA (ALUMINIO BRANCO TXT) (MADEIRA CUMARU)</v>
      </c>
      <c r="C265" s="9" t="str">
        <f>VLOOKUP(A265,'[1]LISTA ETIQUETAS'!$O:$BT,58,0)</f>
        <v>DPOT CADEIRA</v>
      </c>
      <c r="D265" s="9" t="str">
        <f>VLOOKUP(A265,'[1]LISTA ETIQUETAS'!$O:$BU,59,0)</f>
        <v>CADEIRA CURVA</v>
      </c>
      <c r="E265" s="10">
        <f>IF(VLOOKUP(A265,'[1]LISTA ETIQUETAS'!O:W,4,0)="",(VLOOKUP(A265,'[1]LISTA ETIQUETAS'!O:W,7,0)),(VLOOKUP(A265,'[1]LISTA ETIQUETAS'!O:W,4,0)))</f>
        <v>0.54</v>
      </c>
      <c r="F265" s="10">
        <f>IF(VLOOKUP(A265,'[1]LISTA ETIQUETAS'!O:W,5,0)="",(VLOOKUP(A265,'[1]LISTA ETIQUETAS'!O:W,8,0)),(VLOOKUP(A265,'[1]LISTA ETIQUETAS'!O:W,5,0)))</f>
        <v>0.49</v>
      </c>
      <c r="G265" s="10">
        <f>IF(VLOOKUP(A265,'[1]LISTA ETIQUETAS'!O:W,6,0)="",(VLOOKUP(A265,'[1]LISTA ETIQUETAS'!O:W,9,0)),(VLOOKUP(A265,'[1]LISTA ETIQUETAS'!O:W,5,0)))</f>
        <v>0.77</v>
      </c>
      <c r="H265" s="10">
        <f>IFERROR((VLOOKUP(A265,'[1]LISTA ETIQUETAS'!O:X,10,0)),"")</f>
        <v>0</v>
      </c>
      <c r="I265" s="11">
        <f>IFERROR((VLOOKUP(A265,'[1]LISTA ETIQUETAS'!O:Z,12,0)),"")</f>
        <v>0</v>
      </c>
      <c r="J265" s="5">
        <f>VLOOKUP(A265,'[1]LISTA ETIQUETAS'!$O:$AA,13,0)</f>
        <v>0</v>
      </c>
      <c r="K265" s="11">
        <f>IFERROR(I265-I265*J265,"")</f>
        <v>0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>IF(M265=0,A265,M265)</f>
        <v>238944</v>
      </c>
      <c r="S265" s="2">
        <f>_xlfn.XLOOKUP($A265,'[1]LISTA ETIQUETAS'!$O:$O,'[1]LISTA ETIQUETAS'!H:H,"",0)</f>
        <v>3</v>
      </c>
      <c r="T265" s="8">
        <f>SUM(O265:S265)</f>
        <v>3</v>
      </c>
      <c r="U265" s="9" t="str">
        <f>IFERROR((VLOOKUP(A265,'links de acesso'!A:B,2,0)),"\\192.168.0.4\Produtos\PRODUTO_PRONTA_ENTREGA_DPOT\static\IMAGENS_PRODUTOS\SEM IMAGEM.jpg")</f>
        <v>\\192.168.0.4\Produtos\PRODUTO_PRONTA_ENTREGA_DPOT\static\IMAGENS_PRODUTOS\CADEIRA CURVA_238944.jpg</v>
      </c>
      <c r="V265" s="8" t="str">
        <f>IF(Tabela3[[#This Row],[LINK_IMAGEM]]="\\192.168.0.4\Produtos\PRODUTO_PRONTA_ENTREGA_DPOT\static\IMAGENS_PRODUTOS\SEM IMAGEM.jpg","SEM IMAGEM","COM IMAGEM")</f>
        <v>COM IMAGEM</v>
      </c>
    </row>
    <row r="266" spans="1:22" x14ac:dyDescent="0.25">
      <c r="A266" s="17">
        <v>238945</v>
      </c>
      <c r="B266" t="str">
        <f>IFERROR((VLOOKUP(A266,'[1]LISTA ETIQUETAS'!O:X,3,0)),"PRODUTO SEM ESTOQUE")</f>
        <v>EST CADEIRA CURVA (ALUMINIO CORTEN AL41) (MADEIRA CUMARU)</v>
      </c>
      <c r="C266" s="9" t="str">
        <f>VLOOKUP(A266,'[1]LISTA ETIQUETAS'!$O:$BT,58,0)</f>
        <v>DPOT CADEIRA</v>
      </c>
      <c r="D266" s="9" t="str">
        <f>VLOOKUP(A266,'[1]LISTA ETIQUETAS'!$O:$BU,59,0)</f>
        <v>CADEIRA CURVA</v>
      </c>
      <c r="E266" s="10">
        <f>IF(VLOOKUP(A266,'[1]LISTA ETIQUETAS'!O:W,4,0)="",(VLOOKUP(A266,'[1]LISTA ETIQUETAS'!O:W,7,0)),(VLOOKUP(A266,'[1]LISTA ETIQUETAS'!O:W,4,0)))</f>
        <v>0.54</v>
      </c>
      <c r="F266" s="10">
        <f>IF(VLOOKUP(A266,'[1]LISTA ETIQUETAS'!O:W,5,0)="",(VLOOKUP(A266,'[1]LISTA ETIQUETAS'!O:W,8,0)),(VLOOKUP(A266,'[1]LISTA ETIQUETAS'!O:W,5,0)))</f>
        <v>0.49</v>
      </c>
      <c r="G266" s="10">
        <f>IF(VLOOKUP(A266,'[1]LISTA ETIQUETAS'!O:W,6,0)="",(VLOOKUP(A266,'[1]LISTA ETIQUETAS'!O:W,9,0)),(VLOOKUP(A266,'[1]LISTA ETIQUETAS'!O:W,5,0)))</f>
        <v>0.77</v>
      </c>
      <c r="H266" s="10">
        <f>IFERROR((VLOOKUP(A266,'[1]LISTA ETIQUETAS'!O:X,10,0)),"")</f>
        <v>0</v>
      </c>
      <c r="I266" s="11">
        <f>IFERROR((VLOOKUP(A266,'[1]LISTA ETIQUETAS'!O:Z,12,0)),"")</f>
        <v>0</v>
      </c>
      <c r="J266" s="5">
        <f>VLOOKUP(A266,'[1]LISTA ETIQUETAS'!$O:$AA,13,0)</f>
        <v>0</v>
      </c>
      <c r="K266" s="11">
        <f>IFERROR(I266-I266*J266,"")</f>
        <v>0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>IF(M266=0,A266,M266)</f>
        <v>238945</v>
      </c>
      <c r="S266" s="2">
        <f>_xlfn.XLOOKUP($A266,'[1]LISTA ETIQUETAS'!$O:$O,'[1]LISTA ETIQUETAS'!H:H,"",0)</f>
        <v>3</v>
      </c>
      <c r="T266" s="8">
        <f>SUM(O266:S266)</f>
        <v>3</v>
      </c>
      <c r="U266" s="9" t="str">
        <f>IFERROR((VLOOKUP(A266,'links de acesso'!A:B,2,0)),"\\192.168.0.4\Produtos\PRODUTO_PRONTA_ENTREGA_DPOT\static\IMAGENS_PRODUTOS\SEM IMAGEM.jpg")</f>
        <v>\\192.168.0.4\Produtos\PRODUTO_PRONTA_ENTREGA_DPOT\static\IMAGENS_PRODUTOS\CADEIRA CURVA_238945.jpg</v>
      </c>
      <c r="V266" s="8" t="str">
        <f>IF(Tabela3[[#This Row],[LINK_IMAGEM]]="\\192.168.0.4\Produtos\PRODUTO_PRONTA_ENTREGA_DPOT\static\IMAGENS_PRODUTOS\SEM IMAGEM.jpg","SEM IMAGEM","COM IMAGEM")</f>
        <v>COM IMAGEM</v>
      </c>
    </row>
    <row r="267" spans="1:22" x14ac:dyDescent="0.25">
      <c r="A267" s="17">
        <v>395031</v>
      </c>
      <c r="B267" t="str">
        <f>IFERROR((VLOOKUP(A267,'[1]LISTA ETIQUETAS'!O:X,3,0)),"PRODUTO SEM ESTOQUE")</f>
        <v>EST CADEIRA DAAV (INOX PTO) (IMBUIA STAIN) TC URANOS W&amp;D</v>
      </c>
      <c r="C267" s="9" t="str">
        <f>VLOOKUP(A267,'[1]LISTA ETIQUETAS'!$O:$BT,58,0)</f>
        <v>DPOT CADEIRA</v>
      </c>
      <c r="D267" s="9" t="str">
        <f>VLOOKUP(A267,'[1]LISTA ETIQUETAS'!$O:$BU,59,0)</f>
        <v>CADEIRA DAAV</v>
      </c>
      <c r="E267" s="10">
        <f>IF(VLOOKUP(A267,'[1]LISTA ETIQUETAS'!O:W,4,0)="",(VLOOKUP(A267,'[1]LISTA ETIQUETAS'!O:W,7,0)),(VLOOKUP(A267,'[1]LISTA ETIQUETAS'!O:W,4,0)))</f>
        <v>0.63</v>
      </c>
      <c r="F267" s="10">
        <f>IF(VLOOKUP(A267,'[1]LISTA ETIQUETAS'!O:W,5,0)="",(VLOOKUP(A267,'[1]LISTA ETIQUETAS'!O:W,8,0)),(VLOOKUP(A267,'[1]LISTA ETIQUETAS'!O:W,5,0)))</f>
        <v>0.54</v>
      </c>
      <c r="G267" s="10">
        <f>IF(VLOOKUP(A267,'[1]LISTA ETIQUETAS'!O:W,6,0)="",(VLOOKUP(A267,'[1]LISTA ETIQUETAS'!O:W,9,0)),(VLOOKUP(A267,'[1]LISTA ETIQUETAS'!O:W,5,0)))</f>
        <v>0.8</v>
      </c>
      <c r="H267" s="10">
        <f>IFERROR((VLOOKUP(A267,'[1]LISTA ETIQUETAS'!O:X,10,0)),"")</f>
        <v>0</v>
      </c>
      <c r="I267" s="11">
        <f>IFERROR((VLOOKUP(A267,'[1]LISTA ETIQUETAS'!O:Z,12,0)),"")</f>
        <v>0</v>
      </c>
      <c r="J267" s="5">
        <f>VLOOKUP(A267,'[1]LISTA ETIQUETAS'!$O:$AA,13,0)</f>
        <v>0.35</v>
      </c>
      <c r="K267" s="11">
        <f>IFERROR(I267-I267*J267,"")</f>
        <v>0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>IF(M267=0,A267,M267)</f>
        <v>395031</v>
      </c>
      <c r="S267" s="2">
        <f>_xlfn.XLOOKUP($A267,'[1]LISTA ETIQUETAS'!$O:$O,'[1]LISTA ETIQUETAS'!H:H,"",0)</f>
        <v>4</v>
      </c>
      <c r="T267" s="8">
        <f>SUM(O267:S267)</f>
        <v>4</v>
      </c>
      <c r="U267" s="9" t="str">
        <f>IFERROR((VLOOKUP(A267,'links de acesso'!A:B,2,0)),"\\192.168.0.4\Produtos\PRODUTO_PRONTA_ENTREGA_DPOT\static\IMAGENS_PRODUTOS\SEM IMAGEM.jpg")</f>
        <v>\\192.168.0.4\Produtos\PRODUTO_PRONTA_ENTREGA_DPOT\static\IMAGENS_PRODUTOS\SEM IMAGEM.jpg</v>
      </c>
      <c r="V267" s="8" t="str">
        <f>IF(Tabela3[[#This Row],[LINK_IMAGEM]]="\\192.168.0.4\Produtos\PRODUTO_PRONTA_ENTREGA_DPOT\static\IMAGENS_PRODUTOS\SEM IMAGEM.jpg","SEM IMAGEM","COM IMAGEM")</f>
        <v>SEM IMAGEM</v>
      </c>
    </row>
    <row r="268" spans="1:22" x14ac:dyDescent="0.25">
      <c r="A268" s="17">
        <v>176872</v>
      </c>
      <c r="B268" t="str">
        <f>IFERROR((VLOOKUP(A268,'[1]LISTA ETIQUETAS'!O:X,3,0)),"PRODUTO SEM ESTOQUE")</f>
        <v>EST CADEIRA DAAV (INOX POL) (MAD B COR 03) TC FLOR VELVET</v>
      </c>
      <c r="C268" s="9" t="str">
        <f>VLOOKUP(A268,'[1]LISTA ETIQUETAS'!$O:$BT,58,0)</f>
        <v>DPOT CADEIRA</v>
      </c>
      <c r="D268" s="9" t="str">
        <f>VLOOKUP(A268,'[1]LISTA ETIQUETAS'!$O:$BU,59,0)</f>
        <v>CADEIRA DAAV</v>
      </c>
      <c r="E268" s="10">
        <f>IF(VLOOKUP(A268,'[1]LISTA ETIQUETAS'!O:W,4,0)="",(VLOOKUP(A268,'[1]LISTA ETIQUETAS'!O:W,7,0)),(VLOOKUP(A268,'[1]LISTA ETIQUETAS'!O:W,4,0)))</f>
        <v>0.6</v>
      </c>
      <c r="F268" s="10">
        <f>IF(VLOOKUP(A268,'[1]LISTA ETIQUETAS'!O:W,5,0)="",(VLOOKUP(A268,'[1]LISTA ETIQUETAS'!O:W,8,0)),(VLOOKUP(A268,'[1]LISTA ETIQUETAS'!O:W,5,0)))</f>
        <v>0.65</v>
      </c>
      <c r="G268" s="10">
        <f>IF(VLOOKUP(A268,'[1]LISTA ETIQUETAS'!O:W,6,0)="",(VLOOKUP(A268,'[1]LISTA ETIQUETAS'!O:W,9,0)),(VLOOKUP(A268,'[1]LISTA ETIQUETAS'!O:W,5,0)))</f>
        <v>0.8</v>
      </c>
      <c r="H268" s="10">
        <f>IFERROR((VLOOKUP(A268,'[1]LISTA ETIQUETAS'!O:X,10,0)),"")</f>
        <v>0</v>
      </c>
      <c r="I268" s="11">
        <f>IFERROR((VLOOKUP(A268,'[1]LISTA ETIQUETAS'!O:Z,12,0)),"")</f>
        <v>0</v>
      </c>
      <c r="J268" s="5">
        <f>VLOOKUP(A268,'[1]LISTA ETIQUETAS'!$O:$AA,13,0)</f>
        <v>0</v>
      </c>
      <c r="K268" s="11">
        <f>IFERROR(I268-I268*J268,"")</f>
        <v>0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>IF(M268=0,A268,M268)</f>
        <v>176872</v>
      </c>
      <c r="S268" s="2">
        <f>_xlfn.XLOOKUP($A268,'[1]LISTA ETIQUETAS'!$O:$O,'[1]LISTA ETIQUETAS'!H:H,"",0)</f>
        <v>1</v>
      </c>
      <c r="T268" s="8">
        <f>SUM(O268:S268)</f>
        <v>1</v>
      </c>
      <c r="U268" s="9" t="str">
        <f>IFERROR((VLOOKUP(A268,'links de acesso'!A:B,2,0)),"\\192.168.0.4\Produtos\PRODUTO_PRONTA_ENTREGA_DPOT\static\IMAGENS_PRODUTOS\SEM IMAGEM.jpg")</f>
        <v>\\192.168.0.4\Produtos\PRODUTO_PRONTA_ENTREGA_DPOT\static\IMAGENS_PRODUTOS\CADEIRA DAAV_176872.jpg</v>
      </c>
      <c r="V268" s="8" t="str">
        <f>IF(Tabela3[[#This Row],[LINK_IMAGEM]]="\\192.168.0.4\Produtos\PRODUTO_PRONTA_ENTREGA_DPOT\static\IMAGENS_PRODUTOS\SEM IMAGEM.jpg","SEM IMAGEM","COM IMAGEM")</f>
        <v>COM IMAGEM</v>
      </c>
    </row>
    <row r="269" spans="1:22" x14ac:dyDescent="0.25">
      <c r="A269" s="17">
        <v>380311</v>
      </c>
      <c r="B269" t="str">
        <f>IFERROR((VLOOKUP(A269,'[1]LISTA ETIQUETAS'!O:X,3,0)),"PRODUTO SEM ESTOQUE")</f>
        <v>EST CADEIRA DAAV (INOX PTO) (IMBUIA STAIN) TC TRAMADO CRU/PT</v>
      </c>
      <c r="C269" s="9" t="str">
        <f>VLOOKUP(A269,'[1]LISTA ETIQUETAS'!$O:$BT,58,0)</f>
        <v>DPOT CADEIRA</v>
      </c>
      <c r="D269" s="9" t="str">
        <f>VLOOKUP(A269,'[1]LISTA ETIQUETAS'!$O:$BU,59,0)</f>
        <v>CADEIRA DAAV</v>
      </c>
      <c r="E269" s="10">
        <f>IF(VLOOKUP(A269,'[1]LISTA ETIQUETAS'!O:W,4,0)="",(VLOOKUP(A269,'[1]LISTA ETIQUETAS'!O:W,7,0)),(VLOOKUP(A269,'[1]LISTA ETIQUETAS'!O:W,4,0)))</f>
        <v>0.63</v>
      </c>
      <c r="F269" s="10">
        <f>IF(VLOOKUP(A269,'[1]LISTA ETIQUETAS'!O:W,5,0)="",(VLOOKUP(A269,'[1]LISTA ETIQUETAS'!O:W,8,0)),(VLOOKUP(A269,'[1]LISTA ETIQUETAS'!O:W,5,0)))</f>
        <v>0.54</v>
      </c>
      <c r="G269" s="10">
        <f>IF(VLOOKUP(A269,'[1]LISTA ETIQUETAS'!O:W,6,0)="",(VLOOKUP(A269,'[1]LISTA ETIQUETAS'!O:W,9,0)),(VLOOKUP(A269,'[1]LISTA ETIQUETAS'!O:W,5,0)))</f>
        <v>0.8</v>
      </c>
      <c r="H269" s="10">
        <f>IFERROR((VLOOKUP(A269,'[1]LISTA ETIQUETAS'!O:X,10,0)),"")</f>
        <v>0</v>
      </c>
      <c r="I269" s="11">
        <f>IFERROR((VLOOKUP(A269,'[1]LISTA ETIQUETAS'!O:Z,12,0)),"")</f>
        <v>0</v>
      </c>
      <c r="J269" s="5">
        <f>VLOOKUP(A269,'[1]LISTA ETIQUETAS'!$O:$AA,13,0)</f>
        <v>0</v>
      </c>
      <c r="K269" s="11">
        <f>IFERROR(I269-I269*J269,"")</f>
        <v>0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>IF(M269=0,A269,M269)</f>
        <v>380311</v>
      </c>
      <c r="S269" s="2">
        <f>_xlfn.XLOOKUP($A269,'[1]LISTA ETIQUETAS'!$O:$O,'[1]LISTA ETIQUETAS'!H:H,"",0)</f>
        <v>1</v>
      </c>
      <c r="T269" s="8">
        <f>SUM(O269:S269)</f>
        <v>1</v>
      </c>
      <c r="U269" s="9" t="str">
        <f>IFERROR((VLOOKUP(A269,'links de acesso'!A:B,2,0)),"\\192.168.0.4\Produtos\PRODUTO_PRONTA_ENTREGA_DPOT\static\IMAGENS_PRODUTOS\SEM IMAGEM.jpg")</f>
        <v>\\192.168.0.4\Produtos\PRODUTO_PRONTA_ENTREGA_DPOT\static\IMAGENS_PRODUTOS\CADEIRA DAAV_380311.jpg</v>
      </c>
      <c r="V269" s="8" t="str">
        <f>IF(Tabela3[[#This Row],[LINK_IMAGEM]]="\\192.168.0.4\Produtos\PRODUTO_PRONTA_ENTREGA_DPOT\static\IMAGENS_PRODUTOS\SEM IMAGEM.jpg","SEM IMAGEM","COM IMAGEM")</f>
        <v>COM IMAGEM</v>
      </c>
    </row>
    <row r="270" spans="1:22" x14ac:dyDescent="0.25">
      <c r="A270" s="17">
        <v>389344</v>
      </c>
      <c r="B270" t="str">
        <f>IFERROR((VLOOKUP(A270,'[1]LISTA ETIQUETAS'!O:X,3,0)),"PRODUTO SEM ESTOQUE")</f>
        <v>EST CADEIRA DOS ARCOS BAIXA (IMBUIA) COURO NOBUCK 75</v>
      </c>
      <c r="C270" s="9" t="str">
        <f>VLOOKUP(A270,'[1]LISTA ETIQUETAS'!$O:$BT,58,0)</f>
        <v>DPOT CADEIRA</v>
      </c>
      <c r="D270" s="9" t="str">
        <f>VLOOKUP(A270,'[1]LISTA ETIQUETAS'!$O:$BU,59,0)</f>
        <v>CADEIRA DOS ARCOS BAIXA</v>
      </c>
      <c r="E270" s="10">
        <f>IF(VLOOKUP(A270,'[1]LISTA ETIQUETAS'!O:W,4,0)="",(VLOOKUP(A270,'[1]LISTA ETIQUETAS'!O:W,7,0)),(VLOOKUP(A270,'[1]LISTA ETIQUETAS'!O:W,4,0)))</f>
        <v>0.49</v>
      </c>
      <c r="F270" s="10">
        <f>IF(VLOOKUP(A270,'[1]LISTA ETIQUETAS'!O:W,5,0)="",(VLOOKUP(A270,'[1]LISTA ETIQUETAS'!O:W,8,0)),(VLOOKUP(A270,'[1]LISTA ETIQUETAS'!O:W,5,0)))</f>
        <v>0.59</v>
      </c>
      <c r="G270" s="10">
        <f>IF(VLOOKUP(A270,'[1]LISTA ETIQUETAS'!O:W,6,0)="",(VLOOKUP(A270,'[1]LISTA ETIQUETAS'!O:W,9,0)),(VLOOKUP(A270,'[1]LISTA ETIQUETAS'!O:W,5,0)))</f>
        <v>0.88</v>
      </c>
      <c r="H270" s="10">
        <f>IFERROR((VLOOKUP(A270,'[1]LISTA ETIQUETAS'!O:X,10,0)),"")</f>
        <v>0</v>
      </c>
      <c r="I270" s="11">
        <f>IFERROR((VLOOKUP(A270,'[1]LISTA ETIQUETAS'!O:Z,12,0)),"")</f>
        <v>0</v>
      </c>
      <c r="J270" s="5">
        <f>VLOOKUP(A270,'[1]LISTA ETIQUETAS'!$O:$AA,13,0)</f>
        <v>0</v>
      </c>
      <c r="K270" s="11">
        <f>IFERROR(I270-I270*J270,"")</f>
        <v>0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>IF(M270=0,A270,M270)</f>
        <v>389344</v>
      </c>
      <c r="S270" s="2">
        <f>_xlfn.XLOOKUP($A270,'[1]LISTA ETIQUETAS'!$O:$O,'[1]LISTA ETIQUETAS'!H:H,"",0)</f>
        <v>1</v>
      </c>
      <c r="T270" s="8">
        <f>SUM(O270:S270)</f>
        <v>1</v>
      </c>
      <c r="U270" s="9" t="str">
        <f>IFERROR((VLOOKUP(A270,'links de acesso'!A:B,2,0)),"\\192.168.0.4\Produtos\PRODUTO_PRONTA_ENTREGA_DPOT\static\IMAGENS_PRODUTOS\SEM IMAGEM.jpg")</f>
        <v>\\192.168.0.4\Produtos\PRODUTO_PRONTA_ENTREGA_DPOT\static\IMAGENS_PRODUTOS\CADEIRA DOS ARCOS BAIXA_389344.jpg</v>
      </c>
      <c r="V270" s="8" t="str">
        <f>IF(Tabela3[[#This Row],[LINK_IMAGEM]]="\\192.168.0.4\Produtos\PRODUTO_PRONTA_ENTREGA_DPOT\static\IMAGENS_PRODUTOS\SEM IMAGEM.jpg","SEM IMAGEM","COM IMAGEM")</f>
        <v>COM IMAGEM</v>
      </c>
    </row>
    <row r="271" spans="1:22" x14ac:dyDescent="0.25">
      <c r="A271" s="17">
        <v>335262</v>
      </c>
      <c r="B271" t="str">
        <f>IFERROR((VLOOKUP(A271,'[1]LISTA ETIQUETAS'!O:X,3,0)),"PRODUTO SEM ESTOQUE")</f>
        <v>EST CADEIRA ESSA (JEQ NATURAL) COURO FIRENZE AVESSO VERMELHO</v>
      </c>
      <c r="C271" s="9" t="str">
        <f>VLOOKUP(A271,'[1]LISTA ETIQUETAS'!$O:$BT,58,0)</f>
        <v>DPOT CADEIRA</v>
      </c>
      <c r="D271" s="9" t="str">
        <f>VLOOKUP(A271,'[1]LISTA ETIQUETAS'!$O:$BU,59,0)</f>
        <v>CADEIRA ESSA</v>
      </c>
      <c r="E271" s="10">
        <f>IF(VLOOKUP(A271,'[1]LISTA ETIQUETAS'!O:W,4,0)="",(VLOOKUP(A271,'[1]LISTA ETIQUETAS'!O:W,7,0)),(VLOOKUP(A271,'[1]LISTA ETIQUETAS'!O:W,4,0)))</f>
        <v>0.56000000000000005</v>
      </c>
      <c r="F271" s="10">
        <f>IF(VLOOKUP(A271,'[1]LISTA ETIQUETAS'!O:W,5,0)="",(VLOOKUP(A271,'[1]LISTA ETIQUETAS'!O:W,8,0)),(VLOOKUP(A271,'[1]LISTA ETIQUETAS'!O:W,5,0)))</f>
        <v>0.59</v>
      </c>
      <c r="G271" s="10">
        <f>IF(VLOOKUP(A271,'[1]LISTA ETIQUETAS'!O:W,6,0)="",(VLOOKUP(A271,'[1]LISTA ETIQUETAS'!O:W,9,0)),(VLOOKUP(A271,'[1]LISTA ETIQUETAS'!O:W,5,0)))</f>
        <v>0.8</v>
      </c>
      <c r="H271" s="10">
        <f>IFERROR((VLOOKUP(A271,'[1]LISTA ETIQUETAS'!O:X,10,0)),"")</f>
        <v>0</v>
      </c>
      <c r="I271" s="11">
        <f>IFERROR((VLOOKUP(A271,'[1]LISTA ETIQUETAS'!O:Z,12,0)),"")</f>
        <v>0</v>
      </c>
      <c r="J271" s="5">
        <f>VLOOKUP(A271,'[1]LISTA ETIQUETAS'!$O:$AA,13,0)</f>
        <v>0</v>
      </c>
      <c r="K271" s="11">
        <f>IFERROR(I271-I271*J271,"")</f>
        <v>0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>IF(M271=0,A271,M271)</f>
        <v>335262</v>
      </c>
      <c r="S271" s="2">
        <f>_xlfn.XLOOKUP($A271,'[1]LISTA ETIQUETAS'!$O:$O,'[1]LISTA ETIQUETAS'!H:H,"",0)</f>
        <v>2</v>
      </c>
      <c r="T271" s="8">
        <f>SUM(O271:S271)</f>
        <v>2</v>
      </c>
      <c r="U271" s="9" t="str">
        <f>IFERROR((VLOOKUP(A271,'links de acesso'!A:B,2,0)),"\\192.168.0.4\Produtos\PRODUTO_PRONTA_ENTREGA_DPOT\static\IMAGENS_PRODUTOS\SEM IMAGEM.jpg")</f>
        <v>\\192.168.0.4\Produtos\PRODUTO_PRONTA_ENTREGA_DPOT\static\IMAGENS_PRODUTOS\CADEIRA ESSA_335262.jpg</v>
      </c>
      <c r="V271" s="8" t="str">
        <f>IF(Tabela3[[#This Row],[LINK_IMAGEM]]="\\192.168.0.4\Produtos\PRODUTO_PRONTA_ENTREGA_DPOT\static\IMAGENS_PRODUTOS\SEM IMAGEM.jpg","SEM IMAGEM","COM IMAGEM")</f>
        <v>COM IMAGEM</v>
      </c>
    </row>
    <row r="272" spans="1:22" x14ac:dyDescent="0.25">
      <c r="A272" s="17">
        <v>281470</v>
      </c>
      <c r="B272" t="str">
        <f>IFERROR((VLOOKUP(A272,'[1]LISTA ETIQUETAS'!O:X,3,0)),"PRODUTO SEM ESTOQUE")</f>
        <v>EST CADEIRA ESSA (JEQ TABACO) TC PERFECTION NEUTRAL</v>
      </c>
      <c r="C272" s="9" t="str">
        <f>VLOOKUP(A272,'[1]LISTA ETIQUETAS'!$O:$BT,58,0)</f>
        <v>DPOT CADEIRA</v>
      </c>
      <c r="D272" s="9" t="str">
        <f>VLOOKUP(A272,'[1]LISTA ETIQUETAS'!$O:$BU,59,0)</f>
        <v>CADEIRA ESSA</v>
      </c>
      <c r="E272" s="10">
        <f>IF(VLOOKUP(A272,'[1]LISTA ETIQUETAS'!O:W,4,0)="",(VLOOKUP(A272,'[1]LISTA ETIQUETAS'!O:W,7,0)),(VLOOKUP(A272,'[1]LISTA ETIQUETAS'!O:W,4,0)))</f>
        <v>0.56000000000000005</v>
      </c>
      <c r="F272" s="10">
        <f>IF(VLOOKUP(A272,'[1]LISTA ETIQUETAS'!O:W,5,0)="",(VLOOKUP(A272,'[1]LISTA ETIQUETAS'!O:W,8,0)),(VLOOKUP(A272,'[1]LISTA ETIQUETAS'!O:W,5,0)))</f>
        <v>0.59</v>
      </c>
      <c r="G272" s="10">
        <f>IF(VLOOKUP(A272,'[1]LISTA ETIQUETAS'!O:W,6,0)="",(VLOOKUP(A272,'[1]LISTA ETIQUETAS'!O:W,9,0)),(VLOOKUP(A272,'[1]LISTA ETIQUETAS'!O:W,5,0)))</f>
        <v>0.8</v>
      </c>
      <c r="H272" s="10">
        <f>IFERROR((VLOOKUP(A272,'[1]LISTA ETIQUETAS'!O:X,10,0)),"")</f>
        <v>0</v>
      </c>
      <c r="I272" s="11">
        <f>IFERROR((VLOOKUP(A272,'[1]LISTA ETIQUETAS'!O:Z,12,0)),"")</f>
        <v>0</v>
      </c>
      <c r="J272" s="5">
        <f>VLOOKUP(A272,'[1]LISTA ETIQUETAS'!$O:$AA,13,0)</f>
        <v>0.5</v>
      </c>
      <c r="K272" s="11">
        <f>IFERROR(I272-I272*J272,"")</f>
        <v>0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>IF(M272=0,A272,M272)</f>
        <v>281470</v>
      </c>
      <c r="S272" s="2">
        <f>_xlfn.XLOOKUP($A272,'[1]LISTA ETIQUETAS'!$O:$O,'[1]LISTA ETIQUETAS'!H:H,"",0)</f>
        <v>8</v>
      </c>
      <c r="T272" s="8">
        <f>SUM(O272:S272)</f>
        <v>8</v>
      </c>
      <c r="U272" s="9" t="str">
        <f>IFERROR((VLOOKUP(A272,'links de acesso'!A:B,2,0)),"\\192.168.0.4\Produtos\PRODUTO_PRONTA_ENTREGA_DPOT\static\IMAGENS_PRODUTOS\SEM IMAGEM.jpg")</f>
        <v>\\192.168.0.4\Produtos\PRODUTO_PRONTA_ENTREGA_DPOT\static\IMAGENS_PRODUTOS\CADEIRA ESSA_281470.jpg</v>
      </c>
      <c r="V272" s="8" t="str">
        <f>IF(Tabela3[[#This Row],[LINK_IMAGEM]]="\\192.168.0.4\Produtos\PRODUTO_PRONTA_ENTREGA_DPOT\static\IMAGENS_PRODUTOS\SEM IMAGEM.jpg","SEM IMAGEM","COM IMAGEM")</f>
        <v>COM IMAGEM</v>
      </c>
    </row>
    <row r="273" spans="1:22" x14ac:dyDescent="0.25">
      <c r="A273" s="17">
        <v>281472</v>
      </c>
      <c r="B273" t="str">
        <f>IFERROR((VLOOKUP(A273,'[1]LISTA ETIQUETAS'!O:X,3,0)),"PRODUTO SEM ESTOQUE")</f>
        <v>EST CADEIRA ESSA (MAD A JEQ 03) TC GALLIA MUSGO</v>
      </c>
      <c r="C273" s="9" t="str">
        <f>VLOOKUP(A273,'[1]LISTA ETIQUETAS'!$O:$BT,58,0)</f>
        <v>DPOT CADEIRA</v>
      </c>
      <c r="D273" s="9" t="str">
        <f>VLOOKUP(A273,'[1]LISTA ETIQUETAS'!$O:$BU,59,0)</f>
        <v>CADEIRA ESSA</v>
      </c>
      <c r="E273" s="10">
        <f>IF(VLOOKUP(A273,'[1]LISTA ETIQUETAS'!O:W,4,0)="",(VLOOKUP(A273,'[1]LISTA ETIQUETAS'!O:W,7,0)),(VLOOKUP(A273,'[1]LISTA ETIQUETAS'!O:W,4,0)))</f>
        <v>0.56000000000000005</v>
      </c>
      <c r="F273" s="10">
        <f>IF(VLOOKUP(A273,'[1]LISTA ETIQUETAS'!O:W,5,0)="",(VLOOKUP(A273,'[1]LISTA ETIQUETAS'!O:W,8,0)),(VLOOKUP(A273,'[1]LISTA ETIQUETAS'!O:W,5,0)))</f>
        <v>0.59</v>
      </c>
      <c r="G273" s="10">
        <f>IF(VLOOKUP(A273,'[1]LISTA ETIQUETAS'!O:W,6,0)="",(VLOOKUP(A273,'[1]LISTA ETIQUETAS'!O:W,9,0)),(VLOOKUP(A273,'[1]LISTA ETIQUETAS'!O:W,5,0)))</f>
        <v>0.8</v>
      </c>
      <c r="H273" s="10">
        <f>IFERROR((VLOOKUP(A273,'[1]LISTA ETIQUETAS'!O:X,10,0)),"")</f>
        <v>0</v>
      </c>
      <c r="I273" s="11">
        <f>IFERROR((VLOOKUP(A273,'[1]LISTA ETIQUETAS'!O:Z,12,0)),"")</f>
        <v>0</v>
      </c>
      <c r="J273" s="5">
        <f>VLOOKUP(A273,'[1]LISTA ETIQUETAS'!$O:$AA,13,0)</f>
        <v>0</v>
      </c>
      <c r="K273" s="11">
        <f>IFERROR(I273-I273*J273,"")</f>
        <v>0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>IF(M273=0,A273,M273)</f>
        <v>281472</v>
      </c>
      <c r="S273" s="2">
        <f>_xlfn.XLOOKUP($A273,'[1]LISTA ETIQUETAS'!$O:$O,'[1]LISTA ETIQUETAS'!H:H,"",0)</f>
        <v>7</v>
      </c>
      <c r="T273" s="8">
        <f>SUM(O273:S273)</f>
        <v>7</v>
      </c>
      <c r="U273" s="9" t="str">
        <f>IFERROR((VLOOKUP(A273,'links de acesso'!A:B,2,0)),"\\192.168.0.4\Produtos\PRODUTO_PRONTA_ENTREGA_DPOT\static\IMAGENS_PRODUTOS\SEM IMAGEM.jpg")</f>
        <v>\\192.168.0.4\Produtos\PRODUTO_PRONTA_ENTREGA_DPOT\static\IMAGENS_PRODUTOS\CADEIRA ESSA_281472.jpg</v>
      </c>
      <c r="V273" s="8" t="str">
        <f>IF(Tabela3[[#This Row],[LINK_IMAGEM]]="\\192.168.0.4\Produtos\PRODUTO_PRONTA_ENTREGA_DPOT\static\IMAGENS_PRODUTOS\SEM IMAGEM.jpg","SEM IMAGEM","COM IMAGEM")</f>
        <v>COM IMAGEM</v>
      </c>
    </row>
    <row r="274" spans="1:22" x14ac:dyDescent="0.25">
      <c r="A274" s="17">
        <v>351178</v>
      </c>
      <c r="B274" t="str">
        <f>IFERROR((VLOOKUP(A274,'[1]LISTA ETIQUETAS'!O:X,3,0)),"PRODUTO SEM ESTOQUE")</f>
        <v>EST CADEIRA ESSA C/BRACO (MAD A JEQ TABACO) TC HEART HUNTER</v>
      </c>
      <c r="C274" s="9" t="str">
        <f>VLOOKUP(A274,'[1]LISTA ETIQUETAS'!$O:$BT,58,0)</f>
        <v>DPOT CADEIRA</v>
      </c>
      <c r="D274" s="9" t="str">
        <f>VLOOKUP(A274,'[1]LISTA ETIQUETAS'!$O:$BU,59,0)</f>
        <v>CADEIRA ESSA</v>
      </c>
      <c r="E274" s="10">
        <f>IF(VLOOKUP(A274,'[1]LISTA ETIQUETAS'!O:W,4,0)="",(VLOOKUP(A274,'[1]LISTA ETIQUETAS'!O:W,7,0)),(VLOOKUP(A274,'[1]LISTA ETIQUETAS'!O:W,4,0)))</f>
        <v>0.6</v>
      </c>
      <c r="F274" s="10">
        <f>IF(VLOOKUP(A274,'[1]LISTA ETIQUETAS'!O:W,5,0)="",(VLOOKUP(A274,'[1]LISTA ETIQUETAS'!O:W,8,0)),(VLOOKUP(A274,'[1]LISTA ETIQUETAS'!O:W,5,0)))</f>
        <v>0.56999999999999995</v>
      </c>
      <c r="G274" s="10">
        <f>IF(VLOOKUP(A274,'[1]LISTA ETIQUETAS'!O:W,6,0)="",(VLOOKUP(A274,'[1]LISTA ETIQUETAS'!O:W,9,0)),(VLOOKUP(A274,'[1]LISTA ETIQUETAS'!O:W,5,0)))</f>
        <v>0.81</v>
      </c>
      <c r="H274" s="10">
        <f>IFERROR((VLOOKUP(A274,'[1]LISTA ETIQUETAS'!O:X,10,0)),"")</f>
        <v>0</v>
      </c>
      <c r="I274" s="11">
        <f>IFERROR((VLOOKUP(A274,'[1]LISTA ETIQUETAS'!O:Z,12,0)),"")</f>
        <v>0</v>
      </c>
      <c r="J274" s="5">
        <f>VLOOKUP(A274,'[1]LISTA ETIQUETAS'!$O:$AA,13,0)</f>
        <v>0</v>
      </c>
      <c r="K274" s="11">
        <f>IFERROR(I274-I274*J274,"")</f>
        <v>0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>IF(M274=0,A274,M274)</f>
        <v>351178</v>
      </c>
      <c r="S274" s="2">
        <f>_xlfn.XLOOKUP($A274,'[1]LISTA ETIQUETAS'!$O:$O,'[1]LISTA ETIQUETAS'!H:H,"",0)</f>
        <v>3</v>
      </c>
      <c r="T274" s="8">
        <f>SUM(O274:S274)</f>
        <v>3</v>
      </c>
      <c r="U274" s="9" t="str">
        <f>IFERROR((VLOOKUP(A274,'links de acesso'!A:B,2,0)),"\\192.168.0.4\Produtos\PRODUTO_PRONTA_ENTREGA_DPOT\static\IMAGENS_PRODUTOS\SEM IMAGEM.jpg")</f>
        <v>\\192.168.0.4\Produtos\PRODUTO_PRONTA_ENTREGA_DPOT\static\IMAGENS_PRODUTOS\CADEIRA ESSA CB_351178.jpg</v>
      </c>
      <c r="V274" s="8" t="str">
        <f>IF(Tabela3[[#This Row],[LINK_IMAGEM]]="\\192.168.0.4\Produtos\PRODUTO_PRONTA_ENTREGA_DPOT\static\IMAGENS_PRODUTOS\SEM IMAGEM.jpg","SEM IMAGEM","COM IMAGEM")</f>
        <v>COM IMAGEM</v>
      </c>
    </row>
    <row r="275" spans="1:22" x14ac:dyDescent="0.25">
      <c r="A275" s="17">
        <v>404854</v>
      </c>
      <c r="B275" t="str">
        <f>IFERROR((VLOOKUP(A275,'[1]LISTA ETIQUETAS'!O:X,3,0)),"PRODUTO SEM ESTOQUE")</f>
        <v>EST CADEIRA ESTRIBO TC EL ANGOLA GREEN</v>
      </c>
      <c r="C275" s="9" t="str">
        <f>VLOOKUP(A275,'[1]LISTA ETIQUETAS'!$O:$BT,58,0)</f>
        <v>DPOT CADEIRA</v>
      </c>
      <c r="D275" s="9" t="str">
        <f>VLOOKUP(A275,'[1]LISTA ETIQUETAS'!$O:$BU,59,0)</f>
        <v>CADEIRA ESTRIBO</v>
      </c>
      <c r="E275" s="10">
        <f>IF(VLOOKUP(A275,'[1]LISTA ETIQUETAS'!O:W,4,0)="",(VLOOKUP(A275,'[1]LISTA ETIQUETAS'!O:W,7,0)),(VLOOKUP(A275,'[1]LISTA ETIQUETAS'!O:W,4,0)))</f>
        <v>0.44</v>
      </c>
      <c r="F275" s="10">
        <f>IF(VLOOKUP(A275,'[1]LISTA ETIQUETAS'!O:W,5,0)="",(VLOOKUP(A275,'[1]LISTA ETIQUETAS'!O:W,8,0)),(VLOOKUP(A275,'[1]LISTA ETIQUETAS'!O:W,5,0)))</f>
        <v>0.57999999999999996</v>
      </c>
      <c r="G275" s="10">
        <f>IF(VLOOKUP(A275,'[1]LISTA ETIQUETAS'!O:W,6,0)="",(VLOOKUP(A275,'[1]LISTA ETIQUETAS'!O:W,9,0)),(VLOOKUP(A275,'[1]LISTA ETIQUETAS'!O:W,5,0)))</f>
        <v>0.85</v>
      </c>
      <c r="H275" s="10">
        <f>IFERROR((VLOOKUP(A275,'[1]LISTA ETIQUETAS'!O:X,10,0)),"")</f>
        <v>0</v>
      </c>
      <c r="I275" s="11">
        <f>IFERROR((VLOOKUP(A275,'[1]LISTA ETIQUETAS'!O:Z,12,0)),"")</f>
        <v>0</v>
      </c>
      <c r="J275" s="5">
        <f>VLOOKUP(A275,'[1]LISTA ETIQUETAS'!$O:$AA,13,0)</f>
        <v>0.35</v>
      </c>
      <c r="K275" s="11">
        <f>IFERROR(I275-I275*J275,"")</f>
        <v>0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>IF(M275=0,A275,M275)</f>
        <v>404854</v>
      </c>
      <c r="S275" s="2">
        <f>_xlfn.XLOOKUP($A275,'[1]LISTA ETIQUETAS'!$O:$O,'[1]LISTA ETIQUETAS'!H:H,"",0)</f>
        <v>1</v>
      </c>
      <c r="T275" s="8">
        <f>SUM(O275:S275)</f>
        <v>1</v>
      </c>
      <c r="U275" s="9" t="str">
        <f>IFERROR((VLOOKUP(A275,'links de acesso'!A:B,2,0)),"\\192.168.0.4\Produtos\PRODUTO_PRONTA_ENTREGA_DPOT\static\IMAGENS_PRODUTOS\SEM IMAGEM.jpg")</f>
        <v>\\192.168.0.4\Produtos\PRODUTO_PRONTA_ENTREGA_DPOT\static\IMAGENS_PRODUTOS\CADEIRA ESTRIBO_404854.jpg</v>
      </c>
      <c r="V275" s="8" t="str">
        <f>IF(Tabela3[[#This Row],[LINK_IMAGEM]]="\\192.168.0.4\Produtos\PRODUTO_PRONTA_ENTREGA_DPOT\static\IMAGENS_PRODUTOS\SEM IMAGEM.jpg","SEM IMAGEM","COM IMAGEM")</f>
        <v>COM IMAGEM</v>
      </c>
    </row>
    <row r="276" spans="1:22" x14ac:dyDescent="0.25">
      <c r="A276" s="17">
        <v>257773</v>
      </c>
      <c r="B276" t="str">
        <f>IFERROR((VLOOKUP(A276,'[1]LISTA ETIQUETAS'!O:X,3,0)),"PRODUTO SEM ESTOQUE")</f>
        <v>EST CADEIRA FLEXA H45 (NAUTICA PRETA) (FAIA VERNIZ CONHAQUE)</v>
      </c>
      <c r="C276" s="9" t="str">
        <f>VLOOKUP(A276,'[1]LISTA ETIQUETAS'!$O:$BT,58,0)</f>
        <v>DPOT CADEIRA</v>
      </c>
      <c r="D276" s="9" t="str">
        <f>VLOOKUP(A276,'[1]LISTA ETIQUETAS'!$O:$BU,59,0)</f>
        <v>CADEIRA FLEXA H45</v>
      </c>
      <c r="E276" s="10">
        <f>IF(VLOOKUP(A276,'[1]LISTA ETIQUETAS'!O:W,4,0)="",(VLOOKUP(A276,'[1]LISTA ETIQUETAS'!O:W,7,0)),(VLOOKUP(A276,'[1]LISTA ETIQUETAS'!O:W,4,0)))</f>
        <v>0.52</v>
      </c>
      <c r="F276" s="10">
        <f>IF(VLOOKUP(A276,'[1]LISTA ETIQUETAS'!O:W,5,0)="",(VLOOKUP(A276,'[1]LISTA ETIQUETAS'!O:W,8,0)),(VLOOKUP(A276,'[1]LISTA ETIQUETAS'!O:W,5,0)))</f>
        <v>0.64</v>
      </c>
      <c r="G276" s="10">
        <f>IF(VLOOKUP(A276,'[1]LISTA ETIQUETAS'!O:W,6,0)="",(VLOOKUP(A276,'[1]LISTA ETIQUETAS'!O:W,9,0)),(VLOOKUP(A276,'[1]LISTA ETIQUETAS'!O:W,5,0)))</f>
        <v>0.87</v>
      </c>
      <c r="H276" s="10">
        <f>IFERROR((VLOOKUP(A276,'[1]LISTA ETIQUETAS'!O:X,10,0)),"")</f>
        <v>0</v>
      </c>
      <c r="I276" s="11">
        <f>IFERROR((VLOOKUP(A276,'[1]LISTA ETIQUETAS'!O:Z,12,0)),"")</f>
        <v>0</v>
      </c>
      <c r="J276" s="5">
        <f>VLOOKUP(A276,'[1]LISTA ETIQUETAS'!$O:$AA,13,0)</f>
        <v>0</v>
      </c>
      <c r="K276" s="11">
        <f>IFERROR(I276-I276*J276,"")</f>
        <v>0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>IF(M276=0,A276,M276)</f>
        <v>257773</v>
      </c>
      <c r="S276" s="2">
        <f>_xlfn.XLOOKUP($A276,'[1]LISTA ETIQUETAS'!$O:$O,'[1]LISTA ETIQUETAS'!H:H,"",0)</f>
        <v>2</v>
      </c>
      <c r="T276" s="8">
        <f>SUM(O276:S276)</f>
        <v>2</v>
      </c>
      <c r="U276" s="9" t="str">
        <f>IFERROR((VLOOKUP(A276,'links de acesso'!A:B,2,0)),"\\192.168.0.4\Produtos\PRODUTO_PRONTA_ENTREGA_DPOT\static\IMAGENS_PRODUTOS\SEM IMAGEM.jpg")</f>
        <v>\\192.168.0.4\Produtos\PRODUTO_PRONTA_ENTREGA_DPOT\static\IMAGENS_PRODUTOS\CADEIRA FLEXA_257773.jpg</v>
      </c>
      <c r="V276" s="8" t="str">
        <f>IF(Tabela3[[#This Row],[LINK_IMAGEM]]="\\192.168.0.4\Produtos\PRODUTO_PRONTA_ENTREGA_DPOT\static\IMAGENS_PRODUTOS\SEM IMAGEM.jpg","SEM IMAGEM","COM IMAGEM")</f>
        <v>COM IMAGEM</v>
      </c>
    </row>
    <row r="277" spans="1:22" x14ac:dyDescent="0.25">
      <c r="A277" s="17">
        <v>99197</v>
      </c>
      <c r="B277" t="str">
        <f>IFERROR((VLOOKUP(A277,'[1]LISTA ETIQUETAS'!O:X,3,0)),"PRODUTO SEM ESTOQUE")</f>
        <v>EST CADEIRA FRONTEIRA 559A (PRETO FSC) (TRAMA SINT PRETA)</v>
      </c>
      <c r="C277" s="9" t="str">
        <f>VLOOKUP(A277,'[1]LISTA ETIQUETAS'!$O:$BT,58,0)</f>
        <v>DPOT CADEIRA</v>
      </c>
      <c r="D277" s="9" t="str">
        <f>VLOOKUP(A277,'[1]LISTA ETIQUETAS'!$O:$BU,59,0)</f>
        <v>CADEIRA FRONTEIRA 559A</v>
      </c>
      <c r="E277" s="10">
        <f>IF(VLOOKUP(A277,'[1]LISTA ETIQUETAS'!O:W,4,0)="",(VLOOKUP(A277,'[1]LISTA ETIQUETAS'!O:W,7,0)),(VLOOKUP(A277,'[1]LISTA ETIQUETAS'!O:W,4,0)))</f>
        <v>0.48</v>
      </c>
      <c r="F277" s="10">
        <f>IF(VLOOKUP(A277,'[1]LISTA ETIQUETAS'!O:W,5,0)="",(VLOOKUP(A277,'[1]LISTA ETIQUETAS'!O:W,8,0)),(VLOOKUP(A277,'[1]LISTA ETIQUETAS'!O:W,5,0)))</f>
        <v>0.5</v>
      </c>
      <c r="G277" s="10">
        <f>IF(VLOOKUP(A277,'[1]LISTA ETIQUETAS'!O:W,6,0)="",(VLOOKUP(A277,'[1]LISTA ETIQUETAS'!O:W,9,0)),(VLOOKUP(A277,'[1]LISTA ETIQUETAS'!O:W,5,0)))</f>
        <v>0.78</v>
      </c>
      <c r="H277" s="10">
        <f>IFERROR((VLOOKUP(A277,'[1]LISTA ETIQUETAS'!O:X,10,0)),"")</f>
        <v>0</v>
      </c>
      <c r="I277" s="11">
        <f>IFERROR((VLOOKUP(A277,'[1]LISTA ETIQUETAS'!O:Z,12,0)),"")</f>
        <v>0</v>
      </c>
      <c r="J277" s="5">
        <f>VLOOKUP(A277,'[1]LISTA ETIQUETAS'!$O:$AA,13,0)</f>
        <v>0</v>
      </c>
      <c r="K277" s="11">
        <f>IFERROR(I277-I277*J277,"")</f>
        <v>0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>IF(M277=0,A277,M277)</f>
        <v>99197</v>
      </c>
      <c r="S277" s="2">
        <f>_xlfn.XLOOKUP($A277,'[1]LISTA ETIQUETAS'!$O:$O,'[1]LISTA ETIQUETAS'!H:H,"",0)</f>
        <v>5</v>
      </c>
      <c r="T277" s="8">
        <f>SUM(O277:S277)</f>
        <v>5</v>
      </c>
      <c r="U277" s="9" t="str">
        <f>IFERROR((VLOOKUP(A277,'links de acesso'!A:B,2,0)),"\\192.168.0.4\Produtos\PRODUTO_PRONTA_ENTREGA_DPOT\static\IMAGENS_PRODUTOS\SEM IMAGEM.jpg")</f>
        <v>\\192.168.0.4\Produtos\PRODUTO_PRONTA_ENTREGA_DPOT\static\IMAGENS_PRODUTOS\CADEIRA FRONTEIRA_99197.jpg</v>
      </c>
      <c r="V277" s="8" t="str">
        <f>IF(Tabela3[[#This Row],[LINK_IMAGEM]]="\\192.168.0.4\Produtos\PRODUTO_PRONTA_ENTREGA_DPOT\static\IMAGENS_PRODUTOS\SEM IMAGEM.jpg","SEM IMAGEM","COM IMAGEM")</f>
        <v>COM IMAGEM</v>
      </c>
    </row>
    <row r="278" spans="1:22" x14ac:dyDescent="0.25">
      <c r="A278" s="17">
        <v>273806</v>
      </c>
      <c r="B278" t="str">
        <f>IFERROR((VLOOKUP(A278,'[1]LISTA ETIQUETAS'!O:X,3,0)),"PRODUTO SEM ESTOQUE")</f>
        <v>EST CADEIRA GAIA (FREIJO NATURAL)</v>
      </c>
      <c r="C278" s="9" t="str">
        <f>VLOOKUP(A278,'[1]LISTA ETIQUETAS'!$O:$BT,58,0)</f>
        <v>DPOT CADEIRA</v>
      </c>
      <c r="D278" s="9" t="str">
        <f>VLOOKUP(A278,'[1]LISTA ETIQUETAS'!$O:$BU,59,0)</f>
        <v>CADEIRA GAIA</v>
      </c>
      <c r="E278" s="10">
        <f>IF(VLOOKUP(A278,'[1]LISTA ETIQUETAS'!O:W,4,0)="",(VLOOKUP(A278,'[1]LISTA ETIQUETAS'!O:W,7,0)),(VLOOKUP(A278,'[1]LISTA ETIQUETAS'!O:W,4,0)))</f>
        <v>0.48</v>
      </c>
      <c r="F278" s="10">
        <f>IF(VLOOKUP(A278,'[1]LISTA ETIQUETAS'!O:W,5,0)="",(VLOOKUP(A278,'[1]LISTA ETIQUETAS'!O:W,8,0)),(VLOOKUP(A278,'[1]LISTA ETIQUETAS'!O:W,5,0)))</f>
        <v>0.54</v>
      </c>
      <c r="G278" s="10">
        <f>IF(VLOOKUP(A278,'[1]LISTA ETIQUETAS'!O:W,6,0)="",(VLOOKUP(A278,'[1]LISTA ETIQUETAS'!O:W,9,0)),(VLOOKUP(A278,'[1]LISTA ETIQUETAS'!O:W,5,0)))</f>
        <v>0.75</v>
      </c>
      <c r="H278" s="10">
        <f>IFERROR((VLOOKUP(A278,'[1]LISTA ETIQUETAS'!O:X,10,0)),"")</f>
        <v>0</v>
      </c>
      <c r="I278" s="11">
        <f>IFERROR((VLOOKUP(A278,'[1]LISTA ETIQUETAS'!O:Z,12,0)),"")</f>
        <v>0</v>
      </c>
      <c r="J278" s="5">
        <f>VLOOKUP(A278,'[1]LISTA ETIQUETAS'!$O:$AA,13,0)</f>
        <v>0.5</v>
      </c>
      <c r="K278" s="11">
        <f>IFERROR(I278-I278*J278,"")</f>
        <v>0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>IF(M278=0,A278,M278)</f>
        <v>273806</v>
      </c>
      <c r="S278" s="2">
        <f>_xlfn.XLOOKUP($A278,'[1]LISTA ETIQUETAS'!$O:$O,'[1]LISTA ETIQUETAS'!H:H,"",0)</f>
        <v>2</v>
      </c>
      <c r="T278" s="8">
        <f>SUM(O278:S278)</f>
        <v>2</v>
      </c>
      <c r="U278" s="9" t="str">
        <f>IFERROR((VLOOKUP(A278,'links de acesso'!A:B,2,0)),"\\192.168.0.4\Produtos\PRODUTO_PRONTA_ENTREGA_DPOT\static\IMAGENS_PRODUTOS\SEM IMAGEM.jpg")</f>
        <v>\\192.168.0.4\Produtos\PRODUTO_PRONTA_ENTREGA_DPOT\static\IMAGENS_PRODUTOS\CADEIRA GAIA_273806.jpg</v>
      </c>
      <c r="V278" s="8" t="str">
        <f>IF(Tabela3[[#This Row],[LINK_IMAGEM]]="\\192.168.0.4\Produtos\PRODUTO_PRONTA_ENTREGA_DPOT\static\IMAGENS_PRODUTOS\SEM IMAGEM.jpg","SEM IMAGEM","COM IMAGEM")</f>
        <v>COM IMAGEM</v>
      </c>
    </row>
    <row r="279" spans="1:22" x14ac:dyDescent="0.25">
      <c r="A279" s="17">
        <v>275482</v>
      </c>
      <c r="B279" t="str">
        <f>IFERROR((VLOOKUP(A279,'[1]LISTA ETIQUETAS'!O:X,3,0)),"PRODUTO SEM ESTOQUE")</f>
        <v>EST CADEIRA GB F61 (C/B) (ESTAR) TC EL NOVE 4 GREY</v>
      </c>
      <c r="C279" s="9" t="str">
        <f>VLOOKUP(A279,'[1]LISTA ETIQUETAS'!$O:$BT,58,0)</f>
        <v>DPOT CADEIRA</v>
      </c>
      <c r="D279" s="9" t="str">
        <f>VLOOKUP(A279,'[1]LISTA ETIQUETAS'!$O:$BU,59,0)</f>
        <v>CADEIRA GB F61</v>
      </c>
      <c r="E279" s="10">
        <f>IF(VLOOKUP(A279,'[1]LISTA ETIQUETAS'!O:W,4,0)="",(VLOOKUP(A279,'[1]LISTA ETIQUETAS'!O:W,7,0)),(VLOOKUP(A279,'[1]LISTA ETIQUETAS'!O:W,4,0)))</f>
        <v>0.59</v>
      </c>
      <c r="F279" s="10">
        <f>IF(VLOOKUP(A279,'[1]LISTA ETIQUETAS'!O:W,5,0)="",(VLOOKUP(A279,'[1]LISTA ETIQUETAS'!O:W,8,0)),(VLOOKUP(A279,'[1]LISTA ETIQUETAS'!O:W,5,0)))</f>
        <v>0.54</v>
      </c>
      <c r="G279" s="10">
        <f>IF(VLOOKUP(A279,'[1]LISTA ETIQUETAS'!O:W,6,0)="",(VLOOKUP(A279,'[1]LISTA ETIQUETAS'!O:W,9,0)),(VLOOKUP(A279,'[1]LISTA ETIQUETAS'!O:W,5,0)))</f>
        <v>0.82</v>
      </c>
      <c r="H279" s="10">
        <f>IFERROR((VLOOKUP(A279,'[1]LISTA ETIQUETAS'!O:X,10,0)),"")</f>
        <v>0</v>
      </c>
      <c r="I279" s="11">
        <f>IFERROR((VLOOKUP(A279,'[1]LISTA ETIQUETAS'!O:Z,12,0)),"")</f>
        <v>0</v>
      </c>
      <c r="J279" s="5">
        <f>VLOOKUP(A279,'[1]LISTA ETIQUETAS'!$O:$AA,13,0)</f>
        <v>0</v>
      </c>
      <c r="K279" s="11">
        <f>IFERROR(I279-I279*J279,"")</f>
        <v>0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>IF(M279=0,A279,M279)</f>
        <v>275482</v>
      </c>
      <c r="S279" s="2">
        <f>_xlfn.XLOOKUP($A279,'[1]LISTA ETIQUETAS'!$O:$O,'[1]LISTA ETIQUETAS'!H:H,"",0)</f>
        <v>3</v>
      </c>
      <c r="T279" s="8">
        <f>SUM(O279:S279)</f>
        <v>3</v>
      </c>
      <c r="U279" s="9" t="str">
        <f>IFERROR((VLOOKUP(A279,'links de acesso'!A:B,2,0)),"\\192.168.0.4\Produtos\PRODUTO_PRONTA_ENTREGA_DPOT\static\IMAGENS_PRODUTOS\SEM IMAGEM.jpg")</f>
        <v>\\192.168.0.4\Produtos\PRODUTO_PRONTA_ENTREGA_DPOT\static\IMAGENS_PRODUTOS\CADEIRA GB F61_275482.jpg</v>
      </c>
      <c r="V279" s="8" t="str">
        <f>IF(Tabela3[[#This Row],[LINK_IMAGEM]]="\\192.168.0.4\Produtos\PRODUTO_PRONTA_ENTREGA_DPOT\static\IMAGENS_PRODUTOS\SEM IMAGEM.jpg","SEM IMAGEM","COM IMAGEM")</f>
        <v>COM IMAGEM</v>
      </c>
    </row>
    <row r="280" spans="1:22" x14ac:dyDescent="0.25">
      <c r="A280" s="17">
        <v>335263</v>
      </c>
      <c r="B280" t="str">
        <f>IFERROR((VLOOKUP(A280,'[1]LISTA ETIQUETAS'!O:X,3,0)),"PRODUTO SEM ESTOQUE")</f>
        <v>EST CADEIRA GB F61 (C/B) (JANTAR) COURO NOBUCK 98/TC RED</v>
      </c>
      <c r="C280" s="9" t="str">
        <f>VLOOKUP(A280,'[1]LISTA ETIQUETAS'!$O:$BT,58,0)</f>
        <v>DPOT CADEIRA</v>
      </c>
      <c r="D280" s="9" t="str">
        <f>VLOOKUP(A280,'[1]LISTA ETIQUETAS'!$O:$BU,59,0)</f>
        <v>CADEIRA GB F61</v>
      </c>
      <c r="E280" s="10">
        <f>IF(VLOOKUP(A280,'[1]LISTA ETIQUETAS'!O:W,4,0)="",(VLOOKUP(A280,'[1]LISTA ETIQUETAS'!O:W,7,0)),(VLOOKUP(A280,'[1]LISTA ETIQUETAS'!O:W,4,0)))</f>
        <v>0.59</v>
      </c>
      <c r="F280" s="10">
        <f>IF(VLOOKUP(A280,'[1]LISTA ETIQUETAS'!O:W,5,0)="",(VLOOKUP(A280,'[1]LISTA ETIQUETAS'!O:W,8,0)),(VLOOKUP(A280,'[1]LISTA ETIQUETAS'!O:W,5,0)))</f>
        <v>0.54</v>
      </c>
      <c r="G280" s="10">
        <f>IF(VLOOKUP(A280,'[1]LISTA ETIQUETAS'!O:W,6,0)="",(VLOOKUP(A280,'[1]LISTA ETIQUETAS'!O:W,9,0)),(VLOOKUP(A280,'[1]LISTA ETIQUETAS'!O:W,5,0)))</f>
        <v>0.85</v>
      </c>
      <c r="H280" s="10">
        <f>IFERROR((VLOOKUP(A280,'[1]LISTA ETIQUETAS'!O:X,10,0)),"")</f>
        <v>0</v>
      </c>
      <c r="I280" s="11">
        <f>IFERROR((VLOOKUP(A280,'[1]LISTA ETIQUETAS'!O:Z,12,0)),"")</f>
        <v>0</v>
      </c>
      <c r="J280" s="5">
        <f>VLOOKUP(A280,'[1]LISTA ETIQUETAS'!$O:$AA,13,0)</f>
        <v>0</v>
      </c>
      <c r="K280" s="11">
        <f>IFERROR(I280-I280*J280,"")</f>
        <v>0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>IF(M280=0,A280,M280)</f>
        <v>335263</v>
      </c>
      <c r="S280" s="2">
        <f>_xlfn.XLOOKUP($A280,'[1]LISTA ETIQUETAS'!$O:$O,'[1]LISTA ETIQUETAS'!H:H,"",0)</f>
        <v>2</v>
      </c>
      <c r="T280" s="8">
        <f>SUM(O280:S280)</f>
        <v>2</v>
      </c>
      <c r="U280" s="9" t="str">
        <f>IFERROR((VLOOKUP(A280,'links de acesso'!A:B,2,0)),"\\192.168.0.4\Produtos\PRODUTO_PRONTA_ENTREGA_DPOT\static\IMAGENS_PRODUTOS\SEM IMAGEM.jpg")</f>
        <v>\\192.168.0.4\Produtos\PRODUTO_PRONTA_ENTREGA_DPOT\static\IMAGENS_PRODUTOS\CADEIRA GB F6_335263.jpg</v>
      </c>
      <c r="V280" s="8" t="str">
        <f>IF(Tabela3[[#This Row],[LINK_IMAGEM]]="\\192.168.0.4\Produtos\PRODUTO_PRONTA_ENTREGA_DPOT\static\IMAGENS_PRODUTOS\SEM IMAGEM.jpg","SEM IMAGEM","COM IMAGEM")</f>
        <v>COM IMAGEM</v>
      </c>
    </row>
    <row r="281" spans="1:22" x14ac:dyDescent="0.25">
      <c r="A281" s="17">
        <v>366434</v>
      </c>
      <c r="B281" t="str">
        <f>IFERROR((VLOOKUP(A281,'[1]LISTA ETIQUETAS'!O:X,3,0)),"PRODUTO SEM ESTOQUE")</f>
        <v>EST CADEIRA GB F61 (C/B) (JANTAR) TC EL ANGOLA COOPER</v>
      </c>
      <c r="C281" s="9" t="str">
        <f>VLOOKUP(A281,'[1]LISTA ETIQUETAS'!$O:$BT,58,0)</f>
        <v>DPOT CADEIRA</v>
      </c>
      <c r="D281" s="9" t="str">
        <f>VLOOKUP(A281,'[1]LISTA ETIQUETAS'!$O:$BU,59,0)</f>
        <v>CADEIRA GB F61</v>
      </c>
      <c r="E281" s="10">
        <f>IF(VLOOKUP(A281,'[1]LISTA ETIQUETAS'!O:W,4,0)="",(VLOOKUP(A281,'[1]LISTA ETIQUETAS'!O:W,7,0)),(VLOOKUP(A281,'[1]LISTA ETIQUETAS'!O:W,4,0)))</f>
        <v>0.59</v>
      </c>
      <c r="F281" s="10">
        <f>IF(VLOOKUP(A281,'[1]LISTA ETIQUETAS'!O:W,5,0)="",(VLOOKUP(A281,'[1]LISTA ETIQUETAS'!O:W,8,0)),(VLOOKUP(A281,'[1]LISTA ETIQUETAS'!O:W,5,0)))</f>
        <v>0.54</v>
      </c>
      <c r="G281" s="10">
        <f>IF(VLOOKUP(A281,'[1]LISTA ETIQUETAS'!O:W,6,0)="",(VLOOKUP(A281,'[1]LISTA ETIQUETAS'!O:W,9,0)),(VLOOKUP(A281,'[1]LISTA ETIQUETAS'!O:W,5,0)))</f>
        <v>0.85</v>
      </c>
      <c r="H281" s="10">
        <f>IFERROR((VLOOKUP(A281,'[1]LISTA ETIQUETAS'!O:X,10,0)),"")</f>
        <v>0</v>
      </c>
      <c r="I281" s="11">
        <f>IFERROR((VLOOKUP(A281,'[1]LISTA ETIQUETAS'!O:Z,12,0)),"")</f>
        <v>0</v>
      </c>
      <c r="J281" s="5">
        <f>VLOOKUP(A281,'[1]LISTA ETIQUETAS'!$O:$AA,13,0)</f>
        <v>0</v>
      </c>
      <c r="K281" s="11">
        <f>IFERROR(I281-I281*J281,"")</f>
        <v>0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>IF(M281=0,A281,M281)</f>
        <v>366434</v>
      </c>
      <c r="S281" s="2">
        <f>_xlfn.XLOOKUP($A281,'[1]LISTA ETIQUETAS'!$O:$O,'[1]LISTA ETIQUETAS'!H:H,"",0)</f>
        <v>2</v>
      </c>
      <c r="T281" s="8">
        <f>SUM(O281:S281)</f>
        <v>2</v>
      </c>
      <c r="U281" s="9" t="str">
        <f>IFERROR((VLOOKUP(A281,'links de acesso'!A:B,2,0)),"\\192.168.0.4\Produtos\PRODUTO_PRONTA_ENTREGA_DPOT\static\IMAGENS_PRODUTOS\SEM IMAGEM.jpg")</f>
        <v>\\192.168.0.4\Produtos\PRODUTO_PRONTA_ENTREGA_DPOT\static\IMAGENS_PRODUTOS\CADEIRA F61_366434.jpg</v>
      </c>
      <c r="V281" s="8" t="str">
        <f>IF(Tabela3[[#This Row],[LINK_IMAGEM]]="\\192.168.0.4\Produtos\PRODUTO_PRONTA_ENTREGA_DPOT\static\IMAGENS_PRODUTOS\SEM IMAGEM.jpg","SEM IMAGEM","COM IMAGEM")</f>
        <v>COM IMAGEM</v>
      </c>
    </row>
    <row r="282" spans="1:22" x14ac:dyDescent="0.25">
      <c r="A282" s="17">
        <v>386015</v>
      </c>
      <c r="B282" t="str">
        <f>IFERROR((VLOOKUP(A282,'[1]LISTA ETIQUETAS'!O:X,3,0)),"PRODUTO SEM ESTOQUE")</f>
        <v>EST CADEIRA GB F61 (C/B) (JANTAR) TC EL ANGOLA GREEN</v>
      </c>
      <c r="C282" s="9" t="str">
        <f>VLOOKUP(A282,'[1]LISTA ETIQUETAS'!$O:$BT,58,0)</f>
        <v>DPOT CADEIRA</v>
      </c>
      <c r="D282" s="9" t="str">
        <f>VLOOKUP(A282,'[1]LISTA ETIQUETAS'!$O:$BU,59,0)</f>
        <v>CADEIRA GB F61</v>
      </c>
      <c r="E282" s="10">
        <f>IF(VLOOKUP(A282,'[1]LISTA ETIQUETAS'!O:W,4,0)="",(VLOOKUP(A282,'[1]LISTA ETIQUETAS'!O:W,7,0)),(VLOOKUP(A282,'[1]LISTA ETIQUETAS'!O:W,4,0)))</f>
        <v>0.59</v>
      </c>
      <c r="F282" s="10">
        <f>IF(VLOOKUP(A282,'[1]LISTA ETIQUETAS'!O:W,5,0)="",(VLOOKUP(A282,'[1]LISTA ETIQUETAS'!O:W,8,0)),(VLOOKUP(A282,'[1]LISTA ETIQUETAS'!O:W,5,0)))</f>
        <v>0.54</v>
      </c>
      <c r="G282" s="10">
        <f>IF(VLOOKUP(A282,'[1]LISTA ETIQUETAS'!O:W,6,0)="",(VLOOKUP(A282,'[1]LISTA ETIQUETAS'!O:W,9,0)),(VLOOKUP(A282,'[1]LISTA ETIQUETAS'!O:W,5,0)))</f>
        <v>0.85</v>
      </c>
      <c r="H282" s="10">
        <f>IFERROR((VLOOKUP(A282,'[1]LISTA ETIQUETAS'!O:X,10,0)),"")</f>
        <v>0</v>
      </c>
      <c r="I282" s="11">
        <f>IFERROR((VLOOKUP(A282,'[1]LISTA ETIQUETAS'!O:Z,12,0)),"")</f>
        <v>0</v>
      </c>
      <c r="J282" s="5">
        <f>VLOOKUP(A282,'[1]LISTA ETIQUETAS'!$O:$AA,13,0)</f>
        <v>0</v>
      </c>
      <c r="K282" s="11">
        <f>IFERROR(I282-I282*J282,"")</f>
        <v>0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>IF(M282=0,A282,M282)</f>
        <v>386015</v>
      </c>
      <c r="S282" s="2">
        <f>_xlfn.XLOOKUP($A282,'[1]LISTA ETIQUETAS'!$O:$O,'[1]LISTA ETIQUETAS'!H:H,"",0)</f>
        <v>4</v>
      </c>
      <c r="T282" s="8">
        <f>SUM(O282:S282)</f>
        <v>4</v>
      </c>
      <c r="U282" s="9" t="str">
        <f>IFERROR((VLOOKUP(A282,'links de acesso'!A:B,2,0)),"\\192.168.0.4\Produtos\PRODUTO_PRONTA_ENTREGA_DPOT\static\IMAGENS_PRODUTOS\SEM IMAGEM.jpg")</f>
        <v>\\192.168.0.4\Produtos\PRODUTO_PRONTA_ENTREGA_DPOT\static\IMAGENS_PRODUTOS\CADEIRA GB F61 JANTAR_386015.jpg</v>
      </c>
      <c r="V282" s="8" t="str">
        <f>IF(Tabela3[[#This Row],[LINK_IMAGEM]]="\\192.168.0.4\Produtos\PRODUTO_PRONTA_ENTREGA_DPOT\static\IMAGENS_PRODUTOS\SEM IMAGEM.jpg","SEM IMAGEM","COM IMAGEM")</f>
        <v>COM IMAGEM</v>
      </c>
    </row>
    <row r="283" spans="1:22" x14ac:dyDescent="0.25">
      <c r="A283" s="17">
        <v>275484</v>
      </c>
      <c r="B283" t="str">
        <f>IFERROR((VLOOKUP(A283,'[1]LISTA ETIQUETAS'!O:X,3,0)),"PRODUTO SEM ESTOQUE")</f>
        <v>EST CADEIRA GB F61 (C/B) (JANTAR) TC VILLA OLMO NATURAL</v>
      </c>
      <c r="C283" s="9" t="str">
        <f>VLOOKUP(A283,'[1]LISTA ETIQUETAS'!$O:$BT,58,0)</f>
        <v>DPOT CADEIRA</v>
      </c>
      <c r="D283" s="9" t="str">
        <f>VLOOKUP(A283,'[1]LISTA ETIQUETAS'!$O:$BU,59,0)</f>
        <v>CADEIRA GB F61</v>
      </c>
      <c r="E283" s="10">
        <f>IF(VLOOKUP(A283,'[1]LISTA ETIQUETAS'!O:W,4,0)="",(VLOOKUP(A283,'[1]LISTA ETIQUETAS'!O:W,7,0)),(VLOOKUP(A283,'[1]LISTA ETIQUETAS'!O:W,4,0)))</f>
        <v>0.59</v>
      </c>
      <c r="F283" s="10">
        <f>IF(VLOOKUP(A283,'[1]LISTA ETIQUETAS'!O:W,5,0)="",(VLOOKUP(A283,'[1]LISTA ETIQUETAS'!O:W,8,0)),(VLOOKUP(A283,'[1]LISTA ETIQUETAS'!O:W,5,0)))</f>
        <v>0.54</v>
      </c>
      <c r="G283" s="10">
        <f>IF(VLOOKUP(A283,'[1]LISTA ETIQUETAS'!O:W,6,0)="",(VLOOKUP(A283,'[1]LISTA ETIQUETAS'!O:W,9,0)),(VLOOKUP(A283,'[1]LISTA ETIQUETAS'!O:W,5,0)))</f>
        <v>0.85</v>
      </c>
      <c r="H283" s="10">
        <f>IFERROR((VLOOKUP(A283,'[1]LISTA ETIQUETAS'!O:X,10,0)),"")</f>
        <v>0</v>
      </c>
      <c r="I283" s="11">
        <f>IFERROR((VLOOKUP(A283,'[1]LISTA ETIQUETAS'!O:Z,12,0)),"")</f>
        <v>0</v>
      </c>
      <c r="J283" s="5">
        <f>VLOOKUP(A283,'[1]LISTA ETIQUETAS'!$O:$AA,13,0)</f>
        <v>0</v>
      </c>
      <c r="K283" s="11">
        <f>IFERROR(I283-I283*J283,"")</f>
        <v>0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>IF(M283=0,A283,M283)</f>
        <v>275484</v>
      </c>
      <c r="S283" s="2">
        <f>_xlfn.XLOOKUP($A283,'[1]LISTA ETIQUETAS'!$O:$O,'[1]LISTA ETIQUETAS'!H:H,"",0)</f>
        <v>6</v>
      </c>
      <c r="T283" s="8">
        <f>SUM(O283:S283)</f>
        <v>6</v>
      </c>
      <c r="U283" s="9" t="str">
        <f>IFERROR((VLOOKUP(A283,'links de acesso'!A:B,2,0)),"\\192.168.0.4\Produtos\PRODUTO_PRONTA_ENTREGA_DPOT\static\IMAGENS_PRODUTOS\SEM IMAGEM.jpg")</f>
        <v>\\192.168.0.4\Produtos\PRODUTO_PRONTA_ENTREGA_DPOT\static\IMAGENS_PRODUTOS\CADEIRA F61_275484.jpg</v>
      </c>
      <c r="V283" s="8" t="str">
        <f>IF(Tabela3[[#This Row],[LINK_IMAGEM]]="\\192.168.0.4\Produtos\PRODUTO_PRONTA_ENTREGA_DPOT\static\IMAGENS_PRODUTOS\SEM IMAGEM.jpg","SEM IMAGEM","COM IMAGEM")</f>
        <v>COM IMAGEM</v>
      </c>
    </row>
    <row r="284" spans="1:22" x14ac:dyDescent="0.25">
      <c r="A284" s="17">
        <v>387202</v>
      </c>
      <c r="B284" t="str">
        <f>IFERROR((VLOOKUP(A284,'[1]LISTA ETIQUETAS'!O:X,3,0)),"PRODUTO SEM ESTOQUE")</f>
        <v>EST CADEIRA GB M110 (TELA NAT) (FREIJO COR IMBUIA) (ACO PTO)</v>
      </c>
      <c r="C284" s="9" t="str">
        <f>VLOOKUP(A284,'[1]LISTA ETIQUETAS'!$O:$BT,58,0)</f>
        <v>DPOT CADEIRA</v>
      </c>
      <c r="D284" s="9" t="str">
        <f>VLOOKUP(A284,'[1]LISTA ETIQUETAS'!$O:$BU,59,0)</f>
        <v>CADEIRA GB M110</v>
      </c>
      <c r="E284" s="10">
        <f>IF(VLOOKUP(A284,'[1]LISTA ETIQUETAS'!O:W,4,0)="",(VLOOKUP(A284,'[1]LISTA ETIQUETAS'!O:W,7,0)),(VLOOKUP(A284,'[1]LISTA ETIQUETAS'!O:W,4,0)))</f>
        <v>0.45</v>
      </c>
      <c r="F284" s="10">
        <f>IF(VLOOKUP(A284,'[1]LISTA ETIQUETAS'!O:W,5,0)="",(VLOOKUP(A284,'[1]LISTA ETIQUETAS'!O:W,8,0)),(VLOOKUP(A284,'[1]LISTA ETIQUETAS'!O:W,5,0)))</f>
        <v>0.5</v>
      </c>
      <c r="G284" s="10">
        <f>IF(VLOOKUP(A284,'[1]LISTA ETIQUETAS'!O:W,6,0)="",(VLOOKUP(A284,'[1]LISTA ETIQUETAS'!O:W,9,0)),(VLOOKUP(A284,'[1]LISTA ETIQUETAS'!O:W,5,0)))</f>
        <v>0.84</v>
      </c>
      <c r="H284" s="10">
        <f>IFERROR((VLOOKUP(A284,'[1]LISTA ETIQUETAS'!O:X,10,0)),"")</f>
        <v>0</v>
      </c>
      <c r="I284" s="11">
        <f>IFERROR((VLOOKUP(A284,'[1]LISTA ETIQUETAS'!O:Z,12,0)),"")</f>
        <v>0</v>
      </c>
      <c r="J284" s="5">
        <f>VLOOKUP(A284,'[1]LISTA ETIQUETAS'!$O:$AA,13,0)</f>
        <v>0</v>
      </c>
      <c r="K284" s="11">
        <f>IFERROR(I284-I284*J284,"")</f>
        <v>0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>IF(M284=0,A284,M284)</f>
        <v>387202</v>
      </c>
      <c r="S284" s="2">
        <f>_xlfn.XLOOKUP($A284,'[1]LISTA ETIQUETAS'!$O:$O,'[1]LISTA ETIQUETAS'!H:H,"",0)</f>
        <v>2</v>
      </c>
      <c r="T284" s="8">
        <f>SUM(O284:S284)</f>
        <v>2</v>
      </c>
      <c r="U284" s="9" t="str">
        <f>IFERROR((VLOOKUP(A284,'links de acesso'!A:B,2,0)),"\\192.168.0.4\Produtos\PRODUTO_PRONTA_ENTREGA_DPOT\static\IMAGENS_PRODUTOS\SEM IMAGEM.jpg")</f>
        <v>\\192.168.0.4\Produtos\PRODUTO_PRONTA_ENTREGA_DPOT\static\IMAGENS_PRODUTOS\CADEIRA GB M110_387202.jpg</v>
      </c>
      <c r="V284" s="8" t="str">
        <f>IF(Tabela3[[#This Row],[LINK_IMAGEM]]="\\192.168.0.4\Produtos\PRODUTO_PRONTA_ENTREGA_DPOT\static\IMAGENS_PRODUTOS\SEM IMAGEM.jpg","SEM IMAGEM","COM IMAGEM")</f>
        <v>COM IMAGEM</v>
      </c>
    </row>
    <row r="285" spans="1:22" x14ac:dyDescent="0.25">
      <c r="A285" s="17">
        <v>234925</v>
      </c>
      <c r="B285" t="str">
        <f>IFERROR((VLOOKUP(A285,'[1]LISTA ETIQUETAS'!O:X,3,0)),"PRODUTO SEM ESTOQUE")</f>
        <v>EST CADEIRA GB M110 (TELA NAT) (FREIJO) (ACO PTO)</v>
      </c>
      <c r="C285" s="9" t="str">
        <f>VLOOKUP(A285,'[1]LISTA ETIQUETAS'!$O:$BT,58,0)</f>
        <v>DPOT CADEIRA</v>
      </c>
      <c r="D285" s="9" t="str">
        <f>VLOOKUP(A285,'[1]LISTA ETIQUETAS'!$O:$BU,59,0)</f>
        <v>CADEIRA GB M110</v>
      </c>
      <c r="E285" s="10">
        <f>IF(VLOOKUP(A285,'[1]LISTA ETIQUETAS'!O:W,4,0)="",(VLOOKUP(A285,'[1]LISTA ETIQUETAS'!O:W,7,0)),(VLOOKUP(A285,'[1]LISTA ETIQUETAS'!O:W,4,0)))</f>
        <v>0.45</v>
      </c>
      <c r="F285" s="10">
        <f>IF(VLOOKUP(A285,'[1]LISTA ETIQUETAS'!O:W,5,0)="",(VLOOKUP(A285,'[1]LISTA ETIQUETAS'!O:W,8,0)),(VLOOKUP(A285,'[1]LISTA ETIQUETAS'!O:W,5,0)))</f>
        <v>0.5</v>
      </c>
      <c r="G285" s="10">
        <f>IF(VLOOKUP(A285,'[1]LISTA ETIQUETAS'!O:W,6,0)="",(VLOOKUP(A285,'[1]LISTA ETIQUETAS'!O:W,9,0)),(VLOOKUP(A285,'[1]LISTA ETIQUETAS'!O:W,5,0)))</f>
        <v>0.84</v>
      </c>
      <c r="H285" s="10">
        <f>IFERROR((VLOOKUP(A285,'[1]LISTA ETIQUETAS'!O:X,10,0)),"")</f>
        <v>0</v>
      </c>
      <c r="I285" s="11">
        <f>IFERROR((VLOOKUP(A285,'[1]LISTA ETIQUETAS'!O:Z,12,0)),"")</f>
        <v>0</v>
      </c>
      <c r="J285" s="5">
        <f>VLOOKUP(A285,'[1]LISTA ETIQUETAS'!$O:$AA,13,0)</f>
        <v>0.5</v>
      </c>
      <c r="K285" s="11">
        <f>IFERROR(I285-I285*J285,"")</f>
        <v>0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>IF(M285=0,A285,M285)</f>
        <v>234925</v>
      </c>
      <c r="S285" s="2">
        <f>_xlfn.XLOOKUP($A285,'[1]LISTA ETIQUETAS'!$O:$O,'[1]LISTA ETIQUETAS'!H:H,"",0)</f>
        <v>5</v>
      </c>
      <c r="T285" s="8">
        <f>SUM(O285:S285)</f>
        <v>5</v>
      </c>
      <c r="U285" s="9" t="str">
        <f>IFERROR((VLOOKUP(A285,'links de acesso'!A:B,2,0)),"\\192.168.0.4\Produtos\PRODUTO_PRONTA_ENTREGA_DPOT\static\IMAGENS_PRODUTOS\SEM IMAGEM.jpg")</f>
        <v>\\192.168.0.4\Produtos\PRODUTO_PRONTA_ENTREGA_DPOT\static\IMAGENS_PRODUTOS\SEM IMAGEM.jpg</v>
      </c>
      <c r="V285" s="8" t="str">
        <f>IF(Tabela3[[#This Row],[LINK_IMAGEM]]="\\192.168.0.4\Produtos\PRODUTO_PRONTA_ENTREGA_DPOT\static\IMAGENS_PRODUTOS\SEM IMAGEM.jpg","SEM IMAGEM","COM IMAGEM")</f>
        <v>SEM IMAGEM</v>
      </c>
    </row>
    <row r="286" spans="1:22" x14ac:dyDescent="0.25">
      <c r="A286" s="17">
        <v>175816</v>
      </c>
      <c r="B286" t="str">
        <f>IFERROR((VLOOKUP(A286,'[1]LISTA ETIQUETAS'!O:X,3,0)),"PRODUTO SEM ESTOQUE")</f>
        <v>EST CADEIRA GB M110 (TELA NAT) (SUCUPIRA) (ACO PTO)</v>
      </c>
      <c r="C286" s="9" t="str">
        <f>VLOOKUP(A286,'[1]LISTA ETIQUETAS'!$O:$BT,58,0)</f>
        <v>DPOT CADEIRA</v>
      </c>
      <c r="D286" s="9" t="str">
        <f>VLOOKUP(A286,'[1]LISTA ETIQUETAS'!$O:$BU,59,0)</f>
        <v>CADEIRA GB M110</v>
      </c>
      <c r="E286" s="10">
        <f>IF(VLOOKUP(A286,'[1]LISTA ETIQUETAS'!O:W,4,0)="",(VLOOKUP(A286,'[1]LISTA ETIQUETAS'!O:W,7,0)),(VLOOKUP(A286,'[1]LISTA ETIQUETAS'!O:W,4,0)))</f>
        <v>0.45</v>
      </c>
      <c r="F286" s="10">
        <f>IF(VLOOKUP(A286,'[1]LISTA ETIQUETAS'!O:W,5,0)="",(VLOOKUP(A286,'[1]LISTA ETIQUETAS'!O:W,8,0)),(VLOOKUP(A286,'[1]LISTA ETIQUETAS'!O:W,5,0)))</f>
        <v>0.5</v>
      </c>
      <c r="G286" s="10">
        <f>IF(VLOOKUP(A286,'[1]LISTA ETIQUETAS'!O:W,6,0)="",(VLOOKUP(A286,'[1]LISTA ETIQUETAS'!O:W,9,0)),(VLOOKUP(A286,'[1]LISTA ETIQUETAS'!O:W,5,0)))</f>
        <v>0.84</v>
      </c>
      <c r="H286" s="10">
        <f>IFERROR((VLOOKUP(A286,'[1]LISTA ETIQUETAS'!O:X,10,0)),"")</f>
        <v>0</v>
      </c>
      <c r="I286" s="11">
        <f>IFERROR((VLOOKUP(A286,'[1]LISTA ETIQUETAS'!O:Z,12,0)),"")</f>
        <v>0</v>
      </c>
      <c r="J286" s="5">
        <f>VLOOKUP(A286,'[1]LISTA ETIQUETAS'!$O:$AA,13,0)</f>
        <v>0</v>
      </c>
      <c r="K286" s="11">
        <f>IFERROR(I286-I286*J286,"")</f>
        <v>0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>IF(M286=0,A286,M286)</f>
        <v>175816</v>
      </c>
      <c r="S286" s="2">
        <f>_xlfn.XLOOKUP($A286,'[1]LISTA ETIQUETAS'!$O:$O,'[1]LISTA ETIQUETAS'!H:H,"",0)</f>
        <v>2</v>
      </c>
      <c r="T286" s="8">
        <f>SUM(O286:S286)</f>
        <v>2</v>
      </c>
      <c r="U286" s="9" t="str">
        <f>IFERROR((VLOOKUP(A286,'links de acesso'!A:B,2,0)),"\\192.168.0.4\Produtos\PRODUTO_PRONTA_ENTREGA_DPOT\static\IMAGENS_PRODUTOS\SEM IMAGEM.jpg")</f>
        <v>\\192.168.0.4\Produtos\PRODUTO_PRONTA_ENTREGA_DPOT\static\IMAGENS_PRODUTOS\CADEIRA GB_175816.jpg</v>
      </c>
      <c r="V286" s="8" t="str">
        <f>IF(Tabela3[[#This Row],[LINK_IMAGEM]]="\\192.168.0.4\Produtos\PRODUTO_PRONTA_ENTREGA_DPOT\static\IMAGENS_PRODUTOS\SEM IMAGEM.jpg","SEM IMAGEM","COM IMAGEM")</f>
        <v>COM IMAGEM</v>
      </c>
    </row>
    <row r="287" spans="1:22" x14ac:dyDescent="0.25">
      <c r="A287" s="17">
        <v>175817</v>
      </c>
      <c r="B287" t="str">
        <f>IFERROR((VLOOKUP(A287,'[1]LISTA ETIQUETAS'!O:X,3,0)),"PRODUTO SEM ESTOQUE")</f>
        <v>EST CADEIRA GB M110 (TELA NAT) (TAUARI) (ACO PTO)</v>
      </c>
      <c r="C287" s="9" t="str">
        <f>VLOOKUP(A287,'[1]LISTA ETIQUETAS'!$O:$BT,58,0)</f>
        <v>DPOT CADEIRA</v>
      </c>
      <c r="D287" s="9" t="str">
        <f>VLOOKUP(A287,'[1]LISTA ETIQUETAS'!$O:$BU,59,0)</f>
        <v>CADEIRA GB M110</v>
      </c>
      <c r="E287" s="10">
        <f>IF(VLOOKUP(A287,'[1]LISTA ETIQUETAS'!O:W,4,0)="",(VLOOKUP(A287,'[1]LISTA ETIQUETAS'!O:W,7,0)),(VLOOKUP(A287,'[1]LISTA ETIQUETAS'!O:W,4,0)))</f>
        <v>0.45</v>
      </c>
      <c r="F287" s="10">
        <f>IF(VLOOKUP(A287,'[1]LISTA ETIQUETAS'!O:W,5,0)="",(VLOOKUP(A287,'[1]LISTA ETIQUETAS'!O:W,8,0)),(VLOOKUP(A287,'[1]LISTA ETIQUETAS'!O:W,5,0)))</f>
        <v>0.5</v>
      </c>
      <c r="G287" s="10">
        <f>IF(VLOOKUP(A287,'[1]LISTA ETIQUETAS'!O:W,6,0)="",(VLOOKUP(A287,'[1]LISTA ETIQUETAS'!O:W,9,0)),(VLOOKUP(A287,'[1]LISTA ETIQUETAS'!O:W,5,0)))</f>
        <v>0.84</v>
      </c>
      <c r="H287" s="10">
        <f>IFERROR((VLOOKUP(A287,'[1]LISTA ETIQUETAS'!O:X,10,0)),"")</f>
        <v>0</v>
      </c>
      <c r="I287" s="11">
        <f>IFERROR((VLOOKUP(A287,'[1]LISTA ETIQUETAS'!O:Z,12,0)),"")</f>
        <v>0</v>
      </c>
      <c r="J287" s="5">
        <f>VLOOKUP(A287,'[1]LISTA ETIQUETAS'!$O:$AA,13,0)</f>
        <v>0</v>
      </c>
      <c r="K287" s="11">
        <f>IFERROR(I287-I287*J287,"")</f>
        <v>0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>IF(M287=0,A287,M287)</f>
        <v>175817</v>
      </c>
      <c r="S287" s="2">
        <f>_xlfn.XLOOKUP($A287,'[1]LISTA ETIQUETAS'!$O:$O,'[1]LISTA ETIQUETAS'!H:H,"",0)</f>
        <v>3</v>
      </c>
      <c r="T287" s="8">
        <f>SUM(O287:S287)</f>
        <v>3</v>
      </c>
      <c r="U287" s="9" t="str">
        <f>IFERROR((VLOOKUP(A287,'links de acesso'!A:B,2,0)),"\\192.168.0.4\Produtos\PRODUTO_PRONTA_ENTREGA_DPOT\static\IMAGENS_PRODUTOS\SEM IMAGEM.jpg")</f>
        <v>\\192.168.0.4\Produtos\PRODUTO_PRONTA_ENTREGA_DPOT\static\IMAGENS_PRODUTOS\CADEIRA GB M110_175817.jpg</v>
      </c>
      <c r="V287" s="8" t="str">
        <f>IF(Tabela3[[#This Row],[LINK_IMAGEM]]="\\192.168.0.4\Produtos\PRODUTO_PRONTA_ENTREGA_DPOT\static\IMAGENS_PRODUTOS\SEM IMAGEM.jpg","SEM IMAGEM","COM IMAGEM")</f>
        <v>COM IMAGEM</v>
      </c>
    </row>
    <row r="288" spans="1:22" x14ac:dyDescent="0.25">
      <c r="A288" s="17">
        <v>402646</v>
      </c>
      <c r="B288" t="str">
        <f>IFERROR((VLOOKUP(A288,'[1]LISTA ETIQUETAS'!O:X,3,0)),"PRODUTO SEM ESTOQUE")</f>
        <v>EST CADEIRA GB MTF600 (S/B) TC EL ANGOLA COOPER</v>
      </c>
      <c r="C288" s="9" t="str">
        <f>VLOOKUP(A288,'[1]LISTA ETIQUETAS'!$O:$BT,58,0)</f>
        <v>DPOT CADEIRA</v>
      </c>
      <c r="D288" s="9" t="str">
        <f>VLOOKUP(A288,'[1]LISTA ETIQUETAS'!$O:$BU,59,0)</f>
        <v>CADEIRA GB MTF600</v>
      </c>
      <c r="E288" s="10">
        <f>IF(VLOOKUP(A288,'[1]LISTA ETIQUETAS'!O:W,4,0)="",(VLOOKUP(A288,'[1]LISTA ETIQUETAS'!O:W,7,0)),(VLOOKUP(A288,'[1]LISTA ETIQUETAS'!O:W,4,0)))</f>
        <v>0.4</v>
      </c>
      <c r="F288" s="10">
        <f>IF(VLOOKUP(A288,'[1]LISTA ETIQUETAS'!O:W,5,0)="",(VLOOKUP(A288,'[1]LISTA ETIQUETAS'!O:W,8,0)),(VLOOKUP(A288,'[1]LISTA ETIQUETAS'!O:W,5,0)))</f>
        <v>0.48</v>
      </c>
      <c r="G288" s="10">
        <f>IF(VLOOKUP(A288,'[1]LISTA ETIQUETAS'!O:W,6,0)="",(VLOOKUP(A288,'[1]LISTA ETIQUETAS'!O:W,9,0)),(VLOOKUP(A288,'[1]LISTA ETIQUETAS'!O:W,5,0)))</f>
        <v>0.82</v>
      </c>
      <c r="H288" s="10">
        <f>IFERROR((VLOOKUP(A288,'[1]LISTA ETIQUETAS'!O:X,10,0)),"")</f>
        <v>0</v>
      </c>
      <c r="I288" s="11">
        <f>IFERROR((VLOOKUP(A288,'[1]LISTA ETIQUETAS'!O:Z,12,0)),"")</f>
        <v>0</v>
      </c>
      <c r="J288" s="5">
        <f>VLOOKUP(A288,'[1]LISTA ETIQUETAS'!$O:$AA,13,0)</f>
        <v>0.35</v>
      </c>
      <c r="K288" s="11">
        <f>IFERROR(I288-I288*J288,"")</f>
        <v>0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>IF(M288=0,A288,M288)</f>
        <v>402646</v>
      </c>
      <c r="S288" s="2">
        <f>_xlfn.XLOOKUP($A288,'[1]LISTA ETIQUETAS'!$O:$O,'[1]LISTA ETIQUETAS'!H:H,"",0)</f>
        <v>8</v>
      </c>
      <c r="T288" s="8">
        <f>SUM(O288:S288)</f>
        <v>8</v>
      </c>
      <c r="U288" s="9" t="str">
        <f>IFERROR((VLOOKUP(A288,'links de acesso'!A:B,2,0)),"\\192.168.0.4\Produtos\PRODUTO_PRONTA_ENTREGA_DPOT\static\IMAGENS_PRODUTOS\SEM IMAGEM.jpg")</f>
        <v>\\192.168.0.4\Produtos\PRODUTO_PRONTA_ENTREGA_DPOT\static\IMAGENS_PRODUTOS\CADEIRA GB MTF_402646.jpg</v>
      </c>
      <c r="V288" s="8" t="str">
        <f>IF(Tabela3[[#This Row],[LINK_IMAGEM]]="\\192.168.0.4\Produtos\PRODUTO_PRONTA_ENTREGA_DPOT\static\IMAGENS_PRODUTOS\SEM IMAGEM.jpg","SEM IMAGEM","COM IMAGEM")</f>
        <v>COM IMAGEM</v>
      </c>
    </row>
    <row r="289" spans="1:22" x14ac:dyDescent="0.25">
      <c r="A289" s="17">
        <v>402646</v>
      </c>
      <c r="B289" t="str">
        <f>IFERROR((VLOOKUP(A289,'[1]LISTA ETIQUETAS'!O:X,3,0)),"PRODUTO SEM ESTOQUE")</f>
        <v>EST CADEIRA GB MTF600 (S/B) TC EL ANGOLA COOPER</v>
      </c>
      <c r="C289" s="9" t="str">
        <f>VLOOKUP(A289,'[1]LISTA ETIQUETAS'!$O:$BT,58,0)</f>
        <v>DPOT CADEIRA</v>
      </c>
      <c r="D289" s="9" t="str">
        <f>VLOOKUP(A289,'[1]LISTA ETIQUETAS'!$O:$BU,59,0)</f>
        <v>CADEIRA GB MTF600</v>
      </c>
      <c r="E289" s="10">
        <f>IF(VLOOKUP(A289,'[1]LISTA ETIQUETAS'!O:W,4,0)="",(VLOOKUP(A289,'[1]LISTA ETIQUETAS'!O:W,7,0)),(VLOOKUP(A289,'[1]LISTA ETIQUETAS'!O:W,4,0)))</f>
        <v>0.4</v>
      </c>
      <c r="F289" s="10">
        <f>IF(VLOOKUP(A289,'[1]LISTA ETIQUETAS'!O:W,5,0)="",(VLOOKUP(A289,'[1]LISTA ETIQUETAS'!O:W,8,0)),(VLOOKUP(A289,'[1]LISTA ETIQUETAS'!O:W,5,0)))</f>
        <v>0.48</v>
      </c>
      <c r="G289" s="10">
        <f>IF(VLOOKUP(A289,'[1]LISTA ETIQUETAS'!O:W,6,0)="",(VLOOKUP(A289,'[1]LISTA ETIQUETAS'!O:W,9,0)),(VLOOKUP(A289,'[1]LISTA ETIQUETAS'!O:W,5,0)))</f>
        <v>0.82</v>
      </c>
      <c r="H289" s="10">
        <f>IFERROR((VLOOKUP(A289,'[1]LISTA ETIQUETAS'!O:X,10,0)),"")</f>
        <v>0</v>
      </c>
      <c r="I289" s="11">
        <f>IFERROR((VLOOKUP(A289,'[1]LISTA ETIQUETAS'!O:Z,12,0)),"")</f>
        <v>0</v>
      </c>
      <c r="J289" s="5">
        <f>VLOOKUP(A289,'[1]LISTA ETIQUETAS'!$O:$AA,13,0)</f>
        <v>0.35</v>
      </c>
      <c r="K289" s="11">
        <f>IFERROR(I289-I289*J289,"")</f>
        <v>0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>IF(M289=0,A289,M289)</f>
        <v>402646</v>
      </c>
      <c r="S289" s="2">
        <f>_xlfn.XLOOKUP($A289,'[1]LISTA ETIQUETAS'!$O:$O,'[1]LISTA ETIQUETAS'!H:H,"",0)</f>
        <v>8</v>
      </c>
      <c r="T289" s="8">
        <f>SUM(O289:S289)</f>
        <v>8</v>
      </c>
      <c r="U289" s="9" t="str">
        <f>IFERROR((VLOOKUP(A289,'links de acesso'!A:B,2,0)),"\\192.168.0.4\Produtos\PRODUTO_PRONTA_ENTREGA_DPOT\static\IMAGENS_PRODUTOS\SEM IMAGEM.jpg")</f>
        <v>\\192.168.0.4\Produtos\PRODUTO_PRONTA_ENTREGA_DPOT\static\IMAGENS_PRODUTOS\CADEIRA GB MTF_402646.jpg</v>
      </c>
      <c r="V289" s="8" t="str">
        <f>IF(Tabela3[[#This Row],[LINK_IMAGEM]]="\\192.168.0.4\Produtos\PRODUTO_PRONTA_ENTREGA_DPOT\static\IMAGENS_PRODUTOS\SEM IMAGEM.jpg","SEM IMAGEM","COM IMAGEM")</f>
        <v>COM IMAGEM</v>
      </c>
    </row>
    <row r="290" spans="1:22" x14ac:dyDescent="0.25">
      <c r="A290" s="17">
        <v>387911</v>
      </c>
      <c r="B290" t="str">
        <f>IFERROR((VLOOKUP(A290,'[1]LISTA ETIQUETAS'!O:X,3,0)),"PRODUTO SEM ESTOQUE")</f>
        <v>EST CADEIRA GB MTF600 (S/B) TC TERRACOTA</v>
      </c>
      <c r="C290" s="9" t="str">
        <f>VLOOKUP(A290,'[1]LISTA ETIQUETAS'!$O:$BT,58,0)</f>
        <v>DPOT CADEIRA</v>
      </c>
      <c r="D290" s="9" t="str">
        <f>VLOOKUP(A290,'[1]LISTA ETIQUETAS'!$O:$BU,59,0)</f>
        <v>CADEIRA GB MTF600</v>
      </c>
      <c r="E290" s="10">
        <f>IF(VLOOKUP(A290,'[1]LISTA ETIQUETAS'!O:W,4,0)="",(VLOOKUP(A290,'[1]LISTA ETIQUETAS'!O:W,7,0)),(VLOOKUP(A290,'[1]LISTA ETIQUETAS'!O:W,4,0)))</f>
        <v>0.4</v>
      </c>
      <c r="F290" s="10">
        <f>IF(VLOOKUP(A290,'[1]LISTA ETIQUETAS'!O:W,5,0)="",(VLOOKUP(A290,'[1]LISTA ETIQUETAS'!O:W,8,0)),(VLOOKUP(A290,'[1]LISTA ETIQUETAS'!O:W,5,0)))</f>
        <v>0.48</v>
      </c>
      <c r="G290" s="10">
        <f>IF(VLOOKUP(A290,'[1]LISTA ETIQUETAS'!O:W,6,0)="",(VLOOKUP(A290,'[1]LISTA ETIQUETAS'!O:W,9,0)),(VLOOKUP(A290,'[1]LISTA ETIQUETAS'!O:W,5,0)))</f>
        <v>0.82</v>
      </c>
      <c r="H290" s="10">
        <f>IFERROR((VLOOKUP(A290,'[1]LISTA ETIQUETAS'!O:X,10,0)),"")</f>
        <v>0</v>
      </c>
      <c r="I290" s="11">
        <f>IFERROR((VLOOKUP(A290,'[1]LISTA ETIQUETAS'!O:Z,12,0)),"")</f>
        <v>0</v>
      </c>
      <c r="J290" s="5">
        <f>VLOOKUP(A290,'[1]LISTA ETIQUETAS'!$O:$AA,13,0)</f>
        <v>0</v>
      </c>
      <c r="K290" s="11">
        <f>IFERROR(I290-I290*J290,"")</f>
        <v>0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>IF(M290=0,A290,M290)</f>
        <v>387911</v>
      </c>
      <c r="S290" s="2">
        <f>_xlfn.XLOOKUP($A290,'[1]LISTA ETIQUETAS'!$O:$O,'[1]LISTA ETIQUETAS'!H:H,"",0)</f>
        <v>5</v>
      </c>
      <c r="T290" s="8">
        <f>SUM(O290:S290)</f>
        <v>5</v>
      </c>
      <c r="U290" s="9" t="str">
        <f>IFERROR((VLOOKUP(A290,'links de acesso'!A:B,2,0)),"\\192.168.0.4\Produtos\PRODUTO_PRONTA_ENTREGA_DPOT\static\IMAGENS_PRODUTOS\SEM IMAGEM.jpg")</f>
        <v>\\192.168.0.4\Produtos\PRODUTO_PRONTA_ENTREGA_DPOT\static\IMAGENS_PRODUTOS\CADEIRA GB MTF600_387911.jpg</v>
      </c>
      <c r="V290" s="8" t="str">
        <f>IF(Tabela3[[#This Row],[LINK_IMAGEM]]="\\192.168.0.4\Produtos\PRODUTO_PRONTA_ENTREGA_DPOT\static\IMAGENS_PRODUTOS\SEM IMAGEM.jpg","SEM IMAGEM","COM IMAGEM")</f>
        <v>COM IMAGEM</v>
      </c>
    </row>
    <row r="291" spans="1:22" x14ac:dyDescent="0.25">
      <c r="A291" s="17">
        <v>398302</v>
      </c>
      <c r="B291" t="str">
        <f>IFERROR((VLOOKUP(A291,'[1]LISTA ETIQUETAS'!O:X,3,0)),"PRODUTO SEM ESTOQUE")</f>
        <v>EST CADEIRA GB01 MISTA (IMBUIA) (QUADRIC NT) TC VERDE</v>
      </c>
      <c r="C291" s="9" t="str">
        <f>VLOOKUP(A291,'[1]LISTA ETIQUETAS'!$O:$BT,58,0)</f>
        <v>DPOT CADEIRA</v>
      </c>
      <c r="D291" s="9" t="str">
        <f>VLOOKUP(A291,'[1]LISTA ETIQUETAS'!$O:$BU,59,0)</f>
        <v>CADEIRA GB01</v>
      </c>
      <c r="E291" s="10">
        <f>IF(VLOOKUP(A291,'[1]LISTA ETIQUETAS'!O:W,4,0)="",(VLOOKUP(A291,'[1]LISTA ETIQUETAS'!O:W,7,0)),(VLOOKUP(A291,'[1]LISTA ETIQUETAS'!O:W,4,0)))</f>
        <v>0.45</v>
      </c>
      <c r="F291" s="10">
        <f>IF(VLOOKUP(A291,'[1]LISTA ETIQUETAS'!O:W,5,0)="",(VLOOKUP(A291,'[1]LISTA ETIQUETAS'!O:W,8,0)),(VLOOKUP(A291,'[1]LISTA ETIQUETAS'!O:W,5,0)))</f>
        <v>0.48</v>
      </c>
      <c r="G291" s="10">
        <f>IF(VLOOKUP(A291,'[1]LISTA ETIQUETAS'!O:W,6,0)="",(VLOOKUP(A291,'[1]LISTA ETIQUETAS'!O:W,9,0)),(VLOOKUP(A291,'[1]LISTA ETIQUETAS'!O:W,5,0)))</f>
        <v>0.85</v>
      </c>
      <c r="H291" s="10">
        <f>IFERROR((VLOOKUP(A291,'[1]LISTA ETIQUETAS'!O:X,10,0)),"")</f>
        <v>0</v>
      </c>
      <c r="I291" s="11">
        <f>IFERROR((VLOOKUP(A291,'[1]LISTA ETIQUETAS'!O:Z,12,0)),"")</f>
        <v>0</v>
      </c>
      <c r="J291" s="5">
        <f>VLOOKUP(A291,'[1]LISTA ETIQUETAS'!$O:$AA,13,0)</f>
        <v>0.35</v>
      </c>
      <c r="K291" s="11">
        <f>IFERROR(I291-I291*J291,"")</f>
        <v>0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>IF(M291=0,A291,M291)</f>
        <v>398302</v>
      </c>
      <c r="S291" s="2">
        <f>_xlfn.XLOOKUP($A291,'[1]LISTA ETIQUETAS'!$O:$O,'[1]LISTA ETIQUETAS'!H:H,"",0)</f>
        <v>8</v>
      </c>
      <c r="T291" s="8">
        <f>SUM(O291:S291)</f>
        <v>8</v>
      </c>
      <c r="U291" s="9" t="str">
        <f>IFERROR((VLOOKUP(A291,'links de acesso'!A:B,2,0)),"\\192.168.0.4\Produtos\PRODUTO_PRONTA_ENTREGA_DPOT\static\IMAGENS_PRODUTOS\SEM IMAGEM.jpg")</f>
        <v>\\192.168.0.4\Produtos\PRODUTO_PRONTA_ENTREGA_DPOT\static\IMAGENS_PRODUTOS\SEM IMAGEM.jpg</v>
      </c>
      <c r="V291" s="8" t="str">
        <f>IF(Tabela3[[#This Row],[LINK_IMAGEM]]="\\192.168.0.4\Produtos\PRODUTO_PRONTA_ENTREGA_DPOT\static\IMAGENS_PRODUTOS\SEM IMAGEM.jpg","SEM IMAGEM","COM IMAGEM")</f>
        <v>SEM IMAGEM</v>
      </c>
    </row>
    <row r="292" spans="1:22" x14ac:dyDescent="0.25">
      <c r="A292" s="17">
        <v>254549</v>
      </c>
      <c r="B292" t="str">
        <f>IFERROR((VLOOKUP(A292,'[1]LISTA ETIQUETAS'!O:X,3,0)),"PRODUTO SEM ESTOQUE")</f>
        <v>EST CADEIRA GB01 MISTA (IMBUIA) (QUADRIC NT) TC CHEVRON 1354</v>
      </c>
      <c r="C292" s="9" t="str">
        <f>VLOOKUP(A292,'[1]LISTA ETIQUETAS'!$O:$BT,58,0)</f>
        <v>DPOT CADEIRA</v>
      </c>
      <c r="D292" s="9" t="str">
        <f>VLOOKUP(A292,'[1]LISTA ETIQUETAS'!$O:$BU,59,0)</f>
        <v>CADEIRA GB01</v>
      </c>
      <c r="E292" s="10">
        <f>IF(VLOOKUP(A292,'[1]LISTA ETIQUETAS'!O:W,4,0)="",(VLOOKUP(A292,'[1]LISTA ETIQUETAS'!O:W,7,0)),(VLOOKUP(A292,'[1]LISTA ETIQUETAS'!O:W,4,0)))</f>
        <v>0.45</v>
      </c>
      <c r="F292" s="10">
        <f>IF(VLOOKUP(A292,'[1]LISTA ETIQUETAS'!O:W,5,0)="",(VLOOKUP(A292,'[1]LISTA ETIQUETAS'!O:W,8,0)),(VLOOKUP(A292,'[1]LISTA ETIQUETAS'!O:W,5,0)))</f>
        <v>0.48</v>
      </c>
      <c r="G292" s="10">
        <f>IF(VLOOKUP(A292,'[1]LISTA ETIQUETAS'!O:W,6,0)="",(VLOOKUP(A292,'[1]LISTA ETIQUETAS'!O:W,9,0)),(VLOOKUP(A292,'[1]LISTA ETIQUETAS'!O:W,5,0)))</f>
        <v>0.85</v>
      </c>
      <c r="H292" s="10">
        <f>IFERROR((VLOOKUP(A292,'[1]LISTA ETIQUETAS'!O:X,10,0)),"")</f>
        <v>0</v>
      </c>
      <c r="I292" s="11">
        <f>IFERROR((VLOOKUP(A292,'[1]LISTA ETIQUETAS'!O:Z,12,0)),"")</f>
        <v>0</v>
      </c>
      <c r="J292" s="5">
        <f>VLOOKUP(A292,'[1]LISTA ETIQUETAS'!$O:$AA,13,0)</f>
        <v>0.35</v>
      </c>
      <c r="K292" s="11">
        <f>IFERROR(I292-I292*J292,"")</f>
        <v>0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>IF(M292=0,A292,M292)</f>
        <v>254549</v>
      </c>
      <c r="S292" s="2">
        <f>_xlfn.XLOOKUP($A292,'[1]LISTA ETIQUETAS'!$O:$O,'[1]LISTA ETIQUETAS'!H:H,"",0)</f>
        <v>1</v>
      </c>
      <c r="T292" s="8">
        <f>SUM(O292:S292)</f>
        <v>1</v>
      </c>
      <c r="U292" s="9" t="str">
        <f>IFERROR((VLOOKUP(A292,'links de acesso'!A:B,2,0)),"\\192.168.0.4\Produtos\PRODUTO_PRONTA_ENTREGA_DPOT\static\IMAGENS_PRODUTOS\SEM IMAGEM.jpg")</f>
        <v>\\192.168.0.4\Produtos\PRODUTO_PRONTA_ENTREGA_DPOT\static\IMAGENS_PRODUTOS\CADEIRA GB01_254549.jpg</v>
      </c>
      <c r="V292" s="8" t="str">
        <f>IF(Tabela3[[#This Row],[LINK_IMAGEM]]="\\192.168.0.4\Produtos\PRODUTO_PRONTA_ENTREGA_DPOT\static\IMAGENS_PRODUTOS\SEM IMAGEM.jpg","SEM IMAGEM","COM IMAGEM")</f>
        <v>COM IMAGEM</v>
      </c>
    </row>
    <row r="293" spans="1:22" x14ac:dyDescent="0.25">
      <c r="A293" s="17">
        <v>274590</v>
      </c>
      <c r="B293" t="str">
        <f>IFERROR((VLOOKUP(A293,'[1]LISTA ETIQUETAS'!O:X,3,0)),"PRODUTO SEM ESTOQUE")</f>
        <v>EST CADEIRA GB01 MISTA (IMBUIA) (QUADRIC NT) TC GRIGGI CRU</v>
      </c>
      <c r="C293" s="9" t="str">
        <f>VLOOKUP(A293,'[1]LISTA ETIQUETAS'!$O:$BT,58,0)</f>
        <v>DPOT CADEIRA</v>
      </c>
      <c r="D293" s="9" t="str">
        <f>VLOOKUP(A293,'[1]LISTA ETIQUETAS'!$O:$BU,59,0)</f>
        <v>CADEIRA GB01</v>
      </c>
      <c r="E293" s="10">
        <f>IF(VLOOKUP(A293,'[1]LISTA ETIQUETAS'!O:W,4,0)="",(VLOOKUP(A293,'[1]LISTA ETIQUETAS'!O:W,7,0)),(VLOOKUP(A293,'[1]LISTA ETIQUETAS'!O:W,4,0)))</f>
        <v>0.45</v>
      </c>
      <c r="F293" s="10">
        <f>IF(VLOOKUP(A293,'[1]LISTA ETIQUETAS'!O:W,5,0)="",(VLOOKUP(A293,'[1]LISTA ETIQUETAS'!O:W,8,0)),(VLOOKUP(A293,'[1]LISTA ETIQUETAS'!O:W,5,0)))</f>
        <v>0.48</v>
      </c>
      <c r="G293" s="10">
        <f>IF(VLOOKUP(A293,'[1]LISTA ETIQUETAS'!O:W,6,0)="",(VLOOKUP(A293,'[1]LISTA ETIQUETAS'!O:W,9,0)),(VLOOKUP(A293,'[1]LISTA ETIQUETAS'!O:W,5,0)))</f>
        <v>0.85</v>
      </c>
      <c r="H293" s="10">
        <f>IFERROR((VLOOKUP(A293,'[1]LISTA ETIQUETAS'!O:X,10,0)),"")</f>
        <v>0</v>
      </c>
      <c r="I293" s="11">
        <f>IFERROR((VLOOKUP(A293,'[1]LISTA ETIQUETAS'!O:Z,12,0)),"")</f>
        <v>0</v>
      </c>
      <c r="J293" s="5">
        <f>VLOOKUP(A293,'[1]LISTA ETIQUETAS'!$O:$AA,13,0)</f>
        <v>0</v>
      </c>
      <c r="K293" s="11">
        <f>IFERROR(I293-I293*J293,"")</f>
        <v>0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>IF(M293=0,A293,M293)</f>
        <v>274590</v>
      </c>
      <c r="S293" s="2">
        <f>_xlfn.XLOOKUP($A293,'[1]LISTA ETIQUETAS'!$O:$O,'[1]LISTA ETIQUETAS'!H:H,"",0)</f>
        <v>8</v>
      </c>
      <c r="T293" s="8">
        <f>SUM(O293:S293)</f>
        <v>8</v>
      </c>
      <c r="U293" s="9" t="str">
        <f>IFERROR((VLOOKUP(A293,'links de acesso'!A:B,2,0)),"\\192.168.0.4\Produtos\PRODUTO_PRONTA_ENTREGA_DPOT\static\IMAGENS_PRODUTOS\SEM IMAGEM.jpg")</f>
        <v>\\192.168.0.4\Produtos\PRODUTO_PRONTA_ENTREGA_DPOT\static\IMAGENS_PRODUTOS\CADEIRA GB01_274590.jpg</v>
      </c>
      <c r="V293" s="8" t="str">
        <f>IF(Tabela3[[#This Row],[LINK_IMAGEM]]="\\192.168.0.4\Produtos\PRODUTO_PRONTA_ENTREGA_DPOT\static\IMAGENS_PRODUTOS\SEM IMAGEM.jpg","SEM IMAGEM","COM IMAGEM")</f>
        <v>COM IMAGEM</v>
      </c>
    </row>
    <row r="294" spans="1:22" x14ac:dyDescent="0.25">
      <c r="A294" s="17">
        <v>184515</v>
      </c>
      <c r="B294" t="str">
        <f>IFERROR((VLOOKUP(A294,'[1]LISTA ETIQUETAS'!O:X,3,0)),"PRODUTO SEM ESTOQUE")</f>
        <v>EST CADEIRA GB01 MISTA (IMBUIA) (QUADRIC NT) TC LINHO 501</v>
      </c>
      <c r="C294" s="9" t="str">
        <f>VLOOKUP(A294,'[1]LISTA ETIQUETAS'!$O:$BT,58,0)</f>
        <v>DPOT CADEIRA</v>
      </c>
      <c r="D294" s="9" t="str">
        <f>VLOOKUP(A294,'[1]LISTA ETIQUETAS'!$O:$BU,59,0)</f>
        <v>CADEIRA GB01</v>
      </c>
      <c r="E294" s="10">
        <f>IF(VLOOKUP(A294,'[1]LISTA ETIQUETAS'!O:W,4,0)="",(VLOOKUP(A294,'[1]LISTA ETIQUETAS'!O:W,7,0)),(VLOOKUP(A294,'[1]LISTA ETIQUETAS'!O:W,4,0)))</f>
        <v>0.45</v>
      </c>
      <c r="F294" s="10">
        <f>IF(VLOOKUP(A294,'[1]LISTA ETIQUETAS'!O:W,5,0)="",(VLOOKUP(A294,'[1]LISTA ETIQUETAS'!O:W,8,0)),(VLOOKUP(A294,'[1]LISTA ETIQUETAS'!O:W,5,0)))</f>
        <v>0.48</v>
      </c>
      <c r="G294" s="10">
        <f>IF(VLOOKUP(A294,'[1]LISTA ETIQUETAS'!O:W,6,0)="",(VLOOKUP(A294,'[1]LISTA ETIQUETAS'!O:W,9,0)),(VLOOKUP(A294,'[1]LISTA ETIQUETAS'!O:W,5,0)))</f>
        <v>0.85</v>
      </c>
      <c r="H294" s="10">
        <f>IFERROR((VLOOKUP(A294,'[1]LISTA ETIQUETAS'!O:X,10,0)),"")</f>
        <v>0</v>
      </c>
      <c r="I294" s="11">
        <f>IFERROR((VLOOKUP(A294,'[1]LISTA ETIQUETAS'!O:Z,12,0)),"")</f>
        <v>0</v>
      </c>
      <c r="J294" s="5">
        <f>VLOOKUP(A294,'[1]LISTA ETIQUETAS'!$O:$AA,13,0)</f>
        <v>0</v>
      </c>
      <c r="K294" s="11">
        <f>IFERROR(I294-I294*J294,"")</f>
        <v>0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>IF(M294=0,A294,M294)</f>
        <v>184515</v>
      </c>
      <c r="S294" s="2">
        <f>_xlfn.XLOOKUP($A294,'[1]LISTA ETIQUETAS'!$O:$O,'[1]LISTA ETIQUETAS'!H:H,"",0)</f>
        <v>1</v>
      </c>
      <c r="T294" s="8">
        <f>SUM(O294:S294)</f>
        <v>1</v>
      </c>
      <c r="U294" s="9" t="str">
        <f>IFERROR((VLOOKUP(A294,'links de acesso'!A:B,2,0)),"\\192.168.0.4\Produtos\PRODUTO_PRONTA_ENTREGA_DPOT\static\IMAGENS_PRODUTOS\SEM IMAGEM.jpg")</f>
        <v>\\192.168.0.4\Produtos\PRODUTO_PRONTA_ENTREGA_DPOT\static\IMAGENS_PRODUTOS\CADEIRA GB IMBUIA_184515.jpg</v>
      </c>
      <c r="V294" s="8" t="str">
        <f>IF(Tabela3[[#This Row],[LINK_IMAGEM]]="\\192.168.0.4\Produtos\PRODUTO_PRONTA_ENTREGA_DPOT\static\IMAGENS_PRODUTOS\SEM IMAGEM.jpg","SEM IMAGEM","COM IMAGEM")</f>
        <v>COM IMAGEM</v>
      </c>
    </row>
    <row r="295" spans="1:22" x14ac:dyDescent="0.25">
      <c r="A295" s="17">
        <v>274589</v>
      </c>
      <c r="B295" t="str">
        <f>IFERROR((VLOOKUP(A295,'[1]LISTA ETIQUETAS'!O:X,3,0)),"PRODUTO SEM ESTOQUE")</f>
        <v>EST CADEIRA GB01 MISTA (IMBUIA) (QUADRIC NT) TC ZEFIRO 158</v>
      </c>
      <c r="C295" s="9" t="str">
        <f>VLOOKUP(A295,'[1]LISTA ETIQUETAS'!$O:$BT,58,0)</f>
        <v>DPOT CADEIRA</v>
      </c>
      <c r="D295" s="9" t="str">
        <f>VLOOKUP(A295,'[1]LISTA ETIQUETAS'!$O:$BU,59,0)</f>
        <v>CADEIRA GB01</v>
      </c>
      <c r="E295" s="10">
        <f>IF(VLOOKUP(A295,'[1]LISTA ETIQUETAS'!O:W,4,0)="",(VLOOKUP(A295,'[1]LISTA ETIQUETAS'!O:W,7,0)),(VLOOKUP(A295,'[1]LISTA ETIQUETAS'!O:W,4,0)))</f>
        <v>0.45</v>
      </c>
      <c r="F295" s="10">
        <f>IF(VLOOKUP(A295,'[1]LISTA ETIQUETAS'!O:W,5,0)="",(VLOOKUP(A295,'[1]LISTA ETIQUETAS'!O:W,8,0)),(VLOOKUP(A295,'[1]LISTA ETIQUETAS'!O:W,5,0)))</f>
        <v>0.48</v>
      </c>
      <c r="G295" s="10">
        <f>IF(VLOOKUP(A295,'[1]LISTA ETIQUETAS'!O:W,6,0)="",(VLOOKUP(A295,'[1]LISTA ETIQUETAS'!O:W,9,0)),(VLOOKUP(A295,'[1]LISTA ETIQUETAS'!O:W,5,0)))</f>
        <v>0.85</v>
      </c>
      <c r="H295" s="10">
        <f>IFERROR((VLOOKUP(A295,'[1]LISTA ETIQUETAS'!O:X,10,0)),"")</f>
        <v>0</v>
      </c>
      <c r="I295" s="11">
        <f>IFERROR((VLOOKUP(A295,'[1]LISTA ETIQUETAS'!O:Z,12,0)),"")</f>
        <v>0</v>
      </c>
      <c r="J295" s="5">
        <f>VLOOKUP(A295,'[1]LISTA ETIQUETAS'!$O:$AA,13,0)</f>
        <v>0.5</v>
      </c>
      <c r="K295" s="11">
        <f>IFERROR(I295-I295*J295,"")</f>
        <v>0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>IF(M295=0,A295,M295)</f>
        <v>274589</v>
      </c>
      <c r="S295" s="2">
        <f>_xlfn.XLOOKUP($A295,'[1]LISTA ETIQUETAS'!$O:$O,'[1]LISTA ETIQUETAS'!H:H,"",0)</f>
        <v>8</v>
      </c>
      <c r="T295" s="8">
        <f>SUM(O295:S295)</f>
        <v>8</v>
      </c>
      <c r="U295" s="9" t="str">
        <f>IFERROR((VLOOKUP(A295,'links de acesso'!A:B,2,0)),"\\192.168.0.4\Produtos\PRODUTO_PRONTA_ENTREGA_DPOT\static\IMAGENS_PRODUTOS\SEM IMAGEM.jpg")</f>
        <v>\\192.168.0.4\Produtos\PRODUTO_PRONTA_ENTREGA_DPOT\static\IMAGENS_PRODUTOS\CADEIRA GB01_274589.jpg</v>
      </c>
      <c r="V295" s="8" t="str">
        <f>IF(Tabela3[[#This Row],[LINK_IMAGEM]]="\\192.168.0.4\Produtos\PRODUTO_PRONTA_ENTREGA_DPOT\static\IMAGENS_PRODUTOS\SEM IMAGEM.jpg","SEM IMAGEM","COM IMAGEM")</f>
        <v>COM IMAGEM</v>
      </c>
    </row>
    <row r="296" spans="1:22" x14ac:dyDescent="0.25">
      <c r="A296" s="17">
        <v>220815</v>
      </c>
      <c r="B296" t="str">
        <f>IFERROR((VLOOKUP(A296,'[1]LISTA ETIQUETAS'!O:X,3,0)),"PRODUTO SEM ESTOQUE")</f>
        <v>EST CADEIRA GB01 MISTA (JEQ 01) (QUADRIC NT) TC KILIM BEGE</v>
      </c>
      <c r="C296" s="9" t="str">
        <f>VLOOKUP(A296,'[1]LISTA ETIQUETAS'!$O:$BT,58,0)</f>
        <v>DPOT CADEIRA</v>
      </c>
      <c r="D296" s="9" t="str">
        <f>VLOOKUP(A296,'[1]LISTA ETIQUETAS'!$O:$BU,59,0)</f>
        <v>CADEIRA GB01</v>
      </c>
      <c r="E296" s="10">
        <f>IF(VLOOKUP(A296,'[1]LISTA ETIQUETAS'!O:W,4,0)="",(VLOOKUP(A296,'[1]LISTA ETIQUETAS'!O:W,7,0)),(VLOOKUP(A296,'[1]LISTA ETIQUETAS'!O:W,4,0)))</f>
        <v>0.45</v>
      </c>
      <c r="F296" s="10">
        <f>IF(VLOOKUP(A296,'[1]LISTA ETIQUETAS'!O:W,5,0)="",(VLOOKUP(A296,'[1]LISTA ETIQUETAS'!O:W,8,0)),(VLOOKUP(A296,'[1]LISTA ETIQUETAS'!O:W,5,0)))</f>
        <v>0.48</v>
      </c>
      <c r="G296" s="10">
        <f>IF(VLOOKUP(A296,'[1]LISTA ETIQUETAS'!O:W,6,0)="",(VLOOKUP(A296,'[1]LISTA ETIQUETAS'!O:W,9,0)),(VLOOKUP(A296,'[1]LISTA ETIQUETAS'!O:W,5,0)))</f>
        <v>0.85</v>
      </c>
      <c r="H296" s="10">
        <f>IFERROR((VLOOKUP(A296,'[1]LISTA ETIQUETAS'!O:X,10,0)),"")</f>
        <v>0</v>
      </c>
      <c r="I296" s="11">
        <f>IFERROR((VLOOKUP(A296,'[1]LISTA ETIQUETAS'!O:Z,12,0)),"")</f>
        <v>0</v>
      </c>
      <c r="J296" s="5">
        <f>VLOOKUP(A296,'[1]LISTA ETIQUETAS'!$O:$AA,13,0)</f>
        <v>0</v>
      </c>
      <c r="K296" s="11">
        <f>IFERROR(I296-I296*J296,"")</f>
        <v>0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>IF(M296=0,A296,M296)</f>
        <v>220815</v>
      </c>
      <c r="S296" s="2">
        <f>_xlfn.XLOOKUP($A296,'[1]LISTA ETIQUETAS'!$O:$O,'[1]LISTA ETIQUETAS'!H:H,"",0)</f>
        <v>2</v>
      </c>
      <c r="T296" s="8">
        <f>SUM(O296:S296)</f>
        <v>2</v>
      </c>
      <c r="U296" s="9" t="str">
        <f>IFERROR((VLOOKUP(A296,'links de acesso'!A:B,2,0)),"\\192.168.0.4\Produtos\PRODUTO_PRONTA_ENTREGA_DPOT\static\IMAGENS_PRODUTOS\SEM IMAGEM.jpg")</f>
        <v>\\192.168.0.4\Produtos\PRODUTO_PRONTA_ENTREGA_DPOT\static\IMAGENS_PRODUTOS\CADEIRA GB01 TELA_220815.jpg</v>
      </c>
      <c r="V296" s="8" t="str">
        <f>IF(Tabela3[[#This Row],[LINK_IMAGEM]]="\\192.168.0.4\Produtos\PRODUTO_PRONTA_ENTREGA_DPOT\static\IMAGENS_PRODUTOS\SEM IMAGEM.jpg","SEM IMAGEM","COM IMAGEM")</f>
        <v>COM IMAGEM</v>
      </c>
    </row>
    <row r="297" spans="1:22" x14ac:dyDescent="0.25">
      <c r="A297" s="17">
        <v>207643</v>
      </c>
      <c r="B297" t="str">
        <f>IFERROR((VLOOKUP(A297,'[1]LISTA ETIQUETAS'!O:X,3,0)),"PRODUTO SEM ESTOQUE")</f>
        <v>EST CADEIRA GB01 MISTA (JEQ 01) (QUADRIC NT) TC NATURAL 601</v>
      </c>
      <c r="C297" s="9" t="str">
        <f>VLOOKUP(A297,'[1]LISTA ETIQUETAS'!$O:$BT,58,0)</f>
        <v>DPOT CADEIRA</v>
      </c>
      <c r="D297" s="9" t="str">
        <f>VLOOKUP(A297,'[1]LISTA ETIQUETAS'!$O:$BU,59,0)</f>
        <v>CADEIRA GB01</v>
      </c>
      <c r="E297" s="10">
        <f>IF(VLOOKUP(A297,'[1]LISTA ETIQUETAS'!O:W,4,0)="",(VLOOKUP(A297,'[1]LISTA ETIQUETAS'!O:W,7,0)),(VLOOKUP(A297,'[1]LISTA ETIQUETAS'!O:W,4,0)))</f>
        <v>0.45</v>
      </c>
      <c r="F297" s="10">
        <f>IF(VLOOKUP(A297,'[1]LISTA ETIQUETAS'!O:W,5,0)="",(VLOOKUP(A297,'[1]LISTA ETIQUETAS'!O:W,8,0)),(VLOOKUP(A297,'[1]LISTA ETIQUETAS'!O:W,5,0)))</f>
        <v>0.48</v>
      </c>
      <c r="G297" s="10">
        <f>IF(VLOOKUP(A297,'[1]LISTA ETIQUETAS'!O:W,6,0)="",(VLOOKUP(A297,'[1]LISTA ETIQUETAS'!O:W,9,0)),(VLOOKUP(A297,'[1]LISTA ETIQUETAS'!O:W,5,0)))</f>
        <v>0.85</v>
      </c>
      <c r="H297" s="10">
        <f>IFERROR((VLOOKUP(A297,'[1]LISTA ETIQUETAS'!O:X,10,0)),"")</f>
        <v>0</v>
      </c>
      <c r="I297" s="11">
        <f>IFERROR((VLOOKUP(A297,'[1]LISTA ETIQUETAS'!O:Z,12,0)),"")</f>
        <v>0</v>
      </c>
      <c r="J297" s="5">
        <f>VLOOKUP(A297,'[1]LISTA ETIQUETAS'!$O:$AA,13,0)</f>
        <v>0</v>
      </c>
      <c r="K297" s="11">
        <f>IFERROR(I297-I297*J297,"")</f>
        <v>0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>IF(M297=0,A297,M297)</f>
        <v>207643</v>
      </c>
      <c r="S297" s="2">
        <f>_xlfn.XLOOKUP($A297,'[1]LISTA ETIQUETAS'!$O:$O,'[1]LISTA ETIQUETAS'!H:H,"",0)</f>
        <v>5</v>
      </c>
      <c r="T297" s="8">
        <f>SUM(O297:S297)</f>
        <v>5</v>
      </c>
      <c r="U297" s="9" t="str">
        <f>IFERROR((VLOOKUP(A297,'links de acesso'!A:B,2,0)),"\\192.168.0.4\Produtos\PRODUTO_PRONTA_ENTREGA_DPOT\static\IMAGENS_PRODUTOS\SEM IMAGEM.jpg")</f>
        <v>\\192.168.0.4\Produtos\PRODUTO_PRONTA_ENTREGA_DPOT\static\IMAGENS_PRODUTOS\CADEIRA GB01 TELA_207643.jpg</v>
      </c>
      <c r="V297" s="8" t="str">
        <f>IF(Tabela3[[#This Row],[LINK_IMAGEM]]="\\192.168.0.4\Produtos\PRODUTO_PRONTA_ENTREGA_DPOT\static\IMAGENS_PRODUTOS\SEM IMAGEM.jpg","SEM IMAGEM","COM IMAGEM")</f>
        <v>COM IMAGEM</v>
      </c>
    </row>
    <row r="298" spans="1:22" x14ac:dyDescent="0.25">
      <c r="A298" s="17">
        <v>176820</v>
      </c>
      <c r="B298" t="str">
        <f>IFERROR((VLOOKUP(A298,'[1]LISTA ETIQUETAS'!O:X,3,0)),"PRODUTO SEM ESTOQUE")</f>
        <v>EST CADEIRA GB01 MISTA (JEQ 03) (QUADRIC NT) TC 244-00686</v>
      </c>
      <c r="C298" s="9" t="str">
        <f>VLOOKUP(A298,'[1]LISTA ETIQUETAS'!$O:$BT,58,0)</f>
        <v>DPOT CADEIRA</v>
      </c>
      <c r="D298" s="9" t="str">
        <f>VLOOKUP(A298,'[1]LISTA ETIQUETAS'!$O:$BU,59,0)</f>
        <v>CADEIRA GB01</v>
      </c>
      <c r="E298" s="10">
        <f>IF(VLOOKUP(A298,'[1]LISTA ETIQUETAS'!O:W,4,0)="",(VLOOKUP(A298,'[1]LISTA ETIQUETAS'!O:W,7,0)),(VLOOKUP(A298,'[1]LISTA ETIQUETAS'!O:W,4,0)))</f>
        <v>0.45</v>
      </c>
      <c r="F298" s="10">
        <f>IF(VLOOKUP(A298,'[1]LISTA ETIQUETAS'!O:W,5,0)="",(VLOOKUP(A298,'[1]LISTA ETIQUETAS'!O:W,8,0)),(VLOOKUP(A298,'[1]LISTA ETIQUETAS'!O:W,5,0)))</f>
        <v>0.48</v>
      </c>
      <c r="G298" s="10">
        <f>IF(VLOOKUP(A298,'[1]LISTA ETIQUETAS'!O:W,6,0)="",(VLOOKUP(A298,'[1]LISTA ETIQUETAS'!O:W,9,0)),(VLOOKUP(A298,'[1]LISTA ETIQUETAS'!O:W,5,0)))</f>
        <v>0.85</v>
      </c>
      <c r="H298" s="10">
        <f>IFERROR((VLOOKUP(A298,'[1]LISTA ETIQUETAS'!O:X,10,0)),"")</f>
        <v>0</v>
      </c>
      <c r="I298" s="11">
        <f>IFERROR((VLOOKUP(A298,'[1]LISTA ETIQUETAS'!O:Z,12,0)),"")</f>
        <v>0</v>
      </c>
      <c r="J298" s="5">
        <f>VLOOKUP(A298,'[1]LISTA ETIQUETAS'!$O:$AA,13,0)</f>
        <v>0</v>
      </c>
      <c r="K298" s="11">
        <f>IFERROR(I298-I298*J298,"")</f>
        <v>0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>IF(M298=0,A298,M298)</f>
        <v>176820</v>
      </c>
      <c r="S298" s="2">
        <f>_xlfn.XLOOKUP($A298,'[1]LISTA ETIQUETAS'!$O:$O,'[1]LISTA ETIQUETAS'!H:H,"",0)</f>
        <v>2</v>
      </c>
      <c r="T298" s="8">
        <f>SUM(O298:S298)</f>
        <v>2</v>
      </c>
      <c r="U298" s="9" t="str">
        <f>IFERROR((VLOOKUP(A298,'links de acesso'!A:B,2,0)),"\\192.168.0.4\Produtos\PRODUTO_PRONTA_ENTREGA_DPOT\static\IMAGENS_PRODUTOS\SEM IMAGEM.jpg")</f>
        <v>\\192.168.0.4\Produtos\PRODUTO_PRONTA_ENTREGA_DPOT\static\IMAGENS_PRODUTOS\CADEIRA GB01 MISTA_176820.jpg</v>
      </c>
      <c r="V298" s="8" t="str">
        <f>IF(Tabela3[[#This Row],[LINK_IMAGEM]]="\\192.168.0.4\Produtos\PRODUTO_PRONTA_ENTREGA_DPOT\static\IMAGENS_PRODUTOS\SEM IMAGEM.jpg","SEM IMAGEM","COM IMAGEM")</f>
        <v>COM IMAGEM</v>
      </c>
    </row>
    <row r="299" spans="1:22" x14ac:dyDescent="0.25">
      <c r="A299" s="17">
        <v>307864</v>
      </c>
      <c r="B299" t="str">
        <f>IFERROR((VLOOKUP(A299,'[1]LISTA ETIQUETAS'!O:X,3,0)),"PRODUTO SEM ESTOQUE")</f>
        <v>EST CADEIRA GB01 MISTA (JEQ 03) (SEXT NT) TC MAGNOL 112</v>
      </c>
      <c r="C299" s="9" t="str">
        <f>VLOOKUP(A299,'[1]LISTA ETIQUETAS'!$O:$BT,58,0)</f>
        <v>DPOT CADEIRA</v>
      </c>
      <c r="D299" s="9" t="str">
        <f>VLOOKUP(A299,'[1]LISTA ETIQUETAS'!$O:$BU,59,0)</f>
        <v>CADEIRA GB01</v>
      </c>
      <c r="E299" s="10">
        <f>IF(VLOOKUP(A299,'[1]LISTA ETIQUETAS'!O:W,4,0)="",(VLOOKUP(A299,'[1]LISTA ETIQUETAS'!O:W,7,0)),(VLOOKUP(A299,'[1]LISTA ETIQUETAS'!O:W,4,0)))</f>
        <v>0.45</v>
      </c>
      <c r="F299" s="10">
        <f>IF(VLOOKUP(A299,'[1]LISTA ETIQUETAS'!O:W,5,0)="",(VLOOKUP(A299,'[1]LISTA ETIQUETAS'!O:W,8,0)),(VLOOKUP(A299,'[1]LISTA ETIQUETAS'!O:W,5,0)))</f>
        <v>0.48</v>
      </c>
      <c r="G299" s="10">
        <f>IF(VLOOKUP(A299,'[1]LISTA ETIQUETAS'!O:W,6,0)="",(VLOOKUP(A299,'[1]LISTA ETIQUETAS'!O:W,9,0)),(VLOOKUP(A299,'[1]LISTA ETIQUETAS'!O:W,5,0)))</f>
        <v>0</v>
      </c>
      <c r="H299" s="10">
        <f>IFERROR((VLOOKUP(A299,'[1]LISTA ETIQUETAS'!O:X,10,0)),"")</f>
        <v>0</v>
      </c>
      <c r="I299" s="11">
        <f>IFERROR((VLOOKUP(A299,'[1]LISTA ETIQUETAS'!O:Z,12,0)),"")</f>
        <v>0</v>
      </c>
      <c r="J299" s="5">
        <f>VLOOKUP(A299,'[1]LISTA ETIQUETAS'!$O:$AA,13,0)</f>
        <v>0</v>
      </c>
      <c r="K299" s="11">
        <f>IFERROR(I299-I299*J299,"")</f>
        <v>0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>IF(M299=0,A299,M299)</f>
        <v>307864</v>
      </c>
      <c r="S299" s="2">
        <f>_xlfn.XLOOKUP($A299,'[1]LISTA ETIQUETAS'!$O:$O,'[1]LISTA ETIQUETAS'!H:H,"",0)</f>
        <v>6</v>
      </c>
      <c r="T299" s="8">
        <f>SUM(O299:S299)</f>
        <v>6</v>
      </c>
      <c r="U299" s="9" t="str">
        <f>IFERROR((VLOOKUP(A299,'links de acesso'!A:B,2,0)),"\\192.168.0.4\Produtos\PRODUTO_PRONTA_ENTREGA_DPOT\static\IMAGENS_PRODUTOS\SEM IMAGEM.jpg")</f>
        <v>\\192.168.0.4\Produtos\PRODUTO_PRONTA_ENTREGA_DPOT\static\IMAGENS_PRODUTOS\CADEIRA GB01 MISTA_307864.jpg</v>
      </c>
      <c r="V299" s="8" t="str">
        <f>IF(Tabela3[[#This Row],[LINK_IMAGEM]]="\\192.168.0.4\Produtos\PRODUTO_PRONTA_ENTREGA_DPOT\static\IMAGENS_PRODUTOS\SEM IMAGEM.jpg","SEM IMAGEM","COM IMAGEM")</f>
        <v>COM IMAGEM</v>
      </c>
    </row>
    <row r="300" spans="1:22" x14ac:dyDescent="0.25">
      <c r="A300" s="17">
        <v>220816</v>
      </c>
      <c r="B300" t="str">
        <f>IFERROR((VLOOKUP(A300,'[1]LISTA ETIQUETAS'!O:X,3,0)),"PRODUTO SEM ESTOQUE")</f>
        <v>EST CADEIRA GB01 RIPADA (JEQ 01) TC KILIM BEGE</v>
      </c>
      <c r="C300" s="9" t="str">
        <f>VLOOKUP(A300,'[1]LISTA ETIQUETAS'!$O:$BT,58,0)</f>
        <v>DPOT CADEIRA</v>
      </c>
      <c r="D300" s="9" t="str">
        <f>VLOOKUP(A300,'[1]LISTA ETIQUETAS'!$O:$BU,59,0)</f>
        <v>CADEIRA GB01</v>
      </c>
      <c r="E300" s="10">
        <f>IF(VLOOKUP(A300,'[1]LISTA ETIQUETAS'!O:W,4,0)="",(VLOOKUP(A300,'[1]LISTA ETIQUETAS'!O:W,7,0)),(VLOOKUP(A300,'[1]LISTA ETIQUETAS'!O:W,4,0)))</f>
        <v>0.45</v>
      </c>
      <c r="F300" s="10">
        <f>IF(VLOOKUP(A300,'[1]LISTA ETIQUETAS'!O:W,5,0)="",(VLOOKUP(A300,'[1]LISTA ETIQUETAS'!O:W,8,0)),(VLOOKUP(A300,'[1]LISTA ETIQUETAS'!O:W,5,0)))</f>
        <v>0.48</v>
      </c>
      <c r="G300" s="10">
        <f>IF(VLOOKUP(A300,'[1]LISTA ETIQUETAS'!O:W,6,0)="",(VLOOKUP(A300,'[1]LISTA ETIQUETAS'!O:W,9,0)),(VLOOKUP(A300,'[1]LISTA ETIQUETAS'!O:W,5,0)))</f>
        <v>0.85</v>
      </c>
      <c r="H300" s="10">
        <f>IFERROR((VLOOKUP(A300,'[1]LISTA ETIQUETAS'!O:X,10,0)),"")</f>
        <v>0</v>
      </c>
      <c r="I300" s="11">
        <f>IFERROR((VLOOKUP(A300,'[1]LISTA ETIQUETAS'!O:Z,12,0)),"")</f>
        <v>0</v>
      </c>
      <c r="J300" s="5">
        <f>VLOOKUP(A300,'[1]LISTA ETIQUETAS'!$O:$AA,13,0)</f>
        <v>0</v>
      </c>
      <c r="K300" s="11">
        <f>IFERROR(I300-I300*J300,"")</f>
        <v>0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>IF(M300=0,A300,M300)</f>
        <v>220816</v>
      </c>
      <c r="S300" s="2">
        <f>_xlfn.XLOOKUP($A300,'[1]LISTA ETIQUETAS'!$O:$O,'[1]LISTA ETIQUETAS'!H:H,"",0)</f>
        <v>1</v>
      </c>
      <c r="T300" s="8">
        <f>SUM(O300:S300)</f>
        <v>1</v>
      </c>
      <c r="U300" s="9" t="str">
        <f>IFERROR((VLOOKUP(A300,'links de acesso'!A:B,2,0)),"\\192.168.0.4\Produtos\PRODUTO_PRONTA_ENTREGA_DPOT\static\IMAGENS_PRODUTOS\SEM IMAGEM.jpg")</f>
        <v>\\192.168.0.4\Produtos\PRODUTO_PRONTA_ENTREGA_DPOT\static\IMAGENS_PRODUTOS\CADEIRA GB RIPAS_220816.jpg</v>
      </c>
      <c r="V300" s="8" t="str">
        <f>IF(Tabela3[[#This Row],[LINK_IMAGEM]]="\\192.168.0.4\Produtos\PRODUTO_PRONTA_ENTREGA_DPOT\static\IMAGENS_PRODUTOS\SEM IMAGEM.jpg","SEM IMAGEM","COM IMAGEM")</f>
        <v>COM IMAGEM</v>
      </c>
    </row>
    <row r="301" spans="1:22" x14ac:dyDescent="0.25">
      <c r="A301" s="17">
        <v>223100</v>
      </c>
      <c r="B301" t="str">
        <f>IFERROR((VLOOKUP(A301,'[1]LISTA ETIQUETAS'!O:X,3,0)),"PRODUTO SEM ESTOQUE")</f>
        <v>EST CADEIRA GB01 RIPADA (JEQ 03) TC LINHO 501</v>
      </c>
      <c r="C301" s="9" t="str">
        <f>VLOOKUP(A301,'[1]LISTA ETIQUETAS'!$O:$BT,58,0)</f>
        <v>DPOT CADEIRA</v>
      </c>
      <c r="D301" s="9" t="str">
        <f>VLOOKUP(A301,'[1]LISTA ETIQUETAS'!$O:$BU,59,0)</f>
        <v>CADEIRA GB01</v>
      </c>
      <c r="E301" s="10">
        <f>IF(VLOOKUP(A301,'[1]LISTA ETIQUETAS'!O:W,4,0)="",(VLOOKUP(A301,'[1]LISTA ETIQUETAS'!O:W,7,0)),(VLOOKUP(A301,'[1]LISTA ETIQUETAS'!O:W,4,0)))</f>
        <v>0.45</v>
      </c>
      <c r="F301" s="10">
        <f>IF(VLOOKUP(A301,'[1]LISTA ETIQUETAS'!O:W,5,0)="",(VLOOKUP(A301,'[1]LISTA ETIQUETAS'!O:W,8,0)),(VLOOKUP(A301,'[1]LISTA ETIQUETAS'!O:W,5,0)))</f>
        <v>0.48</v>
      </c>
      <c r="G301" s="10">
        <f>IF(VLOOKUP(A301,'[1]LISTA ETIQUETAS'!O:W,6,0)="",(VLOOKUP(A301,'[1]LISTA ETIQUETAS'!O:W,9,0)),(VLOOKUP(A301,'[1]LISTA ETIQUETAS'!O:W,5,0)))</f>
        <v>0.85</v>
      </c>
      <c r="H301" s="10">
        <f>IFERROR((VLOOKUP(A301,'[1]LISTA ETIQUETAS'!O:X,10,0)),"")</f>
        <v>0</v>
      </c>
      <c r="I301" s="11">
        <f>IFERROR((VLOOKUP(A301,'[1]LISTA ETIQUETAS'!O:Z,12,0)),"")</f>
        <v>0</v>
      </c>
      <c r="J301" s="5">
        <f>VLOOKUP(A301,'[1]LISTA ETIQUETAS'!$O:$AA,13,0)</f>
        <v>0</v>
      </c>
      <c r="K301" s="11">
        <f>IFERROR(I301-I301*J301,"")</f>
        <v>0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>IF(M301=0,A301,M301)</f>
        <v>223100</v>
      </c>
      <c r="S301" s="2">
        <f>_xlfn.XLOOKUP($A301,'[1]LISTA ETIQUETAS'!$O:$O,'[1]LISTA ETIQUETAS'!H:H,"",0)</f>
        <v>1</v>
      </c>
      <c r="T301" s="8">
        <f>SUM(O301:S301)</f>
        <v>1</v>
      </c>
      <c r="U301" s="9" t="str">
        <f>IFERROR((VLOOKUP(A301,'links de acesso'!A:B,2,0)),"\\192.168.0.4\Produtos\PRODUTO_PRONTA_ENTREGA_DPOT\static\IMAGENS_PRODUTOS\SEM IMAGEM.jpg")</f>
        <v>\\192.168.0.4\Produtos\PRODUTO_PRONTA_ENTREGA_DPOT\static\IMAGENS_PRODUTOS\CADEIRA GB RIPAS_223100.jpg</v>
      </c>
      <c r="V301" s="8" t="str">
        <f>IF(Tabela3[[#This Row],[LINK_IMAGEM]]="\\192.168.0.4\Produtos\PRODUTO_PRONTA_ENTREGA_DPOT\static\IMAGENS_PRODUTOS\SEM IMAGEM.jpg","SEM IMAGEM","COM IMAGEM")</f>
        <v>COM IMAGEM</v>
      </c>
    </row>
    <row r="302" spans="1:22" x14ac:dyDescent="0.25">
      <c r="A302" s="17">
        <v>359565</v>
      </c>
      <c r="B302" t="str">
        <f>IFERROR((VLOOKUP(A302,'[1]LISTA ETIQUETAS'!O:X,3,0)),"PRODUTO SEM ESTOQUE")</f>
        <v>EST CADEIRA GB01 TELA (QUADRIC NT) (JEQ 01)</v>
      </c>
      <c r="C302" s="9" t="str">
        <f>VLOOKUP(A302,'[1]LISTA ETIQUETAS'!$O:$BT,58,0)</f>
        <v>DPOT CADEIRA</v>
      </c>
      <c r="D302" s="9" t="str">
        <f>VLOOKUP(A302,'[1]LISTA ETIQUETAS'!$O:$BU,59,0)</f>
        <v>CADEIRA GB01</v>
      </c>
      <c r="E302" s="10">
        <f>IF(VLOOKUP(A302,'[1]LISTA ETIQUETAS'!O:W,4,0)="",(VLOOKUP(A302,'[1]LISTA ETIQUETAS'!O:W,7,0)),(VLOOKUP(A302,'[1]LISTA ETIQUETAS'!O:W,4,0)))</f>
        <v>0.45</v>
      </c>
      <c r="F302" s="10">
        <f>IF(VLOOKUP(A302,'[1]LISTA ETIQUETAS'!O:W,5,0)="",(VLOOKUP(A302,'[1]LISTA ETIQUETAS'!O:W,8,0)),(VLOOKUP(A302,'[1]LISTA ETIQUETAS'!O:W,5,0)))</f>
        <v>0.48</v>
      </c>
      <c r="G302" s="10">
        <f>IF(VLOOKUP(A302,'[1]LISTA ETIQUETAS'!O:W,6,0)="",(VLOOKUP(A302,'[1]LISTA ETIQUETAS'!O:W,9,0)),(VLOOKUP(A302,'[1]LISTA ETIQUETAS'!O:W,5,0)))</f>
        <v>0.85</v>
      </c>
      <c r="H302" s="10">
        <f>IFERROR((VLOOKUP(A302,'[1]LISTA ETIQUETAS'!O:X,10,0)),"")</f>
        <v>0</v>
      </c>
      <c r="I302" s="11">
        <f>IFERROR((VLOOKUP(A302,'[1]LISTA ETIQUETAS'!O:Z,12,0)),"")</f>
        <v>0</v>
      </c>
      <c r="J302" s="5">
        <f>VLOOKUP(A302,'[1]LISTA ETIQUETAS'!$O:$AA,13,0)</f>
        <v>0</v>
      </c>
      <c r="K302" s="11">
        <f>IFERROR(I302-I302*J302,"")</f>
        <v>0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>IF(M302=0,A302,M302)</f>
        <v>359565</v>
      </c>
      <c r="S302" s="2">
        <f>_xlfn.XLOOKUP($A302,'[1]LISTA ETIQUETAS'!$O:$O,'[1]LISTA ETIQUETAS'!H:H,"",0)</f>
        <v>1</v>
      </c>
      <c r="T302" s="8">
        <f>SUM(O302:S302)</f>
        <v>1</v>
      </c>
      <c r="U302" s="9" t="str">
        <f>IFERROR((VLOOKUP(A302,'links de acesso'!A:B,2,0)),"\\192.168.0.4\Produtos\PRODUTO_PRONTA_ENTREGA_DPOT\static\IMAGENS_PRODUTOS\SEM IMAGEM.jpg")</f>
        <v>\\192.168.0.4\Produtos\PRODUTO_PRONTA_ENTREGA_DPOT\static\IMAGENS_PRODUTOS\CADEIRA GB01 TELA_359565.jpg</v>
      </c>
      <c r="V302" s="8" t="str">
        <f>IF(Tabela3[[#This Row],[LINK_IMAGEM]]="\\192.168.0.4\Produtos\PRODUTO_PRONTA_ENTREGA_DPOT\static\IMAGENS_PRODUTOS\SEM IMAGEM.jpg","SEM IMAGEM","COM IMAGEM")</f>
        <v>COM IMAGEM</v>
      </c>
    </row>
    <row r="303" spans="1:22" x14ac:dyDescent="0.25">
      <c r="A303" s="17">
        <v>176914</v>
      </c>
      <c r="B303" t="str">
        <f>IFERROR((VLOOKUP(A303,'[1]LISTA ETIQUETAS'!O:X,3,0)),"PRODUTO SEM ESTOQUE")</f>
        <v>EST CADEIRA GB01 TELA (QUADRIC NT) (JEQ 01)</v>
      </c>
      <c r="C303" s="9" t="str">
        <f>VLOOKUP(A303,'[1]LISTA ETIQUETAS'!$O:$BT,58,0)</f>
        <v>DPOT CADEIRA</v>
      </c>
      <c r="D303" s="9" t="str">
        <f>VLOOKUP(A303,'[1]LISTA ETIQUETAS'!$O:$BU,59,0)</f>
        <v>CADEIRA GB01</v>
      </c>
      <c r="E303" s="10">
        <f>IF(VLOOKUP(A303,'[1]LISTA ETIQUETAS'!O:W,4,0)="",(VLOOKUP(A303,'[1]LISTA ETIQUETAS'!O:W,7,0)),(VLOOKUP(A303,'[1]LISTA ETIQUETAS'!O:W,4,0)))</f>
        <v>0.45</v>
      </c>
      <c r="F303" s="10">
        <f>IF(VLOOKUP(A303,'[1]LISTA ETIQUETAS'!O:W,5,0)="",(VLOOKUP(A303,'[1]LISTA ETIQUETAS'!O:W,8,0)),(VLOOKUP(A303,'[1]LISTA ETIQUETAS'!O:W,5,0)))</f>
        <v>0.48</v>
      </c>
      <c r="G303" s="10">
        <f>IF(VLOOKUP(A303,'[1]LISTA ETIQUETAS'!O:W,6,0)="",(VLOOKUP(A303,'[1]LISTA ETIQUETAS'!O:W,9,0)),(VLOOKUP(A303,'[1]LISTA ETIQUETAS'!O:W,5,0)))</f>
        <v>0.85</v>
      </c>
      <c r="H303" s="10">
        <f>IFERROR((VLOOKUP(A303,'[1]LISTA ETIQUETAS'!O:X,10,0)),"")</f>
        <v>0</v>
      </c>
      <c r="I303" s="11">
        <f>IFERROR((VLOOKUP(A303,'[1]LISTA ETIQUETAS'!O:Z,12,0)),"")</f>
        <v>0</v>
      </c>
      <c r="J303" s="5">
        <f>VLOOKUP(A303,'[1]LISTA ETIQUETAS'!$O:$AA,13,0)</f>
        <v>0</v>
      </c>
      <c r="K303" s="11">
        <f>IFERROR(I303-I303*J303,"")</f>
        <v>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>IF(M303=0,A303,M303)</f>
        <v>176914</v>
      </c>
      <c r="S303" s="2">
        <f>_xlfn.XLOOKUP($A303,'[1]LISTA ETIQUETAS'!$O:$O,'[1]LISTA ETIQUETAS'!H:H,"",0)</f>
        <v>1</v>
      </c>
      <c r="T303" s="8">
        <f>SUM(O303:S303)</f>
        <v>1</v>
      </c>
      <c r="U303" s="9" t="str">
        <f>IFERROR((VLOOKUP(A303,'links de acesso'!A:B,2,0)),"\\192.168.0.4\Produtos\PRODUTO_PRONTA_ENTREGA_DPOT\static\IMAGENS_PRODUTOS\SEM IMAGEM.jpg")</f>
        <v>\\192.168.0.4\Produtos\PRODUTO_PRONTA_ENTREGA_DPOT\static\IMAGENS_PRODUTOS\CADEIRA GB01 TELA_176914.jpg</v>
      </c>
      <c r="V303" s="8" t="str">
        <f>IF(Tabela3[[#This Row],[LINK_IMAGEM]]="\\192.168.0.4\Produtos\PRODUTO_PRONTA_ENTREGA_DPOT\static\IMAGENS_PRODUTOS\SEM IMAGEM.jpg","SEM IMAGEM","COM IMAGEM")</f>
        <v>COM IMAGEM</v>
      </c>
    </row>
    <row r="304" spans="1:22" x14ac:dyDescent="0.25">
      <c r="A304" s="17">
        <v>174630</v>
      </c>
      <c r="B304" t="str">
        <f>IFERROR((VLOOKUP(A304,'[1]LISTA ETIQUETAS'!O:X,3,0)),"PRODUTO SEM ESTOQUE")</f>
        <v>EST CADEIRA GB01 TELA (QUADRIC NT) (JEQ 01)</v>
      </c>
      <c r="C304" s="9" t="str">
        <f>VLOOKUP(A304,'[1]LISTA ETIQUETAS'!$O:$BT,58,0)</f>
        <v>DPOT CADEIRA</v>
      </c>
      <c r="D304" s="9" t="str">
        <f>VLOOKUP(A304,'[1]LISTA ETIQUETAS'!$O:$BU,59,0)</f>
        <v>CADEIRA GB01</v>
      </c>
      <c r="E304" s="10">
        <f>IF(VLOOKUP(A304,'[1]LISTA ETIQUETAS'!O:W,4,0)="",(VLOOKUP(A304,'[1]LISTA ETIQUETAS'!O:W,7,0)),(VLOOKUP(A304,'[1]LISTA ETIQUETAS'!O:W,4,0)))</f>
        <v>0.45</v>
      </c>
      <c r="F304" s="10">
        <f>IF(VLOOKUP(A304,'[1]LISTA ETIQUETAS'!O:W,5,0)="",(VLOOKUP(A304,'[1]LISTA ETIQUETAS'!O:W,8,0)),(VLOOKUP(A304,'[1]LISTA ETIQUETAS'!O:W,5,0)))</f>
        <v>0.48</v>
      </c>
      <c r="G304" s="10">
        <f>IF(VLOOKUP(A304,'[1]LISTA ETIQUETAS'!O:W,6,0)="",(VLOOKUP(A304,'[1]LISTA ETIQUETAS'!O:W,9,0)),(VLOOKUP(A304,'[1]LISTA ETIQUETAS'!O:W,5,0)))</f>
        <v>0.85</v>
      </c>
      <c r="H304" s="10">
        <f>IFERROR((VLOOKUP(A304,'[1]LISTA ETIQUETAS'!O:X,10,0)),"")</f>
        <v>0</v>
      </c>
      <c r="I304" s="11">
        <f>IFERROR((VLOOKUP(A304,'[1]LISTA ETIQUETAS'!O:Z,12,0)),"")</f>
        <v>0</v>
      </c>
      <c r="J304" s="5">
        <f>VLOOKUP(A304,'[1]LISTA ETIQUETAS'!$O:$AA,13,0)</f>
        <v>0</v>
      </c>
      <c r="K304" s="11">
        <f>IFERROR(I304-I304*J304,"")</f>
        <v>0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>IF(M304=0,A304,M304)</f>
        <v>174630</v>
      </c>
      <c r="S304" s="2">
        <f>_xlfn.XLOOKUP($A304,'[1]LISTA ETIQUETAS'!$O:$O,'[1]LISTA ETIQUETAS'!H:H,"",0)</f>
        <v>2</v>
      </c>
      <c r="T304" s="8">
        <f>SUM(O304:S304)</f>
        <v>2</v>
      </c>
      <c r="U304" s="9" t="str">
        <f>IFERROR((VLOOKUP(A304,'links de acesso'!A:B,2,0)),"\\192.168.0.4\Produtos\PRODUTO_PRONTA_ENTREGA_DPOT\static\IMAGENS_PRODUTOS\SEM IMAGEM.jpg")</f>
        <v>\\192.168.0.4\Produtos\PRODUTO_PRONTA_ENTREGA_DPOT\static\IMAGENS_PRODUTOS\CADEIRA GB01 TELA_174630.jpg</v>
      </c>
      <c r="V304" s="8" t="str">
        <f>IF(Tabela3[[#This Row],[LINK_IMAGEM]]="\\192.168.0.4\Produtos\PRODUTO_PRONTA_ENTREGA_DPOT\static\IMAGENS_PRODUTOS\SEM IMAGEM.jpg","SEM IMAGEM","COM IMAGEM")</f>
        <v>COM IMAGEM</v>
      </c>
    </row>
    <row r="305" spans="1:22" x14ac:dyDescent="0.25">
      <c r="A305" s="17">
        <v>173729</v>
      </c>
      <c r="B305" t="str">
        <f>IFERROR((VLOOKUP(A305,'[1]LISTA ETIQUETAS'!O:X,3,0)),"PRODUTO SEM ESTOQUE")</f>
        <v>EST CADEIRA GB01 TELA (QUADRIC NT) (JEQ 02)</v>
      </c>
      <c r="C305" s="9" t="str">
        <f>VLOOKUP(A305,'[1]LISTA ETIQUETAS'!$O:$BT,58,0)</f>
        <v>DPOT CADEIRA</v>
      </c>
      <c r="D305" s="9" t="str">
        <f>VLOOKUP(A305,'[1]LISTA ETIQUETAS'!$O:$BU,59,0)</f>
        <v>CADEIRA GB01</v>
      </c>
      <c r="E305" s="10">
        <f>IF(VLOOKUP(A305,'[1]LISTA ETIQUETAS'!O:W,4,0)="",(VLOOKUP(A305,'[1]LISTA ETIQUETAS'!O:W,7,0)),(VLOOKUP(A305,'[1]LISTA ETIQUETAS'!O:W,4,0)))</f>
        <v>0.45</v>
      </c>
      <c r="F305" s="10">
        <f>IF(VLOOKUP(A305,'[1]LISTA ETIQUETAS'!O:W,5,0)="",(VLOOKUP(A305,'[1]LISTA ETIQUETAS'!O:W,8,0)),(VLOOKUP(A305,'[1]LISTA ETIQUETAS'!O:W,5,0)))</f>
        <v>0.48</v>
      </c>
      <c r="G305" s="10">
        <f>IF(VLOOKUP(A305,'[1]LISTA ETIQUETAS'!O:W,6,0)="",(VLOOKUP(A305,'[1]LISTA ETIQUETAS'!O:W,9,0)),(VLOOKUP(A305,'[1]LISTA ETIQUETAS'!O:W,5,0)))</f>
        <v>0.85</v>
      </c>
      <c r="H305" s="10">
        <f>IFERROR((VLOOKUP(A305,'[1]LISTA ETIQUETAS'!O:X,10,0)),"")</f>
        <v>0</v>
      </c>
      <c r="I305" s="11">
        <f>IFERROR((VLOOKUP(A305,'[1]LISTA ETIQUETAS'!O:Z,12,0)),"")</f>
        <v>0</v>
      </c>
      <c r="J305" s="5">
        <f>VLOOKUP(A305,'[1]LISTA ETIQUETAS'!$O:$AA,13,0)</f>
        <v>0</v>
      </c>
      <c r="K305" s="11">
        <f>IFERROR(I305-I305*J305,"")</f>
        <v>0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>IF(M305=0,A305,M305)</f>
        <v>173729</v>
      </c>
      <c r="S305" s="2">
        <f>_xlfn.XLOOKUP($A305,'[1]LISTA ETIQUETAS'!$O:$O,'[1]LISTA ETIQUETAS'!H:H,"",0)</f>
        <v>2</v>
      </c>
      <c r="T305" s="8">
        <f>SUM(O305:S305)</f>
        <v>2</v>
      </c>
      <c r="U305" s="9" t="str">
        <f>IFERROR((VLOOKUP(A305,'links de acesso'!A:B,2,0)),"\\192.168.0.4\Produtos\PRODUTO_PRONTA_ENTREGA_DPOT\static\IMAGENS_PRODUTOS\SEM IMAGEM.jpg")</f>
        <v>\\192.168.0.4\Produtos\PRODUTO_PRONTA_ENTREGA_DPOT\static\IMAGENS_PRODUTOS\CADEIRA GB01 TELA_173729.jpg</v>
      </c>
      <c r="V305" s="8" t="str">
        <f>IF(Tabela3[[#This Row],[LINK_IMAGEM]]="\\192.168.0.4\Produtos\PRODUTO_PRONTA_ENTREGA_DPOT\static\IMAGENS_PRODUTOS\SEM IMAGEM.jpg","SEM IMAGEM","COM IMAGEM")</f>
        <v>COM IMAGEM</v>
      </c>
    </row>
    <row r="306" spans="1:22" x14ac:dyDescent="0.25">
      <c r="A306" s="17">
        <v>297947</v>
      </c>
      <c r="B306" t="str">
        <f>IFERROR((VLOOKUP(A306,'[1]LISTA ETIQUETAS'!O:X,3,0)),"PRODUTO SEM ESTOQUE")</f>
        <v>EST CADEIRA GB01 TELA (QUADRIC NT) (JEQ 03)</v>
      </c>
      <c r="C306" s="9" t="str">
        <f>VLOOKUP(A306,'[1]LISTA ETIQUETAS'!$O:$BT,58,0)</f>
        <v>DPOT CADEIRA</v>
      </c>
      <c r="D306" s="9" t="str">
        <f>VLOOKUP(A306,'[1]LISTA ETIQUETAS'!$O:$BU,59,0)</f>
        <v>CADEIRA GB01</v>
      </c>
      <c r="E306" s="10">
        <f>IF(VLOOKUP(A306,'[1]LISTA ETIQUETAS'!O:W,4,0)="",(VLOOKUP(A306,'[1]LISTA ETIQUETAS'!O:W,7,0)),(VLOOKUP(A306,'[1]LISTA ETIQUETAS'!O:W,4,0)))</f>
        <v>0.45</v>
      </c>
      <c r="F306" s="10">
        <f>IF(VLOOKUP(A306,'[1]LISTA ETIQUETAS'!O:W,5,0)="",(VLOOKUP(A306,'[1]LISTA ETIQUETAS'!O:W,8,0)),(VLOOKUP(A306,'[1]LISTA ETIQUETAS'!O:W,5,0)))</f>
        <v>0.48</v>
      </c>
      <c r="G306" s="10">
        <f>IF(VLOOKUP(A306,'[1]LISTA ETIQUETAS'!O:W,6,0)="",(VLOOKUP(A306,'[1]LISTA ETIQUETAS'!O:W,9,0)),(VLOOKUP(A306,'[1]LISTA ETIQUETAS'!O:W,5,0)))</f>
        <v>0.85</v>
      </c>
      <c r="H306" s="10">
        <f>IFERROR((VLOOKUP(A306,'[1]LISTA ETIQUETAS'!O:X,10,0)),"")</f>
        <v>0</v>
      </c>
      <c r="I306" s="11">
        <f>IFERROR((VLOOKUP(A306,'[1]LISTA ETIQUETAS'!O:Z,12,0)),"")</f>
        <v>0</v>
      </c>
      <c r="J306" s="5">
        <f>VLOOKUP(A306,'[1]LISTA ETIQUETAS'!$O:$AA,13,0)</f>
        <v>0.5</v>
      </c>
      <c r="K306" s="11">
        <f>IFERROR(I306-I306*J306,"")</f>
        <v>0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>IF(M306=0,A306,M306)</f>
        <v>297947</v>
      </c>
      <c r="S306" s="2">
        <f>_xlfn.XLOOKUP($A306,'[1]LISTA ETIQUETAS'!$O:$O,'[1]LISTA ETIQUETAS'!H:H,"",0)</f>
        <v>4</v>
      </c>
      <c r="T306" s="8">
        <f>SUM(O306:S306)</f>
        <v>4</v>
      </c>
      <c r="U306" s="9" t="str">
        <f>IFERROR((VLOOKUP(A306,'links de acesso'!A:B,2,0)),"\\192.168.0.4\Produtos\PRODUTO_PRONTA_ENTREGA_DPOT\static\IMAGENS_PRODUTOS\SEM IMAGEM.jpg")</f>
        <v>\\192.168.0.4\Produtos\PRODUTO_PRONTA_ENTREGA_DPOT\static\IMAGENS_PRODUTOS\CADEIRA GB01_297947.jpg</v>
      </c>
      <c r="V306" s="8" t="str">
        <f>IF(Tabela3[[#This Row],[LINK_IMAGEM]]="\\192.168.0.4\Produtos\PRODUTO_PRONTA_ENTREGA_DPOT\static\IMAGENS_PRODUTOS\SEM IMAGEM.jpg","SEM IMAGEM","COM IMAGEM")</f>
        <v>COM IMAGEM</v>
      </c>
    </row>
    <row r="307" spans="1:22" x14ac:dyDescent="0.25">
      <c r="A307" s="17">
        <v>379074</v>
      </c>
      <c r="B307" t="str">
        <f>IFERROR((VLOOKUP(A307,'[1]LISTA ETIQUETAS'!O:X,3,0)),"PRODUTO SEM ESTOQUE")</f>
        <v>EST CADEIRA GB01 TELA (QUADRIC NT) (JEQ 03)</v>
      </c>
      <c r="C307" s="9" t="str">
        <f>VLOOKUP(A307,'[1]LISTA ETIQUETAS'!$O:$BT,58,0)</f>
        <v>DPOT CADEIRA</v>
      </c>
      <c r="D307" s="9" t="str">
        <f>VLOOKUP(A307,'[1]LISTA ETIQUETAS'!$O:$BU,59,0)</f>
        <v>CADEIRA GB01</v>
      </c>
      <c r="E307" s="10">
        <f>IF(VLOOKUP(A307,'[1]LISTA ETIQUETAS'!O:W,4,0)="",(VLOOKUP(A307,'[1]LISTA ETIQUETAS'!O:W,7,0)),(VLOOKUP(A307,'[1]LISTA ETIQUETAS'!O:W,4,0)))</f>
        <v>0.45</v>
      </c>
      <c r="F307" s="10">
        <f>IF(VLOOKUP(A307,'[1]LISTA ETIQUETAS'!O:W,5,0)="",(VLOOKUP(A307,'[1]LISTA ETIQUETAS'!O:W,8,0)),(VLOOKUP(A307,'[1]LISTA ETIQUETAS'!O:W,5,0)))</f>
        <v>0.48</v>
      </c>
      <c r="G307" s="10">
        <f>IF(VLOOKUP(A307,'[1]LISTA ETIQUETAS'!O:W,6,0)="",(VLOOKUP(A307,'[1]LISTA ETIQUETAS'!O:W,9,0)),(VLOOKUP(A307,'[1]LISTA ETIQUETAS'!O:W,5,0)))</f>
        <v>0.85</v>
      </c>
      <c r="H307" s="10">
        <f>IFERROR((VLOOKUP(A307,'[1]LISTA ETIQUETAS'!O:X,10,0)),"")</f>
        <v>0</v>
      </c>
      <c r="I307" s="11">
        <f>IFERROR((VLOOKUP(A307,'[1]LISTA ETIQUETAS'!O:Z,12,0)),"")</f>
        <v>0</v>
      </c>
      <c r="J307" s="5">
        <f>VLOOKUP(A307,'[1]LISTA ETIQUETAS'!$O:$AA,13,0)</f>
        <v>0</v>
      </c>
      <c r="K307" s="11">
        <f>IFERROR(I307-I307*J307,"")</f>
        <v>0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>IF(M307=0,A307,M307)</f>
        <v>379074</v>
      </c>
      <c r="S307" s="2">
        <f>_xlfn.XLOOKUP($A307,'[1]LISTA ETIQUETAS'!$O:$O,'[1]LISTA ETIQUETAS'!H:H,"",0)</f>
        <v>6</v>
      </c>
      <c r="T307" s="8">
        <f>SUM(O307:S307)</f>
        <v>6</v>
      </c>
      <c r="U307" s="9" t="str">
        <f>IFERROR((VLOOKUP(A307,'links de acesso'!A:B,2,0)),"\\192.168.0.4\Produtos\PRODUTO_PRONTA_ENTREGA_DPOT\static\IMAGENS_PRODUTOS\SEM IMAGEM.jpg")</f>
        <v>\\192.168.0.4\Produtos\PRODUTO_PRONTA_ENTREGA_DPOT\static\IMAGENS_PRODUTOS\CADEIRA GB01_379074.jpg</v>
      </c>
      <c r="V307" s="8" t="str">
        <f>IF(Tabela3[[#This Row],[LINK_IMAGEM]]="\\192.168.0.4\Produtos\PRODUTO_PRONTA_ENTREGA_DPOT\static\IMAGENS_PRODUTOS\SEM IMAGEM.jpg","SEM IMAGEM","COM IMAGEM")</f>
        <v>COM IMAGEM</v>
      </c>
    </row>
    <row r="308" spans="1:22" x14ac:dyDescent="0.25">
      <c r="A308" s="17">
        <v>274411</v>
      </c>
      <c r="B308" t="str">
        <f>IFERROR((VLOOKUP(A308,'[1]LISTA ETIQUETAS'!O:X,3,0)),"PRODUTO SEM ESTOQUE")</f>
        <v>EST CADEIRA GB01 TELA (QUADRIC NT) (JEQ EBANO)</v>
      </c>
      <c r="C308" s="9" t="str">
        <f>VLOOKUP(A308,'[1]LISTA ETIQUETAS'!$O:$BT,58,0)</f>
        <v>DPOT CADEIRA</v>
      </c>
      <c r="D308" s="9" t="str">
        <f>VLOOKUP(A308,'[1]LISTA ETIQUETAS'!$O:$BU,59,0)</f>
        <v>CADEIRA GB01</v>
      </c>
      <c r="E308" s="10">
        <f>IF(VLOOKUP(A308,'[1]LISTA ETIQUETAS'!O:W,4,0)="",(VLOOKUP(A308,'[1]LISTA ETIQUETAS'!O:W,7,0)),(VLOOKUP(A308,'[1]LISTA ETIQUETAS'!O:W,4,0)))</f>
        <v>0.45</v>
      </c>
      <c r="F308" s="10">
        <f>IF(VLOOKUP(A308,'[1]LISTA ETIQUETAS'!O:W,5,0)="",(VLOOKUP(A308,'[1]LISTA ETIQUETAS'!O:W,8,0)),(VLOOKUP(A308,'[1]LISTA ETIQUETAS'!O:W,5,0)))</f>
        <v>0.48</v>
      </c>
      <c r="G308" s="10">
        <f>IF(VLOOKUP(A308,'[1]LISTA ETIQUETAS'!O:W,6,0)="",(VLOOKUP(A308,'[1]LISTA ETIQUETAS'!O:W,9,0)),(VLOOKUP(A308,'[1]LISTA ETIQUETAS'!O:W,5,0)))</f>
        <v>0.85</v>
      </c>
      <c r="H308" s="10">
        <f>IFERROR((VLOOKUP(A308,'[1]LISTA ETIQUETAS'!O:X,10,0)),"")</f>
        <v>0</v>
      </c>
      <c r="I308" s="11">
        <f>IFERROR((VLOOKUP(A308,'[1]LISTA ETIQUETAS'!O:Z,12,0)),"")</f>
        <v>0</v>
      </c>
      <c r="J308" s="5">
        <f>VLOOKUP(A308,'[1]LISTA ETIQUETAS'!$O:$AA,13,0)</f>
        <v>0</v>
      </c>
      <c r="K308" s="11">
        <f>IFERROR(I308-I308*J308,"")</f>
        <v>0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>IF(M308=0,A308,M308)</f>
        <v>274411</v>
      </c>
      <c r="S308" s="2">
        <f>_xlfn.XLOOKUP($A308,'[1]LISTA ETIQUETAS'!$O:$O,'[1]LISTA ETIQUETAS'!H:H,"",0)</f>
        <v>6</v>
      </c>
      <c r="T308" s="8">
        <f>SUM(O308:S308)</f>
        <v>6</v>
      </c>
      <c r="U308" s="9" t="str">
        <f>IFERROR((VLOOKUP(A308,'links de acesso'!A:B,2,0)),"\\192.168.0.4\Produtos\PRODUTO_PRONTA_ENTREGA_DPOT\static\IMAGENS_PRODUTOS\SEM IMAGEM.jpg")</f>
        <v>\\192.168.0.4\Produtos\PRODUTO_PRONTA_ENTREGA_DPOT\static\IMAGENS_PRODUTOS\CADEIRA GB01 TELA_274411.jpg</v>
      </c>
      <c r="V308" s="8" t="str">
        <f>IF(Tabela3[[#This Row],[LINK_IMAGEM]]="\\192.168.0.4\Produtos\PRODUTO_PRONTA_ENTREGA_DPOT\static\IMAGENS_PRODUTOS\SEM IMAGEM.jpg","SEM IMAGEM","COM IMAGEM")</f>
        <v>COM IMAGEM</v>
      </c>
    </row>
    <row r="309" spans="1:22" x14ac:dyDescent="0.25">
      <c r="A309" s="17">
        <v>135358</v>
      </c>
      <c r="B309" t="str">
        <f>IFERROR((VLOOKUP(A309,'[1]LISTA ETIQUETAS'!O:X,3,0)),"PRODUTO SEM ESTOQUE")</f>
        <v>EST CADEIRA GB01 TELA (SEXTAV NT) (JEQ NT)</v>
      </c>
      <c r="C309" s="9" t="str">
        <f>VLOOKUP(A309,'[1]LISTA ETIQUETAS'!$O:$BT,58,0)</f>
        <v>DPOT CADEIRA</v>
      </c>
      <c r="D309" s="9" t="str">
        <f>VLOOKUP(A309,'[1]LISTA ETIQUETAS'!$O:$BU,59,0)</f>
        <v>CADEIRA GB01</v>
      </c>
      <c r="E309" s="10">
        <f>IF(VLOOKUP(A309,'[1]LISTA ETIQUETAS'!O:W,4,0)="",(VLOOKUP(A309,'[1]LISTA ETIQUETAS'!O:W,7,0)),(VLOOKUP(A309,'[1]LISTA ETIQUETAS'!O:W,4,0)))</f>
        <v>0.45</v>
      </c>
      <c r="F309" s="10">
        <f>IF(VLOOKUP(A309,'[1]LISTA ETIQUETAS'!O:W,5,0)="",(VLOOKUP(A309,'[1]LISTA ETIQUETAS'!O:W,8,0)),(VLOOKUP(A309,'[1]LISTA ETIQUETAS'!O:W,5,0)))</f>
        <v>0.48</v>
      </c>
      <c r="G309" s="10">
        <f>IF(VLOOKUP(A309,'[1]LISTA ETIQUETAS'!O:W,6,0)="",(VLOOKUP(A309,'[1]LISTA ETIQUETAS'!O:W,9,0)),(VLOOKUP(A309,'[1]LISTA ETIQUETAS'!O:W,5,0)))</f>
        <v>0.83</v>
      </c>
      <c r="H309" s="10">
        <f>IFERROR((VLOOKUP(A309,'[1]LISTA ETIQUETAS'!O:X,10,0)),"")</f>
        <v>0</v>
      </c>
      <c r="I309" s="11">
        <f>IFERROR((VLOOKUP(A309,'[1]LISTA ETIQUETAS'!O:Z,12,0)),"")</f>
        <v>0</v>
      </c>
      <c r="J309" s="5">
        <f>VLOOKUP(A309,'[1]LISTA ETIQUETAS'!$O:$AA,13,0)</f>
        <v>0</v>
      </c>
      <c r="K309" s="11">
        <f>IFERROR(I309-I309*J309,"")</f>
        <v>0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>IF(M309=0,A309,M309)</f>
        <v>135358</v>
      </c>
      <c r="S309" s="2">
        <f>_xlfn.XLOOKUP($A309,'[1]LISTA ETIQUETAS'!$O:$O,'[1]LISTA ETIQUETAS'!H:H,"",0)</f>
        <v>1</v>
      </c>
      <c r="T309" s="8">
        <f>SUM(O309:S309)</f>
        <v>1</v>
      </c>
      <c r="U309" s="9" t="str">
        <f>IFERROR((VLOOKUP(A309,'links de acesso'!A:B,2,0)),"\\192.168.0.4\Produtos\PRODUTO_PRONTA_ENTREGA_DPOT\static\IMAGENS_PRODUTOS\SEM IMAGEM.jpg")</f>
        <v>\\192.168.0.4\Produtos\PRODUTO_PRONTA_ENTREGA_DPOT\static\IMAGENS_PRODUTOS\CADEIRA GB01 TELA_135358.jpg</v>
      </c>
      <c r="V309" s="8" t="str">
        <f>IF(Tabela3[[#This Row],[LINK_IMAGEM]]="\\192.168.0.4\Produtos\PRODUTO_PRONTA_ENTREGA_DPOT\static\IMAGENS_PRODUTOS\SEM IMAGEM.jpg","SEM IMAGEM","COM IMAGEM")</f>
        <v>COM IMAGEM</v>
      </c>
    </row>
    <row r="310" spans="1:22" x14ac:dyDescent="0.25">
      <c r="A310" s="17">
        <v>337380</v>
      </c>
      <c r="B310" t="str">
        <f>IFERROR((VLOOKUP(A310,'[1]LISTA ETIQUETAS'!O:X,3,0)),"PRODUTO SEM ESTOQUE")</f>
        <v>EST CADEIRA GIRAFA (CUMARU)</v>
      </c>
      <c r="C310" s="9" t="str">
        <f>VLOOKUP(A310,'[1]LISTA ETIQUETAS'!$O:$BT,58,0)</f>
        <v>DPOT CADEIRA</v>
      </c>
      <c r="D310" s="9" t="str">
        <f>VLOOKUP(A310,'[1]LISTA ETIQUETAS'!$O:$BU,59,0)</f>
        <v>CADEIRA GIRAFA</v>
      </c>
      <c r="E310" s="10">
        <f>IF(VLOOKUP(A310,'[1]LISTA ETIQUETAS'!O:W,4,0)="",(VLOOKUP(A310,'[1]LISTA ETIQUETAS'!O:W,7,0)),(VLOOKUP(A310,'[1]LISTA ETIQUETAS'!O:W,4,0)))</f>
        <v>0.39</v>
      </c>
      <c r="F310" s="10">
        <f>IF(VLOOKUP(A310,'[1]LISTA ETIQUETAS'!O:W,5,0)="",(VLOOKUP(A310,'[1]LISTA ETIQUETAS'!O:W,8,0)),(VLOOKUP(A310,'[1]LISTA ETIQUETAS'!O:W,5,0)))</f>
        <v>0.43</v>
      </c>
      <c r="G310" s="10">
        <f>IF(VLOOKUP(A310,'[1]LISTA ETIQUETAS'!O:W,6,0)="",(VLOOKUP(A310,'[1]LISTA ETIQUETAS'!O:W,9,0)),(VLOOKUP(A310,'[1]LISTA ETIQUETAS'!O:W,5,0)))</f>
        <v>0.79</v>
      </c>
      <c r="H310" s="10">
        <f>IFERROR((VLOOKUP(A310,'[1]LISTA ETIQUETAS'!O:X,10,0)),"")</f>
        <v>0</v>
      </c>
      <c r="I310" s="11">
        <f>IFERROR((VLOOKUP(A310,'[1]LISTA ETIQUETAS'!O:Z,12,0)),"")</f>
        <v>0</v>
      </c>
      <c r="J310" s="5">
        <f>VLOOKUP(A310,'[1]LISTA ETIQUETAS'!$O:$AA,13,0)</f>
        <v>0.5</v>
      </c>
      <c r="K310" s="11">
        <f>IFERROR(I310-I310*J310,"")</f>
        <v>0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>IF(M310=0,A310,M310)</f>
        <v>337380</v>
      </c>
      <c r="S310" s="2">
        <f>_xlfn.XLOOKUP($A310,'[1]LISTA ETIQUETAS'!$O:$O,'[1]LISTA ETIQUETAS'!H:H,"",0)</f>
        <v>17</v>
      </c>
      <c r="T310" s="8">
        <f>SUM(O310:S310)</f>
        <v>17</v>
      </c>
      <c r="U310" s="9" t="str">
        <f>IFERROR((VLOOKUP(A310,'links de acesso'!A:B,2,0)),"\\192.168.0.4\Produtos\PRODUTO_PRONTA_ENTREGA_DPOT\static\IMAGENS_PRODUTOS\SEM IMAGEM.jpg")</f>
        <v>\\192.168.0.4\Produtos\PRODUTO_PRONTA_ENTREGA_DPOT\static\IMAGENS_PRODUTOS\SEM IMAGEM.jpg</v>
      </c>
      <c r="V310" s="8" t="str">
        <f>IF(Tabela3[[#This Row],[LINK_IMAGEM]]="\\192.168.0.4\Produtos\PRODUTO_PRONTA_ENTREGA_DPOT\static\IMAGENS_PRODUTOS\SEM IMAGEM.jpg","SEM IMAGEM","COM IMAGEM")</f>
        <v>SEM IMAGEM</v>
      </c>
    </row>
    <row r="311" spans="1:22" x14ac:dyDescent="0.25">
      <c r="A311" s="17">
        <v>252417</v>
      </c>
      <c r="B311" t="str">
        <f>IFERROR((VLOOKUP(A311,'[1]LISTA ETIQUETAS'!O:X,3,0)),"PRODUTO SEM ESTOQUE")</f>
        <v>EST CADEIRA GIRAFA (IPE)</v>
      </c>
      <c r="C311" s="9" t="str">
        <f>VLOOKUP(A311,'[1]LISTA ETIQUETAS'!$O:$BT,58,0)</f>
        <v>DPOT CADEIRA</v>
      </c>
      <c r="D311" s="9" t="str">
        <f>VLOOKUP(A311,'[1]LISTA ETIQUETAS'!$O:$BU,59,0)</f>
        <v>CADEIRA GIRAFA</v>
      </c>
      <c r="E311" s="10">
        <f>IF(VLOOKUP(A311,'[1]LISTA ETIQUETAS'!O:W,4,0)="",(VLOOKUP(A311,'[1]LISTA ETIQUETAS'!O:W,7,0)),(VLOOKUP(A311,'[1]LISTA ETIQUETAS'!O:W,4,0)))</f>
        <v>0.39</v>
      </c>
      <c r="F311" s="10">
        <f>IF(VLOOKUP(A311,'[1]LISTA ETIQUETAS'!O:W,5,0)="",(VLOOKUP(A311,'[1]LISTA ETIQUETAS'!O:W,8,0)),(VLOOKUP(A311,'[1]LISTA ETIQUETAS'!O:W,5,0)))</f>
        <v>0.43</v>
      </c>
      <c r="G311" s="10">
        <f>IF(VLOOKUP(A311,'[1]LISTA ETIQUETAS'!O:W,6,0)="",(VLOOKUP(A311,'[1]LISTA ETIQUETAS'!O:W,9,0)),(VLOOKUP(A311,'[1]LISTA ETIQUETAS'!O:W,5,0)))</f>
        <v>0.79</v>
      </c>
      <c r="H311" s="10">
        <f>IFERROR((VLOOKUP(A311,'[1]LISTA ETIQUETAS'!O:X,10,0)),"")</f>
        <v>0</v>
      </c>
      <c r="I311" s="11">
        <f>IFERROR((VLOOKUP(A311,'[1]LISTA ETIQUETAS'!O:Z,12,0)),"")</f>
        <v>0</v>
      </c>
      <c r="J311" s="5">
        <f>VLOOKUP(A311,'[1]LISTA ETIQUETAS'!$O:$AA,13,0)</f>
        <v>0</v>
      </c>
      <c r="K311" s="11">
        <f>IFERROR(I311-I311*J311,"")</f>
        <v>0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>IF(M311=0,A311,M311)</f>
        <v>252417</v>
      </c>
      <c r="S311" s="2">
        <f>_xlfn.XLOOKUP($A311,'[1]LISTA ETIQUETAS'!$O:$O,'[1]LISTA ETIQUETAS'!H:H,"",0)</f>
        <v>8</v>
      </c>
      <c r="T311" s="8">
        <f>SUM(O311:S311)</f>
        <v>8</v>
      </c>
      <c r="U311" s="9" t="str">
        <f>IFERROR((VLOOKUP(A311,'links de acesso'!A:B,2,0)),"\\192.168.0.4\Produtos\PRODUTO_PRONTA_ENTREGA_DPOT\static\IMAGENS_PRODUTOS\SEM IMAGEM.jpg")</f>
        <v>\\192.168.0.4\Produtos\PRODUTO_PRONTA_ENTREGA_DPOT\static\IMAGENS_PRODUTOS\CADEIRA GIRAFA_252417.jpg</v>
      </c>
      <c r="V311" s="8" t="str">
        <f>IF(Tabela3[[#This Row],[LINK_IMAGEM]]="\\192.168.0.4\Produtos\PRODUTO_PRONTA_ENTREGA_DPOT\static\IMAGENS_PRODUTOS\SEM IMAGEM.jpg","SEM IMAGEM","COM IMAGEM")</f>
        <v>COM IMAGEM</v>
      </c>
    </row>
    <row r="312" spans="1:22" x14ac:dyDescent="0.25">
      <c r="A312" s="17">
        <v>337397</v>
      </c>
      <c r="B312" t="str">
        <f>IFERROR((VLOOKUP(A312,'[1]LISTA ETIQUETAS'!O:X,3,0)),"PRODUTO SEM ESTOQUE")</f>
        <v>EST CADEIRA GIRAFA BORDADEIRA (CUMARU)</v>
      </c>
      <c r="C312" s="9" t="str">
        <f>VLOOKUP(A312,'[1]LISTA ETIQUETAS'!$O:$BT,58,0)</f>
        <v>DPOT CADEIRA</v>
      </c>
      <c r="D312" s="9" t="str">
        <f>VLOOKUP(A312,'[1]LISTA ETIQUETAS'!$O:$BU,59,0)</f>
        <v>CADEIRA GIRAFA BORDADEIRA</v>
      </c>
      <c r="E312" s="10">
        <f>IF(VLOOKUP(A312,'[1]LISTA ETIQUETAS'!O:W,4,0)="",(VLOOKUP(A312,'[1]LISTA ETIQUETAS'!O:W,7,0)),(VLOOKUP(A312,'[1]LISTA ETIQUETAS'!O:W,4,0)))</f>
        <v>0.39</v>
      </c>
      <c r="F312" s="10">
        <f>IF(VLOOKUP(A312,'[1]LISTA ETIQUETAS'!O:W,5,0)="",(VLOOKUP(A312,'[1]LISTA ETIQUETAS'!O:W,8,0)),(VLOOKUP(A312,'[1]LISTA ETIQUETAS'!O:W,5,0)))</f>
        <v>0.42</v>
      </c>
      <c r="G312" s="10">
        <f>IF(VLOOKUP(A312,'[1]LISTA ETIQUETAS'!O:W,6,0)="",(VLOOKUP(A312,'[1]LISTA ETIQUETAS'!O:W,9,0)),(VLOOKUP(A312,'[1]LISTA ETIQUETAS'!O:W,5,0)))</f>
        <v>0.65</v>
      </c>
      <c r="H312" s="10">
        <f>IFERROR((VLOOKUP(A312,'[1]LISTA ETIQUETAS'!O:X,10,0)),"")</f>
        <v>0</v>
      </c>
      <c r="I312" s="11">
        <f>IFERROR((VLOOKUP(A312,'[1]LISTA ETIQUETAS'!O:Z,12,0)),"")</f>
        <v>0</v>
      </c>
      <c r="J312" s="5">
        <f>VLOOKUP(A312,'[1]LISTA ETIQUETAS'!$O:$AA,13,0)</f>
        <v>0</v>
      </c>
      <c r="K312" s="11">
        <f>IFERROR(I312-I312*J312,"")</f>
        <v>0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>IF(M312=0,A312,M312)</f>
        <v>337397</v>
      </c>
      <c r="S312" s="2">
        <f>_xlfn.XLOOKUP($A312,'[1]LISTA ETIQUETAS'!$O:$O,'[1]LISTA ETIQUETAS'!H:H,"",0)</f>
        <v>2</v>
      </c>
      <c r="T312" s="8">
        <f>SUM(O312:S312)</f>
        <v>2</v>
      </c>
      <c r="U312" s="9" t="str">
        <f>IFERROR((VLOOKUP(A312,'links de acesso'!A:B,2,0)),"\\192.168.0.4\Produtos\PRODUTO_PRONTA_ENTREGA_DPOT\static\IMAGENS_PRODUTOS\SEM IMAGEM.jpg")</f>
        <v>\\192.168.0.4\Produtos\PRODUTO_PRONTA_ENTREGA_DPOT\static\IMAGENS_PRODUTOS\CADEIRA GIRAFA BORDADEIRA_337397.jpg</v>
      </c>
      <c r="V312" s="8" t="str">
        <f>IF(Tabela3[[#This Row],[LINK_IMAGEM]]="\\192.168.0.4\Produtos\PRODUTO_PRONTA_ENTREGA_DPOT\static\IMAGENS_PRODUTOS\SEM IMAGEM.jpg","SEM IMAGEM","COM IMAGEM")</f>
        <v>COM IMAGEM</v>
      </c>
    </row>
    <row r="313" spans="1:22" x14ac:dyDescent="0.25">
      <c r="A313" s="17">
        <v>252418</v>
      </c>
      <c r="B313" t="str">
        <f>IFERROR((VLOOKUP(A313,'[1]LISTA ETIQUETAS'!O:X,3,0)),"PRODUTO SEM ESTOQUE")</f>
        <v>EST CADEIRA GIRAFA BORDADEIRA (IPE)</v>
      </c>
      <c r="C313" s="9" t="str">
        <f>VLOOKUP(A313,'[1]LISTA ETIQUETAS'!$O:$BT,58,0)</f>
        <v>DPOT CADEIRA</v>
      </c>
      <c r="D313" s="9" t="str">
        <f>VLOOKUP(A313,'[1]LISTA ETIQUETAS'!$O:$BU,59,0)</f>
        <v>CADEIRA GIRAFA BORDADEIRA</v>
      </c>
      <c r="E313" s="10">
        <f>IF(VLOOKUP(A313,'[1]LISTA ETIQUETAS'!O:W,4,0)="",(VLOOKUP(A313,'[1]LISTA ETIQUETAS'!O:W,7,0)),(VLOOKUP(A313,'[1]LISTA ETIQUETAS'!O:W,4,0)))</f>
        <v>0.39</v>
      </c>
      <c r="F313" s="10">
        <f>IF(VLOOKUP(A313,'[1]LISTA ETIQUETAS'!O:W,5,0)="",(VLOOKUP(A313,'[1]LISTA ETIQUETAS'!O:W,8,0)),(VLOOKUP(A313,'[1]LISTA ETIQUETAS'!O:W,5,0)))</f>
        <v>0.42</v>
      </c>
      <c r="G313" s="10">
        <f>IF(VLOOKUP(A313,'[1]LISTA ETIQUETAS'!O:W,6,0)="",(VLOOKUP(A313,'[1]LISTA ETIQUETAS'!O:W,9,0)),(VLOOKUP(A313,'[1]LISTA ETIQUETAS'!O:W,5,0)))</f>
        <v>0.65</v>
      </c>
      <c r="H313" s="10">
        <f>IFERROR((VLOOKUP(A313,'[1]LISTA ETIQUETAS'!O:X,10,0)),"")</f>
        <v>0</v>
      </c>
      <c r="I313" s="11">
        <f>IFERROR((VLOOKUP(A313,'[1]LISTA ETIQUETAS'!O:Z,12,0)),"")</f>
        <v>0</v>
      </c>
      <c r="J313" s="5">
        <f>VLOOKUP(A313,'[1]LISTA ETIQUETAS'!$O:$AA,13,0)</f>
        <v>0</v>
      </c>
      <c r="K313" s="11">
        <f>IFERROR(I313-I313*J313,"")</f>
        <v>0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>IF(M313=0,A313,M313)</f>
        <v>252418</v>
      </c>
      <c r="S313" s="2">
        <f>_xlfn.XLOOKUP($A313,'[1]LISTA ETIQUETAS'!$O:$O,'[1]LISTA ETIQUETAS'!H:H,"",0)</f>
        <v>4</v>
      </c>
      <c r="T313" s="8">
        <f>SUM(O313:S313)</f>
        <v>4</v>
      </c>
      <c r="U313" s="9" t="str">
        <f>IFERROR((VLOOKUP(A313,'links de acesso'!A:B,2,0)),"\\192.168.0.4\Produtos\PRODUTO_PRONTA_ENTREGA_DPOT\static\IMAGENS_PRODUTOS\SEM IMAGEM.jpg")</f>
        <v>\\192.168.0.4\Produtos\PRODUTO_PRONTA_ENTREGA_DPOT\static\IMAGENS_PRODUTOS\CADEIRA GIRAFA BORDADEIRA_252418.jpg</v>
      </c>
      <c r="V313" s="8" t="str">
        <f>IF(Tabela3[[#This Row],[LINK_IMAGEM]]="\\192.168.0.4\Produtos\PRODUTO_PRONTA_ENTREGA_DPOT\static\IMAGENS_PRODUTOS\SEM IMAGEM.jpg","SEM IMAGEM","COM IMAGEM")</f>
        <v>COM IMAGEM</v>
      </c>
    </row>
    <row r="314" spans="1:22" x14ac:dyDescent="0.25">
      <c r="A314" s="17">
        <v>391636</v>
      </c>
      <c r="B314" t="str">
        <f>IFERROR((VLOOKUP(A314,'[1]LISTA ETIQUETAS'!O:X,3,0)),"PRODUTO SEM ESTOQUE")</f>
        <v>EST CADEIRA GOUTHIER (FREIJO TNZ 1) COURO IMPORT 300</v>
      </c>
      <c r="C314" s="9" t="str">
        <f>VLOOKUP(A314,'[1]LISTA ETIQUETAS'!$O:$BT,58,0)</f>
        <v>DPOT CADEIRA</v>
      </c>
      <c r="D314" s="9" t="str">
        <f>VLOOKUP(A314,'[1]LISTA ETIQUETAS'!$O:$BU,59,0)</f>
        <v>CADEIRA GOUTHIER</v>
      </c>
      <c r="E314" s="10">
        <f>IF(VLOOKUP(A314,'[1]LISTA ETIQUETAS'!O:W,4,0)="",(VLOOKUP(A314,'[1]LISTA ETIQUETAS'!O:W,7,0)),(VLOOKUP(A314,'[1]LISTA ETIQUETAS'!O:W,4,0)))</f>
        <v>0.62</v>
      </c>
      <c r="F314" s="10">
        <f>IF(VLOOKUP(A314,'[1]LISTA ETIQUETAS'!O:W,5,0)="",(VLOOKUP(A314,'[1]LISTA ETIQUETAS'!O:W,8,0)),(VLOOKUP(A314,'[1]LISTA ETIQUETAS'!O:W,5,0)))</f>
        <v>0.62</v>
      </c>
      <c r="G314" s="10">
        <f>IF(VLOOKUP(A314,'[1]LISTA ETIQUETAS'!O:W,6,0)="",(VLOOKUP(A314,'[1]LISTA ETIQUETAS'!O:W,9,0)),(VLOOKUP(A314,'[1]LISTA ETIQUETAS'!O:W,5,0)))</f>
        <v>0.78</v>
      </c>
      <c r="H314" s="10">
        <f>IFERROR((VLOOKUP(A314,'[1]LISTA ETIQUETAS'!O:X,10,0)),"")</f>
        <v>0</v>
      </c>
      <c r="I314" s="11">
        <f>IFERROR((VLOOKUP(A314,'[1]LISTA ETIQUETAS'!O:Z,12,0)),"")</f>
        <v>0</v>
      </c>
      <c r="J314" s="5">
        <f>VLOOKUP(A314,'[1]LISTA ETIQUETAS'!$O:$AA,13,0)</f>
        <v>0.35</v>
      </c>
      <c r="K314" s="11">
        <f>IFERROR(I314-I314*J314,"")</f>
        <v>0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>IF(M314=0,A314,M314)</f>
        <v>391636</v>
      </c>
      <c r="S314" s="2">
        <f>_xlfn.XLOOKUP($A314,'[1]LISTA ETIQUETAS'!$O:$O,'[1]LISTA ETIQUETAS'!H:H,"",0)</f>
        <v>2</v>
      </c>
      <c r="T314" s="8">
        <f>SUM(O314:S314)</f>
        <v>2</v>
      </c>
      <c r="U314" s="9" t="str">
        <f>IFERROR((VLOOKUP(A314,'links de acesso'!A:B,2,0)),"\\192.168.0.4\Produtos\PRODUTO_PRONTA_ENTREGA_DPOT\static\IMAGENS_PRODUTOS\SEM IMAGEM.jpg")</f>
        <v>\\192.168.0.4\Produtos\PRODUTO_PRONTA_ENTREGA_DPOT\static\IMAGENS_PRODUTOS\SEM IMAGEM.jpg</v>
      </c>
      <c r="V314" s="8" t="str">
        <f>IF(Tabela3[[#This Row],[LINK_IMAGEM]]="\\192.168.0.4\Produtos\PRODUTO_PRONTA_ENTREGA_DPOT\static\IMAGENS_PRODUTOS\SEM IMAGEM.jpg","SEM IMAGEM","COM IMAGEM")</f>
        <v>SEM IMAGEM</v>
      </c>
    </row>
    <row r="315" spans="1:22" x14ac:dyDescent="0.25">
      <c r="A315" s="17">
        <v>279164</v>
      </c>
      <c r="B315" t="str">
        <f>IFERROR((VLOOKUP(A315,'[1]LISTA ETIQUETAS'!O:X,3,0)),"PRODUTO SEM ESTOQUE")</f>
        <v>EST CADEIRA GOUTHIER (FREIJO NATURAL) COURO ENV CH 18</v>
      </c>
      <c r="C315" s="9" t="str">
        <f>VLOOKUP(A315,'[1]LISTA ETIQUETAS'!$O:$BT,58,0)</f>
        <v>DPOT CADEIRA</v>
      </c>
      <c r="D315" s="9" t="str">
        <f>VLOOKUP(A315,'[1]LISTA ETIQUETAS'!$O:$BU,59,0)</f>
        <v>CADEIRA GOUTHIER</v>
      </c>
      <c r="E315" s="10">
        <f>IF(VLOOKUP(A315,'[1]LISTA ETIQUETAS'!O:W,4,0)="",(VLOOKUP(A315,'[1]LISTA ETIQUETAS'!O:W,7,0)),(VLOOKUP(A315,'[1]LISTA ETIQUETAS'!O:W,4,0)))</f>
        <v>0.62</v>
      </c>
      <c r="F315" s="10">
        <f>IF(VLOOKUP(A315,'[1]LISTA ETIQUETAS'!O:W,5,0)="",(VLOOKUP(A315,'[1]LISTA ETIQUETAS'!O:W,8,0)),(VLOOKUP(A315,'[1]LISTA ETIQUETAS'!O:W,5,0)))</f>
        <v>0.62</v>
      </c>
      <c r="G315" s="10">
        <f>IF(VLOOKUP(A315,'[1]LISTA ETIQUETAS'!O:W,6,0)="",(VLOOKUP(A315,'[1]LISTA ETIQUETAS'!O:W,9,0)),(VLOOKUP(A315,'[1]LISTA ETIQUETAS'!O:W,5,0)))</f>
        <v>0.78</v>
      </c>
      <c r="H315" s="10">
        <f>IFERROR((VLOOKUP(A315,'[1]LISTA ETIQUETAS'!O:X,10,0)),"")</f>
        <v>0</v>
      </c>
      <c r="I315" s="11">
        <f>IFERROR((VLOOKUP(A315,'[1]LISTA ETIQUETAS'!O:Z,12,0)),"")</f>
        <v>0</v>
      </c>
      <c r="J315" s="5">
        <f>VLOOKUP(A315,'[1]LISTA ETIQUETAS'!$O:$AA,13,0)</f>
        <v>0</v>
      </c>
      <c r="K315" s="11">
        <f>IFERROR(I315-I315*J315,"")</f>
        <v>0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>IF(M315=0,A315,M315)</f>
        <v>279164</v>
      </c>
      <c r="S315" s="2">
        <f>_xlfn.XLOOKUP($A315,'[1]LISTA ETIQUETAS'!$O:$O,'[1]LISTA ETIQUETAS'!H:H,"",0)</f>
        <v>1</v>
      </c>
      <c r="T315" s="8">
        <f>SUM(O315:S315)</f>
        <v>1</v>
      </c>
      <c r="U315" s="9" t="str">
        <f>IFERROR((VLOOKUP(A315,'links de acesso'!A:B,2,0)),"\\192.168.0.4\Produtos\PRODUTO_PRONTA_ENTREGA_DPOT\static\IMAGENS_PRODUTOS\SEM IMAGEM.jpg")</f>
        <v>\\192.168.0.4\Produtos\PRODUTO_PRONTA_ENTREGA_DPOT\static\IMAGENS_PRODUTOS\CADEIRA GOUTHIER_279164.jpg</v>
      </c>
      <c r="V315" s="8" t="str">
        <f>IF(Tabela3[[#This Row],[LINK_IMAGEM]]="\\192.168.0.4\Produtos\PRODUTO_PRONTA_ENTREGA_DPOT\static\IMAGENS_PRODUTOS\SEM IMAGEM.jpg","SEM IMAGEM","COM IMAGEM")</f>
        <v>COM IMAGEM</v>
      </c>
    </row>
    <row r="316" spans="1:22" x14ac:dyDescent="0.25">
      <c r="A316" s="17">
        <v>106111</v>
      </c>
      <c r="B316" t="str">
        <f>IFERROR((VLOOKUP(A316,'[1]LISTA ETIQUETAS'!O:X,3,0)),"PRODUTO SEM ESTOQUE")</f>
        <v>EST CADEIRA IC01 (POLIETILENO) (BAUNILHA)</v>
      </c>
      <c r="C316" s="9" t="str">
        <f>VLOOKUP(A316,'[1]LISTA ETIQUETAS'!$O:$BT,58,0)</f>
        <v>DPOT CADEIRA</v>
      </c>
      <c r="D316" s="9" t="str">
        <f>VLOOKUP(A316,'[1]LISTA ETIQUETAS'!$O:$BU,59,0)</f>
        <v>CADEIRA IC01</v>
      </c>
      <c r="E316" s="10">
        <f>IF(VLOOKUP(A316,'[1]LISTA ETIQUETAS'!O:W,4,0)="",(VLOOKUP(A316,'[1]LISTA ETIQUETAS'!O:W,7,0)),(VLOOKUP(A316,'[1]LISTA ETIQUETAS'!O:W,4,0)))</f>
        <v>0.56000000000000005</v>
      </c>
      <c r="F316" s="10">
        <f>IF(VLOOKUP(A316,'[1]LISTA ETIQUETAS'!O:W,5,0)="",(VLOOKUP(A316,'[1]LISTA ETIQUETAS'!O:W,8,0)),(VLOOKUP(A316,'[1]LISTA ETIQUETAS'!O:W,5,0)))</f>
        <v>0.46</v>
      </c>
      <c r="G316" s="10">
        <f>IF(VLOOKUP(A316,'[1]LISTA ETIQUETAS'!O:W,6,0)="",(VLOOKUP(A316,'[1]LISTA ETIQUETAS'!O:W,9,0)),(VLOOKUP(A316,'[1]LISTA ETIQUETAS'!O:W,5,0)))</f>
        <v>0.78</v>
      </c>
      <c r="H316" s="10">
        <f>IFERROR((VLOOKUP(A316,'[1]LISTA ETIQUETAS'!O:X,10,0)),"")</f>
        <v>0</v>
      </c>
      <c r="I316" s="11">
        <f>IFERROR((VLOOKUP(A316,'[1]LISTA ETIQUETAS'!O:Z,12,0)),"")</f>
        <v>0</v>
      </c>
      <c r="J316" s="5">
        <f>VLOOKUP(A316,'[1]LISTA ETIQUETAS'!$O:$AA,13,0)</f>
        <v>0</v>
      </c>
      <c r="K316" s="11">
        <f>IFERROR(I316-I316*J316,"")</f>
        <v>0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>IF(M316=0,A316,M316)</f>
        <v>106111</v>
      </c>
      <c r="S316" s="2">
        <f>_xlfn.XLOOKUP($A316,'[1]LISTA ETIQUETAS'!$O:$O,'[1]LISTA ETIQUETAS'!H:H,"",0)</f>
        <v>1</v>
      </c>
      <c r="T316" s="8">
        <f>SUM(O316:S316)</f>
        <v>1</v>
      </c>
      <c r="U316" s="9" t="str">
        <f>IFERROR((VLOOKUP(A316,'links de acesso'!A:B,2,0)),"\\192.168.0.4\Produtos\PRODUTO_PRONTA_ENTREGA_DPOT\static\IMAGENS_PRODUTOS\SEM IMAGEM.jpg")</f>
        <v>\\192.168.0.4\Produtos\PRODUTO_PRONTA_ENTREGA_DPOT\static\IMAGENS_PRODUTOS\CADEIRA IC01_106111.jpg</v>
      </c>
      <c r="V316" s="8" t="str">
        <f>IF(Tabela3[[#This Row],[LINK_IMAGEM]]="\\192.168.0.4\Produtos\PRODUTO_PRONTA_ENTREGA_DPOT\static\IMAGENS_PRODUTOS\SEM IMAGEM.jpg","SEM IMAGEM","COM IMAGEM")</f>
        <v>COM IMAGEM</v>
      </c>
    </row>
    <row r="317" spans="1:22" x14ac:dyDescent="0.25">
      <c r="A317" s="17">
        <v>380274</v>
      </c>
      <c r="B317" t="str">
        <f>IFERROR((VLOOKUP(A317,'[1]LISTA ETIQUETAS'!O:X,3,0)),"PRODUTO SEM ESTOQUE")</f>
        <v>EST CADEIRA IC01 (POLIETILENO) (MARSHMALLOW BRANCA)</v>
      </c>
      <c r="C317" s="9" t="str">
        <f>VLOOKUP(A317,'[1]LISTA ETIQUETAS'!$O:$BT,58,0)</f>
        <v>DPOT CADEIRA</v>
      </c>
      <c r="D317" s="9" t="str">
        <f>VLOOKUP(A317,'[1]LISTA ETIQUETAS'!$O:$BU,59,0)</f>
        <v>CADEIRA IC01</v>
      </c>
      <c r="E317" s="10">
        <f>IF(VLOOKUP(A317,'[1]LISTA ETIQUETAS'!O:W,4,0)="",(VLOOKUP(A317,'[1]LISTA ETIQUETAS'!O:W,7,0)),(VLOOKUP(A317,'[1]LISTA ETIQUETAS'!O:W,4,0)))</f>
        <v>0.56000000000000005</v>
      </c>
      <c r="F317" s="10">
        <f>IF(VLOOKUP(A317,'[1]LISTA ETIQUETAS'!O:W,5,0)="",(VLOOKUP(A317,'[1]LISTA ETIQUETAS'!O:W,8,0)),(VLOOKUP(A317,'[1]LISTA ETIQUETAS'!O:W,5,0)))</f>
        <v>0.46</v>
      </c>
      <c r="G317" s="10">
        <f>IF(VLOOKUP(A317,'[1]LISTA ETIQUETAS'!O:W,6,0)="",(VLOOKUP(A317,'[1]LISTA ETIQUETAS'!O:W,9,0)),(VLOOKUP(A317,'[1]LISTA ETIQUETAS'!O:W,5,0)))</f>
        <v>0.78</v>
      </c>
      <c r="H317" s="10">
        <f>IFERROR((VLOOKUP(A317,'[1]LISTA ETIQUETAS'!O:X,10,0)),"")</f>
        <v>0</v>
      </c>
      <c r="I317" s="11">
        <f>IFERROR((VLOOKUP(A317,'[1]LISTA ETIQUETAS'!O:Z,12,0)),"")</f>
        <v>0</v>
      </c>
      <c r="J317" s="5">
        <f>VLOOKUP(A317,'[1]LISTA ETIQUETAS'!$O:$AA,13,0)</f>
        <v>0</v>
      </c>
      <c r="K317" s="11">
        <f>IFERROR(I317-I317*J317,"")</f>
        <v>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>IF(M317=0,A317,M317)</f>
        <v>380274</v>
      </c>
      <c r="S317" s="2">
        <f>_xlfn.XLOOKUP($A317,'[1]LISTA ETIQUETAS'!$O:$O,'[1]LISTA ETIQUETAS'!H:H,"",0)</f>
        <v>3</v>
      </c>
      <c r="T317" s="8">
        <f>SUM(O317:S317)</f>
        <v>3</v>
      </c>
      <c r="U317" s="9" t="str">
        <f>IFERROR((VLOOKUP(A317,'links de acesso'!A:B,2,0)),"\\192.168.0.4\Produtos\PRODUTO_PRONTA_ENTREGA_DPOT\static\IMAGENS_PRODUTOS\SEM IMAGEM.jpg")</f>
        <v>\\192.168.0.4\Produtos\PRODUTO_PRONTA_ENTREGA_DPOT\static\IMAGENS_PRODUTOS\CADEIRA IC 01_380274.jpg</v>
      </c>
      <c r="V317" s="8" t="str">
        <f>IF(Tabela3[[#This Row],[LINK_IMAGEM]]="\\192.168.0.4\Produtos\PRODUTO_PRONTA_ENTREGA_DPOT\static\IMAGENS_PRODUTOS\SEM IMAGEM.jpg","SEM IMAGEM","COM IMAGEM")</f>
        <v>COM IMAGEM</v>
      </c>
    </row>
    <row r="318" spans="1:22" x14ac:dyDescent="0.25">
      <c r="A318" s="17">
        <v>63189</v>
      </c>
      <c r="B318" t="str">
        <f>IFERROR((VLOOKUP(A318,'[1]LISTA ETIQUETAS'!O:X,3,0)),"PRODUTO SEM ESTOQUE")</f>
        <v>EST CADEIRA IPANEMA C/BRACO (DEMOLICAO)</v>
      </c>
      <c r="C318" s="9" t="str">
        <f>VLOOKUP(A318,'[1]LISTA ETIQUETAS'!$O:$BT,58,0)</f>
        <v>DPOT CADEIRA</v>
      </c>
      <c r="D318" s="9" t="str">
        <f>VLOOKUP(A318,'[1]LISTA ETIQUETAS'!$O:$BU,59,0)</f>
        <v>CADEIRA IPANEMA</v>
      </c>
      <c r="E318" s="10">
        <f>IF(VLOOKUP(A318,'[1]LISTA ETIQUETAS'!O:W,4,0)="",(VLOOKUP(A318,'[1]LISTA ETIQUETAS'!O:W,7,0)),(VLOOKUP(A318,'[1]LISTA ETIQUETAS'!O:W,4,0)))</f>
        <v>0.57999999999999996</v>
      </c>
      <c r="F318" s="10">
        <f>IF(VLOOKUP(A318,'[1]LISTA ETIQUETAS'!O:W,5,0)="",(VLOOKUP(A318,'[1]LISTA ETIQUETAS'!O:W,8,0)),(VLOOKUP(A318,'[1]LISTA ETIQUETAS'!O:W,5,0)))</f>
        <v>0.48</v>
      </c>
      <c r="G318" s="10">
        <f>IF(VLOOKUP(A318,'[1]LISTA ETIQUETAS'!O:W,6,0)="",(VLOOKUP(A318,'[1]LISTA ETIQUETAS'!O:W,9,0)),(VLOOKUP(A318,'[1]LISTA ETIQUETAS'!O:W,5,0)))</f>
        <v>0.8</v>
      </c>
      <c r="H318" s="10">
        <f>IFERROR((VLOOKUP(A318,'[1]LISTA ETIQUETAS'!O:X,10,0)),"")</f>
        <v>0</v>
      </c>
      <c r="I318" s="11">
        <f>IFERROR((VLOOKUP(A318,'[1]LISTA ETIQUETAS'!O:Z,12,0)),"")</f>
        <v>0</v>
      </c>
      <c r="J318" s="5">
        <f>VLOOKUP(A318,'[1]LISTA ETIQUETAS'!$O:$AA,13,0)</f>
        <v>0</v>
      </c>
      <c r="K318" s="11">
        <f>IFERROR(I318-I318*J318,"")</f>
        <v>0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>IF(M318=0,A318,M318)</f>
        <v>63189</v>
      </c>
      <c r="S318" s="2">
        <f>_xlfn.XLOOKUP($A318,'[1]LISTA ETIQUETAS'!$O:$O,'[1]LISTA ETIQUETAS'!H:H,"",0)</f>
        <v>10</v>
      </c>
      <c r="T318" s="8">
        <f>SUM(O318:S318)</f>
        <v>10</v>
      </c>
      <c r="U318" s="9" t="str">
        <f>IFERROR((VLOOKUP(A318,'links de acesso'!A:B,2,0)),"\\192.168.0.4\Produtos\PRODUTO_PRONTA_ENTREGA_DPOT\static\IMAGENS_PRODUTOS\SEM IMAGEM.jpg")</f>
        <v>\\192.168.0.4\Produtos\PRODUTO_PRONTA_ENTREGA_DPOT\static\IMAGENS_PRODUTOS\CADEIRA IPANEMA_63189.jpg</v>
      </c>
      <c r="V318" s="8" t="str">
        <f>IF(Tabela3[[#This Row],[LINK_IMAGEM]]="\\192.168.0.4\Produtos\PRODUTO_PRONTA_ENTREGA_DPOT\static\IMAGENS_PRODUTOS\SEM IMAGEM.jpg","SEM IMAGEM","COM IMAGEM")</f>
        <v>COM IMAGEM</v>
      </c>
    </row>
    <row r="319" spans="1:22" x14ac:dyDescent="0.25">
      <c r="A319" s="17">
        <v>63190</v>
      </c>
      <c r="B319" t="str">
        <f>IFERROR((VLOOKUP(A319,'[1]LISTA ETIQUETAS'!O:X,3,0)),"PRODUTO SEM ESTOQUE")</f>
        <v>EST CADEIRA IPANEMA C/BRACO (LACA NEGRA GLOSS)</v>
      </c>
      <c r="C319" s="9" t="str">
        <f>VLOOKUP(A319,'[1]LISTA ETIQUETAS'!$O:$BT,58,0)</f>
        <v>DPOT CADEIRA</v>
      </c>
      <c r="D319" s="9" t="str">
        <f>VLOOKUP(A319,'[1]LISTA ETIQUETAS'!$O:$BU,59,0)</f>
        <v>CADEIRA IPANEMA</v>
      </c>
      <c r="E319" s="10">
        <f>IF(VLOOKUP(A319,'[1]LISTA ETIQUETAS'!O:W,4,0)="",(VLOOKUP(A319,'[1]LISTA ETIQUETAS'!O:W,7,0)),(VLOOKUP(A319,'[1]LISTA ETIQUETAS'!O:W,4,0)))</f>
        <v>0.57999999999999996</v>
      </c>
      <c r="F319" s="10">
        <f>IF(VLOOKUP(A319,'[1]LISTA ETIQUETAS'!O:W,5,0)="",(VLOOKUP(A319,'[1]LISTA ETIQUETAS'!O:W,8,0)),(VLOOKUP(A319,'[1]LISTA ETIQUETAS'!O:W,5,0)))</f>
        <v>0.48</v>
      </c>
      <c r="G319" s="10">
        <f>IF(VLOOKUP(A319,'[1]LISTA ETIQUETAS'!O:W,6,0)="",(VLOOKUP(A319,'[1]LISTA ETIQUETAS'!O:W,9,0)),(VLOOKUP(A319,'[1]LISTA ETIQUETAS'!O:W,5,0)))</f>
        <v>0.8</v>
      </c>
      <c r="H319" s="10">
        <f>IFERROR((VLOOKUP(A319,'[1]LISTA ETIQUETAS'!O:X,10,0)),"")</f>
        <v>0</v>
      </c>
      <c r="I319" s="11">
        <f>IFERROR((VLOOKUP(A319,'[1]LISTA ETIQUETAS'!O:Z,12,0)),"")</f>
        <v>0</v>
      </c>
      <c r="J319" s="5">
        <f>VLOOKUP(A319,'[1]LISTA ETIQUETAS'!$O:$AA,13,0)</f>
        <v>0</v>
      </c>
      <c r="K319" s="11">
        <f>IFERROR(I319-I319*J319,"")</f>
        <v>0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>IF(M319=0,A319,M319)</f>
        <v>63190</v>
      </c>
      <c r="S319" s="2">
        <f>_xlfn.XLOOKUP($A319,'[1]LISTA ETIQUETAS'!$O:$O,'[1]LISTA ETIQUETAS'!H:H,"",0)</f>
        <v>1</v>
      </c>
      <c r="T319" s="8">
        <f>SUM(O319:S319)</f>
        <v>1</v>
      </c>
      <c r="U319" s="9" t="str">
        <f>IFERROR((VLOOKUP(A319,'links de acesso'!A:B,2,0)),"\\192.168.0.4\Produtos\PRODUTO_PRONTA_ENTREGA_DPOT\static\IMAGENS_PRODUTOS\SEM IMAGEM.jpg")</f>
        <v>\\192.168.0.4\Produtos\PRODUTO_PRONTA_ENTREGA_DPOT\static\IMAGENS_PRODUTOS\CADEIRA IPANEMA_63190.jpg</v>
      </c>
      <c r="V319" s="8" t="str">
        <f>IF(Tabela3[[#This Row],[LINK_IMAGEM]]="\\192.168.0.4\Produtos\PRODUTO_PRONTA_ENTREGA_DPOT\static\IMAGENS_PRODUTOS\SEM IMAGEM.jpg","SEM IMAGEM","COM IMAGEM")</f>
        <v>COM IMAGEM</v>
      </c>
    </row>
    <row r="320" spans="1:22" x14ac:dyDescent="0.25">
      <c r="A320" s="17">
        <v>63191</v>
      </c>
      <c r="B320" t="str">
        <f>IFERROR((VLOOKUP(A320,'[1]LISTA ETIQUETAS'!O:X,3,0)),"PRODUTO SEM ESTOQUE")</f>
        <v>EST CADEIRA IPANEMA C/BRACO (LACA PRETA)</v>
      </c>
      <c r="C320" s="9" t="str">
        <f>VLOOKUP(A320,'[1]LISTA ETIQUETAS'!$O:$BT,58,0)</f>
        <v>DPOT CADEIRA</v>
      </c>
      <c r="D320" s="9" t="str">
        <f>VLOOKUP(A320,'[1]LISTA ETIQUETAS'!$O:$BU,59,0)</f>
        <v>CADEIRA IPANEMA</v>
      </c>
      <c r="E320" s="10">
        <f>IF(VLOOKUP(A320,'[1]LISTA ETIQUETAS'!O:W,4,0)="",(VLOOKUP(A320,'[1]LISTA ETIQUETAS'!O:W,7,0)),(VLOOKUP(A320,'[1]LISTA ETIQUETAS'!O:W,4,0)))</f>
        <v>0.57999999999999996</v>
      </c>
      <c r="F320" s="10">
        <f>IF(VLOOKUP(A320,'[1]LISTA ETIQUETAS'!O:W,5,0)="",(VLOOKUP(A320,'[1]LISTA ETIQUETAS'!O:W,8,0)),(VLOOKUP(A320,'[1]LISTA ETIQUETAS'!O:W,5,0)))</f>
        <v>0.48</v>
      </c>
      <c r="G320" s="10">
        <f>IF(VLOOKUP(A320,'[1]LISTA ETIQUETAS'!O:W,6,0)="",(VLOOKUP(A320,'[1]LISTA ETIQUETAS'!O:W,9,0)),(VLOOKUP(A320,'[1]LISTA ETIQUETAS'!O:W,5,0)))</f>
        <v>0.8</v>
      </c>
      <c r="H320" s="10">
        <f>IFERROR((VLOOKUP(A320,'[1]LISTA ETIQUETAS'!O:X,10,0)),"")</f>
        <v>0</v>
      </c>
      <c r="I320" s="11">
        <f>IFERROR((VLOOKUP(A320,'[1]LISTA ETIQUETAS'!O:Z,12,0)),"")</f>
        <v>0</v>
      </c>
      <c r="J320" s="5">
        <f>VLOOKUP(A320,'[1]LISTA ETIQUETAS'!$O:$AA,13,0)</f>
        <v>0</v>
      </c>
      <c r="K320" s="11">
        <f>IFERROR(I320-I320*J320,"")</f>
        <v>0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>IF(M320=0,A320,M320)</f>
        <v>63191</v>
      </c>
      <c r="S320" s="2">
        <f>_xlfn.XLOOKUP($A320,'[1]LISTA ETIQUETAS'!$O:$O,'[1]LISTA ETIQUETAS'!H:H,"",0)</f>
        <v>2</v>
      </c>
      <c r="T320" s="8">
        <f>SUM(O320:S320)</f>
        <v>2</v>
      </c>
      <c r="U320" s="9" t="str">
        <f>IFERROR((VLOOKUP(A320,'links de acesso'!A:B,2,0)),"\\192.168.0.4\Produtos\PRODUTO_PRONTA_ENTREGA_DPOT\static\IMAGENS_PRODUTOS\SEM IMAGEM.jpg")</f>
        <v>\\192.168.0.4\Produtos\PRODUTO_PRONTA_ENTREGA_DPOT\static\IMAGENS_PRODUTOS\CADEIRA IPANEMA_63191.jpg</v>
      </c>
      <c r="V320" s="8" t="str">
        <f>IF(Tabela3[[#This Row],[LINK_IMAGEM]]="\\192.168.0.4\Produtos\PRODUTO_PRONTA_ENTREGA_DPOT\static\IMAGENS_PRODUTOS\SEM IMAGEM.jpg","SEM IMAGEM","COM IMAGEM")</f>
        <v>COM IMAGEM</v>
      </c>
    </row>
    <row r="321" spans="1:22" x14ac:dyDescent="0.25">
      <c r="A321" s="17">
        <v>63192</v>
      </c>
      <c r="B321" t="str">
        <f>IFERROR((VLOOKUP(A321,'[1]LISTA ETIQUETAS'!O:X,3,0)),"PRODUTO SEM ESTOQUE")</f>
        <v>EST CADEIRA IPANEMA C/BRACO (LYPTUS) (ASSENTO PIQUI)</v>
      </c>
      <c r="C321" s="9" t="str">
        <f>VLOOKUP(A321,'[1]LISTA ETIQUETAS'!$O:$BT,58,0)</f>
        <v>DPOT CADEIRA</v>
      </c>
      <c r="D321" s="9" t="str">
        <f>VLOOKUP(A321,'[1]LISTA ETIQUETAS'!$O:$BU,59,0)</f>
        <v>CADEIRA IPANEMA</v>
      </c>
      <c r="E321" s="10">
        <f>IF(VLOOKUP(A321,'[1]LISTA ETIQUETAS'!O:W,4,0)="",(VLOOKUP(A321,'[1]LISTA ETIQUETAS'!O:W,7,0)),(VLOOKUP(A321,'[1]LISTA ETIQUETAS'!O:W,4,0)))</f>
        <v>0.57999999999999996</v>
      </c>
      <c r="F321" s="10">
        <f>IF(VLOOKUP(A321,'[1]LISTA ETIQUETAS'!O:W,5,0)="",(VLOOKUP(A321,'[1]LISTA ETIQUETAS'!O:W,8,0)),(VLOOKUP(A321,'[1]LISTA ETIQUETAS'!O:W,5,0)))</f>
        <v>0.48</v>
      </c>
      <c r="G321" s="10">
        <f>IF(VLOOKUP(A321,'[1]LISTA ETIQUETAS'!O:W,6,0)="",(VLOOKUP(A321,'[1]LISTA ETIQUETAS'!O:W,9,0)),(VLOOKUP(A321,'[1]LISTA ETIQUETAS'!O:W,5,0)))</f>
        <v>0.8</v>
      </c>
      <c r="H321" s="10">
        <f>IFERROR((VLOOKUP(A321,'[1]LISTA ETIQUETAS'!O:X,10,0)),"")</f>
        <v>0</v>
      </c>
      <c r="I321" s="11">
        <f>IFERROR((VLOOKUP(A321,'[1]LISTA ETIQUETAS'!O:Z,12,0)),"")</f>
        <v>0</v>
      </c>
      <c r="J321" s="5">
        <f>VLOOKUP(A321,'[1]LISTA ETIQUETAS'!$O:$AA,13,0)</f>
        <v>0</v>
      </c>
      <c r="K321" s="11">
        <f>IFERROR(I321-I321*J321,"")</f>
        <v>0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>IF(M321=0,A321,M321)</f>
        <v>63192</v>
      </c>
      <c r="S321" s="2">
        <f>_xlfn.XLOOKUP($A321,'[1]LISTA ETIQUETAS'!$O:$O,'[1]LISTA ETIQUETAS'!H:H,"",0)</f>
        <v>1</v>
      </c>
      <c r="T321" s="8">
        <f>SUM(O321:S321)</f>
        <v>1</v>
      </c>
      <c r="U321" s="9" t="str">
        <f>IFERROR((VLOOKUP(A321,'links de acesso'!A:B,2,0)),"\\192.168.0.4\Produtos\PRODUTO_PRONTA_ENTREGA_DPOT\static\IMAGENS_PRODUTOS\SEM IMAGEM.jpg")</f>
        <v>\\192.168.0.4\Produtos\PRODUTO_PRONTA_ENTREGA_DPOT\static\IMAGENS_PRODUTOS\CADEIRA IPANEMA_63192.jpg</v>
      </c>
      <c r="V321" s="8" t="str">
        <f>IF(Tabela3[[#This Row],[LINK_IMAGEM]]="\\192.168.0.4\Produtos\PRODUTO_PRONTA_ENTREGA_DPOT\static\IMAGENS_PRODUTOS\SEM IMAGEM.jpg","SEM IMAGEM","COM IMAGEM")</f>
        <v>COM IMAGEM</v>
      </c>
    </row>
    <row r="322" spans="1:22" x14ac:dyDescent="0.25">
      <c r="A322" s="17">
        <v>276336</v>
      </c>
      <c r="B322" t="str">
        <f>IFERROR((VLOOKUP(A322,'[1]LISTA ETIQUETAS'!O:X,3,0)),"PRODUTO SEM ESTOQUE")</f>
        <v>EST CADEIRA JOATINGA (TECA NATURAL)</v>
      </c>
      <c r="C322" s="9" t="str">
        <f>VLOOKUP(A322,'[1]LISTA ETIQUETAS'!$O:$BT,58,0)</f>
        <v>DPOT CADEIRA</v>
      </c>
      <c r="D322" s="9" t="str">
        <f>VLOOKUP(A322,'[1]LISTA ETIQUETAS'!$O:$BU,59,0)</f>
        <v>CADEIRA JOATINGA</v>
      </c>
      <c r="E322" s="10">
        <f>IF(VLOOKUP(A322,'[1]LISTA ETIQUETAS'!O:W,4,0)="",(VLOOKUP(A322,'[1]LISTA ETIQUETAS'!O:W,7,0)),(VLOOKUP(A322,'[1]LISTA ETIQUETAS'!O:W,4,0)))</f>
        <v>0.56000000000000005</v>
      </c>
      <c r="F322" s="10">
        <f>IF(VLOOKUP(A322,'[1]LISTA ETIQUETAS'!O:W,5,0)="",(VLOOKUP(A322,'[1]LISTA ETIQUETAS'!O:W,8,0)),(VLOOKUP(A322,'[1]LISTA ETIQUETAS'!O:W,5,0)))</f>
        <v>0.59</v>
      </c>
      <c r="G322" s="10">
        <f>IF(VLOOKUP(A322,'[1]LISTA ETIQUETAS'!O:W,6,0)="",(VLOOKUP(A322,'[1]LISTA ETIQUETAS'!O:W,9,0)),(VLOOKUP(A322,'[1]LISTA ETIQUETAS'!O:W,5,0)))</f>
        <v>0.75</v>
      </c>
      <c r="H322" s="10">
        <f>IFERROR((VLOOKUP(A322,'[1]LISTA ETIQUETAS'!O:X,10,0)),"")</f>
        <v>0</v>
      </c>
      <c r="I322" s="11">
        <f>IFERROR((VLOOKUP(A322,'[1]LISTA ETIQUETAS'!O:Z,12,0)),"")</f>
        <v>0</v>
      </c>
      <c r="J322" s="5">
        <f>VLOOKUP(A322,'[1]LISTA ETIQUETAS'!$O:$AA,13,0)</f>
        <v>0</v>
      </c>
      <c r="K322" s="11">
        <f>IFERROR(I322-I322*J322,"")</f>
        <v>0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>IF(M322=0,A322,M322)</f>
        <v>276336</v>
      </c>
      <c r="S322" s="2">
        <f>_xlfn.XLOOKUP($A322,'[1]LISTA ETIQUETAS'!$O:$O,'[1]LISTA ETIQUETAS'!H:H,"",0)</f>
        <v>4</v>
      </c>
      <c r="T322" s="8">
        <f>SUM(O322:S322)</f>
        <v>4</v>
      </c>
      <c r="U322" s="9" t="str">
        <f>IFERROR((VLOOKUP(A322,'links de acesso'!A:B,2,0)),"\\192.168.0.4\Produtos\PRODUTO_PRONTA_ENTREGA_DPOT\static\IMAGENS_PRODUTOS\SEM IMAGEM.jpg")</f>
        <v>\\192.168.0.4\Produtos\PRODUTO_PRONTA_ENTREGA_DPOT\static\IMAGENS_PRODUTOS\CADEIRA JOATINGA SB_276336.jpg</v>
      </c>
      <c r="V322" s="8" t="str">
        <f>IF(Tabela3[[#This Row],[LINK_IMAGEM]]="\\192.168.0.4\Produtos\PRODUTO_PRONTA_ENTREGA_DPOT\static\IMAGENS_PRODUTOS\SEM IMAGEM.jpg","SEM IMAGEM","COM IMAGEM")</f>
        <v>COM IMAGEM</v>
      </c>
    </row>
    <row r="323" spans="1:22" x14ac:dyDescent="0.25">
      <c r="A323" s="17">
        <v>276339</v>
      </c>
      <c r="B323" t="str">
        <f>IFERROR((VLOOKUP(A323,'[1]LISTA ETIQUETAS'!O:X,3,0)),"PRODUTO SEM ESTOQUE")</f>
        <v>EST CADEIRA JOATINGA C/BRACO (TECA NATURAL)</v>
      </c>
      <c r="C323" s="9" t="str">
        <f>VLOOKUP(A323,'[1]LISTA ETIQUETAS'!$O:$BT,58,0)</f>
        <v>DPOT CADEIRA</v>
      </c>
      <c r="D323" s="9" t="str">
        <f>VLOOKUP(A323,'[1]LISTA ETIQUETAS'!$O:$BU,59,0)</f>
        <v>CADEIRA JOATINGA</v>
      </c>
      <c r="E323" s="10">
        <f>IF(VLOOKUP(A323,'[1]LISTA ETIQUETAS'!O:W,4,0)="",(VLOOKUP(A323,'[1]LISTA ETIQUETAS'!O:W,7,0)),(VLOOKUP(A323,'[1]LISTA ETIQUETAS'!O:W,4,0)))</f>
        <v>0.62</v>
      </c>
      <c r="F323" s="10">
        <f>IF(VLOOKUP(A323,'[1]LISTA ETIQUETAS'!O:W,5,0)="",(VLOOKUP(A323,'[1]LISTA ETIQUETAS'!O:W,8,0)),(VLOOKUP(A323,'[1]LISTA ETIQUETAS'!O:W,5,0)))</f>
        <v>0.64</v>
      </c>
      <c r="G323" s="10">
        <f>IF(VLOOKUP(A323,'[1]LISTA ETIQUETAS'!O:W,6,0)="",(VLOOKUP(A323,'[1]LISTA ETIQUETAS'!O:W,9,0)),(VLOOKUP(A323,'[1]LISTA ETIQUETAS'!O:W,5,0)))</f>
        <v>0.75</v>
      </c>
      <c r="H323" s="10">
        <f>IFERROR((VLOOKUP(A323,'[1]LISTA ETIQUETAS'!O:X,10,0)),"")</f>
        <v>0</v>
      </c>
      <c r="I323" s="11">
        <f>IFERROR((VLOOKUP(A323,'[1]LISTA ETIQUETAS'!O:Z,12,0)),"")</f>
        <v>0</v>
      </c>
      <c r="J323" s="5">
        <f>VLOOKUP(A323,'[1]LISTA ETIQUETAS'!$O:$AA,13,0)</f>
        <v>0</v>
      </c>
      <c r="K323" s="11">
        <f>IFERROR(I323-I323*J323,"")</f>
        <v>0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>IF(M323=0,A323,M323)</f>
        <v>276339</v>
      </c>
      <c r="S323" s="2">
        <f>_xlfn.XLOOKUP($A323,'[1]LISTA ETIQUETAS'!$O:$O,'[1]LISTA ETIQUETAS'!H:H,"",0)</f>
        <v>2</v>
      </c>
      <c r="T323" s="8">
        <f>SUM(O323:S323)</f>
        <v>2</v>
      </c>
      <c r="U323" s="9" t="str">
        <f>IFERROR((VLOOKUP(A323,'links de acesso'!A:B,2,0)),"\\192.168.0.4\Produtos\PRODUTO_PRONTA_ENTREGA_DPOT\static\IMAGENS_PRODUTOS\SEM IMAGEM.jpg")</f>
        <v>\\192.168.0.4\Produtos\PRODUTO_PRONTA_ENTREGA_DPOT\static\IMAGENS_PRODUTOS\CADEIRA JOATINGA CB_276339.jpg</v>
      </c>
      <c r="V323" s="8" t="str">
        <f>IF(Tabela3[[#This Row],[LINK_IMAGEM]]="\\192.168.0.4\Produtos\PRODUTO_PRONTA_ENTREGA_DPOT\static\IMAGENS_PRODUTOS\SEM IMAGEM.jpg","SEM IMAGEM","COM IMAGEM")</f>
        <v>COM IMAGEM</v>
      </c>
    </row>
    <row r="324" spans="1:22" x14ac:dyDescent="0.25">
      <c r="A324" s="17">
        <v>254652</v>
      </c>
      <c r="B324" t="str">
        <f>IFERROR((VLOOKUP(A324,'[1]LISTA ETIQUETAS'!O:X,3,0)),"PRODUTO SEM ESTOQUE")</f>
        <v>EST CADEIRA JOHN GRAZ (CEREJEIRA COR IMBUIA) CAMURCA GELO</v>
      </c>
      <c r="C324" s="9" t="str">
        <f>VLOOKUP(A324,'[1]LISTA ETIQUETAS'!$O:$BT,58,0)</f>
        <v>DPOT CADEIRA</v>
      </c>
      <c r="D324" s="9" t="str">
        <f>VLOOKUP(A324,'[1]LISTA ETIQUETAS'!$O:$BU,59,0)</f>
        <v>CADEIRA JOHN GRAZ</v>
      </c>
      <c r="E324" s="10">
        <f>IF(VLOOKUP(A324,'[1]LISTA ETIQUETAS'!O:W,4,0)="",(VLOOKUP(A324,'[1]LISTA ETIQUETAS'!O:W,7,0)),(VLOOKUP(A324,'[1]LISTA ETIQUETAS'!O:W,4,0)))</f>
        <v>0.48</v>
      </c>
      <c r="F324" s="10">
        <f>IF(VLOOKUP(A324,'[1]LISTA ETIQUETAS'!O:W,5,0)="",(VLOOKUP(A324,'[1]LISTA ETIQUETAS'!O:W,8,0)),(VLOOKUP(A324,'[1]LISTA ETIQUETAS'!O:W,5,0)))</f>
        <v>0.53</v>
      </c>
      <c r="G324" s="10">
        <f>IF(VLOOKUP(A324,'[1]LISTA ETIQUETAS'!O:W,6,0)="",(VLOOKUP(A324,'[1]LISTA ETIQUETAS'!O:W,9,0)),(VLOOKUP(A324,'[1]LISTA ETIQUETAS'!O:W,5,0)))</f>
        <v>0.82</v>
      </c>
      <c r="H324" s="10">
        <f>IFERROR((VLOOKUP(A324,'[1]LISTA ETIQUETAS'!O:X,10,0)),"")</f>
        <v>0</v>
      </c>
      <c r="I324" s="11">
        <f>IFERROR((VLOOKUP(A324,'[1]LISTA ETIQUETAS'!O:Z,12,0)),"")</f>
        <v>0</v>
      </c>
      <c r="J324" s="5">
        <f>VLOOKUP(A324,'[1]LISTA ETIQUETAS'!$O:$AA,13,0)</f>
        <v>0</v>
      </c>
      <c r="K324" s="11">
        <f>IFERROR(I324-I324*J324,"")</f>
        <v>0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>IF(M324=0,A324,M324)</f>
        <v>254652</v>
      </c>
      <c r="S324" s="2">
        <f>_xlfn.XLOOKUP($A324,'[1]LISTA ETIQUETAS'!$O:$O,'[1]LISTA ETIQUETAS'!H:H,"",0)</f>
        <v>2</v>
      </c>
      <c r="T324" s="8">
        <f>SUM(O324:S324)</f>
        <v>2</v>
      </c>
      <c r="U324" s="9" t="str">
        <f>IFERROR((VLOOKUP(A324,'links de acesso'!A:B,2,0)),"\\192.168.0.4\Produtos\PRODUTO_PRONTA_ENTREGA_DPOT\static\IMAGENS_PRODUTOS\SEM IMAGEM.jpg")</f>
        <v>\\192.168.0.4\Produtos\PRODUTO_PRONTA_ENTREGA_DPOT\static\IMAGENS_PRODUTOS\CADEIRA JOHN GRAZ_254652.jpg</v>
      </c>
      <c r="V324" s="8" t="str">
        <f>IF(Tabela3[[#This Row],[LINK_IMAGEM]]="\\192.168.0.4\Produtos\PRODUTO_PRONTA_ENTREGA_DPOT\static\IMAGENS_PRODUTOS\SEM IMAGEM.jpg","SEM IMAGEM","COM IMAGEM")</f>
        <v>COM IMAGEM</v>
      </c>
    </row>
    <row r="325" spans="1:22" x14ac:dyDescent="0.25">
      <c r="A325" s="17">
        <v>391295</v>
      </c>
      <c r="B325" t="str">
        <f>IFERROR((VLOOKUP(A325,'[1]LISTA ETIQUETAS'!O:X,3,0)),"PRODUTO SEM ESTOQUE")</f>
        <v>EST CADEIRA JOHN GRAZ (IMBUIA) COURO CAMURCA VERMELHO</v>
      </c>
      <c r="C325" s="9" t="str">
        <f>VLOOKUP(A325,'[1]LISTA ETIQUETAS'!$O:$BT,58,0)</f>
        <v>DPOT CADEIRA</v>
      </c>
      <c r="D325" s="9" t="str">
        <f>VLOOKUP(A325,'[1]LISTA ETIQUETAS'!$O:$BU,59,0)</f>
        <v>CADEIRA JOHN GRAZ</v>
      </c>
      <c r="E325" s="10">
        <f>IF(VLOOKUP(A325,'[1]LISTA ETIQUETAS'!O:W,4,0)="",(VLOOKUP(A325,'[1]LISTA ETIQUETAS'!O:W,7,0)),(VLOOKUP(A325,'[1]LISTA ETIQUETAS'!O:W,4,0)))</f>
        <v>0.48</v>
      </c>
      <c r="F325" s="10">
        <f>IF(VLOOKUP(A325,'[1]LISTA ETIQUETAS'!O:W,5,0)="",(VLOOKUP(A325,'[1]LISTA ETIQUETAS'!O:W,8,0)),(VLOOKUP(A325,'[1]LISTA ETIQUETAS'!O:W,5,0)))</f>
        <v>0.53</v>
      </c>
      <c r="G325" s="10">
        <f>IF(VLOOKUP(A325,'[1]LISTA ETIQUETAS'!O:W,6,0)="",(VLOOKUP(A325,'[1]LISTA ETIQUETAS'!O:W,9,0)),(VLOOKUP(A325,'[1]LISTA ETIQUETAS'!O:W,5,0)))</f>
        <v>0.82</v>
      </c>
      <c r="H325" s="10">
        <f>IFERROR((VLOOKUP(A325,'[1]LISTA ETIQUETAS'!O:X,10,0)),"")</f>
        <v>0</v>
      </c>
      <c r="I325" s="11">
        <f>IFERROR((VLOOKUP(A325,'[1]LISTA ETIQUETAS'!O:Z,12,0)),"")</f>
        <v>0</v>
      </c>
      <c r="J325" s="5">
        <f>VLOOKUP(A325,'[1]LISTA ETIQUETAS'!$O:$AA,13,0)</f>
        <v>0.5</v>
      </c>
      <c r="K325" s="11">
        <f>IFERROR(I325-I325*J325,"")</f>
        <v>0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>IF(M325=0,A325,M325)</f>
        <v>391295</v>
      </c>
      <c r="S325" s="2">
        <f>_xlfn.XLOOKUP($A325,'[1]LISTA ETIQUETAS'!$O:$O,'[1]LISTA ETIQUETAS'!H:H,"",0)</f>
        <v>6</v>
      </c>
      <c r="T325" s="8">
        <f>SUM(O325:S325)</f>
        <v>6</v>
      </c>
      <c r="U325" s="9" t="str">
        <f>IFERROR((VLOOKUP(A325,'links de acesso'!A:B,2,0)),"\\192.168.0.4\Produtos\PRODUTO_PRONTA_ENTREGA_DPOT\static\IMAGENS_PRODUTOS\SEM IMAGEM.jpg")</f>
        <v>\\192.168.0.4\Produtos\PRODUTO_PRONTA_ENTREGA_DPOT\static\IMAGENS_PRODUTOS\CADEIRA JOHN GRAZ_391295.jpg</v>
      </c>
      <c r="V325" s="8" t="str">
        <f>IF(Tabela3[[#This Row],[LINK_IMAGEM]]="\\192.168.0.4\Produtos\PRODUTO_PRONTA_ENTREGA_DPOT\static\IMAGENS_PRODUTOS\SEM IMAGEM.jpg","SEM IMAGEM","COM IMAGEM")</f>
        <v>COM IMAGEM</v>
      </c>
    </row>
    <row r="326" spans="1:22" x14ac:dyDescent="0.25">
      <c r="A326" s="17">
        <v>230531</v>
      </c>
      <c r="B326" t="str">
        <f>IFERROR((VLOOKUP(A326,'[1]LISTA ETIQUETAS'!O:X,3,0)),"PRODUTO SEM ESTOQUE")</f>
        <v>EST CADEIRA JOHN GRAZ (NOGUEIRA) COURO NOBUCK 70</v>
      </c>
      <c r="C326" s="9" t="str">
        <f>VLOOKUP(A326,'[1]LISTA ETIQUETAS'!$O:$BT,58,0)</f>
        <v>DPOT CADEIRA</v>
      </c>
      <c r="D326" s="9" t="str">
        <f>VLOOKUP(A326,'[1]LISTA ETIQUETAS'!$O:$BU,59,0)</f>
        <v>CADEIRA JOHN GRAZ</v>
      </c>
      <c r="E326" s="10">
        <f>IF(VLOOKUP(A326,'[1]LISTA ETIQUETAS'!O:W,4,0)="",(VLOOKUP(A326,'[1]LISTA ETIQUETAS'!O:W,7,0)),(VLOOKUP(A326,'[1]LISTA ETIQUETAS'!O:W,4,0)))</f>
        <v>0.48</v>
      </c>
      <c r="F326" s="10">
        <f>IF(VLOOKUP(A326,'[1]LISTA ETIQUETAS'!O:W,5,0)="",(VLOOKUP(A326,'[1]LISTA ETIQUETAS'!O:W,8,0)),(VLOOKUP(A326,'[1]LISTA ETIQUETAS'!O:W,5,0)))</f>
        <v>0.53</v>
      </c>
      <c r="G326" s="10">
        <f>IF(VLOOKUP(A326,'[1]LISTA ETIQUETAS'!O:W,6,0)="",(VLOOKUP(A326,'[1]LISTA ETIQUETAS'!O:W,9,0)),(VLOOKUP(A326,'[1]LISTA ETIQUETAS'!O:W,5,0)))</f>
        <v>0.82</v>
      </c>
      <c r="H326" s="10">
        <f>IFERROR((VLOOKUP(A326,'[1]LISTA ETIQUETAS'!O:X,10,0)),"")</f>
        <v>0</v>
      </c>
      <c r="I326" s="11">
        <f>IFERROR((VLOOKUP(A326,'[1]LISTA ETIQUETAS'!O:Z,12,0)),"")</f>
        <v>0</v>
      </c>
      <c r="J326" s="5">
        <f>VLOOKUP(A326,'[1]LISTA ETIQUETAS'!$O:$AA,13,0)</f>
        <v>0</v>
      </c>
      <c r="K326" s="11">
        <f>IFERROR(I326-I326*J326,"")</f>
        <v>0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>IF(M326=0,A326,M326)</f>
        <v>230531</v>
      </c>
      <c r="S326" s="2">
        <f>_xlfn.XLOOKUP($A326,'[1]LISTA ETIQUETAS'!$O:$O,'[1]LISTA ETIQUETAS'!H:H,"",0)</f>
        <v>1</v>
      </c>
      <c r="T326" s="8">
        <f>SUM(O326:S326)</f>
        <v>1</v>
      </c>
      <c r="U326" s="9" t="str">
        <f>IFERROR((VLOOKUP(A326,'links de acesso'!A:B,2,0)),"\\192.168.0.4\Produtos\PRODUTO_PRONTA_ENTREGA_DPOT\static\IMAGENS_PRODUTOS\SEM IMAGEM.jpg")</f>
        <v>\\192.168.0.4\Produtos\PRODUTO_PRONTA_ENTREGA_DPOT\static\IMAGENS_PRODUTOS\CADEIRA JONH GRAZ_230531.jpg</v>
      </c>
      <c r="V326" s="8" t="str">
        <f>IF(Tabela3[[#This Row],[LINK_IMAGEM]]="\\192.168.0.4\Produtos\PRODUTO_PRONTA_ENTREGA_DPOT\static\IMAGENS_PRODUTOS\SEM IMAGEM.jpg","SEM IMAGEM","COM IMAGEM")</f>
        <v>COM IMAGEM</v>
      </c>
    </row>
    <row r="327" spans="1:22" x14ac:dyDescent="0.25">
      <c r="A327" s="17">
        <v>254708</v>
      </c>
      <c r="B327" t="str">
        <f>IFERROR((VLOOKUP(A327,'[1]LISTA ETIQUETAS'!O:X,3,0)),"PRODUTO SEM ESTOQUE")</f>
        <v>EST CADEIRA JOHN GRAZ (PINHO DE RIGA) CAMURCA TAUPE</v>
      </c>
      <c r="C327" s="9" t="str">
        <f>VLOOKUP(A327,'[1]LISTA ETIQUETAS'!$O:$BT,58,0)</f>
        <v>DPOT CADEIRA</v>
      </c>
      <c r="D327" s="9" t="str">
        <f>VLOOKUP(A327,'[1]LISTA ETIQUETAS'!$O:$BU,59,0)</f>
        <v>CADEIRA JOHN GRAZ</v>
      </c>
      <c r="E327" s="10">
        <f>IF(VLOOKUP(A327,'[1]LISTA ETIQUETAS'!O:W,4,0)="",(VLOOKUP(A327,'[1]LISTA ETIQUETAS'!O:W,7,0)),(VLOOKUP(A327,'[1]LISTA ETIQUETAS'!O:W,4,0)))</f>
        <v>0.48</v>
      </c>
      <c r="F327" s="10">
        <f>IF(VLOOKUP(A327,'[1]LISTA ETIQUETAS'!O:W,5,0)="",(VLOOKUP(A327,'[1]LISTA ETIQUETAS'!O:W,8,0)),(VLOOKUP(A327,'[1]LISTA ETIQUETAS'!O:W,5,0)))</f>
        <v>0.53</v>
      </c>
      <c r="G327" s="10">
        <f>IF(VLOOKUP(A327,'[1]LISTA ETIQUETAS'!O:W,6,0)="",(VLOOKUP(A327,'[1]LISTA ETIQUETAS'!O:W,9,0)),(VLOOKUP(A327,'[1]LISTA ETIQUETAS'!O:W,5,0)))</f>
        <v>0.82</v>
      </c>
      <c r="H327" s="10">
        <f>IFERROR((VLOOKUP(A327,'[1]LISTA ETIQUETAS'!O:X,10,0)),"")</f>
        <v>0</v>
      </c>
      <c r="I327" s="11">
        <f>IFERROR((VLOOKUP(A327,'[1]LISTA ETIQUETAS'!O:Z,12,0)),"")</f>
        <v>0</v>
      </c>
      <c r="J327" s="5">
        <f>VLOOKUP(A327,'[1]LISTA ETIQUETAS'!$O:$AA,13,0)</f>
        <v>0</v>
      </c>
      <c r="K327" s="11">
        <f>IFERROR(I327-I327*J327,"")</f>
        <v>0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>IF(M327=0,A327,M327)</f>
        <v>254708</v>
      </c>
      <c r="S327" s="2">
        <f>_xlfn.XLOOKUP($A327,'[1]LISTA ETIQUETAS'!$O:$O,'[1]LISTA ETIQUETAS'!H:H,"",0)</f>
        <v>5</v>
      </c>
      <c r="T327" s="8">
        <f>SUM(O327:S327)</f>
        <v>5</v>
      </c>
      <c r="U327" s="9" t="str">
        <f>IFERROR((VLOOKUP(A327,'links de acesso'!A:B,2,0)),"\\192.168.0.4\Produtos\PRODUTO_PRONTA_ENTREGA_DPOT\static\IMAGENS_PRODUTOS\SEM IMAGEM.jpg")</f>
        <v>\\192.168.0.4\Produtos\PRODUTO_PRONTA_ENTREGA_DPOT\static\IMAGENS_PRODUTOS\CADEIRA JONH GRAZ_254708.jpg</v>
      </c>
      <c r="V327" s="8" t="str">
        <f>IF(Tabela3[[#This Row],[LINK_IMAGEM]]="\\192.168.0.4\Produtos\PRODUTO_PRONTA_ENTREGA_DPOT\static\IMAGENS_PRODUTOS\SEM IMAGEM.jpg","SEM IMAGEM","COM IMAGEM")</f>
        <v>COM IMAGEM</v>
      </c>
    </row>
    <row r="328" spans="1:22" x14ac:dyDescent="0.25">
      <c r="A328" s="17">
        <v>227123</v>
      </c>
      <c r="B328" t="str">
        <f>IFERROR((VLOOKUP(A328,'[1]LISTA ETIQUETAS'!O:X,3,0)),"PRODUTO SEM ESTOQUE")</f>
        <v>EST CADEIRA JOHN GRAZ (PINHO DE RIGA) COURO MALTA 340 VERDE</v>
      </c>
      <c r="C328" s="9" t="str">
        <f>VLOOKUP(A328,'[1]LISTA ETIQUETAS'!$O:$BT,58,0)</f>
        <v>DPOT CADEIRA</v>
      </c>
      <c r="D328" s="9" t="str">
        <f>VLOOKUP(A328,'[1]LISTA ETIQUETAS'!$O:$BU,59,0)</f>
        <v>CADEIRA JOHN GRAZ</v>
      </c>
      <c r="E328" s="10">
        <f>IF(VLOOKUP(A328,'[1]LISTA ETIQUETAS'!O:W,4,0)="",(VLOOKUP(A328,'[1]LISTA ETIQUETAS'!O:W,7,0)),(VLOOKUP(A328,'[1]LISTA ETIQUETAS'!O:W,4,0)))</f>
        <v>0.48</v>
      </c>
      <c r="F328" s="10">
        <f>IF(VLOOKUP(A328,'[1]LISTA ETIQUETAS'!O:W,5,0)="",(VLOOKUP(A328,'[1]LISTA ETIQUETAS'!O:W,8,0)),(VLOOKUP(A328,'[1]LISTA ETIQUETAS'!O:W,5,0)))</f>
        <v>0.53</v>
      </c>
      <c r="G328" s="10">
        <f>IF(VLOOKUP(A328,'[1]LISTA ETIQUETAS'!O:W,6,0)="",(VLOOKUP(A328,'[1]LISTA ETIQUETAS'!O:W,9,0)),(VLOOKUP(A328,'[1]LISTA ETIQUETAS'!O:W,5,0)))</f>
        <v>0.82</v>
      </c>
      <c r="H328" s="10">
        <f>IFERROR((VLOOKUP(A328,'[1]LISTA ETIQUETAS'!O:X,10,0)),"")</f>
        <v>0</v>
      </c>
      <c r="I328" s="11">
        <f>IFERROR((VLOOKUP(A328,'[1]LISTA ETIQUETAS'!O:Z,12,0)),"")</f>
        <v>0</v>
      </c>
      <c r="J328" s="5">
        <f>VLOOKUP(A328,'[1]LISTA ETIQUETAS'!$O:$AA,13,0)</f>
        <v>0</v>
      </c>
      <c r="K328" s="11">
        <f>IFERROR(I328-I328*J328,"")</f>
        <v>0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>IF(M328=0,A328,M328)</f>
        <v>227123</v>
      </c>
      <c r="S328" s="2">
        <f>_xlfn.XLOOKUP($A328,'[1]LISTA ETIQUETAS'!$O:$O,'[1]LISTA ETIQUETAS'!H:H,"",0)</f>
        <v>1</v>
      </c>
      <c r="T328" s="8">
        <f>SUM(O328:S328)</f>
        <v>1</v>
      </c>
      <c r="U328" s="9" t="str">
        <f>IFERROR((VLOOKUP(A328,'links de acesso'!A:B,2,0)),"\\192.168.0.4\Produtos\PRODUTO_PRONTA_ENTREGA_DPOT\static\IMAGENS_PRODUTOS\SEM IMAGEM.jpg")</f>
        <v>\\192.168.0.4\Produtos\PRODUTO_PRONTA_ENTREGA_DPOT\static\IMAGENS_PRODUTOS\CADEIRA JOHN GRAZ_227123.jpg</v>
      </c>
      <c r="V328" s="8" t="str">
        <f>IF(Tabela3[[#This Row],[LINK_IMAGEM]]="\\192.168.0.4\Produtos\PRODUTO_PRONTA_ENTREGA_DPOT\static\IMAGENS_PRODUTOS\SEM IMAGEM.jpg","SEM IMAGEM","COM IMAGEM")</f>
        <v>COM IMAGEM</v>
      </c>
    </row>
    <row r="329" spans="1:22" x14ac:dyDescent="0.25">
      <c r="A329" s="17">
        <v>230532</v>
      </c>
      <c r="B329" t="str">
        <f>IFERROR((VLOOKUP(A329,'[1]LISTA ETIQUETAS'!O:X,3,0)),"PRODUTO SEM ESTOQUE")</f>
        <v>EST CADEIRA JOHN GRAZ (PINHO DE RIGA) COURO NOBUCK 70</v>
      </c>
      <c r="C329" s="9" t="str">
        <f>VLOOKUP(A329,'[1]LISTA ETIQUETAS'!$O:$BT,58,0)</f>
        <v>DPOT CADEIRA</v>
      </c>
      <c r="D329" s="9" t="str">
        <f>VLOOKUP(A329,'[1]LISTA ETIQUETAS'!$O:$BU,59,0)</f>
        <v>CADEIRA JOHN GRAZ</v>
      </c>
      <c r="E329" s="10">
        <f>IF(VLOOKUP(A329,'[1]LISTA ETIQUETAS'!O:W,4,0)="",(VLOOKUP(A329,'[1]LISTA ETIQUETAS'!O:W,7,0)),(VLOOKUP(A329,'[1]LISTA ETIQUETAS'!O:W,4,0)))</f>
        <v>0.48</v>
      </c>
      <c r="F329" s="10">
        <f>IF(VLOOKUP(A329,'[1]LISTA ETIQUETAS'!O:W,5,0)="",(VLOOKUP(A329,'[1]LISTA ETIQUETAS'!O:W,8,0)),(VLOOKUP(A329,'[1]LISTA ETIQUETAS'!O:W,5,0)))</f>
        <v>0.53</v>
      </c>
      <c r="G329" s="10">
        <f>IF(VLOOKUP(A329,'[1]LISTA ETIQUETAS'!O:W,6,0)="",(VLOOKUP(A329,'[1]LISTA ETIQUETAS'!O:W,9,0)),(VLOOKUP(A329,'[1]LISTA ETIQUETAS'!O:W,5,0)))</f>
        <v>0.82</v>
      </c>
      <c r="H329" s="10">
        <f>IFERROR((VLOOKUP(A329,'[1]LISTA ETIQUETAS'!O:X,10,0)),"")</f>
        <v>0</v>
      </c>
      <c r="I329" s="11">
        <f>IFERROR((VLOOKUP(A329,'[1]LISTA ETIQUETAS'!O:Z,12,0)),"")</f>
        <v>0</v>
      </c>
      <c r="J329" s="5">
        <f>VLOOKUP(A329,'[1]LISTA ETIQUETAS'!$O:$AA,13,0)</f>
        <v>0</v>
      </c>
      <c r="K329" s="11">
        <f>IFERROR(I329-I329*J329,"")</f>
        <v>0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>IF(M329=0,A329,M329)</f>
        <v>230532</v>
      </c>
      <c r="S329" s="2">
        <f>_xlfn.XLOOKUP($A329,'[1]LISTA ETIQUETAS'!$O:$O,'[1]LISTA ETIQUETAS'!H:H,"",0)</f>
        <v>1</v>
      </c>
      <c r="T329" s="8">
        <f>SUM(O329:S329)</f>
        <v>1</v>
      </c>
      <c r="U329" s="9" t="str">
        <f>IFERROR((VLOOKUP(A329,'links de acesso'!A:B,2,0)),"\\192.168.0.4\Produtos\PRODUTO_PRONTA_ENTREGA_DPOT\static\IMAGENS_PRODUTOS\SEM IMAGEM.jpg")</f>
        <v>\\192.168.0.4\Produtos\PRODUTO_PRONTA_ENTREGA_DPOT\static\IMAGENS_PRODUTOS\CADEIRA JOHN_230532.jpg</v>
      </c>
      <c r="V329" s="8" t="str">
        <f>IF(Tabela3[[#This Row],[LINK_IMAGEM]]="\\192.168.0.4\Produtos\PRODUTO_PRONTA_ENTREGA_DPOT\static\IMAGENS_PRODUTOS\SEM IMAGEM.jpg","SEM IMAGEM","COM IMAGEM")</f>
        <v>COM IMAGEM</v>
      </c>
    </row>
    <row r="330" spans="1:22" x14ac:dyDescent="0.25">
      <c r="A330" s="17">
        <v>361573</v>
      </c>
      <c r="B330" t="str">
        <f>IFERROR((VLOOKUP(A330,'[1]LISTA ETIQUETAS'!O:X,3,0)),"PRODUTO SEM ESTOQUE")</f>
        <v>EST CADEIRA JOHN GRAZ (PINHO DE RIGA) TC VERDE OLIVA</v>
      </c>
      <c r="C330" s="9" t="str">
        <f>VLOOKUP(A330,'[1]LISTA ETIQUETAS'!$O:$BT,58,0)</f>
        <v>DPOT CADEIRA</v>
      </c>
      <c r="D330" s="9" t="str">
        <f>VLOOKUP(A330,'[1]LISTA ETIQUETAS'!$O:$BU,59,0)</f>
        <v>CADEIRA JOHN GRAZ</v>
      </c>
      <c r="E330" s="10">
        <f>IF(VLOOKUP(A330,'[1]LISTA ETIQUETAS'!O:W,4,0)="",(VLOOKUP(A330,'[1]LISTA ETIQUETAS'!O:W,7,0)),(VLOOKUP(A330,'[1]LISTA ETIQUETAS'!O:W,4,0)))</f>
        <v>0.48</v>
      </c>
      <c r="F330" s="10">
        <f>IF(VLOOKUP(A330,'[1]LISTA ETIQUETAS'!O:W,5,0)="",(VLOOKUP(A330,'[1]LISTA ETIQUETAS'!O:W,8,0)),(VLOOKUP(A330,'[1]LISTA ETIQUETAS'!O:W,5,0)))</f>
        <v>0.53</v>
      </c>
      <c r="G330" s="10">
        <f>IF(VLOOKUP(A330,'[1]LISTA ETIQUETAS'!O:W,6,0)="",(VLOOKUP(A330,'[1]LISTA ETIQUETAS'!O:W,9,0)),(VLOOKUP(A330,'[1]LISTA ETIQUETAS'!O:W,5,0)))</f>
        <v>0.82</v>
      </c>
      <c r="H330" s="10">
        <f>IFERROR((VLOOKUP(A330,'[1]LISTA ETIQUETAS'!O:X,10,0)),"")</f>
        <v>0</v>
      </c>
      <c r="I330" s="11">
        <f>IFERROR((VLOOKUP(A330,'[1]LISTA ETIQUETAS'!O:Z,12,0)),"")</f>
        <v>0</v>
      </c>
      <c r="J330" s="5">
        <f>VLOOKUP(A330,'[1]LISTA ETIQUETAS'!$O:$AA,13,0)</f>
        <v>0</v>
      </c>
      <c r="K330" s="11">
        <f>IFERROR(I330-I330*J330,"")</f>
        <v>0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>IF(M330=0,A330,M330)</f>
        <v>361573</v>
      </c>
      <c r="S330" s="2">
        <f>_xlfn.XLOOKUP($A330,'[1]LISTA ETIQUETAS'!$O:$O,'[1]LISTA ETIQUETAS'!H:H,"",0)</f>
        <v>1</v>
      </c>
      <c r="T330" s="8">
        <f>SUM(O330:S330)</f>
        <v>1</v>
      </c>
      <c r="U330" s="9" t="str">
        <f>IFERROR((VLOOKUP(A330,'links de acesso'!A:B,2,0)),"\\192.168.0.4\Produtos\PRODUTO_PRONTA_ENTREGA_DPOT\static\IMAGENS_PRODUTOS\SEM IMAGEM.jpg")</f>
        <v>\\192.168.0.4\Produtos\PRODUTO_PRONTA_ENTREGA_DPOT\static\IMAGENS_PRODUTOS\CADEIRA JOHN GRAZ_361573.jpg</v>
      </c>
      <c r="V330" s="8" t="str">
        <f>IF(Tabela3[[#This Row],[LINK_IMAGEM]]="\\192.168.0.4\Produtos\PRODUTO_PRONTA_ENTREGA_DPOT\static\IMAGENS_PRODUTOS\SEM IMAGEM.jpg","SEM IMAGEM","COM IMAGEM")</f>
        <v>COM IMAGEM</v>
      </c>
    </row>
    <row r="331" spans="1:22" x14ac:dyDescent="0.25">
      <c r="A331" s="17">
        <v>252538</v>
      </c>
      <c r="B331" t="str">
        <f>IFERROR((VLOOKUP(A331,'[1]LISTA ETIQUETAS'!O:X,3,0)),"PRODUTO SEM ESTOQUE")</f>
        <v>EST CADEIRA JOHN GRAZ (TECA) CAMURCA TAUPE</v>
      </c>
      <c r="C331" s="9" t="str">
        <f>VLOOKUP(A331,'[1]LISTA ETIQUETAS'!$O:$BT,58,0)</f>
        <v>DPOT CADEIRA</v>
      </c>
      <c r="D331" s="9" t="str">
        <f>VLOOKUP(A331,'[1]LISTA ETIQUETAS'!$O:$BU,59,0)</f>
        <v>CADEIRA JOHN GRAZ</v>
      </c>
      <c r="E331" s="10">
        <f>IF(VLOOKUP(A331,'[1]LISTA ETIQUETAS'!O:W,4,0)="",(VLOOKUP(A331,'[1]LISTA ETIQUETAS'!O:W,7,0)),(VLOOKUP(A331,'[1]LISTA ETIQUETAS'!O:W,4,0)))</f>
        <v>0.48</v>
      </c>
      <c r="F331" s="10">
        <f>IF(VLOOKUP(A331,'[1]LISTA ETIQUETAS'!O:W,5,0)="",(VLOOKUP(A331,'[1]LISTA ETIQUETAS'!O:W,8,0)),(VLOOKUP(A331,'[1]LISTA ETIQUETAS'!O:W,5,0)))</f>
        <v>0.53</v>
      </c>
      <c r="G331" s="10">
        <f>IF(VLOOKUP(A331,'[1]LISTA ETIQUETAS'!O:W,6,0)="",(VLOOKUP(A331,'[1]LISTA ETIQUETAS'!O:W,9,0)),(VLOOKUP(A331,'[1]LISTA ETIQUETAS'!O:W,5,0)))</f>
        <v>0.82</v>
      </c>
      <c r="H331" s="10">
        <f>IFERROR((VLOOKUP(A331,'[1]LISTA ETIQUETAS'!O:X,10,0)),"")</f>
        <v>0</v>
      </c>
      <c r="I331" s="11">
        <f>IFERROR((VLOOKUP(A331,'[1]LISTA ETIQUETAS'!O:Z,12,0)),"")</f>
        <v>0</v>
      </c>
      <c r="J331" s="5">
        <f>VLOOKUP(A331,'[1]LISTA ETIQUETAS'!$O:$AA,13,0)</f>
        <v>0</v>
      </c>
      <c r="K331" s="11">
        <f>IFERROR(I331-I331*J331,"")</f>
        <v>0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>IF(M331=0,A331,M331)</f>
        <v>252538</v>
      </c>
      <c r="S331" s="2">
        <f>_xlfn.XLOOKUP($A331,'[1]LISTA ETIQUETAS'!$O:$O,'[1]LISTA ETIQUETAS'!H:H,"",0)</f>
        <v>4</v>
      </c>
      <c r="T331" s="8">
        <f>SUM(O331:S331)</f>
        <v>4</v>
      </c>
      <c r="U331" s="9" t="str">
        <f>IFERROR((VLOOKUP(A331,'links de acesso'!A:B,2,0)),"\\192.168.0.4\Produtos\PRODUTO_PRONTA_ENTREGA_DPOT\static\IMAGENS_PRODUTOS\SEM IMAGEM.jpg")</f>
        <v>\\192.168.0.4\Produtos\PRODUTO_PRONTA_ENTREGA_DPOT\static\IMAGENS_PRODUTOS\CADEIRA JOHN GRAZ_252538.jpg</v>
      </c>
      <c r="V331" s="8" t="str">
        <f>IF(Tabela3[[#This Row],[LINK_IMAGEM]]="\\192.168.0.4\Produtos\PRODUTO_PRONTA_ENTREGA_DPOT\static\IMAGENS_PRODUTOS\SEM IMAGEM.jpg","SEM IMAGEM","COM IMAGEM")</f>
        <v>COM IMAGEM</v>
      </c>
    </row>
    <row r="332" spans="1:22" x14ac:dyDescent="0.25">
      <c r="A332" s="17">
        <v>261041</v>
      </c>
      <c r="B332" t="str">
        <f>IFERROR((VLOOKUP(A332,'[1]LISTA ETIQUETAS'!O:X,3,0)),"PRODUTO SEM ESTOQUE")</f>
        <v>EST CADEIRA JOSEFINA (IMBUIA) COURO CAMURCA GELO</v>
      </c>
      <c r="C332" s="9" t="str">
        <f>VLOOKUP(A332,'[1]LISTA ETIQUETAS'!$O:$BT,58,0)</f>
        <v>DPOT CADEIRA</v>
      </c>
      <c r="D332" s="9" t="str">
        <f>VLOOKUP(A332,'[1]LISTA ETIQUETAS'!$O:$BU,59,0)</f>
        <v>CADEIRA JOSEFINA</v>
      </c>
      <c r="E332" s="10">
        <f>IF(VLOOKUP(A332,'[1]LISTA ETIQUETAS'!O:W,4,0)="",(VLOOKUP(A332,'[1]LISTA ETIQUETAS'!O:W,7,0)),(VLOOKUP(A332,'[1]LISTA ETIQUETAS'!O:W,4,0)))</f>
        <v>0.56999999999999995</v>
      </c>
      <c r="F332" s="10">
        <f>IF(VLOOKUP(A332,'[1]LISTA ETIQUETAS'!O:W,5,0)="",(VLOOKUP(A332,'[1]LISTA ETIQUETAS'!O:W,8,0)),(VLOOKUP(A332,'[1]LISTA ETIQUETAS'!O:W,5,0)))</f>
        <v>0.54</v>
      </c>
      <c r="G332" s="10">
        <f>IF(VLOOKUP(A332,'[1]LISTA ETIQUETAS'!O:W,6,0)="",(VLOOKUP(A332,'[1]LISTA ETIQUETAS'!O:W,9,0)),(VLOOKUP(A332,'[1]LISTA ETIQUETAS'!O:W,5,0)))</f>
        <v>0.76</v>
      </c>
      <c r="H332" s="10">
        <f>IFERROR((VLOOKUP(A332,'[1]LISTA ETIQUETAS'!O:X,10,0)),"")</f>
        <v>0</v>
      </c>
      <c r="I332" s="11">
        <f>IFERROR((VLOOKUP(A332,'[1]LISTA ETIQUETAS'!O:Z,12,0)),"")</f>
        <v>0</v>
      </c>
      <c r="J332" s="5">
        <f>VLOOKUP(A332,'[1]LISTA ETIQUETAS'!$O:$AA,13,0)</f>
        <v>0</v>
      </c>
      <c r="K332" s="11">
        <f>IFERROR(I332-I332*J332,"")</f>
        <v>0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>IF(M332=0,A332,M332)</f>
        <v>261041</v>
      </c>
      <c r="S332" s="2">
        <f>_xlfn.XLOOKUP($A332,'[1]LISTA ETIQUETAS'!$O:$O,'[1]LISTA ETIQUETAS'!H:H,"",0)</f>
        <v>1</v>
      </c>
      <c r="T332" s="8">
        <f>SUM(O332:S332)</f>
        <v>1</v>
      </c>
      <c r="U332" s="9" t="str">
        <f>IFERROR((VLOOKUP(A332,'links de acesso'!A:B,2,0)),"\\192.168.0.4\Produtos\PRODUTO_PRONTA_ENTREGA_DPOT\static\IMAGENS_PRODUTOS\SEM IMAGEM.jpg")</f>
        <v>\\192.168.0.4\Produtos\PRODUTO_PRONTA_ENTREGA_DPOT\static\IMAGENS_PRODUTOS\CADEIRA JOSEFINA_261041.jpg</v>
      </c>
      <c r="V332" s="8" t="str">
        <f>IF(Tabela3[[#This Row],[LINK_IMAGEM]]="\\192.168.0.4\Produtos\PRODUTO_PRONTA_ENTREGA_DPOT\static\IMAGENS_PRODUTOS\SEM IMAGEM.jpg","SEM IMAGEM","COM IMAGEM")</f>
        <v>COM IMAGEM</v>
      </c>
    </row>
    <row r="333" spans="1:22" x14ac:dyDescent="0.25">
      <c r="A333" s="17">
        <v>261040</v>
      </c>
      <c r="B333" t="str">
        <f>IFERROR((VLOOKUP(A333,'[1]LISTA ETIQUETAS'!O:X,3,0)),"PRODUTO SEM ESTOQUE")</f>
        <v>EST CADEIRA JOSEFINA (PINHO DE RIGA) COURO PIG 200 VERDE</v>
      </c>
      <c r="C333" s="9" t="str">
        <f>VLOOKUP(A333,'[1]LISTA ETIQUETAS'!$O:$BT,58,0)</f>
        <v>DPOT CADEIRA</v>
      </c>
      <c r="D333" s="9" t="str">
        <f>VLOOKUP(A333,'[1]LISTA ETIQUETAS'!$O:$BU,59,0)</f>
        <v>CADEIRA JOSEFINA</v>
      </c>
      <c r="E333" s="10">
        <f>IF(VLOOKUP(A333,'[1]LISTA ETIQUETAS'!O:W,4,0)="",(VLOOKUP(A333,'[1]LISTA ETIQUETAS'!O:W,7,0)),(VLOOKUP(A333,'[1]LISTA ETIQUETAS'!O:W,4,0)))</f>
        <v>0.56999999999999995</v>
      </c>
      <c r="F333" s="10">
        <f>IF(VLOOKUP(A333,'[1]LISTA ETIQUETAS'!O:W,5,0)="",(VLOOKUP(A333,'[1]LISTA ETIQUETAS'!O:W,8,0)),(VLOOKUP(A333,'[1]LISTA ETIQUETAS'!O:W,5,0)))</f>
        <v>0.54</v>
      </c>
      <c r="G333" s="10">
        <f>IF(VLOOKUP(A333,'[1]LISTA ETIQUETAS'!O:W,6,0)="",(VLOOKUP(A333,'[1]LISTA ETIQUETAS'!O:W,9,0)),(VLOOKUP(A333,'[1]LISTA ETIQUETAS'!O:W,5,0)))</f>
        <v>0.76</v>
      </c>
      <c r="H333" s="10">
        <f>IFERROR((VLOOKUP(A333,'[1]LISTA ETIQUETAS'!O:X,10,0)),"")</f>
        <v>0</v>
      </c>
      <c r="I333" s="11">
        <f>IFERROR((VLOOKUP(A333,'[1]LISTA ETIQUETAS'!O:Z,12,0)),"")</f>
        <v>0</v>
      </c>
      <c r="J333" s="5">
        <f>VLOOKUP(A333,'[1]LISTA ETIQUETAS'!$O:$AA,13,0)</f>
        <v>0</v>
      </c>
      <c r="K333" s="11">
        <f>IFERROR(I333-I333*J333,"")</f>
        <v>0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>IF(M333=0,A333,M333)</f>
        <v>261040</v>
      </c>
      <c r="S333" s="2">
        <f>_xlfn.XLOOKUP($A333,'[1]LISTA ETIQUETAS'!$O:$O,'[1]LISTA ETIQUETAS'!H:H,"",0)</f>
        <v>7</v>
      </c>
      <c r="T333" s="8">
        <f>SUM(O333:S333)</f>
        <v>7</v>
      </c>
      <c r="U333" s="9" t="str">
        <f>IFERROR((VLOOKUP(A333,'links de acesso'!A:B,2,0)),"\\192.168.0.4\Produtos\PRODUTO_PRONTA_ENTREGA_DPOT\static\IMAGENS_PRODUTOS\SEM IMAGEM.jpg")</f>
        <v>\\192.168.0.4\Produtos\PRODUTO_PRONTA_ENTREGA_DPOT\static\IMAGENS_PRODUTOS\CADEIRA JOSEFINA_261040.jpg</v>
      </c>
      <c r="V333" s="8" t="str">
        <f>IF(Tabela3[[#This Row],[LINK_IMAGEM]]="\\192.168.0.4\Produtos\PRODUTO_PRONTA_ENTREGA_DPOT\static\IMAGENS_PRODUTOS\SEM IMAGEM.jpg","SEM IMAGEM","COM IMAGEM")</f>
        <v>COM IMAGEM</v>
      </c>
    </row>
    <row r="334" spans="1:22" x14ac:dyDescent="0.25">
      <c r="A334" s="17">
        <v>253292</v>
      </c>
      <c r="B334" t="str">
        <f>IFERROR((VLOOKUP(A334,'[1]LISTA ETIQUETAS'!O:X,3,0)),"PRODUTO SEM ESTOQUE")</f>
        <v>EST CADEIRA LUCIO (TELA NATURAL) (IMBUIA STAIN)</v>
      </c>
      <c r="C334" s="9" t="str">
        <f>VLOOKUP(A334,'[1]LISTA ETIQUETAS'!$O:$BT,58,0)</f>
        <v>DPOT CADEIRA</v>
      </c>
      <c r="D334" s="9" t="str">
        <f>VLOOKUP(A334,'[1]LISTA ETIQUETAS'!$O:$BU,59,0)</f>
        <v>CADEIRA LUCIO</v>
      </c>
      <c r="E334" s="10">
        <f>IF(VLOOKUP(A334,'[1]LISTA ETIQUETAS'!O:W,4,0)="",(VLOOKUP(A334,'[1]LISTA ETIQUETAS'!O:W,7,0)),(VLOOKUP(A334,'[1]LISTA ETIQUETAS'!O:W,4,0)))</f>
        <v>0.48</v>
      </c>
      <c r="F334" s="10">
        <f>IF(VLOOKUP(A334,'[1]LISTA ETIQUETAS'!O:W,5,0)="",(VLOOKUP(A334,'[1]LISTA ETIQUETAS'!O:W,8,0)),(VLOOKUP(A334,'[1]LISTA ETIQUETAS'!O:W,5,0)))</f>
        <v>0.49</v>
      </c>
      <c r="G334" s="10">
        <f>IF(VLOOKUP(A334,'[1]LISTA ETIQUETAS'!O:W,6,0)="",(VLOOKUP(A334,'[1]LISTA ETIQUETAS'!O:W,9,0)),(VLOOKUP(A334,'[1]LISTA ETIQUETAS'!O:W,5,0)))</f>
        <v>0.81</v>
      </c>
      <c r="H334" s="10">
        <f>IFERROR((VLOOKUP(A334,'[1]LISTA ETIQUETAS'!O:X,10,0)),"")</f>
        <v>0</v>
      </c>
      <c r="I334" s="11">
        <f>IFERROR((VLOOKUP(A334,'[1]LISTA ETIQUETAS'!O:Z,12,0)),"")</f>
        <v>0</v>
      </c>
      <c r="J334" s="5">
        <f>VLOOKUP(A334,'[1]LISTA ETIQUETAS'!$O:$AA,13,0)</f>
        <v>0</v>
      </c>
      <c r="K334" s="11">
        <f>IFERROR(I334-I334*J334,"")</f>
        <v>0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>IF(M334=0,A334,M334)</f>
        <v>253292</v>
      </c>
      <c r="S334" s="2">
        <f>_xlfn.XLOOKUP($A334,'[1]LISTA ETIQUETAS'!$O:$O,'[1]LISTA ETIQUETAS'!H:H,"",0)</f>
        <v>6</v>
      </c>
      <c r="T334" s="8">
        <f>SUM(O334:S334)</f>
        <v>6</v>
      </c>
      <c r="U334" s="9" t="str">
        <f>IFERROR((VLOOKUP(A334,'links de acesso'!A:B,2,0)),"\\192.168.0.4\Produtos\PRODUTO_PRONTA_ENTREGA_DPOT\static\IMAGENS_PRODUTOS\SEM IMAGEM.jpg")</f>
        <v>\\192.168.0.4\Produtos\PRODUTO_PRONTA_ENTREGA_DPOT\static\IMAGENS_PRODUTOS\CADEIRA LUCIO_253292.jpg</v>
      </c>
      <c r="V334" s="8" t="str">
        <f>IF(Tabela3[[#This Row],[LINK_IMAGEM]]="\\192.168.0.4\Produtos\PRODUTO_PRONTA_ENTREGA_DPOT\static\IMAGENS_PRODUTOS\SEM IMAGEM.jpg","SEM IMAGEM","COM IMAGEM")</f>
        <v>COM IMAGEM</v>
      </c>
    </row>
    <row r="335" spans="1:22" x14ac:dyDescent="0.25">
      <c r="A335" s="17">
        <v>222688</v>
      </c>
      <c r="B335" t="str">
        <f>IFERROR((VLOOKUP(A335,'[1]LISTA ETIQUETAS'!O:X,3,0)),"PRODUTO SEM ESTOQUE")</f>
        <v>EST CADEIRA LUCIO (TELA NATURAL) (MAD B COR 03)</v>
      </c>
      <c r="C335" s="9" t="str">
        <f>VLOOKUP(A335,'[1]LISTA ETIQUETAS'!$O:$BT,58,0)</f>
        <v>DPOT CADEIRA</v>
      </c>
      <c r="D335" s="9" t="str">
        <f>VLOOKUP(A335,'[1]LISTA ETIQUETAS'!$O:$BU,59,0)</f>
        <v>CADEIRA LUCIO</v>
      </c>
      <c r="E335" s="10">
        <f>IF(VLOOKUP(A335,'[1]LISTA ETIQUETAS'!O:W,4,0)="",(VLOOKUP(A335,'[1]LISTA ETIQUETAS'!O:W,7,0)),(VLOOKUP(A335,'[1]LISTA ETIQUETAS'!O:W,4,0)))</f>
        <v>0.48</v>
      </c>
      <c r="F335" s="10">
        <f>IF(VLOOKUP(A335,'[1]LISTA ETIQUETAS'!O:W,5,0)="",(VLOOKUP(A335,'[1]LISTA ETIQUETAS'!O:W,8,0)),(VLOOKUP(A335,'[1]LISTA ETIQUETAS'!O:W,5,0)))</f>
        <v>0.49</v>
      </c>
      <c r="G335" s="10">
        <f>IF(VLOOKUP(A335,'[1]LISTA ETIQUETAS'!O:W,6,0)="",(VLOOKUP(A335,'[1]LISTA ETIQUETAS'!O:W,9,0)),(VLOOKUP(A335,'[1]LISTA ETIQUETAS'!O:W,5,0)))</f>
        <v>0.81</v>
      </c>
      <c r="H335" s="10">
        <f>IFERROR((VLOOKUP(A335,'[1]LISTA ETIQUETAS'!O:X,10,0)),"")</f>
        <v>0</v>
      </c>
      <c r="I335" s="11">
        <f>IFERROR((VLOOKUP(A335,'[1]LISTA ETIQUETAS'!O:Z,12,0)),"")</f>
        <v>0</v>
      </c>
      <c r="J335" s="5">
        <f>VLOOKUP(A335,'[1]LISTA ETIQUETAS'!$O:$AA,13,0)</f>
        <v>0</v>
      </c>
      <c r="K335" s="11">
        <f>IFERROR(I335-I335*J335,"")</f>
        <v>0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>IF(M335=0,A335,M335)</f>
        <v>222688</v>
      </c>
      <c r="S335" s="2">
        <f>_xlfn.XLOOKUP($A335,'[1]LISTA ETIQUETAS'!$O:$O,'[1]LISTA ETIQUETAS'!H:H,"",0)</f>
        <v>1</v>
      </c>
      <c r="T335" s="8">
        <f>SUM(O335:S335)</f>
        <v>1</v>
      </c>
      <c r="U335" s="9" t="str">
        <f>IFERROR((VLOOKUP(A335,'links de acesso'!A:B,2,0)),"\\192.168.0.4\Produtos\PRODUTO_PRONTA_ENTREGA_DPOT\static\IMAGENS_PRODUTOS\SEM IMAGEM.jpg")</f>
        <v>\\192.168.0.4\Produtos\PRODUTO_PRONTA_ENTREGA_DPOT\static\IMAGENS_PRODUTOS\SEM IMAGEM.jpg</v>
      </c>
      <c r="V335" s="8" t="str">
        <f>IF(Tabela3[[#This Row],[LINK_IMAGEM]]="\\192.168.0.4\Produtos\PRODUTO_PRONTA_ENTREGA_DPOT\static\IMAGENS_PRODUTOS\SEM IMAGEM.jpg","SEM IMAGEM","COM IMAGEM")</f>
        <v>SEM IMAGEM</v>
      </c>
    </row>
    <row r="336" spans="1:22" x14ac:dyDescent="0.25">
      <c r="A336" s="17">
        <v>317574</v>
      </c>
      <c r="B336" t="str">
        <f>IFERROR((VLOOKUP(A336,'[1]LISTA ETIQUETAS'!O:X,3,0)),"PRODUTO SEM ESTOQUE")</f>
        <v>EST CADEIRA LUCIO (TELA NATURAL) (MAD IMBUIA STAIN)</v>
      </c>
      <c r="C336" s="9" t="str">
        <f>VLOOKUP(A336,'[1]LISTA ETIQUETAS'!$O:$BT,58,0)</f>
        <v>DPOT CADEIRA</v>
      </c>
      <c r="D336" s="9" t="str">
        <f>VLOOKUP(A336,'[1]LISTA ETIQUETAS'!$O:$BU,59,0)</f>
        <v>CADEIRA LUCIO</v>
      </c>
      <c r="E336" s="10">
        <f>IF(VLOOKUP(A336,'[1]LISTA ETIQUETAS'!O:W,4,0)="",(VLOOKUP(A336,'[1]LISTA ETIQUETAS'!O:W,7,0)),(VLOOKUP(A336,'[1]LISTA ETIQUETAS'!O:W,4,0)))</f>
        <v>0.48</v>
      </c>
      <c r="F336" s="10">
        <f>IF(VLOOKUP(A336,'[1]LISTA ETIQUETAS'!O:W,5,0)="",(VLOOKUP(A336,'[1]LISTA ETIQUETAS'!O:W,8,0)),(VLOOKUP(A336,'[1]LISTA ETIQUETAS'!O:W,5,0)))</f>
        <v>0.49</v>
      </c>
      <c r="G336" s="10">
        <f>IF(VLOOKUP(A336,'[1]LISTA ETIQUETAS'!O:W,6,0)="",(VLOOKUP(A336,'[1]LISTA ETIQUETAS'!O:W,9,0)),(VLOOKUP(A336,'[1]LISTA ETIQUETAS'!O:W,5,0)))</f>
        <v>0.83</v>
      </c>
      <c r="H336" s="10">
        <f>IFERROR((VLOOKUP(A336,'[1]LISTA ETIQUETAS'!O:X,10,0)),"")</f>
        <v>0</v>
      </c>
      <c r="I336" s="11">
        <f>IFERROR((VLOOKUP(A336,'[1]LISTA ETIQUETAS'!O:Z,12,0)),"")</f>
        <v>0</v>
      </c>
      <c r="J336" s="5">
        <f>VLOOKUP(A336,'[1]LISTA ETIQUETAS'!$O:$AA,13,0)</f>
        <v>0</v>
      </c>
      <c r="K336" s="11">
        <f>IFERROR(I336-I336*J336,"")</f>
        <v>0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>IF(M336=0,A336,M336)</f>
        <v>317574</v>
      </c>
      <c r="S336" s="2">
        <f>_xlfn.XLOOKUP($A336,'[1]LISTA ETIQUETAS'!$O:$O,'[1]LISTA ETIQUETAS'!H:H,"",0)</f>
        <v>3</v>
      </c>
      <c r="T336" s="8">
        <f>SUM(O336:S336)</f>
        <v>3</v>
      </c>
      <c r="U336" s="9" t="str">
        <f>IFERROR((VLOOKUP(A336,'links de acesso'!A:B,2,0)),"\\192.168.0.4\Produtos\PRODUTO_PRONTA_ENTREGA_DPOT\static\IMAGENS_PRODUTOS\SEM IMAGEM.jpg")</f>
        <v>\\192.168.0.4\Produtos\PRODUTO_PRONTA_ENTREGA_DPOT\static\IMAGENS_PRODUTOS\CADEIRA LUCIO_317574.jpg</v>
      </c>
      <c r="V336" s="8" t="str">
        <f>IF(Tabela3[[#This Row],[LINK_IMAGEM]]="\\192.168.0.4\Produtos\PRODUTO_PRONTA_ENTREGA_DPOT\static\IMAGENS_PRODUTOS\SEM IMAGEM.jpg","SEM IMAGEM","COM IMAGEM")</f>
        <v>COM IMAGEM</v>
      </c>
    </row>
    <row r="337" spans="1:22" x14ac:dyDescent="0.25">
      <c r="A337" s="17">
        <v>63204</v>
      </c>
      <c r="B337" t="str">
        <f>IFERROR((VLOOKUP(A337,'[1]LISTA ETIQUETAS'!O:X,3,0)),"PRODUTO SEM ESTOQUE")</f>
        <v>EST CADEIRA LUIZA CORDA CRU (JEQUITIBA NATURAL)</v>
      </c>
      <c r="C337" s="9" t="str">
        <f>VLOOKUP(A337,'[1]LISTA ETIQUETAS'!$O:$BT,58,0)</f>
        <v>DPOT CADEIRA</v>
      </c>
      <c r="D337" s="9" t="str">
        <f>VLOOKUP(A337,'[1]LISTA ETIQUETAS'!$O:$BU,59,0)</f>
        <v>CADEIRA LUIZA (FL)</v>
      </c>
      <c r="E337" s="10">
        <f>IF(VLOOKUP(A337,'[1]LISTA ETIQUETAS'!O:W,4,0)="",(VLOOKUP(A337,'[1]LISTA ETIQUETAS'!O:W,7,0)),(VLOOKUP(A337,'[1]LISTA ETIQUETAS'!O:W,4,0)))</f>
        <v>0</v>
      </c>
      <c r="F337" s="10">
        <f>IF(VLOOKUP(A337,'[1]LISTA ETIQUETAS'!O:W,5,0)="",(VLOOKUP(A337,'[1]LISTA ETIQUETAS'!O:W,8,0)),(VLOOKUP(A337,'[1]LISTA ETIQUETAS'!O:W,5,0)))</f>
        <v>0</v>
      </c>
      <c r="G337" s="10">
        <f>IF(VLOOKUP(A337,'[1]LISTA ETIQUETAS'!O:W,6,0)="",(VLOOKUP(A337,'[1]LISTA ETIQUETAS'!O:W,9,0)),(VLOOKUP(A337,'[1]LISTA ETIQUETAS'!O:W,5,0)))</f>
        <v>0</v>
      </c>
      <c r="H337" s="10">
        <f>IFERROR((VLOOKUP(A337,'[1]LISTA ETIQUETAS'!O:X,10,0)),"")</f>
        <v>0</v>
      </c>
      <c r="I337" s="11">
        <f>IFERROR((VLOOKUP(A337,'[1]LISTA ETIQUETAS'!O:Z,12,0)),"")</f>
        <v>0</v>
      </c>
      <c r="J337" s="5">
        <f>VLOOKUP(A337,'[1]LISTA ETIQUETAS'!$O:$AA,13,0)</f>
        <v>0</v>
      </c>
      <c r="K337" s="11">
        <f>IFERROR(I337-I337*J337,"")</f>
        <v>0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>IF(M337=0,A337,M337)</f>
        <v>63204</v>
      </c>
      <c r="S337" s="2">
        <f>_xlfn.XLOOKUP($A337,'[1]LISTA ETIQUETAS'!$O:$O,'[1]LISTA ETIQUETAS'!H:H,"",0)</f>
        <v>1</v>
      </c>
      <c r="T337" s="8">
        <f>SUM(O337:S337)</f>
        <v>1</v>
      </c>
      <c r="U337" s="9" t="str">
        <f>IFERROR((VLOOKUP(A337,'links de acesso'!A:B,2,0)),"\\192.168.0.4\Produtos\PRODUTO_PRONTA_ENTREGA_DPOT\static\IMAGENS_PRODUTOS\SEM IMAGEM.jpg")</f>
        <v>\\192.168.0.4\Produtos\PRODUTO_PRONTA_ENTREGA_DPOT\static\IMAGENS_PRODUTOS\SEM IMAGEM.jpg</v>
      </c>
      <c r="V337" s="8" t="str">
        <f>IF(Tabela3[[#This Row],[LINK_IMAGEM]]="\\192.168.0.4\Produtos\PRODUTO_PRONTA_ENTREGA_DPOT\static\IMAGENS_PRODUTOS\SEM IMAGEM.jpg","SEM IMAGEM","COM IMAGEM")</f>
        <v>SEM IMAGEM</v>
      </c>
    </row>
    <row r="338" spans="1:22" x14ac:dyDescent="0.25">
      <c r="A338" s="17">
        <v>63203</v>
      </c>
      <c r="B338" t="str">
        <f>IFERROR((VLOOKUP(A338,'[1]LISTA ETIQUETAS'!O:X,3,0)),"PRODUTO SEM ESTOQUE")</f>
        <v>EST CADEIRA LUIZA ESTOFADA (IMBUIA NATURAL)</v>
      </c>
      <c r="C338" s="9" t="str">
        <f>VLOOKUP(A338,'[1]LISTA ETIQUETAS'!$O:$BT,58,0)</f>
        <v>DPOT CADEIRA</v>
      </c>
      <c r="D338" s="9" t="str">
        <f>VLOOKUP(A338,'[1]LISTA ETIQUETAS'!$O:$BU,59,0)</f>
        <v>CADEIRA LUIZA (FL)</v>
      </c>
      <c r="E338" s="10">
        <f>IF(VLOOKUP(A338,'[1]LISTA ETIQUETAS'!O:W,4,0)="",(VLOOKUP(A338,'[1]LISTA ETIQUETAS'!O:W,7,0)),(VLOOKUP(A338,'[1]LISTA ETIQUETAS'!O:W,4,0)))</f>
        <v>0</v>
      </c>
      <c r="F338" s="10">
        <f>IF(VLOOKUP(A338,'[1]LISTA ETIQUETAS'!O:W,5,0)="",(VLOOKUP(A338,'[1]LISTA ETIQUETAS'!O:W,8,0)),(VLOOKUP(A338,'[1]LISTA ETIQUETAS'!O:W,5,0)))</f>
        <v>0</v>
      </c>
      <c r="G338" s="10">
        <f>IF(VLOOKUP(A338,'[1]LISTA ETIQUETAS'!O:W,6,0)="",(VLOOKUP(A338,'[1]LISTA ETIQUETAS'!O:W,9,0)),(VLOOKUP(A338,'[1]LISTA ETIQUETAS'!O:W,5,0)))</f>
        <v>0</v>
      </c>
      <c r="H338" s="10">
        <f>IFERROR((VLOOKUP(A338,'[1]LISTA ETIQUETAS'!O:X,10,0)),"")</f>
        <v>0</v>
      </c>
      <c r="I338" s="11">
        <f>IFERROR((VLOOKUP(A338,'[1]LISTA ETIQUETAS'!O:Z,12,0)),"")</f>
        <v>0</v>
      </c>
      <c r="J338" s="5">
        <f>VLOOKUP(A338,'[1]LISTA ETIQUETAS'!$O:$AA,13,0)</f>
        <v>0</v>
      </c>
      <c r="K338" s="11">
        <f>IFERROR(I338-I338*J338,"")</f>
        <v>0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>IF(M338=0,A338,M338)</f>
        <v>63203</v>
      </c>
      <c r="S338" s="2">
        <f>_xlfn.XLOOKUP($A338,'[1]LISTA ETIQUETAS'!$O:$O,'[1]LISTA ETIQUETAS'!H:H,"",0)</f>
        <v>1</v>
      </c>
      <c r="T338" s="8">
        <f>SUM(O338:S338)</f>
        <v>1</v>
      </c>
      <c r="U338" s="9" t="str">
        <f>IFERROR((VLOOKUP(A338,'links de acesso'!A:B,2,0)),"\\192.168.0.4\Produtos\PRODUTO_PRONTA_ENTREGA_DPOT\static\IMAGENS_PRODUTOS\SEM IMAGEM.jpg")</f>
        <v>\\192.168.0.4\Produtos\PRODUTO_PRONTA_ENTREGA_DPOT\static\IMAGENS_PRODUTOS\SEM IMAGEM.jpg</v>
      </c>
      <c r="V338" s="8" t="str">
        <f>IF(Tabela3[[#This Row],[LINK_IMAGEM]]="\\192.168.0.4\Produtos\PRODUTO_PRONTA_ENTREGA_DPOT\static\IMAGENS_PRODUTOS\SEM IMAGEM.jpg","SEM IMAGEM","COM IMAGEM")</f>
        <v>SEM IMAGEM</v>
      </c>
    </row>
    <row r="339" spans="1:22" x14ac:dyDescent="0.25">
      <c r="A339" s="17">
        <v>362569</v>
      </c>
      <c r="B339" t="str">
        <f>IFERROR((VLOOKUP(A339,'[1]LISTA ETIQUETAS'!O:X,3,0)),"PRODUTO SEM ESTOQUE")</f>
        <v>EST CADEIRA MARESIAS C/B (NAUTICA AZUL) (CUMARU EPS)</v>
      </c>
      <c r="C339" s="9" t="str">
        <f>VLOOKUP(A339,'[1]LISTA ETIQUETAS'!$O:$BT,58,0)</f>
        <v>DPOT CADEIRA</v>
      </c>
      <c r="D339" s="9" t="str">
        <f>VLOOKUP(A339,'[1]LISTA ETIQUETAS'!$O:$BU,59,0)</f>
        <v>CADEIRA MARESIAS</v>
      </c>
      <c r="E339" s="10">
        <f>IF(VLOOKUP(A339,'[1]LISTA ETIQUETAS'!O:W,4,0)="",(VLOOKUP(A339,'[1]LISTA ETIQUETAS'!O:W,7,0)),(VLOOKUP(A339,'[1]LISTA ETIQUETAS'!O:W,4,0)))</f>
        <v>0.59</v>
      </c>
      <c r="F339" s="10">
        <f>IF(VLOOKUP(A339,'[1]LISTA ETIQUETAS'!O:W,5,0)="",(VLOOKUP(A339,'[1]LISTA ETIQUETAS'!O:W,8,0)),(VLOOKUP(A339,'[1]LISTA ETIQUETAS'!O:W,5,0)))</f>
        <v>0.55000000000000004</v>
      </c>
      <c r="G339" s="10">
        <f>IF(VLOOKUP(A339,'[1]LISTA ETIQUETAS'!O:W,6,0)="",(VLOOKUP(A339,'[1]LISTA ETIQUETAS'!O:W,9,0)),(VLOOKUP(A339,'[1]LISTA ETIQUETAS'!O:W,5,0)))</f>
        <v>0.82</v>
      </c>
      <c r="H339" s="10">
        <f>IFERROR((VLOOKUP(A339,'[1]LISTA ETIQUETAS'!O:X,10,0)),"")</f>
        <v>0</v>
      </c>
      <c r="I339" s="11">
        <f>IFERROR((VLOOKUP(A339,'[1]LISTA ETIQUETAS'!O:Z,12,0)),"")</f>
        <v>0</v>
      </c>
      <c r="J339" s="5">
        <f>VLOOKUP(A339,'[1]LISTA ETIQUETAS'!$O:$AA,13,0)</f>
        <v>0.5</v>
      </c>
      <c r="K339" s="11">
        <f>IFERROR(I339-I339*J339,"")</f>
        <v>0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>IF(M339=0,A339,M339)</f>
        <v>362569</v>
      </c>
      <c r="S339" s="2">
        <f>_xlfn.XLOOKUP($A339,'[1]LISTA ETIQUETAS'!$O:$O,'[1]LISTA ETIQUETAS'!H:H,"",0)</f>
        <v>2</v>
      </c>
      <c r="T339" s="8">
        <f>SUM(O339:S339)</f>
        <v>2</v>
      </c>
      <c r="U339" s="9" t="str">
        <f>IFERROR((VLOOKUP(A339,'links de acesso'!A:B,2,0)),"\\192.168.0.4\Produtos\PRODUTO_PRONTA_ENTREGA_DPOT\static\IMAGENS_PRODUTOS\SEM IMAGEM.jpg")</f>
        <v>\\192.168.0.4\Produtos\PRODUTO_PRONTA_ENTREGA_DPOT\static\IMAGENS_PRODUTOS\CADEIRA MARESIAS_362569.jpg</v>
      </c>
      <c r="V339" s="8" t="str">
        <f>IF(Tabela3[[#This Row],[LINK_IMAGEM]]="\\192.168.0.4\Produtos\PRODUTO_PRONTA_ENTREGA_DPOT\static\IMAGENS_PRODUTOS\SEM IMAGEM.jpg","SEM IMAGEM","COM IMAGEM")</f>
        <v>COM IMAGEM</v>
      </c>
    </row>
    <row r="340" spans="1:22" x14ac:dyDescent="0.25">
      <c r="A340" s="17">
        <v>195617</v>
      </c>
      <c r="B340" t="str">
        <f>IFERROR((VLOOKUP(A340,'[1]LISTA ETIQUETAS'!O:X,3,0)),"PRODUTO SEM ESTOQUE")</f>
        <v>EST CADEIRA MARESIAS C/B (NAUTICA PRETA) (CUMARU POLIDO)</v>
      </c>
      <c r="C340" s="9" t="str">
        <f>VLOOKUP(A340,'[1]LISTA ETIQUETAS'!$O:$BT,58,0)</f>
        <v>DPOT CADEIRA</v>
      </c>
      <c r="D340" s="9" t="str">
        <f>VLOOKUP(A340,'[1]LISTA ETIQUETAS'!$O:$BU,59,0)</f>
        <v>CADEIRA MARESIAS</v>
      </c>
      <c r="E340" s="10">
        <f>IF(VLOOKUP(A340,'[1]LISTA ETIQUETAS'!O:W,4,0)="",(VLOOKUP(A340,'[1]LISTA ETIQUETAS'!O:W,7,0)),(VLOOKUP(A340,'[1]LISTA ETIQUETAS'!O:W,4,0)))</f>
        <v>0.59</v>
      </c>
      <c r="F340" s="10">
        <f>IF(VLOOKUP(A340,'[1]LISTA ETIQUETAS'!O:W,5,0)="",(VLOOKUP(A340,'[1]LISTA ETIQUETAS'!O:W,8,0)),(VLOOKUP(A340,'[1]LISTA ETIQUETAS'!O:W,5,0)))</f>
        <v>0.55000000000000004</v>
      </c>
      <c r="G340" s="10">
        <f>IF(VLOOKUP(A340,'[1]LISTA ETIQUETAS'!O:W,6,0)="",(VLOOKUP(A340,'[1]LISTA ETIQUETAS'!O:W,9,0)),(VLOOKUP(A340,'[1]LISTA ETIQUETAS'!O:W,5,0)))</f>
        <v>0.82</v>
      </c>
      <c r="H340" s="10">
        <f>IFERROR((VLOOKUP(A340,'[1]LISTA ETIQUETAS'!O:X,10,0)),"")</f>
        <v>0</v>
      </c>
      <c r="I340" s="11">
        <f>IFERROR((VLOOKUP(A340,'[1]LISTA ETIQUETAS'!O:Z,12,0)),"")</f>
        <v>0</v>
      </c>
      <c r="J340" s="5">
        <f>VLOOKUP(A340,'[1]LISTA ETIQUETAS'!$O:$AA,13,0)</f>
        <v>0</v>
      </c>
      <c r="K340" s="11">
        <f>IFERROR(I340-I340*J340,"")</f>
        <v>0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>IF(M340=0,A340,M340)</f>
        <v>195617</v>
      </c>
      <c r="S340" s="2">
        <f>_xlfn.XLOOKUP($A340,'[1]LISTA ETIQUETAS'!$O:$O,'[1]LISTA ETIQUETAS'!H:H,"",0)</f>
        <v>2</v>
      </c>
      <c r="T340" s="8">
        <f>SUM(O340:S340)</f>
        <v>2</v>
      </c>
      <c r="U340" s="9" t="str">
        <f>IFERROR((VLOOKUP(A340,'links de acesso'!A:B,2,0)),"\\192.168.0.4\Produtos\PRODUTO_PRONTA_ENTREGA_DPOT\static\IMAGENS_PRODUTOS\SEM IMAGEM.jpg")</f>
        <v>\\192.168.0.4\Produtos\PRODUTO_PRONTA_ENTREGA_DPOT\static\IMAGENS_PRODUTOS\CADEIRA MARESIAS CB_195617.jpg</v>
      </c>
      <c r="V340" s="8" t="str">
        <f>IF(Tabela3[[#This Row],[LINK_IMAGEM]]="\\192.168.0.4\Produtos\PRODUTO_PRONTA_ENTREGA_DPOT\static\IMAGENS_PRODUTOS\SEM IMAGEM.jpg","SEM IMAGEM","COM IMAGEM")</f>
        <v>COM IMAGEM</v>
      </c>
    </row>
    <row r="341" spans="1:22" x14ac:dyDescent="0.25">
      <c r="A341" s="17">
        <v>223657</v>
      </c>
      <c r="B341" t="str">
        <f>IFERROR((VLOOKUP(A341,'[1]LISTA ETIQUETAS'!O:X,3,0)),"PRODUTO SEM ESTOQUE")</f>
        <v>EST CADEIRA MARESIAS S/BRACO (COURO MARROM) (CUMARU POLIDO)</v>
      </c>
      <c r="C341" s="9" t="str">
        <f>VLOOKUP(A341,'[1]LISTA ETIQUETAS'!$O:$BT,58,0)</f>
        <v>DPOT CADEIRA</v>
      </c>
      <c r="D341" s="9" t="str">
        <f>VLOOKUP(A341,'[1]LISTA ETIQUETAS'!$O:$BU,59,0)</f>
        <v>CADEIRA MARESIAS</v>
      </c>
      <c r="E341" s="10">
        <f>IF(VLOOKUP(A341,'[1]LISTA ETIQUETAS'!O:W,4,0)="",(VLOOKUP(A341,'[1]LISTA ETIQUETAS'!O:W,7,0)),(VLOOKUP(A341,'[1]LISTA ETIQUETAS'!O:W,4,0)))</f>
        <v>0.52</v>
      </c>
      <c r="F341" s="10">
        <f>IF(VLOOKUP(A341,'[1]LISTA ETIQUETAS'!O:W,5,0)="",(VLOOKUP(A341,'[1]LISTA ETIQUETAS'!O:W,8,0)),(VLOOKUP(A341,'[1]LISTA ETIQUETAS'!O:W,5,0)))</f>
        <v>0.55000000000000004</v>
      </c>
      <c r="G341" s="10">
        <f>IF(VLOOKUP(A341,'[1]LISTA ETIQUETAS'!O:W,6,0)="",(VLOOKUP(A341,'[1]LISTA ETIQUETAS'!O:W,9,0)),(VLOOKUP(A341,'[1]LISTA ETIQUETAS'!O:W,5,0)))</f>
        <v>0.83</v>
      </c>
      <c r="H341" s="10">
        <f>IFERROR((VLOOKUP(A341,'[1]LISTA ETIQUETAS'!O:X,10,0)),"")</f>
        <v>0</v>
      </c>
      <c r="I341" s="11">
        <f>IFERROR((VLOOKUP(A341,'[1]LISTA ETIQUETAS'!O:Z,12,0)),"")</f>
        <v>0</v>
      </c>
      <c r="J341" s="5">
        <f>VLOOKUP(A341,'[1]LISTA ETIQUETAS'!$O:$AA,13,0)</f>
        <v>0</v>
      </c>
      <c r="K341" s="11">
        <f>IFERROR(I341-I341*J341,"")</f>
        <v>0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>IF(M341=0,A341,M341)</f>
        <v>223657</v>
      </c>
      <c r="S341" s="2">
        <f>_xlfn.XLOOKUP($A341,'[1]LISTA ETIQUETAS'!$O:$O,'[1]LISTA ETIQUETAS'!H:H,"",0)</f>
        <v>4</v>
      </c>
      <c r="T341" s="8">
        <f>SUM(O341:S341)</f>
        <v>4</v>
      </c>
      <c r="U341" s="9" t="str">
        <f>IFERROR((VLOOKUP(A341,'links de acesso'!A:B,2,0)),"\\192.168.0.4\Produtos\PRODUTO_PRONTA_ENTREGA_DPOT\static\IMAGENS_PRODUTOS\SEM IMAGEM.jpg")</f>
        <v>\\192.168.0.4\Produtos\PRODUTO_PRONTA_ENTREGA_DPOT\static\IMAGENS_PRODUTOS\CADEIRA MARESIAS_223657.jpg</v>
      </c>
      <c r="V341" s="8" t="str">
        <f>IF(Tabela3[[#This Row],[LINK_IMAGEM]]="\\192.168.0.4\Produtos\PRODUTO_PRONTA_ENTREGA_DPOT\static\IMAGENS_PRODUTOS\SEM IMAGEM.jpg","SEM IMAGEM","COM IMAGEM")</f>
        <v>COM IMAGEM</v>
      </c>
    </row>
    <row r="342" spans="1:22" x14ac:dyDescent="0.25">
      <c r="A342" s="17">
        <v>195616</v>
      </c>
      <c r="B342" t="str">
        <f>IFERROR((VLOOKUP(A342,'[1]LISTA ETIQUETAS'!O:X,3,0)),"PRODUTO SEM ESTOQUE")</f>
        <v>EST CADEIRA MARESIAS S/BRACO (NAUTICA PRETA) (CUMARU POLIDO)</v>
      </c>
      <c r="C342" s="9" t="str">
        <f>VLOOKUP(A342,'[1]LISTA ETIQUETAS'!$O:$BT,58,0)</f>
        <v>DPOT CADEIRA</v>
      </c>
      <c r="D342" s="9" t="str">
        <f>VLOOKUP(A342,'[1]LISTA ETIQUETAS'!$O:$BU,59,0)</f>
        <v>CADEIRA MARESIAS</v>
      </c>
      <c r="E342" s="10">
        <f>IF(VLOOKUP(A342,'[1]LISTA ETIQUETAS'!O:W,4,0)="",(VLOOKUP(A342,'[1]LISTA ETIQUETAS'!O:W,7,0)),(VLOOKUP(A342,'[1]LISTA ETIQUETAS'!O:W,4,0)))</f>
        <v>0.52</v>
      </c>
      <c r="F342" s="10">
        <f>IF(VLOOKUP(A342,'[1]LISTA ETIQUETAS'!O:W,5,0)="",(VLOOKUP(A342,'[1]LISTA ETIQUETAS'!O:W,8,0)),(VLOOKUP(A342,'[1]LISTA ETIQUETAS'!O:W,5,0)))</f>
        <v>0.55000000000000004</v>
      </c>
      <c r="G342" s="10">
        <f>IF(VLOOKUP(A342,'[1]LISTA ETIQUETAS'!O:W,6,0)="",(VLOOKUP(A342,'[1]LISTA ETIQUETAS'!O:W,9,0)),(VLOOKUP(A342,'[1]LISTA ETIQUETAS'!O:W,5,0)))</f>
        <v>0.83</v>
      </c>
      <c r="H342" s="10">
        <f>IFERROR((VLOOKUP(A342,'[1]LISTA ETIQUETAS'!O:X,10,0)),"")</f>
        <v>0</v>
      </c>
      <c r="I342" s="11">
        <f>IFERROR((VLOOKUP(A342,'[1]LISTA ETIQUETAS'!O:Z,12,0)),"")</f>
        <v>0</v>
      </c>
      <c r="J342" s="5">
        <f>VLOOKUP(A342,'[1]LISTA ETIQUETAS'!$O:$AA,13,0)</f>
        <v>0</v>
      </c>
      <c r="K342" s="11">
        <f>IFERROR(I342-I342*J342,"")</f>
        <v>0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>IF(M342=0,A342,M342)</f>
        <v>195616</v>
      </c>
      <c r="S342" s="2">
        <f>_xlfn.XLOOKUP($A342,'[1]LISTA ETIQUETAS'!$O:$O,'[1]LISTA ETIQUETAS'!H:H,"",0)</f>
        <v>1</v>
      </c>
      <c r="T342" s="8">
        <f>SUM(O342:S342)</f>
        <v>1</v>
      </c>
      <c r="U342" s="9" t="str">
        <f>IFERROR((VLOOKUP(A342,'links de acesso'!A:B,2,0)),"\\192.168.0.4\Produtos\PRODUTO_PRONTA_ENTREGA_DPOT\static\IMAGENS_PRODUTOS\SEM IMAGEM.jpg")</f>
        <v>\\192.168.0.4\Produtos\PRODUTO_PRONTA_ENTREGA_DPOT\static\IMAGENS_PRODUTOS\CADEIRA MARESIAS_195616.jpg</v>
      </c>
      <c r="V342" s="8" t="str">
        <f>IF(Tabela3[[#This Row],[LINK_IMAGEM]]="\\192.168.0.4\Produtos\PRODUTO_PRONTA_ENTREGA_DPOT\static\IMAGENS_PRODUTOS\SEM IMAGEM.jpg","SEM IMAGEM","COM IMAGEM")</f>
        <v>COM IMAGEM</v>
      </c>
    </row>
    <row r="343" spans="1:22" x14ac:dyDescent="0.25">
      <c r="A343" s="17">
        <v>273997</v>
      </c>
      <c r="B343" t="str">
        <f>IFERROR((VLOOKUP(A343,'[1]LISTA ETIQUETAS'!O:X,3,0)),"PRODUTO SEM ESTOQUE")</f>
        <v>EST CADEIRA NIKOLAS (FREIJO NATURAL) COURO SOFT CARAMELO</v>
      </c>
      <c r="C343" s="9" t="str">
        <f>VLOOKUP(A343,'[1]LISTA ETIQUETAS'!$O:$BT,58,0)</f>
        <v>DPOT CADEIRA</v>
      </c>
      <c r="D343" s="9" t="str">
        <f>VLOOKUP(A343,'[1]LISTA ETIQUETAS'!$O:$BU,59,0)</f>
        <v>CADEIRA NIKOLAS</v>
      </c>
      <c r="E343" s="10">
        <f>IF(VLOOKUP(A343,'[1]LISTA ETIQUETAS'!O:W,4,0)="",(VLOOKUP(A343,'[1]LISTA ETIQUETAS'!O:W,7,0)),(VLOOKUP(A343,'[1]LISTA ETIQUETAS'!O:W,4,0)))</f>
        <v>0.6</v>
      </c>
      <c r="F343" s="10">
        <f>IF(VLOOKUP(A343,'[1]LISTA ETIQUETAS'!O:W,5,0)="",(VLOOKUP(A343,'[1]LISTA ETIQUETAS'!O:W,8,0)),(VLOOKUP(A343,'[1]LISTA ETIQUETAS'!O:W,5,0)))</f>
        <v>0.52</v>
      </c>
      <c r="G343" s="10">
        <f>IF(VLOOKUP(A343,'[1]LISTA ETIQUETAS'!O:W,6,0)="",(VLOOKUP(A343,'[1]LISTA ETIQUETAS'!O:W,9,0)),(VLOOKUP(A343,'[1]LISTA ETIQUETAS'!O:W,5,0)))</f>
        <v>0.83</v>
      </c>
      <c r="H343" s="10">
        <f>IFERROR((VLOOKUP(A343,'[1]LISTA ETIQUETAS'!O:X,10,0)),"")</f>
        <v>0</v>
      </c>
      <c r="I343" s="11">
        <f>IFERROR((VLOOKUP(A343,'[1]LISTA ETIQUETAS'!O:Z,12,0)),"")</f>
        <v>0</v>
      </c>
      <c r="J343" s="5">
        <f>VLOOKUP(A343,'[1]LISTA ETIQUETAS'!$O:$AA,13,0)</f>
        <v>0</v>
      </c>
      <c r="K343" s="11">
        <f>IFERROR(I343-I343*J343,"")</f>
        <v>0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>IF(M343=0,A343,M343)</f>
        <v>273997</v>
      </c>
      <c r="S343" s="2">
        <f>_xlfn.XLOOKUP($A343,'[1]LISTA ETIQUETAS'!$O:$O,'[1]LISTA ETIQUETAS'!H:H,"",0)</f>
        <v>1</v>
      </c>
      <c r="T343" s="8">
        <f>SUM(O343:S343)</f>
        <v>1</v>
      </c>
      <c r="U343" s="9" t="str">
        <f>IFERROR((VLOOKUP(A343,'links de acesso'!A:B,2,0)),"\\192.168.0.4\Produtos\PRODUTO_PRONTA_ENTREGA_DPOT\static\IMAGENS_PRODUTOS\SEM IMAGEM.jpg")</f>
        <v>\\192.168.0.4\Produtos\PRODUTO_PRONTA_ENTREGA_DPOT\static\IMAGENS_PRODUTOS\CADEIRA NIKOLAS_273997.jpg</v>
      </c>
      <c r="V343" s="8" t="str">
        <f>IF(Tabela3[[#This Row],[LINK_IMAGEM]]="\\192.168.0.4\Produtos\PRODUTO_PRONTA_ENTREGA_DPOT\static\IMAGENS_PRODUTOS\SEM IMAGEM.jpg","SEM IMAGEM","COM IMAGEM")</f>
        <v>COM IMAGEM</v>
      </c>
    </row>
    <row r="344" spans="1:22" x14ac:dyDescent="0.25">
      <c r="A344" s="17">
        <v>335314</v>
      </c>
      <c r="B344" t="str">
        <f>IFERROR((VLOOKUP(A344,'[1]LISTA ETIQUETAS'!O:X,3,0)),"PRODUTO SEM ESTOQUE")</f>
        <v>EST CADEIRA OMAR C/B ALT (MAD A CINAM NT) TC XENON BEIGE</v>
      </c>
      <c r="C344" s="9" t="str">
        <f>VLOOKUP(A344,'[1]LISTA ETIQUETAS'!$O:$BT,58,0)</f>
        <v>DPOT CADEIRA</v>
      </c>
      <c r="D344" s="9" t="str">
        <f>VLOOKUP(A344,'[1]LISTA ETIQUETAS'!$O:$BU,59,0)</f>
        <v>CADEIRA OMAR</v>
      </c>
      <c r="E344" s="10">
        <f>IF(VLOOKUP(A344,'[1]LISTA ETIQUETAS'!O:W,4,0)="",(VLOOKUP(A344,'[1]LISTA ETIQUETAS'!O:W,7,0)),(VLOOKUP(A344,'[1]LISTA ETIQUETAS'!O:W,4,0)))</f>
        <v>0.55000000000000004</v>
      </c>
      <c r="F344" s="10">
        <f>IF(VLOOKUP(A344,'[1]LISTA ETIQUETAS'!O:W,5,0)="",(VLOOKUP(A344,'[1]LISTA ETIQUETAS'!O:W,8,0)),(VLOOKUP(A344,'[1]LISTA ETIQUETAS'!O:W,5,0)))</f>
        <v>0.55000000000000004</v>
      </c>
      <c r="G344" s="10">
        <f>IF(VLOOKUP(A344,'[1]LISTA ETIQUETAS'!O:W,6,0)="",(VLOOKUP(A344,'[1]LISTA ETIQUETAS'!O:W,9,0)),(VLOOKUP(A344,'[1]LISTA ETIQUETAS'!O:W,5,0)))</f>
        <v>0.83</v>
      </c>
      <c r="H344" s="10">
        <f>IFERROR((VLOOKUP(A344,'[1]LISTA ETIQUETAS'!O:X,10,0)),"")</f>
        <v>0</v>
      </c>
      <c r="I344" s="11">
        <f>IFERROR((VLOOKUP(A344,'[1]LISTA ETIQUETAS'!O:Z,12,0)),"")</f>
        <v>0</v>
      </c>
      <c r="J344" s="5">
        <f>VLOOKUP(A344,'[1]LISTA ETIQUETAS'!$O:$AA,13,0)</f>
        <v>0</v>
      </c>
      <c r="K344" s="11">
        <f>IFERROR(I344-I344*J344,"")</f>
        <v>0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>IF(M344=0,A344,M344)</f>
        <v>335314</v>
      </c>
      <c r="S344" s="2">
        <f>_xlfn.XLOOKUP($A344,'[1]LISTA ETIQUETAS'!$O:$O,'[1]LISTA ETIQUETAS'!H:H,"",0)</f>
        <v>2</v>
      </c>
      <c r="T344" s="8">
        <f>SUM(O344:S344)</f>
        <v>2</v>
      </c>
      <c r="U344" s="9" t="str">
        <f>IFERROR((VLOOKUP(A344,'links de acesso'!A:B,2,0)),"\\192.168.0.4\Produtos\PRODUTO_PRONTA_ENTREGA_DPOT\static\IMAGENS_PRODUTOS\SEM IMAGEM.jpg")</f>
        <v>\\192.168.0.4\Produtos\PRODUTO_PRONTA_ENTREGA_DPOT\static\IMAGENS_PRODUTOS\CADEIRA OMAR_335314.jpg</v>
      </c>
      <c r="V344" s="8" t="str">
        <f>IF(Tabela3[[#This Row],[LINK_IMAGEM]]="\\192.168.0.4\Produtos\PRODUTO_PRONTA_ENTREGA_DPOT\static\IMAGENS_PRODUTOS\SEM IMAGEM.jpg","SEM IMAGEM","COM IMAGEM")</f>
        <v>COM IMAGEM</v>
      </c>
    </row>
    <row r="345" spans="1:22" x14ac:dyDescent="0.25">
      <c r="A345" s="17">
        <v>354908</v>
      </c>
      <c r="B345" t="str">
        <f>IFERROR((VLOOKUP(A345,'[1]LISTA ETIQUETAS'!O:X,3,0)),"PRODUTO SEM ESTOQUE")</f>
        <v>EST CADEIRA OMAR C/B BXO (MAD A CINAM ENV) COURO IMPO 300</v>
      </c>
      <c r="C345" s="9" t="str">
        <f>VLOOKUP(A345,'[1]LISTA ETIQUETAS'!$O:$BT,58,0)</f>
        <v>DPOT CADEIRA</v>
      </c>
      <c r="D345" s="9" t="str">
        <f>VLOOKUP(A345,'[1]LISTA ETIQUETAS'!$O:$BU,59,0)</f>
        <v>CADEIRA OMAR</v>
      </c>
      <c r="E345" s="10">
        <f>IF(VLOOKUP(A345,'[1]LISTA ETIQUETAS'!O:W,4,0)="",(VLOOKUP(A345,'[1]LISTA ETIQUETAS'!O:W,7,0)),(VLOOKUP(A345,'[1]LISTA ETIQUETAS'!O:W,4,0)))</f>
        <v>0.55000000000000004</v>
      </c>
      <c r="F345" s="10">
        <f>IF(VLOOKUP(A345,'[1]LISTA ETIQUETAS'!O:W,5,0)="",(VLOOKUP(A345,'[1]LISTA ETIQUETAS'!O:W,8,0)),(VLOOKUP(A345,'[1]LISTA ETIQUETAS'!O:W,5,0)))</f>
        <v>0.55000000000000004</v>
      </c>
      <c r="G345" s="10">
        <f>IF(VLOOKUP(A345,'[1]LISTA ETIQUETAS'!O:W,6,0)="",(VLOOKUP(A345,'[1]LISTA ETIQUETAS'!O:W,9,0)),(VLOOKUP(A345,'[1]LISTA ETIQUETAS'!O:W,5,0)))</f>
        <v>0.83</v>
      </c>
      <c r="H345" s="10">
        <f>IFERROR((VLOOKUP(A345,'[1]LISTA ETIQUETAS'!O:X,10,0)),"")</f>
        <v>0</v>
      </c>
      <c r="I345" s="11">
        <f>IFERROR((VLOOKUP(A345,'[1]LISTA ETIQUETAS'!O:Z,12,0)),"")</f>
        <v>0</v>
      </c>
      <c r="J345" s="5">
        <f>VLOOKUP(A345,'[1]LISTA ETIQUETAS'!$O:$AA,13,0)</f>
        <v>0.5</v>
      </c>
      <c r="K345" s="11">
        <f>IFERROR(I345-I345*J345,"")</f>
        <v>0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>IF(M345=0,A345,M345)</f>
        <v>354908</v>
      </c>
      <c r="S345" s="2">
        <f>_xlfn.XLOOKUP($A345,'[1]LISTA ETIQUETAS'!$O:$O,'[1]LISTA ETIQUETAS'!H:H,"",0)</f>
        <v>3</v>
      </c>
      <c r="T345" s="8">
        <f>SUM(O345:S345)</f>
        <v>3</v>
      </c>
      <c r="U345" s="9" t="str">
        <f>IFERROR((VLOOKUP(A345,'links de acesso'!A:B,2,0)),"\\192.168.0.4\Produtos\PRODUTO_PRONTA_ENTREGA_DPOT\static\IMAGENS_PRODUTOS\SEM IMAGEM.jpg")</f>
        <v>\\192.168.0.4\Produtos\PRODUTO_PRONTA_ENTREGA_DPOT\static\IMAGENS_PRODUTOS\SEM IMAGEM.jpg</v>
      </c>
      <c r="V345" s="8" t="str">
        <f>IF(Tabela3[[#This Row],[LINK_IMAGEM]]="\\192.168.0.4\Produtos\PRODUTO_PRONTA_ENTREGA_DPOT\static\IMAGENS_PRODUTOS\SEM IMAGEM.jpg","SEM IMAGEM","COM IMAGEM")</f>
        <v>SEM IMAGEM</v>
      </c>
    </row>
    <row r="346" spans="1:22" x14ac:dyDescent="0.25">
      <c r="A346" s="17">
        <v>395072</v>
      </c>
      <c r="B346" t="str">
        <f>IFERROR((VLOOKUP(A346,'[1]LISTA ETIQUETAS'!O:X,3,0)),"PRODUTO SEM ESTOQUE")</f>
        <v>EST CADEIRA OMAR C/B BXO (MAD A JEQ TABACO) COURO IMPORT 69</v>
      </c>
      <c r="C346" s="9" t="str">
        <f>VLOOKUP(A346,'[1]LISTA ETIQUETAS'!$O:$BT,58,0)</f>
        <v>DPOT CADEIRA</v>
      </c>
      <c r="D346" s="9" t="str">
        <f>VLOOKUP(A346,'[1]LISTA ETIQUETAS'!$O:$BU,59,0)</f>
        <v>CADEIRA OMAR</v>
      </c>
      <c r="E346" s="10">
        <f>IF(VLOOKUP(A346,'[1]LISTA ETIQUETAS'!O:W,4,0)="",(VLOOKUP(A346,'[1]LISTA ETIQUETAS'!O:W,7,0)),(VLOOKUP(A346,'[1]LISTA ETIQUETAS'!O:W,4,0)))</f>
        <v>0.55000000000000004</v>
      </c>
      <c r="F346" s="10">
        <f>IF(VLOOKUP(A346,'[1]LISTA ETIQUETAS'!O:W,5,0)="",(VLOOKUP(A346,'[1]LISTA ETIQUETAS'!O:W,8,0)),(VLOOKUP(A346,'[1]LISTA ETIQUETAS'!O:W,5,0)))</f>
        <v>0.55000000000000004</v>
      </c>
      <c r="G346" s="10">
        <f>IF(VLOOKUP(A346,'[1]LISTA ETIQUETAS'!O:W,6,0)="",(VLOOKUP(A346,'[1]LISTA ETIQUETAS'!O:W,9,0)),(VLOOKUP(A346,'[1]LISTA ETIQUETAS'!O:W,5,0)))</f>
        <v>0.83</v>
      </c>
      <c r="H346" s="10">
        <f>IFERROR((VLOOKUP(A346,'[1]LISTA ETIQUETAS'!O:X,10,0)),"")</f>
        <v>0</v>
      </c>
      <c r="I346" s="11">
        <f>IFERROR((VLOOKUP(A346,'[1]LISTA ETIQUETAS'!O:Z,12,0)),"")</f>
        <v>0</v>
      </c>
      <c r="J346" s="5">
        <f>VLOOKUP(A346,'[1]LISTA ETIQUETAS'!$O:$AA,13,0)</f>
        <v>0.5</v>
      </c>
      <c r="K346" s="11">
        <f>IFERROR(I346-I346*J346,"")</f>
        <v>0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>IF(M346=0,A346,M346)</f>
        <v>395072</v>
      </c>
      <c r="S346" s="2">
        <f>_xlfn.XLOOKUP($A346,'[1]LISTA ETIQUETAS'!$O:$O,'[1]LISTA ETIQUETAS'!H:H,"",0)</f>
        <v>8</v>
      </c>
      <c r="T346" s="8">
        <f>SUM(O346:S346)</f>
        <v>8</v>
      </c>
      <c r="U346" s="9" t="str">
        <f>IFERROR((VLOOKUP(A346,'links de acesso'!A:B,2,0)),"\\192.168.0.4\Produtos\PRODUTO_PRONTA_ENTREGA_DPOT\static\IMAGENS_PRODUTOS\SEM IMAGEM.jpg")</f>
        <v>\\192.168.0.4\Produtos\PRODUTO_PRONTA_ENTREGA_DPOT\static\IMAGENS_PRODUTOS\CADEIRA OMAR _395072.jpg</v>
      </c>
      <c r="V346" s="8" t="str">
        <f>IF(Tabela3[[#This Row],[LINK_IMAGEM]]="\\192.168.0.4\Produtos\PRODUTO_PRONTA_ENTREGA_DPOT\static\IMAGENS_PRODUTOS\SEM IMAGEM.jpg","SEM IMAGEM","COM IMAGEM")</f>
        <v>COM IMAGEM</v>
      </c>
    </row>
    <row r="347" spans="1:22" x14ac:dyDescent="0.25">
      <c r="A347" s="17">
        <v>395032</v>
      </c>
      <c r="B347" t="str">
        <f>IFERROR((VLOOKUP(A347,'[1]LISTA ETIQUETAS'!O:X,3,0)),"PRODUTO SEM ESTOQUE")</f>
        <v>EST CADEIRA OMAR C/B BXO (MAD B FREIJO NT) CAMURCA CASTANHO</v>
      </c>
      <c r="C347" s="9" t="str">
        <f>VLOOKUP(A347,'[1]LISTA ETIQUETAS'!$O:$BT,58,0)</f>
        <v>DPOT CADEIRA</v>
      </c>
      <c r="D347" s="9" t="str">
        <f>VLOOKUP(A347,'[1]LISTA ETIQUETAS'!$O:$BU,59,0)</f>
        <v>CADEIRA OMAR</v>
      </c>
      <c r="E347" s="10">
        <f>IF(VLOOKUP(A347,'[1]LISTA ETIQUETAS'!O:W,4,0)="",(VLOOKUP(A347,'[1]LISTA ETIQUETAS'!O:W,7,0)),(VLOOKUP(A347,'[1]LISTA ETIQUETAS'!O:W,4,0)))</f>
        <v>0.55000000000000004</v>
      </c>
      <c r="F347" s="10">
        <f>IF(VLOOKUP(A347,'[1]LISTA ETIQUETAS'!O:W,5,0)="",(VLOOKUP(A347,'[1]LISTA ETIQUETAS'!O:W,8,0)),(VLOOKUP(A347,'[1]LISTA ETIQUETAS'!O:W,5,0)))</f>
        <v>0.55000000000000004</v>
      </c>
      <c r="G347" s="10">
        <f>IF(VLOOKUP(A347,'[1]LISTA ETIQUETAS'!O:W,6,0)="",(VLOOKUP(A347,'[1]LISTA ETIQUETAS'!O:W,9,0)),(VLOOKUP(A347,'[1]LISTA ETIQUETAS'!O:W,5,0)))</f>
        <v>0.83</v>
      </c>
      <c r="H347" s="10">
        <f>IFERROR((VLOOKUP(A347,'[1]LISTA ETIQUETAS'!O:X,10,0)),"")</f>
        <v>0</v>
      </c>
      <c r="I347" s="11">
        <f>IFERROR((VLOOKUP(A347,'[1]LISTA ETIQUETAS'!O:Z,12,0)),"")</f>
        <v>0</v>
      </c>
      <c r="J347" s="5">
        <f>VLOOKUP(A347,'[1]LISTA ETIQUETAS'!$O:$AA,13,0)</f>
        <v>0.5</v>
      </c>
      <c r="K347" s="11">
        <f>IFERROR(I347-I347*J347,"")</f>
        <v>0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>IF(M347=0,A347,M347)</f>
        <v>395032</v>
      </c>
      <c r="S347" s="2">
        <f>_xlfn.XLOOKUP($A347,'[1]LISTA ETIQUETAS'!$O:$O,'[1]LISTA ETIQUETAS'!H:H,"",0)</f>
        <v>6</v>
      </c>
      <c r="T347" s="8">
        <f>SUM(O347:S347)</f>
        <v>6</v>
      </c>
      <c r="U347" s="9" t="str">
        <f>IFERROR((VLOOKUP(A347,'links de acesso'!A:B,2,0)),"\\192.168.0.4\Produtos\PRODUTO_PRONTA_ENTREGA_DPOT\static\IMAGENS_PRODUTOS\SEM IMAGEM.jpg")</f>
        <v>\\192.168.0.4\Produtos\PRODUTO_PRONTA_ENTREGA_DPOT\static\IMAGENS_PRODUTOS\CADEIRA OMAR_395032.jpg</v>
      </c>
      <c r="V347" s="8" t="str">
        <f>IF(Tabela3[[#This Row],[LINK_IMAGEM]]="\\192.168.0.4\Produtos\PRODUTO_PRONTA_ENTREGA_DPOT\static\IMAGENS_PRODUTOS\SEM IMAGEM.jpg","SEM IMAGEM","COM IMAGEM")</f>
        <v>COM IMAGEM</v>
      </c>
    </row>
    <row r="348" spans="1:22" x14ac:dyDescent="0.25">
      <c r="A348" s="17">
        <v>274181</v>
      </c>
      <c r="B348" t="str">
        <f>IFERROR((VLOOKUP(A348,'[1]LISTA ETIQUETAS'!O:X,3,0)),"PRODUTO SEM ESTOQUE")</f>
        <v>EST CADEIRA OMAR C/B BXO (MAD B LOURO ESP) COURO PIG VERDE</v>
      </c>
      <c r="C348" s="9" t="str">
        <f>VLOOKUP(A348,'[1]LISTA ETIQUETAS'!$O:$BT,58,0)</f>
        <v>DPOT CADEIRA</v>
      </c>
      <c r="D348" s="9" t="str">
        <f>VLOOKUP(A348,'[1]LISTA ETIQUETAS'!$O:$BU,59,0)</f>
        <v>CADEIRA OMAR</v>
      </c>
      <c r="E348" s="10">
        <f>IF(VLOOKUP(A348,'[1]LISTA ETIQUETAS'!O:W,4,0)="",(VLOOKUP(A348,'[1]LISTA ETIQUETAS'!O:W,7,0)),(VLOOKUP(A348,'[1]LISTA ETIQUETAS'!O:W,4,0)))</f>
        <v>0.55000000000000004</v>
      </c>
      <c r="F348" s="10">
        <f>IF(VLOOKUP(A348,'[1]LISTA ETIQUETAS'!O:W,5,0)="",(VLOOKUP(A348,'[1]LISTA ETIQUETAS'!O:W,8,0)),(VLOOKUP(A348,'[1]LISTA ETIQUETAS'!O:W,5,0)))</f>
        <v>0.55000000000000004</v>
      </c>
      <c r="G348" s="10">
        <f>IF(VLOOKUP(A348,'[1]LISTA ETIQUETAS'!O:W,6,0)="",(VLOOKUP(A348,'[1]LISTA ETIQUETAS'!O:W,9,0)),(VLOOKUP(A348,'[1]LISTA ETIQUETAS'!O:W,5,0)))</f>
        <v>0.83</v>
      </c>
      <c r="H348" s="10">
        <f>IFERROR((VLOOKUP(A348,'[1]LISTA ETIQUETAS'!O:X,10,0)),"")</f>
        <v>0</v>
      </c>
      <c r="I348" s="11">
        <f>IFERROR((VLOOKUP(A348,'[1]LISTA ETIQUETAS'!O:Z,12,0)),"")</f>
        <v>0</v>
      </c>
      <c r="J348" s="5">
        <f>VLOOKUP(A348,'[1]LISTA ETIQUETAS'!$O:$AA,13,0)</f>
        <v>0</v>
      </c>
      <c r="K348" s="11">
        <f>IFERROR(I348-I348*J348,"")</f>
        <v>0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>IF(M348=0,A348,M348)</f>
        <v>274181</v>
      </c>
      <c r="S348" s="2">
        <f>_xlfn.XLOOKUP($A348,'[1]LISTA ETIQUETAS'!$O:$O,'[1]LISTA ETIQUETAS'!H:H,"",0)</f>
        <v>4</v>
      </c>
      <c r="T348" s="8">
        <f>SUM(O348:S348)</f>
        <v>4</v>
      </c>
      <c r="U348" s="9" t="str">
        <f>IFERROR((VLOOKUP(A348,'links de acesso'!A:B,2,0)),"\\192.168.0.4\Produtos\PRODUTO_PRONTA_ENTREGA_DPOT\static\IMAGENS_PRODUTOS\SEM IMAGEM.jpg")</f>
        <v>\\192.168.0.4\Produtos\PRODUTO_PRONTA_ENTREGA_DPOT\static\IMAGENS_PRODUTOS\CADEIRA OMAR_274181.jpg</v>
      </c>
      <c r="V348" s="8" t="str">
        <f>IF(Tabela3[[#This Row],[LINK_IMAGEM]]="\\192.168.0.4\Produtos\PRODUTO_PRONTA_ENTREGA_DPOT\static\IMAGENS_PRODUTOS\SEM IMAGEM.jpg","SEM IMAGEM","COM IMAGEM")</f>
        <v>COM IMAGEM</v>
      </c>
    </row>
    <row r="349" spans="1:22" x14ac:dyDescent="0.25">
      <c r="A349" s="17">
        <v>374099</v>
      </c>
      <c r="B349" t="str">
        <f>IFERROR((VLOOKUP(A349,'[1]LISTA ETIQUETAS'!O:X,3,0)),"PRODUTO SEM ESTOQUE")</f>
        <v>EST CADEIRA OMAR OFFICE C/R (MAD B FREIJO BROWN) IMPORT 300</v>
      </c>
      <c r="C349" s="9" t="str">
        <f>VLOOKUP(A349,'[1]LISTA ETIQUETAS'!$O:$BT,58,0)</f>
        <v>DPOT CADEIRA</v>
      </c>
      <c r="D349" s="9" t="str">
        <f>VLOOKUP(A349,'[1]LISTA ETIQUETAS'!$O:$BU,59,0)</f>
        <v>CADEIRA OMAR OFFICE</v>
      </c>
      <c r="E349" s="10">
        <f>IF(VLOOKUP(A349,'[1]LISTA ETIQUETAS'!O:W,4,0)="",(VLOOKUP(A349,'[1]LISTA ETIQUETAS'!O:W,7,0)),(VLOOKUP(A349,'[1]LISTA ETIQUETAS'!O:W,4,0)))</f>
        <v>0.54</v>
      </c>
      <c r="F349" s="10">
        <f>IF(VLOOKUP(A349,'[1]LISTA ETIQUETAS'!O:W,5,0)="",(VLOOKUP(A349,'[1]LISTA ETIQUETAS'!O:W,8,0)),(VLOOKUP(A349,'[1]LISTA ETIQUETAS'!O:W,5,0)))</f>
        <v>0.56999999999999995</v>
      </c>
      <c r="G349" s="10">
        <f>IF(VLOOKUP(A349,'[1]LISTA ETIQUETAS'!O:W,6,0)="",(VLOOKUP(A349,'[1]LISTA ETIQUETAS'!O:W,9,0)),(VLOOKUP(A349,'[1]LISTA ETIQUETAS'!O:W,5,0)))</f>
        <v>0.83</v>
      </c>
      <c r="H349" s="10">
        <f>IFERROR((VLOOKUP(A349,'[1]LISTA ETIQUETAS'!O:X,10,0)),"")</f>
        <v>0</v>
      </c>
      <c r="I349" s="11">
        <f>IFERROR((VLOOKUP(A349,'[1]LISTA ETIQUETAS'!O:Z,12,0)),"")</f>
        <v>0</v>
      </c>
      <c r="J349" s="5">
        <f>VLOOKUP(A349,'[1]LISTA ETIQUETAS'!$O:$AA,13,0)</f>
        <v>0.5</v>
      </c>
      <c r="K349" s="11">
        <f>IFERROR(I349-I349*J349,"")</f>
        <v>0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>IF(M349=0,A349,M349)</f>
        <v>374099</v>
      </c>
      <c r="S349" s="2">
        <f>_xlfn.XLOOKUP($A349,'[1]LISTA ETIQUETAS'!$O:$O,'[1]LISTA ETIQUETAS'!H:H,"",0)</f>
        <v>1</v>
      </c>
      <c r="T349" s="8">
        <f>SUM(O349:S349)</f>
        <v>1</v>
      </c>
      <c r="U349" s="9" t="str">
        <f>IFERROR((VLOOKUP(A349,'links de acesso'!A:B,2,0)),"\\192.168.0.4\Produtos\PRODUTO_PRONTA_ENTREGA_DPOT\static\IMAGENS_PRODUTOS\SEM IMAGEM.jpg")</f>
        <v>\\192.168.0.4\Produtos\PRODUTO_PRONTA_ENTREGA_DPOT\static\IMAGENS_PRODUTOS\SEM IMAGEM.jpg</v>
      </c>
      <c r="V349" s="8" t="str">
        <f>IF(Tabela3[[#This Row],[LINK_IMAGEM]]="\\192.168.0.4\Produtos\PRODUTO_PRONTA_ENTREGA_DPOT\static\IMAGENS_PRODUTOS\SEM IMAGEM.jpg","SEM IMAGEM","COM IMAGEM")</f>
        <v>SEM IMAGEM</v>
      </c>
    </row>
    <row r="350" spans="1:22" x14ac:dyDescent="0.25">
      <c r="A350" s="17">
        <v>280685</v>
      </c>
      <c r="B350" t="str">
        <f>IFERROR((VLOOKUP(A350,'[1]LISTA ETIQUETAS'!O:X,3,0)),"PRODUTO SEM ESTOQUE")</f>
        <v>EST CADEIRA OMAR OFFICE S/R (MAD A CINAM EBNZ) COURO CH PTO</v>
      </c>
      <c r="C350" s="9" t="str">
        <f>VLOOKUP(A350,'[1]LISTA ETIQUETAS'!$O:$BT,58,0)</f>
        <v>DPOT CADEIRA</v>
      </c>
      <c r="D350" s="9" t="str">
        <f>VLOOKUP(A350,'[1]LISTA ETIQUETAS'!$O:$BU,59,0)</f>
        <v>CADEIRA OMAR OFFICE</v>
      </c>
      <c r="E350" s="10">
        <f>IF(VLOOKUP(A350,'[1]LISTA ETIQUETAS'!O:W,4,0)="",(VLOOKUP(A350,'[1]LISTA ETIQUETAS'!O:W,7,0)),(VLOOKUP(A350,'[1]LISTA ETIQUETAS'!O:W,4,0)))</f>
        <v>0.54</v>
      </c>
      <c r="F350" s="10">
        <f>IF(VLOOKUP(A350,'[1]LISTA ETIQUETAS'!O:W,5,0)="",(VLOOKUP(A350,'[1]LISTA ETIQUETAS'!O:W,8,0)),(VLOOKUP(A350,'[1]LISTA ETIQUETAS'!O:W,5,0)))</f>
        <v>0.56999999999999995</v>
      </c>
      <c r="G350" s="10">
        <f>IF(VLOOKUP(A350,'[1]LISTA ETIQUETAS'!O:W,6,0)="",(VLOOKUP(A350,'[1]LISTA ETIQUETAS'!O:W,9,0)),(VLOOKUP(A350,'[1]LISTA ETIQUETAS'!O:W,5,0)))</f>
        <v>0.83</v>
      </c>
      <c r="H350" s="10">
        <f>IFERROR((VLOOKUP(A350,'[1]LISTA ETIQUETAS'!O:X,10,0)),"")</f>
        <v>0</v>
      </c>
      <c r="I350" s="11">
        <f>IFERROR((VLOOKUP(A350,'[1]LISTA ETIQUETAS'!O:Z,12,0)),"")</f>
        <v>0</v>
      </c>
      <c r="J350" s="5">
        <f>VLOOKUP(A350,'[1]LISTA ETIQUETAS'!$O:$AA,13,0)</f>
        <v>0</v>
      </c>
      <c r="K350" s="11">
        <f>IFERROR(I350-I350*J350,"")</f>
        <v>0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>IF(M350=0,A350,M350)</f>
        <v>280685</v>
      </c>
      <c r="S350" s="2">
        <f>_xlfn.XLOOKUP($A350,'[1]LISTA ETIQUETAS'!$O:$O,'[1]LISTA ETIQUETAS'!H:H,"",0)</f>
        <v>1</v>
      </c>
      <c r="T350" s="8">
        <f>SUM(O350:S350)</f>
        <v>1</v>
      </c>
      <c r="U350" s="9" t="str">
        <f>IFERROR((VLOOKUP(A350,'links de acesso'!A:B,2,0)),"\\192.168.0.4\Produtos\PRODUTO_PRONTA_ENTREGA_DPOT\static\IMAGENS_PRODUTOS\SEM IMAGEM.jpg")</f>
        <v>\\192.168.0.4\Produtos\PRODUTO_PRONTA_ENTREGA_DPOT\static\IMAGENS_PRODUTOS\CADEIRA OMAR OFFICE_280685.jpg</v>
      </c>
      <c r="V350" s="8" t="str">
        <f>IF(Tabela3[[#This Row],[LINK_IMAGEM]]="\\192.168.0.4\Produtos\PRODUTO_PRONTA_ENTREGA_DPOT\static\IMAGENS_PRODUTOS\SEM IMAGEM.jpg","SEM IMAGEM","COM IMAGEM")</f>
        <v>COM IMAGEM</v>
      </c>
    </row>
    <row r="351" spans="1:22" x14ac:dyDescent="0.25">
      <c r="A351" s="17">
        <v>207942</v>
      </c>
      <c r="B351" t="str">
        <f>IFERROR((VLOOKUP(A351,'[1]LISTA ETIQUETAS'!O:X,3,0)),"PRODUTO SEM ESTOQUE")</f>
        <v>EST CADEIRA ORQUIDEA (MAD A JEQ TABACO) TC 244-01529 LINHO</v>
      </c>
      <c r="C351" s="9" t="str">
        <f>VLOOKUP(A351,'[1]LISTA ETIQUETAS'!$O:$BT,58,0)</f>
        <v>DPOT CADEIRA</v>
      </c>
      <c r="D351" s="9" t="str">
        <f>VLOOKUP(A351,'[1]LISTA ETIQUETAS'!$O:$BU,59,0)</f>
        <v>CADEIRA ORQUIDEA</v>
      </c>
      <c r="E351" s="10">
        <f>IF(VLOOKUP(A351,'[1]LISTA ETIQUETAS'!O:W,4,0)="",(VLOOKUP(A351,'[1]LISTA ETIQUETAS'!O:W,7,0)),(VLOOKUP(A351,'[1]LISTA ETIQUETAS'!O:W,4,0)))</f>
        <v>0.47</v>
      </c>
      <c r="F351" s="10">
        <f>IF(VLOOKUP(A351,'[1]LISTA ETIQUETAS'!O:W,5,0)="",(VLOOKUP(A351,'[1]LISTA ETIQUETAS'!O:W,8,0)),(VLOOKUP(A351,'[1]LISTA ETIQUETAS'!O:W,5,0)))</f>
        <v>0.55000000000000004</v>
      </c>
      <c r="G351" s="10">
        <f>IF(VLOOKUP(A351,'[1]LISTA ETIQUETAS'!O:W,6,0)="",(VLOOKUP(A351,'[1]LISTA ETIQUETAS'!O:W,9,0)),(VLOOKUP(A351,'[1]LISTA ETIQUETAS'!O:W,5,0)))</f>
        <v>0.79</v>
      </c>
      <c r="H351" s="10">
        <f>IFERROR((VLOOKUP(A351,'[1]LISTA ETIQUETAS'!O:X,10,0)),"")</f>
        <v>0</v>
      </c>
      <c r="I351" s="11">
        <f>IFERROR((VLOOKUP(A351,'[1]LISTA ETIQUETAS'!O:Z,12,0)),"")</f>
        <v>0</v>
      </c>
      <c r="J351" s="5">
        <f>VLOOKUP(A351,'[1]LISTA ETIQUETAS'!$O:$AA,13,0)</f>
        <v>0</v>
      </c>
      <c r="K351" s="11">
        <f>IFERROR(I351-I351*J351,"")</f>
        <v>0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>IF(M351=0,A351,M351)</f>
        <v>207942</v>
      </c>
      <c r="S351" s="2">
        <f>_xlfn.XLOOKUP($A351,'[1]LISTA ETIQUETAS'!$O:$O,'[1]LISTA ETIQUETAS'!H:H,"",0)</f>
        <v>6</v>
      </c>
      <c r="T351" s="8">
        <f>SUM(O351:S351)</f>
        <v>6</v>
      </c>
      <c r="U351" s="9" t="str">
        <f>IFERROR((VLOOKUP(A351,'links de acesso'!A:B,2,0)),"\\192.168.0.4\Produtos\PRODUTO_PRONTA_ENTREGA_DPOT\static\IMAGENS_PRODUTOS\SEM IMAGEM.jpg")</f>
        <v>\\192.168.0.4\Produtos\PRODUTO_PRONTA_ENTREGA_DPOT\static\IMAGENS_PRODUTOS\CADEIRA ORQUIDEA_207942.jpg</v>
      </c>
      <c r="V351" s="8" t="str">
        <f>IF(Tabela3[[#This Row],[LINK_IMAGEM]]="\\192.168.0.4\Produtos\PRODUTO_PRONTA_ENTREGA_DPOT\static\IMAGENS_PRODUTOS\SEM IMAGEM.jpg","SEM IMAGEM","COM IMAGEM")</f>
        <v>COM IMAGEM</v>
      </c>
    </row>
    <row r="352" spans="1:22" x14ac:dyDescent="0.25">
      <c r="A352" s="17">
        <v>176693</v>
      </c>
      <c r="B352" t="str">
        <f>IFERROR((VLOOKUP(A352,'[1]LISTA ETIQUETAS'!O:X,3,0)),"PRODUTO SEM ESTOQUE")</f>
        <v>EST CADEIRA ORQUIDEA (MAD B FREIJO ENV) COURO PIG 340</v>
      </c>
      <c r="C352" s="9" t="str">
        <f>VLOOKUP(A352,'[1]LISTA ETIQUETAS'!$O:$BT,58,0)</f>
        <v>DPOT CADEIRA</v>
      </c>
      <c r="D352" s="9" t="str">
        <f>VLOOKUP(A352,'[1]LISTA ETIQUETAS'!$O:$BU,59,0)</f>
        <v>CADEIRA ORQUIDEA</v>
      </c>
      <c r="E352" s="10">
        <f>IF(VLOOKUP(A352,'[1]LISTA ETIQUETAS'!O:W,4,0)="",(VLOOKUP(A352,'[1]LISTA ETIQUETAS'!O:W,7,0)),(VLOOKUP(A352,'[1]LISTA ETIQUETAS'!O:W,4,0)))</f>
        <v>0.47</v>
      </c>
      <c r="F352" s="10">
        <f>IF(VLOOKUP(A352,'[1]LISTA ETIQUETAS'!O:W,5,0)="",(VLOOKUP(A352,'[1]LISTA ETIQUETAS'!O:W,8,0)),(VLOOKUP(A352,'[1]LISTA ETIQUETAS'!O:W,5,0)))</f>
        <v>0.55000000000000004</v>
      </c>
      <c r="G352" s="10">
        <f>IF(VLOOKUP(A352,'[1]LISTA ETIQUETAS'!O:W,6,0)="",(VLOOKUP(A352,'[1]LISTA ETIQUETAS'!O:W,9,0)),(VLOOKUP(A352,'[1]LISTA ETIQUETAS'!O:W,5,0)))</f>
        <v>0.79</v>
      </c>
      <c r="H352" s="10">
        <f>IFERROR((VLOOKUP(A352,'[1]LISTA ETIQUETAS'!O:X,10,0)),"")</f>
        <v>0</v>
      </c>
      <c r="I352" s="11">
        <f>IFERROR((VLOOKUP(A352,'[1]LISTA ETIQUETAS'!O:Z,12,0)),"")</f>
        <v>0</v>
      </c>
      <c r="J352" s="5">
        <f>VLOOKUP(A352,'[1]LISTA ETIQUETAS'!$O:$AA,13,0)</f>
        <v>0</v>
      </c>
      <c r="K352" s="11">
        <f>IFERROR(I352-I352*J352,"")</f>
        <v>0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>IF(M352=0,A352,M352)</f>
        <v>176693</v>
      </c>
      <c r="S352" s="2">
        <f>_xlfn.XLOOKUP($A352,'[1]LISTA ETIQUETAS'!$O:$O,'[1]LISTA ETIQUETAS'!H:H,"",0)</f>
        <v>3</v>
      </c>
      <c r="T352" s="8">
        <f>SUM(O352:S352)</f>
        <v>3</v>
      </c>
      <c r="U352" s="9" t="str">
        <f>IFERROR((VLOOKUP(A352,'links de acesso'!A:B,2,0)),"\\192.168.0.4\Produtos\PRODUTO_PRONTA_ENTREGA_DPOT\static\IMAGENS_PRODUTOS\SEM IMAGEM.jpg")</f>
        <v>\\192.168.0.4\Produtos\PRODUTO_PRONTA_ENTREGA_DPOT\static\IMAGENS_PRODUTOS\CADEIRA ORQUIDEA_176693.jpg</v>
      </c>
      <c r="V352" s="8" t="str">
        <f>IF(Tabela3[[#This Row],[LINK_IMAGEM]]="\\192.168.0.4\Produtos\PRODUTO_PRONTA_ENTREGA_DPOT\static\IMAGENS_PRODUTOS\SEM IMAGEM.jpg","SEM IMAGEM","COM IMAGEM")</f>
        <v>COM IMAGEM</v>
      </c>
    </row>
    <row r="353" spans="1:22" x14ac:dyDescent="0.25">
      <c r="A353" s="17">
        <v>274149</v>
      </c>
      <c r="B353" t="str">
        <f>IFERROR((VLOOKUP(A353,'[1]LISTA ETIQUETAS'!O:X,3,0)),"PRODUTO SEM ESTOQUE")</f>
        <v>EST CADEIRA ORQUIDEA (MAD B FREIJO NT) COURO FIRENZE 400</v>
      </c>
      <c r="C353" s="9" t="str">
        <f>VLOOKUP(A353,'[1]LISTA ETIQUETAS'!$O:$BT,58,0)</f>
        <v>DPOT CADEIRA</v>
      </c>
      <c r="D353" s="9" t="str">
        <f>VLOOKUP(A353,'[1]LISTA ETIQUETAS'!$O:$BU,59,0)</f>
        <v>CADEIRA ORQUIDEA</v>
      </c>
      <c r="E353" s="10">
        <f>IF(VLOOKUP(A353,'[1]LISTA ETIQUETAS'!O:W,4,0)="",(VLOOKUP(A353,'[1]LISTA ETIQUETAS'!O:W,7,0)),(VLOOKUP(A353,'[1]LISTA ETIQUETAS'!O:W,4,0)))</f>
        <v>0.47</v>
      </c>
      <c r="F353" s="10">
        <f>IF(VLOOKUP(A353,'[1]LISTA ETIQUETAS'!O:W,5,0)="",(VLOOKUP(A353,'[1]LISTA ETIQUETAS'!O:W,8,0)),(VLOOKUP(A353,'[1]LISTA ETIQUETAS'!O:W,5,0)))</f>
        <v>0.55000000000000004</v>
      </c>
      <c r="G353" s="10">
        <f>IF(VLOOKUP(A353,'[1]LISTA ETIQUETAS'!O:W,6,0)="",(VLOOKUP(A353,'[1]LISTA ETIQUETAS'!O:W,9,0)),(VLOOKUP(A353,'[1]LISTA ETIQUETAS'!O:W,5,0)))</f>
        <v>0.79</v>
      </c>
      <c r="H353" s="10">
        <f>IFERROR((VLOOKUP(A353,'[1]LISTA ETIQUETAS'!O:X,10,0)),"")</f>
        <v>0</v>
      </c>
      <c r="I353" s="11">
        <f>IFERROR((VLOOKUP(A353,'[1]LISTA ETIQUETAS'!O:Z,12,0)),"")</f>
        <v>0</v>
      </c>
      <c r="J353" s="5">
        <f>VLOOKUP(A353,'[1]LISTA ETIQUETAS'!$O:$AA,13,0)</f>
        <v>0</v>
      </c>
      <c r="K353" s="11">
        <f>IFERROR(I353-I353*J353,"")</f>
        <v>0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>IF(M353=0,A353,M353)</f>
        <v>274149</v>
      </c>
      <c r="S353" s="2">
        <f>_xlfn.XLOOKUP($A353,'[1]LISTA ETIQUETAS'!$O:$O,'[1]LISTA ETIQUETAS'!H:H,"",0)</f>
        <v>8</v>
      </c>
      <c r="T353" s="8">
        <f>SUM(O353:S353)</f>
        <v>8</v>
      </c>
      <c r="U353" s="9" t="str">
        <f>IFERROR((VLOOKUP(A353,'links de acesso'!A:B,2,0)),"\\192.168.0.4\Produtos\PRODUTO_PRONTA_ENTREGA_DPOT\static\IMAGENS_PRODUTOS\SEM IMAGEM.jpg")</f>
        <v>\\192.168.0.4\Produtos\PRODUTO_PRONTA_ENTREGA_DPOT\static\IMAGENS_PRODUTOS\CADEIRA ORQUIDEA_274149.jpg</v>
      </c>
      <c r="V353" s="8" t="str">
        <f>IF(Tabela3[[#This Row],[LINK_IMAGEM]]="\\192.168.0.4\Produtos\PRODUTO_PRONTA_ENTREGA_DPOT\static\IMAGENS_PRODUTOS\SEM IMAGEM.jpg","SEM IMAGEM","COM IMAGEM")</f>
        <v>COM IMAGEM</v>
      </c>
    </row>
    <row r="354" spans="1:22" x14ac:dyDescent="0.25">
      <c r="A354" s="17">
        <v>280848</v>
      </c>
      <c r="B354" t="str">
        <f>IFERROR((VLOOKUP(A354,'[1]LISTA ETIQUETAS'!O:X,3,0)),"PRODUTO SEM ESTOQUE")</f>
        <v>EST CADEIRA ORQUIDEA (MAD B FREIJO NT) COURO NOBUCK 98</v>
      </c>
      <c r="C354" s="9" t="str">
        <f>VLOOKUP(A354,'[1]LISTA ETIQUETAS'!$O:$BT,58,0)</f>
        <v>DPOT CADEIRA</v>
      </c>
      <c r="D354" s="9" t="str">
        <f>VLOOKUP(A354,'[1]LISTA ETIQUETAS'!$O:$BU,59,0)</f>
        <v>CADEIRA ORQUIDEA</v>
      </c>
      <c r="E354" s="10">
        <f>IF(VLOOKUP(A354,'[1]LISTA ETIQUETAS'!O:W,4,0)="",(VLOOKUP(A354,'[1]LISTA ETIQUETAS'!O:W,7,0)),(VLOOKUP(A354,'[1]LISTA ETIQUETAS'!O:W,4,0)))</f>
        <v>0.47</v>
      </c>
      <c r="F354" s="10">
        <f>IF(VLOOKUP(A354,'[1]LISTA ETIQUETAS'!O:W,5,0)="",(VLOOKUP(A354,'[1]LISTA ETIQUETAS'!O:W,8,0)),(VLOOKUP(A354,'[1]LISTA ETIQUETAS'!O:W,5,0)))</f>
        <v>0.55000000000000004</v>
      </c>
      <c r="G354" s="10">
        <f>IF(VLOOKUP(A354,'[1]LISTA ETIQUETAS'!O:W,6,0)="",(VLOOKUP(A354,'[1]LISTA ETIQUETAS'!O:W,9,0)),(VLOOKUP(A354,'[1]LISTA ETIQUETAS'!O:W,5,0)))</f>
        <v>0.79</v>
      </c>
      <c r="H354" s="10">
        <f>IFERROR((VLOOKUP(A354,'[1]LISTA ETIQUETAS'!O:X,10,0)),"")</f>
        <v>0</v>
      </c>
      <c r="I354" s="11">
        <f>IFERROR((VLOOKUP(A354,'[1]LISTA ETIQUETAS'!O:Z,12,0)),"")</f>
        <v>0</v>
      </c>
      <c r="J354" s="5">
        <f>VLOOKUP(A354,'[1]LISTA ETIQUETAS'!$O:$AA,13,0)</f>
        <v>0</v>
      </c>
      <c r="K354" s="11">
        <f>IFERROR(I354-I354*J354,"")</f>
        <v>0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>IF(M354=0,A354,M354)</f>
        <v>280848</v>
      </c>
      <c r="S354" s="2">
        <f>_xlfn.XLOOKUP($A354,'[1]LISTA ETIQUETAS'!$O:$O,'[1]LISTA ETIQUETAS'!H:H,"",0)</f>
        <v>5</v>
      </c>
      <c r="T354" s="8">
        <f>SUM(O354:S354)</f>
        <v>5</v>
      </c>
      <c r="U354" s="9" t="str">
        <f>IFERROR((VLOOKUP(A354,'links de acesso'!A:B,2,0)),"\\192.168.0.4\Produtos\PRODUTO_PRONTA_ENTREGA_DPOT\static\IMAGENS_PRODUTOS\SEM IMAGEM.jpg")</f>
        <v>\\192.168.0.4\Produtos\PRODUTO_PRONTA_ENTREGA_DPOT\static\IMAGENS_PRODUTOS\CADEIRA ORQUIDEA_280848.jpg</v>
      </c>
      <c r="V354" s="8" t="str">
        <f>IF(Tabela3[[#This Row],[LINK_IMAGEM]]="\\192.168.0.4\Produtos\PRODUTO_PRONTA_ENTREGA_DPOT\static\IMAGENS_PRODUTOS\SEM IMAGEM.jpg","SEM IMAGEM","COM IMAGEM")</f>
        <v>COM IMAGEM</v>
      </c>
    </row>
    <row r="355" spans="1:22" x14ac:dyDescent="0.25">
      <c r="A355" s="17">
        <v>274150</v>
      </c>
      <c r="B355" t="str">
        <f>IFERROR((VLOOKUP(A355,'[1]LISTA ETIQUETAS'!O:X,3,0)),"PRODUTO SEM ESTOQUE")</f>
        <v>EST CADEIRA ORQUIDEA (MAD B FREIJO NT) COURO PIG VERDE</v>
      </c>
      <c r="C355" s="9" t="str">
        <f>VLOOKUP(A355,'[1]LISTA ETIQUETAS'!$O:$BT,58,0)</f>
        <v>DPOT CADEIRA</v>
      </c>
      <c r="D355" s="9" t="str">
        <f>VLOOKUP(A355,'[1]LISTA ETIQUETAS'!$O:$BU,59,0)</f>
        <v>CADEIRA ORQUIDEA</v>
      </c>
      <c r="E355" s="10">
        <f>IF(VLOOKUP(A355,'[1]LISTA ETIQUETAS'!O:W,4,0)="",(VLOOKUP(A355,'[1]LISTA ETIQUETAS'!O:W,7,0)),(VLOOKUP(A355,'[1]LISTA ETIQUETAS'!O:W,4,0)))</f>
        <v>0.47</v>
      </c>
      <c r="F355" s="10">
        <f>IF(VLOOKUP(A355,'[1]LISTA ETIQUETAS'!O:W,5,0)="",(VLOOKUP(A355,'[1]LISTA ETIQUETAS'!O:W,8,0)),(VLOOKUP(A355,'[1]LISTA ETIQUETAS'!O:W,5,0)))</f>
        <v>0.55000000000000004</v>
      </c>
      <c r="G355" s="10">
        <f>IF(VLOOKUP(A355,'[1]LISTA ETIQUETAS'!O:W,6,0)="",(VLOOKUP(A355,'[1]LISTA ETIQUETAS'!O:W,9,0)),(VLOOKUP(A355,'[1]LISTA ETIQUETAS'!O:W,5,0)))</f>
        <v>0.79</v>
      </c>
      <c r="H355" s="10">
        <f>IFERROR((VLOOKUP(A355,'[1]LISTA ETIQUETAS'!O:X,10,0)),"")</f>
        <v>0</v>
      </c>
      <c r="I355" s="11">
        <f>IFERROR((VLOOKUP(A355,'[1]LISTA ETIQUETAS'!O:Z,12,0)),"")</f>
        <v>0</v>
      </c>
      <c r="J355" s="5">
        <f>VLOOKUP(A355,'[1]LISTA ETIQUETAS'!$O:$AA,13,0)</f>
        <v>0</v>
      </c>
      <c r="K355" s="11">
        <f>IFERROR(I355-I355*J355,"")</f>
        <v>0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>IF(M355=0,A355,M355)</f>
        <v>274150</v>
      </c>
      <c r="S355" s="2">
        <f>_xlfn.XLOOKUP($A355,'[1]LISTA ETIQUETAS'!$O:$O,'[1]LISTA ETIQUETAS'!H:H,"",0)</f>
        <v>3</v>
      </c>
      <c r="T355" s="8">
        <f>SUM(O355:S355)</f>
        <v>3</v>
      </c>
      <c r="U355" s="9" t="str">
        <f>IFERROR((VLOOKUP(A355,'links de acesso'!A:B,2,0)),"\\192.168.0.4\Produtos\PRODUTO_PRONTA_ENTREGA_DPOT\static\IMAGENS_PRODUTOS\SEM IMAGEM.jpg")</f>
        <v>\\192.168.0.4\Produtos\PRODUTO_PRONTA_ENTREGA_DPOT\static\IMAGENS_PRODUTOS\CADEIRA ORQUIDEA_274150.jpg</v>
      </c>
      <c r="V355" s="8" t="str">
        <f>IF(Tabela3[[#This Row],[LINK_IMAGEM]]="\\192.168.0.4\Produtos\PRODUTO_PRONTA_ENTREGA_DPOT\static\IMAGENS_PRODUTOS\SEM IMAGEM.jpg","SEM IMAGEM","COM IMAGEM")</f>
        <v>COM IMAGEM</v>
      </c>
    </row>
    <row r="356" spans="1:22" x14ac:dyDescent="0.25">
      <c r="A356" s="17">
        <v>281308</v>
      </c>
      <c r="B356" t="str">
        <f>IFERROR((VLOOKUP(A356,'[1]LISTA ETIQUETAS'!O:X,3,0)),"PRODUTO SEM ESTOQUE")</f>
        <v>EST CADEIRA ORQUIDEA (MAD B FREIJO NT) TC FOLHAGEM VERDE</v>
      </c>
      <c r="C356" s="9" t="str">
        <f>VLOOKUP(A356,'[1]LISTA ETIQUETAS'!$O:$BT,58,0)</f>
        <v>DPOT CADEIRA</v>
      </c>
      <c r="D356" s="9" t="str">
        <f>VLOOKUP(A356,'[1]LISTA ETIQUETAS'!$O:$BU,59,0)</f>
        <v>CADEIRA ORQUIDEA</v>
      </c>
      <c r="E356" s="10">
        <f>IF(VLOOKUP(A356,'[1]LISTA ETIQUETAS'!O:W,4,0)="",(VLOOKUP(A356,'[1]LISTA ETIQUETAS'!O:W,7,0)),(VLOOKUP(A356,'[1]LISTA ETIQUETAS'!O:W,4,0)))</f>
        <v>0.47</v>
      </c>
      <c r="F356" s="10">
        <f>IF(VLOOKUP(A356,'[1]LISTA ETIQUETAS'!O:W,5,0)="",(VLOOKUP(A356,'[1]LISTA ETIQUETAS'!O:W,8,0)),(VLOOKUP(A356,'[1]LISTA ETIQUETAS'!O:W,5,0)))</f>
        <v>0.55000000000000004</v>
      </c>
      <c r="G356" s="10">
        <f>IF(VLOOKUP(A356,'[1]LISTA ETIQUETAS'!O:W,6,0)="",(VLOOKUP(A356,'[1]LISTA ETIQUETAS'!O:W,9,0)),(VLOOKUP(A356,'[1]LISTA ETIQUETAS'!O:W,5,0)))</f>
        <v>0.79</v>
      </c>
      <c r="H356" s="10">
        <f>IFERROR((VLOOKUP(A356,'[1]LISTA ETIQUETAS'!O:X,10,0)),"")</f>
        <v>0</v>
      </c>
      <c r="I356" s="11">
        <f>IFERROR((VLOOKUP(A356,'[1]LISTA ETIQUETAS'!O:Z,12,0)),"")</f>
        <v>0</v>
      </c>
      <c r="J356" s="5">
        <f>VLOOKUP(A356,'[1]LISTA ETIQUETAS'!$O:$AA,13,0)</f>
        <v>0</v>
      </c>
      <c r="K356" s="11">
        <f>IFERROR(I356-I356*J356,"")</f>
        <v>0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>IF(M356=0,A356,M356)</f>
        <v>281308</v>
      </c>
      <c r="S356" s="2">
        <f>_xlfn.XLOOKUP($A356,'[1]LISTA ETIQUETAS'!$O:$O,'[1]LISTA ETIQUETAS'!H:H,"",0)</f>
        <v>1</v>
      </c>
      <c r="T356" s="8">
        <f>SUM(O356:S356)</f>
        <v>1</v>
      </c>
      <c r="U356" s="9" t="str">
        <f>IFERROR((VLOOKUP(A356,'links de acesso'!A:B,2,0)),"\\192.168.0.4\Produtos\PRODUTO_PRONTA_ENTREGA_DPOT\static\IMAGENS_PRODUTOS\SEM IMAGEM.jpg")</f>
        <v>\\192.168.0.4\Produtos\PRODUTO_PRONTA_ENTREGA_DPOT\static\IMAGENS_PRODUTOS\CADEIRA ORQUIDEA_281308.jpg</v>
      </c>
      <c r="V356" s="8" t="str">
        <f>IF(Tabela3[[#This Row],[LINK_IMAGEM]]="\\192.168.0.4\Produtos\PRODUTO_PRONTA_ENTREGA_DPOT\static\IMAGENS_PRODUTOS\SEM IMAGEM.jpg","SEM IMAGEM","COM IMAGEM")</f>
        <v>COM IMAGEM</v>
      </c>
    </row>
    <row r="357" spans="1:22" x14ac:dyDescent="0.25">
      <c r="A357" s="17">
        <v>365980</v>
      </c>
      <c r="B357" t="str">
        <f>IFERROR((VLOOKUP(A357,'[1]LISTA ETIQUETAS'!O:X,3,0)),"PRODUTO SEM ESTOQUE")</f>
        <v>EST CADEIRA ORQUIDEA (MAD B FREIJO NT) TC SAFARI SUM TELHA</v>
      </c>
      <c r="C357" s="9" t="str">
        <f>VLOOKUP(A357,'[1]LISTA ETIQUETAS'!$O:$BT,58,0)</f>
        <v>DPOT CADEIRA</v>
      </c>
      <c r="D357" s="9" t="str">
        <f>VLOOKUP(A357,'[1]LISTA ETIQUETAS'!$O:$BU,59,0)</f>
        <v>CADEIRA ORQUIDEA</v>
      </c>
      <c r="E357" s="10">
        <f>IF(VLOOKUP(A357,'[1]LISTA ETIQUETAS'!O:W,4,0)="",(VLOOKUP(A357,'[1]LISTA ETIQUETAS'!O:W,7,0)),(VLOOKUP(A357,'[1]LISTA ETIQUETAS'!O:W,4,0)))</f>
        <v>0.47</v>
      </c>
      <c r="F357" s="10">
        <f>IF(VLOOKUP(A357,'[1]LISTA ETIQUETAS'!O:W,5,0)="",(VLOOKUP(A357,'[1]LISTA ETIQUETAS'!O:W,8,0)),(VLOOKUP(A357,'[1]LISTA ETIQUETAS'!O:W,5,0)))</f>
        <v>0.55000000000000004</v>
      </c>
      <c r="G357" s="10">
        <f>IF(VLOOKUP(A357,'[1]LISTA ETIQUETAS'!O:W,6,0)="",(VLOOKUP(A357,'[1]LISTA ETIQUETAS'!O:W,9,0)),(VLOOKUP(A357,'[1]LISTA ETIQUETAS'!O:W,5,0)))</f>
        <v>0.79</v>
      </c>
      <c r="H357" s="10">
        <f>IFERROR((VLOOKUP(A357,'[1]LISTA ETIQUETAS'!O:X,10,0)),"")</f>
        <v>0</v>
      </c>
      <c r="I357" s="11">
        <f>IFERROR((VLOOKUP(A357,'[1]LISTA ETIQUETAS'!O:Z,12,0)),"")</f>
        <v>0</v>
      </c>
      <c r="J357" s="5">
        <f>VLOOKUP(A357,'[1]LISTA ETIQUETAS'!$O:$AA,13,0)</f>
        <v>0</v>
      </c>
      <c r="K357" s="11">
        <f>IFERROR(I357-I357*J357,"")</f>
        <v>0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>IF(M357=0,A357,M357)</f>
        <v>365980</v>
      </c>
      <c r="S357" s="2">
        <f>_xlfn.XLOOKUP($A357,'[1]LISTA ETIQUETAS'!$O:$O,'[1]LISTA ETIQUETAS'!H:H,"",0)</f>
        <v>3</v>
      </c>
      <c r="T357" s="8">
        <f>SUM(O357:S357)</f>
        <v>3</v>
      </c>
      <c r="U357" s="9" t="str">
        <f>IFERROR((VLOOKUP(A357,'links de acesso'!A:B,2,0)),"\\192.168.0.4\Produtos\PRODUTO_PRONTA_ENTREGA_DPOT\static\IMAGENS_PRODUTOS\SEM IMAGEM.jpg")</f>
        <v>\\192.168.0.4\Produtos\PRODUTO_PRONTA_ENTREGA_DPOT\static\IMAGENS_PRODUTOS\CADEIRA ORQUIDEA_365980.jpg</v>
      </c>
      <c r="V357" s="8" t="str">
        <f>IF(Tabela3[[#This Row],[LINK_IMAGEM]]="\\192.168.0.4\Produtos\PRODUTO_PRONTA_ENTREGA_DPOT\static\IMAGENS_PRODUTOS\SEM IMAGEM.jpg","SEM IMAGEM","COM IMAGEM")</f>
        <v>COM IMAGEM</v>
      </c>
    </row>
    <row r="358" spans="1:22" x14ac:dyDescent="0.25">
      <c r="A358" s="17">
        <v>378064</v>
      </c>
      <c r="B358" t="str">
        <f>IFERROR((VLOOKUP(A358,'[1]LISTA ETIQUETAS'!O:X,3,0)),"PRODUTO SEM ESTOQUE")</f>
        <v>EST CADEIRA PATIO (MAD A JEQU 03) COURO CAMURCA VERDE</v>
      </c>
      <c r="C358" s="9" t="str">
        <f>VLOOKUP(A358,'[1]LISTA ETIQUETAS'!$O:$BT,58,0)</f>
        <v>DPOT CADEIRA</v>
      </c>
      <c r="D358" s="9" t="str">
        <f>VLOOKUP(A358,'[1]LISTA ETIQUETAS'!$O:$BU,59,0)</f>
        <v>CADEIRA PATIO</v>
      </c>
      <c r="E358" s="10">
        <f>IF(VLOOKUP(A358,'[1]LISTA ETIQUETAS'!O:W,4,0)="",(VLOOKUP(A358,'[1]LISTA ETIQUETAS'!O:W,7,0)),(VLOOKUP(A358,'[1]LISTA ETIQUETAS'!O:W,4,0)))</f>
        <v>0.51</v>
      </c>
      <c r="F358" s="10">
        <f>IF(VLOOKUP(A358,'[1]LISTA ETIQUETAS'!O:W,5,0)="",(VLOOKUP(A358,'[1]LISTA ETIQUETAS'!O:W,8,0)),(VLOOKUP(A358,'[1]LISTA ETIQUETAS'!O:W,5,0)))</f>
        <v>0.46</v>
      </c>
      <c r="G358" s="10">
        <f>IF(VLOOKUP(A358,'[1]LISTA ETIQUETAS'!O:W,6,0)="",(VLOOKUP(A358,'[1]LISTA ETIQUETAS'!O:W,9,0)),(VLOOKUP(A358,'[1]LISTA ETIQUETAS'!O:W,5,0)))</f>
        <v>0.78</v>
      </c>
      <c r="H358" s="10">
        <f>IFERROR((VLOOKUP(A358,'[1]LISTA ETIQUETAS'!O:X,10,0)),"")</f>
        <v>0</v>
      </c>
      <c r="I358" s="11">
        <f>IFERROR((VLOOKUP(A358,'[1]LISTA ETIQUETAS'!O:Z,12,0)),"")</f>
        <v>0</v>
      </c>
      <c r="J358" s="5">
        <f>VLOOKUP(A358,'[1]LISTA ETIQUETAS'!$O:$AA,13,0)</f>
        <v>0</v>
      </c>
      <c r="K358" s="11">
        <f>IFERROR(I358-I358*J358,"")</f>
        <v>0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>IF(M358=0,A358,M358)</f>
        <v>378064</v>
      </c>
      <c r="S358" s="2">
        <f>_xlfn.XLOOKUP($A358,'[1]LISTA ETIQUETAS'!$O:$O,'[1]LISTA ETIQUETAS'!H:H,"",0)</f>
        <v>1</v>
      </c>
      <c r="T358" s="8">
        <f>SUM(O358:S358)</f>
        <v>1</v>
      </c>
      <c r="U358" s="9" t="str">
        <f>IFERROR((VLOOKUP(A358,'links de acesso'!A:B,2,0)),"\\192.168.0.4\Produtos\PRODUTO_PRONTA_ENTREGA_DPOT\static\IMAGENS_PRODUTOS\SEM IMAGEM.jpg")</f>
        <v>\\192.168.0.4\Produtos\PRODUTO_PRONTA_ENTREGA_DPOT\static\IMAGENS_PRODUTOS\CADEIRA PATIO_378064.jpg</v>
      </c>
      <c r="V358" s="8" t="str">
        <f>IF(Tabela3[[#This Row],[LINK_IMAGEM]]="\\192.168.0.4\Produtos\PRODUTO_PRONTA_ENTREGA_DPOT\static\IMAGENS_PRODUTOS\SEM IMAGEM.jpg","SEM IMAGEM","COM IMAGEM")</f>
        <v>COM IMAGEM</v>
      </c>
    </row>
    <row r="359" spans="1:22" x14ac:dyDescent="0.25">
      <c r="A359" s="17">
        <v>371727</v>
      </c>
      <c r="B359" t="str">
        <f>IFERROR((VLOOKUP(A359,'[1]LISTA ETIQUETAS'!O:X,3,0)),"PRODUTO SEM ESTOQUE")</f>
        <v>EST CADEIRA PATIO (MAD B IMBUIA) COURO IMPORT 55</v>
      </c>
      <c r="C359" s="9" t="str">
        <f>VLOOKUP(A359,'[1]LISTA ETIQUETAS'!$O:$BT,58,0)</f>
        <v>DPOT CADEIRA</v>
      </c>
      <c r="D359" s="9" t="str">
        <f>VLOOKUP(A359,'[1]LISTA ETIQUETAS'!$O:$BU,59,0)</f>
        <v>CADEIRA PATIO</v>
      </c>
      <c r="E359" s="10">
        <f>IF(VLOOKUP(A359,'[1]LISTA ETIQUETAS'!O:W,4,0)="",(VLOOKUP(A359,'[1]LISTA ETIQUETAS'!O:W,7,0)),(VLOOKUP(A359,'[1]LISTA ETIQUETAS'!O:W,4,0)))</f>
        <v>0.51</v>
      </c>
      <c r="F359" s="10">
        <f>IF(VLOOKUP(A359,'[1]LISTA ETIQUETAS'!O:W,5,0)="",(VLOOKUP(A359,'[1]LISTA ETIQUETAS'!O:W,8,0)),(VLOOKUP(A359,'[1]LISTA ETIQUETAS'!O:W,5,0)))</f>
        <v>0.46</v>
      </c>
      <c r="G359" s="10">
        <f>IF(VLOOKUP(A359,'[1]LISTA ETIQUETAS'!O:W,6,0)="",(VLOOKUP(A359,'[1]LISTA ETIQUETAS'!O:W,9,0)),(VLOOKUP(A359,'[1]LISTA ETIQUETAS'!O:W,5,0)))</f>
        <v>0.78</v>
      </c>
      <c r="H359" s="10">
        <f>IFERROR((VLOOKUP(A359,'[1]LISTA ETIQUETAS'!O:X,10,0)),"")</f>
        <v>0</v>
      </c>
      <c r="I359" s="11">
        <f>IFERROR((VLOOKUP(A359,'[1]LISTA ETIQUETAS'!O:Z,12,0)),"")</f>
        <v>0</v>
      </c>
      <c r="J359" s="5">
        <f>VLOOKUP(A359,'[1]LISTA ETIQUETAS'!$O:$AA,13,0)</f>
        <v>0.5</v>
      </c>
      <c r="K359" s="11">
        <f>IFERROR(I359-I359*J359,"")</f>
        <v>0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>IF(M359=0,A359,M359)</f>
        <v>371727</v>
      </c>
      <c r="S359" s="2">
        <f>_xlfn.XLOOKUP($A359,'[1]LISTA ETIQUETAS'!$O:$O,'[1]LISTA ETIQUETAS'!H:H,"",0)</f>
        <v>4</v>
      </c>
      <c r="T359" s="8">
        <f>SUM(O359:S359)</f>
        <v>4</v>
      </c>
      <c r="U359" s="9" t="str">
        <f>IFERROR((VLOOKUP(A359,'links de acesso'!A:B,2,0)),"\\192.168.0.4\Produtos\PRODUTO_PRONTA_ENTREGA_DPOT\static\IMAGENS_PRODUTOS\SEM IMAGEM.jpg")</f>
        <v>\\192.168.0.4\Produtos\PRODUTO_PRONTA_ENTREGA_DPOT\static\IMAGENS_PRODUTOS\SEM IMAGEM.jpg</v>
      </c>
      <c r="V359" s="8" t="str">
        <f>IF(Tabela3[[#This Row],[LINK_IMAGEM]]="\\192.168.0.4\Produtos\PRODUTO_PRONTA_ENTREGA_DPOT\static\IMAGENS_PRODUTOS\SEM IMAGEM.jpg","SEM IMAGEM","COM IMAGEM")</f>
        <v>SEM IMAGEM</v>
      </c>
    </row>
    <row r="360" spans="1:22" x14ac:dyDescent="0.25">
      <c r="A360" s="17">
        <v>335245</v>
      </c>
      <c r="B360" t="str">
        <f>IFERROR((VLOOKUP(A360,'[1]LISTA ETIQUETAS'!O:X,3,0)),"PRODUTO SEM ESTOQUE")</f>
        <v>EST CADEIRA PORTUGUESA C/BRACO (FREIJO) CAMURCA TAUPE</v>
      </c>
      <c r="C360" s="9" t="str">
        <f>VLOOKUP(A360,'[1]LISTA ETIQUETAS'!$O:$BT,58,0)</f>
        <v>DPOT CADEIRA</v>
      </c>
      <c r="D360" s="9" t="str">
        <f>VLOOKUP(A360,'[1]LISTA ETIQUETAS'!$O:$BU,59,0)</f>
        <v>CADEIRA PORTUGUESA</v>
      </c>
      <c r="E360" s="10">
        <f>IF(VLOOKUP(A360,'[1]LISTA ETIQUETAS'!O:W,4,0)="",(VLOOKUP(A360,'[1]LISTA ETIQUETAS'!O:W,7,0)),(VLOOKUP(A360,'[1]LISTA ETIQUETAS'!O:W,4,0)))</f>
        <v>0.59</v>
      </c>
      <c r="F360" s="10">
        <f>IF(VLOOKUP(A360,'[1]LISTA ETIQUETAS'!O:W,5,0)="",(VLOOKUP(A360,'[1]LISTA ETIQUETAS'!O:W,8,0)),(VLOOKUP(A360,'[1]LISTA ETIQUETAS'!O:W,5,0)))</f>
        <v>0.56000000000000005</v>
      </c>
      <c r="G360" s="10">
        <f>IF(VLOOKUP(A360,'[1]LISTA ETIQUETAS'!O:W,6,0)="",(VLOOKUP(A360,'[1]LISTA ETIQUETAS'!O:W,9,0)),(VLOOKUP(A360,'[1]LISTA ETIQUETAS'!O:W,5,0)))</f>
        <v>0.88</v>
      </c>
      <c r="H360" s="10">
        <f>IFERROR((VLOOKUP(A360,'[1]LISTA ETIQUETAS'!O:X,10,0)),"")</f>
        <v>0</v>
      </c>
      <c r="I360" s="11">
        <f>IFERROR((VLOOKUP(A360,'[1]LISTA ETIQUETAS'!O:Z,12,0)),"")</f>
        <v>0</v>
      </c>
      <c r="J360" s="5">
        <f>VLOOKUP(A360,'[1]LISTA ETIQUETAS'!$O:$AA,13,0)</f>
        <v>0</v>
      </c>
      <c r="K360" s="11">
        <f>IFERROR(I360-I360*J360,"")</f>
        <v>0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>IF(M360=0,A360,M360)</f>
        <v>335245</v>
      </c>
      <c r="S360" s="2">
        <f>_xlfn.XLOOKUP($A360,'[1]LISTA ETIQUETAS'!$O:$O,'[1]LISTA ETIQUETAS'!H:H,"",0)</f>
        <v>3</v>
      </c>
      <c r="T360" s="8">
        <f>SUM(O360:S360)</f>
        <v>3</v>
      </c>
      <c r="U360" s="9" t="str">
        <f>IFERROR((VLOOKUP(A360,'links de acesso'!A:B,2,0)),"\\192.168.0.4\Produtos\PRODUTO_PRONTA_ENTREGA_DPOT\static\IMAGENS_PRODUTOS\SEM IMAGEM.jpg")</f>
        <v>\\192.168.0.4\Produtos\PRODUTO_PRONTA_ENTREGA_DPOT\static\IMAGENS_PRODUTOS\CADEIRA PORTUGUESA_335245.jpg</v>
      </c>
      <c r="V360" s="8" t="str">
        <f>IF(Tabela3[[#This Row],[LINK_IMAGEM]]="\\192.168.0.4\Produtos\PRODUTO_PRONTA_ENTREGA_DPOT\static\IMAGENS_PRODUTOS\SEM IMAGEM.jpg","SEM IMAGEM","COM IMAGEM")</f>
        <v>COM IMAGEM</v>
      </c>
    </row>
    <row r="361" spans="1:22" x14ac:dyDescent="0.25">
      <c r="A361" s="17">
        <v>335252</v>
      </c>
      <c r="B361" t="str">
        <f>IFERROR((VLOOKUP(A361,'[1]LISTA ETIQUETAS'!O:X,3,0)),"PRODUTO SEM ESTOQUE")</f>
        <v>EST CADEIRA PORTUGUESA C/BRACO (FREIJO) TC GALLIA NATURAL</v>
      </c>
      <c r="C361" s="9" t="str">
        <f>VLOOKUP(A361,'[1]LISTA ETIQUETAS'!$O:$BT,58,0)</f>
        <v>DPOT CADEIRA</v>
      </c>
      <c r="D361" s="9" t="str">
        <f>VLOOKUP(A361,'[1]LISTA ETIQUETAS'!$O:$BU,59,0)</f>
        <v>CADEIRA PORTUGUESA</v>
      </c>
      <c r="E361" s="10">
        <f>IF(VLOOKUP(A361,'[1]LISTA ETIQUETAS'!O:W,4,0)="",(VLOOKUP(A361,'[1]LISTA ETIQUETAS'!O:W,7,0)),(VLOOKUP(A361,'[1]LISTA ETIQUETAS'!O:W,4,0)))</f>
        <v>0.59</v>
      </c>
      <c r="F361" s="10">
        <f>IF(VLOOKUP(A361,'[1]LISTA ETIQUETAS'!O:W,5,0)="",(VLOOKUP(A361,'[1]LISTA ETIQUETAS'!O:W,8,0)),(VLOOKUP(A361,'[1]LISTA ETIQUETAS'!O:W,5,0)))</f>
        <v>0.56000000000000005</v>
      </c>
      <c r="G361" s="10">
        <f>IF(VLOOKUP(A361,'[1]LISTA ETIQUETAS'!O:W,6,0)="",(VLOOKUP(A361,'[1]LISTA ETIQUETAS'!O:W,9,0)),(VLOOKUP(A361,'[1]LISTA ETIQUETAS'!O:W,5,0)))</f>
        <v>0.88</v>
      </c>
      <c r="H361" s="10">
        <f>IFERROR((VLOOKUP(A361,'[1]LISTA ETIQUETAS'!O:X,10,0)),"")</f>
        <v>0</v>
      </c>
      <c r="I361" s="11">
        <f>IFERROR((VLOOKUP(A361,'[1]LISTA ETIQUETAS'!O:Z,12,0)),"")</f>
        <v>0</v>
      </c>
      <c r="J361" s="5">
        <f>VLOOKUP(A361,'[1]LISTA ETIQUETAS'!$O:$AA,13,0)</f>
        <v>0</v>
      </c>
      <c r="K361" s="11">
        <f>IFERROR(I361-I361*J361,"")</f>
        <v>0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>IF(M361=0,A361,M361)</f>
        <v>335252</v>
      </c>
      <c r="S361" s="2">
        <f>_xlfn.XLOOKUP($A361,'[1]LISTA ETIQUETAS'!$O:$O,'[1]LISTA ETIQUETAS'!H:H,"",0)</f>
        <v>4</v>
      </c>
      <c r="T361" s="8">
        <f>SUM(O361:S361)</f>
        <v>4</v>
      </c>
      <c r="U361" s="9" t="str">
        <f>IFERROR((VLOOKUP(A361,'links de acesso'!A:B,2,0)),"\\192.168.0.4\Produtos\PRODUTO_PRONTA_ENTREGA_DPOT\static\IMAGENS_PRODUTOS\SEM IMAGEM.jpg")</f>
        <v>\\192.168.0.4\Produtos\PRODUTO_PRONTA_ENTREGA_DPOT\static\IMAGENS_PRODUTOS\CADEIRA PORTUGUESA_335252.jpg</v>
      </c>
      <c r="V361" s="8" t="str">
        <f>IF(Tabela3[[#This Row],[LINK_IMAGEM]]="\\192.168.0.4\Produtos\PRODUTO_PRONTA_ENTREGA_DPOT\static\IMAGENS_PRODUTOS\SEM IMAGEM.jpg","SEM IMAGEM","COM IMAGEM")</f>
        <v>COM IMAGEM</v>
      </c>
    </row>
    <row r="362" spans="1:22" x14ac:dyDescent="0.25">
      <c r="A362" s="17">
        <v>335241</v>
      </c>
      <c r="B362" t="str">
        <f>IFERROR((VLOOKUP(A362,'[1]LISTA ETIQUETAS'!O:X,3,0)),"PRODUTO SEM ESTOQUE")</f>
        <v>EST CADEIRA PORTUGUESA S/BRACO (FREIJO) CAMURCA TAUPE</v>
      </c>
      <c r="C362" s="9" t="str">
        <f>VLOOKUP(A362,'[1]LISTA ETIQUETAS'!$O:$BT,58,0)</f>
        <v>DPOT CADEIRA</v>
      </c>
      <c r="D362" s="9" t="str">
        <f>VLOOKUP(A362,'[1]LISTA ETIQUETAS'!$O:$BU,59,0)</f>
        <v>CADEIRA PORTUGUESA</v>
      </c>
      <c r="E362" s="10">
        <f>IF(VLOOKUP(A362,'[1]LISTA ETIQUETAS'!O:W,4,0)="",(VLOOKUP(A362,'[1]LISTA ETIQUETAS'!O:W,7,0)),(VLOOKUP(A362,'[1]LISTA ETIQUETAS'!O:W,4,0)))</f>
        <v>0.53</v>
      </c>
      <c r="F362" s="10">
        <f>IF(VLOOKUP(A362,'[1]LISTA ETIQUETAS'!O:W,5,0)="",(VLOOKUP(A362,'[1]LISTA ETIQUETAS'!O:W,8,0)),(VLOOKUP(A362,'[1]LISTA ETIQUETAS'!O:W,5,0)))</f>
        <v>0.56000000000000005</v>
      </c>
      <c r="G362" s="10">
        <f>IF(VLOOKUP(A362,'[1]LISTA ETIQUETAS'!O:W,6,0)="",(VLOOKUP(A362,'[1]LISTA ETIQUETAS'!O:W,9,0)),(VLOOKUP(A362,'[1]LISTA ETIQUETAS'!O:W,5,0)))</f>
        <v>0.88</v>
      </c>
      <c r="H362" s="10">
        <f>IFERROR((VLOOKUP(A362,'[1]LISTA ETIQUETAS'!O:X,10,0)),"")</f>
        <v>0</v>
      </c>
      <c r="I362" s="11">
        <f>IFERROR((VLOOKUP(A362,'[1]LISTA ETIQUETAS'!O:Z,12,0)),"")</f>
        <v>0</v>
      </c>
      <c r="J362" s="5">
        <f>VLOOKUP(A362,'[1]LISTA ETIQUETAS'!$O:$AA,13,0)</f>
        <v>0</v>
      </c>
      <c r="K362" s="11">
        <f>IFERROR(I362-I362*J362,"")</f>
        <v>0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>IF(M362=0,A362,M362)</f>
        <v>335241</v>
      </c>
      <c r="S362" s="2">
        <f>_xlfn.XLOOKUP($A362,'[1]LISTA ETIQUETAS'!$O:$O,'[1]LISTA ETIQUETAS'!H:H,"",0)</f>
        <v>2</v>
      </c>
      <c r="T362" s="8">
        <f>SUM(O362:S362)</f>
        <v>2</v>
      </c>
      <c r="U362" s="9" t="str">
        <f>IFERROR((VLOOKUP(A362,'links de acesso'!A:B,2,0)),"\\192.168.0.4\Produtos\PRODUTO_PRONTA_ENTREGA_DPOT\static\IMAGENS_PRODUTOS\SEM IMAGEM.jpg")</f>
        <v>\\192.168.0.4\Produtos\PRODUTO_PRONTA_ENTREGA_DPOT\static\IMAGENS_PRODUTOS\CADEIRA PORTUGUESA_335241.jpg</v>
      </c>
      <c r="V362" s="8" t="str">
        <f>IF(Tabela3[[#This Row],[LINK_IMAGEM]]="\\192.168.0.4\Produtos\PRODUTO_PRONTA_ENTREGA_DPOT\static\IMAGENS_PRODUTOS\SEM IMAGEM.jpg","SEM IMAGEM","COM IMAGEM")</f>
        <v>COM IMAGEM</v>
      </c>
    </row>
    <row r="363" spans="1:22" x14ac:dyDescent="0.25">
      <c r="A363" s="17">
        <v>335249</v>
      </c>
      <c r="B363" t="str">
        <f>IFERROR((VLOOKUP(A363,'[1]LISTA ETIQUETAS'!O:X,3,0)),"PRODUTO SEM ESTOQUE")</f>
        <v>EST CADEIRA PORTUGUESA S/BRACO (FREIJO) TC GALLIA MUSGO</v>
      </c>
      <c r="C363" s="9" t="str">
        <f>VLOOKUP(A363,'[1]LISTA ETIQUETAS'!$O:$BT,58,0)</f>
        <v>DPOT CADEIRA</v>
      </c>
      <c r="D363" s="9" t="str">
        <f>VLOOKUP(A363,'[1]LISTA ETIQUETAS'!$O:$BU,59,0)</f>
        <v>CADEIRA PORTUGUESA</v>
      </c>
      <c r="E363" s="10">
        <f>IF(VLOOKUP(A363,'[1]LISTA ETIQUETAS'!O:W,4,0)="",(VLOOKUP(A363,'[1]LISTA ETIQUETAS'!O:W,7,0)),(VLOOKUP(A363,'[1]LISTA ETIQUETAS'!O:W,4,0)))</f>
        <v>0.53</v>
      </c>
      <c r="F363" s="10">
        <f>IF(VLOOKUP(A363,'[1]LISTA ETIQUETAS'!O:W,5,0)="",(VLOOKUP(A363,'[1]LISTA ETIQUETAS'!O:W,8,0)),(VLOOKUP(A363,'[1]LISTA ETIQUETAS'!O:W,5,0)))</f>
        <v>0.56000000000000005</v>
      </c>
      <c r="G363" s="10">
        <f>IF(VLOOKUP(A363,'[1]LISTA ETIQUETAS'!O:W,6,0)="",(VLOOKUP(A363,'[1]LISTA ETIQUETAS'!O:W,9,0)),(VLOOKUP(A363,'[1]LISTA ETIQUETAS'!O:W,5,0)))</f>
        <v>0.88</v>
      </c>
      <c r="H363" s="10">
        <f>IFERROR((VLOOKUP(A363,'[1]LISTA ETIQUETAS'!O:X,10,0)),"")</f>
        <v>0</v>
      </c>
      <c r="I363" s="11">
        <f>IFERROR((VLOOKUP(A363,'[1]LISTA ETIQUETAS'!O:Z,12,0)),"")</f>
        <v>0</v>
      </c>
      <c r="J363" s="5">
        <f>VLOOKUP(A363,'[1]LISTA ETIQUETAS'!$O:$AA,13,0)</f>
        <v>0</v>
      </c>
      <c r="K363" s="11">
        <f>IFERROR(I363-I363*J363,"")</f>
        <v>0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>IF(M363=0,A363,M363)</f>
        <v>335249</v>
      </c>
      <c r="S363" s="2">
        <f>_xlfn.XLOOKUP($A363,'[1]LISTA ETIQUETAS'!$O:$O,'[1]LISTA ETIQUETAS'!H:H,"",0)</f>
        <v>8</v>
      </c>
      <c r="T363" s="8">
        <f>SUM(O363:S363)</f>
        <v>8</v>
      </c>
      <c r="U363" s="9" t="str">
        <f>IFERROR((VLOOKUP(A363,'links de acesso'!A:B,2,0)),"\\192.168.0.4\Produtos\PRODUTO_PRONTA_ENTREGA_DPOT\static\IMAGENS_PRODUTOS\SEM IMAGEM.jpg")</f>
        <v>\\192.168.0.4\Produtos\PRODUTO_PRONTA_ENTREGA_DPOT\static\IMAGENS_PRODUTOS\CADEIRA PORTUGUESA_335249.jpg</v>
      </c>
      <c r="V363" s="8" t="str">
        <f>IF(Tabela3[[#This Row],[LINK_IMAGEM]]="\\192.168.0.4\Produtos\PRODUTO_PRONTA_ENTREGA_DPOT\static\IMAGENS_PRODUTOS\SEM IMAGEM.jpg","SEM IMAGEM","COM IMAGEM")</f>
        <v>COM IMAGEM</v>
      </c>
    </row>
    <row r="364" spans="1:22" x14ac:dyDescent="0.25">
      <c r="A364" s="17">
        <v>335240</v>
      </c>
      <c r="B364" t="str">
        <f>IFERROR((VLOOKUP(A364,'[1]LISTA ETIQUETAS'!O:X,3,0)),"PRODUTO SEM ESTOQUE")</f>
        <v>EST CADEIRA PORTUGUESA S/BRACO (FREIJO) TC GALLIA NATURAL</v>
      </c>
      <c r="C364" s="9" t="str">
        <f>VLOOKUP(A364,'[1]LISTA ETIQUETAS'!$O:$BT,58,0)</f>
        <v>DPOT CADEIRA</v>
      </c>
      <c r="D364" s="9" t="str">
        <f>VLOOKUP(A364,'[1]LISTA ETIQUETAS'!$O:$BU,59,0)</f>
        <v>CADEIRA PORTUGUESA</v>
      </c>
      <c r="E364" s="10">
        <f>IF(VLOOKUP(A364,'[1]LISTA ETIQUETAS'!O:W,4,0)="",(VLOOKUP(A364,'[1]LISTA ETIQUETAS'!O:W,7,0)),(VLOOKUP(A364,'[1]LISTA ETIQUETAS'!O:W,4,0)))</f>
        <v>0.53</v>
      </c>
      <c r="F364" s="10">
        <f>IF(VLOOKUP(A364,'[1]LISTA ETIQUETAS'!O:W,5,0)="",(VLOOKUP(A364,'[1]LISTA ETIQUETAS'!O:W,8,0)),(VLOOKUP(A364,'[1]LISTA ETIQUETAS'!O:W,5,0)))</f>
        <v>0.56000000000000005</v>
      </c>
      <c r="G364" s="10">
        <f>IF(VLOOKUP(A364,'[1]LISTA ETIQUETAS'!O:W,6,0)="",(VLOOKUP(A364,'[1]LISTA ETIQUETAS'!O:W,9,0)),(VLOOKUP(A364,'[1]LISTA ETIQUETAS'!O:W,5,0)))</f>
        <v>0.88</v>
      </c>
      <c r="H364" s="10">
        <f>IFERROR((VLOOKUP(A364,'[1]LISTA ETIQUETAS'!O:X,10,0)),"")</f>
        <v>0</v>
      </c>
      <c r="I364" s="11">
        <f>IFERROR((VLOOKUP(A364,'[1]LISTA ETIQUETAS'!O:Z,12,0)),"")</f>
        <v>0</v>
      </c>
      <c r="J364" s="5">
        <f>VLOOKUP(A364,'[1]LISTA ETIQUETAS'!$O:$AA,13,0)</f>
        <v>0</v>
      </c>
      <c r="K364" s="11">
        <f>IFERROR(I364-I364*J364,"")</f>
        <v>0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>IF(M364=0,A364,M364)</f>
        <v>335240</v>
      </c>
      <c r="S364" s="2">
        <f>_xlfn.XLOOKUP($A364,'[1]LISTA ETIQUETAS'!$O:$O,'[1]LISTA ETIQUETAS'!H:H,"",0)</f>
        <v>8</v>
      </c>
      <c r="T364" s="8">
        <f>SUM(O364:S364)</f>
        <v>8</v>
      </c>
      <c r="U364" s="9" t="str">
        <f>IFERROR((VLOOKUP(A364,'links de acesso'!A:B,2,0)),"\\192.168.0.4\Produtos\PRODUTO_PRONTA_ENTREGA_DPOT\static\IMAGENS_PRODUTOS\SEM IMAGEM.jpg")</f>
        <v>\\192.168.0.4\Produtos\PRODUTO_PRONTA_ENTREGA_DPOT\static\IMAGENS_PRODUTOS\CADEIRA PORTUGUESA SB_335240.jpg</v>
      </c>
      <c r="V364" s="8" t="str">
        <f>IF(Tabela3[[#This Row],[LINK_IMAGEM]]="\\192.168.0.4\Produtos\PRODUTO_PRONTA_ENTREGA_DPOT\static\IMAGENS_PRODUTOS\SEM IMAGEM.jpg","SEM IMAGEM","COM IMAGEM")</f>
        <v>COM IMAGEM</v>
      </c>
    </row>
    <row r="365" spans="1:22" x14ac:dyDescent="0.25">
      <c r="A365" s="17">
        <v>317579</v>
      </c>
      <c r="B365" t="str">
        <f>IFERROR((VLOOKUP(A365,'[1]LISTA ETIQUETAS'!O:X,3,0)),"PRODUTO SEM ESTOQUE")</f>
        <v>EST CADEIRA PRIMA (IMBUIA) TC PERFECTION NEUTRAL</v>
      </c>
      <c r="C365" s="9" t="str">
        <f>VLOOKUP(A365,'[1]LISTA ETIQUETAS'!$O:$BT,58,0)</f>
        <v>DPOT CADEIRA</v>
      </c>
      <c r="D365" s="9" t="str">
        <f>VLOOKUP(A365,'[1]LISTA ETIQUETAS'!$O:$BU,59,0)</f>
        <v>CADEIRA PRIMA</v>
      </c>
      <c r="E365" s="10">
        <f>IF(VLOOKUP(A365,'[1]LISTA ETIQUETAS'!O:W,4,0)="",(VLOOKUP(A365,'[1]LISTA ETIQUETAS'!O:W,7,0)),(VLOOKUP(A365,'[1]LISTA ETIQUETAS'!O:W,4,0)))</f>
        <v>0.53</v>
      </c>
      <c r="F365" s="10">
        <f>IF(VLOOKUP(A365,'[1]LISTA ETIQUETAS'!O:W,5,0)="",(VLOOKUP(A365,'[1]LISTA ETIQUETAS'!O:W,8,0)),(VLOOKUP(A365,'[1]LISTA ETIQUETAS'!O:W,5,0)))</f>
        <v>0.59</v>
      </c>
      <c r="G365" s="10">
        <f>IF(VLOOKUP(A365,'[1]LISTA ETIQUETAS'!O:W,6,0)="",(VLOOKUP(A365,'[1]LISTA ETIQUETAS'!O:W,9,0)),(VLOOKUP(A365,'[1]LISTA ETIQUETAS'!O:W,5,0)))</f>
        <v>0.83</v>
      </c>
      <c r="H365" s="10">
        <f>IFERROR((VLOOKUP(A365,'[1]LISTA ETIQUETAS'!O:X,10,0)),"")</f>
        <v>0</v>
      </c>
      <c r="I365" s="11">
        <f>IFERROR((VLOOKUP(A365,'[1]LISTA ETIQUETAS'!O:Z,12,0)),"")</f>
        <v>0</v>
      </c>
      <c r="J365" s="5">
        <f>VLOOKUP(A365,'[1]LISTA ETIQUETAS'!$O:$AA,13,0)</f>
        <v>0</v>
      </c>
      <c r="K365" s="11">
        <f>IFERROR(I365-I365*J365,"")</f>
        <v>0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>IF(M365=0,A365,M365)</f>
        <v>317579</v>
      </c>
      <c r="S365" s="2">
        <f>_xlfn.XLOOKUP($A365,'[1]LISTA ETIQUETAS'!$O:$O,'[1]LISTA ETIQUETAS'!H:H,"",0)</f>
        <v>2</v>
      </c>
      <c r="T365" s="8">
        <f>SUM(O365:S365)</f>
        <v>2</v>
      </c>
      <c r="U365" s="9" t="str">
        <f>IFERROR((VLOOKUP(A365,'links de acesso'!A:B,2,0)),"\\192.168.0.4\Produtos\PRODUTO_PRONTA_ENTREGA_DPOT\static\IMAGENS_PRODUTOS\SEM IMAGEM.jpg")</f>
        <v>\\192.168.0.4\Produtos\PRODUTO_PRONTA_ENTREGA_DPOT\static\IMAGENS_PRODUTOS\CADEIRA PRIMA_317579.jpg</v>
      </c>
      <c r="V365" s="8" t="str">
        <f>IF(Tabela3[[#This Row],[LINK_IMAGEM]]="\\192.168.0.4\Produtos\PRODUTO_PRONTA_ENTREGA_DPOT\static\IMAGENS_PRODUTOS\SEM IMAGEM.jpg","SEM IMAGEM","COM IMAGEM")</f>
        <v>COM IMAGEM</v>
      </c>
    </row>
    <row r="366" spans="1:22" x14ac:dyDescent="0.25">
      <c r="A366" s="17">
        <v>317578</v>
      </c>
      <c r="B366" t="str">
        <f>IFERROR((VLOOKUP(A366,'[1]LISTA ETIQUETAS'!O:X,3,0)),"PRODUTO SEM ESTOQUE")</f>
        <v>EST CADEIRA PRIMA (LOURO ESPECIAL) TC JAVA FENEL</v>
      </c>
      <c r="C366" s="9" t="str">
        <f>VLOOKUP(A366,'[1]LISTA ETIQUETAS'!$O:$BT,58,0)</f>
        <v>DPOT CADEIRA</v>
      </c>
      <c r="D366" s="9" t="str">
        <f>VLOOKUP(A366,'[1]LISTA ETIQUETAS'!$O:$BU,59,0)</f>
        <v>CADEIRA PRIMA</v>
      </c>
      <c r="E366" s="10">
        <f>IF(VLOOKUP(A366,'[1]LISTA ETIQUETAS'!O:W,4,0)="",(VLOOKUP(A366,'[1]LISTA ETIQUETAS'!O:W,7,0)),(VLOOKUP(A366,'[1]LISTA ETIQUETAS'!O:W,4,0)))</f>
        <v>0.53</v>
      </c>
      <c r="F366" s="10">
        <f>IF(VLOOKUP(A366,'[1]LISTA ETIQUETAS'!O:W,5,0)="",(VLOOKUP(A366,'[1]LISTA ETIQUETAS'!O:W,8,0)),(VLOOKUP(A366,'[1]LISTA ETIQUETAS'!O:W,5,0)))</f>
        <v>0.59</v>
      </c>
      <c r="G366" s="10">
        <f>IF(VLOOKUP(A366,'[1]LISTA ETIQUETAS'!O:W,6,0)="",(VLOOKUP(A366,'[1]LISTA ETIQUETAS'!O:W,9,0)),(VLOOKUP(A366,'[1]LISTA ETIQUETAS'!O:W,5,0)))</f>
        <v>0.83</v>
      </c>
      <c r="H366" s="10">
        <f>IFERROR((VLOOKUP(A366,'[1]LISTA ETIQUETAS'!O:X,10,0)),"")</f>
        <v>0</v>
      </c>
      <c r="I366" s="11">
        <f>IFERROR((VLOOKUP(A366,'[1]LISTA ETIQUETAS'!O:Z,12,0)),"")</f>
        <v>0</v>
      </c>
      <c r="J366" s="5">
        <f>VLOOKUP(A366,'[1]LISTA ETIQUETAS'!$O:$AA,13,0)</f>
        <v>0</v>
      </c>
      <c r="K366" s="11">
        <f>IFERROR(I366-I366*J366,"")</f>
        <v>0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>IF(M366=0,A366,M366)</f>
        <v>317578</v>
      </c>
      <c r="S366" s="2">
        <f>_xlfn.XLOOKUP($A366,'[1]LISTA ETIQUETAS'!$O:$O,'[1]LISTA ETIQUETAS'!H:H,"",0)</f>
        <v>8</v>
      </c>
      <c r="T366" s="8">
        <f>SUM(O366:S366)</f>
        <v>8</v>
      </c>
      <c r="U366" s="9" t="str">
        <f>IFERROR((VLOOKUP(A366,'links de acesso'!A:B,2,0)),"\\192.168.0.4\Produtos\PRODUTO_PRONTA_ENTREGA_DPOT\static\IMAGENS_PRODUTOS\SEM IMAGEM.jpg")</f>
        <v>\\192.168.0.4\Produtos\PRODUTO_PRONTA_ENTREGA_DPOT\static\IMAGENS_PRODUTOS\CADEIRA PRIMA_317578.jpg</v>
      </c>
      <c r="V366" s="8" t="str">
        <f>IF(Tabela3[[#This Row],[LINK_IMAGEM]]="\\192.168.0.4\Produtos\PRODUTO_PRONTA_ENTREGA_DPOT\static\IMAGENS_PRODUTOS\SEM IMAGEM.jpg","SEM IMAGEM","COM IMAGEM")</f>
        <v>COM IMAGEM</v>
      </c>
    </row>
    <row r="367" spans="1:22" x14ac:dyDescent="0.25">
      <c r="A367" s="17">
        <v>371728</v>
      </c>
      <c r="B367" t="str">
        <f>IFERROR((VLOOKUP(A367,'[1]LISTA ETIQUETAS'!O:X,3,0)),"PRODUTO SEM ESTOQUE")</f>
        <v>EST CADEIRA PRIMA (MAD A TAUARI POA) COURO CAMURCA CASTANHO</v>
      </c>
      <c r="C367" s="9" t="str">
        <f>VLOOKUP(A367,'[1]LISTA ETIQUETAS'!$O:$BT,58,0)</f>
        <v>DPOT CADEIRA</v>
      </c>
      <c r="D367" s="9" t="str">
        <f>VLOOKUP(A367,'[1]LISTA ETIQUETAS'!$O:$BU,59,0)</f>
        <v>CADEIRA PRIMA</v>
      </c>
      <c r="E367" s="10">
        <f>IF(VLOOKUP(A367,'[1]LISTA ETIQUETAS'!O:W,4,0)="",(VLOOKUP(A367,'[1]LISTA ETIQUETAS'!O:W,7,0)),(VLOOKUP(A367,'[1]LISTA ETIQUETAS'!O:W,4,0)))</f>
        <v>0.53</v>
      </c>
      <c r="F367" s="10">
        <f>IF(VLOOKUP(A367,'[1]LISTA ETIQUETAS'!O:W,5,0)="",(VLOOKUP(A367,'[1]LISTA ETIQUETAS'!O:W,8,0)),(VLOOKUP(A367,'[1]LISTA ETIQUETAS'!O:W,5,0)))</f>
        <v>0.59</v>
      </c>
      <c r="G367" s="10">
        <f>IF(VLOOKUP(A367,'[1]LISTA ETIQUETAS'!O:W,6,0)="",(VLOOKUP(A367,'[1]LISTA ETIQUETAS'!O:W,9,0)),(VLOOKUP(A367,'[1]LISTA ETIQUETAS'!O:W,5,0)))</f>
        <v>0.63</v>
      </c>
      <c r="H367" s="10">
        <f>IFERROR((VLOOKUP(A367,'[1]LISTA ETIQUETAS'!O:X,10,0)),"")</f>
        <v>0</v>
      </c>
      <c r="I367" s="11">
        <f>IFERROR((VLOOKUP(A367,'[1]LISTA ETIQUETAS'!O:Z,12,0)),"")</f>
        <v>0</v>
      </c>
      <c r="J367" s="5">
        <f>VLOOKUP(A367,'[1]LISTA ETIQUETAS'!$O:$AA,13,0)</f>
        <v>0</v>
      </c>
      <c r="K367" s="11">
        <f>IFERROR(I367-I367*J367,"")</f>
        <v>0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>IF(M367=0,A367,M367)</f>
        <v>371728</v>
      </c>
      <c r="S367" s="2">
        <f>_xlfn.XLOOKUP($A367,'[1]LISTA ETIQUETAS'!$O:$O,'[1]LISTA ETIQUETAS'!H:H,"",0)</f>
        <v>3</v>
      </c>
      <c r="T367" s="8">
        <f>SUM(O367:S367)</f>
        <v>3</v>
      </c>
      <c r="U367" s="9" t="str">
        <f>IFERROR((VLOOKUP(A367,'links de acesso'!A:B,2,0)),"\\192.168.0.4\Produtos\PRODUTO_PRONTA_ENTREGA_DPOT\static\IMAGENS_PRODUTOS\SEM IMAGEM.jpg")</f>
        <v>\\192.168.0.4\Produtos\PRODUTO_PRONTA_ENTREGA_DPOT\static\IMAGENS_PRODUTOS\CADEIRA PRIMA_371728.jpg</v>
      </c>
      <c r="V367" s="8" t="str">
        <f>IF(Tabela3[[#This Row],[LINK_IMAGEM]]="\\192.168.0.4\Produtos\PRODUTO_PRONTA_ENTREGA_DPOT\static\IMAGENS_PRODUTOS\SEM IMAGEM.jpg","SEM IMAGEM","COM IMAGEM")</f>
        <v>COM IMAGEM</v>
      </c>
    </row>
    <row r="368" spans="1:22" x14ac:dyDescent="0.25">
      <c r="A368" s="17">
        <v>94332</v>
      </c>
      <c r="B368" t="str">
        <f>IFERROR((VLOOKUP(A368,'[1]LISTA ETIQUETAS'!O:X,3,0)),"PRODUTO SEM ESTOQUE")</f>
        <v>EST CADEIRA RAIO 23 (MADEIRA ROXINHO) SUCUPIRA EBANIZADA</v>
      </c>
      <c r="C368" s="9" t="str">
        <f>VLOOKUP(A368,'[1]LISTA ETIQUETAS'!$O:$BT,58,0)</f>
        <v>DPOT CADEIRA</v>
      </c>
      <c r="D368" s="9" t="str">
        <f>VLOOKUP(A368,'[1]LISTA ETIQUETAS'!$O:$BU,59,0)</f>
        <v>CADEIRA RAIO 23</v>
      </c>
      <c r="E368" s="10">
        <f>IF(VLOOKUP(A368,'[1]LISTA ETIQUETAS'!O:W,4,0)="",(VLOOKUP(A368,'[1]LISTA ETIQUETAS'!O:W,7,0)),(VLOOKUP(A368,'[1]LISTA ETIQUETAS'!O:W,4,0)))</f>
        <v>0.5</v>
      </c>
      <c r="F368" s="10">
        <f>IF(VLOOKUP(A368,'[1]LISTA ETIQUETAS'!O:W,5,0)="",(VLOOKUP(A368,'[1]LISTA ETIQUETAS'!O:W,8,0)),(VLOOKUP(A368,'[1]LISTA ETIQUETAS'!O:W,5,0)))</f>
        <v>0.54</v>
      </c>
      <c r="G368" s="10">
        <f>IF(VLOOKUP(A368,'[1]LISTA ETIQUETAS'!O:W,6,0)="",(VLOOKUP(A368,'[1]LISTA ETIQUETAS'!O:W,9,0)),(VLOOKUP(A368,'[1]LISTA ETIQUETAS'!O:W,5,0)))</f>
        <v>0.82</v>
      </c>
      <c r="H368" s="10">
        <f>IFERROR((VLOOKUP(A368,'[1]LISTA ETIQUETAS'!O:X,10,0)),"")</f>
        <v>0</v>
      </c>
      <c r="I368" s="11">
        <f>IFERROR((VLOOKUP(A368,'[1]LISTA ETIQUETAS'!O:Z,12,0)),"")</f>
        <v>0</v>
      </c>
      <c r="J368" s="5">
        <f>VLOOKUP(A368,'[1]LISTA ETIQUETAS'!$O:$AA,13,0)</f>
        <v>0</v>
      </c>
      <c r="K368" s="11">
        <f>IFERROR(I368-I368*J368,"")</f>
        <v>0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>IF(M368=0,A368,M368)</f>
        <v>94332</v>
      </c>
      <c r="S368" s="2">
        <f>_xlfn.XLOOKUP($A368,'[1]LISTA ETIQUETAS'!$O:$O,'[1]LISTA ETIQUETAS'!H:H,"",0)</f>
        <v>1</v>
      </c>
      <c r="T368" s="8">
        <f>SUM(O368:S368)</f>
        <v>1</v>
      </c>
      <c r="U368" s="9" t="str">
        <f>IFERROR((VLOOKUP(A368,'links de acesso'!A:B,2,0)),"\\192.168.0.4\Produtos\PRODUTO_PRONTA_ENTREGA_DPOT\static\IMAGENS_PRODUTOS\SEM IMAGEM.jpg")</f>
        <v>\\192.168.0.4\Produtos\PRODUTO_PRONTA_ENTREGA_DPOT\static\IMAGENS_PRODUTOS\SEM IMAGEM.jpg</v>
      </c>
      <c r="V368" s="8" t="str">
        <f>IF(Tabela3[[#This Row],[LINK_IMAGEM]]="\\192.168.0.4\Produtos\PRODUTO_PRONTA_ENTREGA_DPOT\static\IMAGENS_PRODUTOS\SEM IMAGEM.jpg","SEM IMAGEM","COM IMAGEM")</f>
        <v>SEM IMAGEM</v>
      </c>
    </row>
    <row r="369" spans="1:22" x14ac:dyDescent="0.25">
      <c r="A369" s="17">
        <v>63234</v>
      </c>
      <c r="B369" t="str">
        <f>IFERROR((VLOOKUP(A369,'[1]LISTA ETIQUETAS'!O:X,3,0)),"PRODUTO SEM ESTOQUE")</f>
        <v>EST CADEIRA TAJA (MAD A COR 01) VERNIZ POLISTEN</v>
      </c>
      <c r="C369" s="9" t="str">
        <f>VLOOKUP(A369,'[1]LISTA ETIQUETAS'!$O:$BT,58,0)</f>
        <v>DPOT CADEIRA</v>
      </c>
      <c r="D369" s="9" t="str">
        <f>VLOOKUP(A369,'[1]LISTA ETIQUETAS'!$O:$BU,59,0)</f>
        <v>CADEIRA TAJA</v>
      </c>
      <c r="E369" s="10">
        <f>IF(VLOOKUP(A369,'[1]LISTA ETIQUETAS'!O:W,4,0)="",(VLOOKUP(A369,'[1]LISTA ETIQUETAS'!O:W,7,0)),(VLOOKUP(A369,'[1]LISTA ETIQUETAS'!O:W,4,0)))</f>
        <v>0.43</v>
      </c>
      <c r="F369" s="10">
        <f>IF(VLOOKUP(A369,'[1]LISTA ETIQUETAS'!O:W,5,0)="",(VLOOKUP(A369,'[1]LISTA ETIQUETAS'!O:W,8,0)),(VLOOKUP(A369,'[1]LISTA ETIQUETAS'!O:W,5,0)))</f>
        <v>0.46</v>
      </c>
      <c r="G369" s="10">
        <f>IF(VLOOKUP(A369,'[1]LISTA ETIQUETAS'!O:W,6,0)="",(VLOOKUP(A369,'[1]LISTA ETIQUETAS'!O:W,9,0)),(VLOOKUP(A369,'[1]LISTA ETIQUETAS'!O:W,5,0)))</f>
        <v>0.73</v>
      </c>
      <c r="H369" s="10">
        <f>IFERROR((VLOOKUP(A369,'[1]LISTA ETIQUETAS'!O:X,10,0)),"")</f>
        <v>0</v>
      </c>
      <c r="I369" s="11">
        <f>IFERROR((VLOOKUP(A369,'[1]LISTA ETIQUETAS'!O:Z,12,0)),"")</f>
        <v>0</v>
      </c>
      <c r="J369" s="5">
        <f>VLOOKUP(A369,'[1]LISTA ETIQUETAS'!$O:$AA,13,0)</f>
        <v>0</v>
      </c>
      <c r="K369" s="11">
        <f>IFERROR(I369-I369*J369,"")</f>
        <v>0</v>
      </c>
      <c r="L369" s="6" t="str">
        <f>IF(VLOOKUP(A369,'[1]LISTA ETIQUETAS'!O:AC,15,0)="","",(VLOOKUP(A369,'[1]LISTA ETIQUETAS'!O:AC,15,0)))</f>
        <v/>
      </c>
      <c r="M369" s="7">
        <f>VLOOKUP(A369,'[1]LISTA ETIQUETAS'!$O:$BS,57,0)</f>
        <v>0</v>
      </c>
      <c r="N369" s="8">
        <f>IF(M369=0,A369,M369)</f>
        <v>63234</v>
      </c>
      <c r="S369" s="2">
        <f>_xlfn.XLOOKUP($A369,'[1]LISTA ETIQUETAS'!$O:$O,'[1]LISTA ETIQUETAS'!H:H,"",0)</f>
        <v>1</v>
      </c>
      <c r="T369" s="8">
        <f>SUM(O369:S369)</f>
        <v>1</v>
      </c>
      <c r="U369" s="9" t="str">
        <f>IFERROR((VLOOKUP(A369,'links de acesso'!A:B,2,0)),"\\192.168.0.4\Produtos\PRODUTO_PRONTA_ENTREGA_DPOT\static\IMAGENS_PRODUTOS\SEM IMAGEM.jpg")</f>
        <v>\\192.168.0.4\Produtos\PRODUTO_PRONTA_ENTREGA_DPOT\static\IMAGENS_PRODUTOS\CADEIRA TAJA_63234.jpg</v>
      </c>
      <c r="V369" s="8" t="str">
        <f>IF(Tabela3[[#This Row],[LINK_IMAGEM]]="\\192.168.0.4\Produtos\PRODUTO_PRONTA_ENTREGA_DPOT\static\IMAGENS_PRODUTOS\SEM IMAGEM.jpg","SEM IMAGEM","COM IMAGEM")</f>
        <v>COM IMAGEM</v>
      </c>
    </row>
    <row r="370" spans="1:22" x14ac:dyDescent="0.25">
      <c r="A370" s="17">
        <v>109925</v>
      </c>
      <c r="B370" t="str">
        <f>IFERROR((VLOOKUP(A370,'[1]LISTA ETIQUETAS'!O:X,3,0)),"PRODUTO SEM ESTOQUE")</f>
        <v>EST CADEIRA TAJA (MAD A COR 02) (AREA INTERNA)</v>
      </c>
      <c r="C370" s="9" t="str">
        <f>VLOOKUP(A370,'[1]LISTA ETIQUETAS'!$O:$BT,58,0)</f>
        <v>DPOT CADEIRA</v>
      </c>
      <c r="D370" s="9" t="str">
        <f>VLOOKUP(A370,'[1]LISTA ETIQUETAS'!$O:$BU,59,0)</f>
        <v>CADEIRA TAJA</v>
      </c>
      <c r="E370" s="10">
        <f>IF(VLOOKUP(A370,'[1]LISTA ETIQUETAS'!O:W,4,0)="",(VLOOKUP(A370,'[1]LISTA ETIQUETAS'!O:W,7,0)),(VLOOKUP(A370,'[1]LISTA ETIQUETAS'!O:W,4,0)))</f>
        <v>0.43</v>
      </c>
      <c r="F370" s="10">
        <f>IF(VLOOKUP(A370,'[1]LISTA ETIQUETAS'!O:W,5,0)="",(VLOOKUP(A370,'[1]LISTA ETIQUETAS'!O:W,8,0)),(VLOOKUP(A370,'[1]LISTA ETIQUETAS'!O:W,5,0)))</f>
        <v>0.46</v>
      </c>
      <c r="G370" s="10">
        <f>IF(VLOOKUP(A370,'[1]LISTA ETIQUETAS'!O:W,6,0)="",(VLOOKUP(A370,'[1]LISTA ETIQUETAS'!O:W,9,0)),(VLOOKUP(A370,'[1]LISTA ETIQUETAS'!O:W,5,0)))</f>
        <v>0.73</v>
      </c>
      <c r="H370" s="10">
        <f>IFERROR((VLOOKUP(A370,'[1]LISTA ETIQUETAS'!O:X,10,0)),"")</f>
        <v>0</v>
      </c>
      <c r="I370" s="11">
        <f>IFERROR((VLOOKUP(A370,'[1]LISTA ETIQUETAS'!O:Z,12,0)),"")</f>
        <v>0</v>
      </c>
      <c r="J370" s="5">
        <f>VLOOKUP(A370,'[1]LISTA ETIQUETAS'!$O:$AA,13,0)</f>
        <v>0</v>
      </c>
      <c r="K370" s="11">
        <f>IFERROR(I370-I370*J370,"")</f>
        <v>0</v>
      </c>
      <c r="L370" s="6" t="str">
        <f>IF(VLOOKUP(A370,'[1]LISTA ETIQUETAS'!O:AC,15,0)="","",(VLOOKUP(A370,'[1]LISTA ETIQUETAS'!O:AC,15,0)))</f>
        <v/>
      </c>
      <c r="M370" s="7">
        <f>VLOOKUP(A370,'[1]LISTA ETIQUETAS'!$O:$BS,57,0)</f>
        <v>0</v>
      </c>
      <c r="N370" s="8">
        <f>IF(M370=0,A370,M370)</f>
        <v>109925</v>
      </c>
      <c r="S370" s="2">
        <f>_xlfn.XLOOKUP($A370,'[1]LISTA ETIQUETAS'!$O:$O,'[1]LISTA ETIQUETAS'!H:H,"",0)</f>
        <v>1</v>
      </c>
      <c r="T370" s="8">
        <f>SUM(O370:S370)</f>
        <v>1</v>
      </c>
      <c r="U370" s="9" t="str">
        <f>IFERROR((VLOOKUP(A370,'links de acesso'!A:B,2,0)),"\\192.168.0.4\Produtos\PRODUTO_PRONTA_ENTREGA_DPOT\static\IMAGENS_PRODUTOS\SEM IMAGEM.jpg")</f>
        <v>\\192.168.0.4\Produtos\PRODUTO_PRONTA_ENTREGA_DPOT\static\IMAGENS_PRODUTOS\CADEIRA TAJA_109925.jpg</v>
      </c>
      <c r="V370" s="8" t="str">
        <f>IF(Tabela3[[#This Row],[LINK_IMAGEM]]="\\192.168.0.4\Produtos\PRODUTO_PRONTA_ENTREGA_DPOT\static\IMAGENS_PRODUTOS\SEM IMAGEM.jpg","SEM IMAGEM","COM IMAGEM")</f>
        <v>COM IMAGEM</v>
      </c>
    </row>
    <row r="371" spans="1:22" x14ac:dyDescent="0.25">
      <c r="A371" s="17">
        <v>142280</v>
      </c>
      <c r="B371" t="str">
        <f>IFERROR((VLOOKUP(A371,'[1]LISTA ETIQUETAS'!O:X,3,0)),"PRODUTO SEM ESTOQUE")</f>
        <v>EST CADEIRA TAJA (MAD NOGUEIRA VERNIZ EPS)</v>
      </c>
      <c r="C371" s="9" t="str">
        <f>VLOOKUP(A371,'[1]LISTA ETIQUETAS'!$O:$BT,58,0)</f>
        <v>DPOT CADEIRA</v>
      </c>
      <c r="D371" s="9" t="str">
        <f>VLOOKUP(A371,'[1]LISTA ETIQUETAS'!$O:$BU,59,0)</f>
        <v>CADEIRA TAJA</v>
      </c>
      <c r="E371" s="10">
        <f>IF(VLOOKUP(A371,'[1]LISTA ETIQUETAS'!O:W,4,0)="",(VLOOKUP(A371,'[1]LISTA ETIQUETAS'!O:W,7,0)),(VLOOKUP(A371,'[1]LISTA ETIQUETAS'!O:W,4,0)))</f>
        <v>0.43</v>
      </c>
      <c r="F371" s="10">
        <f>IF(VLOOKUP(A371,'[1]LISTA ETIQUETAS'!O:W,5,0)="",(VLOOKUP(A371,'[1]LISTA ETIQUETAS'!O:W,8,0)),(VLOOKUP(A371,'[1]LISTA ETIQUETAS'!O:W,5,0)))</f>
        <v>0.46</v>
      </c>
      <c r="G371" s="10">
        <f>IF(VLOOKUP(A371,'[1]LISTA ETIQUETAS'!O:W,6,0)="",(VLOOKUP(A371,'[1]LISTA ETIQUETAS'!O:W,9,0)),(VLOOKUP(A371,'[1]LISTA ETIQUETAS'!O:W,5,0)))</f>
        <v>0.73</v>
      </c>
      <c r="H371" s="10">
        <f>IFERROR((VLOOKUP(A371,'[1]LISTA ETIQUETAS'!O:X,10,0)),"")</f>
        <v>0</v>
      </c>
      <c r="I371" s="11">
        <f>IFERROR((VLOOKUP(A371,'[1]LISTA ETIQUETAS'!O:Z,12,0)),"")</f>
        <v>0</v>
      </c>
      <c r="J371" s="5">
        <f>VLOOKUP(A371,'[1]LISTA ETIQUETAS'!$O:$AA,13,0)</f>
        <v>0</v>
      </c>
      <c r="K371" s="11">
        <f>IFERROR(I371-I371*J371,"")</f>
        <v>0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>IF(M371=0,A371,M371)</f>
        <v>142280</v>
      </c>
      <c r="S371" s="2">
        <f>_xlfn.XLOOKUP($A371,'[1]LISTA ETIQUETAS'!$O:$O,'[1]LISTA ETIQUETAS'!H:H,"",0)</f>
        <v>6</v>
      </c>
      <c r="T371" s="8">
        <f>SUM(O371:S371)</f>
        <v>6</v>
      </c>
      <c r="U371" s="9" t="str">
        <f>IFERROR((VLOOKUP(A371,'links de acesso'!A:B,2,0)),"\\192.168.0.4\Produtos\PRODUTO_PRONTA_ENTREGA_DPOT\static\IMAGENS_PRODUTOS\SEM IMAGEM.jpg")</f>
        <v>\\192.168.0.4\Produtos\PRODUTO_PRONTA_ENTREGA_DPOT\static\IMAGENS_PRODUTOS\CADEIRA TAJA_142280.jpg</v>
      </c>
      <c r="V371" s="8" t="str">
        <f>IF(Tabela3[[#This Row],[LINK_IMAGEM]]="\\192.168.0.4\Produtos\PRODUTO_PRONTA_ENTREGA_DPOT\static\IMAGENS_PRODUTOS\SEM IMAGEM.jpg","SEM IMAGEM","COM IMAGEM")</f>
        <v>COM IMAGEM</v>
      </c>
    </row>
    <row r="372" spans="1:22" x14ac:dyDescent="0.25">
      <c r="A372" s="17">
        <v>402654</v>
      </c>
      <c r="B372" t="str">
        <f>IFERROR((VLOOKUP(A372,'[1]LISTA ETIQUETAS'!O:X,3,0)),"PRODUTO SEM ESTOQUE")</f>
        <v>EST CADEIRA TAMBORIM (TELA SEXT NAT) (MAD B FREIJO NAT)</v>
      </c>
      <c r="C372" s="9" t="str">
        <f>VLOOKUP(A372,'[1]LISTA ETIQUETAS'!$O:$BT,58,0)</f>
        <v>DPOT CADEIRA</v>
      </c>
      <c r="D372" s="9" t="str">
        <f>VLOOKUP(A372,'[1]LISTA ETIQUETAS'!$O:$BU,59,0)</f>
        <v>CADEIRA TAMBORIM</v>
      </c>
      <c r="E372" s="10">
        <f>IF(VLOOKUP(A372,'[1]LISTA ETIQUETAS'!O:W,4,0)="",(VLOOKUP(A372,'[1]LISTA ETIQUETAS'!O:W,7,0)),(VLOOKUP(A372,'[1]LISTA ETIQUETAS'!O:W,4,0)))</f>
        <v>0.59</v>
      </c>
      <c r="F372" s="10">
        <f>IF(VLOOKUP(A372,'[1]LISTA ETIQUETAS'!O:W,5,0)="",(VLOOKUP(A372,'[1]LISTA ETIQUETAS'!O:W,8,0)),(VLOOKUP(A372,'[1]LISTA ETIQUETAS'!O:W,5,0)))</f>
        <v>0.47</v>
      </c>
      <c r="G372" s="10">
        <f>IF(VLOOKUP(A372,'[1]LISTA ETIQUETAS'!O:W,6,0)="",(VLOOKUP(A372,'[1]LISTA ETIQUETAS'!O:W,9,0)),(VLOOKUP(A372,'[1]LISTA ETIQUETAS'!O:W,5,0)))</f>
        <v>0.84</v>
      </c>
      <c r="H372" s="10">
        <f>IFERROR((VLOOKUP(A372,'[1]LISTA ETIQUETAS'!O:X,10,0)),"")</f>
        <v>0</v>
      </c>
      <c r="I372" s="11">
        <f>IFERROR((VLOOKUP(A372,'[1]LISTA ETIQUETAS'!O:Z,12,0)),"")</f>
        <v>0</v>
      </c>
      <c r="J372" s="5">
        <f>VLOOKUP(A372,'[1]LISTA ETIQUETAS'!$O:$AA,13,0)</f>
        <v>0.35</v>
      </c>
      <c r="K372" s="11">
        <f>IFERROR(I372-I372*J372,"")</f>
        <v>0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>IF(M372=0,A372,M372)</f>
        <v>402654</v>
      </c>
      <c r="S372" s="2">
        <f>_xlfn.XLOOKUP($A372,'[1]LISTA ETIQUETAS'!$O:$O,'[1]LISTA ETIQUETAS'!H:H,"",0)</f>
        <v>15</v>
      </c>
      <c r="T372" s="8">
        <f>SUM(O372:S372)</f>
        <v>15</v>
      </c>
      <c r="U372" s="9" t="str">
        <f>IFERROR((VLOOKUP(A372,'links de acesso'!A:B,2,0)),"\\192.168.0.4\Produtos\PRODUTO_PRONTA_ENTREGA_DPOT\static\IMAGENS_PRODUTOS\SEM IMAGEM.jpg")</f>
        <v>\\192.168.0.4\Produtos\PRODUTO_PRONTA_ENTREGA_DPOT\static\IMAGENS_PRODUTOS\SEM IMAGEM.jpg</v>
      </c>
      <c r="V372" s="8" t="str">
        <f>IF(Tabela3[[#This Row],[LINK_IMAGEM]]="\\192.168.0.4\Produtos\PRODUTO_PRONTA_ENTREGA_DPOT\static\IMAGENS_PRODUTOS\SEM IMAGEM.jpg","SEM IMAGEM","COM IMAGEM")</f>
        <v>SEM IMAGEM</v>
      </c>
    </row>
    <row r="373" spans="1:22" x14ac:dyDescent="0.25">
      <c r="A373" s="17">
        <v>349923</v>
      </c>
      <c r="B373" t="str">
        <f>IFERROR((VLOOKUP(A373,'[1]LISTA ETIQUETAS'!O:X,3,0)),"PRODUTO SEM ESTOQUE")</f>
        <v>EST CADEIRA TAMBORIM (TELA SEXT NAT) (MAD B IMBUIA)</v>
      </c>
      <c r="C373" s="9" t="str">
        <f>VLOOKUP(A373,'[1]LISTA ETIQUETAS'!$O:$BT,58,0)</f>
        <v>DPOT CADEIRA</v>
      </c>
      <c r="D373" s="9" t="str">
        <f>VLOOKUP(A373,'[1]LISTA ETIQUETAS'!$O:$BU,59,0)</f>
        <v>CADEIRA TAMBORIM</v>
      </c>
      <c r="E373" s="10">
        <f>IF(VLOOKUP(A373,'[1]LISTA ETIQUETAS'!O:W,4,0)="",(VLOOKUP(A373,'[1]LISTA ETIQUETAS'!O:W,7,0)),(VLOOKUP(A373,'[1]LISTA ETIQUETAS'!O:W,4,0)))</f>
        <v>0.59</v>
      </c>
      <c r="F373" s="10">
        <f>IF(VLOOKUP(A373,'[1]LISTA ETIQUETAS'!O:W,5,0)="",(VLOOKUP(A373,'[1]LISTA ETIQUETAS'!O:W,8,0)),(VLOOKUP(A373,'[1]LISTA ETIQUETAS'!O:W,5,0)))</f>
        <v>0.47</v>
      </c>
      <c r="G373" s="10">
        <f>IF(VLOOKUP(A373,'[1]LISTA ETIQUETAS'!O:W,6,0)="",(VLOOKUP(A373,'[1]LISTA ETIQUETAS'!O:W,9,0)),(VLOOKUP(A373,'[1]LISTA ETIQUETAS'!O:W,5,0)))</f>
        <v>0.84</v>
      </c>
      <c r="H373" s="10">
        <f>IFERROR((VLOOKUP(A373,'[1]LISTA ETIQUETAS'!O:X,10,0)),"")</f>
        <v>0</v>
      </c>
      <c r="I373" s="11">
        <f>IFERROR((VLOOKUP(A373,'[1]LISTA ETIQUETAS'!O:Z,12,0)),"")</f>
        <v>0</v>
      </c>
      <c r="J373" s="5">
        <f>VLOOKUP(A373,'[1]LISTA ETIQUETAS'!$O:$AA,13,0)</f>
        <v>0</v>
      </c>
      <c r="K373" s="11">
        <f>IFERROR(I373-I373*J373,"")</f>
        <v>0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>IF(M373=0,A373,M373)</f>
        <v>349923</v>
      </c>
      <c r="S373" s="2">
        <f>_xlfn.XLOOKUP($A373,'[1]LISTA ETIQUETAS'!$O:$O,'[1]LISTA ETIQUETAS'!H:H,"",0)</f>
        <v>1</v>
      </c>
      <c r="T373" s="8">
        <f>SUM(O373:S373)</f>
        <v>1</v>
      </c>
      <c r="U373" s="9" t="str">
        <f>IFERROR((VLOOKUP(A373,'links de acesso'!A:B,2,0)),"\\192.168.0.4\Produtos\PRODUTO_PRONTA_ENTREGA_DPOT\static\IMAGENS_PRODUTOS\SEM IMAGEM.jpg")</f>
        <v>\\192.168.0.4\Produtos\PRODUTO_PRONTA_ENTREGA_DPOT\static\IMAGENS_PRODUTOS\CADEIRA TAMBORIM_349923.jpg</v>
      </c>
      <c r="V373" s="8" t="str">
        <f>IF(Tabela3[[#This Row],[LINK_IMAGEM]]="\\192.168.0.4\Produtos\PRODUTO_PRONTA_ENTREGA_DPOT\static\IMAGENS_PRODUTOS\SEM IMAGEM.jpg","SEM IMAGEM","COM IMAGEM")</f>
        <v>COM IMAGEM</v>
      </c>
    </row>
    <row r="374" spans="1:22" x14ac:dyDescent="0.25">
      <c r="A374" s="17">
        <v>402651</v>
      </c>
      <c r="B374" t="str">
        <f>IFERROR((VLOOKUP(A374,'[1]LISTA ETIQUETAS'!O:X,3,0)),"PRODUTO SEM ESTOQUE")</f>
        <v>EST CADEIRA TAMBORIM (TELA SEXT NAT) (MAD B IMBUIA)</v>
      </c>
      <c r="C374" s="9" t="str">
        <f>VLOOKUP(A374,'[1]LISTA ETIQUETAS'!$O:$BT,58,0)</f>
        <v>DPOT CADEIRA</v>
      </c>
      <c r="D374" s="9" t="str">
        <f>VLOOKUP(A374,'[1]LISTA ETIQUETAS'!$O:$BU,59,0)</f>
        <v>CADEIRA TAMBORIM</v>
      </c>
      <c r="E374" s="10">
        <f>IF(VLOOKUP(A374,'[1]LISTA ETIQUETAS'!O:W,4,0)="",(VLOOKUP(A374,'[1]LISTA ETIQUETAS'!O:W,7,0)),(VLOOKUP(A374,'[1]LISTA ETIQUETAS'!O:W,4,0)))</f>
        <v>0.59</v>
      </c>
      <c r="F374" s="10">
        <f>IF(VLOOKUP(A374,'[1]LISTA ETIQUETAS'!O:W,5,0)="",(VLOOKUP(A374,'[1]LISTA ETIQUETAS'!O:W,8,0)),(VLOOKUP(A374,'[1]LISTA ETIQUETAS'!O:W,5,0)))</f>
        <v>0.47</v>
      </c>
      <c r="G374" s="10">
        <f>IF(VLOOKUP(A374,'[1]LISTA ETIQUETAS'!O:W,6,0)="",(VLOOKUP(A374,'[1]LISTA ETIQUETAS'!O:W,9,0)),(VLOOKUP(A374,'[1]LISTA ETIQUETAS'!O:W,5,0)))</f>
        <v>0.84</v>
      </c>
      <c r="H374" s="10">
        <f>IFERROR((VLOOKUP(A374,'[1]LISTA ETIQUETAS'!O:X,10,0)),"")</f>
        <v>0</v>
      </c>
      <c r="I374" s="11">
        <f>IFERROR((VLOOKUP(A374,'[1]LISTA ETIQUETAS'!O:Z,12,0)),"")</f>
        <v>0</v>
      </c>
      <c r="J374" s="5">
        <f>VLOOKUP(A374,'[1]LISTA ETIQUETAS'!$O:$AA,13,0)</f>
        <v>0.35</v>
      </c>
      <c r="K374" s="11">
        <f>IFERROR(I374-I374*J374,"")</f>
        <v>0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>IF(M374=0,A374,M374)</f>
        <v>402651</v>
      </c>
      <c r="S374" s="2">
        <f>_xlfn.XLOOKUP($A374,'[1]LISTA ETIQUETAS'!$O:$O,'[1]LISTA ETIQUETAS'!H:H,"",0)</f>
        <v>18</v>
      </c>
      <c r="T374" s="8">
        <f>SUM(O374:S374)</f>
        <v>18</v>
      </c>
      <c r="U374" s="9" t="str">
        <f>IFERROR((VLOOKUP(A374,'links de acesso'!A:B,2,0)),"\\192.168.0.4\Produtos\PRODUTO_PRONTA_ENTREGA_DPOT\static\IMAGENS_PRODUTOS\SEM IMAGEM.jpg")</f>
        <v>\\192.168.0.4\Produtos\PRODUTO_PRONTA_ENTREGA_DPOT\static\IMAGENS_PRODUTOS\SEM IMAGEM.jpg</v>
      </c>
      <c r="V374" s="8" t="str">
        <f>IF(Tabela3[[#This Row],[LINK_IMAGEM]]="\\192.168.0.4\Produtos\PRODUTO_PRONTA_ENTREGA_DPOT\static\IMAGENS_PRODUTOS\SEM IMAGEM.jpg","SEM IMAGEM","COM IMAGEM")</f>
        <v>SEM IMAGEM</v>
      </c>
    </row>
    <row r="375" spans="1:22" x14ac:dyDescent="0.25">
      <c r="A375" s="17">
        <v>278551</v>
      </c>
      <c r="B375" t="str">
        <f>IFERROR((VLOOKUP(A375,'[1]LISTA ETIQUETAS'!O:X,3,0)),"PRODUTO SEM ESTOQUE")</f>
        <v>EST CADEIRA TIAO (IMBUIA STAIN) EL NOVE 04 COR GREY</v>
      </c>
      <c r="C375" s="9" t="str">
        <f>VLOOKUP(A375,'[1]LISTA ETIQUETAS'!$O:$BT,58,0)</f>
        <v>DPOT CADEIRA</v>
      </c>
      <c r="D375" s="9" t="str">
        <f>VLOOKUP(A375,'[1]LISTA ETIQUETAS'!$O:$BU,59,0)</f>
        <v>CADEIRA TIAO</v>
      </c>
      <c r="E375" s="10">
        <f>IF(VLOOKUP(A375,'[1]LISTA ETIQUETAS'!O:W,4,0)="",(VLOOKUP(A375,'[1]LISTA ETIQUETAS'!O:W,7,0)),(VLOOKUP(A375,'[1]LISTA ETIQUETAS'!O:W,4,0)))</f>
        <v>0.47</v>
      </c>
      <c r="F375" s="10">
        <f>IF(VLOOKUP(A375,'[1]LISTA ETIQUETAS'!O:W,5,0)="",(VLOOKUP(A375,'[1]LISTA ETIQUETAS'!O:W,8,0)),(VLOOKUP(A375,'[1]LISTA ETIQUETAS'!O:W,5,0)))</f>
        <v>0.54</v>
      </c>
      <c r="G375" s="10">
        <f>IF(VLOOKUP(A375,'[1]LISTA ETIQUETAS'!O:W,6,0)="",(VLOOKUP(A375,'[1]LISTA ETIQUETAS'!O:W,9,0)),(VLOOKUP(A375,'[1]LISTA ETIQUETAS'!O:W,5,0)))</f>
        <v>0.75</v>
      </c>
      <c r="H375" s="10">
        <f>IFERROR((VLOOKUP(A375,'[1]LISTA ETIQUETAS'!O:X,10,0)),"")</f>
        <v>0</v>
      </c>
      <c r="I375" s="11">
        <f>IFERROR((VLOOKUP(A375,'[1]LISTA ETIQUETAS'!O:Z,12,0)),"")</f>
        <v>0</v>
      </c>
      <c r="J375" s="5">
        <f>VLOOKUP(A375,'[1]LISTA ETIQUETAS'!$O:$AA,13,0)</f>
        <v>0</v>
      </c>
      <c r="K375" s="11">
        <f>IFERROR(I375-I375*J375,"")</f>
        <v>0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>IF(M375=0,A375,M375)</f>
        <v>278551</v>
      </c>
      <c r="S375" s="2">
        <f>_xlfn.XLOOKUP($A375,'[1]LISTA ETIQUETAS'!$O:$O,'[1]LISTA ETIQUETAS'!H:H,"",0)</f>
        <v>5</v>
      </c>
      <c r="T375" s="8">
        <f>SUM(O375:S375)</f>
        <v>5</v>
      </c>
      <c r="U375" s="9" t="str">
        <f>IFERROR((VLOOKUP(A375,'links de acesso'!A:B,2,0)),"\\192.168.0.4\Produtos\PRODUTO_PRONTA_ENTREGA_DPOT\static\IMAGENS_PRODUTOS\SEM IMAGEM.jpg")</f>
        <v>\\192.168.0.4\Produtos\PRODUTO_PRONTA_ENTREGA_DPOT\static\IMAGENS_PRODUTOS\CADEIRA TIAO_278551.jpg</v>
      </c>
      <c r="V375" s="8" t="str">
        <f>IF(Tabela3[[#This Row],[LINK_IMAGEM]]="\\192.168.0.4\Produtos\PRODUTO_PRONTA_ENTREGA_DPOT\static\IMAGENS_PRODUTOS\SEM IMAGEM.jpg","SEM IMAGEM","COM IMAGEM")</f>
        <v>COM IMAGEM</v>
      </c>
    </row>
    <row r="376" spans="1:22" x14ac:dyDescent="0.25">
      <c r="A376" s="17">
        <v>206894</v>
      </c>
      <c r="B376" t="str">
        <f>IFERROR((VLOOKUP(A376,'[1]LISTA ETIQUETAS'!O:X,3,0)),"PRODUTO SEM ESTOQUE")</f>
        <v>EST CADEIRA TIAO (MAD A COR 02) TC LINHO 409 AZUL PETROLEO</v>
      </c>
      <c r="C376" s="9" t="str">
        <f>VLOOKUP(A376,'[1]LISTA ETIQUETAS'!$O:$BT,58,0)</f>
        <v>DPOT CADEIRA</v>
      </c>
      <c r="D376" s="9" t="str">
        <f>VLOOKUP(A376,'[1]LISTA ETIQUETAS'!$O:$BU,59,0)</f>
        <v>CADEIRA TIAO</v>
      </c>
      <c r="E376" s="10">
        <f>IF(VLOOKUP(A376,'[1]LISTA ETIQUETAS'!O:W,4,0)="",(VLOOKUP(A376,'[1]LISTA ETIQUETAS'!O:W,7,0)),(VLOOKUP(A376,'[1]LISTA ETIQUETAS'!O:W,4,0)))</f>
        <v>0.61</v>
      </c>
      <c r="F376" s="10">
        <f>IF(VLOOKUP(A376,'[1]LISTA ETIQUETAS'!O:W,5,0)="",(VLOOKUP(A376,'[1]LISTA ETIQUETAS'!O:W,8,0)),(VLOOKUP(A376,'[1]LISTA ETIQUETAS'!O:W,5,0)))</f>
        <v>0.6</v>
      </c>
      <c r="G376" s="10">
        <f>IF(VLOOKUP(A376,'[1]LISTA ETIQUETAS'!O:W,6,0)="",(VLOOKUP(A376,'[1]LISTA ETIQUETAS'!O:W,9,0)),(VLOOKUP(A376,'[1]LISTA ETIQUETAS'!O:W,5,0)))</f>
        <v>0.75</v>
      </c>
      <c r="H376" s="10">
        <f>IFERROR((VLOOKUP(A376,'[1]LISTA ETIQUETAS'!O:X,10,0)),"")</f>
        <v>0</v>
      </c>
      <c r="I376" s="11">
        <f>IFERROR((VLOOKUP(A376,'[1]LISTA ETIQUETAS'!O:Z,12,0)),"")</f>
        <v>0</v>
      </c>
      <c r="J376" s="5">
        <f>VLOOKUP(A376,'[1]LISTA ETIQUETAS'!$O:$AA,13,0)</f>
        <v>0</v>
      </c>
      <c r="K376" s="11">
        <f>IFERROR(I376-I376*J376,"")</f>
        <v>0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>IF(M376=0,A376,M376)</f>
        <v>206894</v>
      </c>
      <c r="S376" s="2">
        <f>_xlfn.XLOOKUP($A376,'[1]LISTA ETIQUETAS'!$O:$O,'[1]LISTA ETIQUETAS'!H:H,"",0)</f>
        <v>1</v>
      </c>
      <c r="T376" s="8">
        <f>SUM(O376:S376)</f>
        <v>1</v>
      </c>
      <c r="U376" s="9" t="str">
        <f>IFERROR((VLOOKUP(A376,'links de acesso'!A:B,2,0)),"\\192.168.0.4\Produtos\PRODUTO_PRONTA_ENTREGA_DPOT\static\IMAGENS_PRODUTOS\SEM IMAGEM.jpg")</f>
        <v>\\192.168.0.4\Produtos\PRODUTO_PRONTA_ENTREGA_DPOT\static\IMAGENS_PRODUTOS\CADEIRA TIAO_206894.jpg</v>
      </c>
      <c r="V376" s="8" t="str">
        <f>IF(Tabela3[[#This Row],[LINK_IMAGEM]]="\\192.168.0.4\Produtos\PRODUTO_PRONTA_ENTREGA_DPOT\static\IMAGENS_PRODUTOS\SEM IMAGEM.jpg","SEM IMAGEM","COM IMAGEM")</f>
        <v>COM IMAGEM</v>
      </c>
    </row>
    <row r="377" spans="1:22" x14ac:dyDescent="0.25">
      <c r="A377" s="17">
        <v>176875</v>
      </c>
      <c r="B377" t="str">
        <f>IFERROR((VLOOKUP(A377,'[1]LISTA ETIQUETAS'!O:X,3,0)),"PRODUTO SEM ESTOQUE")</f>
        <v>EST CADEIRA TIAO (MAD B COR 03) TC FLOR VELVET</v>
      </c>
      <c r="C377" s="9" t="str">
        <f>VLOOKUP(A377,'[1]LISTA ETIQUETAS'!$O:$BT,58,0)</f>
        <v>DPOT CADEIRA</v>
      </c>
      <c r="D377" s="9" t="str">
        <f>VLOOKUP(A377,'[1]LISTA ETIQUETAS'!$O:$BU,59,0)</f>
        <v>CADEIRA TIAO</v>
      </c>
      <c r="E377" s="10">
        <f>IF(VLOOKUP(A377,'[1]LISTA ETIQUETAS'!O:W,4,0)="",(VLOOKUP(A377,'[1]LISTA ETIQUETAS'!O:W,7,0)),(VLOOKUP(A377,'[1]LISTA ETIQUETAS'!O:W,4,0)))</f>
        <v>0.61</v>
      </c>
      <c r="F377" s="10">
        <f>IF(VLOOKUP(A377,'[1]LISTA ETIQUETAS'!O:W,5,0)="",(VLOOKUP(A377,'[1]LISTA ETIQUETAS'!O:W,8,0)),(VLOOKUP(A377,'[1]LISTA ETIQUETAS'!O:W,5,0)))</f>
        <v>0.6</v>
      </c>
      <c r="G377" s="10">
        <f>IF(VLOOKUP(A377,'[1]LISTA ETIQUETAS'!O:W,6,0)="",(VLOOKUP(A377,'[1]LISTA ETIQUETAS'!O:W,9,0)),(VLOOKUP(A377,'[1]LISTA ETIQUETAS'!O:W,5,0)))</f>
        <v>0.75</v>
      </c>
      <c r="H377" s="10">
        <f>IFERROR((VLOOKUP(A377,'[1]LISTA ETIQUETAS'!O:X,10,0)),"")</f>
        <v>0</v>
      </c>
      <c r="I377" s="11">
        <f>IFERROR((VLOOKUP(A377,'[1]LISTA ETIQUETAS'!O:Z,12,0)),"")</f>
        <v>0</v>
      </c>
      <c r="J377" s="5">
        <f>VLOOKUP(A377,'[1]LISTA ETIQUETAS'!$O:$AA,13,0)</f>
        <v>0</v>
      </c>
      <c r="K377" s="11">
        <f>IFERROR(I377-I377*J377,"")</f>
        <v>0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>IF(M377=0,A377,M377)</f>
        <v>176875</v>
      </c>
      <c r="S377" s="2">
        <f>_xlfn.XLOOKUP($A377,'[1]LISTA ETIQUETAS'!$O:$O,'[1]LISTA ETIQUETAS'!H:H,"",0)</f>
        <v>1</v>
      </c>
      <c r="T377" s="8">
        <f>SUM(O377:S377)</f>
        <v>1</v>
      </c>
      <c r="U377" s="9" t="str">
        <f>IFERROR((VLOOKUP(A377,'links de acesso'!A:B,2,0)),"\\192.168.0.4\Produtos\PRODUTO_PRONTA_ENTREGA_DPOT\static\IMAGENS_PRODUTOS\SEM IMAGEM.jpg")</f>
        <v>\\192.168.0.4\Produtos\PRODUTO_PRONTA_ENTREGA_DPOT\static\IMAGENS_PRODUTOS\CADEIRA TIAO_176875.jpg</v>
      </c>
      <c r="V377" s="8" t="str">
        <f>IF(Tabela3[[#This Row],[LINK_IMAGEM]]="\\192.168.0.4\Produtos\PRODUTO_PRONTA_ENTREGA_DPOT\static\IMAGENS_PRODUTOS\SEM IMAGEM.jpg","SEM IMAGEM","COM IMAGEM")</f>
        <v>COM IMAGEM</v>
      </c>
    </row>
    <row r="378" spans="1:22" x14ac:dyDescent="0.25">
      <c r="A378" s="17">
        <v>148807</v>
      </c>
      <c r="B378" t="str">
        <f>IFERROR((VLOOKUP(A378,'[1]LISTA ETIQUETAS'!O:X,3,0)),"PRODUTO SEM ESTOQUE")</f>
        <v>EST CADEIRA TIAO (MAD IMBUIA) VELUDO AZUL</v>
      </c>
      <c r="C378" s="9" t="str">
        <f>VLOOKUP(A378,'[1]LISTA ETIQUETAS'!$O:$BT,58,0)</f>
        <v>DPOT CADEIRA</v>
      </c>
      <c r="D378" s="9" t="str">
        <f>VLOOKUP(A378,'[1]LISTA ETIQUETAS'!$O:$BU,59,0)</f>
        <v>CADEIRA TIAO</v>
      </c>
      <c r="E378" s="10">
        <f>IF(VLOOKUP(A378,'[1]LISTA ETIQUETAS'!O:W,4,0)="",(VLOOKUP(A378,'[1]LISTA ETIQUETAS'!O:W,7,0)),(VLOOKUP(A378,'[1]LISTA ETIQUETAS'!O:W,4,0)))</f>
        <v>0.47</v>
      </c>
      <c r="F378" s="10">
        <f>IF(VLOOKUP(A378,'[1]LISTA ETIQUETAS'!O:W,5,0)="",(VLOOKUP(A378,'[1]LISTA ETIQUETAS'!O:W,8,0)),(VLOOKUP(A378,'[1]LISTA ETIQUETAS'!O:W,5,0)))</f>
        <v>0.54</v>
      </c>
      <c r="G378" s="10">
        <f>IF(VLOOKUP(A378,'[1]LISTA ETIQUETAS'!O:W,6,0)="",(VLOOKUP(A378,'[1]LISTA ETIQUETAS'!O:W,9,0)),(VLOOKUP(A378,'[1]LISTA ETIQUETAS'!O:W,5,0)))</f>
        <v>0.75</v>
      </c>
      <c r="H378" s="10">
        <f>IFERROR((VLOOKUP(A378,'[1]LISTA ETIQUETAS'!O:X,10,0)),"")</f>
        <v>0</v>
      </c>
      <c r="I378" s="11">
        <f>IFERROR((VLOOKUP(A378,'[1]LISTA ETIQUETAS'!O:Z,12,0)),"")</f>
        <v>0</v>
      </c>
      <c r="J378" s="5">
        <f>VLOOKUP(A378,'[1]LISTA ETIQUETAS'!$O:$AA,13,0)</f>
        <v>0</v>
      </c>
      <c r="K378" s="11">
        <f>IFERROR(I378-I378*J378,"")</f>
        <v>0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>IF(M378=0,A378,M378)</f>
        <v>148807</v>
      </c>
      <c r="S378" s="2">
        <f>_xlfn.XLOOKUP($A378,'[1]LISTA ETIQUETAS'!$O:$O,'[1]LISTA ETIQUETAS'!H:H,"",0)</f>
        <v>2</v>
      </c>
      <c r="T378" s="8">
        <f>SUM(O378:S378)</f>
        <v>2</v>
      </c>
      <c r="U378" s="9" t="str">
        <f>IFERROR((VLOOKUP(A378,'links de acesso'!A:B,2,0)),"\\192.168.0.4\Produtos\PRODUTO_PRONTA_ENTREGA_DPOT\static\IMAGENS_PRODUTOS\SEM IMAGEM.jpg")</f>
        <v>\\192.168.0.4\Produtos\PRODUTO_PRONTA_ENTREGA_DPOT\static\IMAGENS_PRODUTOS\CADEIRA TIAO_148807.jpg</v>
      </c>
      <c r="V378" s="8" t="str">
        <f>IF(Tabela3[[#This Row],[LINK_IMAGEM]]="\\192.168.0.4\Produtos\PRODUTO_PRONTA_ENTREGA_DPOT\static\IMAGENS_PRODUTOS\SEM IMAGEM.jpg","SEM IMAGEM","COM IMAGEM")</f>
        <v>COM IMAGEM</v>
      </c>
    </row>
    <row r="379" spans="1:22" x14ac:dyDescent="0.25">
      <c r="A379" s="17">
        <v>278569</v>
      </c>
      <c r="B379" t="str">
        <f>IFERROR((VLOOKUP(A379,'[1]LISTA ETIQUETAS'!O:X,3,0)),"PRODUTO SEM ESTOQUE")</f>
        <v>EST CADEIRA TIAO C/BRACO (IMBUIA STAIN) EL NOVE 04 COR GREY</v>
      </c>
      <c r="C379" s="9" t="str">
        <f>VLOOKUP(A379,'[1]LISTA ETIQUETAS'!$O:$BT,58,0)</f>
        <v>DPOT CADEIRA</v>
      </c>
      <c r="D379" s="9" t="str">
        <f>VLOOKUP(A379,'[1]LISTA ETIQUETAS'!$O:$BU,59,0)</f>
        <v>CADEIRA TIAO</v>
      </c>
      <c r="E379" s="10">
        <f>IF(VLOOKUP(A379,'[1]LISTA ETIQUETAS'!O:W,4,0)="",(VLOOKUP(A379,'[1]LISTA ETIQUETAS'!O:W,7,0)),(VLOOKUP(A379,'[1]LISTA ETIQUETAS'!O:W,4,0)))</f>
        <v>0.61</v>
      </c>
      <c r="F379" s="10">
        <f>IF(VLOOKUP(A379,'[1]LISTA ETIQUETAS'!O:W,5,0)="",(VLOOKUP(A379,'[1]LISTA ETIQUETAS'!O:W,8,0)),(VLOOKUP(A379,'[1]LISTA ETIQUETAS'!O:W,5,0)))</f>
        <v>0.62</v>
      </c>
      <c r="G379" s="10">
        <f>IF(VLOOKUP(A379,'[1]LISTA ETIQUETAS'!O:W,6,0)="",(VLOOKUP(A379,'[1]LISTA ETIQUETAS'!O:W,9,0)),(VLOOKUP(A379,'[1]LISTA ETIQUETAS'!O:W,5,0)))</f>
        <v>0.78</v>
      </c>
      <c r="H379" s="10">
        <f>IFERROR((VLOOKUP(A379,'[1]LISTA ETIQUETAS'!O:X,10,0)),"")</f>
        <v>0</v>
      </c>
      <c r="I379" s="11">
        <f>IFERROR((VLOOKUP(A379,'[1]LISTA ETIQUETAS'!O:Z,12,0)),"")</f>
        <v>0</v>
      </c>
      <c r="J379" s="5">
        <f>VLOOKUP(A379,'[1]LISTA ETIQUETAS'!$O:$AA,13,0)</f>
        <v>0</v>
      </c>
      <c r="K379" s="11">
        <f>IFERROR(I379-I379*J379,"")</f>
        <v>0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>IF(M379=0,A379,M379)</f>
        <v>278569</v>
      </c>
      <c r="S379" s="2">
        <f>_xlfn.XLOOKUP($A379,'[1]LISTA ETIQUETAS'!$O:$O,'[1]LISTA ETIQUETAS'!H:H,"",0)</f>
        <v>2</v>
      </c>
      <c r="T379" s="8">
        <f>SUM(O379:S379)</f>
        <v>2</v>
      </c>
      <c r="U379" s="9" t="str">
        <f>IFERROR((VLOOKUP(A379,'links de acesso'!A:B,2,0)),"\\192.168.0.4\Produtos\PRODUTO_PRONTA_ENTREGA_DPOT\static\IMAGENS_PRODUTOS\SEM IMAGEM.jpg")</f>
        <v>\\192.168.0.4\Produtos\PRODUTO_PRONTA_ENTREGA_DPOT\static\IMAGENS_PRODUTOS\CADEIRA TIAO CB_278569.jpg</v>
      </c>
      <c r="V379" s="8" t="str">
        <f>IF(Tabela3[[#This Row],[LINK_IMAGEM]]="\\192.168.0.4\Produtos\PRODUTO_PRONTA_ENTREGA_DPOT\static\IMAGENS_PRODUTOS\SEM IMAGEM.jpg","SEM IMAGEM","COM IMAGEM")</f>
        <v>COM IMAGEM</v>
      </c>
    </row>
    <row r="380" spans="1:22" x14ac:dyDescent="0.25">
      <c r="A380" s="17">
        <v>180860</v>
      </c>
      <c r="B380" t="str">
        <f>IFERROR((VLOOKUP(A380,'[1]LISTA ETIQUETAS'!O:X,3,0)),"PRODUTO SEM ESTOQUE")</f>
        <v>EST CADEIRA TIAO C/BRACO (MAD A COR 01) TC LINHO 501</v>
      </c>
      <c r="C380" s="9" t="str">
        <f>VLOOKUP(A380,'[1]LISTA ETIQUETAS'!$O:$BT,58,0)</f>
        <v>DPOT CADEIRA</v>
      </c>
      <c r="D380" s="9" t="str">
        <f>VLOOKUP(A380,'[1]LISTA ETIQUETAS'!$O:$BU,59,0)</f>
        <v>CADEIRA TIAO</v>
      </c>
      <c r="E380" s="10">
        <f>IF(VLOOKUP(A380,'[1]LISTA ETIQUETAS'!O:W,4,0)="",(VLOOKUP(A380,'[1]LISTA ETIQUETAS'!O:W,7,0)),(VLOOKUP(A380,'[1]LISTA ETIQUETAS'!O:W,4,0)))</f>
        <v>0.61</v>
      </c>
      <c r="F380" s="10">
        <f>IF(VLOOKUP(A380,'[1]LISTA ETIQUETAS'!O:W,5,0)="",(VLOOKUP(A380,'[1]LISTA ETIQUETAS'!O:W,8,0)),(VLOOKUP(A380,'[1]LISTA ETIQUETAS'!O:W,5,0)))</f>
        <v>0.6</v>
      </c>
      <c r="G380" s="10">
        <f>IF(VLOOKUP(A380,'[1]LISTA ETIQUETAS'!O:W,6,0)="",(VLOOKUP(A380,'[1]LISTA ETIQUETAS'!O:W,9,0)),(VLOOKUP(A380,'[1]LISTA ETIQUETAS'!O:W,5,0)))</f>
        <v>0.75</v>
      </c>
      <c r="H380" s="10">
        <f>IFERROR((VLOOKUP(A380,'[1]LISTA ETIQUETAS'!O:X,10,0)),"")</f>
        <v>0</v>
      </c>
      <c r="I380" s="11">
        <f>IFERROR((VLOOKUP(A380,'[1]LISTA ETIQUETAS'!O:Z,12,0)),"")</f>
        <v>0</v>
      </c>
      <c r="J380" s="5">
        <f>VLOOKUP(A380,'[1]LISTA ETIQUETAS'!$O:$AA,13,0)</f>
        <v>0</v>
      </c>
      <c r="K380" s="11">
        <f>IFERROR(I380-I380*J380,"")</f>
        <v>0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>IF(M380=0,A380,M380)</f>
        <v>180860</v>
      </c>
      <c r="S380" s="2">
        <f>_xlfn.XLOOKUP($A380,'[1]LISTA ETIQUETAS'!$O:$O,'[1]LISTA ETIQUETAS'!H:H,"",0)</f>
        <v>3</v>
      </c>
      <c r="T380" s="8">
        <f>SUM(O380:S380)</f>
        <v>3</v>
      </c>
      <c r="U380" s="9" t="str">
        <f>IFERROR((VLOOKUP(A380,'links de acesso'!A:B,2,0)),"\\192.168.0.4\Produtos\PRODUTO_PRONTA_ENTREGA_DPOT\static\IMAGENS_PRODUTOS\SEM IMAGEM.jpg")</f>
        <v>\\192.168.0.4\Produtos\PRODUTO_PRONTA_ENTREGA_DPOT\static\IMAGENS_PRODUTOS\CADEIRA TIAO_180860.jpg</v>
      </c>
      <c r="V380" s="8" t="str">
        <f>IF(Tabela3[[#This Row],[LINK_IMAGEM]]="\\192.168.0.4\Produtos\PRODUTO_PRONTA_ENTREGA_DPOT\static\IMAGENS_PRODUTOS\SEM IMAGEM.jpg","SEM IMAGEM","COM IMAGEM")</f>
        <v>COM IMAGEM</v>
      </c>
    </row>
    <row r="381" spans="1:22" x14ac:dyDescent="0.25">
      <c r="A381" s="17">
        <v>176874</v>
      </c>
      <c r="B381" t="str">
        <f>IFERROR((VLOOKUP(A381,'[1]LISTA ETIQUETAS'!O:X,3,0)),"PRODUTO SEM ESTOQUE")</f>
        <v>EST CADEIRA TIAO C/BRACO (MAD B COR 03) TC FLOR VELVET</v>
      </c>
      <c r="C381" s="9" t="str">
        <f>VLOOKUP(A381,'[1]LISTA ETIQUETAS'!$O:$BT,58,0)</f>
        <v>DPOT CADEIRA</v>
      </c>
      <c r="D381" s="9" t="str">
        <f>VLOOKUP(A381,'[1]LISTA ETIQUETAS'!$O:$BU,59,0)</f>
        <v>CADEIRA TIAO</v>
      </c>
      <c r="E381" s="10">
        <f>IF(VLOOKUP(A381,'[1]LISTA ETIQUETAS'!O:W,4,0)="",(VLOOKUP(A381,'[1]LISTA ETIQUETAS'!O:W,7,0)),(VLOOKUP(A381,'[1]LISTA ETIQUETAS'!O:W,4,0)))</f>
        <v>0.61</v>
      </c>
      <c r="F381" s="10">
        <f>IF(VLOOKUP(A381,'[1]LISTA ETIQUETAS'!O:W,5,0)="",(VLOOKUP(A381,'[1]LISTA ETIQUETAS'!O:W,8,0)),(VLOOKUP(A381,'[1]LISTA ETIQUETAS'!O:W,5,0)))</f>
        <v>0.62</v>
      </c>
      <c r="G381" s="10">
        <f>IF(VLOOKUP(A381,'[1]LISTA ETIQUETAS'!O:W,6,0)="",(VLOOKUP(A381,'[1]LISTA ETIQUETAS'!O:W,9,0)),(VLOOKUP(A381,'[1]LISTA ETIQUETAS'!O:W,5,0)))</f>
        <v>0.78</v>
      </c>
      <c r="H381" s="10">
        <f>IFERROR((VLOOKUP(A381,'[1]LISTA ETIQUETAS'!O:X,10,0)),"")</f>
        <v>0</v>
      </c>
      <c r="I381" s="11">
        <f>IFERROR((VLOOKUP(A381,'[1]LISTA ETIQUETAS'!O:Z,12,0)),"")</f>
        <v>0</v>
      </c>
      <c r="J381" s="5">
        <f>VLOOKUP(A381,'[1]LISTA ETIQUETAS'!$O:$AA,13,0)</f>
        <v>0</v>
      </c>
      <c r="K381" s="11">
        <f>IFERROR(I381-I381*J381,"")</f>
        <v>0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>IF(M381=0,A381,M381)</f>
        <v>176874</v>
      </c>
      <c r="S381" s="2">
        <f>_xlfn.XLOOKUP($A381,'[1]LISTA ETIQUETAS'!$O:$O,'[1]LISTA ETIQUETAS'!H:H,"",0)</f>
        <v>1</v>
      </c>
      <c r="T381" s="8">
        <f>SUM(O381:S381)</f>
        <v>1</v>
      </c>
      <c r="U381" s="9" t="str">
        <f>IFERROR((VLOOKUP(A381,'links de acesso'!A:B,2,0)),"\\192.168.0.4\Produtos\PRODUTO_PRONTA_ENTREGA_DPOT\static\IMAGENS_PRODUTOS\SEM IMAGEM.jpg")</f>
        <v>\\192.168.0.4\Produtos\PRODUTO_PRONTA_ENTREGA_DPOT\static\IMAGENS_PRODUTOS\CADEIRA TIAO CB_176874.jpg</v>
      </c>
      <c r="V381" s="8" t="str">
        <f>IF(Tabela3[[#This Row],[LINK_IMAGEM]]="\\192.168.0.4\Produtos\PRODUTO_PRONTA_ENTREGA_DPOT\static\IMAGENS_PRODUTOS\SEM IMAGEM.jpg","SEM IMAGEM","COM IMAGEM")</f>
        <v>COM IMAGEM</v>
      </c>
    </row>
    <row r="382" spans="1:22" x14ac:dyDescent="0.25">
      <c r="A382" s="17">
        <v>180858</v>
      </c>
      <c r="B382" t="str">
        <f>IFERROR((VLOOKUP(A382,'[1]LISTA ETIQUETAS'!O:X,3,0)),"PRODUTO SEM ESTOQUE")</f>
        <v>EST CADEIRA TIAO C/BRACO (MAD B COR 03) TC LINHO 601</v>
      </c>
      <c r="C382" s="9" t="str">
        <f>VLOOKUP(A382,'[1]LISTA ETIQUETAS'!$O:$BT,58,0)</f>
        <v>DPOT CADEIRA</v>
      </c>
      <c r="D382" s="9" t="str">
        <f>VLOOKUP(A382,'[1]LISTA ETIQUETAS'!$O:$BU,59,0)</f>
        <v>CADEIRA TIAO</v>
      </c>
      <c r="E382" s="10">
        <f>IF(VLOOKUP(A382,'[1]LISTA ETIQUETAS'!O:W,4,0)="",(VLOOKUP(A382,'[1]LISTA ETIQUETAS'!O:W,7,0)),(VLOOKUP(A382,'[1]LISTA ETIQUETAS'!O:W,4,0)))</f>
        <v>0.61</v>
      </c>
      <c r="F382" s="10">
        <f>IF(VLOOKUP(A382,'[1]LISTA ETIQUETAS'!O:W,5,0)="",(VLOOKUP(A382,'[1]LISTA ETIQUETAS'!O:W,8,0)),(VLOOKUP(A382,'[1]LISTA ETIQUETAS'!O:W,5,0)))</f>
        <v>0.6</v>
      </c>
      <c r="G382" s="10">
        <f>IF(VLOOKUP(A382,'[1]LISTA ETIQUETAS'!O:W,6,0)="",(VLOOKUP(A382,'[1]LISTA ETIQUETAS'!O:W,9,0)),(VLOOKUP(A382,'[1]LISTA ETIQUETAS'!O:W,5,0)))</f>
        <v>0.75</v>
      </c>
      <c r="H382" s="10">
        <f>IFERROR((VLOOKUP(A382,'[1]LISTA ETIQUETAS'!O:X,10,0)),"")</f>
        <v>0</v>
      </c>
      <c r="I382" s="11">
        <f>IFERROR((VLOOKUP(A382,'[1]LISTA ETIQUETAS'!O:Z,12,0)),"")</f>
        <v>0</v>
      </c>
      <c r="J382" s="5">
        <f>VLOOKUP(A382,'[1]LISTA ETIQUETAS'!$O:$AA,13,0)</f>
        <v>0</v>
      </c>
      <c r="K382" s="11">
        <f>IFERROR(I382-I382*J382,"")</f>
        <v>0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>IF(M382=0,A382,M382)</f>
        <v>180858</v>
      </c>
      <c r="S382" s="2">
        <f>_xlfn.XLOOKUP($A382,'[1]LISTA ETIQUETAS'!$O:$O,'[1]LISTA ETIQUETAS'!H:H,"",0)</f>
        <v>4</v>
      </c>
      <c r="T382" s="8">
        <f>SUM(O382:S382)</f>
        <v>4</v>
      </c>
      <c r="U382" s="9" t="str">
        <f>IFERROR((VLOOKUP(A382,'links de acesso'!A:B,2,0)),"\\192.168.0.4\Produtos\PRODUTO_PRONTA_ENTREGA_DPOT\static\IMAGENS_PRODUTOS\SEM IMAGEM.jpg")</f>
        <v>\\192.168.0.4\Produtos\PRODUTO_PRONTA_ENTREGA_DPOT\static\IMAGENS_PRODUTOS\CADEIRA TIAO_180858.jpg</v>
      </c>
      <c r="V382" s="8" t="str">
        <f>IF(Tabela3[[#This Row],[LINK_IMAGEM]]="\\192.168.0.4\Produtos\PRODUTO_PRONTA_ENTREGA_DPOT\static\IMAGENS_PRODUTOS\SEM IMAGEM.jpg","SEM IMAGEM","COM IMAGEM")</f>
        <v>COM IMAGEM</v>
      </c>
    </row>
    <row r="383" spans="1:22" x14ac:dyDescent="0.25">
      <c r="A383" s="17">
        <v>278568</v>
      </c>
      <c r="B383" t="str">
        <f>IFERROR((VLOOKUP(A383,'[1]LISTA ETIQUETAS'!O:X,3,0)),"PRODUTO SEM ESTOQUE")</f>
        <v>EST CADEIRA TIAO C/BRACO (MAD IMBUIA STAIN) LINHO 403 W 611</v>
      </c>
      <c r="C383" s="9" t="str">
        <f>VLOOKUP(A383,'[1]LISTA ETIQUETAS'!$O:$BT,58,0)</f>
        <v>DPOT CADEIRA</v>
      </c>
      <c r="D383" s="9" t="str">
        <f>VLOOKUP(A383,'[1]LISTA ETIQUETAS'!$O:$BU,59,0)</f>
        <v>CADEIRA TIAO</v>
      </c>
      <c r="E383" s="10">
        <f>IF(VLOOKUP(A383,'[1]LISTA ETIQUETAS'!O:W,4,0)="",(VLOOKUP(A383,'[1]LISTA ETIQUETAS'!O:W,7,0)),(VLOOKUP(A383,'[1]LISTA ETIQUETAS'!O:W,4,0)))</f>
        <v>0.61</v>
      </c>
      <c r="F383" s="10">
        <f>IF(VLOOKUP(A383,'[1]LISTA ETIQUETAS'!O:W,5,0)="",(VLOOKUP(A383,'[1]LISTA ETIQUETAS'!O:W,8,0)),(VLOOKUP(A383,'[1]LISTA ETIQUETAS'!O:W,5,0)))</f>
        <v>0.62</v>
      </c>
      <c r="G383" s="10">
        <f>IF(VLOOKUP(A383,'[1]LISTA ETIQUETAS'!O:W,6,0)="",(VLOOKUP(A383,'[1]LISTA ETIQUETAS'!O:W,9,0)),(VLOOKUP(A383,'[1]LISTA ETIQUETAS'!O:W,5,0)))</f>
        <v>0.78</v>
      </c>
      <c r="H383" s="10">
        <f>IFERROR((VLOOKUP(A383,'[1]LISTA ETIQUETAS'!O:X,10,0)),"")</f>
        <v>0</v>
      </c>
      <c r="I383" s="11">
        <f>IFERROR((VLOOKUP(A383,'[1]LISTA ETIQUETAS'!O:Z,12,0)),"")</f>
        <v>0</v>
      </c>
      <c r="J383" s="5">
        <f>VLOOKUP(A383,'[1]LISTA ETIQUETAS'!$O:$AA,13,0)</f>
        <v>0</v>
      </c>
      <c r="K383" s="11">
        <f>IFERROR(I383-I383*J383,"")</f>
        <v>0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>IF(M383=0,A383,M383)</f>
        <v>278568</v>
      </c>
      <c r="S383" s="2">
        <f>_xlfn.XLOOKUP($A383,'[1]LISTA ETIQUETAS'!$O:$O,'[1]LISTA ETIQUETAS'!H:H,"",0)</f>
        <v>1</v>
      </c>
      <c r="T383" s="8">
        <f>SUM(O383:S383)</f>
        <v>1</v>
      </c>
      <c r="U383" s="9" t="str">
        <f>IFERROR((VLOOKUP(A383,'links de acesso'!A:B,2,0)),"\\192.168.0.4\Produtos\PRODUTO_PRONTA_ENTREGA_DPOT\static\IMAGENS_PRODUTOS\SEM IMAGEM.jpg")</f>
        <v>\\192.168.0.4\Produtos\PRODUTO_PRONTA_ENTREGA_DPOT\static\IMAGENS_PRODUTOS\CADEIRA TIAO_278568.jpg</v>
      </c>
      <c r="V383" s="8" t="str">
        <f>IF(Tabela3[[#This Row],[LINK_IMAGEM]]="\\192.168.0.4\Produtos\PRODUTO_PRONTA_ENTREGA_DPOT\static\IMAGENS_PRODUTOS\SEM IMAGEM.jpg","SEM IMAGEM","COM IMAGEM")</f>
        <v>COM IMAGEM</v>
      </c>
    </row>
    <row r="384" spans="1:22" x14ac:dyDescent="0.25">
      <c r="A384" s="17">
        <v>223103</v>
      </c>
      <c r="B384" t="str">
        <f>IFERROR((VLOOKUP(A384,'[1]LISTA ETIQUETAS'!O:X,3,0)),"PRODUTO SEM ESTOQUE")</f>
        <v>EST CADEIRA TIMBO (CUMARU POLIDO)</v>
      </c>
      <c r="C384" s="9" t="str">
        <f>VLOOKUP(A384,'[1]LISTA ETIQUETAS'!$O:$BT,58,0)</f>
        <v>DPOT CADEIRA</v>
      </c>
      <c r="D384" s="9" t="str">
        <f>VLOOKUP(A384,'[1]LISTA ETIQUETAS'!$O:$BU,59,0)</f>
        <v>CADEIRA TIMBO</v>
      </c>
      <c r="E384" s="10">
        <f>IF(VLOOKUP(A384,'[1]LISTA ETIQUETAS'!O:W,4,0)="",(VLOOKUP(A384,'[1]LISTA ETIQUETAS'!O:W,7,0)),(VLOOKUP(A384,'[1]LISTA ETIQUETAS'!O:W,4,0)))</f>
        <v>0.44</v>
      </c>
      <c r="F384" s="10">
        <f>IF(VLOOKUP(A384,'[1]LISTA ETIQUETAS'!O:W,5,0)="",(VLOOKUP(A384,'[1]LISTA ETIQUETAS'!O:W,8,0)),(VLOOKUP(A384,'[1]LISTA ETIQUETAS'!O:W,5,0)))</f>
        <v>0.56999999999999995</v>
      </c>
      <c r="G384" s="10">
        <f>IF(VLOOKUP(A384,'[1]LISTA ETIQUETAS'!O:W,6,0)="",(VLOOKUP(A384,'[1]LISTA ETIQUETAS'!O:W,9,0)),(VLOOKUP(A384,'[1]LISTA ETIQUETAS'!O:W,5,0)))</f>
        <v>0.87</v>
      </c>
      <c r="H384" s="10">
        <f>IFERROR((VLOOKUP(A384,'[1]LISTA ETIQUETAS'!O:X,10,0)),"")</f>
        <v>0</v>
      </c>
      <c r="I384" s="11">
        <f>IFERROR((VLOOKUP(A384,'[1]LISTA ETIQUETAS'!O:Z,12,0)),"")</f>
        <v>0</v>
      </c>
      <c r="J384" s="5">
        <f>VLOOKUP(A384,'[1]LISTA ETIQUETAS'!$O:$AA,13,0)</f>
        <v>0</v>
      </c>
      <c r="K384" s="11">
        <f>IFERROR(I384-I384*J384,"")</f>
        <v>0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>IF(M384=0,A384,M384)</f>
        <v>223103</v>
      </c>
      <c r="S384" s="2">
        <f>_xlfn.XLOOKUP($A384,'[1]LISTA ETIQUETAS'!$O:$O,'[1]LISTA ETIQUETAS'!H:H,"",0)</f>
        <v>1</v>
      </c>
      <c r="T384" s="8">
        <f>SUM(O384:S384)</f>
        <v>1</v>
      </c>
      <c r="U384" s="9" t="str">
        <f>IFERROR((VLOOKUP(A384,'links de acesso'!A:B,2,0)),"\\192.168.0.4\Produtos\PRODUTO_PRONTA_ENTREGA_DPOT\static\IMAGENS_PRODUTOS\SEM IMAGEM.jpg")</f>
        <v>\\192.168.0.4\Produtos\PRODUTO_PRONTA_ENTREGA_DPOT\static\IMAGENS_PRODUTOS\CADEIRA TIMBO_223103.jpg</v>
      </c>
      <c r="V384" s="8" t="str">
        <f>IF(Tabela3[[#This Row],[LINK_IMAGEM]]="\\192.168.0.4\Produtos\PRODUTO_PRONTA_ENTREGA_DPOT\static\IMAGENS_PRODUTOS\SEM IMAGEM.jpg","SEM IMAGEM","COM IMAGEM")</f>
        <v>COM IMAGEM</v>
      </c>
    </row>
    <row r="385" spans="1:22" x14ac:dyDescent="0.25">
      <c r="A385" s="17">
        <v>269165</v>
      </c>
      <c r="B385" t="str">
        <f>IFERROR((VLOOKUP(A385,'[1]LISTA ETIQUETAS'!O:X,3,0)),"PRODUTO SEM ESTOQUE")</f>
        <v>EST CADEIRA ZANINE I (FREIJO NAT) TC JAVA FENNEL</v>
      </c>
      <c r="C385" s="9" t="str">
        <f>VLOOKUP(A385,'[1]LISTA ETIQUETAS'!$O:$BT,58,0)</f>
        <v>DPOT CADEIRA</v>
      </c>
      <c r="D385" s="9" t="str">
        <f>VLOOKUP(A385,'[1]LISTA ETIQUETAS'!$O:$BU,59,0)</f>
        <v>CADEIRA ZANINE I</v>
      </c>
      <c r="E385" s="10">
        <f>IF(VLOOKUP(A385,'[1]LISTA ETIQUETAS'!O:W,4,0)="",(VLOOKUP(A385,'[1]LISTA ETIQUETAS'!O:W,7,0)),(VLOOKUP(A385,'[1]LISTA ETIQUETAS'!O:W,4,0)))</f>
        <v>0.46</v>
      </c>
      <c r="F385" s="10">
        <f>IF(VLOOKUP(A385,'[1]LISTA ETIQUETAS'!O:W,5,0)="",(VLOOKUP(A385,'[1]LISTA ETIQUETAS'!O:W,8,0)),(VLOOKUP(A385,'[1]LISTA ETIQUETAS'!O:W,5,0)))</f>
        <v>0.56999999999999995</v>
      </c>
      <c r="G385" s="10">
        <f>IF(VLOOKUP(A385,'[1]LISTA ETIQUETAS'!O:W,6,0)="",(VLOOKUP(A385,'[1]LISTA ETIQUETAS'!O:W,9,0)),(VLOOKUP(A385,'[1]LISTA ETIQUETAS'!O:W,5,0)))</f>
        <v>0.81</v>
      </c>
      <c r="H385" s="10">
        <f>IFERROR((VLOOKUP(A385,'[1]LISTA ETIQUETAS'!O:X,10,0)),"")</f>
        <v>0</v>
      </c>
      <c r="I385" s="11">
        <f>IFERROR((VLOOKUP(A385,'[1]LISTA ETIQUETAS'!O:Z,12,0)),"")</f>
        <v>0</v>
      </c>
      <c r="J385" s="5">
        <f>VLOOKUP(A385,'[1]LISTA ETIQUETAS'!$O:$AA,13,0)</f>
        <v>0</v>
      </c>
      <c r="K385" s="11">
        <f>IFERROR(I385-I385*J385,"")</f>
        <v>0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>IF(M385=0,A385,M385)</f>
        <v>269165</v>
      </c>
      <c r="S385" s="2">
        <f>_xlfn.XLOOKUP($A385,'[1]LISTA ETIQUETAS'!$O:$O,'[1]LISTA ETIQUETAS'!H:H,"",0)</f>
        <v>1</v>
      </c>
      <c r="T385" s="8">
        <f>SUM(O385:S385)</f>
        <v>1</v>
      </c>
      <c r="U385" s="9" t="str">
        <f>IFERROR((VLOOKUP(A385,'links de acesso'!A:B,2,0)),"\\192.168.0.4\Produtos\PRODUTO_PRONTA_ENTREGA_DPOT\static\IMAGENS_PRODUTOS\SEM IMAGEM.jpg")</f>
        <v>\\192.168.0.4\Produtos\PRODUTO_PRONTA_ENTREGA_DPOT\static\IMAGENS_PRODUTOS\CADEIRA ZANINE_269165.jpg</v>
      </c>
      <c r="V385" s="8" t="str">
        <f>IF(Tabela3[[#This Row],[LINK_IMAGEM]]="\\192.168.0.4\Produtos\PRODUTO_PRONTA_ENTREGA_DPOT\static\IMAGENS_PRODUTOS\SEM IMAGEM.jpg","SEM IMAGEM","COM IMAGEM")</f>
        <v>COM IMAGEM</v>
      </c>
    </row>
    <row r="386" spans="1:22" x14ac:dyDescent="0.25">
      <c r="A386" s="17">
        <v>272033</v>
      </c>
      <c r="B386" t="str">
        <f>IFERROR((VLOOKUP(A386,'[1]LISTA ETIQUETAS'!O:X,3,0)),"PRODUTO SEM ESTOQUE")</f>
        <v>EST CADEIRA ZANINE I (FREIJO NT) TC FLORENTINE CYPRESS</v>
      </c>
      <c r="C386" s="9" t="str">
        <f>VLOOKUP(A386,'[1]LISTA ETIQUETAS'!$O:$BT,58,0)</f>
        <v>DPOT CADEIRA</v>
      </c>
      <c r="D386" s="9" t="str">
        <f>VLOOKUP(A386,'[1]LISTA ETIQUETAS'!$O:$BU,59,0)</f>
        <v>CADEIRA ZANINE I</v>
      </c>
      <c r="E386" s="10">
        <f>IF(VLOOKUP(A386,'[1]LISTA ETIQUETAS'!O:W,4,0)="",(VLOOKUP(A386,'[1]LISTA ETIQUETAS'!O:W,7,0)),(VLOOKUP(A386,'[1]LISTA ETIQUETAS'!O:W,4,0)))</f>
        <v>0.46</v>
      </c>
      <c r="F386" s="10">
        <f>IF(VLOOKUP(A386,'[1]LISTA ETIQUETAS'!O:W,5,0)="",(VLOOKUP(A386,'[1]LISTA ETIQUETAS'!O:W,8,0)),(VLOOKUP(A386,'[1]LISTA ETIQUETAS'!O:W,5,0)))</f>
        <v>0.56999999999999995</v>
      </c>
      <c r="G386" s="10">
        <f>IF(VLOOKUP(A386,'[1]LISTA ETIQUETAS'!O:W,6,0)="",(VLOOKUP(A386,'[1]LISTA ETIQUETAS'!O:W,9,0)),(VLOOKUP(A386,'[1]LISTA ETIQUETAS'!O:W,5,0)))</f>
        <v>0.81</v>
      </c>
      <c r="H386" s="10">
        <f>IFERROR((VLOOKUP(A386,'[1]LISTA ETIQUETAS'!O:X,10,0)),"")</f>
        <v>0</v>
      </c>
      <c r="I386" s="11">
        <f>IFERROR((VLOOKUP(A386,'[1]LISTA ETIQUETAS'!O:Z,12,0)),"")</f>
        <v>0</v>
      </c>
      <c r="J386" s="5">
        <f>VLOOKUP(A386,'[1]LISTA ETIQUETAS'!$O:$AA,13,0)</f>
        <v>0</v>
      </c>
      <c r="K386" s="11">
        <f>IFERROR(I386-I386*J386,"")</f>
        <v>0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>IF(M386=0,A386,M386)</f>
        <v>272033</v>
      </c>
      <c r="S386" s="2">
        <f>_xlfn.XLOOKUP($A386,'[1]LISTA ETIQUETAS'!$O:$O,'[1]LISTA ETIQUETAS'!H:H,"",0)</f>
        <v>1</v>
      </c>
      <c r="T386" s="8">
        <f>SUM(O386:S386)</f>
        <v>1</v>
      </c>
      <c r="U386" s="9" t="str">
        <f>IFERROR((VLOOKUP(A386,'links de acesso'!A:B,2,0)),"\\192.168.0.4\Produtos\PRODUTO_PRONTA_ENTREGA_DPOT\static\IMAGENS_PRODUTOS\SEM IMAGEM.jpg")</f>
        <v>\\192.168.0.4\Produtos\PRODUTO_PRONTA_ENTREGA_DPOT\static\IMAGENS_PRODUTOS\CADEIRA ZANINE I_272033.jpg</v>
      </c>
      <c r="V386" s="8" t="str">
        <f>IF(Tabela3[[#This Row],[LINK_IMAGEM]]="\\192.168.0.4\Produtos\PRODUTO_PRONTA_ENTREGA_DPOT\static\IMAGENS_PRODUTOS\SEM IMAGEM.jpg","SEM IMAGEM","COM IMAGEM")</f>
        <v>COM IMAGEM</v>
      </c>
    </row>
    <row r="387" spans="1:22" x14ac:dyDescent="0.25">
      <c r="A387" s="17">
        <v>206965</v>
      </c>
      <c r="B387" t="str">
        <f>IFERROR((VLOOKUP(A387,'[1]LISTA ETIQUETAS'!O:X,3,0)),"PRODUTO SEM ESTOQUE")</f>
        <v>EST CADEIRA ZANINE I (FREIJO NT) TC LINHO 409 AZUL PETROLEO</v>
      </c>
      <c r="C387" s="9" t="str">
        <f>VLOOKUP(A387,'[1]LISTA ETIQUETAS'!$O:$BT,58,0)</f>
        <v>DPOT CADEIRA</v>
      </c>
      <c r="D387" s="9" t="str">
        <f>VLOOKUP(A387,'[1]LISTA ETIQUETAS'!$O:$BU,59,0)</f>
        <v>CADEIRA ZANINE I</v>
      </c>
      <c r="E387" s="10">
        <f>IF(VLOOKUP(A387,'[1]LISTA ETIQUETAS'!O:W,4,0)="",(VLOOKUP(A387,'[1]LISTA ETIQUETAS'!O:W,7,0)),(VLOOKUP(A387,'[1]LISTA ETIQUETAS'!O:W,4,0)))</f>
        <v>0.46</v>
      </c>
      <c r="F387" s="10">
        <f>IF(VLOOKUP(A387,'[1]LISTA ETIQUETAS'!O:W,5,0)="",(VLOOKUP(A387,'[1]LISTA ETIQUETAS'!O:W,8,0)),(VLOOKUP(A387,'[1]LISTA ETIQUETAS'!O:W,5,0)))</f>
        <v>0.56999999999999995</v>
      </c>
      <c r="G387" s="10">
        <f>IF(VLOOKUP(A387,'[1]LISTA ETIQUETAS'!O:W,6,0)="",(VLOOKUP(A387,'[1]LISTA ETIQUETAS'!O:W,9,0)),(VLOOKUP(A387,'[1]LISTA ETIQUETAS'!O:W,5,0)))</f>
        <v>0.81</v>
      </c>
      <c r="H387" s="10">
        <f>IFERROR((VLOOKUP(A387,'[1]LISTA ETIQUETAS'!O:X,10,0)),"")</f>
        <v>0</v>
      </c>
      <c r="I387" s="11">
        <f>IFERROR((VLOOKUP(A387,'[1]LISTA ETIQUETAS'!O:Z,12,0)),"")</f>
        <v>0</v>
      </c>
      <c r="J387" s="5">
        <f>VLOOKUP(A387,'[1]LISTA ETIQUETAS'!$O:$AA,13,0)</f>
        <v>0</v>
      </c>
      <c r="K387" s="11">
        <f>IFERROR(I387-I387*J387,"")</f>
        <v>0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>IF(M387=0,A387,M387)</f>
        <v>206965</v>
      </c>
      <c r="S387" s="2">
        <f>_xlfn.XLOOKUP($A387,'[1]LISTA ETIQUETAS'!$O:$O,'[1]LISTA ETIQUETAS'!H:H,"",0)</f>
        <v>1</v>
      </c>
      <c r="T387" s="8">
        <f>SUM(O387:S387)</f>
        <v>1</v>
      </c>
      <c r="U387" s="9" t="str">
        <f>IFERROR((VLOOKUP(A387,'links de acesso'!A:B,2,0)),"\\192.168.0.4\Produtos\PRODUTO_PRONTA_ENTREGA_DPOT\static\IMAGENS_PRODUTOS\SEM IMAGEM.jpg")</f>
        <v>\\192.168.0.4\Produtos\PRODUTO_PRONTA_ENTREGA_DPOT\static\IMAGENS_PRODUTOS\CADEIRA ZANINE I_206965.jpg</v>
      </c>
      <c r="V387" s="8" t="str">
        <f>IF(Tabela3[[#This Row],[LINK_IMAGEM]]="\\192.168.0.4\Produtos\PRODUTO_PRONTA_ENTREGA_DPOT\static\IMAGENS_PRODUTOS\SEM IMAGEM.jpg","SEM IMAGEM","COM IMAGEM")</f>
        <v>COM IMAGEM</v>
      </c>
    </row>
    <row r="388" spans="1:22" x14ac:dyDescent="0.25">
      <c r="A388" s="17">
        <v>82385</v>
      </c>
      <c r="B388" t="str">
        <f>IFERROR((VLOOKUP(A388,'[1]LISTA ETIQUETAS'!O:X,3,0)),"PRODUTO SEM ESTOQUE")</f>
        <v>EST CADEIRA ZANINE I (TAUARI NATURAL) TC CRU/MARROM/ROSA</v>
      </c>
      <c r="C388" s="9" t="str">
        <f>VLOOKUP(A388,'[1]LISTA ETIQUETAS'!$O:$BT,58,0)</f>
        <v>DPOT CADEIRA</v>
      </c>
      <c r="D388" s="9" t="str">
        <f>VLOOKUP(A388,'[1]LISTA ETIQUETAS'!$O:$BU,59,0)</f>
        <v>CADEIRA ZANINE I</v>
      </c>
      <c r="E388" s="10">
        <f>IF(VLOOKUP(A388,'[1]LISTA ETIQUETAS'!O:W,4,0)="",(VLOOKUP(A388,'[1]LISTA ETIQUETAS'!O:W,7,0)),(VLOOKUP(A388,'[1]LISTA ETIQUETAS'!O:W,4,0)))</f>
        <v>0.47</v>
      </c>
      <c r="F388" s="10">
        <f>IF(VLOOKUP(A388,'[1]LISTA ETIQUETAS'!O:W,5,0)="",(VLOOKUP(A388,'[1]LISTA ETIQUETAS'!O:W,8,0)),(VLOOKUP(A388,'[1]LISTA ETIQUETAS'!O:W,5,0)))</f>
        <v>0.56999999999999995</v>
      </c>
      <c r="G388" s="10">
        <f>IF(VLOOKUP(A388,'[1]LISTA ETIQUETAS'!O:W,6,0)="",(VLOOKUP(A388,'[1]LISTA ETIQUETAS'!O:W,9,0)),(VLOOKUP(A388,'[1]LISTA ETIQUETAS'!O:W,5,0)))</f>
        <v>0.81</v>
      </c>
      <c r="H388" s="10">
        <f>IFERROR((VLOOKUP(A388,'[1]LISTA ETIQUETAS'!O:X,10,0)),"")</f>
        <v>0</v>
      </c>
      <c r="I388" s="11">
        <f>IFERROR((VLOOKUP(A388,'[1]LISTA ETIQUETAS'!O:Z,12,0)),"")</f>
        <v>0</v>
      </c>
      <c r="J388" s="5">
        <f>VLOOKUP(A388,'[1]LISTA ETIQUETAS'!$O:$AA,13,0)</f>
        <v>0</v>
      </c>
      <c r="K388" s="11">
        <f>IFERROR(I388-I388*J388,"")</f>
        <v>0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>IF(M388=0,A388,M388)</f>
        <v>82385</v>
      </c>
      <c r="S388" s="2">
        <f>_xlfn.XLOOKUP($A388,'[1]LISTA ETIQUETAS'!$O:$O,'[1]LISTA ETIQUETAS'!H:H,"",0)</f>
        <v>2</v>
      </c>
      <c r="T388" s="8">
        <f>SUM(O388:S388)</f>
        <v>2</v>
      </c>
      <c r="U388" s="9" t="str">
        <f>IFERROR((VLOOKUP(A388,'links de acesso'!A:B,2,0)),"\\192.168.0.4\Produtos\PRODUTO_PRONTA_ENTREGA_DPOT\static\IMAGENS_PRODUTOS\SEM IMAGEM.jpg")</f>
        <v>\\192.168.0.4\Produtos\PRODUTO_PRONTA_ENTREGA_DPOT\static\IMAGENS_PRODUTOS\CADEIRA ZANINE I_82385.jpg</v>
      </c>
      <c r="V388" s="8" t="str">
        <f>IF(Tabela3[[#This Row],[LINK_IMAGEM]]="\\192.168.0.4\Produtos\PRODUTO_PRONTA_ENTREGA_DPOT\static\IMAGENS_PRODUTOS\SEM IMAGEM.jpg","SEM IMAGEM","COM IMAGEM")</f>
        <v>COM IMAGEM</v>
      </c>
    </row>
    <row r="389" spans="1:22" x14ac:dyDescent="0.25">
      <c r="A389" s="17">
        <v>147218</v>
      </c>
      <c r="B389" t="str">
        <f>IFERROR((VLOOKUP(A389,'[1]LISTA ETIQUETAS'!O:X,3,0)),"PRODUTO SEM ESTOQUE")</f>
        <v>EST CARRINHO BAR CARRIM (IMPRESSAO PALITO/LIVRO/COBRA) LT5</v>
      </c>
      <c r="C389" s="9" t="str">
        <f>VLOOKUP(A389,'[1]LISTA ETIQUETAS'!$O:$BT,58,0)</f>
        <v>DPOT CARRINHO BAR</v>
      </c>
      <c r="D389" s="9" t="str">
        <f>VLOOKUP(A389,'[1]LISTA ETIQUETAS'!$O:$BU,59,0)</f>
        <v>CARRINHO BAR CARRIM</v>
      </c>
      <c r="E389" s="10">
        <f>IF(VLOOKUP(A389,'[1]LISTA ETIQUETAS'!O:W,4,0)="",(VLOOKUP(A389,'[1]LISTA ETIQUETAS'!O:W,7,0)),(VLOOKUP(A389,'[1]LISTA ETIQUETAS'!O:W,4,0)))</f>
        <v>0.8</v>
      </c>
      <c r="F389" s="10">
        <f>IF(VLOOKUP(A389,'[1]LISTA ETIQUETAS'!O:W,5,0)="",(VLOOKUP(A389,'[1]LISTA ETIQUETAS'!O:W,8,0)),(VLOOKUP(A389,'[1]LISTA ETIQUETAS'!O:W,5,0)))</f>
        <v>0.45</v>
      </c>
      <c r="G389" s="10">
        <f>IF(VLOOKUP(A389,'[1]LISTA ETIQUETAS'!O:W,6,0)="",(VLOOKUP(A389,'[1]LISTA ETIQUETAS'!O:W,9,0)),(VLOOKUP(A389,'[1]LISTA ETIQUETAS'!O:W,5,0)))</f>
        <v>0.77</v>
      </c>
      <c r="H389" s="10">
        <f>IFERROR((VLOOKUP(A389,'[1]LISTA ETIQUETAS'!O:X,10,0)),"")</f>
        <v>0</v>
      </c>
      <c r="I389" s="11">
        <f>IFERROR((VLOOKUP(A389,'[1]LISTA ETIQUETAS'!O:Z,12,0)),"")</f>
        <v>0</v>
      </c>
      <c r="J389" s="5">
        <f>VLOOKUP(A389,'[1]LISTA ETIQUETAS'!$O:$AA,13,0)</f>
        <v>0</v>
      </c>
      <c r="K389" s="11">
        <f>IFERROR(I389-I389*J389,"")</f>
        <v>0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>IF(M389=0,A389,M389)</f>
        <v>147218</v>
      </c>
      <c r="S389" s="2">
        <f>_xlfn.XLOOKUP($A389,'[1]LISTA ETIQUETAS'!$O:$O,'[1]LISTA ETIQUETAS'!H:H,"",0)</f>
        <v>1</v>
      </c>
      <c r="T389" s="8">
        <f>SUM(O389:S389)</f>
        <v>1</v>
      </c>
      <c r="U389" s="9" t="str">
        <f>IFERROR((VLOOKUP(A389,'links de acesso'!A:B,2,0)),"\\192.168.0.4\Produtos\PRODUTO_PRONTA_ENTREGA_DPOT\static\IMAGENS_PRODUTOS\SEM IMAGEM.jpg")</f>
        <v>\\192.168.0.4\Produtos\PRODUTO_PRONTA_ENTREGA_DPOT\static\IMAGENS_PRODUTOS\CARRINHO CARRIM_147218.jpg</v>
      </c>
      <c r="V389" s="8" t="str">
        <f>IF(Tabela3[[#This Row],[LINK_IMAGEM]]="\\192.168.0.4\Produtos\PRODUTO_PRONTA_ENTREGA_DPOT\static\IMAGENS_PRODUTOS\SEM IMAGEM.jpg","SEM IMAGEM","COM IMAGEM")</f>
        <v>COM IMAGEM</v>
      </c>
    </row>
    <row r="390" spans="1:22" x14ac:dyDescent="0.25">
      <c r="A390" s="17">
        <v>180623</v>
      </c>
      <c r="B390" t="str">
        <f>IFERROR((VLOOKUP(A390,'[1]LISTA ETIQUETAS'!O:X,3,0)),"PRODUTO SEM ESTOQUE")</f>
        <v>EST CARRINHO BAR CARRIM (IMPRESSAO LAPIS/SACO/PEIXE) LT7</v>
      </c>
      <c r="C390" s="9" t="str">
        <f>VLOOKUP(A390,'[1]LISTA ETIQUETAS'!$O:$BT,58,0)</f>
        <v>DPOT CARRINHO BAR</v>
      </c>
      <c r="D390" s="9" t="str">
        <f>VLOOKUP(A390,'[1]LISTA ETIQUETAS'!$O:$BU,59,0)</f>
        <v>CARRINHO BAR CARRIM</v>
      </c>
      <c r="E390" s="10">
        <f>IF(VLOOKUP(A390,'[1]LISTA ETIQUETAS'!O:W,4,0)="",(VLOOKUP(A390,'[1]LISTA ETIQUETAS'!O:W,7,0)),(VLOOKUP(A390,'[1]LISTA ETIQUETAS'!O:W,4,0)))</f>
        <v>0.8</v>
      </c>
      <c r="F390" s="10">
        <f>IF(VLOOKUP(A390,'[1]LISTA ETIQUETAS'!O:W,5,0)="",(VLOOKUP(A390,'[1]LISTA ETIQUETAS'!O:W,8,0)),(VLOOKUP(A390,'[1]LISTA ETIQUETAS'!O:W,5,0)))</f>
        <v>0.45</v>
      </c>
      <c r="G390" s="10">
        <f>IF(VLOOKUP(A390,'[1]LISTA ETIQUETAS'!O:W,6,0)="",(VLOOKUP(A390,'[1]LISTA ETIQUETAS'!O:W,9,0)),(VLOOKUP(A390,'[1]LISTA ETIQUETAS'!O:W,5,0)))</f>
        <v>0.77</v>
      </c>
      <c r="H390" s="10">
        <f>IFERROR((VLOOKUP(A390,'[1]LISTA ETIQUETAS'!O:X,10,0)),"")</f>
        <v>0</v>
      </c>
      <c r="I390" s="11">
        <f>IFERROR((VLOOKUP(A390,'[1]LISTA ETIQUETAS'!O:Z,12,0)),"")</f>
        <v>0</v>
      </c>
      <c r="J390" s="5">
        <f>VLOOKUP(A390,'[1]LISTA ETIQUETAS'!$O:$AA,13,0)</f>
        <v>0</v>
      </c>
      <c r="K390" s="11">
        <f>IFERROR(I390-I390*J390,"")</f>
        <v>0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>IF(M390=0,A390,M390)</f>
        <v>180623</v>
      </c>
      <c r="S390" s="2">
        <f>_xlfn.XLOOKUP($A390,'[1]LISTA ETIQUETAS'!$O:$O,'[1]LISTA ETIQUETAS'!H:H,"",0)</f>
        <v>1</v>
      </c>
      <c r="T390" s="8">
        <f>SUM(O390:S390)</f>
        <v>1</v>
      </c>
      <c r="U390" s="9" t="str">
        <f>IFERROR((VLOOKUP(A390,'links de acesso'!A:B,2,0)),"\\192.168.0.4\Produtos\PRODUTO_PRONTA_ENTREGA_DPOT\static\IMAGENS_PRODUTOS\SEM IMAGEM.jpg")</f>
        <v>\\192.168.0.4\Produtos\PRODUTO_PRONTA_ENTREGA_DPOT\static\IMAGENS_PRODUTOS\CARRINHO BAR CARRIM_180623.jpg</v>
      </c>
      <c r="V390" s="8" t="str">
        <f>IF(Tabela3[[#This Row],[LINK_IMAGEM]]="\\192.168.0.4\Produtos\PRODUTO_PRONTA_ENTREGA_DPOT\static\IMAGENS_PRODUTOS\SEM IMAGEM.jpg","SEM IMAGEM","COM IMAGEM")</f>
        <v>COM IMAGEM</v>
      </c>
    </row>
    <row r="391" spans="1:22" x14ac:dyDescent="0.25">
      <c r="A391" s="17">
        <v>186701</v>
      </c>
      <c r="B391" t="str">
        <f>IFERROR((VLOOKUP(A391,'[1]LISTA ETIQUETAS'!O:X,3,0)),"PRODUTO SEM ESTOQUE")</f>
        <v>EST CARRINHO BAR CARRIM (IMPRESSAO LIVRO/SACO/PEIXE) LT8</v>
      </c>
      <c r="C391" s="9" t="str">
        <f>VLOOKUP(A391,'[1]LISTA ETIQUETAS'!$O:$BT,58,0)</f>
        <v>DPOT CARRINHO BAR</v>
      </c>
      <c r="D391" s="9" t="str">
        <f>VLOOKUP(A391,'[1]LISTA ETIQUETAS'!$O:$BU,59,0)</f>
        <v>CARRINHO BAR CARRIM</v>
      </c>
      <c r="E391" s="10">
        <f>IF(VLOOKUP(A391,'[1]LISTA ETIQUETAS'!O:W,4,0)="",(VLOOKUP(A391,'[1]LISTA ETIQUETAS'!O:W,7,0)),(VLOOKUP(A391,'[1]LISTA ETIQUETAS'!O:W,4,0)))</f>
        <v>0.8</v>
      </c>
      <c r="F391" s="10">
        <f>IF(VLOOKUP(A391,'[1]LISTA ETIQUETAS'!O:W,5,0)="",(VLOOKUP(A391,'[1]LISTA ETIQUETAS'!O:W,8,0)),(VLOOKUP(A391,'[1]LISTA ETIQUETAS'!O:W,5,0)))</f>
        <v>0.45</v>
      </c>
      <c r="G391" s="10">
        <f>IF(VLOOKUP(A391,'[1]LISTA ETIQUETAS'!O:W,6,0)="",(VLOOKUP(A391,'[1]LISTA ETIQUETAS'!O:W,9,0)),(VLOOKUP(A391,'[1]LISTA ETIQUETAS'!O:W,5,0)))</f>
        <v>0.77</v>
      </c>
      <c r="H391" s="10">
        <f>IFERROR((VLOOKUP(A391,'[1]LISTA ETIQUETAS'!O:X,10,0)),"")</f>
        <v>0</v>
      </c>
      <c r="I391" s="11">
        <f>IFERROR((VLOOKUP(A391,'[1]LISTA ETIQUETAS'!O:Z,12,0)),"")</f>
        <v>0</v>
      </c>
      <c r="J391" s="5">
        <f>VLOOKUP(A391,'[1]LISTA ETIQUETAS'!$O:$AA,13,0)</f>
        <v>0.35</v>
      </c>
      <c r="K391" s="11">
        <f>IFERROR(I391-I391*J391,"")</f>
        <v>0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>IF(M391=0,A391,M391)</f>
        <v>186701</v>
      </c>
      <c r="S391" s="2">
        <f>_xlfn.XLOOKUP($A391,'[1]LISTA ETIQUETAS'!$O:$O,'[1]LISTA ETIQUETAS'!H:H,"",0)</f>
        <v>1</v>
      </c>
      <c r="T391" s="8">
        <f>SUM(O391:S391)</f>
        <v>1</v>
      </c>
      <c r="U391" s="9" t="str">
        <f>IFERROR((VLOOKUP(A391,'links de acesso'!A:B,2,0)),"\\192.168.0.4\Produtos\PRODUTO_PRONTA_ENTREGA_DPOT\static\IMAGENS_PRODUTOS\SEM IMAGEM.jpg")</f>
        <v>\\192.168.0.4\Produtos\PRODUTO_PRONTA_ENTREGA_DPOT\static\IMAGENS_PRODUTOS\CARRINHO CARRIM_186701.jpg</v>
      </c>
      <c r="V391" s="8" t="str">
        <f>IF(Tabela3[[#This Row],[LINK_IMAGEM]]="\\192.168.0.4\Produtos\PRODUTO_PRONTA_ENTREGA_DPOT\static\IMAGENS_PRODUTOS\SEM IMAGEM.jpg","SEM IMAGEM","COM IMAGEM")</f>
        <v>COM IMAGEM</v>
      </c>
    </row>
    <row r="392" spans="1:22" x14ac:dyDescent="0.25">
      <c r="A392" s="17">
        <v>180624</v>
      </c>
      <c r="B392" t="str">
        <f>IFERROR((VLOOKUP(A392,'[1]LISTA ETIQUETAS'!O:X,3,0)),"PRODUTO SEM ESTOQUE")</f>
        <v>EST CARRINHO BAR CARRIM (IMPRESSAO SACO/PEIXE/LAPIS) LT7</v>
      </c>
      <c r="C392" s="9" t="str">
        <f>VLOOKUP(A392,'[1]LISTA ETIQUETAS'!$O:$BT,58,0)</f>
        <v>DPOT CARRINHO BAR</v>
      </c>
      <c r="D392" s="9" t="str">
        <f>VLOOKUP(A392,'[1]LISTA ETIQUETAS'!$O:$BU,59,0)</f>
        <v>CARRINHO BAR CARRIM</v>
      </c>
      <c r="E392" s="10">
        <f>IF(VLOOKUP(A392,'[1]LISTA ETIQUETAS'!O:W,4,0)="",(VLOOKUP(A392,'[1]LISTA ETIQUETAS'!O:W,7,0)),(VLOOKUP(A392,'[1]LISTA ETIQUETAS'!O:W,4,0)))</f>
        <v>0.8</v>
      </c>
      <c r="F392" s="10">
        <f>IF(VLOOKUP(A392,'[1]LISTA ETIQUETAS'!O:W,5,0)="",(VLOOKUP(A392,'[1]LISTA ETIQUETAS'!O:W,8,0)),(VLOOKUP(A392,'[1]LISTA ETIQUETAS'!O:W,5,0)))</f>
        <v>0.45</v>
      </c>
      <c r="G392" s="10">
        <f>IF(VLOOKUP(A392,'[1]LISTA ETIQUETAS'!O:W,6,0)="",(VLOOKUP(A392,'[1]LISTA ETIQUETAS'!O:W,9,0)),(VLOOKUP(A392,'[1]LISTA ETIQUETAS'!O:W,5,0)))</f>
        <v>0.77</v>
      </c>
      <c r="H392" s="10">
        <f>IFERROR((VLOOKUP(A392,'[1]LISTA ETIQUETAS'!O:X,10,0)),"")</f>
        <v>0</v>
      </c>
      <c r="I392" s="11">
        <f>IFERROR((VLOOKUP(A392,'[1]LISTA ETIQUETAS'!O:Z,12,0)),"")</f>
        <v>0</v>
      </c>
      <c r="J392" s="5">
        <f>VLOOKUP(A392,'[1]LISTA ETIQUETAS'!$O:$AA,13,0)</f>
        <v>0.35</v>
      </c>
      <c r="K392" s="11">
        <f>IFERROR(I392-I392*J392,"")</f>
        <v>0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>IF(M392=0,A392,M392)</f>
        <v>180624</v>
      </c>
      <c r="S392" s="2">
        <f>_xlfn.XLOOKUP($A392,'[1]LISTA ETIQUETAS'!$O:$O,'[1]LISTA ETIQUETAS'!H:H,"",0)</f>
        <v>1</v>
      </c>
      <c r="T392" s="8">
        <f>SUM(O392:S392)</f>
        <v>1</v>
      </c>
      <c r="U392" s="9" t="str">
        <f>IFERROR((VLOOKUP(A392,'links de acesso'!A:B,2,0)),"\\192.168.0.4\Produtos\PRODUTO_PRONTA_ENTREGA_DPOT\static\IMAGENS_PRODUTOS\SEM IMAGEM.jpg")</f>
        <v>\\192.168.0.4\Produtos\PRODUTO_PRONTA_ENTREGA_DPOT\static\IMAGENS_PRODUTOS\CARRINHO CARRIM _180624.jpg</v>
      </c>
      <c r="V392" s="8" t="str">
        <f>IF(Tabela3[[#This Row],[LINK_IMAGEM]]="\\192.168.0.4\Produtos\PRODUTO_PRONTA_ENTREGA_DPOT\static\IMAGENS_PRODUTOS\SEM IMAGEM.jpg","SEM IMAGEM","COM IMAGEM")</f>
        <v>COM IMAGEM</v>
      </c>
    </row>
    <row r="393" spans="1:22" x14ac:dyDescent="0.25">
      <c r="A393" s="17">
        <v>187326</v>
      </c>
      <c r="B393" t="str">
        <f>IFERROR((VLOOKUP(A393,'[1]LISTA ETIQUETAS'!O:X,3,0)),"PRODUTO SEM ESTOQUE")</f>
        <v>EST CARRINHO BAR CARRIM (IMPRESSAO SACO/PEIXE/LIVRO) LT8</v>
      </c>
      <c r="C393" s="9" t="str">
        <f>VLOOKUP(A393,'[1]LISTA ETIQUETAS'!$O:$BT,58,0)</f>
        <v>DPOT CARRINHO BAR</v>
      </c>
      <c r="D393" s="9" t="str">
        <f>VLOOKUP(A393,'[1]LISTA ETIQUETAS'!$O:$BU,59,0)</f>
        <v>CARRINHO BAR CARRIM</v>
      </c>
      <c r="E393" s="10">
        <f>IF(VLOOKUP(A393,'[1]LISTA ETIQUETAS'!O:W,4,0)="",(VLOOKUP(A393,'[1]LISTA ETIQUETAS'!O:W,7,0)),(VLOOKUP(A393,'[1]LISTA ETIQUETAS'!O:W,4,0)))</f>
        <v>0.8</v>
      </c>
      <c r="F393" s="10">
        <f>IF(VLOOKUP(A393,'[1]LISTA ETIQUETAS'!O:W,5,0)="",(VLOOKUP(A393,'[1]LISTA ETIQUETAS'!O:W,8,0)),(VLOOKUP(A393,'[1]LISTA ETIQUETAS'!O:W,5,0)))</f>
        <v>0.45</v>
      </c>
      <c r="G393" s="10">
        <f>IF(VLOOKUP(A393,'[1]LISTA ETIQUETAS'!O:W,6,0)="",(VLOOKUP(A393,'[1]LISTA ETIQUETAS'!O:W,9,0)),(VLOOKUP(A393,'[1]LISTA ETIQUETAS'!O:W,5,0)))</f>
        <v>0.77</v>
      </c>
      <c r="H393" s="10">
        <f>IFERROR((VLOOKUP(A393,'[1]LISTA ETIQUETAS'!O:X,10,0)),"")</f>
        <v>0</v>
      </c>
      <c r="I393" s="11">
        <f>IFERROR((VLOOKUP(A393,'[1]LISTA ETIQUETAS'!O:Z,12,0)),"")</f>
        <v>0</v>
      </c>
      <c r="J393" s="5">
        <f>VLOOKUP(A393,'[1]LISTA ETIQUETAS'!$O:$AA,13,0)</f>
        <v>0</v>
      </c>
      <c r="K393" s="11">
        <f>IFERROR(I393-I393*J393,"")</f>
        <v>0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>IF(M393=0,A393,M393)</f>
        <v>187326</v>
      </c>
      <c r="S393" s="2">
        <f>_xlfn.XLOOKUP($A393,'[1]LISTA ETIQUETAS'!$O:$O,'[1]LISTA ETIQUETAS'!H:H,"",0)</f>
        <v>1</v>
      </c>
      <c r="T393" s="8">
        <f>SUM(O393:S393)</f>
        <v>1</v>
      </c>
      <c r="U393" s="9" t="str">
        <f>IFERROR((VLOOKUP(A393,'links de acesso'!A:B,2,0)),"\\192.168.0.4\Produtos\PRODUTO_PRONTA_ENTREGA_DPOT\static\IMAGENS_PRODUTOS\SEM IMAGEM.jpg")</f>
        <v>\\192.168.0.4\Produtos\PRODUTO_PRONTA_ENTREGA_DPOT\static\IMAGENS_PRODUTOS\CARRINHO BAR CARRIM_187326.jpg</v>
      </c>
      <c r="V393" s="8" t="str">
        <f>IF(Tabela3[[#This Row],[LINK_IMAGEM]]="\\192.168.0.4\Produtos\PRODUTO_PRONTA_ENTREGA_DPOT\static\IMAGENS_PRODUTOS\SEM IMAGEM.jpg","SEM IMAGEM","COM IMAGEM")</f>
        <v>COM IMAGEM</v>
      </c>
    </row>
    <row r="394" spans="1:22" x14ac:dyDescent="0.25">
      <c r="A394" s="17">
        <v>271830</v>
      </c>
      <c r="B394" t="str">
        <f>IFERROR((VLOOKUP(A394,'[1]LISTA ETIQUETAS'!O:X,3,0)),"PRODUTO SEM ESTOQUE")</f>
        <v>EST CARRINHO BAR SOFIA (PRETO ABSOLUTO) FREIJO NATURAL</v>
      </c>
      <c r="C394" s="9" t="str">
        <f>VLOOKUP(A394,'[1]LISTA ETIQUETAS'!$O:$BT,58,0)</f>
        <v>DPOT CARRINHO BAR</v>
      </c>
      <c r="D394" s="9" t="str">
        <f>VLOOKUP(A394,'[1]LISTA ETIQUETAS'!$O:$BU,59,0)</f>
        <v>CARRINHO BAR SOFIA</v>
      </c>
      <c r="E394" s="10">
        <f>IF(VLOOKUP(A394,'[1]LISTA ETIQUETAS'!O:W,4,0)="",(VLOOKUP(A394,'[1]LISTA ETIQUETAS'!O:W,7,0)),(VLOOKUP(A394,'[1]LISTA ETIQUETAS'!O:W,4,0)))</f>
        <v>0.45</v>
      </c>
      <c r="F394" s="10">
        <f>IF(VLOOKUP(A394,'[1]LISTA ETIQUETAS'!O:W,5,0)="",(VLOOKUP(A394,'[1]LISTA ETIQUETAS'!O:W,8,0)),(VLOOKUP(A394,'[1]LISTA ETIQUETAS'!O:W,5,0)))</f>
        <v>0</v>
      </c>
      <c r="G394" s="10">
        <f>IF(VLOOKUP(A394,'[1]LISTA ETIQUETAS'!O:W,6,0)="",(VLOOKUP(A394,'[1]LISTA ETIQUETAS'!O:W,9,0)),(VLOOKUP(A394,'[1]LISTA ETIQUETAS'!O:W,5,0)))</f>
        <v>0.67</v>
      </c>
      <c r="H394" s="10">
        <f>IFERROR((VLOOKUP(A394,'[1]LISTA ETIQUETAS'!O:X,10,0)),"")</f>
        <v>0.45</v>
      </c>
      <c r="I394" s="11">
        <f>IFERROR((VLOOKUP(A394,'[1]LISTA ETIQUETAS'!O:Z,12,0)),"")</f>
        <v>0</v>
      </c>
      <c r="J394" s="5">
        <f>VLOOKUP(A394,'[1]LISTA ETIQUETAS'!$O:$AA,13,0)</f>
        <v>0.5</v>
      </c>
      <c r="K394" s="11">
        <f>IFERROR(I394-I394*J394,"")</f>
        <v>0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>IF(M394=0,A394,M394)</f>
        <v>271830</v>
      </c>
      <c r="S394" s="2">
        <f>_xlfn.XLOOKUP($A394,'[1]LISTA ETIQUETAS'!$O:$O,'[1]LISTA ETIQUETAS'!H:H,"",0)</f>
        <v>1</v>
      </c>
      <c r="T394" s="8">
        <f>SUM(O394:S394)</f>
        <v>1</v>
      </c>
      <c r="U394" s="9" t="str">
        <f>IFERROR((VLOOKUP(A394,'links de acesso'!A:B,2,0)),"\\192.168.0.4\Produtos\PRODUTO_PRONTA_ENTREGA_DPOT\static\IMAGENS_PRODUTOS\SEM IMAGEM.jpg")</f>
        <v>\\192.168.0.4\Produtos\PRODUTO_PRONTA_ENTREGA_DPOT\static\IMAGENS_PRODUTOS\SEM IMAGEM.jpg</v>
      </c>
      <c r="V394" s="8" t="str">
        <f>IF(Tabela3[[#This Row],[LINK_IMAGEM]]="\\192.168.0.4\Produtos\PRODUTO_PRONTA_ENTREGA_DPOT\static\IMAGENS_PRODUTOS\SEM IMAGEM.jpg","SEM IMAGEM","COM IMAGEM")</f>
        <v>SEM IMAGEM</v>
      </c>
    </row>
    <row r="395" spans="1:22" x14ac:dyDescent="0.25">
      <c r="A395" s="17">
        <v>234724</v>
      </c>
      <c r="B395" t="str">
        <f>IFERROR((VLOOKUP(A395,'[1]LISTA ETIQUETAS'!O:X,3,0)),"PRODUTO SEM ESTOQUE")</f>
        <v>EST CARRINHO BIRITINHA (PINHO DE RIGA)</v>
      </c>
      <c r="C395" s="9" t="str">
        <f>VLOOKUP(A395,'[1]LISTA ETIQUETAS'!$O:$BT,58,0)</f>
        <v>DPOT CARRINHO BAR</v>
      </c>
      <c r="D395" s="9" t="str">
        <f>VLOOKUP(A395,'[1]LISTA ETIQUETAS'!$O:$BU,59,0)</f>
        <v>CARRINHO BIRITINHA</v>
      </c>
      <c r="E395" s="10">
        <f>IF(VLOOKUP(A395,'[1]LISTA ETIQUETAS'!O:W,4,0)="",(VLOOKUP(A395,'[1]LISTA ETIQUETAS'!O:W,7,0)),(VLOOKUP(A395,'[1]LISTA ETIQUETAS'!O:W,4,0)))</f>
        <v>1.1299999999999999</v>
      </c>
      <c r="F395" s="10">
        <f>IF(VLOOKUP(A395,'[1]LISTA ETIQUETAS'!O:W,5,0)="",(VLOOKUP(A395,'[1]LISTA ETIQUETAS'!O:W,8,0)),(VLOOKUP(A395,'[1]LISTA ETIQUETAS'!O:W,5,0)))</f>
        <v>0.55000000000000004</v>
      </c>
      <c r="G395" s="10">
        <f>IF(VLOOKUP(A395,'[1]LISTA ETIQUETAS'!O:W,6,0)="",(VLOOKUP(A395,'[1]LISTA ETIQUETAS'!O:W,9,0)),(VLOOKUP(A395,'[1]LISTA ETIQUETAS'!O:W,5,0)))</f>
        <v>0.75</v>
      </c>
      <c r="H395" s="10">
        <f>IFERROR((VLOOKUP(A395,'[1]LISTA ETIQUETAS'!O:X,10,0)),"")</f>
        <v>0</v>
      </c>
      <c r="I395" s="11">
        <f>IFERROR((VLOOKUP(A395,'[1]LISTA ETIQUETAS'!O:Z,12,0)),"")</f>
        <v>0</v>
      </c>
      <c r="J395" s="5">
        <f>VLOOKUP(A395,'[1]LISTA ETIQUETAS'!$O:$AA,13,0)</f>
        <v>0.5</v>
      </c>
      <c r="K395" s="11">
        <f>IFERROR(I395-I395*J395,"")</f>
        <v>0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>IF(M395=0,A395,M395)</f>
        <v>234724</v>
      </c>
      <c r="S395" s="2">
        <f>_xlfn.XLOOKUP($A395,'[1]LISTA ETIQUETAS'!$O:$O,'[1]LISTA ETIQUETAS'!H:H,"",0)</f>
        <v>1</v>
      </c>
      <c r="T395" s="8">
        <f>SUM(O395:S395)</f>
        <v>1</v>
      </c>
      <c r="U395" s="9" t="str">
        <f>IFERROR((VLOOKUP(A395,'links de acesso'!A:B,2,0)),"\\192.168.0.4\Produtos\PRODUTO_PRONTA_ENTREGA_DPOT\static\IMAGENS_PRODUTOS\SEM IMAGEM.jpg")</f>
        <v>\\192.168.0.4\Produtos\PRODUTO_PRONTA_ENTREGA_DPOT\static\IMAGENS_PRODUTOS\SEM IMAGEM.jpg</v>
      </c>
      <c r="V395" s="8" t="str">
        <f>IF(Tabela3[[#This Row],[LINK_IMAGEM]]="\\192.168.0.4\Produtos\PRODUTO_PRONTA_ENTREGA_DPOT\static\IMAGENS_PRODUTOS\SEM IMAGEM.jpg","SEM IMAGEM","COM IMAGEM")</f>
        <v>SEM IMAGEM</v>
      </c>
    </row>
    <row r="396" spans="1:22" x14ac:dyDescent="0.25">
      <c r="A396" s="17">
        <v>273804</v>
      </c>
      <c r="B396" t="str">
        <f>IFERROR((VLOOKUP(A396,'[1]LISTA ETIQUETAS'!O:X,3,0)),"PRODUTO SEM ESTOQUE")</f>
        <v>EST CARRINHO CHA VERTIS (FREIJO NATURAL)</v>
      </c>
      <c r="C396" s="9" t="str">
        <f>VLOOKUP(A396,'[1]LISTA ETIQUETAS'!$O:$BT,58,0)</f>
        <v>DPOT CARRINHO BAR</v>
      </c>
      <c r="D396" s="9" t="str">
        <f>VLOOKUP(A396,'[1]LISTA ETIQUETAS'!$O:$BU,59,0)</f>
        <v>CARRINHO CHA VERTIS</v>
      </c>
      <c r="E396" s="10">
        <f>IF(VLOOKUP(A396,'[1]LISTA ETIQUETAS'!O:W,4,0)="",(VLOOKUP(A396,'[1]LISTA ETIQUETAS'!O:W,7,0)),(VLOOKUP(A396,'[1]LISTA ETIQUETAS'!O:W,4,0)))</f>
        <v>0.7</v>
      </c>
      <c r="F396" s="10">
        <f>IF(VLOOKUP(A396,'[1]LISTA ETIQUETAS'!O:W,5,0)="",(VLOOKUP(A396,'[1]LISTA ETIQUETAS'!O:W,8,0)),(VLOOKUP(A396,'[1]LISTA ETIQUETAS'!O:W,5,0)))</f>
        <v>0.44</v>
      </c>
      <c r="G396" s="10">
        <f>IF(VLOOKUP(A396,'[1]LISTA ETIQUETAS'!O:W,6,0)="",(VLOOKUP(A396,'[1]LISTA ETIQUETAS'!O:W,9,0)),(VLOOKUP(A396,'[1]LISTA ETIQUETAS'!O:W,5,0)))</f>
        <v>0.78</v>
      </c>
      <c r="H396" s="10">
        <f>IFERROR((VLOOKUP(A396,'[1]LISTA ETIQUETAS'!O:X,10,0)),"")</f>
        <v>0</v>
      </c>
      <c r="I396" s="11">
        <f>IFERROR((VLOOKUP(A396,'[1]LISTA ETIQUETAS'!O:Z,12,0)),"")</f>
        <v>0</v>
      </c>
      <c r="J396" s="5">
        <f>VLOOKUP(A396,'[1]LISTA ETIQUETAS'!$O:$AA,13,0)</f>
        <v>0</v>
      </c>
      <c r="K396" s="11">
        <f>IFERROR(I396-I396*J396,"")</f>
        <v>0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>IF(M396=0,A396,M396)</f>
        <v>273804</v>
      </c>
      <c r="S396" s="2">
        <f>_xlfn.XLOOKUP($A396,'[1]LISTA ETIQUETAS'!$O:$O,'[1]LISTA ETIQUETAS'!H:H,"",0)</f>
        <v>1</v>
      </c>
      <c r="T396" s="8">
        <f>SUM(O396:S396)</f>
        <v>1</v>
      </c>
      <c r="U396" s="9" t="str">
        <f>IFERROR((VLOOKUP(A396,'links de acesso'!A:B,2,0)),"\\192.168.0.4\Produtos\PRODUTO_PRONTA_ENTREGA_DPOT\static\IMAGENS_PRODUTOS\SEM IMAGEM.jpg")</f>
        <v>\\192.168.0.4\Produtos\PRODUTO_PRONTA_ENTREGA_DPOT\static\IMAGENS_PRODUTOS\CARRINHO CHA VERTIS_273804.jpg</v>
      </c>
      <c r="V396" s="8" t="str">
        <f>IF(Tabela3[[#This Row],[LINK_IMAGEM]]="\\192.168.0.4\Produtos\PRODUTO_PRONTA_ENTREGA_DPOT\static\IMAGENS_PRODUTOS\SEM IMAGEM.jpg","SEM IMAGEM","COM IMAGEM")</f>
        <v>COM IMAGEM</v>
      </c>
    </row>
    <row r="397" spans="1:22" x14ac:dyDescent="0.25">
      <c r="A397" s="17">
        <v>377211</v>
      </c>
      <c r="B397" t="str">
        <f>IFERROR((VLOOKUP(A397,'[1]LISTA ETIQUETAS'!O:X,3,0)),"PRODUTO SEM ESTOQUE")</f>
        <v>EST CHAISE LUIZA FREIJO (1362 LO202 CRU) (ALM 1575 CB279 33)</v>
      </c>
      <c r="C397" s="9" t="str">
        <f>VLOOKUP(A397,'[1]LISTA ETIQUETAS'!$O:$BT,58,0)</f>
        <v>DPOT CHAISE</v>
      </c>
      <c r="D397" s="9" t="str">
        <f>VLOOKUP(A397,'[1]LISTA ETIQUETAS'!$O:$BU,59,0)</f>
        <v>CHAISE LUIZA FREIJO</v>
      </c>
      <c r="E397" s="10">
        <f>IF(VLOOKUP(A397,'[1]LISTA ETIQUETAS'!O:W,4,0)="",(VLOOKUP(A397,'[1]LISTA ETIQUETAS'!O:W,7,0)),(VLOOKUP(A397,'[1]LISTA ETIQUETAS'!O:W,4,0)))</f>
        <v>0.67</v>
      </c>
      <c r="F397" s="10">
        <f>IF(VLOOKUP(A397,'[1]LISTA ETIQUETAS'!O:W,5,0)="",(VLOOKUP(A397,'[1]LISTA ETIQUETAS'!O:W,8,0)),(VLOOKUP(A397,'[1]LISTA ETIQUETAS'!O:W,5,0)))</f>
        <v>1.1000000000000001</v>
      </c>
      <c r="G397" s="10">
        <f>IF(VLOOKUP(A397,'[1]LISTA ETIQUETAS'!O:W,6,0)="",(VLOOKUP(A397,'[1]LISTA ETIQUETAS'!O:W,9,0)),(VLOOKUP(A397,'[1]LISTA ETIQUETAS'!O:W,5,0)))</f>
        <v>0.85</v>
      </c>
      <c r="H397" s="10">
        <f>IFERROR((VLOOKUP(A397,'[1]LISTA ETIQUETAS'!O:X,10,0)),"")</f>
        <v>0</v>
      </c>
      <c r="I397" s="11">
        <f>IFERROR((VLOOKUP(A397,'[1]LISTA ETIQUETAS'!O:Z,12,0)),"")</f>
        <v>0</v>
      </c>
      <c r="J397" s="5">
        <f>VLOOKUP(A397,'[1]LISTA ETIQUETAS'!$O:$AA,13,0)</f>
        <v>0</v>
      </c>
      <c r="K397" s="11">
        <f>IFERROR(I397-I397*J397,"")</f>
        <v>0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>IF(M397=0,A397,M397)</f>
        <v>377211</v>
      </c>
      <c r="S397" s="2">
        <f>_xlfn.XLOOKUP($A397,'[1]LISTA ETIQUETAS'!$O:$O,'[1]LISTA ETIQUETAS'!H:H,"",0)</f>
        <v>1</v>
      </c>
      <c r="T397" s="8">
        <f>SUM(O397:S397)</f>
        <v>1</v>
      </c>
      <c r="U397" s="9" t="str">
        <f>IFERROR((VLOOKUP(A397,'links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97" s="8" t="str">
        <f>IF(Tabela3[[#This Row],[LINK_IMAGEM]]="\\192.168.0.4\Produtos\PRODUTO_PRONTA_ENTREGA_DPOT\static\IMAGENS_PRODUTOS\SEM IMAGEM.jpg","SEM IMAGEM","COM IMAGEM")</f>
        <v>COM IMAGEM</v>
      </c>
    </row>
    <row r="398" spans="1:22" x14ac:dyDescent="0.25">
      <c r="A398" s="17">
        <v>107944</v>
      </c>
      <c r="B398" t="str">
        <f>IFERROR((VLOOKUP(A398,'[1]LISTA ETIQUETAS'!O:X,3,0)),"PRODUTO SEM ESTOQUE")</f>
        <v>EST CHAISE TIMBO (EUCALP STAIN NOG) (C/ALMOF) TC SUN T BLACK</v>
      </c>
      <c r="C398" s="9" t="str">
        <f>VLOOKUP(A398,'[1]LISTA ETIQUETAS'!$O:$BT,58,0)</f>
        <v>DPOT CHAISE</v>
      </c>
      <c r="D398" s="9" t="str">
        <f>VLOOKUP(A398,'[1]LISTA ETIQUETAS'!$O:$BU,59,0)</f>
        <v>CHAISE TIMBO</v>
      </c>
      <c r="E398" s="10">
        <f>IF(VLOOKUP(A398,'[1]LISTA ETIQUETAS'!O:W,4,0)="",(VLOOKUP(A398,'[1]LISTA ETIQUETAS'!O:W,7,0)),(VLOOKUP(A398,'[1]LISTA ETIQUETAS'!O:W,4,0)))</f>
        <v>2.02</v>
      </c>
      <c r="F398" s="10">
        <f>IF(VLOOKUP(A398,'[1]LISTA ETIQUETAS'!O:W,5,0)="",(VLOOKUP(A398,'[1]LISTA ETIQUETAS'!O:W,8,0)),(VLOOKUP(A398,'[1]LISTA ETIQUETAS'!O:W,5,0)))</f>
        <v>0.9</v>
      </c>
      <c r="G398" s="10">
        <f>IF(VLOOKUP(A398,'[1]LISTA ETIQUETAS'!O:W,6,0)="",(VLOOKUP(A398,'[1]LISTA ETIQUETAS'!O:W,9,0)),(VLOOKUP(A398,'[1]LISTA ETIQUETAS'!O:W,5,0)))</f>
        <v>0.25</v>
      </c>
      <c r="H398" s="10">
        <f>IFERROR((VLOOKUP(A398,'[1]LISTA ETIQUETAS'!O:X,10,0)),"")</f>
        <v>0</v>
      </c>
      <c r="I398" s="11">
        <f>IFERROR((VLOOKUP(A398,'[1]LISTA ETIQUETAS'!O:Z,12,0)),"")</f>
        <v>0</v>
      </c>
      <c r="J398" s="5">
        <f>VLOOKUP(A398,'[1]LISTA ETIQUETAS'!$O:$AA,13,0)</f>
        <v>0</v>
      </c>
      <c r="K398" s="11">
        <f>IFERROR(I398-I398*J398,"")</f>
        <v>0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>IF(M398=0,A398,M398)</f>
        <v>107944</v>
      </c>
      <c r="S398" s="2">
        <f>_xlfn.XLOOKUP($A398,'[1]LISTA ETIQUETAS'!$O:$O,'[1]LISTA ETIQUETAS'!H:H,"",0)</f>
        <v>1</v>
      </c>
      <c r="T398" s="8">
        <f>SUM(O398:S398)</f>
        <v>1</v>
      </c>
      <c r="U398" s="9" t="str">
        <f>IFERROR((VLOOKUP(A398,'links de acesso'!A:B,2,0)),"\\192.168.0.4\Produtos\PRODUTO_PRONTA_ENTREGA_DPOT\static\IMAGENS_PRODUTOS\SEM IMAGEM.jpg")</f>
        <v>\\192.168.0.4\Produtos\PRODUTO_PRONTA_ENTREGA_DPOT\static\IMAGENS_PRODUTOS\CHAISE TIMBO_107944.jpg</v>
      </c>
      <c r="V398" s="8" t="str">
        <f>IF(Tabela3[[#This Row],[LINK_IMAGEM]]="\\192.168.0.4\Produtos\PRODUTO_PRONTA_ENTREGA_DPOT\static\IMAGENS_PRODUTOS\SEM IMAGEM.jpg","SEM IMAGEM","COM IMAGEM")</f>
        <v>COM IMAGEM</v>
      </c>
    </row>
    <row r="399" spans="1:22" x14ac:dyDescent="0.25">
      <c r="A399" s="17">
        <v>221357</v>
      </c>
      <c r="B399" t="str">
        <f>IFERROR((VLOOKUP(A399,'[1]LISTA ETIQUETAS'!O:X,3,0)),"PRODUTO SEM ESTOQUE")</f>
        <v>EST COMODA BIANCA (DET INOX ESC) (IMB STAIN) PE EBANIZ BRL20</v>
      </c>
      <c r="C399" s="9" t="str">
        <f>VLOOKUP(A399,'[1]LISTA ETIQUETAS'!$O:$BT,58,0)</f>
        <v>DPOT COMODA</v>
      </c>
      <c r="D399" s="9" t="str">
        <f>VLOOKUP(A399,'[1]LISTA ETIQUETAS'!$O:$BU,59,0)</f>
        <v>COMODA BIANCA</v>
      </c>
      <c r="E399" s="10">
        <f>IF(VLOOKUP(A399,'[1]LISTA ETIQUETAS'!O:W,4,0)="",(VLOOKUP(A399,'[1]LISTA ETIQUETAS'!O:W,7,0)),(VLOOKUP(A399,'[1]LISTA ETIQUETAS'!O:W,4,0)))</f>
        <v>1.5</v>
      </c>
      <c r="F399" s="10">
        <f>IF(VLOOKUP(A399,'[1]LISTA ETIQUETAS'!O:W,5,0)="",(VLOOKUP(A399,'[1]LISTA ETIQUETAS'!O:W,8,0)),(VLOOKUP(A399,'[1]LISTA ETIQUETAS'!O:W,5,0)))</f>
        <v>0.53</v>
      </c>
      <c r="G399" s="10">
        <f>IF(VLOOKUP(A399,'[1]LISTA ETIQUETAS'!O:W,6,0)="",(VLOOKUP(A399,'[1]LISTA ETIQUETAS'!O:W,9,0)),(VLOOKUP(A399,'[1]LISTA ETIQUETAS'!O:W,5,0)))</f>
        <v>0.95</v>
      </c>
      <c r="H399" s="10">
        <f>IFERROR((VLOOKUP(A399,'[1]LISTA ETIQUETAS'!O:X,10,0)),"")</f>
        <v>0</v>
      </c>
      <c r="I399" s="11">
        <f>IFERROR((VLOOKUP(A399,'[1]LISTA ETIQUETAS'!O:Z,12,0)),"")</f>
        <v>0</v>
      </c>
      <c r="J399" s="5">
        <f>VLOOKUP(A399,'[1]LISTA ETIQUETAS'!$O:$AA,13,0)</f>
        <v>0</v>
      </c>
      <c r="K399" s="11">
        <f>IFERROR(I399-I399*J399,"")</f>
        <v>0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>IF(M399=0,A399,M399)</f>
        <v>221357</v>
      </c>
      <c r="S399" s="2">
        <f>_xlfn.XLOOKUP($A399,'[1]LISTA ETIQUETAS'!$O:$O,'[1]LISTA ETIQUETAS'!H:H,"",0)</f>
        <v>1</v>
      </c>
      <c r="T399" s="8">
        <f>SUM(O399:S399)</f>
        <v>1</v>
      </c>
      <c r="U399" s="9" t="str">
        <f>IFERROR((VLOOKUP(A399,'links de acesso'!A:B,2,0)),"\\192.168.0.4\Produtos\PRODUTO_PRONTA_ENTREGA_DPOT\static\IMAGENS_PRODUTOS\SEM IMAGEM.jpg")</f>
        <v>\\192.168.0.4\Produtos\PRODUTO_PRONTA_ENTREGA_DPOT\static\IMAGENS_PRODUTOS\COMODA BIANCA_221357.jpg</v>
      </c>
      <c r="V399" s="8" t="str">
        <f>IF(Tabela3[[#This Row],[LINK_IMAGEM]]="\\192.168.0.4\Produtos\PRODUTO_PRONTA_ENTREGA_DPOT\static\IMAGENS_PRODUTOS\SEM IMAGEM.jpg","SEM IMAGEM","COM IMAGEM")</f>
        <v>COM IMAGEM</v>
      </c>
    </row>
    <row r="400" spans="1:22" x14ac:dyDescent="0.25">
      <c r="A400" s="17">
        <v>386126</v>
      </c>
      <c r="B400" t="str">
        <f>IFERROR((VLOOKUP(A400,'[1]LISTA ETIQUETAS'!O:X,3,0)),"PRODUTO SEM ESTOQUE")</f>
        <v>EST COMPONENTE ALMOFADA CADEIRA CORDA (PALANTI) (LISTA JUTA)</v>
      </c>
      <c r="C400" s="9" t="str">
        <f>VLOOKUP(A400,'[1]LISTA ETIQUETAS'!$O:$BT,58,0)</f>
        <v>DPOT COMPONENTE</v>
      </c>
      <c r="D400" s="9" t="str">
        <f>VLOOKUP(A400,'[1]LISTA ETIQUETAS'!$O:$BU,59,0)</f>
        <v>COMPONENTE ALMOFADA CADEIRA CORDA</v>
      </c>
      <c r="E400" s="10">
        <f>IF(VLOOKUP(A400,'[1]LISTA ETIQUETAS'!O:W,4,0)="",(VLOOKUP(A400,'[1]LISTA ETIQUETAS'!O:W,7,0)),(VLOOKUP(A400,'[1]LISTA ETIQUETAS'!O:W,4,0)))</f>
        <v>0.41</v>
      </c>
      <c r="F400" s="10">
        <f>IF(VLOOKUP(A400,'[1]LISTA ETIQUETAS'!O:W,5,0)="",(VLOOKUP(A400,'[1]LISTA ETIQUETAS'!O:W,8,0)),(VLOOKUP(A400,'[1]LISTA ETIQUETAS'!O:W,5,0)))</f>
        <v>0.43</v>
      </c>
      <c r="G400" s="10">
        <f>IF(VLOOKUP(A400,'[1]LISTA ETIQUETAS'!O:W,6,0)="",(VLOOKUP(A400,'[1]LISTA ETIQUETAS'!O:W,9,0)),(VLOOKUP(A400,'[1]LISTA ETIQUETAS'!O:W,5,0)))</f>
        <v>0.06</v>
      </c>
      <c r="H400" s="10">
        <f>IFERROR((VLOOKUP(A400,'[1]LISTA ETIQUETAS'!O:X,10,0)),"")</f>
        <v>0</v>
      </c>
      <c r="I400" s="11">
        <f>IFERROR((VLOOKUP(A400,'[1]LISTA ETIQUETAS'!O:Z,12,0)),"")</f>
        <v>0</v>
      </c>
      <c r="J400" s="5">
        <f>VLOOKUP(A400,'[1]LISTA ETIQUETAS'!$O:$AA,13,0)</f>
        <v>0</v>
      </c>
      <c r="K400" s="11">
        <f>IFERROR(I400-I400*J400,"")</f>
        <v>0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>IF(M400=0,A400,M400)</f>
        <v>386126</v>
      </c>
      <c r="S400" s="2">
        <f>_xlfn.XLOOKUP($A400,'[1]LISTA ETIQUETAS'!$O:$O,'[1]LISTA ETIQUETAS'!H:H,"",0)</f>
        <v>4</v>
      </c>
      <c r="T400" s="8">
        <f>SUM(O400:S400)</f>
        <v>4</v>
      </c>
      <c r="U400" s="9" t="str">
        <f>IFERROR((VLOOKUP(A400,'links de acesso'!A:B,2,0)),"\\192.168.0.4\Produtos\PRODUTO_PRONTA_ENTREGA_DPOT\static\IMAGENS_PRODUTOS\SEM IMAGEM.jpg")</f>
        <v>\\192.168.0.4\Produtos\PRODUTO_PRONTA_ENTREGA_DPOT\static\IMAGENS_PRODUTOS\COMPONENTE ALMOF CADEIRA CORDA (PALANTI)_386126.jpg</v>
      </c>
      <c r="V400" s="8" t="str">
        <f>IF(Tabela3[[#This Row],[LINK_IMAGEM]]="\\192.168.0.4\Produtos\PRODUTO_PRONTA_ENTREGA_DPOT\static\IMAGENS_PRODUTOS\SEM IMAGEM.jpg","SEM IMAGEM","COM IMAGEM")</f>
        <v>COM IMAGEM</v>
      </c>
    </row>
    <row r="401" spans="1:22" x14ac:dyDescent="0.25">
      <c r="A401" s="17">
        <v>386134</v>
      </c>
      <c r="B401" t="str">
        <f>IFERROR((VLOOKUP(A401,'[1]LISTA ETIQUETAS'!O:X,3,0)),"PRODUTO SEM ESTOQUE")</f>
        <v>EST COMPONENTE ALMOFADA CADEIRA CORDA (PALANTI) (XADREZ)</v>
      </c>
      <c r="C401" s="9" t="str">
        <f>VLOOKUP(A401,'[1]LISTA ETIQUETAS'!$O:$BT,58,0)</f>
        <v>DPOT COMPONENTE</v>
      </c>
      <c r="D401" s="9" t="str">
        <f>VLOOKUP(A401,'[1]LISTA ETIQUETAS'!$O:$BU,59,0)</f>
        <v>COMPONENTE ALMOFADA CADEIRA CORDA</v>
      </c>
      <c r="E401" s="10">
        <f>IF(VLOOKUP(A401,'[1]LISTA ETIQUETAS'!O:W,4,0)="",(VLOOKUP(A401,'[1]LISTA ETIQUETAS'!O:W,7,0)),(VLOOKUP(A401,'[1]LISTA ETIQUETAS'!O:W,4,0)))</f>
        <v>0.41</v>
      </c>
      <c r="F401" s="10">
        <f>IF(VLOOKUP(A401,'[1]LISTA ETIQUETAS'!O:W,5,0)="",(VLOOKUP(A401,'[1]LISTA ETIQUETAS'!O:W,8,0)),(VLOOKUP(A401,'[1]LISTA ETIQUETAS'!O:W,5,0)))</f>
        <v>0.43</v>
      </c>
      <c r="G401" s="10">
        <f>IF(VLOOKUP(A401,'[1]LISTA ETIQUETAS'!O:W,6,0)="",(VLOOKUP(A401,'[1]LISTA ETIQUETAS'!O:W,9,0)),(VLOOKUP(A401,'[1]LISTA ETIQUETAS'!O:W,5,0)))</f>
        <v>0.06</v>
      </c>
      <c r="H401" s="10">
        <f>IFERROR((VLOOKUP(A401,'[1]LISTA ETIQUETAS'!O:X,10,0)),"")</f>
        <v>0</v>
      </c>
      <c r="I401" s="11">
        <f>IFERROR((VLOOKUP(A401,'[1]LISTA ETIQUETAS'!O:Z,12,0)),"")</f>
        <v>0</v>
      </c>
      <c r="J401" s="5">
        <f>VLOOKUP(A401,'[1]LISTA ETIQUETAS'!$O:$AA,13,0)</f>
        <v>0</v>
      </c>
      <c r="K401" s="11">
        <f>IFERROR(I401-I401*J401,"")</f>
        <v>0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>IF(M401=0,A401,M401)</f>
        <v>386134</v>
      </c>
      <c r="S401" s="2">
        <f>_xlfn.XLOOKUP($A401,'[1]LISTA ETIQUETAS'!$O:$O,'[1]LISTA ETIQUETAS'!H:H,"",0)</f>
        <v>4</v>
      </c>
      <c r="T401" s="8">
        <f>SUM(O401:S401)</f>
        <v>4</v>
      </c>
      <c r="U401" s="9" t="str">
        <f>IFERROR((VLOOKUP(A401,'links de acesso'!A:B,2,0)),"\\192.168.0.4\Produtos\PRODUTO_PRONTA_ENTREGA_DPOT\static\IMAGENS_PRODUTOS\SEM IMAGEM.jpg")</f>
        <v>\\192.168.0.4\Produtos\PRODUTO_PRONTA_ENTREGA_DPOT\static\IMAGENS_PRODUTOS\COMPONENTE ALMOF CADEIRA CORDA (PALANTI)_386134.jpg</v>
      </c>
      <c r="V401" s="8" t="str">
        <f>IF(Tabela3[[#This Row],[LINK_IMAGEM]]="\\192.168.0.4\Produtos\PRODUTO_PRONTA_ENTREGA_DPOT\static\IMAGENS_PRODUTOS\SEM IMAGEM.jpg","SEM IMAGEM","COM IMAGEM")</f>
        <v>COM IMAGEM</v>
      </c>
    </row>
    <row r="402" spans="1:22" x14ac:dyDescent="0.25">
      <c r="A402" s="17">
        <v>399202</v>
      </c>
      <c r="B402" t="str">
        <f>IFERROR((VLOOKUP(A402,'[1]LISTA ETIQUETAS'!O:X,3,0)),"PRODUTO SEM ESTOQUE")</f>
        <v>EST COMPONENTE ALMOFADAO BANQUETA MOLECA COURO IMPORT 300</v>
      </c>
      <c r="C402" s="9" t="str">
        <f>VLOOKUP(A402,'[1]LISTA ETIQUETAS'!$O:$BT,58,0)</f>
        <v>DPOT COMPONENTE</v>
      </c>
      <c r="D402" s="9" t="str">
        <f>VLOOKUP(A402,'[1]LISTA ETIQUETAS'!$O:$BU,59,0)</f>
        <v>COMPONENTE ALMOFADAO</v>
      </c>
      <c r="E402" s="10">
        <f>IF(VLOOKUP(A402,'[1]LISTA ETIQUETAS'!O:W,4,0)="",(VLOOKUP(A402,'[1]LISTA ETIQUETAS'!O:W,7,0)),(VLOOKUP(A402,'[1]LISTA ETIQUETAS'!O:W,4,0)))</f>
        <v>0</v>
      </c>
      <c r="F402" s="10">
        <f>IF(VLOOKUP(A402,'[1]LISTA ETIQUETAS'!O:W,5,0)="",(VLOOKUP(A402,'[1]LISTA ETIQUETAS'!O:W,8,0)),(VLOOKUP(A402,'[1]LISTA ETIQUETAS'!O:W,5,0)))</f>
        <v>0</v>
      </c>
      <c r="G402" s="10">
        <f>IF(VLOOKUP(A402,'[1]LISTA ETIQUETAS'!O:W,6,0)="",(VLOOKUP(A402,'[1]LISTA ETIQUETAS'!O:W,9,0)),(VLOOKUP(A402,'[1]LISTA ETIQUETAS'!O:W,5,0)))</f>
        <v>0</v>
      </c>
      <c r="H402" s="10">
        <f>IFERROR((VLOOKUP(A402,'[1]LISTA ETIQUETAS'!O:X,10,0)),"")</f>
        <v>0</v>
      </c>
      <c r="I402" s="11">
        <f>IFERROR((VLOOKUP(A402,'[1]LISTA ETIQUETAS'!O:Z,12,0)),"")</f>
        <v>0</v>
      </c>
      <c r="J402" s="5">
        <f>VLOOKUP(A402,'[1]LISTA ETIQUETAS'!$O:$AA,13,0)</f>
        <v>0.35</v>
      </c>
      <c r="K402" s="11">
        <f>IFERROR(I402-I402*J402,"")</f>
        <v>0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>IF(M402=0,A402,M402)</f>
        <v>399202</v>
      </c>
      <c r="S402" s="2">
        <f>_xlfn.XLOOKUP($A402,'[1]LISTA ETIQUETAS'!$O:$O,'[1]LISTA ETIQUETAS'!H:H,"",0)</f>
        <v>1</v>
      </c>
      <c r="T402" s="8">
        <f>SUM(O402:S402)</f>
        <v>1</v>
      </c>
      <c r="U402" s="9" t="str">
        <f>IFERROR((VLOOKUP(A402,'links de acesso'!A:B,2,0)),"\\192.168.0.4\Produtos\PRODUTO_PRONTA_ENTREGA_DPOT\static\IMAGENS_PRODUTOS\SEM IMAGEM.jpg")</f>
        <v>\\192.168.0.4\Produtos\PRODUTO_PRONTA_ENTREGA_DPOT\static\IMAGENS_PRODUTOS\ALMOFADÃO MOLECA_399201_399202.jpg</v>
      </c>
      <c r="V402" s="8" t="str">
        <f>IF(Tabela3[[#This Row],[LINK_IMAGEM]]="\\192.168.0.4\Produtos\PRODUTO_PRONTA_ENTREGA_DPOT\static\IMAGENS_PRODUTOS\SEM IMAGEM.jpg","SEM IMAGEM","COM IMAGEM")</f>
        <v>COM IMAGEM</v>
      </c>
    </row>
    <row r="403" spans="1:22" x14ac:dyDescent="0.25">
      <c r="A403" s="17">
        <v>101837</v>
      </c>
      <c r="B403" t="str">
        <f>IFERROR((VLOOKUP(A403,'[1]LISTA ETIQUETAS'!O:X,3,0)),"PRODUTO SEM ESTOQUE")</f>
        <v>EST COMPONENTE ALMOFADAO BANQUETA MOLECA COURO PIG VERDE</v>
      </c>
      <c r="C403" s="9" t="str">
        <f>VLOOKUP(A403,'[1]LISTA ETIQUETAS'!$O:$BT,58,0)</f>
        <v>DPOT COMPONENTE</v>
      </c>
      <c r="D403" s="9" t="str">
        <f>VLOOKUP(A403,'[1]LISTA ETIQUETAS'!$O:$BU,59,0)</f>
        <v>COMPONENTE ALMOFADAO</v>
      </c>
      <c r="E403" s="10">
        <f>IF(VLOOKUP(A403,'[1]LISTA ETIQUETAS'!O:W,4,0)="",(VLOOKUP(A403,'[1]LISTA ETIQUETAS'!O:W,7,0)),(VLOOKUP(A403,'[1]LISTA ETIQUETAS'!O:W,4,0)))</f>
        <v>0</v>
      </c>
      <c r="F403" s="10">
        <f>IF(VLOOKUP(A403,'[1]LISTA ETIQUETAS'!O:W,5,0)="",(VLOOKUP(A403,'[1]LISTA ETIQUETAS'!O:W,8,0)),(VLOOKUP(A403,'[1]LISTA ETIQUETAS'!O:W,5,0)))</f>
        <v>0</v>
      </c>
      <c r="G403" s="10">
        <f>IF(VLOOKUP(A403,'[1]LISTA ETIQUETAS'!O:W,6,0)="",(VLOOKUP(A403,'[1]LISTA ETIQUETAS'!O:W,9,0)),(VLOOKUP(A403,'[1]LISTA ETIQUETAS'!O:W,5,0)))</f>
        <v>0</v>
      </c>
      <c r="H403" s="10">
        <f>IFERROR((VLOOKUP(A403,'[1]LISTA ETIQUETAS'!O:X,10,0)),"")</f>
        <v>0</v>
      </c>
      <c r="I403" s="11">
        <f>IFERROR((VLOOKUP(A403,'[1]LISTA ETIQUETAS'!O:Z,12,0)),"")</f>
        <v>0</v>
      </c>
      <c r="J403" s="5">
        <f>VLOOKUP(A403,'[1]LISTA ETIQUETAS'!$O:$AA,13,0)</f>
        <v>0</v>
      </c>
      <c r="K403" s="11">
        <f>IFERROR(I403-I403*J403,"")</f>
        <v>0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>IF(M403=0,A403,M403)</f>
        <v>101837</v>
      </c>
      <c r="S403" s="2">
        <f>_xlfn.XLOOKUP($A403,'[1]LISTA ETIQUETAS'!$O:$O,'[1]LISTA ETIQUETAS'!H:H,"",0)</f>
        <v>1</v>
      </c>
      <c r="T403" s="8">
        <f>SUM(O403:S403)</f>
        <v>1</v>
      </c>
      <c r="U403" s="9" t="str">
        <f>IFERROR((VLOOKUP(A403,'links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403" s="8" t="str">
        <f>IF(Tabela3[[#This Row],[LINK_IMAGEM]]="\\192.168.0.4\Produtos\PRODUTO_PRONTA_ENTREGA_DPOT\static\IMAGENS_PRODUTOS\SEM IMAGEM.jpg","SEM IMAGEM","COM IMAGEM")</f>
        <v>COM IMAGEM</v>
      </c>
    </row>
    <row r="404" spans="1:22" x14ac:dyDescent="0.25">
      <c r="A404" s="17">
        <v>399201</v>
      </c>
      <c r="B404" t="str">
        <f>IFERROR((VLOOKUP(A404,'[1]LISTA ETIQUETAS'!O:X,3,0)),"PRODUTO SEM ESTOQUE")</f>
        <v>EST COMPONENTE ALMOFADAO POLTRONA MOLECA COURO IMPORT 300</v>
      </c>
      <c r="C404" s="9" t="str">
        <f>VLOOKUP(A404,'[1]LISTA ETIQUETAS'!$O:$BT,58,0)</f>
        <v>DPOT COMPONENTE</v>
      </c>
      <c r="D404" s="9" t="str">
        <f>VLOOKUP(A404,'[1]LISTA ETIQUETAS'!$O:$BU,59,0)</f>
        <v>COMPONENTE ALMOFADAO</v>
      </c>
      <c r="E404" s="10">
        <f>IF(VLOOKUP(A404,'[1]LISTA ETIQUETAS'!O:W,4,0)="",(VLOOKUP(A404,'[1]LISTA ETIQUETAS'!O:W,7,0)),(VLOOKUP(A404,'[1]LISTA ETIQUETAS'!O:W,4,0)))</f>
        <v>0</v>
      </c>
      <c r="F404" s="10">
        <f>IF(VLOOKUP(A404,'[1]LISTA ETIQUETAS'!O:W,5,0)="",(VLOOKUP(A404,'[1]LISTA ETIQUETAS'!O:W,8,0)),(VLOOKUP(A404,'[1]LISTA ETIQUETAS'!O:W,5,0)))</f>
        <v>0</v>
      </c>
      <c r="G404" s="10">
        <f>IF(VLOOKUP(A404,'[1]LISTA ETIQUETAS'!O:W,6,0)="",(VLOOKUP(A404,'[1]LISTA ETIQUETAS'!O:W,9,0)),(VLOOKUP(A404,'[1]LISTA ETIQUETAS'!O:W,5,0)))</f>
        <v>0</v>
      </c>
      <c r="H404" s="10">
        <f>IFERROR((VLOOKUP(A404,'[1]LISTA ETIQUETAS'!O:X,10,0)),"")</f>
        <v>0</v>
      </c>
      <c r="I404" s="11">
        <f>IFERROR((VLOOKUP(A404,'[1]LISTA ETIQUETAS'!O:Z,12,0)),"")</f>
        <v>0</v>
      </c>
      <c r="J404" s="5">
        <f>VLOOKUP(A404,'[1]LISTA ETIQUETAS'!$O:$AA,13,0)</f>
        <v>0.35</v>
      </c>
      <c r="K404" s="11">
        <f>IFERROR(I404-I404*J404,"")</f>
        <v>0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>IF(M404=0,A404,M404)</f>
        <v>399201</v>
      </c>
      <c r="S404" s="2">
        <f>_xlfn.XLOOKUP($A404,'[1]LISTA ETIQUETAS'!$O:$O,'[1]LISTA ETIQUETAS'!H:H,"",0)</f>
        <v>1</v>
      </c>
      <c r="T404" s="8">
        <f>SUM(O404:S404)</f>
        <v>1</v>
      </c>
      <c r="U404" s="9" t="str">
        <f>IFERROR((VLOOKUP(A404,'links de acesso'!A:B,2,0)),"\\192.168.0.4\Produtos\PRODUTO_PRONTA_ENTREGA_DPOT\static\IMAGENS_PRODUTOS\SEM IMAGEM.jpg")</f>
        <v>\\192.168.0.4\Produtos\PRODUTO_PRONTA_ENTREGA_DPOT\static\IMAGENS_PRODUTOS\ALMOFADÃO MOLECA_399201_399202.jpg</v>
      </c>
      <c r="V404" s="8" t="str">
        <f>IF(Tabela3[[#This Row],[LINK_IMAGEM]]="\\192.168.0.4\Produtos\PRODUTO_PRONTA_ENTREGA_DPOT\static\IMAGENS_PRODUTOS\SEM IMAGEM.jpg","SEM IMAGEM","COM IMAGEM")</f>
        <v>COM IMAGEM</v>
      </c>
    </row>
    <row r="405" spans="1:22" x14ac:dyDescent="0.25">
      <c r="A405" s="17">
        <v>101836</v>
      </c>
      <c r="B405" t="str">
        <f>IFERROR((VLOOKUP(A405,'[1]LISTA ETIQUETAS'!O:X,3,0)),"PRODUTO SEM ESTOQUE")</f>
        <v>EST COMPONENTE ALMOFADAO POLTRONA MOLECA COURO PIG VERDE</v>
      </c>
      <c r="C405" s="9" t="str">
        <f>VLOOKUP(A405,'[1]LISTA ETIQUETAS'!$O:$BT,58,0)</f>
        <v>DPOT COMPONENTE</v>
      </c>
      <c r="D405" s="9" t="str">
        <f>VLOOKUP(A405,'[1]LISTA ETIQUETAS'!$O:$BU,59,0)</f>
        <v>COMPONENTE ALMOFADAO</v>
      </c>
      <c r="E405" s="10">
        <f>IF(VLOOKUP(A405,'[1]LISTA ETIQUETAS'!O:W,4,0)="",(VLOOKUP(A405,'[1]LISTA ETIQUETAS'!O:W,7,0)),(VLOOKUP(A405,'[1]LISTA ETIQUETAS'!O:W,4,0)))</f>
        <v>0</v>
      </c>
      <c r="F405" s="10">
        <f>IF(VLOOKUP(A405,'[1]LISTA ETIQUETAS'!O:W,5,0)="",(VLOOKUP(A405,'[1]LISTA ETIQUETAS'!O:W,8,0)),(VLOOKUP(A405,'[1]LISTA ETIQUETAS'!O:W,5,0)))</f>
        <v>0</v>
      </c>
      <c r="G405" s="10">
        <f>IF(VLOOKUP(A405,'[1]LISTA ETIQUETAS'!O:W,6,0)="",(VLOOKUP(A405,'[1]LISTA ETIQUETAS'!O:W,9,0)),(VLOOKUP(A405,'[1]LISTA ETIQUETAS'!O:W,5,0)))</f>
        <v>0</v>
      </c>
      <c r="H405" s="10">
        <f>IFERROR((VLOOKUP(A405,'[1]LISTA ETIQUETAS'!O:X,10,0)),"")</f>
        <v>0</v>
      </c>
      <c r="I405" s="11">
        <f>IFERROR((VLOOKUP(A405,'[1]LISTA ETIQUETAS'!O:Z,12,0)),"")</f>
        <v>0</v>
      </c>
      <c r="J405" s="5">
        <f>VLOOKUP(A405,'[1]LISTA ETIQUETAS'!$O:$AA,13,0)</f>
        <v>0.5</v>
      </c>
      <c r="K405" s="11">
        <f>IFERROR(I405-I405*J405,"")</f>
        <v>0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>IF(M405=0,A405,M405)</f>
        <v>101836</v>
      </c>
      <c r="S405" s="2">
        <f>_xlfn.XLOOKUP($A405,'[1]LISTA ETIQUETAS'!$O:$O,'[1]LISTA ETIQUETAS'!H:H,"",0)</f>
        <v>1</v>
      </c>
      <c r="T405" s="8">
        <f>SUM(O405:S405)</f>
        <v>1</v>
      </c>
      <c r="U405" s="9" t="str">
        <f>IFERROR((VLOOKUP(A405,'links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405" s="8" t="str">
        <f>IF(Tabela3[[#This Row],[LINK_IMAGEM]]="\\192.168.0.4\Produtos\PRODUTO_PRONTA_ENTREGA_DPOT\static\IMAGENS_PRODUTOS\SEM IMAGEM.jpg","SEM IMAGEM","COM IMAGEM")</f>
        <v>COM IMAGEM</v>
      </c>
    </row>
    <row r="406" spans="1:22" x14ac:dyDescent="0.25">
      <c r="A406" s="17">
        <v>404481</v>
      </c>
      <c r="B406" t="str">
        <f>IFERROR((VLOOKUP(A406,'[1]LISTA ETIQUETAS'!O:X,3,0)),"PRODUTO SEM ESTOQUE")</f>
        <v>EST COMPONENTE CAPA PAULISTANO (COURO PRETO)</v>
      </c>
      <c r="C406" s="9" t="str">
        <f>VLOOKUP(A406,'[1]LISTA ETIQUETAS'!$O:$BT,58,0)</f>
        <v>DPOT COMPONENTE</v>
      </c>
      <c r="D406" s="9" t="str">
        <f>VLOOKUP(A406,'[1]LISTA ETIQUETAS'!$O:$BU,59,0)</f>
        <v>COMPONENTE CAPA PAULISTANO</v>
      </c>
      <c r="E406" s="10">
        <f>IF(VLOOKUP(A406,'[1]LISTA ETIQUETAS'!O:W,4,0)="",(VLOOKUP(A406,'[1]LISTA ETIQUETAS'!O:W,7,0)),(VLOOKUP(A406,'[1]LISTA ETIQUETAS'!O:W,4,0)))</f>
        <v>0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</v>
      </c>
      <c r="H406" s="10">
        <f>IFERROR((VLOOKUP(A406,'[1]LISTA ETIQUETAS'!O:X,10,0)),"")</f>
        <v>0</v>
      </c>
      <c r="I406" s="11">
        <f>IFERROR((VLOOKUP(A406,'[1]LISTA ETIQUETAS'!O:Z,12,0)),"")</f>
        <v>0</v>
      </c>
      <c r="J406" s="5">
        <f>VLOOKUP(A406,'[1]LISTA ETIQUETAS'!$O:$AA,13,0)</f>
        <v>0.35</v>
      </c>
      <c r="K406" s="11">
        <f>IFERROR(I406-I406*J406,"")</f>
        <v>0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>IF(M406=0,A406,M406)</f>
        <v>404481</v>
      </c>
      <c r="S406" s="2">
        <f>_xlfn.XLOOKUP($A406,'[1]LISTA ETIQUETAS'!$O:$O,'[1]LISTA ETIQUETAS'!H:H,"",0)</f>
        <v>3</v>
      </c>
      <c r="T406" s="8">
        <f>SUM(O406:S406)</f>
        <v>3</v>
      </c>
      <c r="U406" s="9" t="str">
        <f>IFERROR((VLOOKUP(A406,'links de acesso'!A:B,2,0)),"\\192.168.0.4\Produtos\PRODUTO_PRONTA_ENTREGA_DPOT\static\IMAGENS_PRODUTOS\SEM IMAGEM.jpg")</f>
        <v>\\192.168.0.4\Produtos\PRODUTO_PRONTA_ENTREGA_DPOT\static\IMAGENS_PRODUTOS\SEM IMAGEM.jpg</v>
      </c>
      <c r="V406" s="8" t="str">
        <f>IF(Tabela3[[#This Row],[LINK_IMAGEM]]="\\192.168.0.4\Produtos\PRODUTO_PRONTA_ENTREGA_DPOT\static\IMAGENS_PRODUTOS\SEM IMAGEM.jpg","SEM IMAGEM","COM IMAGEM")</f>
        <v>SEM IMAGEM</v>
      </c>
    </row>
    <row r="407" spans="1:22" x14ac:dyDescent="0.25">
      <c r="A407" s="17">
        <v>404545</v>
      </c>
      <c r="B407" t="str">
        <f>IFERROR((VLOOKUP(A407,'[1]LISTA ETIQUETAS'!O:X,3,0)),"PRODUTO SEM ESTOQUE")</f>
        <v>EST COMPONENTE CAPA PAULISTANO (LONA 45 BLUSH ROSADO)</v>
      </c>
      <c r="C407" s="9" t="str">
        <f>VLOOKUP(A407,'[1]LISTA ETIQUETAS'!$O:$BT,58,0)</f>
        <v>DPOT COMPONENTE</v>
      </c>
      <c r="D407" s="9" t="str">
        <f>VLOOKUP(A407,'[1]LISTA ETIQUETAS'!$O:$BU,59,0)</f>
        <v>COMPONENTE CAPA PAULISTANO</v>
      </c>
      <c r="E407" s="10">
        <f>IF(VLOOKUP(A407,'[1]LISTA ETIQUETAS'!O:W,4,0)="",(VLOOKUP(A407,'[1]LISTA ETIQUETAS'!O:W,7,0)),(VLOOKUP(A407,'[1]LISTA ETIQUETAS'!O:W,4,0)))</f>
        <v>0</v>
      </c>
      <c r="F407" s="10">
        <f>IF(VLOOKUP(A407,'[1]LISTA ETIQUETAS'!O:W,5,0)="",(VLOOKUP(A407,'[1]LISTA ETIQUETAS'!O:W,8,0)),(VLOOKUP(A407,'[1]LISTA ETIQUETAS'!O:W,5,0)))</f>
        <v>0</v>
      </c>
      <c r="G407" s="10">
        <f>IF(VLOOKUP(A407,'[1]LISTA ETIQUETAS'!O:W,6,0)="",(VLOOKUP(A407,'[1]LISTA ETIQUETAS'!O:W,9,0)),(VLOOKUP(A407,'[1]LISTA ETIQUETAS'!O:W,5,0)))</f>
        <v>0</v>
      </c>
      <c r="H407" s="10">
        <f>IFERROR((VLOOKUP(A407,'[1]LISTA ETIQUETAS'!O:X,10,0)),"")</f>
        <v>0</v>
      </c>
      <c r="I407" s="11">
        <f>IFERROR((VLOOKUP(A407,'[1]LISTA ETIQUETAS'!O:Z,12,0)),"")</f>
        <v>0</v>
      </c>
      <c r="J407" s="5">
        <f>VLOOKUP(A407,'[1]LISTA ETIQUETAS'!$O:$AA,13,0)</f>
        <v>0.35</v>
      </c>
      <c r="K407" s="11">
        <f>IFERROR(I407-I407*J407,"")</f>
        <v>0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>IF(M407=0,A407,M407)</f>
        <v>404545</v>
      </c>
      <c r="S407" s="2">
        <f>_xlfn.XLOOKUP($A407,'[1]LISTA ETIQUETAS'!$O:$O,'[1]LISTA ETIQUETAS'!H:H,"",0)</f>
        <v>1</v>
      </c>
      <c r="T407" s="8">
        <f>SUM(O407:S407)</f>
        <v>1</v>
      </c>
      <c r="U407" s="9" t="str">
        <f>IFERROR((VLOOKUP(A407,'links de acesso'!A:B,2,0)),"\\192.168.0.4\Produtos\PRODUTO_PRONTA_ENTREGA_DPOT\static\IMAGENS_PRODUTOS\SEM IMAGEM.jpg")</f>
        <v>\\192.168.0.4\Produtos\PRODUTO_PRONTA_ENTREGA_DPOT\static\IMAGENS_PRODUTOS\SEM IMAGEM.jpg</v>
      </c>
      <c r="V407" s="8" t="str">
        <f>IF(Tabela3[[#This Row],[LINK_IMAGEM]]="\\192.168.0.4\Produtos\PRODUTO_PRONTA_ENTREGA_DPOT\static\IMAGENS_PRODUTOS\SEM IMAGEM.jpg","SEM IMAGEM","COM IMAGEM")</f>
        <v>SEM IMAGEM</v>
      </c>
    </row>
    <row r="408" spans="1:22" x14ac:dyDescent="0.25">
      <c r="A408" s="17">
        <v>176539</v>
      </c>
      <c r="B408" t="str">
        <f>IFERROR((VLOOKUP(A408,'[1]LISTA ETIQUETAS'!O:X,3,0)),"PRODUTO SEM ESTOQUE")</f>
        <v>EST COMPONENTE CAPA PAULISTANO (LONA 45 CRU)</v>
      </c>
      <c r="C408" s="9" t="str">
        <f>VLOOKUP(A408,'[1]LISTA ETIQUETAS'!$O:$BT,58,0)</f>
        <v>DPOT COMPONENTE</v>
      </c>
      <c r="D408" s="9" t="str">
        <f>VLOOKUP(A408,'[1]LISTA ETIQUETAS'!$O:$BU,59,0)</f>
        <v>COMPONENTE CAPA PAULISTANO</v>
      </c>
      <c r="E408" s="10">
        <f>IF(VLOOKUP(A408,'[1]LISTA ETIQUETAS'!O:W,4,0)="",(VLOOKUP(A408,'[1]LISTA ETIQUETAS'!O:W,7,0)),(VLOOKUP(A408,'[1]LISTA ETIQUETAS'!O:W,4,0)))</f>
        <v>0</v>
      </c>
      <c r="F408" s="10">
        <f>IF(VLOOKUP(A408,'[1]LISTA ETIQUETAS'!O:W,5,0)="",(VLOOKUP(A408,'[1]LISTA ETIQUETAS'!O:W,8,0)),(VLOOKUP(A408,'[1]LISTA ETIQUETAS'!O:W,5,0)))</f>
        <v>0</v>
      </c>
      <c r="G408" s="10">
        <f>IF(VLOOKUP(A408,'[1]LISTA ETIQUETAS'!O:W,6,0)="",(VLOOKUP(A408,'[1]LISTA ETIQUETAS'!O:W,9,0)),(VLOOKUP(A408,'[1]LISTA ETIQUETAS'!O:W,5,0)))</f>
        <v>0</v>
      </c>
      <c r="H408" s="10">
        <f>IFERROR((VLOOKUP(A408,'[1]LISTA ETIQUETAS'!O:X,10,0)),"")</f>
        <v>0</v>
      </c>
      <c r="I408" s="11">
        <f>IFERROR((VLOOKUP(A408,'[1]LISTA ETIQUETAS'!O:Z,12,0)),"")</f>
        <v>0</v>
      </c>
      <c r="J408" s="5">
        <f>VLOOKUP(A408,'[1]LISTA ETIQUETAS'!$O:$AA,13,0)</f>
        <v>0</v>
      </c>
      <c r="K408" s="11">
        <f>IFERROR(I408-I408*J408,"")</f>
        <v>0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>IF(M408=0,A408,M408)</f>
        <v>176539</v>
      </c>
      <c r="S408" s="2">
        <f>_xlfn.XLOOKUP($A408,'[1]LISTA ETIQUETAS'!$O:$O,'[1]LISTA ETIQUETAS'!H:H,"",0)</f>
        <v>1</v>
      </c>
      <c r="T408" s="8">
        <f>SUM(O408:S408)</f>
        <v>1</v>
      </c>
      <c r="U408" s="9" t="str">
        <f>IFERROR((VLOOKUP(A408,'links de acesso'!A:B,2,0)),"\\192.168.0.4\Produtos\PRODUTO_PRONTA_ENTREGA_DPOT\static\IMAGENS_PRODUTOS\SEM IMAGEM.jpg")</f>
        <v>\\192.168.0.4\Produtos\PRODUTO_PRONTA_ENTREGA_DPOT\static\IMAGENS_PRODUTOS\COMPONENTE CAPA PAULISTANO_176539.jpg</v>
      </c>
      <c r="V408" s="8" t="str">
        <f>IF(Tabela3[[#This Row],[LINK_IMAGEM]]="\\192.168.0.4\Produtos\PRODUTO_PRONTA_ENTREGA_DPOT\static\IMAGENS_PRODUTOS\SEM IMAGEM.jpg","SEM IMAGEM","COM IMAGEM")</f>
        <v>COM IMAGEM</v>
      </c>
    </row>
    <row r="409" spans="1:22" x14ac:dyDescent="0.25">
      <c r="A409" s="17">
        <v>373601</v>
      </c>
      <c r="B409" t="str">
        <f>IFERROR((VLOOKUP(A409,'[1]LISTA ETIQUETAS'!O:X,3,0)),"PRODUTO SEM ESTOQUE")</f>
        <v>EST COMPONENTE ESTOFADO POLTRONA RESGATE (TC ENIS INDIGO)</v>
      </c>
      <c r="C409" s="9" t="str">
        <f>VLOOKUP(A409,'[1]LISTA ETIQUETAS'!$O:$BT,58,0)</f>
        <v>DPOT COMPONENTE</v>
      </c>
      <c r="D409" s="9" t="str">
        <f>VLOOKUP(A409,'[1]LISTA ETIQUETAS'!$O:$BU,59,0)</f>
        <v>COMPONENTE ESTOFADO POLTRONA RESGATE</v>
      </c>
      <c r="E409" s="10">
        <f>IF(VLOOKUP(A409,'[1]LISTA ETIQUETAS'!O:W,4,0)="",(VLOOKUP(A409,'[1]LISTA ETIQUETAS'!O:W,7,0)),(VLOOKUP(A409,'[1]LISTA ETIQUETAS'!O:W,4,0)))</f>
        <v>0</v>
      </c>
      <c r="F409" s="10">
        <f>IF(VLOOKUP(A409,'[1]LISTA ETIQUETAS'!O:W,5,0)="",(VLOOKUP(A409,'[1]LISTA ETIQUETAS'!O:W,8,0)),(VLOOKUP(A409,'[1]LISTA ETIQUETAS'!O:W,5,0)))</f>
        <v>0</v>
      </c>
      <c r="G409" s="10">
        <f>IF(VLOOKUP(A409,'[1]LISTA ETIQUETAS'!O:W,6,0)="",(VLOOKUP(A409,'[1]LISTA ETIQUETAS'!O:W,9,0)),(VLOOKUP(A409,'[1]LISTA ETIQUETAS'!O:W,5,0)))</f>
        <v>0</v>
      </c>
      <c r="H409" s="10">
        <f>IFERROR((VLOOKUP(A409,'[1]LISTA ETIQUETAS'!O:X,10,0)),"")</f>
        <v>0</v>
      </c>
      <c r="I409" s="11">
        <f>IFERROR((VLOOKUP(A409,'[1]LISTA ETIQUETAS'!O:Z,12,0)),"")</f>
        <v>0</v>
      </c>
      <c r="J409" s="5">
        <f>VLOOKUP(A409,'[1]LISTA ETIQUETAS'!$O:$AA,13,0)</f>
        <v>0</v>
      </c>
      <c r="K409" s="11">
        <f>IFERROR(I409-I409*J409,"")</f>
        <v>0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>IF(M409=0,A409,M409)</f>
        <v>373601</v>
      </c>
      <c r="S409" s="2">
        <f>_xlfn.XLOOKUP($A409,'[1]LISTA ETIQUETAS'!$O:$O,'[1]LISTA ETIQUETAS'!H:H,"",0)</f>
        <v>2</v>
      </c>
      <c r="T409" s="8">
        <f>SUM(O409:S409)</f>
        <v>2</v>
      </c>
      <c r="U409" s="9" t="str">
        <f>IFERROR((VLOOKUP(A409,'links de acesso'!A:B,2,0)),"\\192.168.0.4\Produtos\PRODUTO_PRONTA_ENTREGA_DPOT\static\IMAGENS_PRODUTOS\SEM IMAGEM.jpg")</f>
        <v>\\192.168.0.4\Produtos\PRODUTO_PRONTA_ENTREGA_DPOT\static\IMAGENS_PRODUTOS\POLTRONA RESGATE_373601.jpg</v>
      </c>
      <c r="V409" s="8" t="str">
        <f>IF(Tabela3[[#This Row],[LINK_IMAGEM]]="\\192.168.0.4\Produtos\PRODUTO_PRONTA_ENTREGA_DPOT\static\IMAGENS_PRODUTOS\SEM IMAGEM.jpg","SEM IMAGEM","COM IMAGEM")</f>
        <v>COM IMAGEM</v>
      </c>
    </row>
    <row r="410" spans="1:22" x14ac:dyDescent="0.25">
      <c r="A410" s="17">
        <v>404480</v>
      </c>
      <c r="B410" t="str">
        <f>IFERROR((VLOOKUP(A410,'[1]LISTA ETIQUETAS'!O:X,3,0)),"PRODUTO SEM ESTOQUE")</f>
        <v>EST COMPONENTE ESTRUTURA CADEIRA PAULISTANO (INOX POLIDO)</v>
      </c>
      <c r="C410" s="9" t="str">
        <f>VLOOKUP(A410,'[1]LISTA ETIQUETAS'!$O:$BT,58,0)</f>
        <v>DPOT COMPONENTE</v>
      </c>
      <c r="D410" s="9" t="str">
        <f>VLOOKUP(A410,'[1]LISTA ETIQUETAS'!$O:$BU,59,0)</f>
        <v>COMPONENTE ESTRUTURA CADEIRA PAULISTANO</v>
      </c>
      <c r="E410" s="10">
        <f>IF(VLOOKUP(A410,'[1]LISTA ETIQUETAS'!O:W,4,0)="",(VLOOKUP(A410,'[1]LISTA ETIQUETAS'!O:W,7,0)),(VLOOKUP(A410,'[1]LISTA ETIQUETAS'!O:W,4,0)))</f>
        <v>0.72</v>
      </c>
      <c r="F410" s="10">
        <f>IF(VLOOKUP(A410,'[1]LISTA ETIQUETAS'!O:W,5,0)="",(VLOOKUP(A410,'[1]LISTA ETIQUETAS'!O:W,8,0)),(VLOOKUP(A410,'[1]LISTA ETIQUETAS'!O:W,5,0)))</f>
        <v>0.74</v>
      </c>
      <c r="G410" s="10">
        <f>IF(VLOOKUP(A410,'[1]LISTA ETIQUETAS'!O:W,6,0)="",(VLOOKUP(A410,'[1]LISTA ETIQUETAS'!O:W,9,0)),(VLOOKUP(A410,'[1]LISTA ETIQUETAS'!O:W,5,0)))</f>
        <v>0.82</v>
      </c>
      <c r="H410" s="10">
        <f>IFERROR((VLOOKUP(A410,'[1]LISTA ETIQUETAS'!O:X,10,0)),"")</f>
        <v>0</v>
      </c>
      <c r="I410" s="11">
        <f>IFERROR((VLOOKUP(A410,'[1]LISTA ETIQUETAS'!O:Z,12,0)),"")</f>
        <v>0</v>
      </c>
      <c r="J410" s="5">
        <f>VLOOKUP(A410,'[1]LISTA ETIQUETAS'!$O:$AA,13,0)</f>
        <v>0.35</v>
      </c>
      <c r="K410" s="11">
        <f>IFERROR(I410-I410*J410,"")</f>
        <v>0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>IF(M410=0,A410,M410)</f>
        <v>404480</v>
      </c>
      <c r="S410" s="2">
        <f>_xlfn.XLOOKUP($A410,'[1]LISTA ETIQUETAS'!$O:$O,'[1]LISTA ETIQUETAS'!H:H,"",0)</f>
        <v>2</v>
      </c>
      <c r="T410" s="8">
        <f>SUM(O410:S410)</f>
        <v>2</v>
      </c>
      <c r="U410" s="9" t="str">
        <f>IFERROR((VLOOKUP(A410,'links de acesso'!A:B,2,0)),"\\192.168.0.4\Produtos\PRODUTO_PRONTA_ENTREGA_DPOT\static\IMAGENS_PRODUTOS\SEM IMAGEM.jpg")</f>
        <v>\\192.168.0.4\Produtos\PRODUTO_PRONTA_ENTREGA_DPOT\static\IMAGENS_PRODUTOS\SEM IMAGEM.jpg</v>
      </c>
      <c r="V410" s="8" t="str">
        <f>IF(Tabela3[[#This Row],[LINK_IMAGEM]]="\\192.168.0.4\Produtos\PRODUTO_PRONTA_ENTREGA_DPOT\static\IMAGENS_PRODUTOS\SEM IMAGEM.jpg","SEM IMAGEM","COM IMAGEM")</f>
        <v>SEM IMAGEM</v>
      </c>
    </row>
    <row r="411" spans="1:22" x14ac:dyDescent="0.25">
      <c r="A411" s="17">
        <v>404558</v>
      </c>
      <c r="B411" t="str">
        <f>IFERROR((VLOOKUP(A411,'[1]LISTA ETIQUETAS'!O:X,3,0)),"PRODUTO SEM ESTOQUE")</f>
        <v>EST COMPONENTE ESTRUTURA CADEIRA PAULISTANO (ACO PRETO)</v>
      </c>
      <c r="C411" s="9" t="str">
        <f>VLOOKUP(A411,'[1]LISTA ETIQUETAS'!$O:$BT,58,0)</f>
        <v>DPOT COMPONENTE</v>
      </c>
      <c r="D411" s="9" t="str">
        <f>VLOOKUP(A411,'[1]LISTA ETIQUETAS'!$O:$BU,59,0)</f>
        <v>COMPONENTE ESTRUTURA CADEIRA PAULISTANO</v>
      </c>
      <c r="E411" s="10">
        <f>IF(VLOOKUP(A411,'[1]LISTA ETIQUETAS'!O:W,4,0)="",(VLOOKUP(A411,'[1]LISTA ETIQUETAS'!O:W,7,0)),(VLOOKUP(A411,'[1]LISTA ETIQUETAS'!O:W,4,0)))</f>
        <v>0.72</v>
      </c>
      <c r="F411" s="10">
        <f>IF(VLOOKUP(A411,'[1]LISTA ETIQUETAS'!O:W,5,0)="",(VLOOKUP(A411,'[1]LISTA ETIQUETAS'!O:W,8,0)),(VLOOKUP(A411,'[1]LISTA ETIQUETAS'!O:W,5,0)))</f>
        <v>0.74</v>
      </c>
      <c r="G411" s="10">
        <f>IF(VLOOKUP(A411,'[1]LISTA ETIQUETAS'!O:W,6,0)="",(VLOOKUP(A411,'[1]LISTA ETIQUETAS'!O:W,9,0)),(VLOOKUP(A411,'[1]LISTA ETIQUETAS'!O:W,5,0)))</f>
        <v>0.82</v>
      </c>
      <c r="H411" s="10">
        <f>IFERROR((VLOOKUP(A411,'[1]LISTA ETIQUETAS'!O:X,10,0)),"")</f>
        <v>0</v>
      </c>
      <c r="I411" s="11">
        <f>IFERROR((VLOOKUP(A411,'[1]LISTA ETIQUETAS'!O:Z,12,0)),"")</f>
        <v>0</v>
      </c>
      <c r="J411" s="5">
        <f>VLOOKUP(A411,'[1]LISTA ETIQUETAS'!$O:$AA,13,0)</f>
        <v>0.35</v>
      </c>
      <c r="K411" s="11">
        <f>IFERROR(I411-I411*J411,"")</f>
        <v>0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>IF(M411=0,A411,M411)</f>
        <v>404558</v>
      </c>
      <c r="S411" s="2">
        <f>_xlfn.XLOOKUP($A411,'[1]LISTA ETIQUETAS'!$O:$O,'[1]LISTA ETIQUETAS'!H:H,"",0)</f>
        <v>3</v>
      </c>
      <c r="T411" s="8">
        <f>SUM(O411:S411)</f>
        <v>3</v>
      </c>
      <c r="U411" s="9" t="str">
        <f>IFERROR((VLOOKUP(A411,'links de acesso'!A:B,2,0)),"\\192.168.0.4\Produtos\PRODUTO_PRONTA_ENTREGA_DPOT\static\IMAGENS_PRODUTOS\SEM IMAGEM.jpg")</f>
        <v>\\192.168.0.4\Produtos\PRODUTO_PRONTA_ENTREGA_DPOT\static\IMAGENS_PRODUTOS\SEM IMAGEM.jpg</v>
      </c>
      <c r="V411" s="8" t="str">
        <f>IF(Tabela3[[#This Row],[LINK_IMAGEM]]="\\192.168.0.4\Produtos\PRODUTO_PRONTA_ENTREGA_DPOT\static\IMAGENS_PRODUTOS\SEM IMAGEM.jpg","SEM IMAGEM","COM IMAGEM")</f>
        <v>SEM IMAGEM</v>
      </c>
    </row>
    <row r="412" spans="1:22" x14ac:dyDescent="0.25">
      <c r="A412" s="17">
        <v>404559</v>
      </c>
      <c r="B412" t="str">
        <f>IFERROR((VLOOKUP(A412,'[1]LISTA ETIQUETAS'!O:X,3,0)),"PRODUTO SEM ESTOQUE")</f>
        <v>EST COMPONENTE ESTRUTURA CADEIRA PAULISTANO (INOX POLIDO)</v>
      </c>
      <c r="C412" s="9" t="str">
        <f>VLOOKUP(A412,'[1]LISTA ETIQUETAS'!$O:$BT,58,0)</f>
        <v>DPOT COMPONENTE</v>
      </c>
      <c r="D412" s="9" t="str">
        <f>VLOOKUP(A412,'[1]LISTA ETIQUETAS'!$O:$BU,59,0)</f>
        <v>COMPONENTE ESTRUTURA CADEIRA PAULISTANO</v>
      </c>
      <c r="E412" s="10">
        <f>IF(VLOOKUP(A412,'[1]LISTA ETIQUETAS'!O:W,4,0)="",(VLOOKUP(A412,'[1]LISTA ETIQUETAS'!O:W,7,0)),(VLOOKUP(A412,'[1]LISTA ETIQUETAS'!O:W,4,0)))</f>
        <v>0.72</v>
      </c>
      <c r="F412" s="10">
        <f>IF(VLOOKUP(A412,'[1]LISTA ETIQUETAS'!O:W,5,0)="",(VLOOKUP(A412,'[1]LISTA ETIQUETAS'!O:W,8,0)),(VLOOKUP(A412,'[1]LISTA ETIQUETAS'!O:W,5,0)))</f>
        <v>0.74</v>
      </c>
      <c r="G412" s="10">
        <f>IF(VLOOKUP(A412,'[1]LISTA ETIQUETAS'!O:W,6,0)="",(VLOOKUP(A412,'[1]LISTA ETIQUETAS'!O:W,9,0)),(VLOOKUP(A412,'[1]LISTA ETIQUETAS'!O:W,5,0)))</f>
        <v>0.82</v>
      </c>
      <c r="H412" s="10">
        <f>IFERROR((VLOOKUP(A412,'[1]LISTA ETIQUETAS'!O:X,10,0)),"")</f>
        <v>0</v>
      </c>
      <c r="I412" s="11">
        <f>IFERROR((VLOOKUP(A412,'[1]LISTA ETIQUETAS'!O:Z,12,0)),"")</f>
        <v>0</v>
      </c>
      <c r="J412" s="5">
        <f>VLOOKUP(A412,'[1]LISTA ETIQUETAS'!$O:$AA,13,0)</f>
        <v>0.35</v>
      </c>
      <c r="K412" s="11">
        <f>IFERROR(I412-I412*J412,"")</f>
        <v>0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>IF(M412=0,A412,M412)</f>
        <v>404559</v>
      </c>
      <c r="S412" s="2">
        <f>_xlfn.XLOOKUP($A412,'[1]LISTA ETIQUETAS'!$O:$O,'[1]LISTA ETIQUETAS'!H:H,"",0)</f>
        <v>2</v>
      </c>
      <c r="T412" s="8">
        <f>SUM(O412:S412)</f>
        <v>2</v>
      </c>
      <c r="U412" s="9" t="str">
        <f>IFERROR((VLOOKUP(A412,'links de acesso'!A:B,2,0)),"\\192.168.0.4\Produtos\PRODUTO_PRONTA_ENTREGA_DPOT\static\IMAGENS_PRODUTOS\SEM IMAGEM.jpg")</f>
        <v>\\192.168.0.4\Produtos\PRODUTO_PRONTA_ENTREGA_DPOT\static\IMAGENS_PRODUTOS\SEM IMAGEM.jpg</v>
      </c>
      <c r="V412" s="8" t="str">
        <f>IF(Tabela3[[#This Row],[LINK_IMAGEM]]="\\192.168.0.4\Produtos\PRODUTO_PRONTA_ENTREGA_DPOT\static\IMAGENS_PRODUTOS\SEM IMAGEM.jpg","SEM IMAGEM","COM IMAGEM")</f>
        <v>SEM IMAGEM</v>
      </c>
    </row>
    <row r="413" spans="1:22" x14ac:dyDescent="0.25">
      <c r="A413" s="17">
        <v>353964</v>
      </c>
      <c r="B413" t="str">
        <f>IFERROR((VLOOKUP(A413,'[1]LISTA ETIQUETAS'!O:X,3,0)),"PRODUTO SEM ESTOQUE")</f>
        <v>EST COMPONENTE PRATELEIRA GB 02 (TECA)</v>
      </c>
      <c r="C413" s="9" t="str">
        <f>VLOOKUP(A413,'[1]LISTA ETIQUETAS'!$O:$BT,58,0)</f>
        <v>DPOT COMPONENTE</v>
      </c>
      <c r="D413" s="9" t="str">
        <f>VLOOKUP(A413,'[1]LISTA ETIQUETAS'!$O:$BU,59,0)</f>
        <v>COMPONENTE PRATELEIRA GB 02</v>
      </c>
      <c r="E413" s="10">
        <f>IF(VLOOKUP(A413,'[1]LISTA ETIQUETAS'!O:W,4,0)="",(VLOOKUP(A413,'[1]LISTA ETIQUETAS'!O:W,7,0)),(VLOOKUP(A413,'[1]LISTA ETIQUETAS'!O:W,4,0)))</f>
        <v>2.2000000000000002</v>
      </c>
      <c r="F413" s="10">
        <f>IF(VLOOKUP(A413,'[1]LISTA ETIQUETAS'!O:W,5,0)="",(VLOOKUP(A413,'[1]LISTA ETIQUETAS'!O:W,8,0)),(VLOOKUP(A413,'[1]LISTA ETIQUETAS'!O:W,5,0)))</f>
        <v>0.35</v>
      </c>
      <c r="G413" s="10">
        <f>IF(VLOOKUP(A413,'[1]LISTA ETIQUETAS'!O:W,6,0)="",(VLOOKUP(A413,'[1]LISTA ETIQUETAS'!O:W,9,0)),(VLOOKUP(A413,'[1]LISTA ETIQUETAS'!O:W,5,0)))</f>
        <v>0.03</v>
      </c>
      <c r="H413" s="10">
        <f>IFERROR((VLOOKUP(A413,'[1]LISTA ETIQUETAS'!O:X,10,0)),"")</f>
        <v>0</v>
      </c>
      <c r="I413" s="11">
        <f>IFERROR((VLOOKUP(A413,'[1]LISTA ETIQUETAS'!O:Z,12,0)),"")</f>
        <v>0</v>
      </c>
      <c r="J413" s="5">
        <f>VLOOKUP(A413,'[1]LISTA ETIQUETAS'!$O:$AA,13,0)</f>
        <v>0.5</v>
      </c>
      <c r="K413" s="11">
        <f>IFERROR(I413-I413*J413,"")</f>
        <v>0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>IF(M413=0,A413,M413)</f>
        <v>353964</v>
      </c>
      <c r="S413" s="2">
        <f>_xlfn.XLOOKUP($A413,'[1]LISTA ETIQUETAS'!$O:$O,'[1]LISTA ETIQUETAS'!H:H,"",0)</f>
        <v>6</v>
      </c>
      <c r="T413" s="8">
        <f>SUM(O413:S413)</f>
        <v>6</v>
      </c>
      <c r="U413" s="9" t="str">
        <f>IFERROR((VLOOKUP(A413,'links de acesso'!A:B,2,0)),"\\192.168.0.4\Produtos\PRODUTO_PRONTA_ENTREGA_DPOT\static\IMAGENS_PRODUTOS\SEM IMAGEM.jpg")</f>
        <v>\\192.168.0.4\Produtos\PRODUTO_PRONTA_ENTREGA_DPOT\static\IMAGENS_PRODUTOS\SEM IMAGEM.jpg</v>
      </c>
      <c r="V413" s="8" t="str">
        <f>IF(Tabela3[[#This Row],[LINK_IMAGEM]]="\\192.168.0.4\Produtos\PRODUTO_PRONTA_ENTREGA_DPOT\static\IMAGENS_PRODUTOS\SEM IMAGEM.jpg","SEM IMAGEM","COM IMAGEM")</f>
        <v>SEM IMAGEM</v>
      </c>
    </row>
    <row r="414" spans="1:22" x14ac:dyDescent="0.25">
      <c r="A414" s="17">
        <v>181282</v>
      </c>
      <c r="B414" t="str">
        <f>IFERROR((VLOOKUP(A414,'[1]LISTA ETIQUETAS'!O:X,3,0)),"PRODUTO SEM ESTOQUE")</f>
        <v>EST BASE CAVALETE MARISA (MAD A COR 01)</v>
      </c>
      <c r="C414" s="9" t="str">
        <f>VLOOKUP(A414,'[1]LISTA ETIQUETAS'!$O:$BT,58,0)</f>
        <v>DPOT ESCRIVANINHA</v>
      </c>
      <c r="D414" s="9" t="str">
        <f>VLOOKUP(A414,'[1]LISTA ETIQUETAS'!$O:$BU,59,0)</f>
        <v>BASE CAVALETE MARISA</v>
      </c>
      <c r="E414" s="10">
        <f>IF(VLOOKUP(A414,'[1]LISTA ETIQUETAS'!O:W,4,0)="",(VLOOKUP(A414,'[1]LISTA ETIQUETAS'!O:W,7,0)),(VLOOKUP(A414,'[1]LISTA ETIQUETAS'!O:W,4,0)))</f>
        <v>2</v>
      </c>
      <c r="F414" s="10">
        <f>IF(VLOOKUP(A414,'[1]LISTA ETIQUETAS'!O:W,5,0)="",(VLOOKUP(A414,'[1]LISTA ETIQUETAS'!O:W,8,0)),(VLOOKUP(A414,'[1]LISTA ETIQUETAS'!O:W,5,0)))</f>
        <v>0.65</v>
      </c>
      <c r="G414" s="10">
        <f>IF(VLOOKUP(A414,'[1]LISTA ETIQUETAS'!O:W,6,0)="",(VLOOKUP(A414,'[1]LISTA ETIQUETAS'!O:W,9,0)),(VLOOKUP(A414,'[1]LISTA ETIQUETAS'!O:W,5,0)))</f>
        <v>0.72</v>
      </c>
      <c r="H414" s="10">
        <f>IFERROR((VLOOKUP(A414,'[1]LISTA ETIQUETAS'!O:X,10,0)),"")</f>
        <v>0</v>
      </c>
      <c r="I414" s="11">
        <f>IFERROR((VLOOKUP(A414,'[1]LISTA ETIQUETAS'!O:Z,12,0)),"")</f>
        <v>0</v>
      </c>
      <c r="J414" s="5">
        <f>VLOOKUP(A414,'[1]LISTA ETIQUETAS'!$O:$AA,13,0)</f>
        <v>0</v>
      </c>
      <c r="K414" s="11">
        <f>IFERROR(I414-I414*J414,"")</f>
        <v>0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>IF(M414=0,A414,M414)</f>
        <v>181282</v>
      </c>
      <c r="S414" s="2">
        <f>_xlfn.XLOOKUP($A414,'[1]LISTA ETIQUETAS'!$O:$O,'[1]LISTA ETIQUETAS'!H:H,"",0)</f>
        <v>1</v>
      </c>
      <c r="T414" s="8">
        <f>SUM(O414:S414)</f>
        <v>1</v>
      </c>
      <c r="U414" s="9" t="str">
        <f>IFERROR((VLOOKUP(A414,'links de acesso'!A:B,2,0)),"\\192.168.0.4\Produtos\PRODUTO_PRONTA_ENTREGA_DPOT\static\IMAGENS_PRODUTOS\SEM IMAGEM.jpg")</f>
        <v>\\192.168.0.4\Produtos\PRODUTO_PRONTA_ENTREGA_DPOT\static\IMAGENS_PRODUTOS\BASE CAVALETE MARISA_181282.jpg</v>
      </c>
      <c r="V414" s="8" t="str">
        <f>IF(Tabela3[[#This Row],[LINK_IMAGEM]]="\\192.168.0.4\Produtos\PRODUTO_PRONTA_ENTREGA_DPOT\static\IMAGENS_PRODUTOS\SEM IMAGEM.jpg","SEM IMAGEM","COM IMAGEM")</f>
        <v>COM IMAGEM</v>
      </c>
    </row>
    <row r="415" spans="1:22" x14ac:dyDescent="0.25">
      <c r="A415" s="17">
        <v>175269</v>
      </c>
      <c r="B415" t="str">
        <f>IFERROR((VLOOKUP(A415,'[1]LISTA ETIQUETAS'!O:X,3,0)),"PRODUTO SEM ESTOQUE")</f>
        <v>EST BASE CAVALETE MARISA (MAD A COR 02)</v>
      </c>
      <c r="C415" s="9" t="str">
        <f>VLOOKUP(A415,'[1]LISTA ETIQUETAS'!$O:$BT,58,0)</f>
        <v>DPOT ESCRIVANINHA</v>
      </c>
      <c r="D415" s="9" t="str">
        <f>VLOOKUP(A415,'[1]LISTA ETIQUETAS'!$O:$BU,59,0)</f>
        <v>BASE CAVALETE MARISA</v>
      </c>
      <c r="E415" s="10">
        <f>IF(VLOOKUP(A415,'[1]LISTA ETIQUETAS'!O:W,4,0)="",(VLOOKUP(A415,'[1]LISTA ETIQUETAS'!O:W,7,0)),(VLOOKUP(A415,'[1]LISTA ETIQUETAS'!O:W,4,0)))</f>
        <v>1.3</v>
      </c>
      <c r="F415" s="10">
        <f>IF(VLOOKUP(A415,'[1]LISTA ETIQUETAS'!O:W,5,0)="",(VLOOKUP(A415,'[1]LISTA ETIQUETAS'!O:W,8,0)),(VLOOKUP(A415,'[1]LISTA ETIQUETAS'!O:W,5,0)))</f>
        <v>0.65</v>
      </c>
      <c r="G415" s="10">
        <f>IF(VLOOKUP(A415,'[1]LISTA ETIQUETAS'!O:W,6,0)="",(VLOOKUP(A415,'[1]LISTA ETIQUETAS'!O:W,9,0)),(VLOOKUP(A415,'[1]LISTA ETIQUETAS'!O:W,5,0)))</f>
        <v>0.72</v>
      </c>
      <c r="H415" s="10">
        <f>IFERROR((VLOOKUP(A415,'[1]LISTA ETIQUETAS'!O:X,10,0)),"")</f>
        <v>0</v>
      </c>
      <c r="I415" s="11">
        <f>IFERROR((VLOOKUP(A415,'[1]LISTA ETIQUETAS'!O:Z,12,0)),"")</f>
        <v>0</v>
      </c>
      <c r="J415" s="5">
        <f>VLOOKUP(A415,'[1]LISTA ETIQUETAS'!$O:$AA,13,0)</f>
        <v>0</v>
      </c>
      <c r="K415" s="11">
        <f>IFERROR(I415-I415*J415,"")</f>
        <v>0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>IF(M415=0,A415,M415)</f>
        <v>175269</v>
      </c>
      <c r="S415" s="2">
        <f>_xlfn.XLOOKUP($A415,'[1]LISTA ETIQUETAS'!$O:$O,'[1]LISTA ETIQUETAS'!H:H,"",0)</f>
        <v>1</v>
      </c>
      <c r="T415" s="8">
        <f>SUM(O415:S415)</f>
        <v>1</v>
      </c>
      <c r="U415" s="9" t="str">
        <f>IFERROR((VLOOKUP(A415,'links de acesso'!A:B,2,0)),"\\192.168.0.4\Produtos\PRODUTO_PRONTA_ENTREGA_DPOT\static\IMAGENS_PRODUTOS\SEM IMAGEM.jpg")</f>
        <v>\\192.168.0.4\Produtos\PRODUTO_PRONTA_ENTREGA_DPOT\static\IMAGENS_PRODUTOS\CAVALETE MARISA_175269.jpg</v>
      </c>
      <c r="V415" s="8" t="str">
        <f>IF(Tabela3[[#This Row],[LINK_IMAGEM]]="\\192.168.0.4\Produtos\PRODUTO_PRONTA_ENTREGA_DPOT\static\IMAGENS_PRODUTOS\SEM IMAGEM.jpg","SEM IMAGEM","COM IMAGEM")</f>
        <v>COM IMAGEM</v>
      </c>
    </row>
    <row r="416" spans="1:22" x14ac:dyDescent="0.25">
      <c r="A416" s="17">
        <v>175269</v>
      </c>
      <c r="B416" t="str">
        <f>IFERROR((VLOOKUP(A416,'[1]LISTA ETIQUETAS'!O:X,3,0)),"PRODUTO SEM ESTOQUE")</f>
        <v>EST BASE CAVALETE MARISA (MAD A COR 02)</v>
      </c>
      <c r="C416" s="9" t="str">
        <f>VLOOKUP(A416,'[1]LISTA ETIQUETAS'!$O:$BT,58,0)</f>
        <v>DPOT ESCRIVANINHA</v>
      </c>
      <c r="D416" s="9" t="str">
        <f>VLOOKUP(A416,'[1]LISTA ETIQUETAS'!$O:$BU,59,0)</f>
        <v>BASE CAVALETE MARISA</v>
      </c>
      <c r="E416" s="10">
        <f>IF(VLOOKUP(A416,'[1]LISTA ETIQUETAS'!O:W,4,0)="",(VLOOKUP(A416,'[1]LISTA ETIQUETAS'!O:W,7,0)),(VLOOKUP(A416,'[1]LISTA ETIQUETAS'!O:W,4,0)))</f>
        <v>1.3</v>
      </c>
      <c r="F416" s="10">
        <f>IF(VLOOKUP(A416,'[1]LISTA ETIQUETAS'!O:W,5,0)="",(VLOOKUP(A416,'[1]LISTA ETIQUETAS'!O:W,8,0)),(VLOOKUP(A416,'[1]LISTA ETIQUETAS'!O:W,5,0)))</f>
        <v>0.65</v>
      </c>
      <c r="G416" s="10">
        <f>IF(VLOOKUP(A416,'[1]LISTA ETIQUETAS'!O:W,6,0)="",(VLOOKUP(A416,'[1]LISTA ETIQUETAS'!O:W,9,0)),(VLOOKUP(A416,'[1]LISTA ETIQUETAS'!O:W,5,0)))</f>
        <v>0.72</v>
      </c>
      <c r="H416" s="10">
        <f>IFERROR((VLOOKUP(A416,'[1]LISTA ETIQUETAS'!O:X,10,0)),"")</f>
        <v>0</v>
      </c>
      <c r="I416" s="11">
        <f>IFERROR((VLOOKUP(A416,'[1]LISTA ETIQUETAS'!O:Z,12,0)),"")</f>
        <v>0</v>
      </c>
      <c r="J416" s="5">
        <f>VLOOKUP(A416,'[1]LISTA ETIQUETAS'!$O:$AA,13,0)</f>
        <v>0</v>
      </c>
      <c r="K416" s="11">
        <f>IFERROR(I416-I416*J416,"")</f>
        <v>0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>IF(M416=0,A416,M416)</f>
        <v>175269</v>
      </c>
      <c r="S416" s="2">
        <f>_xlfn.XLOOKUP($A416,'[1]LISTA ETIQUETAS'!$O:$O,'[1]LISTA ETIQUETAS'!H:H,"",0)</f>
        <v>1</v>
      </c>
      <c r="T416" s="8">
        <f>SUM(O416:S416)</f>
        <v>1</v>
      </c>
      <c r="U416" s="9" t="str">
        <f>IFERROR((VLOOKUP(A416,'links de acesso'!A:B,2,0)),"\\192.168.0.4\Produtos\PRODUTO_PRONTA_ENTREGA_DPOT\static\IMAGENS_PRODUTOS\SEM IMAGEM.jpg")</f>
        <v>\\192.168.0.4\Produtos\PRODUTO_PRONTA_ENTREGA_DPOT\static\IMAGENS_PRODUTOS\CAVALETE MARISA_175269.jpg</v>
      </c>
      <c r="V416" s="8" t="str">
        <f>IF(Tabela3[[#This Row],[LINK_IMAGEM]]="\\192.168.0.4\Produtos\PRODUTO_PRONTA_ENTREGA_DPOT\static\IMAGENS_PRODUTOS\SEM IMAGEM.jpg","SEM IMAGEM","COM IMAGEM")</f>
        <v>COM IMAGEM</v>
      </c>
    </row>
    <row r="417" spans="1:22" x14ac:dyDescent="0.25">
      <c r="A417" s="17">
        <v>178780</v>
      </c>
      <c r="B417" t="str">
        <f>IFERROR((VLOOKUP(A417,'[1]LISTA ETIQUETAS'!O:X,3,0)),"PRODUTO SEM ESTOQUE")</f>
        <v>EST ESCRIVANINHA CATETE (GAV COURO CAMEL) (MAD A CATUABA PU)</v>
      </c>
      <c r="C417" s="9" t="str">
        <f>VLOOKUP(A417,'[1]LISTA ETIQUETAS'!$O:$BT,58,0)</f>
        <v>DPOT ESCRIVANINHA</v>
      </c>
      <c r="D417" s="9" t="str">
        <f>VLOOKUP(A417,'[1]LISTA ETIQUETAS'!$O:$BU,59,0)</f>
        <v>ESCRIVANINHA CATETE</v>
      </c>
      <c r="E417" s="10">
        <f>IF(VLOOKUP(A417,'[1]LISTA ETIQUETAS'!O:W,4,0)="",(VLOOKUP(A417,'[1]LISTA ETIQUETAS'!O:W,7,0)),(VLOOKUP(A417,'[1]LISTA ETIQUETAS'!O:W,4,0)))</f>
        <v>2.6</v>
      </c>
      <c r="F417" s="10">
        <f>IF(VLOOKUP(A417,'[1]LISTA ETIQUETAS'!O:W,5,0)="",(VLOOKUP(A417,'[1]LISTA ETIQUETAS'!O:W,8,0)),(VLOOKUP(A417,'[1]LISTA ETIQUETAS'!O:W,5,0)))</f>
        <v>0.8</v>
      </c>
      <c r="G417" s="10">
        <f>IF(VLOOKUP(A417,'[1]LISTA ETIQUETAS'!O:W,6,0)="",(VLOOKUP(A417,'[1]LISTA ETIQUETAS'!O:W,9,0)),(VLOOKUP(A417,'[1]LISTA ETIQUETAS'!O:W,5,0)))</f>
        <v>0.74</v>
      </c>
      <c r="H417" s="10">
        <f>IFERROR((VLOOKUP(A417,'[1]LISTA ETIQUETAS'!O:X,10,0)),"")</f>
        <v>0</v>
      </c>
      <c r="I417" s="11">
        <f>IFERROR((VLOOKUP(A417,'[1]LISTA ETIQUETAS'!O:Z,12,0)),"")</f>
        <v>0</v>
      </c>
      <c r="J417" s="5">
        <f>VLOOKUP(A417,'[1]LISTA ETIQUETAS'!$O:$AA,13,0)</f>
        <v>0</v>
      </c>
      <c r="K417" s="11">
        <f>IFERROR(I417-I417*J417,"")</f>
        <v>0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>IF(M417=0,A417,M417)</f>
        <v>178780</v>
      </c>
      <c r="S417" s="2">
        <f>_xlfn.XLOOKUP($A417,'[1]LISTA ETIQUETAS'!$O:$O,'[1]LISTA ETIQUETAS'!H:H,"",0)</f>
        <v>1</v>
      </c>
      <c r="T417" s="8">
        <f>SUM(O417:S417)</f>
        <v>1</v>
      </c>
      <c r="U417" s="9" t="str">
        <f>IFERROR((VLOOKUP(A417,'links de acesso'!A:B,2,0)),"\\192.168.0.4\Produtos\PRODUTO_PRONTA_ENTREGA_DPOT\static\IMAGENS_PRODUTOS\SEM IMAGEM.jpg")</f>
        <v>\\192.168.0.4\Produtos\PRODUTO_PRONTA_ENTREGA_DPOT\static\IMAGENS_PRODUTOS\ESCRIVANINHA CATETE_178780.jpg</v>
      </c>
      <c r="V417" s="8" t="str">
        <f>IF(Tabela3[[#This Row],[LINK_IMAGEM]]="\\192.168.0.4\Produtos\PRODUTO_PRONTA_ENTREGA_DPOT\static\IMAGENS_PRODUTOS\SEM IMAGEM.jpg","SEM IMAGEM","COM IMAGEM")</f>
        <v>COM IMAGEM</v>
      </c>
    </row>
    <row r="418" spans="1:22" x14ac:dyDescent="0.25">
      <c r="A418" s="17">
        <v>217416</v>
      </c>
      <c r="B418" t="str">
        <f>IFERROR((VLOOKUP(A418,'[1]LISTA ETIQUETAS'!O:X,3,0)),"PRODUTO SEM ESTOQUE")</f>
        <v>EST ESCRIVANINHA CORTEN (2 GAV) (PAU FERRO CLARO) PTO FSC</v>
      </c>
      <c r="C418" s="9" t="str">
        <f>VLOOKUP(A418,'[1]LISTA ETIQUETAS'!$O:$BT,58,0)</f>
        <v>DPOT ESCRIVANINHA</v>
      </c>
      <c r="D418" s="9" t="str">
        <f>VLOOKUP(A418,'[1]LISTA ETIQUETAS'!$O:$BU,59,0)</f>
        <v>ESCRIVANINHA CORTEN</v>
      </c>
      <c r="E418" s="10">
        <f>IF(VLOOKUP(A418,'[1]LISTA ETIQUETAS'!O:W,4,0)="",(VLOOKUP(A418,'[1]LISTA ETIQUETAS'!O:W,7,0)),(VLOOKUP(A418,'[1]LISTA ETIQUETAS'!O:W,4,0)))</f>
        <v>1.8</v>
      </c>
      <c r="F418" s="10">
        <f>IF(VLOOKUP(A418,'[1]LISTA ETIQUETAS'!O:W,5,0)="",(VLOOKUP(A418,'[1]LISTA ETIQUETAS'!O:W,8,0)),(VLOOKUP(A418,'[1]LISTA ETIQUETAS'!O:W,5,0)))</f>
        <v>0.8</v>
      </c>
      <c r="G418" s="10">
        <f>IF(VLOOKUP(A418,'[1]LISTA ETIQUETAS'!O:W,6,0)="",(VLOOKUP(A418,'[1]LISTA ETIQUETAS'!O:W,9,0)),(VLOOKUP(A418,'[1]LISTA ETIQUETAS'!O:W,5,0)))</f>
        <v>0.74</v>
      </c>
      <c r="H418" s="10">
        <f>IFERROR((VLOOKUP(A418,'[1]LISTA ETIQUETAS'!O:X,10,0)),"")</f>
        <v>0</v>
      </c>
      <c r="I418" s="11">
        <f>IFERROR((VLOOKUP(A418,'[1]LISTA ETIQUETAS'!O:Z,12,0)),"")</f>
        <v>0</v>
      </c>
      <c r="J418" s="5">
        <f>VLOOKUP(A418,'[1]LISTA ETIQUETAS'!$O:$AA,13,0)</f>
        <v>0</v>
      </c>
      <c r="K418" s="11">
        <f>IFERROR(I418-I418*J418,"")</f>
        <v>0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>IF(M418=0,A418,M418)</f>
        <v>217416</v>
      </c>
      <c r="S418" s="2">
        <f>_xlfn.XLOOKUP($A418,'[1]LISTA ETIQUETAS'!$O:$O,'[1]LISTA ETIQUETAS'!H:H,"",0)</f>
        <v>1</v>
      </c>
      <c r="T418" s="8">
        <f>SUM(O418:S418)</f>
        <v>1</v>
      </c>
      <c r="U418" s="9" t="str">
        <f>IFERROR((VLOOKUP(A418,'links de acesso'!A:B,2,0)),"\\192.168.0.4\Produtos\PRODUTO_PRONTA_ENTREGA_DPOT\static\IMAGENS_PRODUTOS\SEM IMAGEM.jpg")</f>
        <v>\\192.168.0.4\Produtos\PRODUTO_PRONTA_ENTREGA_DPOT\static\IMAGENS_PRODUTOS\ESCRIVANINHA CORTEM_217416.jpg</v>
      </c>
      <c r="V418" s="8" t="str">
        <f>IF(Tabela3[[#This Row],[LINK_IMAGEM]]="\\192.168.0.4\Produtos\PRODUTO_PRONTA_ENTREGA_DPOT\static\IMAGENS_PRODUTOS\SEM IMAGEM.jpg","SEM IMAGEM","COM IMAGEM")</f>
        <v>COM IMAGEM</v>
      </c>
    </row>
    <row r="419" spans="1:22" x14ac:dyDescent="0.25">
      <c r="A419" s="17">
        <v>231878</v>
      </c>
      <c r="B419" t="str">
        <f>IFERROR((VLOOKUP(A419,'[1]LISTA ETIQUETAS'!O:X,3,0)),"PRODUTO SEM ESTOQUE")</f>
        <v>EST ESCRIVANINHA DESQUI (PAU FERRO) (PES EBANIZADOS)</v>
      </c>
      <c r="C419" s="9" t="str">
        <f>VLOOKUP(A419,'[1]LISTA ETIQUETAS'!$O:$BT,58,0)</f>
        <v>DPOT ESCRIVANINHA</v>
      </c>
      <c r="D419" s="9" t="str">
        <f>VLOOKUP(A419,'[1]LISTA ETIQUETAS'!$O:$BU,59,0)</f>
        <v>ESCRIVANINHA DESQUI</v>
      </c>
      <c r="E419" s="10">
        <f>IF(VLOOKUP(A419,'[1]LISTA ETIQUETAS'!O:W,4,0)="",(VLOOKUP(A419,'[1]LISTA ETIQUETAS'!O:W,7,0)),(VLOOKUP(A419,'[1]LISTA ETIQUETAS'!O:W,4,0)))</f>
        <v>1.92</v>
      </c>
      <c r="F419" s="10">
        <f>IF(VLOOKUP(A419,'[1]LISTA ETIQUETAS'!O:W,5,0)="",(VLOOKUP(A419,'[1]LISTA ETIQUETAS'!O:W,8,0)),(VLOOKUP(A419,'[1]LISTA ETIQUETAS'!O:W,5,0)))</f>
        <v>0.76</v>
      </c>
      <c r="G419" s="10">
        <f>IF(VLOOKUP(A419,'[1]LISTA ETIQUETAS'!O:W,6,0)="",(VLOOKUP(A419,'[1]LISTA ETIQUETAS'!O:W,9,0)),(VLOOKUP(A419,'[1]LISTA ETIQUETAS'!O:W,5,0)))</f>
        <v>0.75</v>
      </c>
      <c r="H419" s="10">
        <f>IFERROR((VLOOKUP(A419,'[1]LISTA ETIQUETAS'!O:X,10,0)),"")</f>
        <v>0</v>
      </c>
      <c r="I419" s="11">
        <f>IFERROR((VLOOKUP(A419,'[1]LISTA ETIQUETAS'!O:Z,12,0)),"")</f>
        <v>0</v>
      </c>
      <c r="J419" s="5">
        <f>VLOOKUP(A419,'[1]LISTA ETIQUETAS'!$O:$AA,13,0)</f>
        <v>0</v>
      </c>
      <c r="K419" s="11">
        <f>IFERROR(I419-I419*J419,"")</f>
        <v>0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>IF(M419=0,A419,M419)</f>
        <v>231878</v>
      </c>
      <c r="S419" s="2">
        <f>_xlfn.XLOOKUP($A419,'[1]LISTA ETIQUETAS'!$O:$O,'[1]LISTA ETIQUETAS'!H:H,"",0)</f>
        <v>1</v>
      </c>
      <c r="T419" s="8">
        <f>SUM(O419:S419)</f>
        <v>1</v>
      </c>
      <c r="U419" s="9" t="str">
        <f>IFERROR((VLOOKUP(A419,'links de acesso'!A:B,2,0)),"\\192.168.0.4\Produtos\PRODUTO_PRONTA_ENTREGA_DPOT\static\IMAGENS_PRODUTOS\SEM IMAGEM.jpg")</f>
        <v>\\192.168.0.4\Produtos\PRODUTO_PRONTA_ENTREGA_DPOT\static\IMAGENS_PRODUTOS\ESCRIVANINHA DESQUI_231878.jpg</v>
      </c>
      <c r="V419" s="8" t="str">
        <f>IF(Tabela3[[#This Row],[LINK_IMAGEM]]="\\192.168.0.4\Produtos\PRODUTO_PRONTA_ENTREGA_DPOT\static\IMAGENS_PRODUTOS\SEM IMAGEM.jpg","SEM IMAGEM","COM IMAGEM")</f>
        <v>COM IMAGEM</v>
      </c>
    </row>
    <row r="420" spans="1:22" x14ac:dyDescent="0.25">
      <c r="A420" s="17">
        <v>222970</v>
      </c>
      <c r="B420" t="str">
        <f>IFERROR((VLOOKUP(A420,'[1]LISTA ETIQUETAS'!O:X,3,0)),"PRODUTO SEM ESTOQUE")</f>
        <v>EST ESCRIVANINHA LACERDA (S/VIDRO FREIJO NATURAL)</v>
      </c>
      <c r="C420" s="9" t="str">
        <f>VLOOKUP(A420,'[1]LISTA ETIQUETAS'!$O:$BT,58,0)</f>
        <v>DPOT ESCRIVANINHA</v>
      </c>
      <c r="D420" s="9" t="str">
        <f>VLOOKUP(A420,'[1]LISTA ETIQUETAS'!$O:$BU,59,0)</f>
        <v>ESCRIVANINHA LACERDA</v>
      </c>
      <c r="E420" s="10">
        <f>IF(VLOOKUP(A420,'[1]LISTA ETIQUETAS'!O:W,4,0)="",(VLOOKUP(A420,'[1]LISTA ETIQUETAS'!O:W,7,0)),(VLOOKUP(A420,'[1]LISTA ETIQUETAS'!O:W,4,0)))</f>
        <v>1.18</v>
      </c>
      <c r="F420" s="10">
        <f>IF(VLOOKUP(A420,'[1]LISTA ETIQUETAS'!O:W,5,0)="",(VLOOKUP(A420,'[1]LISTA ETIQUETAS'!O:W,8,0)),(VLOOKUP(A420,'[1]LISTA ETIQUETAS'!O:W,5,0)))</f>
        <v>0.7</v>
      </c>
      <c r="G420" s="10">
        <f>IF(VLOOKUP(A420,'[1]LISTA ETIQUETAS'!O:W,6,0)="",(VLOOKUP(A420,'[1]LISTA ETIQUETAS'!O:W,9,0)),(VLOOKUP(A420,'[1]LISTA ETIQUETAS'!O:W,5,0)))</f>
        <v>0.74</v>
      </c>
      <c r="H420" s="10">
        <f>IFERROR((VLOOKUP(A420,'[1]LISTA ETIQUETAS'!O:X,10,0)),"")</f>
        <v>0</v>
      </c>
      <c r="I420" s="11">
        <f>IFERROR((VLOOKUP(A420,'[1]LISTA ETIQUETAS'!O:Z,12,0)),"")</f>
        <v>0</v>
      </c>
      <c r="J420" s="5">
        <f>VLOOKUP(A420,'[1]LISTA ETIQUETAS'!$O:$AA,13,0)</f>
        <v>0</v>
      </c>
      <c r="K420" s="11">
        <f>IFERROR(I420-I420*J420,"")</f>
        <v>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>IF(M420=0,A420,M420)</f>
        <v>222970</v>
      </c>
      <c r="S420" s="2">
        <f>_xlfn.XLOOKUP($A420,'[1]LISTA ETIQUETAS'!$O:$O,'[1]LISTA ETIQUETAS'!H:H,"",0)</f>
        <v>1</v>
      </c>
      <c r="T420" s="8">
        <f>SUM(O420:S420)</f>
        <v>1</v>
      </c>
      <c r="U420" s="9" t="str">
        <f>IFERROR((VLOOKUP(A420,'links de acesso'!A:B,2,0)),"\\192.168.0.4\Produtos\PRODUTO_PRONTA_ENTREGA_DPOT\static\IMAGENS_PRODUTOS\SEM IMAGEM.jpg")</f>
        <v>\\192.168.0.4\Produtos\PRODUTO_PRONTA_ENTREGA_DPOT\static\IMAGENS_PRODUTOS\ESCRIVANINHA LACERDA_222970.jpg</v>
      </c>
      <c r="V420" s="8" t="str">
        <f>IF(Tabela3[[#This Row],[LINK_IMAGEM]]="\\192.168.0.4\Produtos\PRODUTO_PRONTA_ENTREGA_DPOT\static\IMAGENS_PRODUTOS\SEM IMAGEM.jpg","SEM IMAGEM","COM IMAGEM")</f>
        <v>COM IMAGEM</v>
      </c>
    </row>
    <row r="421" spans="1:22" x14ac:dyDescent="0.25">
      <c r="A421" s="17">
        <v>292815</v>
      </c>
      <c r="B421" t="str">
        <f>IFERROR((VLOOKUP(A421,'[1]LISTA ETIQUETAS'!O:X,3,0)),"PRODUTO SEM ESTOQUE")</f>
        <v>EST ESCRIVANINHA MARINA (PAU FERRO NATURAL 1) COURO CH 42</v>
      </c>
      <c r="C421" s="9" t="str">
        <f>VLOOKUP(A421,'[1]LISTA ETIQUETAS'!$O:$BT,58,0)</f>
        <v>DPOT ESCRIVANINHA</v>
      </c>
      <c r="D421" s="9" t="str">
        <f>VLOOKUP(A421,'[1]LISTA ETIQUETAS'!$O:$BU,59,0)</f>
        <v>ESCRIVANINHA MARINA</v>
      </c>
      <c r="E421" s="10">
        <f>IF(VLOOKUP(A421,'[1]LISTA ETIQUETAS'!O:W,4,0)="",(VLOOKUP(A421,'[1]LISTA ETIQUETAS'!O:W,7,0)),(VLOOKUP(A421,'[1]LISTA ETIQUETAS'!O:W,4,0)))</f>
        <v>1.8</v>
      </c>
      <c r="F421" s="10">
        <f>IF(VLOOKUP(A421,'[1]LISTA ETIQUETAS'!O:W,5,0)="",(VLOOKUP(A421,'[1]LISTA ETIQUETAS'!O:W,8,0)),(VLOOKUP(A421,'[1]LISTA ETIQUETAS'!O:W,5,0)))</f>
        <v>0.7</v>
      </c>
      <c r="G421" s="10">
        <f>IF(VLOOKUP(A421,'[1]LISTA ETIQUETAS'!O:W,6,0)="",(VLOOKUP(A421,'[1]LISTA ETIQUETAS'!O:W,9,0)),(VLOOKUP(A421,'[1]LISTA ETIQUETAS'!O:W,5,0)))</f>
        <v>0.75</v>
      </c>
      <c r="H421" s="10">
        <f>IFERROR((VLOOKUP(A421,'[1]LISTA ETIQUETAS'!O:X,10,0)),"")</f>
        <v>0</v>
      </c>
      <c r="I421" s="11">
        <f>IFERROR((VLOOKUP(A421,'[1]LISTA ETIQUETAS'!O:Z,12,0)),"")</f>
        <v>0</v>
      </c>
      <c r="J421" s="5">
        <f>VLOOKUP(A421,'[1]LISTA ETIQUETAS'!$O:$AA,13,0)</f>
        <v>0.5</v>
      </c>
      <c r="K421" s="11">
        <f>IFERROR(I421-I421*J421,"")</f>
        <v>0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>IF(M421=0,A421,M421)</f>
        <v>292815</v>
      </c>
      <c r="S421" s="2">
        <f>_xlfn.XLOOKUP($A421,'[1]LISTA ETIQUETAS'!$O:$O,'[1]LISTA ETIQUETAS'!H:H,"",0)</f>
        <v>1</v>
      </c>
      <c r="T421" s="8">
        <f>SUM(O421:S421)</f>
        <v>1</v>
      </c>
      <c r="U421" s="9" t="str">
        <f>IFERROR((VLOOKUP(A421,'links de acesso'!A:B,2,0)),"\\192.168.0.4\Produtos\PRODUTO_PRONTA_ENTREGA_DPOT\static\IMAGENS_PRODUTOS\SEM IMAGEM.jpg")</f>
        <v>\\192.168.0.4\Produtos\PRODUTO_PRONTA_ENTREGA_DPOT\static\IMAGENS_PRODUTOS\ESCRIVANINHA MARINA_292815.jpg</v>
      </c>
      <c r="V421" s="8" t="str">
        <f>IF(Tabela3[[#This Row],[LINK_IMAGEM]]="\\192.168.0.4\Produtos\PRODUTO_PRONTA_ENTREGA_DPOT\static\IMAGENS_PRODUTOS\SEM IMAGEM.jpg","SEM IMAGEM","COM IMAGEM")</f>
        <v>COM IMAGEM</v>
      </c>
    </row>
    <row r="422" spans="1:22" x14ac:dyDescent="0.25">
      <c r="A422" s="17">
        <v>162843</v>
      </c>
      <c r="B422" t="str">
        <f>IFERROR((VLOOKUP(A422,'[1]LISTA ETIQUETAS'!O:X,3,0)),"PRODUTO SEM ESTOQUE")</f>
        <v>EST ESTANTE FARMACINHA (ACO INOX) (ACRILICO) (MADEIRA)</v>
      </c>
      <c r="C422" s="9" t="str">
        <f>VLOOKUP(A422,'[1]LISTA ETIQUETAS'!$O:$BT,58,0)</f>
        <v>DPOT ESTANTE</v>
      </c>
      <c r="D422" s="9" t="str">
        <f>VLOOKUP(A422,'[1]LISTA ETIQUETAS'!$O:$BU,59,0)</f>
        <v>ESTANTE FARMACINHA</v>
      </c>
      <c r="E422" s="10">
        <f>IF(VLOOKUP(A422,'[1]LISTA ETIQUETAS'!O:W,4,0)="",(VLOOKUP(A422,'[1]LISTA ETIQUETAS'!O:W,7,0)),(VLOOKUP(A422,'[1]LISTA ETIQUETAS'!O:W,4,0)))</f>
        <v>0.83</v>
      </c>
      <c r="F422" s="10">
        <f>IF(VLOOKUP(A422,'[1]LISTA ETIQUETAS'!O:W,5,0)="",(VLOOKUP(A422,'[1]LISTA ETIQUETAS'!O:W,8,0)),(VLOOKUP(A422,'[1]LISTA ETIQUETAS'!O:W,5,0)))</f>
        <v>0.17</v>
      </c>
      <c r="G422" s="10">
        <f>IF(VLOOKUP(A422,'[1]LISTA ETIQUETAS'!O:W,6,0)="",(VLOOKUP(A422,'[1]LISTA ETIQUETAS'!O:W,9,0)),(VLOOKUP(A422,'[1]LISTA ETIQUETAS'!O:W,5,0)))</f>
        <v>0.56999999999999995</v>
      </c>
      <c r="H422" s="10">
        <f>IFERROR((VLOOKUP(A422,'[1]LISTA ETIQUETAS'!O:X,10,0)),"")</f>
        <v>0</v>
      </c>
      <c r="I422" s="11">
        <f>IFERROR((VLOOKUP(A422,'[1]LISTA ETIQUETAS'!O:Z,12,0)),"")</f>
        <v>0</v>
      </c>
      <c r="J422" s="5">
        <f>VLOOKUP(A422,'[1]LISTA ETIQUETAS'!$O:$AA,13,0)</f>
        <v>0.5</v>
      </c>
      <c r="K422" s="11">
        <f>IFERROR(I422-I422*J422,"")</f>
        <v>0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>IF(M422=0,A422,M422)</f>
        <v>162843</v>
      </c>
      <c r="S422" s="2">
        <f>_xlfn.XLOOKUP($A422,'[1]LISTA ETIQUETAS'!$O:$O,'[1]LISTA ETIQUETAS'!H:H,"",0)</f>
        <v>2</v>
      </c>
      <c r="T422" s="8">
        <f>SUM(O422:S422)</f>
        <v>2</v>
      </c>
      <c r="U422" s="9" t="str">
        <f>IFERROR((VLOOKUP(A422,'links de acesso'!A:B,2,0)),"\\192.168.0.4\Produtos\PRODUTO_PRONTA_ENTREGA_DPOT\static\IMAGENS_PRODUTOS\SEM IMAGEM.jpg")</f>
        <v>\\192.168.0.4\Produtos\PRODUTO_PRONTA_ENTREGA_DPOT\static\IMAGENS_PRODUTOS\ESTANTE FARMACINHA_162843.jpg</v>
      </c>
      <c r="V422" s="8" t="str">
        <f>IF(Tabela3[[#This Row],[LINK_IMAGEM]]="\\192.168.0.4\Produtos\PRODUTO_PRONTA_ENTREGA_DPOT\static\IMAGENS_PRODUTOS\SEM IMAGEM.jpg","SEM IMAGEM","COM IMAGEM")</f>
        <v>COM IMAGEM</v>
      </c>
    </row>
    <row r="423" spans="1:22" x14ac:dyDescent="0.25">
      <c r="A423" s="17">
        <v>406179</v>
      </c>
      <c r="B423" t="str">
        <f>IFERROR((VLOOKUP(A423,'[1]LISTA ETIQUETAS'!O:X,3,0)),"PRODUTO SEM ESTOQUE")</f>
        <v>EST ESTANTE GB 02 (DUPLA) (PINHO DEMOLICAO)</v>
      </c>
      <c r="C423" s="9" t="str">
        <f>VLOOKUP(A423,'[1]LISTA ETIQUETAS'!$O:$BT,58,0)</f>
        <v>DPOT ESTANTE</v>
      </c>
      <c r="D423" s="9" t="str">
        <f>VLOOKUP(A423,'[1]LISTA ETIQUETAS'!$O:$BU,59,0)</f>
        <v>ESTANTE GB 02</v>
      </c>
      <c r="E423" s="10">
        <f>IF(VLOOKUP(A423,'[1]LISTA ETIQUETAS'!O:W,4,0)="",(VLOOKUP(A423,'[1]LISTA ETIQUETAS'!O:W,7,0)),(VLOOKUP(A423,'[1]LISTA ETIQUETAS'!O:W,4,0)))</f>
        <v>3</v>
      </c>
      <c r="F423" s="10">
        <f>IF(VLOOKUP(A423,'[1]LISTA ETIQUETAS'!O:W,5,0)="",(VLOOKUP(A423,'[1]LISTA ETIQUETAS'!O:W,8,0)),(VLOOKUP(A423,'[1]LISTA ETIQUETAS'!O:W,5,0)))</f>
        <v>0.45</v>
      </c>
      <c r="G423" s="10">
        <f>IF(VLOOKUP(A423,'[1]LISTA ETIQUETAS'!O:W,6,0)="",(VLOOKUP(A423,'[1]LISTA ETIQUETAS'!O:W,9,0)),(VLOOKUP(A423,'[1]LISTA ETIQUETAS'!O:W,5,0)))</f>
        <v>2.15</v>
      </c>
      <c r="H423" s="10">
        <f>IFERROR((VLOOKUP(A423,'[1]LISTA ETIQUETAS'!O:X,10,0)),"")</f>
        <v>0</v>
      </c>
      <c r="I423" s="11">
        <f>IFERROR((VLOOKUP(A423,'[1]LISTA ETIQUETAS'!O:Z,12,0)),"")</f>
        <v>0</v>
      </c>
      <c r="J423" s="5">
        <f>VLOOKUP(A423,'[1]LISTA ETIQUETAS'!$O:$AA,13,0)</f>
        <v>0.35</v>
      </c>
      <c r="K423" s="11">
        <f>IFERROR(I423-I423*J423,"")</f>
        <v>0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>IF(M423=0,A423,M423)</f>
        <v>406179</v>
      </c>
      <c r="S423" s="2">
        <f>_xlfn.XLOOKUP($A423,'[1]LISTA ETIQUETAS'!$O:$O,'[1]LISTA ETIQUETAS'!H:H,"",0)</f>
        <v>1</v>
      </c>
      <c r="T423" s="8">
        <f>SUM(O423:S423)</f>
        <v>1</v>
      </c>
      <c r="U423" s="9" t="str">
        <f>IFERROR((VLOOKUP(A423,'links de acesso'!A:B,2,0)),"\\192.168.0.4\Produtos\PRODUTO_PRONTA_ENTREGA_DPOT\static\IMAGENS_PRODUTOS\SEM IMAGEM.jpg")</f>
        <v>\\192.168.0.4\Produtos\PRODUTO_PRONTA_ENTREGA_DPOT\static\IMAGENS_PRODUTOS\ESTANTE GB02_406179.jpg</v>
      </c>
      <c r="V423" s="8" t="str">
        <f>IF(Tabela3[[#This Row],[LINK_IMAGEM]]="\\192.168.0.4\Produtos\PRODUTO_PRONTA_ENTREGA_DPOT\static\IMAGENS_PRODUTOS\SEM IMAGEM.jpg","SEM IMAGEM","COM IMAGEM")</f>
        <v>COM IMAGEM</v>
      </c>
    </row>
    <row r="424" spans="1:22" x14ac:dyDescent="0.25">
      <c r="A424" s="17">
        <v>278060</v>
      </c>
      <c r="B424" t="str">
        <f>IFERROR((VLOOKUP(A424,'[1]LISTA ETIQUETAS'!O:X,3,0)),"PRODUTO SEM ESTOQUE")</f>
        <v>EST ESTANTE GB MF710 (C) (QUADRUPLA) (IMBUIA)</v>
      </c>
      <c r="C424" s="9" t="str">
        <f>VLOOKUP(A424,'[1]LISTA ETIQUETAS'!$O:$BT,58,0)</f>
        <v>DPOT ESTANTE</v>
      </c>
      <c r="D424" s="9" t="str">
        <f>VLOOKUP(A424,'[1]LISTA ETIQUETAS'!$O:$BU,59,0)</f>
        <v>ESTANTE GB MF710</v>
      </c>
      <c r="E424" s="10">
        <f>IF(VLOOKUP(A424,'[1]LISTA ETIQUETAS'!O:W,4,0)="",(VLOOKUP(A424,'[1]LISTA ETIQUETAS'!O:W,7,0)),(VLOOKUP(A424,'[1]LISTA ETIQUETAS'!O:W,4,0)))</f>
        <v>2.06</v>
      </c>
      <c r="F424" s="10">
        <f>IF(VLOOKUP(A424,'[1]LISTA ETIQUETAS'!O:W,5,0)="",(VLOOKUP(A424,'[1]LISTA ETIQUETAS'!O:W,8,0)),(VLOOKUP(A424,'[1]LISTA ETIQUETAS'!O:W,5,0)))</f>
        <v>0.42</v>
      </c>
      <c r="G424" s="10">
        <f>IF(VLOOKUP(A424,'[1]LISTA ETIQUETAS'!O:W,6,0)="",(VLOOKUP(A424,'[1]LISTA ETIQUETAS'!O:W,9,0)),(VLOOKUP(A424,'[1]LISTA ETIQUETAS'!O:W,5,0)))</f>
        <v>2</v>
      </c>
      <c r="H424" s="10">
        <f>IFERROR((VLOOKUP(A424,'[1]LISTA ETIQUETAS'!O:X,10,0)),"")</f>
        <v>0</v>
      </c>
      <c r="I424" s="11">
        <f>IFERROR((VLOOKUP(A424,'[1]LISTA ETIQUETAS'!O:Z,12,0)),"")</f>
        <v>0</v>
      </c>
      <c r="J424" s="5">
        <f>VLOOKUP(A424,'[1]LISTA ETIQUETAS'!$O:$AA,13,0)</f>
        <v>0.5</v>
      </c>
      <c r="K424" s="11">
        <f>IFERROR(I424-I424*J424,"")</f>
        <v>0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>IF(M424=0,A424,M424)</f>
        <v>278060</v>
      </c>
      <c r="S424" s="2">
        <f>_xlfn.XLOOKUP($A424,'[1]LISTA ETIQUETAS'!$O:$O,'[1]LISTA ETIQUETAS'!H:H,"",0)</f>
        <v>1</v>
      </c>
      <c r="T424" s="8">
        <f>SUM(O424:S424)</f>
        <v>1</v>
      </c>
      <c r="U424" s="9" t="str">
        <f>IFERROR((VLOOKUP(A424,'links de acesso'!A:B,2,0)),"\\192.168.0.4\Produtos\PRODUTO_PRONTA_ENTREGA_DPOT\static\IMAGENS_PRODUTOS\SEM IMAGEM.jpg")</f>
        <v>\\192.168.0.4\Produtos\PRODUTO_PRONTA_ENTREGA_DPOT\static\IMAGENS_PRODUTOS\SEM IMAGEM.jpg</v>
      </c>
      <c r="V424" s="8" t="str">
        <f>IF(Tabela3[[#This Row],[LINK_IMAGEM]]="\\192.168.0.4\Produtos\PRODUTO_PRONTA_ENTREGA_DPOT\static\IMAGENS_PRODUTOS\SEM IMAGEM.jpg","SEM IMAGEM","COM IMAGEM")</f>
        <v>SEM IMAGEM</v>
      </c>
    </row>
    <row r="425" spans="1:22" x14ac:dyDescent="0.25">
      <c r="A425" s="17">
        <v>278031</v>
      </c>
      <c r="B425" t="str">
        <f>IFERROR((VLOOKUP(A425,'[1]LISTA ETIQUETAS'!O:X,3,0)),"PRODUTO SEM ESTOQUE")</f>
        <v>EST ESTANTE GB MF710 (C) (TRIPLA) (IMBUIA)</v>
      </c>
      <c r="C425" s="9" t="str">
        <f>VLOOKUP(A425,'[1]LISTA ETIQUETAS'!$O:$BT,58,0)</f>
        <v>DPOT ESTANTE</v>
      </c>
      <c r="D425" s="9" t="str">
        <f>VLOOKUP(A425,'[1]LISTA ETIQUETAS'!$O:$BU,59,0)</f>
        <v>ESTANTE GB MF710</v>
      </c>
      <c r="E425" s="10">
        <f>IF(VLOOKUP(A425,'[1]LISTA ETIQUETAS'!O:W,4,0)="",(VLOOKUP(A425,'[1]LISTA ETIQUETAS'!O:W,7,0)),(VLOOKUP(A425,'[1]LISTA ETIQUETAS'!O:W,4,0)))</f>
        <v>1.55</v>
      </c>
      <c r="F425" s="10">
        <f>IF(VLOOKUP(A425,'[1]LISTA ETIQUETAS'!O:W,5,0)="",(VLOOKUP(A425,'[1]LISTA ETIQUETAS'!O:W,8,0)),(VLOOKUP(A425,'[1]LISTA ETIQUETAS'!O:W,5,0)))</f>
        <v>0.42</v>
      </c>
      <c r="G425" s="10">
        <f>IF(VLOOKUP(A425,'[1]LISTA ETIQUETAS'!O:W,6,0)="",(VLOOKUP(A425,'[1]LISTA ETIQUETAS'!O:W,9,0)),(VLOOKUP(A425,'[1]LISTA ETIQUETAS'!O:W,5,0)))</f>
        <v>2</v>
      </c>
      <c r="H425" s="10">
        <f>IFERROR((VLOOKUP(A425,'[1]LISTA ETIQUETAS'!O:X,10,0)),"")</f>
        <v>0</v>
      </c>
      <c r="I425" s="11">
        <f>IFERROR((VLOOKUP(A425,'[1]LISTA ETIQUETAS'!O:Z,12,0)),"")</f>
        <v>0</v>
      </c>
      <c r="J425" s="5">
        <f>VLOOKUP(A425,'[1]LISTA ETIQUETAS'!$O:$AA,13,0)</f>
        <v>0.5</v>
      </c>
      <c r="K425" s="11">
        <f>IFERROR(I425-I425*J425,"")</f>
        <v>0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>IF(M425=0,A425,M425)</f>
        <v>278031</v>
      </c>
      <c r="S425" s="2">
        <f>_xlfn.XLOOKUP($A425,'[1]LISTA ETIQUETAS'!$O:$O,'[1]LISTA ETIQUETAS'!H:H,"",0)</f>
        <v>2</v>
      </c>
      <c r="T425" s="8">
        <f>SUM(O425:S425)</f>
        <v>2</v>
      </c>
      <c r="U425" s="9" t="str">
        <f>IFERROR((VLOOKUP(A425,'links de acesso'!A:B,2,0)),"\\192.168.0.4\Produtos\PRODUTO_PRONTA_ENTREGA_DPOT\static\IMAGENS_PRODUTOS\SEM IMAGEM.jpg")</f>
        <v>\\192.168.0.4\Produtos\PRODUTO_PRONTA_ENTREGA_DPOT\static\IMAGENS_PRODUTOS\SEM IMAGEM.jpg</v>
      </c>
      <c r="V425" s="8" t="str">
        <f>IF(Tabela3[[#This Row],[LINK_IMAGEM]]="\\192.168.0.4\Produtos\PRODUTO_PRONTA_ENTREGA_DPOT\static\IMAGENS_PRODUTOS\SEM IMAGEM.jpg","SEM IMAGEM","COM IMAGEM")</f>
        <v>SEM IMAGEM</v>
      </c>
    </row>
    <row r="426" spans="1:22" x14ac:dyDescent="0.25">
      <c r="A426" s="17">
        <v>140100</v>
      </c>
      <c r="B426" t="str">
        <f>IFERROR((VLOOKUP(A426,'[1]LISTA ETIQUETAS'!O:X,3,0)),"PRODUTO SEM ESTOQUE")</f>
        <v>EST HOME JANETE (FREIJO NATURAL)</v>
      </c>
      <c r="C426" s="9" t="str">
        <f>VLOOKUP(A426,'[1]LISTA ETIQUETAS'!$O:$BT,58,0)</f>
        <v>DPOT HOME</v>
      </c>
      <c r="D426" s="9" t="str">
        <f>VLOOKUP(A426,'[1]LISTA ETIQUETAS'!$O:$BU,59,0)</f>
        <v>HOME JANETE</v>
      </c>
      <c r="E426" s="10">
        <f>IF(VLOOKUP(A426,'[1]LISTA ETIQUETAS'!O:W,4,0)="",(VLOOKUP(A426,'[1]LISTA ETIQUETAS'!O:W,7,0)),(VLOOKUP(A426,'[1]LISTA ETIQUETAS'!O:W,4,0)))</f>
        <v>2.7</v>
      </c>
      <c r="F426" s="10">
        <f>IF(VLOOKUP(A426,'[1]LISTA ETIQUETAS'!O:W,5,0)="",(VLOOKUP(A426,'[1]LISTA ETIQUETAS'!O:W,8,0)),(VLOOKUP(A426,'[1]LISTA ETIQUETAS'!O:W,5,0)))</f>
        <v>0.55000000000000004</v>
      </c>
      <c r="G426" s="10">
        <f>IF(VLOOKUP(A426,'[1]LISTA ETIQUETAS'!O:W,6,0)="",(VLOOKUP(A426,'[1]LISTA ETIQUETAS'!O:W,9,0)),(VLOOKUP(A426,'[1]LISTA ETIQUETAS'!O:W,5,0)))</f>
        <v>0.55000000000000004</v>
      </c>
      <c r="H426" s="10">
        <f>IFERROR((VLOOKUP(A426,'[1]LISTA ETIQUETAS'!O:X,10,0)),"")</f>
        <v>0</v>
      </c>
      <c r="I426" s="11">
        <f>IFERROR((VLOOKUP(A426,'[1]LISTA ETIQUETAS'!O:Z,12,0)),"")</f>
        <v>0</v>
      </c>
      <c r="J426" s="5">
        <f>VLOOKUP(A426,'[1]LISTA ETIQUETAS'!$O:$AA,13,0)</f>
        <v>0.5</v>
      </c>
      <c r="K426" s="11">
        <f>IFERROR(I426-I426*J426,"")</f>
        <v>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>IF(M426=0,A426,M426)</f>
        <v>140100</v>
      </c>
      <c r="S426" s="2">
        <f>_xlfn.XLOOKUP($A426,'[1]LISTA ETIQUETAS'!$O:$O,'[1]LISTA ETIQUETAS'!H:H,"",0)</f>
        <v>1</v>
      </c>
      <c r="T426" s="8">
        <f>SUM(O426:S426)</f>
        <v>1</v>
      </c>
      <c r="U426" s="9" t="str">
        <f>IFERROR((VLOOKUP(A426,'links de acesso'!A:B,2,0)),"\\192.168.0.4\Produtos\PRODUTO_PRONTA_ENTREGA_DPOT\static\IMAGENS_PRODUTOS\SEM IMAGEM.jpg")</f>
        <v>\\192.168.0.4\Produtos\PRODUTO_PRONTA_ENTREGA_DPOT\static\IMAGENS_PRODUTOS\HOME JANETE_140100.jpg</v>
      </c>
      <c r="V426" s="8" t="str">
        <f>IF(Tabela3[[#This Row],[LINK_IMAGEM]]="\\192.168.0.4\Produtos\PRODUTO_PRONTA_ENTREGA_DPOT\static\IMAGENS_PRODUTOS\SEM IMAGEM.jpg","SEM IMAGEM","COM IMAGEM")</f>
        <v>COM IMAGEM</v>
      </c>
    </row>
    <row r="427" spans="1:22" x14ac:dyDescent="0.25">
      <c r="A427" s="17">
        <v>395070</v>
      </c>
      <c r="B427" t="str">
        <f>IFERROR((VLOOKUP(A427,'[1]LISTA ETIQUETAS'!O:X,3,0)),"PRODUTO SEM ESTOQUE")</f>
        <v>EST HOME LINDO (SEM NICHO) SAYERLACK N027/PTO MTZ FSC</v>
      </c>
      <c r="C427" s="9" t="str">
        <f>VLOOKUP(A427,'[1]LISTA ETIQUETAS'!$O:$BT,58,0)</f>
        <v>DPOT HOME</v>
      </c>
      <c r="D427" s="9" t="str">
        <f>VLOOKUP(A427,'[1]LISTA ETIQUETAS'!$O:$BU,59,0)</f>
        <v>HOME LINDO</v>
      </c>
      <c r="E427" s="10">
        <f>IF(VLOOKUP(A427,'[1]LISTA ETIQUETAS'!O:W,4,0)="",(VLOOKUP(A427,'[1]LISTA ETIQUETAS'!O:W,7,0)),(VLOOKUP(A427,'[1]LISTA ETIQUETAS'!O:W,4,0)))</f>
        <v>2.6</v>
      </c>
      <c r="F427" s="10">
        <f>IF(VLOOKUP(A427,'[1]LISTA ETIQUETAS'!O:W,5,0)="",(VLOOKUP(A427,'[1]LISTA ETIQUETAS'!O:W,8,0)),(VLOOKUP(A427,'[1]LISTA ETIQUETAS'!O:W,5,0)))</f>
        <v>0.49</v>
      </c>
      <c r="G427" s="10">
        <f>IF(VLOOKUP(A427,'[1]LISTA ETIQUETAS'!O:W,6,0)="",(VLOOKUP(A427,'[1]LISTA ETIQUETAS'!O:W,9,0)),(VLOOKUP(A427,'[1]LISTA ETIQUETAS'!O:W,5,0)))</f>
        <v>0.6</v>
      </c>
      <c r="H427" s="10">
        <f>IFERROR((VLOOKUP(A427,'[1]LISTA ETIQUETAS'!O:X,10,0)),"")</f>
        <v>0</v>
      </c>
      <c r="I427" s="11">
        <f>IFERROR((VLOOKUP(A427,'[1]LISTA ETIQUETAS'!O:Z,12,0)),"")</f>
        <v>0</v>
      </c>
      <c r="J427" s="5">
        <f>VLOOKUP(A427,'[1]LISTA ETIQUETAS'!$O:$AA,13,0)</f>
        <v>0.5</v>
      </c>
      <c r="K427" s="11">
        <f>IFERROR(I427-I427*J427,"")</f>
        <v>0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>IF(M427=0,A427,M427)</f>
        <v>395070</v>
      </c>
      <c r="S427" s="2">
        <f>_xlfn.XLOOKUP($A427,'[1]LISTA ETIQUETAS'!$O:$O,'[1]LISTA ETIQUETAS'!H:H,"",0)</f>
        <v>1</v>
      </c>
      <c r="T427" s="8">
        <f>SUM(O427:S427)</f>
        <v>1</v>
      </c>
      <c r="U427" s="9" t="str">
        <f>IFERROR((VLOOKUP(A427,'links de acesso'!A:B,2,0)),"\\192.168.0.4\Produtos\PRODUTO_PRONTA_ENTREGA_DPOT\static\IMAGENS_PRODUTOS\SEM IMAGEM.jpg")</f>
        <v>\\192.168.0.4\Produtos\PRODUTO_PRONTA_ENTREGA_DPOT\static\IMAGENS_PRODUTOS\SEM IMAGEM.jpg</v>
      </c>
      <c r="V427" s="8" t="str">
        <f>IF(Tabela3[[#This Row],[LINK_IMAGEM]]="\\192.168.0.4\Produtos\PRODUTO_PRONTA_ENTREGA_DPOT\static\IMAGENS_PRODUTOS\SEM IMAGEM.jpg","SEM IMAGEM","COM IMAGEM")</f>
        <v>SEM IMAGEM</v>
      </c>
    </row>
    <row r="428" spans="1:22" x14ac:dyDescent="0.25">
      <c r="A428" s="17">
        <v>201024</v>
      </c>
      <c r="B428" t="str">
        <f>IFERROR((VLOOKUP(A428,'[1]LISTA ETIQUETAS'!O:X,3,0)),"PRODUTO SEM ESTOQUE")</f>
        <v>EST LUMINARIA CONINHA (HASTE INOX) (CONCRETO BRANCO) CRU</v>
      </c>
      <c r="C428" s="9" t="str">
        <f>VLOOKUP(A428,'[1]LISTA ETIQUETAS'!$O:$BT,58,0)</f>
        <v>DPOT LUMINARIA</v>
      </c>
      <c r="D428" s="9" t="str">
        <f>VLOOKUP(A428,'[1]LISTA ETIQUETAS'!$O:$BU,59,0)</f>
        <v>LUMINARIA CONINHA</v>
      </c>
      <c r="E428" s="10">
        <f>IF(VLOOKUP(A428,'[1]LISTA ETIQUETAS'!O:W,4,0)="",(VLOOKUP(A428,'[1]LISTA ETIQUETAS'!O:W,7,0)),(VLOOKUP(A428,'[1]LISTA ETIQUETAS'!O:W,4,0)))</f>
        <v>0.36</v>
      </c>
      <c r="F428" s="10">
        <f>IF(VLOOKUP(A428,'[1]LISTA ETIQUETAS'!O:W,5,0)="",(VLOOKUP(A428,'[1]LISTA ETIQUETAS'!O:W,8,0)),(VLOOKUP(A428,'[1]LISTA ETIQUETAS'!O:W,5,0)))</f>
        <v>0</v>
      </c>
      <c r="G428" s="10">
        <f>IF(VLOOKUP(A428,'[1]LISTA ETIQUETAS'!O:W,6,0)="",(VLOOKUP(A428,'[1]LISTA ETIQUETAS'!O:W,9,0)),(VLOOKUP(A428,'[1]LISTA ETIQUETAS'!O:W,5,0)))</f>
        <v>0.65</v>
      </c>
      <c r="H428" s="10">
        <f>IFERROR((VLOOKUP(A428,'[1]LISTA ETIQUETAS'!O:X,10,0)),"")</f>
        <v>0.36</v>
      </c>
      <c r="I428" s="11">
        <f>IFERROR((VLOOKUP(A428,'[1]LISTA ETIQUETAS'!O:Z,12,0)),"")</f>
        <v>0</v>
      </c>
      <c r="J428" s="5">
        <f>VLOOKUP(A428,'[1]LISTA ETIQUETAS'!$O:$AA,13,0)</f>
        <v>0.5</v>
      </c>
      <c r="K428" s="11">
        <f>IFERROR(I428-I428*J428,"")</f>
        <v>0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>IF(M428=0,A428,M428)</f>
        <v>201024</v>
      </c>
      <c r="S428" s="2">
        <f>_xlfn.XLOOKUP($A428,'[1]LISTA ETIQUETAS'!$O:$O,'[1]LISTA ETIQUETAS'!H:H,"",0)</f>
        <v>1</v>
      </c>
      <c r="T428" s="8">
        <f>SUM(O428:S428)</f>
        <v>1</v>
      </c>
      <c r="U428" s="9" t="str">
        <f>IFERROR((VLOOKUP(A428,'links de acesso'!A:B,2,0)),"\\192.168.0.4\Produtos\PRODUTO_PRONTA_ENTREGA_DPOT\static\IMAGENS_PRODUTOS\SEM IMAGEM.jpg")</f>
        <v>\\192.168.0.4\Produtos\PRODUTO_PRONTA_ENTREGA_DPOT\static\IMAGENS_PRODUTOS\LUMINARIA CONINHA_201024.jpg</v>
      </c>
      <c r="V428" s="8" t="str">
        <f>IF(Tabela3[[#This Row],[LINK_IMAGEM]]="\\192.168.0.4\Produtos\PRODUTO_PRONTA_ENTREGA_DPOT\static\IMAGENS_PRODUTOS\SEM IMAGEM.jpg","SEM IMAGEM","COM IMAGEM")</f>
        <v>COM IMAGEM</v>
      </c>
    </row>
    <row r="429" spans="1:22" x14ac:dyDescent="0.25">
      <c r="A429" s="17">
        <v>201025</v>
      </c>
      <c r="B429" t="str">
        <f>IFERROR((VLOOKUP(A429,'[1]LISTA ETIQUETAS'!O:X,3,0)),"PRODUTO SEM ESTOQUE")</f>
        <v>EST LUMINARIA CONINHA (HASTE PRETA) (CONCRETO PRETO) CRU</v>
      </c>
      <c r="C429" s="9" t="str">
        <f>VLOOKUP(A429,'[1]LISTA ETIQUETAS'!$O:$BT,58,0)</f>
        <v>DPOT LUMINARIA</v>
      </c>
      <c r="D429" s="9" t="str">
        <f>VLOOKUP(A429,'[1]LISTA ETIQUETAS'!$O:$BU,59,0)</f>
        <v>LUMINARIA CONINHA</v>
      </c>
      <c r="E429" s="10">
        <f>IF(VLOOKUP(A429,'[1]LISTA ETIQUETAS'!O:W,4,0)="",(VLOOKUP(A429,'[1]LISTA ETIQUETAS'!O:W,7,0)),(VLOOKUP(A429,'[1]LISTA ETIQUETAS'!O:W,4,0)))</f>
        <v>0.36</v>
      </c>
      <c r="F429" s="10">
        <f>IF(VLOOKUP(A429,'[1]LISTA ETIQUETAS'!O:W,5,0)="",(VLOOKUP(A429,'[1]LISTA ETIQUETAS'!O:W,8,0)),(VLOOKUP(A429,'[1]LISTA ETIQUETAS'!O:W,5,0)))</f>
        <v>0</v>
      </c>
      <c r="G429" s="10">
        <f>IF(VLOOKUP(A429,'[1]LISTA ETIQUETAS'!O:W,6,0)="",(VLOOKUP(A429,'[1]LISTA ETIQUETAS'!O:W,9,0)),(VLOOKUP(A429,'[1]LISTA ETIQUETAS'!O:W,5,0)))</f>
        <v>0.65</v>
      </c>
      <c r="H429" s="10">
        <f>IFERROR((VLOOKUP(A429,'[1]LISTA ETIQUETAS'!O:X,10,0)),"")</f>
        <v>0.36</v>
      </c>
      <c r="I429" s="11">
        <f>IFERROR((VLOOKUP(A429,'[1]LISTA ETIQUETAS'!O:Z,12,0)),"")</f>
        <v>0</v>
      </c>
      <c r="J429" s="5">
        <f>VLOOKUP(A429,'[1]LISTA ETIQUETAS'!$O:$AA,13,0)</f>
        <v>0</v>
      </c>
      <c r="K429" s="11">
        <f>IFERROR(I429-I429*J429,"")</f>
        <v>0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>IF(M429=0,A429,M429)</f>
        <v>201025</v>
      </c>
      <c r="S429" s="2">
        <f>_xlfn.XLOOKUP($A429,'[1]LISTA ETIQUETAS'!$O:$O,'[1]LISTA ETIQUETAS'!H:H,"",0)</f>
        <v>1</v>
      </c>
      <c r="T429" s="8">
        <f>SUM(O429:S429)</f>
        <v>1</v>
      </c>
      <c r="U429" s="9" t="str">
        <f>IFERROR((VLOOKUP(A429,'links de acesso'!A:B,2,0)),"\\192.168.0.4\Produtos\PRODUTO_PRONTA_ENTREGA_DPOT\static\IMAGENS_PRODUTOS\SEM IMAGEM.jpg")</f>
        <v>\\192.168.0.4\Produtos\PRODUTO_PRONTA_ENTREGA_DPOT\static\IMAGENS_PRODUTOS\LUMINARIA CONINHA_201025.jpg</v>
      </c>
      <c r="V429" s="8" t="str">
        <f>IF(Tabela3[[#This Row],[LINK_IMAGEM]]="\\192.168.0.4\Produtos\PRODUTO_PRONTA_ENTREGA_DPOT\static\IMAGENS_PRODUTOS\SEM IMAGEM.jpg","SEM IMAGEM","COM IMAGEM")</f>
        <v>COM IMAGEM</v>
      </c>
    </row>
    <row r="430" spans="1:22" x14ac:dyDescent="0.25">
      <c r="A430" s="17">
        <v>328012</v>
      </c>
      <c r="B430" t="str">
        <f>IFERROR((VLOOKUP(A430,'[1]LISTA ETIQUETAS'!O:X,3,0)),"PRODUTO SEM ESTOQUE")</f>
        <v>EST LUMINARIA CURCUMA BOLD (BRONZE) LINHO CRU</v>
      </c>
      <c r="C430" s="9" t="str">
        <f>VLOOKUP(A430,'[1]LISTA ETIQUETAS'!$O:$BT,58,0)</f>
        <v>DPOT LUMINARIA</v>
      </c>
      <c r="D430" s="9" t="str">
        <f>VLOOKUP(A430,'[1]LISTA ETIQUETAS'!$O:$BU,59,0)</f>
        <v>LUMINARIA CURCUMA BOLD</v>
      </c>
      <c r="E430" s="10">
        <f>IF(VLOOKUP(A430,'[1]LISTA ETIQUETAS'!O:W,4,0)="",(VLOOKUP(A430,'[1]LISTA ETIQUETAS'!O:W,7,0)),(VLOOKUP(A430,'[1]LISTA ETIQUETAS'!O:W,4,0)))</f>
        <v>0.38</v>
      </c>
      <c r="F430" s="10">
        <f>IF(VLOOKUP(A430,'[1]LISTA ETIQUETAS'!O:W,5,0)="",(VLOOKUP(A430,'[1]LISTA ETIQUETAS'!O:W,8,0)),(VLOOKUP(A430,'[1]LISTA ETIQUETAS'!O:W,5,0)))</f>
        <v>0</v>
      </c>
      <c r="G430" s="10">
        <f>IF(VLOOKUP(A430,'[1]LISTA ETIQUETAS'!O:W,6,0)="",(VLOOKUP(A430,'[1]LISTA ETIQUETAS'!O:W,9,0)),(VLOOKUP(A430,'[1]LISTA ETIQUETAS'!O:W,5,0)))</f>
        <v>0.76</v>
      </c>
      <c r="H430" s="10">
        <f>IFERROR((VLOOKUP(A430,'[1]LISTA ETIQUETAS'!O:X,10,0)),"")</f>
        <v>0.38</v>
      </c>
      <c r="I430" s="11">
        <f>IFERROR((VLOOKUP(A430,'[1]LISTA ETIQUETAS'!O:Z,12,0)),"")</f>
        <v>0</v>
      </c>
      <c r="J430" s="5">
        <f>VLOOKUP(A430,'[1]LISTA ETIQUETAS'!$O:$AA,13,0)</f>
        <v>0.5</v>
      </c>
      <c r="K430" s="11">
        <f>IFERROR(I430-I430*J430,"")</f>
        <v>0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>IF(M430=0,A430,M430)</f>
        <v>328012</v>
      </c>
      <c r="S430" s="2">
        <f>_xlfn.XLOOKUP($A430,'[1]LISTA ETIQUETAS'!$O:$O,'[1]LISTA ETIQUETAS'!H:H,"",0)</f>
        <v>2</v>
      </c>
      <c r="T430" s="8">
        <f>SUM(O430:S430)</f>
        <v>2</v>
      </c>
      <c r="U430" s="9" t="str">
        <f>IFERROR((VLOOKUP(A430,'links de acesso'!A:B,2,0)),"\\192.168.0.4\Produtos\PRODUTO_PRONTA_ENTREGA_DPOT\static\IMAGENS_PRODUTOS\SEM IMAGEM.jpg")</f>
        <v>\\192.168.0.4\Produtos\PRODUTO_PRONTA_ENTREGA_DPOT\static\IMAGENS_PRODUTOS\LUMINARIA CURCUMA_328012.jpg</v>
      </c>
      <c r="V430" s="8" t="str">
        <f>IF(Tabela3[[#This Row],[LINK_IMAGEM]]="\\192.168.0.4\Produtos\PRODUTO_PRONTA_ENTREGA_DPOT\static\IMAGENS_PRODUTOS\SEM IMAGEM.jpg","SEM IMAGEM","COM IMAGEM")</f>
        <v>COM IMAGEM</v>
      </c>
    </row>
    <row r="431" spans="1:22" x14ac:dyDescent="0.25">
      <c r="A431" s="17">
        <v>328013</v>
      </c>
      <c r="B431" t="str">
        <f>IFERROR((VLOOKUP(A431,'[1]LISTA ETIQUETAS'!O:X,3,0)),"PRODUTO SEM ESTOQUE")</f>
        <v>EST LUMINARIA CURCUMA BOLD MAX (BRONZE) LINHO CRU</v>
      </c>
      <c r="C431" s="9" t="str">
        <f>VLOOKUP(A431,'[1]LISTA ETIQUETAS'!$O:$BT,58,0)</f>
        <v>DPOT LUMINARIA</v>
      </c>
      <c r="D431" s="9" t="str">
        <f>VLOOKUP(A431,'[1]LISTA ETIQUETAS'!$O:$BU,59,0)</f>
        <v>LUMINARIA CURCUMA BOLD MAX</v>
      </c>
      <c r="E431" s="10">
        <f>IF(VLOOKUP(A431,'[1]LISTA ETIQUETAS'!O:W,4,0)="",(VLOOKUP(A431,'[1]LISTA ETIQUETAS'!O:W,7,0)),(VLOOKUP(A431,'[1]LISTA ETIQUETAS'!O:W,4,0)))</f>
        <v>0.38</v>
      </c>
      <c r="F431" s="10">
        <f>IF(VLOOKUP(A431,'[1]LISTA ETIQUETAS'!O:W,5,0)="",(VLOOKUP(A431,'[1]LISTA ETIQUETAS'!O:W,8,0)),(VLOOKUP(A431,'[1]LISTA ETIQUETAS'!O:W,5,0)))</f>
        <v>0</v>
      </c>
      <c r="G431" s="10">
        <f>IF(VLOOKUP(A431,'[1]LISTA ETIQUETAS'!O:W,6,0)="",(VLOOKUP(A431,'[1]LISTA ETIQUETAS'!O:W,9,0)),(VLOOKUP(A431,'[1]LISTA ETIQUETAS'!O:W,5,0)))</f>
        <v>0.8</v>
      </c>
      <c r="H431" s="10">
        <f>IFERROR((VLOOKUP(A431,'[1]LISTA ETIQUETAS'!O:X,10,0)),"")</f>
        <v>0.38</v>
      </c>
      <c r="I431" s="11">
        <f>IFERROR((VLOOKUP(A431,'[1]LISTA ETIQUETAS'!O:Z,12,0)),"")</f>
        <v>0</v>
      </c>
      <c r="J431" s="5">
        <f>VLOOKUP(A431,'[1]LISTA ETIQUETAS'!$O:$AA,13,0)</f>
        <v>0.5</v>
      </c>
      <c r="K431" s="11">
        <f>IFERROR(I431-I431*J431,"")</f>
        <v>0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>IF(M431=0,A431,M431)</f>
        <v>328013</v>
      </c>
      <c r="S431" s="2">
        <f>_xlfn.XLOOKUP($A431,'[1]LISTA ETIQUETAS'!$O:$O,'[1]LISTA ETIQUETAS'!H:H,"",0)</f>
        <v>1</v>
      </c>
      <c r="T431" s="8">
        <f>SUM(O431:S431)</f>
        <v>1</v>
      </c>
      <c r="U431" s="9" t="str">
        <f>IFERROR((VLOOKUP(A431,'links de acesso'!A:B,2,0)),"\\192.168.0.4\Produtos\PRODUTO_PRONTA_ENTREGA_DPOT\static\IMAGENS_PRODUTOS\SEM IMAGEM.jpg")</f>
        <v>\\192.168.0.4\Produtos\PRODUTO_PRONTA_ENTREGA_DPOT\static\IMAGENS_PRODUTOS\SEM IMAGEM.jpg</v>
      </c>
      <c r="V431" s="8" t="str">
        <f>IF(Tabela3[[#This Row],[LINK_IMAGEM]]="\\192.168.0.4\Produtos\PRODUTO_PRONTA_ENTREGA_DPOT\static\IMAGENS_PRODUTOS\SEM IMAGEM.jpg","SEM IMAGEM","COM IMAGEM")</f>
        <v>SEM IMAGEM</v>
      </c>
    </row>
    <row r="432" spans="1:22" x14ac:dyDescent="0.25">
      <c r="A432" s="17">
        <v>328008</v>
      </c>
      <c r="B432" t="str">
        <f>IFERROR((VLOOKUP(A432,'[1]LISTA ETIQUETAS'!O:X,3,0)),"PRODUTO SEM ESTOQUE")</f>
        <v>EST LUMINARIA CURCUMA BOLD MAX (PEROBA ROSA) LINHO CRU</v>
      </c>
      <c r="C432" s="9" t="str">
        <f>VLOOKUP(A432,'[1]LISTA ETIQUETAS'!$O:$BT,58,0)</f>
        <v>DPOT LUMINARIA</v>
      </c>
      <c r="D432" s="9" t="str">
        <f>VLOOKUP(A432,'[1]LISTA ETIQUETAS'!$O:$BU,59,0)</f>
        <v>LUMINARIA CURCUMA BOLD MAX</v>
      </c>
      <c r="E432" s="10">
        <f>IF(VLOOKUP(A432,'[1]LISTA ETIQUETAS'!O:W,4,0)="",(VLOOKUP(A432,'[1]LISTA ETIQUETAS'!O:W,7,0)),(VLOOKUP(A432,'[1]LISTA ETIQUETAS'!O:W,4,0)))</f>
        <v>0.48</v>
      </c>
      <c r="F432" s="10">
        <f>IF(VLOOKUP(A432,'[1]LISTA ETIQUETAS'!O:W,5,0)="",(VLOOKUP(A432,'[1]LISTA ETIQUETAS'!O:W,8,0)),(VLOOKUP(A432,'[1]LISTA ETIQUETAS'!O:W,5,0)))</f>
        <v>0</v>
      </c>
      <c r="G432" s="10">
        <f>IF(VLOOKUP(A432,'[1]LISTA ETIQUETAS'!O:W,6,0)="",(VLOOKUP(A432,'[1]LISTA ETIQUETAS'!O:W,9,0)),(VLOOKUP(A432,'[1]LISTA ETIQUETAS'!O:W,5,0)))</f>
        <v>0.78</v>
      </c>
      <c r="H432" s="10">
        <f>IFERROR((VLOOKUP(A432,'[1]LISTA ETIQUETAS'!O:X,10,0)),"")</f>
        <v>0.48</v>
      </c>
      <c r="I432" s="11">
        <f>IFERROR((VLOOKUP(A432,'[1]LISTA ETIQUETAS'!O:Z,12,0)),"")</f>
        <v>0</v>
      </c>
      <c r="J432" s="5">
        <f>VLOOKUP(A432,'[1]LISTA ETIQUETAS'!$O:$AA,13,0)</f>
        <v>0.5</v>
      </c>
      <c r="K432" s="11">
        <f>IFERROR(I432-I432*J432,"")</f>
        <v>0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>IF(M432=0,A432,M432)</f>
        <v>328008</v>
      </c>
      <c r="S432" s="2">
        <f>_xlfn.XLOOKUP($A432,'[1]LISTA ETIQUETAS'!$O:$O,'[1]LISTA ETIQUETAS'!H:H,"",0)</f>
        <v>2</v>
      </c>
      <c r="T432" s="8">
        <f>SUM(O432:S432)</f>
        <v>2</v>
      </c>
      <c r="U432" s="9" t="str">
        <f>IFERROR((VLOOKUP(A432,'links de acesso'!A:B,2,0)),"\\192.168.0.4\Produtos\PRODUTO_PRONTA_ENTREGA_DPOT\static\IMAGENS_PRODUTOS\SEM IMAGEM.jpg")</f>
        <v>\\192.168.0.4\Produtos\PRODUTO_PRONTA_ENTREGA_DPOT\static\IMAGENS_PRODUTOS\SEM IMAGEM.jpg</v>
      </c>
      <c r="V432" s="8" t="str">
        <f>IF(Tabela3[[#This Row],[LINK_IMAGEM]]="\\192.168.0.4\Produtos\PRODUTO_PRONTA_ENTREGA_DPOT\static\IMAGENS_PRODUTOS\SEM IMAGEM.jpg","SEM IMAGEM","COM IMAGEM")</f>
        <v>SEM IMAGEM</v>
      </c>
    </row>
    <row r="433" spans="1:22" x14ac:dyDescent="0.25">
      <c r="A433" s="17">
        <v>328006</v>
      </c>
      <c r="B433" t="str">
        <f>IFERROR((VLOOKUP(A433,'[1]LISTA ETIQUETAS'!O:X,3,0)),"PRODUTO SEM ESTOQUE")</f>
        <v>EST LUMINARIA CURCUMA LIGHT (PEROBA ROSA) LINHO CRU</v>
      </c>
      <c r="C433" s="9" t="str">
        <f>VLOOKUP(A433,'[1]LISTA ETIQUETAS'!$O:$BT,58,0)</f>
        <v>DPOT LUMINARIA</v>
      </c>
      <c r="D433" s="9" t="str">
        <f>VLOOKUP(A433,'[1]LISTA ETIQUETAS'!$O:$BU,59,0)</f>
        <v>LUMINARIA CURCUMA LIGHT</v>
      </c>
      <c r="E433" s="10">
        <f>IF(VLOOKUP(A433,'[1]LISTA ETIQUETAS'!O:W,4,0)="",(VLOOKUP(A433,'[1]LISTA ETIQUETAS'!O:W,7,0)),(VLOOKUP(A433,'[1]LISTA ETIQUETAS'!O:W,4,0)))</f>
        <v>0.22</v>
      </c>
      <c r="F433" s="10">
        <f>IF(VLOOKUP(A433,'[1]LISTA ETIQUETAS'!O:W,5,0)="",(VLOOKUP(A433,'[1]LISTA ETIQUETAS'!O:W,8,0)),(VLOOKUP(A433,'[1]LISTA ETIQUETAS'!O:W,5,0)))</f>
        <v>0</v>
      </c>
      <c r="G433" s="10">
        <f>IF(VLOOKUP(A433,'[1]LISTA ETIQUETAS'!O:W,6,0)="",(VLOOKUP(A433,'[1]LISTA ETIQUETAS'!O:W,9,0)),(VLOOKUP(A433,'[1]LISTA ETIQUETAS'!O:W,5,0)))</f>
        <v>0.62</v>
      </c>
      <c r="H433" s="10">
        <f>IFERROR((VLOOKUP(A433,'[1]LISTA ETIQUETAS'!O:X,10,0)),"")</f>
        <v>0.22</v>
      </c>
      <c r="I433" s="11">
        <f>IFERROR((VLOOKUP(A433,'[1]LISTA ETIQUETAS'!O:Z,12,0)),"")</f>
        <v>0</v>
      </c>
      <c r="J433" s="5">
        <f>VLOOKUP(A433,'[1]LISTA ETIQUETAS'!$O:$AA,13,0)</f>
        <v>0.5</v>
      </c>
      <c r="K433" s="11">
        <f>IFERROR(I433-I433*J433,"")</f>
        <v>0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>IF(M433=0,A433,M433)</f>
        <v>328006</v>
      </c>
      <c r="S433" s="2">
        <f>_xlfn.XLOOKUP($A433,'[1]LISTA ETIQUETAS'!$O:$O,'[1]LISTA ETIQUETAS'!H:H,"",0)</f>
        <v>5</v>
      </c>
      <c r="T433" s="8">
        <f>SUM(O433:S433)</f>
        <v>5</v>
      </c>
      <c r="U433" s="9" t="str">
        <f>IFERROR((VLOOKUP(A433,'links de acesso'!A:B,2,0)),"\\192.168.0.4\Produtos\PRODUTO_PRONTA_ENTREGA_DPOT\static\IMAGENS_PRODUTOS\SEM IMAGEM.jpg")</f>
        <v>\\192.168.0.4\Produtos\PRODUTO_PRONTA_ENTREGA_DPOT\static\IMAGENS_PRODUTOS\SEM IMAGEM.jpg</v>
      </c>
      <c r="V433" s="8" t="str">
        <f>IF(Tabela3[[#This Row],[LINK_IMAGEM]]="\\192.168.0.4\Produtos\PRODUTO_PRONTA_ENTREGA_DPOT\static\IMAGENS_PRODUTOS\SEM IMAGEM.jpg","SEM IMAGEM","COM IMAGEM")</f>
        <v>SEM IMAGEM</v>
      </c>
    </row>
    <row r="434" spans="1:22" x14ac:dyDescent="0.25">
      <c r="A434" s="17">
        <v>328015</v>
      </c>
      <c r="B434" t="str">
        <f>IFERROR((VLOOKUP(A434,'[1]LISTA ETIQUETAS'!O:X,3,0)),"PRODUTO SEM ESTOQUE")</f>
        <v>EST LUMINARIA CURCUMA LIGHT ALTA (BRONZE) LINHO CRU</v>
      </c>
      <c r="C434" s="9" t="str">
        <f>VLOOKUP(A434,'[1]LISTA ETIQUETAS'!$O:$BT,58,0)</f>
        <v>DPOT LUMINARIA</v>
      </c>
      <c r="D434" s="9" t="str">
        <f>VLOOKUP(A434,'[1]LISTA ETIQUETAS'!$O:$BU,59,0)</f>
        <v>LUMINARIA CURCUMA LIGHT ALTA</v>
      </c>
      <c r="E434" s="10">
        <f>IF(VLOOKUP(A434,'[1]LISTA ETIQUETAS'!O:W,4,0)="",(VLOOKUP(A434,'[1]LISTA ETIQUETAS'!O:W,7,0)),(VLOOKUP(A434,'[1]LISTA ETIQUETAS'!O:W,4,0)))</f>
        <v>0.32</v>
      </c>
      <c r="F434" s="10">
        <f>IF(VLOOKUP(A434,'[1]LISTA ETIQUETAS'!O:W,5,0)="",(VLOOKUP(A434,'[1]LISTA ETIQUETAS'!O:W,8,0)),(VLOOKUP(A434,'[1]LISTA ETIQUETAS'!O:W,5,0)))</f>
        <v>0</v>
      </c>
      <c r="G434" s="10">
        <f>IF(VLOOKUP(A434,'[1]LISTA ETIQUETAS'!O:W,6,0)="",(VLOOKUP(A434,'[1]LISTA ETIQUETAS'!O:W,9,0)),(VLOOKUP(A434,'[1]LISTA ETIQUETAS'!O:W,5,0)))</f>
        <v>0.74</v>
      </c>
      <c r="H434" s="10">
        <f>IFERROR((VLOOKUP(A434,'[1]LISTA ETIQUETAS'!O:X,10,0)),"")</f>
        <v>0.32</v>
      </c>
      <c r="I434" s="11">
        <f>IFERROR((VLOOKUP(A434,'[1]LISTA ETIQUETAS'!O:Z,12,0)),"")</f>
        <v>0</v>
      </c>
      <c r="J434" s="5">
        <f>VLOOKUP(A434,'[1]LISTA ETIQUETAS'!$O:$AA,13,0)</f>
        <v>0.5</v>
      </c>
      <c r="K434" s="11">
        <f>IFERROR(I434-I434*J434,"")</f>
        <v>0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>IF(M434=0,A434,M434)</f>
        <v>328015</v>
      </c>
      <c r="S434" s="2">
        <f>_xlfn.XLOOKUP($A434,'[1]LISTA ETIQUETAS'!$O:$O,'[1]LISTA ETIQUETAS'!H:H,"",0)</f>
        <v>2</v>
      </c>
      <c r="T434" s="8">
        <f>SUM(O434:S434)</f>
        <v>2</v>
      </c>
      <c r="U434" s="9" t="str">
        <f>IFERROR((VLOOKUP(A434,'links de acesso'!A:B,2,0)),"\\192.168.0.4\Produtos\PRODUTO_PRONTA_ENTREGA_DPOT\static\IMAGENS_PRODUTOS\SEM IMAGEM.jpg")</f>
        <v>\\192.168.0.4\Produtos\PRODUTO_PRONTA_ENTREGA_DPOT\static\IMAGENS_PRODUTOS\SEM IMAGEM.jpg</v>
      </c>
      <c r="V434" s="8" t="str">
        <f>IF(Tabela3[[#This Row],[LINK_IMAGEM]]="\\192.168.0.4\Produtos\PRODUTO_PRONTA_ENTREGA_DPOT\static\IMAGENS_PRODUTOS\SEM IMAGEM.jpg","SEM IMAGEM","COM IMAGEM")</f>
        <v>SEM IMAGEM</v>
      </c>
    </row>
    <row r="435" spans="1:22" x14ac:dyDescent="0.25">
      <c r="A435" s="17">
        <v>328017</v>
      </c>
      <c r="B435" t="str">
        <f>IFERROR((VLOOKUP(A435,'[1]LISTA ETIQUETAS'!O:X,3,0)),"PRODUTO SEM ESTOQUE")</f>
        <v>EST LUMINARIA CURCUMA MEDIA ALTA (BRONZE) LINHO CRU</v>
      </c>
      <c r="C435" s="9" t="str">
        <f>VLOOKUP(A435,'[1]LISTA ETIQUETAS'!$O:$BT,58,0)</f>
        <v>DPOT LUMINARIA</v>
      </c>
      <c r="D435" s="9" t="str">
        <f>VLOOKUP(A435,'[1]LISTA ETIQUETAS'!$O:$BU,59,0)</f>
        <v>LUMINARIA CURCUMA MEDIA ALTA</v>
      </c>
      <c r="E435" s="10">
        <f>IF(VLOOKUP(A435,'[1]LISTA ETIQUETAS'!O:W,4,0)="",(VLOOKUP(A435,'[1]LISTA ETIQUETAS'!O:W,7,0)),(VLOOKUP(A435,'[1]LISTA ETIQUETAS'!O:W,4,0)))</f>
        <v>0.32</v>
      </c>
      <c r="F435" s="10">
        <f>IF(VLOOKUP(A435,'[1]LISTA ETIQUETAS'!O:W,5,0)="",(VLOOKUP(A435,'[1]LISTA ETIQUETAS'!O:W,8,0)),(VLOOKUP(A435,'[1]LISTA ETIQUETAS'!O:W,5,0)))</f>
        <v>0</v>
      </c>
      <c r="G435" s="10">
        <f>IF(VLOOKUP(A435,'[1]LISTA ETIQUETAS'!O:W,6,0)="",(VLOOKUP(A435,'[1]LISTA ETIQUETAS'!O:W,9,0)),(VLOOKUP(A435,'[1]LISTA ETIQUETAS'!O:W,5,0)))</f>
        <v>0.74</v>
      </c>
      <c r="H435" s="10">
        <f>IFERROR((VLOOKUP(A435,'[1]LISTA ETIQUETAS'!O:X,10,0)),"")</f>
        <v>0.32</v>
      </c>
      <c r="I435" s="11">
        <f>IFERROR((VLOOKUP(A435,'[1]LISTA ETIQUETAS'!O:Z,12,0)),"")</f>
        <v>0</v>
      </c>
      <c r="J435" s="5">
        <f>VLOOKUP(A435,'[1]LISTA ETIQUETAS'!$O:$AA,13,0)</f>
        <v>0.5</v>
      </c>
      <c r="K435" s="11">
        <f>IFERROR(I435-I435*J435,"")</f>
        <v>0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>IF(M435=0,A435,M435)</f>
        <v>328017</v>
      </c>
      <c r="S435" s="2">
        <f>_xlfn.XLOOKUP($A435,'[1]LISTA ETIQUETAS'!$O:$O,'[1]LISTA ETIQUETAS'!H:H,"",0)</f>
        <v>2</v>
      </c>
      <c r="T435" s="8">
        <f>SUM(O435:S435)</f>
        <v>2</v>
      </c>
      <c r="U435" s="9" t="str">
        <f>IFERROR((VLOOKUP(A435,'links de acesso'!A:B,2,0)),"\\192.168.0.4\Produtos\PRODUTO_PRONTA_ENTREGA_DPOT\static\IMAGENS_PRODUTOS\SEM IMAGEM.jpg")</f>
        <v>\\192.168.0.4\Produtos\PRODUTO_PRONTA_ENTREGA_DPOT\static\IMAGENS_PRODUTOS\SEM IMAGEM.jpg</v>
      </c>
      <c r="V435" s="8" t="str">
        <f>IF(Tabela3[[#This Row],[LINK_IMAGEM]]="\\192.168.0.4\Produtos\PRODUTO_PRONTA_ENTREGA_DPOT\static\IMAGENS_PRODUTOS\SEM IMAGEM.jpg","SEM IMAGEM","COM IMAGEM")</f>
        <v>SEM IMAGEM</v>
      </c>
    </row>
    <row r="436" spans="1:22" x14ac:dyDescent="0.25">
      <c r="A436" s="17">
        <v>328016</v>
      </c>
      <c r="B436" t="str">
        <f>IFERROR((VLOOKUP(A436,'[1]LISTA ETIQUETAS'!O:X,3,0)),"PRODUTO SEM ESTOQUE")</f>
        <v>EST LUMINARIA CURCUMA MEDIA BAIXA (BRONZE) LINHO CRU</v>
      </c>
      <c r="C436" s="9" t="str">
        <f>VLOOKUP(A436,'[1]LISTA ETIQUETAS'!$O:$BT,58,0)</f>
        <v>DPOT LUMINARIA</v>
      </c>
      <c r="D436" s="9" t="str">
        <f>VLOOKUP(A436,'[1]LISTA ETIQUETAS'!$O:$BU,59,0)</f>
        <v>LUMINARIA CURCUMA MEDIA BAIXA</v>
      </c>
      <c r="E436" s="10">
        <f>IF(VLOOKUP(A436,'[1]LISTA ETIQUETAS'!O:W,4,0)="",(VLOOKUP(A436,'[1]LISTA ETIQUETAS'!O:W,7,0)),(VLOOKUP(A436,'[1]LISTA ETIQUETAS'!O:W,4,0)))</f>
        <v>0.22</v>
      </c>
      <c r="F436" s="10">
        <f>IF(VLOOKUP(A436,'[1]LISTA ETIQUETAS'!O:W,5,0)="",(VLOOKUP(A436,'[1]LISTA ETIQUETAS'!O:W,8,0)),(VLOOKUP(A436,'[1]LISTA ETIQUETAS'!O:W,5,0)))</f>
        <v>0</v>
      </c>
      <c r="G436" s="10">
        <f>IF(VLOOKUP(A436,'[1]LISTA ETIQUETAS'!O:W,6,0)="",(VLOOKUP(A436,'[1]LISTA ETIQUETAS'!O:W,9,0)),(VLOOKUP(A436,'[1]LISTA ETIQUETAS'!O:W,5,0)))</f>
        <v>0.65</v>
      </c>
      <c r="H436" s="10">
        <f>IFERROR((VLOOKUP(A436,'[1]LISTA ETIQUETAS'!O:X,10,0)),"")</f>
        <v>0.22</v>
      </c>
      <c r="I436" s="11">
        <f>IFERROR((VLOOKUP(A436,'[1]LISTA ETIQUETAS'!O:Z,12,0)),"")</f>
        <v>0</v>
      </c>
      <c r="J436" s="5">
        <f>VLOOKUP(A436,'[1]LISTA ETIQUETAS'!$O:$AA,13,0)</f>
        <v>0.5</v>
      </c>
      <c r="K436" s="11">
        <f>IFERROR(I436-I436*J436,"")</f>
        <v>0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>IF(M436=0,A436,M436)</f>
        <v>328016</v>
      </c>
      <c r="S436" s="2">
        <f>_xlfn.XLOOKUP($A436,'[1]LISTA ETIQUETAS'!$O:$O,'[1]LISTA ETIQUETAS'!H:H,"",0)</f>
        <v>2</v>
      </c>
      <c r="T436" s="8">
        <f>SUM(O436:S436)</f>
        <v>2</v>
      </c>
      <c r="U436" s="9" t="str">
        <f>IFERROR((VLOOKUP(A436,'links de acesso'!A:B,2,0)),"\\192.168.0.4\Produtos\PRODUTO_PRONTA_ENTREGA_DPOT\static\IMAGENS_PRODUTOS\SEM IMAGEM.jpg")</f>
        <v>\\192.168.0.4\Produtos\PRODUTO_PRONTA_ENTREGA_DPOT\static\IMAGENS_PRODUTOS\SEM IMAGEM.jpg</v>
      </c>
      <c r="V436" s="8" t="str">
        <f>IF(Tabela3[[#This Row],[LINK_IMAGEM]]="\\192.168.0.4\Produtos\PRODUTO_PRONTA_ENTREGA_DPOT\static\IMAGENS_PRODUTOS\SEM IMAGEM.jpg","SEM IMAGEM","COM IMAGEM")</f>
        <v>SEM IMAGEM</v>
      </c>
    </row>
    <row r="437" spans="1:22" x14ac:dyDescent="0.25">
      <c r="A437" s="17">
        <v>328007</v>
      </c>
      <c r="B437" t="str">
        <f>IFERROR((VLOOKUP(A437,'[1]LISTA ETIQUETAS'!O:X,3,0)),"PRODUTO SEM ESTOQUE")</f>
        <v>EST LUMINARIA CURCUMA MEDIA BAIXA (PEROBA ROSA) LINHO CRU</v>
      </c>
      <c r="C437" s="9" t="str">
        <f>VLOOKUP(A437,'[1]LISTA ETIQUETAS'!$O:$BT,58,0)</f>
        <v>DPOT LUMINARIA</v>
      </c>
      <c r="D437" s="9" t="str">
        <f>VLOOKUP(A437,'[1]LISTA ETIQUETAS'!$O:$BU,59,0)</f>
        <v>LUMINARIA CURCUMA MEDIA BAIXA</v>
      </c>
      <c r="E437" s="10">
        <f>IF(VLOOKUP(A437,'[1]LISTA ETIQUETAS'!O:W,4,0)="",(VLOOKUP(A437,'[1]LISTA ETIQUETAS'!O:W,7,0)),(VLOOKUP(A437,'[1]LISTA ETIQUETAS'!O:W,4,0)))</f>
        <v>0.22</v>
      </c>
      <c r="F437" s="10">
        <f>IF(VLOOKUP(A437,'[1]LISTA ETIQUETAS'!O:W,5,0)="",(VLOOKUP(A437,'[1]LISTA ETIQUETAS'!O:W,8,0)),(VLOOKUP(A437,'[1]LISTA ETIQUETAS'!O:W,5,0)))</f>
        <v>0</v>
      </c>
      <c r="G437" s="10">
        <f>IF(VLOOKUP(A437,'[1]LISTA ETIQUETAS'!O:W,6,0)="",(VLOOKUP(A437,'[1]LISTA ETIQUETAS'!O:W,9,0)),(VLOOKUP(A437,'[1]LISTA ETIQUETAS'!O:W,5,0)))</f>
        <v>0.65</v>
      </c>
      <c r="H437" s="10">
        <f>IFERROR((VLOOKUP(A437,'[1]LISTA ETIQUETAS'!O:X,10,0)),"")</f>
        <v>0.22</v>
      </c>
      <c r="I437" s="11">
        <f>IFERROR((VLOOKUP(A437,'[1]LISTA ETIQUETAS'!O:Z,12,0)),"")</f>
        <v>0</v>
      </c>
      <c r="J437" s="5">
        <f>VLOOKUP(A437,'[1]LISTA ETIQUETAS'!$O:$AA,13,0)</f>
        <v>0.5</v>
      </c>
      <c r="K437" s="11">
        <f>IFERROR(I437-I437*J437,"")</f>
        <v>0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>IF(M437=0,A437,M437)</f>
        <v>328007</v>
      </c>
      <c r="S437" s="2">
        <f>_xlfn.XLOOKUP($A437,'[1]LISTA ETIQUETAS'!$O:$O,'[1]LISTA ETIQUETAS'!H:H,"",0)</f>
        <v>4</v>
      </c>
      <c r="T437" s="8">
        <f>SUM(O437:S437)</f>
        <v>4</v>
      </c>
      <c r="U437" s="9" t="str">
        <f>IFERROR((VLOOKUP(A437,'links de acesso'!A:B,2,0)),"\\192.168.0.4\Produtos\PRODUTO_PRONTA_ENTREGA_DPOT\static\IMAGENS_PRODUTOS\SEM IMAGEM.jpg")</f>
        <v>\\192.168.0.4\Produtos\PRODUTO_PRONTA_ENTREGA_DPOT\static\IMAGENS_PRODUTOS\SEM IMAGEM.jpg</v>
      </c>
      <c r="V437" s="8" t="str">
        <f>IF(Tabela3[[#This Row],[LINK_IMAGEM]]="\\192.168.0.4\Produtos\PRODUTO_PRONTA_ENTREGA_DPOT\static\IMAGENS_PRODUTOS\SEM IMAGEM.jpg","SEM IMAGEM","COM IMAGEM")</f>
        <v>SEM IMAGEM</v>
      </c>
    </row>
    <row r="438" spans="1:22" x14ac:dyDescent="0.25">
      <c r="A438" s="17">
        <v>276458</v>
      </c>
      <c r="B438" t="str">
        <f>IFERROR((VLOOKUP(A438,'[1]LISTA ETIQUETAS'!O:X,3,0)),"PRODUTO SEM ESTOQUE")</f>
        <v>EST LUMINARIA FISSURA (CUPULA LAVAVEL) (MADEIRA FREIJO)</v>
      </c>
      <c r="C438" s="9" t="str">
        <f>VLOOKUP(A438,'[1]LISTA ETIQUETAS'!$O:$BT,58,0)</f>
        <v>DPOT LUMINARIA</v>
      </c>
      <c r="D438" s="9" t="str">
        <f>VLOOKUP(A438,'[1]LISTA ETIQUETAS'!$O:$BU,59,0)</f>
        <v>LUMINARIA FISSURA</v>
      </c>
      <c r="E438" s="10">
        <f>IF(VLOOKUP(A438,'[1]LISTA ETIQUETAS'!O:W,4,0)="",(VLOOKUP(A438,'[1]LISTA ETIQUETAS'!O:W,7,0)),(VLOOKUP(A438,'[1]LISTA ETIQUETAS'!O:W,4,0)))</f>
        <v>0.36</v>
      </c>
      <c r="F438" s="10">
        <f>IF(VLOOKUP(A438,'[1]LISTA ETIQUETAS'!O:W,5,0)="",(VLOOKUP(A438,'[1]LISTA ETIQUETAS'!O:W,8,0)),(VLOOKUP(A438,'[1]LISTA ETIQUETAS'!O:W,5,0)))</f>
        <v>0.1</v>
      </c>
      <c r="G438" s="10">
        <f>IF(VLOOKUP(A438,'[1]LISTA ETIQUETAS'!O:W,6,0)="",(VLOOKUP(A438,'[1]LISTA ETIQUETAS'!O:W,9,0)),(VLOOKUP(A438,'[1]LISTA ETIQUETAS'!O:W,5,0)))</f>
        <v>0.28000000000000003</v>
      </c>
      <c r="H438" s="10">
        <f>IFERROR((VLOOKUP(A438,'[1]LISTA ETIQUETAS'!O:X,10,0)),"")</f>
        <v>0</v>
      </c>
      <c r="I438" s="11">
        <f>IFERROR((VLOOKUP(A438,'[1]LISTA ETIQUETAS'!O:Z,12,0)),"")</f>
        <v>0</v>
      </c>
      <c r="J438" s="5">
        <f>VLOOKUP(A438,'[1]LISTA ETIQUETAS'!$O:$AA,13,0)</f>
        <v>0.5</v>
      </c>
      <c r="K438" s="11">
        <f>IFERROR(I438-I438*J438,"")</f>
        <v>0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>IF(M438=0,A438,M438)</f>
        <v>276458</v>
      </c>
      <c r="S438" s="2">
        <f>_xlfn.XLOOKUP($A438,'[1]LISTA ETIQUETAS'!$O:$O,'[1]LISTA ETIQUETAS'!H:H,"",0)</f>
        <v>1</v>
      </c>
      <c r="T438" s="8">
        <f>SUM(O438:S438)</f>
        <v>1</v>
      </c>
      <c r="U438" s="9" t="str">
        <f>IFERROR((VLOOKUP(A438,'links de acesso'!A:B,2,0)),"\\192.168.0.4\Produtos\PRODUTO_PRONTA_ENTREGA_DPOT\static\IMAGENS_PRODUTOS\SEM IMAGEM.jpg")</f>
        <v>\\192.168.0.4\Produtos\PRODUTO_PRONTA_ENTREGA_DPOT\static\IMAGENS_PRODUTOS\LUMINARIA FISSURA_276458.jpg</v>
      </c>
      <c r="V438" s="8" t="str">
        <f>IF(Tabela3[[#This Row],[LINK_IMAGEM]]="\\192.168.0.4\Produtos\PRODUTO_PRONTA_ENTREGA_DPOT\static\IMAGENS_PRODUTOS\SEM IMAGEM.jpg","SEM IMAGEM","COM IMAGEM")</f>
        <v>COM IMAGEM</v>
      </c>
    </row>
    <row r="439" spans="1:22" x14ac:dyDescent="0.25">
      <c r="A439" s="17">
        <v>340574</v>
      </c>
      <c r="B439" t="str">
        <f>IFERROR((VLOOKUP(A439,'[1]LISTA ETIQUETAS'!O:X,3,0)),"PRODUTO SEM ESTOQUE")</f>
        <v>EST LUMINARIA GUICO (LATAO CROMADO) (FREIJO NATURAL)</v>
      </c>
      <c r="C439" s="9" t="str">
        <f>VLOOKUP(A439,'[1]LISTA ETIQUETAS'!$O:$BT,58,0)</f>
        <v>DPOT LUMINARIA</v>
      </c>
      <c r="D439" s="9" t="str">
        <f>VLOOKUP(A439,'[1]LISTA ETIQUETAS'!$O:$BU,59,0)</f>
        <v>LUMINARIA GUICO</v>
      </c>
      <c r="E439" s="10">
        <f>IF(VLOOKUP(A439,'[1]LISTA ETIQUETAS'!O:W,4,0)="",(VLOOKUP(A439,'[1]LISTA ETIQUETAS'!O:W,7,0)),(VLOOKUP(A439,'[1]LISTA ETIQUETAS'!O:W,4,0)))</f>
        <v>0.45</v>
      </c>
      <c r="F439" s="10">
        <f>IF(VLOOKUP(A439,'[1]LISTA ETIQUETAS'!O:W,5,0)="",(VLOOKUP(A439,'[1]LISTA ETIQUETAS'!O:W,8,0)),(VLOOKUP(A439,'[1]LISTA ETIQUETAS'!O:W,5,0)))</f>
        <v>0</v>
      </c>
      <c r="G439" s="10">
        <f>IF(VLOOKUP(A439,'[1]LISTA ETIQUETAS'!O:W,6,0)="",(VLOOKUP(A439,'[1]LISTA ETIQUETAS'!O:W,9,0)),(VLOOKUP(A439,'[1]LISTA ETIQUETAS'!O:W,5,0)))</f>
        <v>0.9</v>
      </c>
      <c r="H439" s="10">
        <f>IFERROR((VLOOKUP(A439,'[1]LISTA ETIQUETAS'!O:X,10,0)),"")</f>
        <v>0.45</v>
      </c>
      <c r="I439" s="11">
        <f>IFERROR((VLOOKUP(A439,'[1]LISTA ETIQUETAS'!O:Z,12,0)),"")</f>
        <v>0</v>
      </c>
      <c r="J439" s="5">
        <f>VLOOKUP(A439,'[1]LISTA ETIQUETAS'!$O:$AA,13,0)</f>
        <v>0.5</v>
      </c>
      <c r="K439" s="11">
        <f>IFERROR(I439-I439*J439,"")</f>
        <v>0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>IF(M439=0,A439,M439)</f>
        <v>340574</v>
      </c>
      <c r="S439" s="2">
        <f>_xlfn.XLOOKUP($A439,'[1]LISTA ETIQUETAS'!$O:$O,'[1]LISTA ETIQUETAS'!H:H,"",0)</f>
        <v>1</v>
      </c>
      <c r="T439" s="8">
        <f>SUM(O439:S439)</f>
        <v>1</v>
      </c>
      <c r="U439" s="9" t="str">
        <f>IFERROR((VLOOKUP(A439,'links de acesso'!A:B,2,0)),"\\192.168.0.4\Produtos\PRODUTO_PRONTA_ENTREGA_DPOT\static\IMAGENS_PRODUTOS\SEM IMAGEM.jpg")</f>
        <v>\\192.168.0.4\Produtos\PRODUTO_PRONTA_ENTREGA_DPOT\static\IMAGENS_PRODUTOS\LUMINARIA GUICO_340574.jpg</v>
      </c>
      <c r="V439" s="8" t="str">
        <f>IF(Tabela3[[#This Row],[LINK_IMAGEM]]="\\192.168.0.4\Produtos\PRODUTO_PRONTA_ENTREGA_DPOT\static\IMAGENS_PRODUTOS\SEM IMAGEM.jpg","SEM IMAGEM","COM IMAGEM")</f>
        <v>COM IMAGEM</v>
      </c>
    </row>
    <row r="440" spans="1:22" x14ac:dyDescent="0.25">
      <c r="A440" s="17">
        <v>232879</v>
      </c>
      <c r="B440" t="str">
        <f>IFERROR((VLOOKUP(A440,'[1]LISTA ETIQUETAS'!O:X,3,0)),"PRODUTO SEM ESTOQUE")</f>
        <v>EST LUMINARIA J HIRTH (LATAO CROMADO) (FREIJO NATURAL)</v>
      </c>
      <c r="C440" s="9" t="str">
        <f>VLOOKUP(A440,'[1]LISTA ETIQUETAS'!$O:$BT,58,0)</f>
        <v>DPOT LUMINARIA</v>
      </c>
      <c r="D440" s="9" t="str">
        <f>VLOOKUP(A440,'[1]LISTA ETIQUETAS'!$O:$BU,59,0)</f>
        <v>LUMINARIA J HIRTH</v>
      </c>
      <c r="E440" s="10">
        <f>IF(VLOOKUP(A440,'[1]LISTA ETIQUETAS'!O:W,4,0)="",(VLOOKUP(A440,'[1]LISTA ETIQUETAS'!O:W,7,0)),(VLOOKUP(A440,'[1]LISTA ETIQUETAS'!O:W,4,0)))</f>
        <v>0.45</v>
      </c>
      <c r="F440" s="10">
        <f>IF(VLOOKUP(A440,'[1]LISTA ETIQUETAS'!O:W,5,0)="",(VLOOKUP(A440,'[1]LISTA ETIQUETAS'!O:W,8,0)),(VLOOKUP(A440,'[1]LISTA ETIQUETAS'!O:W,5,0)))</f>
        <v>0</v>
      </c>
      <c r="G440" s="10">
        <f>IF(VLOOKUP(A440,'[1]LISTA ETIQUETAS'!O:W,6,0)="",(VLOOKUP(A440,'[1]LISTA ETIQUETAS'!O:W,9,0)),(VLOOKUP(A440,'[1]LISTA ETIQUETAS'!O:W,5,0)))</f>
        <v>0.96</v>
      </c>
      <c r="H440" s="10">
        <f>IFERROR((VLOOKUP(A440,'[1]LISTA ETIQUETAS'!O:X,10,0)),"")</f>
        <v>0.45</v>
      </c>
      <c r="I440" s="11">
        <f>IFERROR((VLOOKUP(A440,'[1]LISTA ETIQUETAS'!O:Z,12,0)),"")</f>
        <v>0</v>
      </c>
      <c r="J440" s="5">
        <f>VLOOKUP(A440,'[1]LISTA ETIQUETAS'!$O:$AA,13,0)</f>
        <v>0</v>
      </c>
      <c r="K440" s="11">
        <f>IFERROR(I440-I440*J440,"")</f>
        <v>0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>IF(M440=0,A440,M440)</f>
        <v>232879</v>
      </c>
      <c r="S440" s="2">
        <f>_xlfn.XLOOKUP($A440,'[1]LISTA ETIQUETAS'!$O:$O,'[1]LISTA ETIQUETAS'!H:H,"",0)</f>
        <v>2</v>
      </c>
      <c r="T440" s="8">
        <f>SUM(O440:S440)</f>
        <v>2</v>
      </c>
      <c r="U440" s="9" t="str">
        <f>IFERROR((VLOOKUP(A440,'links de acesso'!A:B,2,0)),"\\192.168.0.4\Produtos\PRODUTO_PRONTA_ENTREGA_DPOT\static\IMAGENS_PRODUTOS\SEM IMAGEM.jpg")</f>
        <v>\\192.168.0.4\Produtos\PRODUTO_PRONTA_ENTREGA_DPOT\static\IMAGENS_PRODUTOS\LUMINARIA J HIRTH_232879.jpg</v>
      </c>
      <c r="V440" s="8" t="str">
        <f>IF(Tabela3[[#This Row],[LINK_IMAGEM]]="\\192.168.0.4\Produtos\PRODUTO_PRONTA_ENTREGA_DPOT\static\IMAGENS_PRODUTOS\SEM IMAGEM.jpg","SEM IMAGEM","COM IMAGEM")</f>
        <v>COM IMAGEM</v>
      </c>
    </row>
    <row r="441" spans="1:22" x14ac:dyDescent="0.25">
      <c r="A441" s="17">
        <v>370973</v>
      </c>
      <c r="B441" t="str">
        <f>IFERROR((VLOOKUP(A441,'[1]LISTA ETIQUETAS'!O:X,3,0)),"PRODUTO SEM ESTOQUE")</f>
        <v>EST LUMINARIA LICEU (1) (PINHO DE RIGA)</v>
      </c>
      <c r="C441" s="9" t="str">
        <f>VLOOKUP(A441,'[1]LISTA ETIQUETAS'!$O:$BT,58,0)</f>
        <v>DPOT LUMINARIA</v>
      </c>
      <c r="D441" s="9" t="str">
        <f>VLOOKUP(A441,'[1]LISTA ETIQUETAS'!$O:$BU,59,0)</f>
        <v>LUMINARIA LICEU</v>
      </c>
      <c r="E441" s="10">
        <f>IF(VLOOKUP(A441,'[1]LISTA ETIQUETAS'!O:W,4,0)="",(VLOOKUP(A441,'[1]LISTA ETIQUETAS'!O:W,7,0)),(VLOOKUP(A441,'[1]LISTA ETIQUETAS'!O:W,4,0)))</f>
        <v>0.22</v>
      </c>
      <c r="F441" s="10">
        <f>IF(VLOOKUP(A441,'[1]LISTA ETIQUETAS'!O:W,5,0)="",(VLOOKUP(A441,'[1]LISTA ETIQUETAS'!O:W,8,0)),(VLOOKUP(A441,'[1]LISTA ETIQUETAS'!O:W,5,0)))</f>
        <v>0.28999999999999998</v>
      </c>
      <c r="G441" s="10">
        <f>IF(VLOOKUP(A441,'[1]LISTA ETIQUETAS'!O:W,6,0)="",(VLOOKUP(A441,'[1]LISTA ETIQUETAS'!O:W,9,0)),(VLOOKUP(A441,'[1]LISTA ETIQUETAS'!O:W,5,0)))</f>
        <v>1.57</v>
      </c>
      <c r="H441" s="10">
        <f>IFERROR((VLOOKUP(A441,'[1]LISTA ETIQUETAS'!O:X,10,0)),"")</f>
        <v>0</v>
      </c>
      <c r="I441" s="11">
        <f>IFERROR((VLOOKUP(A441,'[1]LISTA ETIQUETAS'!O:Z,12,0)),"")</f>
        <v>0</v>
      </c>
      <c r="J441" s="5">
        <f>VLOOKUP(A441,'[1]LISTA ETIQUETAS'!$O:$AA,13,0)</f>
        <v>0</v>
      </c>
      <c r="K441" s="11">
        <f>IFERROR(I441-I441*J441,"")</f>
        <v>0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>IF(M441=0,A441,M441)</f>
        <v>370973</v>
      </c>
      <c r="S441" s="2">
        <f>_xlfn.XLOOKUP($A441,'[1]LISTA ETIQUETAS'!$O:$O,'[1]LISTA ETIQUETAS'!H:H,"",0)</f>
        <v>1</v>
      </c>
      <c r="T441" s="8">
        <f>SUM(O441:S441)</f>
        <v>1</v>
      </c>
      <c r="U441" s="9" t="str">
        <f>IFERROR((VLOOKUP(A441,'links de acesso'!A:B,2,0)),"\\192.168.0.4\Produtos\PRODUTO_PRONTA_ENTREGA_DPOT\static\IMAGENS_PRODUTOS\SEM IMAGEM.jpg")</f>
        <v>\\192.168.0.4\Produtos\PRODUTO_PRONTA_ENTREGA_DPOT\static\IMAGENS_PRODUTOS\SEM IMAGEM.jpg</v>
      </c>
      <c r="V441" s="8" t="str">
        <f>IF(Tabela3[[#This Row],[LINK_IMAGEM]]="\\192.168.0.4\Produtos\PRODUTO_PRONTA_ENTREGA_DPOT\static\IMAGENS_PRODUTOS\SEM IMAGEM.jpg","SEM IMAGEM","COM IMAGEM")</f>
        <v>SEM IMAGEM</v>
      </c>
    </row>
    <row r="442" spans="1:22" x14ac:dyDescent="0.25">
      <c r="A442" s="17">
        <v>370981</v>
      </c>
      <c r="B442" t="str">
        <f>IFERROR((VLOOKUP(A442,'[1]LISTA ETIQUETAS'!O:X,3,0)),"PRODUTO SEM ESTOQUE")</f>
        <v>EST LUMINARIA LICEU (10) (PINHO DE RIGA)</v>
      </c>
      <c r="C442" s="9" t="str">
        <f>VLOOKUP(A442,'[1]LISTA ETIQUETAS'!$O:$BT,58,0)</f>
        <v>DPOT LUMINARIA</v>
      </c>
      <c r="D442" s="9" t="str">
        <f>VLOOKUP(A442,'[1]LISTA ETIQUETAS'!$O:$BU,59,0)</f>
        <v>LUMINARIA LICEU</v>
      </c>
      <c r="E442" s="10">
        <f>IF(VLOOKUP(A442,'[1]LISTA ETIQUETAS'!O:W,4,0)="",(VLOOKUP(A442,'[1]LISTA ETIQUETAS'!O:W,7,0)),(VLOOKUP(A442,'[1]LISTA ETIQUETAS'!O:W,4,0)))</f>
        <v>0.22</v>
      </c>
      <c r="F442" s="10">
        <f>IF(VLOOKUP(A442,'[1]LISTA ETIQUETAS'!O:W,5,0)="",(VLOOKUP(A442,'[1]LISTA ETIQUETAS'!O:W,8,0)),(VLOOKUP(A442,'[1]LISTA ETIQUETAS'!O:W,5,0)))</f>
        <v>0.38</v>
      </c>
      <c r="G442" s="10">
        <f>IF(VLOOKUP(A442,'[1]LISTA ETIQUETAS'!O:W,6,0)="",(VLOOKUP(A442,'[1]LISTA ETIQUETAS'!O:W,9,0)),(VLOOKUP(A442,'[1]LISTA ETIQUETAS'!O:W,5,0)))</f>
        <v>1.55</v>
      </c>
      <c r="H442" s="10">
        <f>IFERROR((VLOOKUP(A442,'[1]LISTA ETIQUETAS'!O:X,10,0)),"")</f>
        <v>0</v>
      </c>
      <c r="I442" s="11">
        <f>IFERROR((VLOOKUP(A442,'[1]LISTA ETIQUETAS'!O:Z,12,0)),"")</f>
        <v>0</v>
      </c>
      <c r="J442" s="5">
        <f>VLOOKUP(A442,'[1]LISTA ETIQUETAS'!$O:$AA,13,0)</f>
        <v>0.35</v>
      </c>
      <c r="K442" s="11">
        <f>IFERROR(I442-I442*J442,"")</f>
        <v>0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>IF(M442=0,A442,M442)</f>
        <v>370981</v>
      </c>
      <c r="S442" s="2">
        <f>_xlfn.XLOOKUP($A442,'[1]LISTA ETIQUETAS'!$O:$O,'[1]LISTA ETIQUETAS'!H:H,"",0)</f>
        <v>1</v>
      </c>
      <c r="T442" s="8">
        <f>SUM(O442:S442)</f>
        <v>1</v>
      </c>
      <c r="U442" s="9" t="str">
        <f>IFERROR((VLOOKUP(A442,'links de acesso'!A:B,2,0)),"\\192.168.0.4\Produtos\PRODUTO_PRONTA_ENTREGA_DPOT\static\IMAGENS_PRODUTOS\SEM IMAGEM.jpg")</f>
        <v>\\192.168.0.4\Produtos\PRODUTO_PRONTA_ENTREGA_DPOT\static\IMAGENS_PRODUTOS\SEM IMAGEM.jpg</v>
      </c>
      <c r="V442" s="8" t="str">
        <f>IF(Tabela3[[#This Row],[LINK_IMAGEM]]="\\192.168.0.4\Produtos\PRODUTO_PRONTA_ENTREGA_DPOT\static\IMAGENS_PRODUTOS\SEM IMAGEM.jpg","SEM IMAGEM","COM IMAGEM")</f>
        <v>SEM IMAGEM</v>
      </c>
    </row>
    <row r="443" spans="1:22" x14ac:dyDescent="0.25">
      <c r="A443" s="17">
        <v>370982</v>
      </c>
      <c r="B443" t="str">
        <f>IFERROR((VLOOKUP(A443,'[1]LISTA ETIQUETAS'!O:X,3,0)),"PRODUTO SEM ESTOQUE")</f>
        <v>EST LUMINARIA LICEU (11) (PINHO DE RIGA)</v>
      </c>
      <c r="C443" s="9" t="str">
        <f>VLOOKUP(A443,'[1]LISTA ETIQUETAS'!$O:$BT,58,0)</f>
        <v>DPOT LUMINARIA</v>
      </c>
      <c r="D443" s="9" t="str">
        <f>VLOOKUP(A443,'[1]LISTA ETIQUETAS'!$O:$BU,59,0)</f>
        <v>LUMINARIA LICEU</v>
      </c>
      <c r="E443" s="10">
        <f>IF(VLOOKUP(A443,'[1]LISTA ETIQUETAS'!O:W,4,0)="",(VLOOKUP(A443,'[1]LISTA ETIQUETAS'!O:W,7,0)),(VLOOKUP(A443,'[1]LISTA ETIQUETAS'!O:W,4,0)))</f>
        <v>0.22</v>
      </c>
      <c r="F443" s="10">
        <f>IF(VLOOKUP(A443,'[1]LISTA ETIQUETAS'!O:W,5,0)="",(VLOOKUP(A443,'[1]LISTA ETIQUETAS'!O:W,8,0)),(VLOOKUP(A443,'[1]LISTA ETIQUETAS'!O:W,5,0)))</f>
        <v>0.38</v>
      </c>
      <c r="G443" s="10">
        <f>IF(VLOOKUP(A443,'[1]LISTA ETIQUETAS'!O:W,6,0)="",(VLOOKUP(A443,'[1]LISTA ETIQUETAS'!O:W,9,0)),(VLOOKUP(A443,'[1]LISTA ETIQUETAS'!O:W,5,0)))</f>
        <v>1.55</v>
      </c>
      <c r="H443" s="10">
        <f>IFERROR((VLOOKUP(A443,'[1]LISTA ETIQUETAS'!O:X,10,0)),"")</f>
        <v>0</v>
      </c>
      <c r="I443" s="11">
        <f>IFERROR((VLOOKUP(A443,'[1]LISTA ETIQUETAS'!O:Z,12,0)),"")</f>
        <v>0</v>
      </c>
      <c r="J443" s="5">
        <f>VLOOKUP(A443,'[1]LISTA ETIQUETAS'!$O:$AA,13,0)</f>
        <v>0.35</v>
      </c>
      <c r="K443" s="11">
        <f>IFERROR(I443-I443*J443,"")</f>
        <v>0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>IF(M443=0,A443,M443)</f>
        <v>370982</v>
      </c>
      <c r="S443" s="2">
        <f>_xlfn.XLOOKUP($A443,'[1]LISTA ETIQUETAS'!$O:$O,'[1]LISTA ETIQUETAS'!H:H,"",0)</f>
        <v>1</v>
      </c>
      <c r="T443" s="8">
        <f>SUM(O443:S443)</f>
        <v>1</v>
      </c>
      <c r="U443" s="9" t="str">
        <f>IFERROR((VLOOKUP(A443,'links de acesso'!A:B,2,0)),"\\192.168.0.4\Produtos\PRODUTO_PRONTA_ENTREGA_DPOT\static\IMAGENS_PRODUTOS\SEM IMAGEM.jpg")</f>
        <v>\\192.168.0.4\Produtos\PRODUTO_PRONTA_ENTREGA_DPOT\static\IMAGENS_PRODUTOS\SEM IMAGEM.jpg</v>
      </c>
      <c r="V443" s="8" t="str">
        <f>IF(Tabela3[[#This Row],[LINK_IMAGEM]]="\\192.168.0.4\Produtos\PRODUTO_PRONTA_ENTREGA_DPOT\static\IMAGENS_PRODUTOS\SEM IMAGEM.jpg","SEM IMAGEM","COM IMAGEM")</f>
        <v>SEM IMAGEM</v>
      </c>
    </row>
    <row r="444" spans="1:22" x14ac:dyDescent="0.25">
      <c r="A444" s="17">
        <v>370983</v>
      </c>
      <c r="B444" t="str">
        <f>IFERROR((VLOOKUP(A444,'[1]LISTA ETIQUETAS'!O:X,3,0)),"PRODUTO SEM ESTOQUE")</f>
        <v>EST LUMINARIA LICEU (12) (PINHO DE RIGA)</v>
      </c>
      <c r="C444" s="9" t="str">
        <f>VLOOKUP(A444,'[1]LISTA ETIQUETAS'!$O:$BT,58,0)</f>
        <v>DPOT LUMINARIA</v>
      </c>
      <c r="D444" s="9" t="str">
        <f>VLOOKUP(A444,'[1]LISTA ETIQUETAS'!$O:$BU,59,0)</f>
        <v>LUMINARIA LICEU</v>
      </c>
      <c r="E444" s="10">
        <f>IF(VLOOKUP(A444,'[1]LISTA ETIQUETAS'!O:W,4,0)="",(VLOOKUP(A444,'[1]LISTA ETIQUETAS'!O:W,7,0)),(VLOOKUP(A444,'[1]LISTA ETIQUETAS'!O:W,4,0)))</f>
        <v>0.22</v>
      </c>
      <c r="F444" s="10">
        <f>IF(VLOOKUP(A444,'[1]LISTA ETIQUETAS'!O:W,5,0)="",(VLOOKUP(A444,'[1]LISTA ETIQUETAS'!O:W,8,0)),(VLOOKUP(A444,'[1]LISTA ETIQUETAS'!O:W,5,0)))</f>
        <v>0.38</v>
      </c>
      <c r="G444" s="10">
        <f>IF(VLOOKUP(A444,'[1]LISTA ETIQUETAS'!O:W,6,0)="",(VLOOKUP(A444,'[1]LISTA ETIQUETAS'!O:W,9,0)),(VLOOKUP(A444,'[1]LISTA ETIQUETAS'!O:W,5,0)))</f>
        <v>1.55</v>
      </c>
      <c r="H444" s="10">
        <f>IFERROR((VLOOKUP(A444,'[1]LISTA ETIQUETAS'!O:X,10,0)),"")</f>
        <v>0</v>
      </c>
      <c r="I444" s="11">
        <f>IFERROR((VLOOKUP(A444,'[1]LISTA ETIQUETAS'!O:Z,12,0)),"")</f>
        <v>0</v>
      </c>
      <c r="J444" s="5">
        <f>VLOOKUP(A444,'[1]LISTA ETIQUETAS'!$O:$AA,13,0)</f>
        <v>0.35</v>
      </c>
      <c r="K444" s="11">
        <f>IFERROR(I444-I444*J444,"")</f>
        <v>0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>IF(M444=0,A444,M444)</f>
        <v>370983</v>
      </c>
      <c r="S444" s="2">
        <f>_xlfn.XLOOKUP($A444,'[1]LISTA ETIQUETAS'!$O:$O,'[1]LISTA ETIQUETAS'!H:H,"",0)</f>
        <v>1</v>
      </c>
      <c r="T444" s="8">
        <f>SUM(O444:S444)</f>
        <v>1</v>
      </c>
      <c r="U444" s="9" t="str">
        <f>IFERROR((VLOOKUP(A444,'links de acesso'!A:B,2,0)),"\\192.168.0.4\Produtos\PRODUTO_PRONTA_ENTREGA_DPOT\static\IMAGENS_PRODUTOS\SEM IMAGEM.jpg")</f>
        <v>\\192.168.0.4\Produtos\PRODUTO_PRONTA_ENTREGA_DPOT\static\IMAGENS_PRODUTOS\SEM IMAGEM.jpg</v>
      </c>
      <c r="V444" s="8" t="str">
        <f>IF(Tabela3[[#This Row],[LINK_IMAGEM]]="\\192.168.0.4\Produtos\PRODUTO_PRONTA_ENTREGA_DPOT\static\IMAGENS_PRODUTOS\SEM IMAGEM.jpg","SEM IMAGEM","COM IMAGEM")</f>
        <v>SEM IMAGEM</v>
      </c>
    </row>
    <row r="445" spans="1:22" x14ac:dyDescent="0.25">
      <c r="A445" s="17">
        <v>370976</v>
      </c>
      <c r="B445" t="str">
        <f>IFERROR((VLOOKUP(A445,'[1]LISTA ETIQUETAS'!O:X,3,0)),"PRODUTO SEM ESTOQUE")</f>
        <v>EST LUMINARIA LICEU (4) (PINHO DE RIGA)</v>
      </c>
      <c r="C445" s="9" t="str">
        <f>VLOOKUP(A445,'[1]LISTA ETIQUETAS'!$O:$BT,58,0)</f>
        <v>DPOT LUMINARIA</v>
      </c>
      <c r="D445" s="9" t="str">
        <f>VLOOKUP(A445,'[1]LISTA ETIQUETAS'!$O:$BU,59,0)</f>
        <v>LUMINARIA LICEU</v>
      </c>
      <c r="E445" s="10">
        <f>IF(VLOOKUP(A445,'[1]LISTA ETIQUETAS'!O:W,4,0)="",(VLOOKUP(A445,'[1]LISTA ETIQUETAS'!O:W,7,0)),(VLOOKUP(A445,'[1]LISTA ETIQUETAS'!O:W,4,0)))</f>
        <v>0.22</v>
      </c>
      <c r="F445" s="10">
        <f>IF(VLOOKUP(A445,'[1]LISTA ETIQUETAS'!O:W,5,0)="",(VLOOKUP(A445,'[1]LISTA ETIQUETAS'!O:W,8,0)),(VLOOKUP(A445,'[1]LISTA ETIQUETAS'!O:W,5,0)))</f>
        <v>0.28999999999999998</v>
      </c>
      <c r="G445" s="10">
        <f>IF(VLOOKUP(A445,'[1]LISTA ETIQUETAS'!O:W,6,0)="",(VLOOKUP(A445,'[1]LISTA ETIQUETAS'!O:W,9,0)),(VLOOKUP(A445,'[1]LISTA ETIQUETAS'!O:W,5,0)))</f>
        <v>1.57</v>
      </c>
      <c r="H445" s="10">
        <f>IFERROR((VLOOKUP(A445,'[1]LISTA ETIQUETAS'!O:X,10,0)),"")</f>
        <v>0</v>
      </c>
      <c r="I445" s="11">
        <f>IFERROR((VLOOKUP(A445,'[1]LISTA ETIQUETAS'!O:Z,12,0)),"")</f>
        <v>0</v>
      </c>
      <c r="J445" s="5">
        <f>VLOOKUP(A445,'[1]LISTA ETIQUETAS'!$O:$AA,13,0)</f>
        <v>0</v>
      </c>
      <c r="K445" s="11">
        <f>IFERROR(I445-I445*J445,"")</f>
        <v>0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>IF(M445=0,A445,M445)</f>
        <v>370976</v>
      </c>
      <c r="S445" s="2">
        <f>_xlfn.XLOOKUP($A445,'[1]LISTA ETIQUETAS'!$O:$O,'[1]LISTA ETIQUETAS'!H:H,"",0)</f>
        <v>1</v>
      </c>
      <c r="T445" s="8">
        <f>SUM(O445:S445)</f>
        <v>1</v>
      </c>
      <c r="U445" s="9" t="str">
        <f>IFERROR((VLOOKUP(A445,'links de acesso'!A:B,2,0)),"\\192.168.0.4\Produtos\PRODUTO_PRONTA_ENTREGA_DPOT\static\IMAGENS_PRODUTOS\SEM IMAGEM.jpg")</f>
        <v>\\192.168.0.4\Produtos\PRODUTO_PRONTA_ENTREGA_DPOT\static\IMAGENS_PRODUTOS\SEM IMAGEM.jpg</v>
      </c>
      <c r="V445" s="8" t="str">
        <f>IF(Tabela3[[#This Row],[LINK_IMAGEM]]="\\192.168.0.4\Produtos\PRODUTO_PRONTA_ENTREGA_DPOT\static\IMAGENS_PRODUTOS\SEM IMAGEM.jpg","SEM IMAGEM","COM IMAGEM")</f>
        <v>SEM IMAGEM</v>
      </c>
    </row>
    <row r="446" spans="1:22" x14ac:dyDescent="0.25">
      <c r="A446" s="17">
        <v>370977</v>
      </c>
      <c r="B446" t="str">
        <f>IFERROR((VLOOKUP(A446,'[1]LISTA ETIQUETAS'!O:X,3,0)),"PRODUTO SEM ESTOQUE")</f>
        <v>EST LUMINARIA LICEU (5) (PINHO DE RIGA)</v>
      </c>
      <c r="C446" s="9" t="str">
        <f>VLOOKUP(A446,'[1]LISTA ETIQUETAS'!$O:$BT,58,0)</f>
        <v>DPOT LUMINARIA</v>
      </c>
      <c r="D446" s="9" t="str">
        <f>VLOOKUP(A446,'[1]LISTA ETIQUETAS'!$O:$BU,59,0)</f>
        <v>LUMINARIA LICEU</v>
      </c>
      <c r="E446" s="10">
        <f>IF(VLOOKUP(A446,'[1]LISTA ETIQUETAS'!O:W,4,0)="",(VLOOKUP(A446,'[1]LISTA ETIQUETAS'!O:W,7,0)),(VLOOKUP(A446,'[1]LISTA ETIQUETAS'!O:W,4,0)))</f>
        <v>0.22</v>
      </c>
      <c r="F446" s="10">
        <f>IF(VLOOKUP(A446,'[1]LISTA ETIQUETAS'!O:W,5,0)="",(VLOOKUP(A446,'[1]LISTA ETIQUETAS'!O:W,8,0)),(VLOOKUP(A446,'[1]LISTA ETIQUETAS'!O:W,5,0)))</f>
        <v>0.38</v>
      </c>
      <c r="G446" s="10">
        <f>IF(VLOOKUP(A446,'[1]LISTA ETIQUETAS'!O:W,6,0)="",(VLOOKUP(A446,'[1]LISTA ETIQUETAS'!O:W,9,0)),(VLOOKUP(A446,'[1]LISTA ETIQUETAS'!O:W,5,0)))</f>
        <v>1.55</v>
      </c>
      <c r="H446" s="10">
        <f>IFERROR((VLOOKUP(A446,'[1]LISTA ETIQUETAS'!O:X,10,0)),"")</f>
        <v>0</v>
      </c>
      <c r="I446" s="11">
        <f>IFERROR((VLOOKUP(A446,'[1]LISTA ETIQUETAS'!O:Z,12,0)),"")</f>
        <v>0</v>
      </c>
      <c r="J446" s="5">
        <f>VLOOKUP(A446,'[1]LISTA ETIQUETAS'!$O:$AA,13,0)</f>
        <v>0</v>
      </c>
      <c r="K446" s="11">
        <f>IFERROR(I446-I446*J446,"")</f>
        <v>0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>IF(M446=0,A446,M446)</f>
        <v>370977</v>
      </c>
      <c r="S446" s="2">
        <f>_xlfn.XLOOKUP($A446,'[1]LISTA ETIQUETAS'!$O:$O,'[1]LISTA ETIQUETAS'!H:H,"",0)</f>
        <v>1</v>
      </c>
      <c r="T446" s="8">
        <f>SUM(O446:S446)</f>
        <v>1</v>
      </c>
      <c r="U446" s="9" t="str">
        <f>IFERROR((VLOOKUP(A446,'links de acesso'!A:B,2,0)),"\\192.168.0.4\Produtos\PRODUTO_PRONTA_ENTREGA_DPOT\static\IMAGENS_PRODUTOS\SEM IMAGEM.jpg")</f>
        <v>\\192.168.0.4\Produtos\PRODUTO_PRONTA_ENTREGA_DPOT\static\IMAGENS_PRODUTOS\SEM IMAGEM.jpg</v>
      </c>
      <c r="V446" s="8" t="str">
        <f>IF(Tabela3[[#This Row],[LINK_IMAGEM]]="\\192.168.0.4\Produtos\PRODUTO_PRONTA_ENTREGA_DPOT\static\IMAGENS_PRODUTOS\SEM IMAGEM.jpg","SEM IMAGEM","COM IMAGEM")</f>
        <v>SEM IMAGEM</v>
      </c>
    </row>
    <row r="447" spans="1:22" x14ac:dyDescent="0.25">
      <c r="A447" s="17">
        <v>370978</v>
      </c>
      <c r="B447" t="str">
        <f>IFERROR((VLOOKUP(A447,'[1]LISTA ETIQUETAS'!O:X,3,0)),"PRODUTO SEM ESTOQUE")</f>
        <v>EST LUMINARIA LICEU (6) (PINHO DE RIGA)</v>
      </c>
      <c r="C447" s="9" t="str">
        <f>VLOOKUP(A447,'[1]LISTA ETIQUETAS'!$O:$BT,58,0)</f>
        <v>DPOT LUMINARIA</v>
      </c>
      <c r="D447" s="9" t="str">
        <f>VLOOKUP(A447,'[1]LISTA ETIQUETAS'!$O:$BU,59,0)</f>
        <v>LUMINARIA LICEU</v>
      </c>
      <c r="E447" s="10">
        <f>IF(VLOOKUP(A447,'[1]LISTA ETIQUETAS'!O:W,4,0)="",(VLOOKUP(A447,'[1]LISTA ETIQUETAS'!O:W,7,0)),(VLOOKUP(A447,'[1]LISTA ETIQUETAS'!O:W,4,0)))</f>
        <v>0.22</v>
      </c>
      <c r="F447" s="10">
        <f>IF(VLOOKUP(A447,'[1]LISTA ETIQUETAS'!O:W,5,0)="",(VLOOKUP(A447,'[1]LISTA ETIQUETAS'!O:W,8,0)),(VLOOKUP(A447,'[1]LISTA ETIQUETAS'!O:W,5,0)))</f>
        <v>0.38</v>
      </c>
      <c r="G447" s="10">
        <f>IF(VLOOKUP(A447,'[1]LISTA ETIQUETAS'!O:W,6,0)="",(VLOOKUP(A447,'[1]LISTA ETIQUETAS'!O:W,9,0)),(VLOOKUP(A447,'[1]LISTA ETIQUETAS'!O:W,5,0)))</f>
        <v>1.55</v>
      </c>
      <c r="H447" s="10">
        <f>IFERROR((VLOOKUP(A447,'[1]LISTA ETIQUETAS'!O:X,10,0)),"")</f>
        <v>0</v>
      </c>
      <c r="I447" s="11">
        <f>IFERROR((VLOOKUP(A447,'[1]LISTA ETIQUETAS'!O:Z,12,0)),"")</f>
        <v>0</v>
      </c>
      <c r="J447" s="5">
        <f>VLOOKUP(A447,'[1]LISTA ETIQUETAS'!$O:$AA,13,0)</f>
        <v>0</v>
      </c>
      <c r="K447" s="11">
        <f>IFERROR(I447-I447*J447,"")</f>
        <v>0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>IF(M447=0,A447,M447)</f>
        <v>370978</v>
      </c>
      <c r="S447" s="2">
        <f>_xlfn.XLOOKUP($A447,'[1]LISTA ETIQUETAS'!$O:$O,'[1]LISTA ETIQUETAS'!H:H,"",0)</f>
        <v>1</v>
      </c>
      <c r="T447" s="8">
        <f>SUM(O447:S447)</f>
        <v>1</v>
      </c>
      <c r="U447" s="9" t="str">
        <f>IFERROR((VLOOKUP(A447,'links de acesso'!A:B,2,0)),"\\192.168.0.4\Produtos\PRODUTO_PRONTA_ENTREGA_DPOT\static\IMAGENS_PRODUTOS\SEM IMAGEM.jpg")</f>
        <v>\\192.168.0.4\Produtos\PRODUTO_PRONTA_ENTREGA_DPOT\static\IMAGENS_PRODUTOS\SEM IMAGEM.jpg</v>
      </c>
      <c r="V447" s="8" t="str">
        <f>IF(Tabela3[[#This Row],[LINK_IMAGEM]]="\\192.168.0.4\Produtos\PRODUTO_PRONTA_ENTREGA_DPOT\static\IMAGENS_PRODUTOS\SEM IMAGEM.jpg","SEM IMAGEM","COM IMAGEM")</f>
        <v>SEM IMAGEM</v>
      </c>
    </row>
    <row r="448" spans="1:22" x14ac:dyDescent="0.25">
      <c r="A448" s="17">
        <v>370979</v>
      </c>
      <c r="B448" t="str">
        <f>IFERROR((VLOOKUP(A448,'[1]LISTA ETIQUETAS'!O:X,3,0)),"PRODUTO SEM ESTOQUE")</f>
        <v>EST LUMINARIA LICEU (7) (PINHO DE RIGA)</v>
      </c>
      <c r="C448" s="9" t="str">
        <f>VLOOKUP(A448,'[1]LISTA ETIQUETAS'!$O:$BT,58,0)</f>
        <v>DPOT LUMINARIA</v>
      </c>
      <c r="D448" s="9" t="str">
        <f>VLOOKUP(A448,'[1]LISTA ETIQUETAS'!$O:$BU,59,0)</f>
        <v>LUMINARIA LICEU</v>
      </c>
      <c r="E448" s="10">
        <f>IF(VLOOKUP(A448,'[1]LISTA ETIQUETAS'!O:W,4,0)="",(VLOOKUP(A448,'[1]LISTA ETIQUETAS'!O:W,7,0)),(VLOOKUP(A448,'[1]LISTA ETIQUETAS'!O:W,4,0)))</f>
        <v>0.22</v>
      </c>
      <c r="F448" s="10">
        <f>IF(VLOOKUP(A448,'[1]LISTA ETIQUETAS'!O:W,5,0)="",(VLOOKUP(A448,'[1]LISTA ETIQUETAS'!O:W,8,0)),(VLOOKUP(A448,'[1]LISTA ETIQUETAS'!O:W,5,0)))</f>
        <v>0.38</v>
      </c>
      <c r="G448" s="10">
        <f>IF(VLOOKUP(A448,'[1]LISTA ETIQUETAS'!O:W,6,0)="",(VLOOKUP(A448,'[1]LISTA ETIQUETAS'!O:W,9,0)),(VLOOKUP(A448,'[1]LISTA ETIQUETAS'!O:W,5,0)))</f>
        <v>1.55</v>
      </c>
      <c r="H448" s="10">
        <f>IFERROR((VLOOKUP(A448,'[1]LISTA ETIQUETAS'!O:X,10,0)),"")</f>
        <v>0</v>
      </c>
      <c r="I448" s="11">
        <f>IFERROR((VLOOKUP(A448,'[1]LISTA ETIQUETAS'!O:Z,12,0)),"")</f>
        <v>0</v>
      </c>
      <c r="J448" s="5">
        <f>VLOOKUP(A448,'[1]LISTA ETIQUETAS'!$O:$AA,13,0)</f>
        <v>0</v>
      </c>
      <c r="K448" s="11">
        <f>IFERROR(I448-I448*J448,"")</f>
        <v>0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>IF(M448=0,A448,M448)</f>
        <v>370979</v>
      </c>
      <c r="S448" s="2">
        <f>_xlfn.XLOOKUP($A448,'[1]LISTA ETIQUETAS'!$O:$O,'[1]LISTA ETIQUETAS'!H:H,"",0)</f>
        <v>1</v>
      </c>
      <c r="T448" s="8">
        <f>SUM(O448:S448)</f>
        <v>1</v>
      </c>
      <c r="U448" s="9" t="str">
        <f>IFERROR((VLOOKUP(A448,'links de acesso'!A:B,2,0)),"\\192.168.0.4\Produtos\PRODUTO_PRONTA_ENTREGA_DPOT\static\IMAGENS_PRODUTOS\SEM IMAGEM.jpg")</f>
        <v>\\192.168.0.4\Produtos\PRODUTO_PRONTA_ENTREGA_DPOT\static\IMAGENS_PRODUTOS\SEM IMAGEM.jpg</v>
      </c>
      <c r="V448" s="8" t="str">
        <f>IF(Tabela3[[#This Row],[LINK_IMAGEM]]="\\192.168.0.4\Produtos\PRODUTO_PRONTA_ENTREGA_DPOT\static\IMAGENS_PRODUTOS\SEM IMAGEM.jpg","SEM IMAGEM","COM IMAGEM")</f>
        <v>SEM IMAGEM</v>
      </c>
    </row>
    <row r="449" spans="1:22" x14ac:dyDescent="0.25">
      <c r="A449" s="17">
        <v>370985</v>
      </c>
      <c r="B449" t="str">
        <f>IFERROR((VLOOKUP(A449,'[1]LISTA ETIQUETAS'!O:X,3,0)),"PRODUTO SEM ESTOQUE")</f>
        <v>EST LUMINARIA LICEU (9) (PINHO DE RIGA)</v>
      </c>
      <c r="C449" s="9" t="str">
        <f>VLOOKUP(A449,'[1]LISTA ETIQUETAS'!$O:$BT,58,0)</f>
        <v>DPOT LUMINARIA</v>
      </c>
      <c r="D449" s="9" t="str">
        <f>VLOOKUP(A449,'[1]LISTA ETIQUETAS'!$O:$BU,59,0)</f>
        <v>LUMINARIA LICEU</v>
      </c>
      <c r="E449" s="10">
        <f>IF(VLOOKUP(A449,'[1]LISTA ETIQUETAS'!O:W,4,0)="",(VLOOKUP(A449,'[1]LISTA ETIQUETAS'!O:W,7,0)),(VLOOKUP(A449,'[1]LISTA ETIQUETAS'!O:W,4,0)))</f>
        <v>0.22</v>
      </c>
      <c r="F449" s="10">
        <f>IF(VLOOKUP(A449,'[1]LISTA ETIQUETAS'!O:W,5,0)="",(VLOOKUP(A449,'[1]LISTA ETIQUETAS'!O:W,8,0)),(VLOOKUP(A449,'[1]LISTA ETIQUETAS'!O:W,5,0)))</f>
        <v>0.38</v>
      </c>
      <c r="G449" s="10">
        <f>IF(VLOOKUP(A449,'[1]LISTA ETIQUETAS'!O:W,6,0)="",(VLOOKUP(A449,'[1]LISTA ETIQUETAS'!O:W,9,0)),(VLOOKUP(A449,'[1]LISTA ETIQUETAS'!O:W,5,0)))</f>
        <v>1.55</v>
      </c>
      <c r="H449" s="10">
        <f>IFERROR((VLOOKUP(A449,'[1]LISTA ETIQUETAS'!O:X,10,0)),"")</f>
        <v>0</v>
      </c>
      <c r="I449" s="11">
        <f>IFERROR((VLOOKUP(A449,'[1]LISTA ETIQUETAS'!O:Z,12,0)),"")</f>
        <v>0</v>
      </c>
      <c r="J449" s="5">
        <f>VLOOKUP(A449,'[1]LISTA ETIQUETAS'!$O:$AA,13,0)</f>
        <v>0.35</v>
      </c>
      <c r="K449" s="11">
        <f>IFERROR(I449-I449*J449,"")</f>
        <v>0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>IF(M449=0,A449,M449)</f>
        <v>370985</v>
      </c>
      <c r="S449" s="2">
        <f>_xlfn.XLOOKUP($A449,'[1]LISTA ETIQUETAS'!$O:$O,'[1]LISTA ETIQUETAS'!H:H,"",0)</f>
        <v>1</v>
      </c>
      <c r="T449" s="8">
        <f>SUM(O449:S449)</f>
        <v>1</v>
      </c>
      <c r="U449" s="9" t="str">
        <f>IFERROR((VLOOKUP(A449,'links de acesso'!A:B,2,0)),"\\192.168.0.4\Produtos\PRODUTO_PRONTA_ENTREGA_DPOT\static\IMAGENS_PRODUTOS\SEM IMAGEM.jpg")</f>
        <v>\\192.168.0.4\Produtos\PRODUTO_PRONTA_ENTREGA_DPOT\static\IMAGENS_PRODUTOS\SEM IMAGEM.jpg</v>
      </c>
      <c r="V449" s="8" t="str">
        <f>IF(Tabela3[[#This Row],[LINK_IMAGEM]]="\\192.168.0.4\Produtos\PRODUTO_PRONTA_ENTREGA_DPOT\static\IMAGENS_PRODUTOS\SEM IMAGEM.jpg","SEM IMAGEM","COM IMAGEM")</f>
        <v>SEM IMAGEM</v>
      </c>
    </row>
    <row r="450" spans="1:22" x14ac:dyDescent="0.25">
      <c r="A450" s="17">
        <v>327825</v>
      </c>
      <c r="B450" t="str">
        <f>IFERROR((VLOOKUP(A450,'[1]LISTA ETIQUETAS'!O:X,3,0)),"PRODUTO SEM ESTOQUE")</f>
        <v>EST LUMINARIA MINI PAU DE LUZ (INOX) (FREIJO NATURAL) BIVOLT</v>
      </c>
      <c r="C450" s="9" t="str">
        <f>VLOOKUP(A450,'[1]LISTA ETIQUETAS'!$O:$BT,58,0)</f>
        <v>DPOT LUMINARIA</v>
      </c>
      <c r="D450" s="9" t="str">
        <f>VLOOKUP(A450,'[1]LISTA ETIQUETAS'!$O:$BU,59,0)</f>
        <v>LUMINARIA MINI PAU DE LUZ</v>
      </c>
      <c r="E450" s="10">
        <f>IF(VLOOKUP(A450,'[1]LISTA ETIQUETAS'!O:W,4,0)="",(VLOOKUP(A450,'[1]LISTA ETIQUETAS'!O:W,7,0)),(VLOOKUP(A450,'[1]LISTA ETIQUETAS'!O:W,4,0)))</f>
        <v>0.03</v>
      </c>
      <c r="F450" s="10">
        <f>IF(VLOOKUP(A450,'[1]LISTA ETIQUETAS'!O:W,5,0)="",(VLOOKUP(A450,'[1]LISTA ETIQUETAS'!O:W,8,0)),(VLOOKUP(A450,'[1]LISTA ETIQUETAS'!O:W,5,0)))</f>
        <v>0.04</v>
      </c>
      <c r="G450" s="10">
        <f>IF(VLOOKUP(A450,'[1]LISTA ETIQUETAS'!O:W,6,0)="",(VLOOKUP(A450,'[1]LISTA ETIQUETAS'!O:W,9,0)),(VLOOKUP(A450,'[1]LISTA ETIQUETAS'!O:W,5,0)))</f>
        <v>1.22</v>
      </c>
      <c r="H450" s="10">
        <f>IFERROR((VLOOKUP(A450,'[1]LISTA ETIQUETAS'!O:X,10,0)),"")</f>
        <v>0</v>
      </c>
      <c r="I450" s="11">
        <f>IFERROR((VLOOKUP(A450,'[1]LISTA ETIQUETAS'!O:Z,12,0)),"")</f>
        <v>0</v>
      </c>
      <c r="J450" s="5">
        <f>VLOOKUP(A450,'[1]LISTA ETIQUETAS'!$O:$AA,13,0)</f>
        <v>0.5</v>
      </c>
      <c r="K450" s="11">
        <f>IFERROR(I450-I450*J450,"")</f>
        <v>0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>IF(M450=0,A450,M450)</f>
        <v>327825</v>
      </c>
      <c r="S450" s="2">
        <f>_xlfn.XLOOKUP($A450,'[1]LISTA ETIQUETAS'!$O:$O,'[1]LISTA ETIQUETAS'!H:H,"",0)</f>
        <v>2</v>
      </c>
      <c r="T450" s="8">
        <f>SUM(O450:S450)</f>
        <v>2</v>
      </c>
      <c r="U450" s="9" t="str">
        <f>IFERROR((VLOOKUP(A450,'links de acesso'!A:B,2,0)),"\\192.168.0.4\Produtos\PRODUTO_PRONTA_ENTREGA_DPOT\static\IMAGENS_PRODUTOS\SEM IMAGEM.jpg")</f>
        <v>\\192.168.0.4\Produtos\PRODUTO_PRONTA_ENTREGA_DPOT\static\IMAGENS_PRODUTOS\LUMINARIA MINI PAU DE LUZ_327825.jpg</v>
      </c>
      <c r="V450" s="8" t="str">
        <f>IF(Tabela3[[#This Row],[LINK_IMAGEM]]="\\192.168.0.4\Produtos\PRODUTO_PRONTA_ENTREGA_DPOT\static\IMAGENS_PRODUTOS\SEM IMAGEM.jpg","SEM IMAGEM","COM IMAGEM")</f>
        <v>COM IMAGEM</v>
      </c>
    </row>
    <row r="451" spans="1:22" x14ac:dyDescent="0.25">
      <c r="A451" s="17">
        <v>251318</v>
      </c>
      <c r="B451" t="str">
        <f>IFERROR((VLOOKUP(A451,'[1]LISTA ETIQUETAS'!O:X,3,0)),"PRODUTO SEM ESTOQUE")</f>
        <v>EST LUMINARIA PAPIRO (CORIAN BRANCO)</v>
      </c>
      <c r="C451" s="9" t="str">
        <f>VLOOKUP(A451,'[1]LISTA ETIQUETAS'!$O:$BT,58,0)</f>
        <v>DPOT LUMINARIA</v>
      </c>
      <c r="D451" s="9" t="str">
        <f>VLOOKUP(A451,'[1]LISTA ETIQUETAS'!$O:$BU,59,0)</f>
        <v>LUMINARIA PAPIRO</v>
      </c>
      <c r="E451" s="10">
        <f>IF(VLOOKUP(A451,'[1]LISTA ETIQUETAS'!O:W,4,0)="",(VLOOKUP(A451,'[1]LISTA ETIQUETAS'!O:W,7,0)),(VLOOKUP(A451,'[1]LISTA ETIQUETAS'!O:W,4,0)))</f>
        <v>0.19</v>
      </c>
      <c r="F451" s="10">
        <f>IF(VLOOKUP(A451,'[1]LISTA ETIQUETAS'!O:W,5,0)="",(VLOOKUP(A451,'[1]LISTA ETIQUETAS'!O:W,8,0)),(VLOOKUP(A451,'[1]LISTA ETIQUETAS'!O:W,5,0)))</f>
        <v>0.41</v>
      </c>
      <c r="G451" s="10">
        <f>IF(VLOOKUP(A451,'[1]LISTA ETIQUETAS'!O:W,6,0)="",(VLOOKUP(A451,'[1]LISTA ETIQUETAS'!O:W,9,0)),(VLOOKUP(A451,'[1]LISTA ETIQUETAS'!O:W,5,0)))</f>
        <v>0.65</v>
      </c>
      <c r="H451" s="10">
        <f>IFERROR((VLOOKUP(A451,'[1]LISTA ETIQUETAS'!O:X,10,0)),"")</f>
        <v>0</v>
      </c>
      <c r="I451" s="11">
        <f>IFERROR((VLOOKUP(A451,'[1]LISTA ETIQUETAS'!O:Z,12,0)),"")</f>
        <v>0</v>
      </c>
      <c r="J451" s="5">
        <f>VLOOKUP(A451,'[1]LISTA ETIQUETAS'!$O:$AA,13,0)</f>
        <v>0.5</v>
      </c>
      <c r="K451" s="11">
        <f>IFERROR(I451-I451*J451,"")</f>
        <v>0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>IF(M451=0,A451,M451)</f>
        <v>251318</v>
      </c>
      <c r="S451" s="2">
        <f>_xlfn.XLOOKUP($A451,'[1]LISTA ETIQUETAS'!$O:$O,'[1]LISTA ETIQUETAS'!H:H,"",0)</f>
        <v>1</v>
      </c>
      <c r="T451" s="8">
        <f>SUM(O451:S451)</f>
        <v>1</v>
      </c>
      <c r="U451" s="9" t="str">
        <f>IFERROR((VLOOKUP(A451,'links de acesso'!A:B,2,0)),"\\192.168.0.4\Produtos\PRODUTO_PRONTA_ENTREGA_DPOT\static\IMAGENS_PRODUTOS\SEM IMAGEM.jpg")</f>
        <v>\\192.168.0.4\Produtos\PRODUTO_PRONTA_ENTREGA_DPOT\static\IMAGENS_PRODUTOS\LUMINARIA PAPIRO_251318.jpg</v>
      </c>
      <c r="V451" s="8" t="str">
        <f>IF(Tabela3[[#This Row],[LINK_IMAGEM]]="\\192.168.0.4\Produtos\PRODUTO_PRONTA_ENTREGA_DPOT\static\IMAGENS_PRODUTOS\SEM IMAGEM.jpg","SEM IMAGEM","COM IMAGEM")</f>
        <v>COM IMAGEM</v>
      </c>
    </row>
    <row r="452" spans="1:22" x14ac:dyDescent="0.25">
      <c r="A452" s="17">
        <v>142842</v>
      </c>
      <c r="B452" t="str">
        <f>IFERROR((VLOOKUP(A452,'[1]LISTA ETIQUETAS'!O:X,3,0)),"PRODUTO SEM ESTOQUE")</f>
        <v>EST LUMINARIA PAU DE LUZ (INOX) (FREIJO NATURAL) BIVOLT</v>
      </c>
      <c r="C452" s="9" t="str">
        <f>VLOOKUP(A452,'[1]LISTA ETIQUETAS'!$O:$BT,58,0)</f>
        <v>DPOT LUMINARIA</v>
      </c>
      <c r="D452" s="9" t="str">
        <f>VLOOKUP(A452,'[1]LISTA ETIQUETAS'!$O:$BU,59,0)</f>
        <v>LUMINARIA PAU DE LUZ</v>
      </c>
      <c r="E452" s="10">
        <f>IF(VLOOKUP(A452,'[1]LISTA ETIQUETAS'!O:W,4,0)="",(VLOOKUP(A452,'[1]LISTA ETIQUETAS'!O:W,7,0)),(VLOOKUP(A452,'[1]LISTA ETIQUETAS'!O:W,4,0)))</f>
        <v>0.04</v>
      </c>
      <c r="F452" s="10">
        <f>IF(VLOOKUP(A452,'[1]LISTA ETIQUETAS'!O:W,5,0)="",(VLOOKUP(A452,'[1]LISTA ETIQUETAS'!O:W,8,0)),(VLOOKUP(A452,'[1]LISTA ETIQUETAS'!O:W,5,0)))</f>
        <v>0.06</v>
      </c>
      <c r="G452" s="10">
        <f>IF(VLOOKUP(A452,'[1]LISTA ETIQUETAS'!O:W,6,0)="",(VLOOKUP(A452,'[1]LISTA ETIQUETAS'!O:W,9,0)),(VLOOKUP(A452,'[1]LISTA ETIQUETAS'!O:W,5,0)))</f>
        <v>2.15</v>
      </c>
      <c r="H452" s="10">
        <f>IFERROR((VLOOKUP(A452,'[1]LISTA ETIQUETAS'!O:X,10,0)),"")</f>
        <v>0</v>
      </c>
      <c r="I452" s="11">
        <f>IFERROR((VLOOKUP(A452,'[1]LISTA ETIQUETAS'!O:Z,12,0)),"")</f>
        <v>0</v>
      </c>
      <c r="J452" s="5">
        <f>VLOOKUP(A452,'[1]LISTA ETIQUETAS'!$O:$AA,13,0)</f>
        <v>0.5</v>
      </c>
      <c r="K452" s="11">
        <f>IFERROR(I452-I452*J452,"")</f>
        <v>0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>IF(M452=0,A452,M452)</f>
        <v>142842</v>
      </c>
      <c r="S452" s="2">
        <f>_xlfn.XLOOKUP($A452,'[1]LISTA ETIQUETAS'!$O:$O,'[1]LISTA ETIQUETAS'!H:H,"",0)</f>
        <v>3</v>
      </c>
      <c r="T452" s="8">
        <f>SUM(O452:S452)</f>
        <v>3</v>
      </c>
      <c r="U452" s="9" t="str">
        <f>IFERROR((VLOOKUP(A452,'links de acesso'!A:B,2,0)),"\\192.168.0.4\Produtos\PRODUTO_PRONTA_ENTREGA_DPOT\static\IMAGENS_PRODUTOS\SEM IMAGEM.jpg")</f>
        <v>\\192.168.0.4\Produtos\PRODUTO_PRONTA_ENTREGA_DPOT\static\IMAGENS_PRODUTOS\LUMINARIA PAU DE LUZ_142842.jpg</v>
      </c>
      <c r="V452" s="8" t="str">
        <f>IF(Tabela3[[#This Row],[LINK_IMAGEM]]="\\192.168.0.4\Produtos\PRODUTO_PRONTA_ENTREGA_DPOT\static\IMAGENS_PRODUTOS\SEM IMAGEM.jpg","SEM IMAGEM","COM IMAGEM")</f>
        <v>COM IMAGEM</v>
      </c>
    </row>
    <row r="453" spans="1:22" x14ac:dyDescent="0.25">
      <c r="A453" s="17">
        <v>255786</v>
      </c>
      <c r="B453" t="str">
        <f>IFERROR((VLOOKUP(A453,'[1]LISTA ETIQUETAS'!O:X,3,0)),"PRODUTO SEM ESTOQUE")</f>
        <v>EST LUMINARIA PAU DE LUZ (INOX) (SUCUPIRA NATURAL) BIVOLT</v>
      </c>
      <c r="C453" s="9" t="str">
        <f>VLOOKUP(A453,'[1]LISTA ETIQUETAS'!$O:$BT,58,0)</f>
        <v>DPOT LUMINARIA</v>
      </c>
      <c r="D453" s="9" t="str">
        <f>VLOOKUP(A453,'[1]LISTA ETIQUETAS'!$O:$BU,59,0)</f>
        <v>LUMINARIA PAU DE LUZ</v>
      </c>
      <c r="E453" s="10">
        <f>IF(VLOOKUP(A453,'[1]LISTA ETIQUETAS'!O:W,4,0)="",(VLOOKUP(A453,'[1]LISTA ETIQUETAS'!O:W,7,0)),(VLOOKUP(A453,'[1]LISTA ETIQUETAS'!O:W,4,0)))</f>
        <v>0.04</v>
      </c>
      <c r="F453" s="10">
        <f>IF(VLOOKUP(A453,'[1]LISTA ETIQUETAS'!O:W,5,0)="",(VLOOKUP(A453,'[1]LISTA ETIQUETAS'!O:W,8,0)),(VLOOKUP(A453,'[1]LISTA ETIQUETAS'!O:W,5,0)))</f>
        <v>0.06</v>
      </c>
      <c r="G453" s="10">
        <f>IF(VLOOKUP(A453,'[1]LISTA ETIQUETAS'!O:W,6,0)="",(VLOOKUP(A453,'[1]LISTA ETIQUETAS'!O:W,9,0)),(VLOOKUP(A453,'[1]LISTA ETIQUETAS'!O:W,5,0)))</f>
        <v>2.15</v>
      </c>
      <c r="H453" s="10">
        <f>IFERROR((VLOOKUP(A453,'[1]LISTA ETIQUETAS'!O:X,10,0)),"")</f>
        <v>0</v>
      </c>
      <c r="I453" s="11">
        <f>IFERROR((VLOOKUP(A453,'[1]LISTA ETIQUETAS'!O:Z,12,0)),"")</f>
        <v>0</v>
      </c>
      <c r="J453" s="5">
        <f>VLOOKUP(A453,'[1]LISTA ETIQUETAS'!$O:$AA,13,0)</f>
        <v>0.5</v>
      </c>
      <c r="K453" s="11">
        <f>IFERROR(I453-I453*J453,"")</f>
        <v>0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>IF(M453=0,A453,M453)</f>
        <v>255786</v>
      </c>
      <c r="S453" s="2">
        <f>_xlfn.XLOOKUP($A453,'[1]LISTA ETIQUETAS'!$O:$O,'[1]LISTA ETIQUETAS'!H:H,"",0)</f>
        <v>1</v>
      </c>
      <c r="T453" s="8">
        <f>SUM(O453:S453)</f>
        <v>1</v>
      </c>
      <c r="U453" s="9" t="str">
        <f>IFERROR((VLOOKUP(A453,'links de acesso'!A:B,2,0)),"\\192.168.0.4\Produtos\PRODUTO_PRONTA_ENTREGA_DPOT\static\IMAGENS_PRODUTOS\SEM IMAGEM.jpg")</f>
        <v>\\192.168.0.4\Produtos\PRODUTO_PRONTA_ENTREGA_DPOT\static\IMAGENS_PRODUTOS\SEM IMAGEM.jpg</v>
      </c>
      <c r="V453" s="8" t="str">
        <f>IF(Tabela3[[#This Row],[LINK_IMAGEM]]="\\192.168.0.4\Produtos\PRODUTO_PRONTA_ENTREGA_DPOT\static\IMAGENS_PRODUTOS\SEM IMAGEM.jpg","SEM IMAGEM","COM IMAGEM")</f>
        <v>SEM IMAGEM</v>
      </c>
    </row>
    <row r="454" spans="1:22" x14ac:dyDescent="0.25">
      <c r="A454" s="17">
        <v>228444</v>
      </c>
      <c r="B454" t="str">
        <f>IFERROR((VLOOKUP(A454,'[1]LISTA ETIQUETAS'!O:X,3,0)),"PRODUTO SEM ESTOQUE")</f>
        <v>EST LUMINARIA PAU DE LUZ MINI (LATAO) (FREIJO NATURAL) BIVOL</v>
      </c>
      <c r="C454" s="9" t="str">
        <f>VLOOKUP(A454,'[1]LISTA ETIQUETAS'!$O:$BT,58,0)</f>
        <v>DPOT LUMINARIA</v>
      </c>
      <c r="D454" s="9" t="str">
        <f>VLOOKUP(A454,'[1]LISTA ETIQUETAS'!$O:$BU,59,0)</f>
        <v>LUMINARIA PAU DE LUZ MINI</v>
      </c>
      <c r="E454" s="10">
        <f>IF(VLOOKUP(A454,'[1]LISTA ETIQUETAS'!O:W,4,0)="",(VLOOKUP(A454,'[1]LISTA ETIQUETAS'!O:W,7,0)),(VLOOKUP(A454,'[1]LISTA ETIQUETAS'!O:W,4,0)))</f>
        <v>0.03</v>
      </c>
      <c r="F454" s="10">
        <f>IF(VLOOKUP(A454,'[1]LISTA ETIQUETAS'!O:W,5,0)="",(VLOOKUP(A454,'[1]LISTA ETIQUETAS'!O:W,8,0)),(VLOOKUP(A454,'[1]LISTA ETIQUETAS'!O:W,5,0)))</f>
        <v>0.04</v>
      </c>
      <c r="G454" s="10">
        <f>IF(VLOOKUP(A454,'[1]LISTA ETIQUETAS'!O:W,6,0)="",(VLOOKUP(A454,'[1]LISTA ETIQUETAS'!O:W,9,0)),(VLOOKUP(A454,'[1]LISTA ETIQUETAS'!O:W,5,0)))</f>
        <v>1.22</v>
      </c>
      <c r="H454" s="10">
        <f>IFERROR((VLOOKUP(A454,'[1]LISTA ETIQUETAS'!O:X,10,0)),"")</f>
        <v>0</v>
      </c>
      <c r="I454" s="11">
        <f>IFERROR((VLOOKUP(A454,'[1]LISTA ETIQUETAS'!O:Z,12,0)),"")</f>
        <v>0</v>
      </c>
      <c r="J454" s="5">
        <f>VLOOKUP(A454,'[1]LISTA ETIQUETAS'!$O:$AA,13,0)</f>
        <v>0</v>
      </c>
      <c r="K454" s="11">
        <f>IFERROR(I454-I454*J454,"")</f>
        <v>0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>IF(M454=0,A454,M454)</f>
        <v>228444</v>
      </c>
      <c r="S454" s="2">
        <f>_xlfn.XLOOKUP($A454,'[1]LISTA ETIQUETAS'!$O:$O,'[1]LISTA ETIQUETAS'!H:H,"",0)</f>
        <v>4</v>
      </c>
      <c r="T454" s="8">
        <f>SUM(O454:S454)</f>
        <v>4</v>
      </c>
      <c r="U454" s="9" t="str">
        <f>IFERROR((VLOOKUP(A454,'links de acesso'!A:B,2,0)),"\\192.168.0.4\Produtos\PRODUTO_PRONTA_ENTREGA_DPOT\static\IMAGENS_PRODUTOS\SEM IMAGEM.jpg")</f>
        <v>\\192.168.0.4\Produtos\PRODUTO_PRONTA_ENTREGA_DPOT\static\IMAGENS_PRODUTOS\LUMINARIA PAU DE LUZ MINI_228444.jpg</v>
      </c>
      <c r="V454" s="8" t="str">
        <f>IF(Tabela3[[#This Row],[LINK_IMAGEM]]="\\192.168.0.4\Produtos\PRODUTO_PRONTA_ENTREGA_DPOT\static\IMAGENS_PRODUTOS\SEM IMAGEM.jpg","SEM IMAGEM","COM IMAGEM")</f>
        <v>COM IMAGEM</v>
      </c>
    </row>
    <row r="455" spans="1:22" x14ac:dyDescent="0.25">
      <c r="A455" s="17">
        <v>263359</v>
      </c>
      <c r="B455" t="str">
        <f>IFERROR((VLOOKUP(A455,'[1]LISTA ETIQUETAS'!O:X,3,0)),"PRODUTO SEM ESTOQUE")</f>
        <v>EST LUMINARIA TCHEKO (LATAO CROMADO) (FREIJO)</v>
      </c>
      <c r="C455" s="9" t="str">
        <f>VLOOKUP(A455,'[1]LISTA ETIQUETAS'!$O:$BT,58,0)</f>
        <v>DPOT LUMINARIA</v>
      </c>
      <c r="D455" s="9" t="str">
        <f>VLOOKUP(A455,'[1]LISTA ETIQUETAS'!$O:$BU,59,0)</f>
        <v>LUMINARIA TCHEKO</v>
      </c>
      <c r="E455" s="10">
        <f>IF(VLOOKUP(A455,'[1]LISTA ETIQUETAS'!O:W,4,0)="",(VLOOKUP(A455,'[1]LISTA ETIQUETAS'!O:W,7,0)),(VLOOKUP(A455,'[1]LISTA ETIQUETAS'!O:W,4,0)))</f>
        <v>0.4</v>
      </c>
      <c r="F455" s="10">
        <f>IF(VLOOKUP(A455,'[1]LISTA ETIQUETAS'!O:W,5,0)="",(VLOOKUP(A455,'[1]LISTA ETIQUETAS'!O:W,8,0)),(VLOOKUP(A455,'[1]LISTA ETIQUETAS'!O:W,5,0)))</f>
        <v>0.4</v>
      </c>
      <c r="G455" s="10">
        <f>IF(VLOOKUP(A455,'[1]LISTA ETIQUETAS'!O:W,6,0)="",(VLOOKUP(A455,'[1]LISTA ETIQUETAS'!O:W,9,0)),(VLOOKUP(A455,'[1]LISTA ETIQUETAS'!O:W,5,0)))</f>
        <v>0.9</v>
      </c>
      <c r="H455" s="10">
        <f>IFERROR((VLOOKUP(A455,'[1]LISTA ETIQUETAS'!O:X,10,0)),"")</f>
        <v>0</v>
      </c>
      <c r="I455" s="11">
        <f>IFERROR((VLOOKUP(A455,'[1]LISTA ETIQUETAS'!O:Z,12,0)),"")</f>
        <v>0</v>
      </c>
      <c r="J455" s="5">
        <f>VLOOKUP(A455,'[1]LISTA ETIQUETAS'!$O:$AA,13,0)</f>
        <v>0</v>
      </c>
      <c r="K455" s="11">
        <f>IFERROR(I455-I455*J455,"")</f>
        <v>0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>IF(M455=0,A455,M455)</f>
        <v>263359</v>
      </c>
      <c r="S455" s="2">
        <f>_xlfn.XLOOKUP($A455,'[1]LISTA ETIQUETAS'!$O:$O,'[1]LISTA ETIQUETAS'!H:H,"",0)</f>
        <v>1</v>
      </c>
      <c r="T455" s="8">
        <f>SUM(O455:S455)</f>
        <v>1</v>
      </c>
      <c r="U455" s="9" t="str">
        <f>IFERROR((VLOOKUP(A455,'links de acesso'!A:B,2,0)),"\\192.168.0.4\Produtos\PRODUTO_PRONTA_ENTREGA_DPOT\static\IMAGENS_PRODUTOS\SEM IMAGEM.jpg")</f>
        <v>\\192.168.0.4\Produtos\PRODUTO_PRONTA_ENTREGA_DPOT\static\IMAGENS_PRODUTOS\LUMINARIA TCHEKO_263359.jpg</v>
      </c>
      <c r="V455" s="8" t="str">
        <f>IF(Tabela3[[#This Row],[LINK_IMAGEM]]="\\192.168.0.4\Produtos\PRODUTO_PRONTA_ENTREGA_DPOT\static\IMAGENS_PRODUTOS\SEM IMAGEM.jpg","SEM IMAGEM","COM IMAGEM")</f>
        <v>COM IMAGEM</v>
      </c>
    </row>
    <row r="456" spans="1:22" x14ac:dyDescent="0.25">
      <c r="A456" s="17">
        <v>225646</v>
      </c>
      <c r="B456" t="str">
        <f>IFERROR((VLOOKUP(A456,'[1]LISTA ETIQUETAS'!O:X,3,0)),"PRODUTO SEM ESTOQUE")</f>
        <v>EST LUMINARIA XIBO (LATAO CROMADO) (FREIJO NATURAL)</v>
      </c>
      <c r="C456" s="9" t="str">
        <f>VLOOKUP(A456,'[1]LISTA ETIQUETAS'!$O:$BT,58,0)</f>
        <v>DPOT LUMINARIA</v>
      </c>
      <c r="D456" s="9" t="str">
        <f>VLOOKUP(A456,'[1]LISTA ETIQUETAS'!$O:$BU,59,0)</f>
        <v>LUMINARIA XIBO</v>
      </c>
      <c r="E456" s="10">
        <f>IF(VLOOKUP(A456,'[1]LISTA ETIQUETAS'!O:W,4,0)="",(VLOOKUP(A456,'[1]LISTA ETIQUETAS'!O:W,7,0)),(VLOOKUP(A456,'[1]LISTA ETIQUETAS'!O:W,4,0)))</f>
        <v>0.46</v>
      </c>
      <c r="F456" s="10">
        <f>IF(VLOOKUP(A456,'[1]LISTA ETIQUETAS'!O:W,5,0)="",(VLOOKUP(A456,'[1]LISTA ETIQUETAS'!O:W,8,0)),(VLOOKUP(A456,'[1]LISTA ETIQUETAS'!O:W,5,0)))</f>
        <v>0</v>
      </c>
      <c r="G456" s="10">
        <f>IF(VLOOKUP(A456,'[1]LISTA ETIQUETAS'!O:W,6,0)="",(VLOOKUP(A456,'[1]LISTA ETIQUETAS'!O:W,9,0)),(VLOOKUP(A456,'[1]LISTA ETIQUETAS'!O:W,5,0)))</f>
        <v>0.63</v>
      </c>
      <c r="H456" s="10">
        <f>IFERROR((VLOOKUP(A456,'[1]LISTA ETIQUETAS'!O:X,10,0)),"")</f>
        <v>0.46</v>
      </c>
      <c r="I456" s="11">
        <f>IFERROR((VLOOKUP(A456,'[1]LISTA ETIQUETAS'!O:Z,12,0)),"")</f>
        <v>0</v>
      </c>
      <c r="J456" s="5">
        <f>VLOOKUP(A456,'[1]LISTA ETIQUETAS'!$O:$AA,13,0)</f>
        <v>0</v>
      </c>
      <c r="K456" s="11">
        <f>IFERROR(I456-I456*J456,"")</f>
        <v>0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>IF(M456=0,A456,M456)</f>
        <v>225646</v>
      </c>
      <c r="S456" s="2">
        <f>_xlfn.XLOOKUP($A456,'[1]LISTA ETIQUETAS'!$O:$O,'[1]LISTA ETIQUETAS'!H:H,"",0)</f>
        <v>4</v>
      </c>
      <c r="T456" s="8">
        <f>SUM(O456:S456)</f>
        <v>4</v>
      </c>
      <c r="U456" s="9" t="str">
        <f>IFERROR((VLOOKUP(A456,'links de acesso'!A:B,2,0)),"\\192.168.0.4\Produtos\PRODUTO_PRONTA_ENTREGA_DPOT\static\IMAGENS_PRODUTOS\SEM IMAGEM.jpg")</f>
        <v>\\192.168.0.4\Produtos\PRODUTO_PRONTA_ENTREGA_DPOT\static\IMAGENS_PRODUTOS\LUMINARIA XIBO_225646.jpg</v>
      </c>
      <c r="V456" s="8" t="str">
        <f>IF(Tabela3[[#This Row],[LINK_IMAGEM]]="\\192.168.0.4\Produtos\PRODUTO_PRONTA_ENTREGA_DPOT\static\IMAGENS_PRODUTOS\SEM IMAGEM.jpg","SEM IMAGEM","COM IMAGEM")</f>
        <v>COM IMAGEM</v>
      </c>
    </row>
    <row r="457" spans="1:22" x14ac:dyDescent="0.25">
      <c r="A457" s="17">
        <v>65962</v>
      </c>
      <c r="B457" t="str">
        <f>IFERROR((VLOOKUP(A457,'[1]LISTA ETIQUETAS'!O:X,3,0)),"PRODUTO SEM ESTOQUE")</f>
        <v>EST LUMINARIA XIBO (LATAO CROMADO) (IMBUIA/PEROBA DO CAMPO)</v>
      </c>
      <c r="C457" s="9" t="str">
        <f>VLOOKUP(A457,'[1]LISTA ETIQUETAS'!$O:$BT,58,0)</f>
        <v>DPOT LUMINARIA</v>
      </c>
      <c r="D457" s="9" t="str">
        <f>VLOOKUP(A457,'[1]LISTA ETIQUETAS'!$O:$BU,59,0)</f>
        <v>LUMINARIA XIBO</v>
      </c>
      <c r="E457" s="10">
        <f>IF(VLOOKUP(A457,'[1]LISTA ETIQUETAS'!O:W,4,0)="",(VLOOKUP(A457,'[1]LISTA ETIQUETAS'!O:W,7,0)),(VLOOKUP(A457,'[1]LISTA ETIQUETAS'!O:W,4,0)))</f>
        <v>0.46</v>
      </c>
      <c r="F457" s="10">
        <f>IF(VLOOKUP(A457,'[1]LISTA ETIQUETAS'!O:W,5,0)="",(VLOOKUP(A457,'[1]LISTA ETIQUETAS'!O:W,8,0)),(VLOOKUP(A457,'[1]LISTA ETIQUETAS'!O:W,5,0)))</f>
        <v>0</v>
      </c>
      <c r="G457" s="10">
        <f>IF(VLOOKUP(A457,'[1]LISTA ETIQUETAS'!O:W,6,0)="",(VLOOKUP(A457,'[1]LISTA ETIQUETAS'!O:W,9,0)),(VLOOKUP(A457,'[1]LISTA ETIQUETAS'!O:W,5,0)))</f>
        <v>0.63</v>
      </c>
      <c r="H457" s="10">
        <f>IFERROR((VLOOKUP(A457,'[1]LISTA ETIQUETAS'!O:X,10,0)),"")</f>
        <v>0.46</v>
      </c>
      <c r="I457" s="11">
        <f>IFERROR((VLOOKUP(A457,'[1]LISTA ETIQUETAS'!O:Z,12,0)),"")</f>
        <v>0</v>
      </c>
      <c r="J457" s="5">
        <f>VLOOKUP(A457,'[1]LISTA ETIQUETAS'!$O:$AA,13,0)</f>
        <v>0</v>
      </c>
      <c r="K457" s="11">
        <f>IFERROR(I457-I457*J457,"")</f>
        <v>0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>IF(M457=0,A457,M457)</f>
        <v>65962</v>
      </c>
      <c r="S457" s="2">
        <f>_xlfn.XLOOKUP($A457,'[1]LISTA ETIQUETAS'!$O:$O,'[1]LISTA ETIQUETAS'!H:H,"",0)</f>
        <v>1</v>
      </c>
      <c r="T457" s="8">
        <f>SUM(O457:S457)</f>
        <v>1</v>
      </c>
      <c r="U457" s="9" t="str">
        <f>IFERROR((VLOOKUP(A457,'links de acesso'!A:B,2,0)),"\\192.168.0.4\Produtos\PRODUTO_PRONTA_ENTREGA_DPOT\static\IMAGENS_PRODUTOS\SEM IMAGEM.jpg")</f>
        <v>\\192.168.0.4\Produtos\PRODUTO_PRONTA_ENTREGA_DPOT\static\IMAGENS_PRODUTOS\LUMINARIA XIBO_65962.jpg</v>
      </c>
      <c r="V457" s="8" t="str">
        <f>IF(Tabela3[[#This Row],[LINK_IMAGEM]]="\\192.168.0.4\Produtos\PRODUTO_PRONTA_ENTREGA_DPOT\static\IMAGENS_PRODUTOS\SEM IMAGEM.jpg","SEM IMAGEM","COM IMAGEM")</f>
        <v>COM IMAGEM</v>
      </c>
    </row>
    <row r="458" spans="1:22" x14ac:dyDescent="0.25">
      <c r="A458" s="17">
        <v>221501</v>
      </c>
      <c r="B458" t="str">
        <f>IFERROR((VLOOKUP(A458,'[1]LISTA ETIQUETAS'!O:X,3,0)),"PRODUTO SEM ESTOQUE")</f>
        <v>EST BASE CENTRO GELSOMINA (G) (SUCUPIRA)</v>
      </c>
      <c r="C458" s="9" t="str">
        <f>VLOOKUP(A458,'[1]LISTA ETIQUETAS'!$O:$BT,58,0)</f>
        <v>DPOT MESA CENTRO</v>
      </c>
      <c r="D458" s="9" t="str">
        <f>VLOOKUP(A458,'[1]LISTA ETIQUETAS'!$O:$BU,59,0)</f>
        <v>BASE CENTRO GELSOMINA</v>
      </c>
      <c r="E458" s="10">
        <f>IF(VLOOKUP(A458,'[1]LISTA ETIQUETAS'!O:W,4,0)="",(VLOOKUP(A458,'[1]LISTA ETIQUETAS'!O:W,7,0)),(VLOOKUP(A458,'[1]LISTA ETIQUETAS'!O:W,4,0)))</f>
        <v>1.5</v>
      </c>
      <c r="F458" s="10">
        <f>IF(VLOOKUP(A458,'[1]LISTA ETIQUETAS'!O:W,5,0)="",(VLOOKUP(A458,'[1]LISTA ETIQUETAS'!O:W,8,0)),(VLOOKUP(A458,'[1]LISTA ETIQUETAS'!O:W,5,0)))</f>
        <v>0.78</v>
      </c>
      <c r="G458" s="10">
        <f>IF(VLOOKUP(A458,'[1]LISTA ETIQUETAS'!O:W,6,0)="",(VLOOKUP(A458,'[1]LISTA ETIQUETAS'!O:W,9,0)),(VLOOKUP(A458,'[1]LISTA ETIQUETAS'!O:W,5,0)))</f>
        <v>0.38</v>
      </c>
      <c r="H458" s="10">
        <f>IFERROR((VLOOKUP(A458,'[1]LISTA ETIQUETAS'!O:X,10,0)),"")</f>
        <v>0</v>
      </c>
      <c r="I458" s="11">
        <f>IFERROR((VLOOKUP(A458,'[1]LISTA ETIQUETAS'!O:Z,12,0)),"")</f>
        <v>0</v>
      </c>
      <c r="J458" s="5">
        <f>VLOOKUP(A458,'[1]LISTA ETIQUETAS'!$O:$AA,13,0)</f>
        <v>0</v>
      </c>
      <c r="K458" s="11">
        <f>IFERROR(I458-I458*J458,"")</f>
        <v>0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>IF(M458=0,A458,M458)</f>
        <v>221501</v>
      </c>
      <c r="S458" s="2">
        <f>_xlfn.XLOOKUP($A458,'[1]LISTA ETIQUETAS'!$O:$O,'[1]LISTA ETIQUETAS'!H:H,"",0)</f>
        <v>1</v>
      </c>
      <c r="T458" s="8">
        <f>SUM(O458:S458)</f>
        <v>1</v>
      </c>
      <c r="U458" s="9" t="str">
        <f>IFERROR((VLOOKUP(A458,'links de acesso'!A:B,2,0)),"\\192.168.0.4\Produtos\PRODUTO_PRONTA_ENTREGA_DPOT\static\IMAGENS_PRODUTOS\SEM IMAGEM.jpg")</f>
        <v>\\192.168.0.4\Produtos\PRODUTO_PRONTA_ENTREGA_DPOT\static\IMAGENS_PRODUTOS\BASE CENTRO GELSOMINA_221501.jpg</v>
      </c>
      <c r="V458" s="8" t="str">
        <f>IF(Tabela3[[#This Row],[LINK_IMAGEM]]="\\192.168.0.4\Produtos\PRODUTO_PRONTA_ENTREGA_DPOT\static\IMAGENS_PRODUTOS\SEM IMAGEM.jpg","SEM IMAGEM","COM IMAGEM")</f>
        <v>COM IMAGEM</v>
      </c>
    </row>
    <row r="459" spans="1:22" x14ac:dyDescent="0.25">
      <c r="A459" s="17">
        <v>224158</v>
      </c>
      <c r="B459" t="str">
        <f>IFERROR((VLOOKUP(A459,'[1]LISTA ETIQUETAS'!O:X,3,0)),"PRODUTO SEM ESTOQUE")</f>
        <v>EST BASE CENTRO GELSOMINA (P) (SUCUPIRA)</v>
      </c>
      <c r="C459" s="9" t="str">
        <f>VLOOKUP(A459,'[1]LISTA ETIQUETAS'!$O:$BT,58,0)</f>
        <v>DPOT MESA CENTRO</v>
      </c>
      <c r="D459" s="9" t="str">
        <f>VLOOKUP(A459,'[1]LISTA ETIQUETAS'!$O:$BU,59,0)</f>
        <v>BASE CENTRO GELSOMINA</v>
      </c>
      <c r="E459" s="10">
        <f>IF(VLOOKUP(A459,'[1]LISTA ETIQUETAS'!O:W,4,0)="",(VLOOKUP(A459,'[1]LISTA ETIQUETAS'!O:W,7,0)),(VLOOKUP(A459,'[1]LISTA ETIQUETAS'!O:W,4,0)))</f>
        <v>1.34</v>
      </c>
      <c r="F459" s="10">
        <f>IF(VLOOKUP(A459,'[1]LISTA ETIQUETAS'!O:W,5,0)="",(VLOOKUP(A459,'[1]LISTA ETIQUETAS'!O:W,8,0)),(VLOOKUP(A459,'[1]LISTA ETIQUETAS'!O:W,5,0)))</f>
        <v>0.63</v>
      </c>
      <c r="G459" s="10">
        <f>IF(VLOOKUP(A459,'[1]LISTA ETIQUETAS'!O:W,6,0)="",(VLOOKUP(A459,'[1]LISTA ETIQUETAS'!O:W,9,0)),(VLOOKUP(A459,'[1]LISTA ETIQUETAS'!O:W,5,0)))</f>
        <v>0.33</v>
      </c>
      <c r="H459" s="10">
        <f>IFERROR((VLOOKUP(A459,'[1]LISTA ETIQUETAS'!O:X,10,0)),"")</f>
        <v>0</v>
      </c>
      <c r="I459" s="11">
        <f>IFERROR((VLOOKUP(A459,'[1]LISTA ETIQUETAS'!O:Z,12,0)),"")</f>
        <v>0</v>
      </c>
      <c r="J459" s="5">
        <f>VLOOKUP(A459,'[1]LISTA ETIQUETAS'!$O:$AA,13,0)</f>
        <v>0</v>
      </c>
      <c r="K459" s="11">
        <f>IFERROR(I459-I459*J459,"")</f>
        <v>0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>IF(M459=0,A459,M459)</f>
        <v>224158</v>
      </c>
      <c r="S459" s="2">
        <f>_xlfn.XLOOKUP($A459,'[1]LISTA ETIQUETAS'!$O:$O,'[1]LISTA ETIQUETAS'!H:H,"",0)</f>
        <v>1</v>
      </c>
      <c r="T459" s="8">
        <f>SUM(O459:S459)</f>
        <v>1</v>
      </c>
      <c r="U459" s="9" t="str">
        <f>IFERROR((VLOOKUP(A459,'links de acesso'!A:B,2,0)),"\\192.168.0.4\Produtos\PRODUTO_PRONTA_ENTREGA_DPOT\static\IMAGENS_PRODUTOS\SEM IMAGEM.jpg")</f>
        <v>\\192.168.0.4\Produtos\PRODUTO_PRONTA_ENTREGA_DPOT\static\IMAGENS_PRODUTOS\BASE CENTRO GELSOMINA_224158.jpg</v>
      </c>
      <c r="V459" s="8" t="str">
        <f>IF(Tabela3[[#This Row],[LINK_IMAGEM]]="\\192.168.0.4\Produtos\PRODUTO_PRONTA_ENTREGA_DPOT\static\IMAGENS_PRODUTOS\SEM IMAGEM.jpg","SEM IMAGEM","COM IMAGEM")</f>
        <v>COM IMAGEM</v>
      </c>
    </row>
    <row r="460" spans="1:22" x14ac:dyDescent="0.25">
      <c r="A460" s="17">
        <v>239240</v>
      </c>
      <c r="B460" t="str">
        <f>IFERROR((VLOOKUP(A460,'[1]LISTA ETIQUETAS'!O:X,3,0)),"PRODUTO SEM ESTOQUE")</f>
        <v>EST BASE CENTRO GRAMPO (03 GRAMPOS) (MUIRACATIARA)</v>
      </c>
      <c r="C460" s="9" t="str">
        <f>VLOOKUP(A460,'[1]LISTA ETIQUETAS'!$O:$BT,58,0)</f>
        <v>DPOT MESA CENTRO</v>
      </c>
      <c r="D460" s="9" t="str">
        <f>VLOOKUP(A460,'[1]LISTA ETIQUETAS'!$O:$BU,59,0)</f>
        <v>BASE CENTRO GRAMPO</v>
      </c>
      <c r="E460" s="10">
        <f>IF(VLOOKUP(A460,'[1]LISTA ETIQUETAS'!O:W,4,0)="",(VLOOKUP(A460,'[1]LISTA ETIQUETAS'!O:W,7,0)),(VLOOKUP(A460,'[1]LISTA ETIQUETAS'!O:W,4,0)))</f>
        <v>0</v>
      </c>
      <c r="F460" s="10">
        <f>IF(VLOOKUP(A460,'[1]LISTA ETIQUETAS'!O:W,5,0)="",(VLOOKUP(A460,'[1]LISTA ETIQUETAS'!O:W,8,0)),(VLOOKUP(A460,'[1]LISTA ETIQUETAS'!O:W,5,0)))</f>
        <v>0</v>
      </c>
      <c r="G460" s="10">
        <f>IF(VLOOKUP(A460,'[1]LISTA ETIQUETAS'!O:W,6,0)="",(VLOOKUP(A460,'[1]LISTA ETIQUETAS'!O:W,9,0)),(VLOOKUP(A460,'[1]LISTA ETIQUETAS'!O:W,5,0)))</f>
        <v>0.35</v>
      </c>
      <c r="H460" s="10">
        <f>IFERROR((VLOOKUP(A460,'[1]LISTA ETIQUETAS'!O:X,10,0)),"")</f>
        <v>0</v>
      </c>
      <c r="I460" s="11">
        <f>IFERROR((VLOOKUP(A460,'[1]LISTA ETIQUETAS'!O:Z,12,0)),"")</f>
        <v>0</v>
      </c>
      <c r="J460" s="5">
        <f>VLOOKUP(A460,'[1]LISTA ETIQUETAS'!$O:$AA,13,0)</f>
        <v>0.35</v>
      </c>
      <c r="K460" s="11">
        <f>IFERROR(I460-I460*J460,"")</f>
        <v>0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>IF(M460=0,A460,M460)</f>
        <v>239240</v>
      </c>
      <c r="S460" s="2">
        <f>_xlfn.XLOOKUP($A460,'[1]LISTA ETIQUETAS'!$O:$O,'[1]LISTA ETIQUETAS'!H:H,"",0)</f>
        <v>1</v>
      </c>
      <c r="T460" s="8">
        <f>SUM(O460:S460)</f>
        <v>1</v>
      </c>
      <c r="U460" s="9" t="str">
        <f>IFERROR((VLOOKUP(A460,'links de acesso'!A:B,2,0)),"\\192.168.0.4\Produtos\PRODUTO_PRONTA_ENTREGA_DPOT\static\IMAGENS_PRODUTOS\SEM IMAGEM.jpg")</f>
        <v>\\192.168.0.4\Produtos\PRODUTO_PRONTA_ENTREGA_DPOT\static\IMAGENS_PRODUTOS\SEM IMAGEM.jpg</v>
      </c>
      <c r="V460" s="8" t="str">
        <f>IF(Tabela3[[#This Row],[LINK_IMAGEM]]="\\192.168.0.4\Produtos\PRODUTO_PRONTA_ENTREGA_DPOT\static\IMAGENS_PRODUTOS\SEM IMAGEM.jpg","SEM IMAGEM","COM IMAGEM")</f>
        <v>SEM IMAGEM</v>
      </c>
    </row>
    <row r="461" spans="1:22" x14ac:dyDescent="0.25">
      <c r="A461" s="17">
        <v>378719</v>
      </c>
      <c r="B461" t="str">
        <f>IFERROR((VLOOKUP(A461,'[1]LISTA ETIQUETAS'!O:X,3,0)),"PRODUTO SEM ESTOQUE")</f>
        <v>EST BASE CENTRO JOHN GRAZ (IMBUIA)</v>
      </c>
      <c r="C461" s="9" t="str">
        <f>VLOOKUP(A461,'[1]LISTA ETIQUETAS'!$O:$BT,58,0)</f>
        <v>DPOT MESA CENTRO</v>
      </c>
      <c r="D461" s="9" t="str">
        <f>VLOOKUP(A461,'[1]LISTA ETIQUETAS'!$O:$BU,59,0)</f>
        <v>BASE CENTRO JOHN GRAZ</v>
      </c>
      <c r="E461" s="10">
        <f>IF(VLOOKUP(A461,'[1]LISTA ETIQUETAS'!O:W,4,0)="",(VLOOKUP(A461,'[1]LISTA ETIQUETAS'!O:W,7,0)),(VLOOKUP(A461,'[1]LISTA ETIQUETAS'!O:W,4,0)))</f>
        <v>1.5</v>
      </c>
      <c r="F461" s="10">
        <f>IF(VLOOKUP(A461,'[1]LISTA ETIQUETAS'!O:W,5,0)="",(VLOOKUP(A461,'[1]LISTA ETIQUETAS'!O:W,8,0)),(VLOOKUP(A461,'[1]LISTA ETIQUETAS'!O:W,5,0)))</f>
        <v>0.77</v>
      </c>
      <c r="G461" s="10">
        <f>IF(VLOOKUP(A461,'[1]LISTA ETIQUETAS'!O:W,6,0)="",(VLOOKUP(A461,'[1]LISTA ETIQUETAS'!O:W,9,0)),(VLOOKUP(A461,'[1]LISTA ETIQUETAS'!O:W,5,0)))</f>
        <v>0.3</v>
      </c>
      <c r="H461" s="10">
        <f>IFERROR((VLOOKUP(A461,'[1]LISTA ETIQUETAS'!O:X,10,0)),"")</f>
        <v>0</v>
      </c>
      <c r="I461" s="11">
        <f>IFERROR((VLOOKUP(A461,'[1]LISTA ETIQUETAS'!O:Z,12,0)),"")</f>
        <v>0</v>
      </c>
      <c r="J461" s="5">
        <f>VLOOKUP(A461,'[1]LISTA ETIQUETAS'!$O:$AA,13,0)</f>
        <v>0.5</v>
      </c>
      <c r="K461" s="11">
        <f>IFERROR(I461-I461*J461,"")</f>
        <v>0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>IF(M461=0,A461,M461)</f>
        <v>378719</v>
      </c>
      <c r="S461" s="2">
        <f>_xlfn.XLOOKUP($A461,'[1]LISTA ETIQUETAS'!$O:$O,'[1]LISTA ETIQUETAS'!H:H,"",0)</f>
        <v>1</v>
      </c>
      <c r="T461" s="8">
        <f>SUM(O461:S461)</f>
        <v>1</v>
      </c>
      <c r="U461" s="9" t="str">
        <f>IFERROR((VLOOKUP(A461,'links de acesso'!A:B,2,0)),"\\192.168.0.4\Produtos\PRODUTO_PRONTA_ENTREGA_DPOT\static\IMAGENS_PRODUTOS\SEM IMAGEM.jpg")</f>
        <v>\\192.168.0.4\Produtos\PRODUTO_PRONTA_ENTREGA_DPOT\static\IMAGENS_PRODUTOS\SEM IMAGEM.jpg</v>
      </c>
      <c r="V461" s="8" t="str">
        <f>IF(Tabela3[[#This Row],[LINK_IMAGEM]]="\\192.168.0.4\Produtos\PRODUTO_PRONTA_ENTREGA_DPOT\static\IMAGENS_PRODUTOS\SEM IMAGEM.jpg","SEM IMAGEM","COM IMAGEM")</f>
        <v>SEM IMAGEM</v>
      </c>
    </row>
    <row r="462" spans="1:22" x14ac:dyDescent="0.25">
      <c r="A462" s="17">
        <v>179091</v>
      </c>
      <c r="B462" t="str">
        <f>IFERROR((VLOOKUP(A462,'[1]LISTA ETIQUETAS'!O:X,3,0)),"PRODUTO SEM ESTOQUE")</f>
        <v>EST BASE CENTRO K2 (P/TP D1,50 - D1,60) (INTEIRA CEDRO)</v>
      </c>
      <c r="C462" s="9" t="str">
        <f>VLOOKUP(A462,'[1]LISTA ETIQUETAS'!$O:$BT,58,0)</f>
        <v>DPOT MESA CENTRO</v>
      </c>
      <c r="D462" s="9" t="str">
        <f>VLOOKUP(A462,'[1]LISTA ETIQUETAS'!$O:$BU,59,0)</f>
        <v>BASE CENTRO K2</v>
      </c>
      <c r="E462" s="10">
        <f>IF(VLOOKUP(A462,'[1]LISTA ETIQUETAS'!O:W,4,0)="",(VLOOKUP(A462,'[1]LISTA ETIQUETAS'!O:W,7,0)),(VLOOKUP(A462,'[1]LISTA ETIQUETAS'!O:W,4,0)))</f>
        <v>1.4</v>
      </c>
      <c r="F462" s="10">
        <f>IF(VLOOKUP(A462,'[1]LISTA ETIQUETAS'!O:W,5,0)="",(VLOOKUP(A462,'[1]LISTA ETIQUETAS'!O:W,8,0)),(VLOOKUP(A462,'[1]LISTA ETIQUETAS'!O:W,5,0)))</f>
        <v>0</v>
      </c>
      <c r="G462" s="10">
        <f>IF(VLOOKUP(A462,'[1]LISTA ETIQUETAS'!O:W,6,0)="",(VLOOKUP(A462,'[1]LISTA ETIQUETAS'!O:W,9,0)),(VLOOKUP(A462,'[1]LISTA ETIQUETAS'!O:W,5,0)))</f>
        <v>0.33</v>
      </c>
      <c r="H462" s="10">
        <f>IFERROR((VLOOKUP(A462,'[1]LISTA ETIQUETAS'!O:X,10,0)),"")</f>
        <v>1.4</v>
      </c>
      <c r="I462" s="11">
        <f>IFERROR((VLOOKUP(A462,'[1]LISTA ETIQUETAS'!O:Z,12,0)),"")</f>
        <v>0</v>
      </c>
      <c r="J462" s="5">
        <f>VLOOKUP(A462,'[1]LISTA ETIQUETAS'!$O:$AA,13,0)</f>
        <v>0</v>
      </c>
      <c r="K462" s="11">
        <f>IFERROR(I462-I462*J462,"")</f>
        <v>0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>IF(M462=0,A462,M462)</f>
        <v>179091</v>
      </c>
      <c r="S462" s="2">
        <f>_xlfn.XLOOKUP($A462,'[1]LISTA ETIQUETAS'!$O:$O,'[1]LISTA ETIQUETAS'!H:H,"",0)</f>
        <v>3</v>
      </c>
      <c r="T462" s="8">
        <f>SUM(O462:S462)</f>
        <v>3</v>
      </c>
      <c r="U462" s="9" t="str">
        <f>IFERROR((VLOOKUP(A462,'links de acesso'!A:B,2,0)),"\\192.168.0.4\Produtos\PRODUTO_PRONTA_ENTREGA_DPOT\static\IMAGENS_PRODUTOS\SEM IMAGEM.jpg")</f>
        <v>\\192.168.0.4\Produtos\PRODUTO_PRONTA_ENTREGA_DPOT\static\IMAGENS_PRODUTOS\BASE CENTRO K2_179091.jpg</v>
      </c>
      <c r="V462" s="8" t="str">
        <f>IF(Tabela3[[#This Row],[LINK_IMAGEM]]="\\192.168.0.4\Produtos\PRODUTO_PRONTA_ENTREGA_DPOT\static\IMAGENS_PRODUTOS\SEM IMAGEM.jpg","SEM IMAGEM","COM IMAGEM")</f>
        <v>COM IMAGEM</v>
      </c>
    </row>
    <row r="463" spans="1:22" x14ac:dyDescent="0.25">
      <c r="A463" s="17">
        <v>229383</v>
      </c>
      <c r="B463" t="str">
        <f>IFERROR((VLOOKUP(A463,'[1]LISTA ETIQUETAS'!O:X,3,0)),"PRODUTO SEM ESTOQUE")</f>
        <v>EST BASE CENTRO MINI PICK (A) (CONCRETO GOIABA)</v>
      </c>
      <c r="C463" s="9" t="str">
        <f>VLOOKUP(A463,'[1]LISTA ETIQUETAS'!$O:$BT,58,0)</f>
        <v>DPOT MESA CENTRO</v>
      </c>
      <c r="D463" s="9" t="str">
        <f>VLOOKUP(A463,'[1]LISTA ETIQUETAS'!$O:$BU,59,0)</f>
        <v>BASE CENTRO MINI PICK</v>
      </c>
      <c r="E463" s="10">
        <f>IF(VLOOKUP(A463,'[1]LISTA ETIQUETAS'!O:W,4,0)="",(VLOOKUP(A463,'[1]LISTA ETIQUETAS'!O:W,7,0)),(VLOOKUP(A463,'[1]LISTA ETIQUETAS'!O:W,4,0)))</f>
        <v>0.68</v>
      </c>
      <c r="F463" s="10">
        <f>IF(VLOOKUP(A463,'[1]LISTA ETIQUETAS'!O:W,5,0)="",(VLOOKUP(A463,'[1]LISTA ETIQUETAS'!O:W,8,0)),(VLOOKUP(A463,'[1]LISTA ETIQUETAS'!O:W,5,0)))</f>
        <v>0.5</v>
      </c>
      <c r="G463" s="10">
        <f>IF(VLOOKUP(A463,'[1]LISTA ETIQUETAS'!O:W,6,0)="",(VLOOKUP(A463,'[1]LISTA ETIQUETAS'!O:W,9,0)),(VLOOKUP(A463,'[1]LISTA ETIQUETAS'!O:W,5,0)))</f>
        <v>0.33</v>
      </c>
      <c r="H463" s="10">
        <f>IFERROR((VLOOKUP(A463,'[1]LISTA ETIQUETAS'!O:X,10,0)),"")</f>
        <v>0</v>
      </c>
      <c r="I463" s="11">
        <f>IFERROR((VLOOKUP(A463,'[1]LISTA ETIQUETAS'!O:Z,12,0)),"")</f>
        <v>0</v>
      </c>
      <c r="J463" s="5">
        <f>VLOOKUP(A463,'[1]LISTA ETIQUETAS'!$O:$AA,13,0)</f>
        <v>0.5</v>
      </c>
      <c r="K463" s="11">
        <f>IFERROR(I463-I463*J463,"")</f>
        <v>0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>IF(M463=0,A463,M463)</f>
        <v>229383</v>
      </c>
      <c r="S463" s="2">
        <f>_xlfn.XLOOKUP($A463,'[1]LISTA ETIQUETAS'!$O:$O,'[1]LISTA ETIQUETAS'!H:H,"",0)</f>
        <v>7</v>
      </c>
      <c r="T463" s="8">
        <f>SUM(O463:S463)</f>
        <v>7</v>
      </c>
      <c r="U463" s="9" t="str">
        <f>IFERROR((VLOOKUP(A463,'links de acesso'!A:B,2,0)),"\\192.168.0.4\Produtos\PRODUTO_PRONTA_ENTREGA_DPOT\static\IMAGENS_PRODUTOS\SEM IMAGEM.jpg")</f>
        <v>\\192.168.0.4\Produtos\PRODUTO_PRONTA_ENTREGA_DPOT\static\IMAGENS_PRODUTOS\SEM IMAGEM.jpg</v>
      </c>
      <c r="V463" s="8" t="str">
        <f>IF(Tabela3[[#This Row],[LINK_IMAGEM]]="\\192.168.0.4\Produtos\PRODUTO_PRONTA_ENTREGA_DPOT\static\IMAGENS_PRODUTOS\SEM IMAGEM.jpg","SEM IMAGEM","COM IMAGEM")</f>
        <v>SEM IMAGEM</v>
      </c>
    </row>
    <row r="464" spans="1:22" x14ac:dyDescent="0.25">
      <c r="A464" s="17">
        <v>229384</v>
      </c>
      <c r="B464" t="str">
        <f>IFERROR((VLOOKUP(A464,'[1]LISTA ETIQUETAS'!O:X,3,0)),"PRODUTO SEM ESTOQUE")</f>
        <v>EST BASE CENTRO MINI PICK (A) (CONCRETO GRAFITE)</v>
      </c>
      <c r="C464" s="9" t="str">
        <f>VLOOKUP(A464,'[1]LISTA ETIQUETAS'!$O:$BT,58,0)</f>
        <v>DPOT MESA CENTRO</v>
      </c>
      <c r="D464" s="9" t="str">
        <f>VLOOKUP(A464,'[1]LISTA ETIQUETAS'!$O:$BU,59,0)</f>
        <v>BASE CENTRO MINI PICK</v>
      </c>
      <c r="E464" s="10">
        <f>IF(VLOOKUP(A464,'[1]LISTA ETIQUETAS'!O:W,4,0)="",(VLOOKUP(A464,'[1]LISTA ETIQUETAS'!O:W,7,0)),(VLOOKUP(A464,'[1]LISTA ETIQUETAS'!O:W,4,0)))</f>
        <v>0.68</v>
      </c>
      <c r="F464" s="10">
        <f>IF(VLOOKUP(A464,'[1]LISTA ETIQUETAS'!O:W,5,0)="",(VLOOKUP(A464,'[1]LISTA ETIQUETAS'!O:W,8,0)),(VLOOKUP(A464,'[1]LISTA ETIQUETAS'!O:W,5,0)))</f>
        <v>0.5</v>
      </c>
      <c r="G464" s="10">
        <f>IF(VLOOKUP(A464,'[1]LISTA ETIQUETAS'!O:W,6,0)="",(VLOOKUP(A464,'[1]LISTA ETIQUETAS'!O:W,9,0)),(VLOOKUP(A464,'[1]LISTA ETIQUETAS'!O:W,5,0)))</f>
        <v>0.33</v>
      </c>
      <c r="H464" s="10">
        <f>IFERROR((VLOOKUP(A464,'[1]LISTA ETIQUETAS'!O:X,10,0)),"")</f>
        <v>0</v>
      </c>
      <c r="I464" s="11">
        <f>IFERROR((VLOOKUP(A464,'[1]LISTA ETIQUETAS'!O:Z,12,0)),"")</f>
        <v>0</v>
      </c>
      <c r="J464" s="5">
        <f>VLOOKUP(A464,'[1]LISTA ETIQUETAS'!$O:$AA,13,0)</f>
        <v>0.5</v>
      </c>
      <c r="K464" s="11">
        <f>IFERROR(I464-I464*J464,"")</f>
        <v>0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>IF(M464=0,A464,M464)</f>
        <v>229384</v>
      </c>
      <c r="S464" s="2">
        <f>_xlfn.XLOOKUP($A464,'[1]LISTA ETIQUETAS'!$O:$O,'[1]LISTA ETIQUETAS'!H:H,"",0)</f>
        <v>7</v>
      </c>
      <c r="T464" s="8">
        <f>SUM(O464:S464)</f>
        <v>7</v>
      </c>
      <c r="U464" s="9" t="str">
        <f>IFERROR((VLOOKUP(A464,'links de acesso'!A:B,2,0)),"\\192.168.0.4\Produtos\PRODUTO_PRONTA_ENTREGA_DPOT\static\IMAGENS_PRODUTOS\SEM IMAGEM.jpg")</f>
        <v>\\192.168.0.4\Produtos\PRODUTO_PRONTA_ENTREGA_DPOT\static\IMAGENS_PRODUTOS\SEM IMAGEM.jpg</v>
      </c>
      <c r="V464" s="8" t="str">
        <f>IF(Tabela3[[#This Row],[LINK_IMAGEM]]="\\192.168.0.4\Produtos\PRODUTO_PRONTA_ENTREGA_DPOT\static\IMAGENS_PRODUTOS\SEM IMAGEM.jpg","SEM IMAGEM","COM IMAGEM")</f>
        <v>SEM IMAGEM</v>
      </c>
    </row>
    <row r="465" spans="1:22" x14ac:dyDescent="0.25">
      <c r="A465" s="17">
        <v>229382</v>
      </c>
      <c r="B465" t="str">
        <f>IFERROR((VLOOKUP(A465,'[1]LISTA ETIQUETAS'!O:X,3,0)),"PRODUTO SEM ESTOQUE")</f>
        <v>EST BASE CENTRO MINI PICK (A) (CONCRETO NATURAL)</v>
      </c>
      <c r="C465" s="9" t="str">
        <f>VLOOKUP(A465,'[1]LISTA ETIQUETAS'!$O:$BT,58,0)</f>
        <v>DPOT MESA CENTRO</v>
      </c>
      <c r="D465" s="9" t="str">
        <f>VLOOKUP(A465,'[1]LISTA ETIQUETAS'!$O:$BU,59,0)</f>
        <v>BASE CENTRO MINI PICK</v>
      </c>
      <c r="E465" s="10">
        <f>IF(VLOOKUP(A465,'[1]LISTA ETIQUETAS'!O:W,4,0)="",(VLOOKUP(A465,'[1]LISTA ETIQUETAS'!O:W,7,0)),(VLOOKUP(A465,'[1]LISTA ETIQUETAS'!O:W,4,0)))</f>
        <v>0.68</v>
      </c>
      <c r="F465" s="10">
        <f>IF(VLOOKUP(A465,'[1]LISTA ETIQUETAS'!O:W,5,0)="",(VLOOKUP(A465,'[1]LISTA ETIQUETAS'!O:W,8,0)),(VLOOKUP(A465,'[1]LISTA ETIQUETAS'!O:W,5,0)))</f>
        <v>0.5</v>
      </c>
      <c r="G465" s="10">
        <f>IF(VLOOKUP(A465,'[1]LISTA ETIQUETAS'!O:W,6,0)="",(VLOOKUP(A465,'[1]LISTA ETIQUETAS'!O:W,9,0)),(VLOOKUP(A465,'[1]LISTA ETIQUETAS'!O:W,5,0)))</f>
        <v>0.33</v>
      </c>
      <c r="H465" s="10">
        <f>IFERROR((VLOOKUP(A465,'[1]LISTA ETIQUETAS'!O:X,10,0)),"")</f>
        <v>0</v>
      </c>
      <c r="I465" s="11">
        <f>IFERROR((VLOOKUP(A465,'[1]LISTA ETIQUETAS'!O:Z,12,0)),"")</f>
        <v>0</v>
      </c>
      <c r="J465" s="5">
        <f>VLOOKUP(A465,'[1]LISTA ETIQUETAS'!$O:$AA,13,0)</f>
        <v>0</v>
      </c>
      <c r="K465" s="11">
        <f>IFERROR(I465-I465*J465,"")</f>
        <v>0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>IF(M465=0,A465,M465)</f>
        <v>229382</v>
      </c>
      <c r="S465" s="2">
        <f>_xlfn.XLOOKUP($A465,'[1]LISTA ETIQUETAS'!$O:$O,'[1]LISTA ETIQUETAS'!H:H,"",0)</f>
        <v>3</v>
      </c>
      <c r="T465" s="8">
        <f>SUM(O465:S465)</f>
        <v>3</v>
      </c>
      <c r="U465" s="9" t="str">
        <f>IFERROR((VLOOKUP(A465,'links de acesso'!A:B,2,0)),"\\192.168.0.4\Produtos\PRODUTO_PRONTA_ENTREGA_DPOT\static\IMAGENS_PRODUTOS\SEM IMAGEM.jpg")</f>
        <v>\\192.168.0.4\Produtos\PRODUTO_PRONTA_ENTREGA_DPOT\static\IMAGENS_PRODUTOS\BASE MESA CENTRO MINI PICK (A)_229382.jpg</v>
      </c>
      <c r="V465" s="8" t="str">
        <f>IF(Tabela3[[#This Row],[LINK_IMAGEM]]="\\192.168.0.4\Produtos\PRODUTO_PRONTA_ENTREGA_DPOT\static\IMAGENS_PRODUTOS\SEM IMAGEM.jpg","SEM IMAGEM","COM IMAGEM")</f>
        <v>COM IMAGEM</v>
      </c>
    </row>
    <row r="466" spans="1:22" x14ac:dyDescent="0.25">
      <c r="A466" s="17">
        <v>229386</v>
      </c>
      <c r="B466" t="str">
        <f>IFERROR((VLOOKUP(A466,'[1]LISTA ETIQUETAS'!O:X,3,0)),"PRODUTO SEM ESTOQUE")</f>
        <v>EST BASE CENTRO MINI PICK (B) (CONCRETO GOIABA)</v>
      </c>
      <c r="C466" s="9" t="str">
        <f>VLOOKUP(A466,'[1]LISTA ETIQUETAS'!$O:$BT,58,0)</f>
        <v>DPOT MESA CENTRO</v>
      </c>
      <c r="D466" s="9" t="str">
        <f>VLOOKUP(A466,'[1]LISTA ETIQUETAS'!$O:$BU,59,0)</f>
        <v>BASE CENTRO MINI PICK</v>
      </c>
      <c r="E466" s="10">
        <f>IF(VLOOKUP(A466,'[1]LISTA ETIQUETAS'!O:W,4,0)="",(VLOOKUP(A466,'[1]LISTA ETIQUETAS'!O:W,7,0)),(VLOOKUP(A466,'[1]LISTA ETIQUETAS'!O:W,4,0)))</f>
        <v>0.8</v>
      </c>
      <c r="F466" s="10">
        <f>IF(VLOOKUP(A466,'[1]LISTA ETIQUETAS'!O:W,5,0)="",(VLOOKUP(A466,'[1]LISTA ETIQUETAS'!O:W,8,0)),(VLOOKUP(A466,'[1]LISTA ETIQUETAS'!O:W,5,0)))</f>
        <v>0.5</v>
      </c>
      <c r="G466" s="10">
        <f>IF(VLOOKUP(A466,'[1]LISTA ETIQUETAS'!O:W,6,0)="",(VLOOKUP(A466,'[1]LISTA ETIQUETAS'!O:W,9,0)),(VLOOKUP(A466,'[1]LISTA ETIQUETAS'!O:W,5,0)))</f>
        <v>0.33</v>
      </c>
      <c r="H466" s="10">
        <f>IFERROR((VLOOKUP(A466,'[1]LISTA ETIQUETAS'!O:X,10,0)),"")</f>
        <v>0</v>
      </c>
      <c r="I466" s="11">
        <f>IFERROR((VLOOKUP(A466,'[1]LISTA ETIQUETAS'!O:Z,12,0)),"")</f>
        <v>0</v>
      </c>
      <c r="J466" s="5">
        <f>VLOOKUP(A466,'[1]LISTA ETIQUETAS'!$O:$AA,13,0)</f>
        <v>0.5</v>
      </c>
      <c r="K466" s="11">
        <f>IFERROR(I466-I466*J466,"")</f>
        <v>0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>IF(M466=0,A466,M466)</f>
        <v>229386</v>
      </c>
      <c r="S466" s="2">
        <f>_xlfn.XLOOKUP($A466,'[1]LISTA ETIQUETAS'!$O:$O,'[1]LISTA ETIQUETAS'!H:H,"",0)</f>
        <v>5</v>
      </c>
      <c r="T466" s="8">
        <f>SUM(O466:S466)</f>
        <v>5</v>
      </c>
      <c r="U466" s="9" t="str">
        <f>IFERROR((VLOOKUP(A466,'links de acesso'!A:B,2,0)),"\\192.168.0.4\Produtos\PRODUTO_PRONTA_ENTREGA_DPOT\static\IMAGENS_PRODUTOS\SEM IMAGEM.jpg")</f>
        <v>\\192.168.0.4\Produtos\PRODUTO_PRONTA_ENTREGA_DPOT\static\IMAGENS_PRODUTOS\SEM IMAGEM.jpg</v>
      </c>
      <c r="V466" s="8" t="str">
        <f>IF(Tabela3[[#This Row],[LINK_IMAGEM]]="\\192.168.0.4\Produtos\PRODUTO_PRONTA_ENTREGA_DPOT\static\IMAGENS_PRODUTOS\SEM IMAGEM.jpg","SEM IMAGEM","COM IMAGEM")</f>
        <v>SEM IMAGEM</v>
      </c>
    </row>
    <row r="467" spans="1:22" x14ac:dyDescent="0.25">
      <c r="A467" s="17">
        <v>229387</v>
      </c>
      <c r="B467" t="str">
        <f>IFERROR((VLOOKUP(A467,'[1]LISTA ETIQUETAS'!O:X,3,0)),"PRODUTO SEM ESTOQUE")</f>
        <v>EST BASE CENTRO MINI PICK (B) (CONCRETO GRAFITE)</v>
      </c>
      <c r="C467" s="9" t="str">
        <f>VLOOKUP(A467,'[1]LISTA ETIQUETAS'!$O:$BT,58,0)</f>
        <v>DPOT MESA CENTRO</v>
      </c>
      <c r="D467" s="9" t="str">
        <f>VLOOKUP(A467,'[1]LISTA ETIQUETAS'!$O:$BU,59,0)</f>
        <v>BASE CENTRO MINI PICK</v>
      </c>
      <c r="E467" s="10">
        <f>IF(VLOOKUP(A467,'[1]LISTA ETIQUETAS'!O:W,4,0)="",(VLOOKUP(A467,'[1]LISTA ETIQUETAS'!O:W,7,0)),(VLOOKUP(A467,'[1]LISTA ETIQUETAS'!O:W,4,0)))</f>
        <v>0.8</v>
      </c>
      <c r="F467" s="10">
        <f>IF(VLOOKUP(A467,'[1]LISTA ETIQUETAS'!O:W,5,0)="",(VLOOKUP(A467,'[1]LISTA ETIQUETAS'!O:W,8,0)),(VLOOKUP(A467,'[1]LISTA ETIQUETAS'!O:W,5,0)))</f>
        <v>0.5</v>
      </c>
      <c r="G467" s="10">
        <f>IF(VLOOKUP(A467,'[1]LISTA ETIQUETAS'!O:W,6,0)="",(VLOOKUP(A467,'[1]LISTA ETIQUETAS'!O:W,9,0)),(VLOOKUP(A467,'[1]LISTA ETIQUETAS'!O:W,5,0)))</f>
        <v>0.33</v>
      </c>
      <c r="H467" s="10">
        <f>IFERROR((VLOOKUP(A467,'[1]LISTA ETIQUETAS'!O:X,10,0)),"")</f>
        <v>0</v>
      </c>
      <c r="I467" s="11">
        <f>IFERROR((VLOOKUP(A467,'[1]LISTA ETIQUETAS'!O:Z,12,0)),"")</f>
        <v>0</v>
      </c>
      <c r="J467" s="5">
        <f>VLOOKUP(A467,'[1]LISTA ETIQUETAS'!$O:$AA,13,0)</f>
        <v>0.5</v>
      </c>
      <c r="K467" s="11">
        <f>IFERROR(I467-I467*J467,"")</f>
        <v>0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>IF(M467=0,A467,M467)</f>
        <v>229387</v>
      </c>
      <c r="S467" s="2">
        <f>_xlfn.XLOOKUP($A467,'[1]LISTA ETIQUETAS'!$O:$O,'[1]LISTA ETIQUETAS'!H:H,"",0)</f>
        <v>6</v>
      </c>
      <c r="T467" s="8">
        <f>SUM(O467:S467)</f>
        <v>6</v>
      </c>
      <c r="U467" s="9" t="str">
        <f>IFERROR((VLOOKUP(A467,'links de acesso'!A:B,2,0)),"\\192.168.0.4\Produtos\PRODUTO_PRONTA_ENTREGA_DPOT\static\IMAGENS_PRODUTOS\SEM IMAGEM.jpg")</f>
        <v>\\192.168.0.4\Produtos\PRODUTO_PRONTA_ENTREGA_DPOT\static\IMAGENS_PRODUTOS\SEM IMAGEM.jpg</v>
      </c>
      <c r="V467" s="8" t="str">
        <f>IF(Tabela3[[#This Row],[LINK_IMAGEM]]="\\192.168.0.4\Produtos\PRODUTO_PRONTA_ENTREGA_DPOT\static\IMAGENS_PRODUTOS\SEM IMAGEM.jpg","SEM IMAGEM","COM IMAGEM")</f>
        <v>SEM IMAGEM</v>
      </c>
    </row>
    <row r="468" spans="1:22" x14ac:dyDescent="0.25">
      <c r="A468" s="17">
        <v>229385</v>
      </c>
      <c r="B468" t="str">
        <f>IFERROR((VLOOKUP(A468,'[1]LISTA ETIQUETAS'!O:X,3,0)),"PRODUTO SEM ESTOQUE")</f>
        <v>EST BASE CENTRO MINI PICK (B) (CONCRETO NATURAL)</v>
      </c>
      <c r="C468" s="9" t="str">
        <f>VLOOKUP(A468,'[1]LISTA ETIQUETAS'!$O:$BT,58,0)</f>
        <v>DPOT MESA CENTRO</v>
      </c>
      <c r="D468" s="9" t="str">
        <f>VLOOKUP(A468,'[1]LISTA ETIQUETAS'!$O:$BU,59,0)</f>
        <v>BASE CENTRO MINI PICK</v>
      </c>
      <c r="E468" s="10">
        <f>IF(VLOOKUP(A468,'[1]LISTA ETIQUETAS'!O:W,4,0)="",(VLOOKUP(A468,'[1]LISTA ETIQUETAS'!O:W,7,0)),(VLOOKUP(A468,'[1]LISTA ETIQUETAS'!O:W,4,0)))</f>
        <v>0.8</v>
      </c>
      <c r="F468" s="10">
        <f>IF(VLOOKUP(A468,'[1]LISTA ETIQUETAS'!O:W,5,0)="",(VLOOKUP(A468,'[1]LISTA ETIQUETAS'!O:W,8,0)),(VLOOKUP(A468,'[1]LISTA ETIQUETAS'!O:W,5,0)))</f>
        <v>0.5</v>
      </c>
      <c r="G468" s="10">
        <f>IF(VLOOKUP(A468,'[1]LISTA ETIQUETAS'!O:W,6,0)="",(VLOOKUP(A468,'[1]LISTA ETIQUETAS'!O:W,9,0)),(VLOOKUP(A468,'[1]LISTA ETIQUETAS'!O:W,5,0)))</f>
        <v>0.33</v>
      </c>
      <c r="H468" s="10">
        <f>IFERROR((VLOOKUP(A468,'[1]LISTA ETIQUETAS'!O:X,10,0)),"")</f>
        <v>0</v>
      </c>
      <c r="I468" s="11">
        <f>IFERROR((VLOOKUP(A468,'[1]LISTA ETIQUETAS'!O:Z,12,0)),"")</f>
        <v>0</v>
      </c>
      <c r="J468" s="5">
        <f>VLOOKUP(A468,'[1]LISTA ETIQUETAS'!$O:$AA,13,0)</f>
        <v>0.5</v>
      </c>
      <c r="K468" s="11">
        <f>IFERROR(I468-I468*J468,"")</f>
        <v>0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>IF(M468=0,A468,M468)</f>
        <v>229385</v>
      </c>
      <c r="S468" s="2">
        <f>_xlfn.XLOOKUP($A468,'[1]LISTA ETIQUETAS'!$O:$O,'[1]LISTA ETIQUETAS'!H:H,"",0)</f>
        <v>6</v>
      </c>
      <c r="T468" s="8">
        <f>SUM(O468:S468)</f>
        <v>6</v>
      </c>
      <c r="U468" s="9" t="str">
        <f>IFERROR((VLOOKUP(A468,'links de acesso'!A:B,2,0)),"\\192.168.0.4\Produtos\PRODUTO_PRONTA_ENTREGA_DPOT\static\IMAGENS_PRODUTOS\SEM IMAGEM.jpg")</f>
        <v>\\192.168.0.4\Produtos\PRODUTO_PRONTA_ENTREGA_DPOT\static\IMAGENS_PRODUTOS\SEM IMAGEM.jpg</v>
      </c>
      <c r="V468" s="8" t="str">
        <f>IF(Tabela3[[#This Row],[LINK_IMAGEM]]="\\192.168.0.4\Produtos\PRODUTO_PRONTA_ENTREGA_DPOT\static\IMAGENS_PRODUTOS\SEM IMAGEM.jpg","SEM IMAGEM","COM IMAGEM")</f>
        <v>SEM IMAGEM</v>
      </c>
    </row>
    <row r="469" spans="1:22" x14ac:dyDescent="0.25">
      <c r="A469" s="17">
        <v>229391</v>
      </c>
      <c r="B469" t="str">
        <f>IFERROR((VLOOKUP(A469,'[1]LISTA ETIQUETAS'!O:X,3,0)),"PRODUTO SEM ESTOQUE")</f>
        <v>EST BASE CENTRO MINI PICK (C) (CONCRETO GRAFITE)</v>
      </c>
      <c r="C469" s="9" t="str">
        <f>VLOOKUP(A469,'[1]LISTA ETIQUETAS'!$O:$BT,58,0)</f>
        <v>DPOT MESA CENTRO</v>
      </c>
      <c r="D469" s="9" t="str">
        <f>VLOOKUP(A469,'[1]LISTA ETIQUETAS'!$O:$BU,59,0)</f>
        <v>BASE CENTRO MINI PICK</v>
      </c>
      <c r="E469" s="10">
        <f>IF(VLOOKUP(A469,'[1]LISTA ETIQUETAS'!O:W,4,0)="",(VLOOKUP(A469,'[1]LISTA ETIQUETAS'!O:W,7,0)),(VLOOKUP(A469,'[1]LISTA ETIQUETAS'!O:W,4,0)))</f>
        <v>0.85</v>
      </c>
      <c r="F469" s="10">
        <f>IF(VLOOKUP(A469,'[1]LISTA ETIQUETAS'!O:W,5,0)="",(VLOOKUP(A469,'[1]LISTA ETIQUETAS'!O:W,8,0)),(VLOOKUP(A469,'[1]LISTA ETIQUETAS'!O:W,5,0)))</f>
        <v>0.5</v>
      </c>
      <c r="G469" s="10">
        <f>IF(VLOOKUP(A469,'[1]LISTA ETIQUETAS'!O:W,6,0)="",(VLOOKUP(A469,'[1]LISTA ETIQUETAS'!O:W,9,0)),(VLOOKUP(A469,'[1]LISTA ETIQUETAS'!O:W,5,0)))</f>
        <v>0.33</v>
      </c>
      <c r="H469" s="10">
        <f>IFERROR((VLOOKUP(A469,'[1]LISTA ETIQUETAS'!O:X,10,0)),"")</f>
        <v>0</v>
      </c>
      <c r="I469" s="11">
        <f>IFERROR((VLOOKUP(A469,'[1]LISTA ETIQUETAS'!O:Z,12,0)),"")</f>
        <v>0</v>
      </c>
      <c r="J469" s="5">
        <f>VLOOKUP(A469,'[1]LISTA ETIQUETAS'!$O:$AA,13,0)</f>
        <v>0.5</v>
      </c>
      <c r="K469" s="11">
        <f>IFERROR(I469-I469*J469,"")</f>
        <v>0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>IF(M469=0,A469,M469)</f>
        <v>229391</v>
      </c>
      <c r="S469" s="2">
        <f>_xlfn.XLOOKUP($A469,'[1]LISTA ETIQUETAS'!$O:$O,'[1]LISTA ETIQUETAS'!H:H,"",0)</f>
        <v>4</v>
      </c>
      <c r="T469" s="8">
        <f>SUM(O469:S469)</f>
        <v>4</v>
      </c>
      <c r="U469" s="9" t="str">
        <f>IFERROR((VLOOKUP(A469,'links de acesso'!A:B,2,0)),"\\192.168.0.4\Produtos\PRODUTO_PRONTA_ENTREGA_DPOT\static\IMAGENS_PRODUTOS\SEM IMAGEM.jpg")</f>
        <v>\\192.168.0.4\Produtos\PRODUTO_PRONTA_ENTREGA_DPOT\static\IMAGENS_PRODUTOS\SEM IMAGEM.jpg</v>
      </c>
      <c r="V469" s="8" t="str">
        <f>IF(Tabela3[[#This Row],[LINK_IMAGEM]]="\\192.168.0.4\Produtos\PRODUTO_PRONTA_ENTREGA_DPOT\static\IMAGENS_PRODUTOS\SEM IMAGEM.jpg","SEM IMAGEM","COM IMAGEM")</f>
        <v>SEM IMAGEM</v>
      </c>
    </row>
    <row r="470" spans="1:22" x14ac:dyDescent="0.25">
      <c r="A470" s="17">
        <v>229390</v>
      </c>
      <c r="B470" t="str">
        <f>IFERROR((VLOOKUP(A470,'[1]LISTA ETIQUETAS'!O:X,3,0)),"PRODUTO SEM ESTOQUE")</f>
        <v>EST BASE CENTRO MINI PICK (C) (CONCRETO NATURAL)</v>
      </c>
      <c r="C470" s="9" t="str">
        <f>VLOOKUP(A470,'[1]LISTA ETIQUETAS'!$O:$BT,58,0)</f>
        <v>DPOT MESA CENTRO</v>
      </c>
      <c r="D470" s="9" t="str">
        <f>VLOOKUP(A470,'[1]LISTA ETIQUETAS'!$O:$BU,59,0)</f>
        <v>BASE CENTRO MINI PICK</v>
      </c>
      <c r="E470" s="10">
        <f>IF(VLOOKUP(A470,'[1]LISTA ETIQUETAS'!O:W,4,0)="",(VLOOKUP(A470,'[1]LISTA ETIQUETAS'!O:W,7,0)),(VLOOKUP(A470,'[1]LISTA ETIQUETAS'!O:W,4,0)))</f>
        <v>0.85</v>
      </c>
      <c r="F470" s="10">
        <f>IF(VLOOKUP(A470,'[1]LISTA ETIQUETAS'!O:W,5,0)="",(VLOOKUP(A470,'[1]LISTA ETIQUETAS'!O:W,8,0)),(VLOOKUP(A470,'[1]LISTA ETIQUETAS'!O:W,5,0)))</f>
        <v>0.5</v>
      </c>
      <c r="G470" s="10">
        <f>IF(VLOOKUP(A470,'[1]LISTA ETIQUETAS'!O:W,6,0)="",(VLOOKUP(A470,'[1]LISTA ETIQUETAS'!O:W,9,0)),(VLOOKUP(A470,'[1]LISTA ETIQUETAS'!O:W,5,0)))</f>
        <v>0.33</v>
      </c>
      <c r="H470" s="10">
        <f>IFERROR((VLOOKUP(A470,'[1]LISTA ETIQUETAS'!O:X,10,0)),"")</f>
        <v>0</v>
      </c>
      <c r="I470" s="11">
        <f>IFERROR((VLOOKUP(A470,'[1]LISTA ETIQUETAS'!O:Z,12,0)),"")</f>
        <v>0</v>
      </c>
      <c r="J470" s="5">
        <f>VLOOKUP(A470,'[1]LISTA ETIQUETAS'!$O:$AA,13,0)</f>
        <v>0.5</v>
      </c>
      <c r="K470" s="11">
        <f>IFERROR(I470-I470*J470,"")</f>
        <v>0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>IF(M470=0,A470,M470)</f>
        <v>229390</v>
      </c>
      <c r="S470" s="2">
        <f>_xlfn.XLOOKUP($A470,'[1]LISTA ETIQUETAS'!$O:$O,'[1]LISTA ETIQUETAS'!H:H,"",0)</f>
        <v>5</v>
      </c>
      <c r="T470" s="8">
        <f>SUM(O470:S470)</f>
        <v>5</v>
      </c>
      <c r="U470" s="9" t="str">
        <f>IFERROR((VLOOKUP(A470,'links de acesso'!A:B,2,0)),"\\192.168.0.4\Produtos\PRODUTO_PRONTA_ENTREGA_DPOT\static\IMAGENS_PRODUTOS\SEM IMAGEM.jpg")</f>
        <v>\\192.168.0.4\Produtos\PRODUTO_PRONTA_ENTREGA_DPOT\static\IMAGENS_PRODUTOS\SEM IMAGEM.jpg</v>
      </c>
      <c r="V470" s="8" t="str">
        <f>IF(Tabela3[[#This Row],[LINK_IMAGEM]]="\\192.168.0.4\Produtos\PRODUTO_PRONTA_ENTREGA_DPOT\static\IMAGENS_PRODUTOS\SEM IMAGEM.jpg","SEM IMAGEM","COM IMAGEM")</f>
        <v>SEM IMAGEM</v>
      </c>
    </row>
    <row r="471" spans="1:22" x14ac:dyDescent="0.25">
      <c r="A471" s="17">
        <v>277874</v>
      </c>
      <c r="B471" t="str">
        <f>IFERROR((VLOOKUP(A471,'[1]LISTA ETIQUETAS'!O:X,3,0)),"PRODUTO SEM ESTOQUE")</f>
        <v>EST BASE CENTRO VITRINE (FREIJO NATURAL) (FUNDO BRANCO)</v>
      </c>
      <c r="C471" s="9" t="str">
        <f>VLOOKUP(A471,'[1]LISTA ETIQUETAS'!$O:$BT,58,0)</f>
        <v>DPOT MESA CENTRO</v>
      </c>
      <c r="D471" s="9" t="str">
        <f>VLOOKUP(A471,'[1]LISTA ETIQUETAS'!$O:$BU,59,0)</f>
        <v>BASE CENTRO VITRINE</v>
      </c>
      <c r="E471" s="10">
        <f>IF(VLOOKUP(A471,'[1]LISTA ETIQUETAS'!O:W,4,0)="",(VLOOKUP(A471,'[1]LISTA ETIQUETAS'!O:W,7,0)),(VLOOKUP(A471,'[1]LISTA ETIQUETAS'!O:W,4,0)))</f>
        <v>1.6</v>
      </c>
      <c r="F471" s="10">
        <f>IF(VLOOKUP(A471,'[1]LISTA ETIQUETAS'!O:W,5,0)="",(VLOOKUP(A471,'[1]LISTA ETIQUETAS'!O:W,8,0)),(VLOOKUP(A471,'[1]LISTA ETIQUETAS'!O:W,5,0)))</f>
        <v>0.8</v>
      </c>
      <c r="G471" s="10">
        <f>IF(VLOOKUP(A471,'[1]LISTA ETIQUETAS'!O:W,6,0)="",(VLOOKUP(A471,'[1]LISTA ETIQUETAS'!O:W,9,0)),(VLOOKUP(A471,'[1]LISTA ETIQUETAS'!O:W,5,0)))</f>
        <v>0.38</v>
      </c>
      <c r="H471" s="10">
        <f>IFERROR((VLOOKUP(A471,'[1]LISTA ETIQUETAS'!O:X,10,0)),"")</f>
        <v>0</v>
      </c>
      <c r="I471" s="11">
        <f>IFERROR((VLOOKUP(A471,'[1]LISTA ETIQUETAS'!O:Z,12,0)),"")</f>
        <v>0</v>
      </c>
      <c r="J471" s="5">
        <f>VLOOKUP(A471,'[1]LISTA ETIQUETAS'!$O:$AA,13,0)</f>
        <v>0.5</v>
      </c>
      <c r="K471" s="11">
        <f>IFERROR(I471-I471*J471,"")</f>
        <v>0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>IF(M471=0,A471,M471)</f>
        <v>277874</v>
      </c>
      <c r="S471" s="2">
        <f>_xlfn.XLOOKUP($A471,'[1]LISTA ETIQUETAS'!$O:$O,'[1]LISTA ETIQUETAS'!H:H,"",0)</f>
        <v>2</v>
      </c>
      <c r="T471" s="8">
        <f>SUM(O471:S471)</f>
        <v>2</v>
      </c>
      <c r="U471" s="9" t="str">
        <f>IFERROR((VLOOKUP(A471,'links de acesso'!A:B,2,0)),"\\192.168.0.4\Produtos\PRODUTO_PRONTA_ENTREGA_DPOT\static\IMAGENS_PRODUTOS\SEM IMAGEM.jpg")</f>
        <v>\\192.168.0.4\Produtos\PRODUTO_PRONTA_ENTREGA_DPOT\static\IMAGENS_PRODUTOS\BASE CENTRO VITRINE_277874.jpg</v>
      </c>
      <c r="V471" s="8" t="str">
        <f>IF(Tabela3[[#This Row],[LINK_IMAGEM]]="\\192.168.0.4\Produtos\PRODUTO_PRONTA_ENTREGA_DPOT\static\IMAGENS_PRODUTOS\SEM IMAGEM.jpg","SEM IMAGEM","COM IMAGEM")</f>
        <v>COM IMAGEM</v>
      </c>
    </row>
    <row r="472" spans="1:22" x14ac:dyDescent="0.25">
      <c r="A472" s="17">
        <v>268358</v>
      </c>
      <c r="B472" t="str">
        <f>IFERROR((VLOOKUP(A472,'[1]LISTA ETIQUETAS'!O:X,3,0)),"PRODUTO SEM ESTOQUE")</f>
        <v>EST MESA CENTRO AZULEJO (DESENHO JOHN GRAZ) (B&amp;P)</v>
      </c>
      <c r="C472" s="9" t="str">
        <f>VLOOKUP(A472,'[1]LISTA ETIQUETAS'!$O:$BT,58,0)</f>
        <v>DPOT MESA CENTRO</v>
      </c>
      <c r="D472" s="9" t="str">
        <f>VLOOKUP(A472,'[1]LISTA ETIQUETAS'!$O:$BU,59,0)</f>
        <v>MESA CENTRO AZULEJO</v>
      </c>
      <c r="E472" s="10">
        <f>IF(VLOOKUP(A472,'[1]LISTA ETIQUETAS'!O:W,4,0)="",(VLOOKUP(A472,'[1]LISTA ETIQUETAS'!O:W,7,0)),(VLOOKUP(A472,'[1]LISTA ETIQUETAS'!O:W,4,0)))</f>
        <v>1.57</v>
      </c>
      <c r="F472" s="10">
        <f>IF(VLOOKUP(A472,'[1]LISTA ETIQUETAS'!O:W,5,0)="",(VLOOKUP(A472,'[1]LISTA ETIQUETAS'!O:W,8,0)),(VLOOKUP(A472,'[1]LISTA ETIQUETAS'!O:W,5,0)))</f>
        <v>0.63</v>
      </c>
      <c r="G472" s="10">
        <f>IF(VLOOKUP(A472,'[1]LISTA ETIQUETAS'!O:W,6,0)="",(VLOOKUP(A472,'[1]LISTA ETIQUETAS'!O:W,9,0)),(VLOOKUP(A472,'[1]LISTA ETIQUETAS'!O:W,5,0)))</f>
        <v>0.2</v>
      </c>
      <c r="H472" s="10">
        <f>IFERROR((VLOOKUP(A472,'[1]LISTA ETIQUETAS'!O:X,10,0)),"")</f>
        <v>0</v>
      </c>
      <c r="I472" s="11">
        <f>IFERROR((VLOOKUP(A472,'[1]LISTA ETIQUETAS'!O:Z,12,0)),"")</f>
        <v>0</v>
      </c>
      <c r="J472" s="5">
        <f>VLOOKUP(A472,'[1]LISTA ETIQUETAS'!$O:$AA,13,0)</f>
        <v>0.5</v>
      </c>
      <c r="K472" s="11">
        <f>IFERROR(I472-I472*J472,"")</f>
        <v>0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>IF(M472=0,A472,M472)</f>
        <v>268358</v>
      </c>
      <c r="S472" s="2">
        <f>_xlfn.XLOOKUP($A472,'[1]LISTA ETIQUETAS'!$O:$O,'[1]LISTA ETIQUETAS'!H:H,"",0)</f>
        <v>1</v>
      </c>
      <c r="T472" s="8">
        <f>SUM(O472:S472)</f>
        <v>1</v>
      </c>
      <c r="U472" s="9" t="str">
        <f>IFERROR((VLOOKUP(A472,'links de acesso'!A:B,2,0)),"\\192.168.0.4\Produtos\PRODUTO_PRONTA_ENTREGA_DPOT\static\IMAGENS_PRODUTOS\SEM IMAGEM.jpg")</f>
        <v>\\192.168.0.4\Produtos\PRODUTO_PRONTA_ENTREGA_DPOT\static\IMAGENS_PRODUTOS\SEM IMAGEM.jpg</v>
      </c>
      <c r="V472" s="8" t="str">
        <f>IF(Tabela3[[#This Row],[LINK_IMAGEM]]="\\192.168.0.4\Produtos\PRODUTO_PRONTA_ENTREGA_DPOT\static\IMAGENS_PRODUTOS\SEM IMAGEM.jpg","SEM IMAGEM","COM IMAGEM")</f>
        <v>SEM IMAGEM</v>
      </c>
    </row>
    <row r="473" spans="1:22" x14ac:dyDescent="0.25">
      <c r="A473" s="17">
        <v>206710</v>
      </c>
      <c r="B473" t="str">
        <f>IFERROR((VLOOKUP(A473,'[1]LISTA ETIQUETAS'!O:X,3,0)),"PRODUTO SEM ESTOQUE")</f>
        <v>EST MESA CENTRO BUMERANGUE (CABREUVA) (BASE PRETO FOSCO)</v>
      </c>
      <c r="C473" s="9" t="str">
        <f>VLOOKUP(A473,'[1]LISTA ETIQUETAS'!$O:$BT,58,0)</f>
        <v>DPOT MESA CENTRO</v>
      </c>
      <c r="D473" s="9" t="str">
        <f>VLOOKUP(A473,'[1]LISTA ETIQUETAS'!$O:$BU,59,0)</f>
        <v>MESA CENTRO BUMERANGUE</v>
      </c>
      <c r="E473" s="10">
        <f>IF(VLOOKUP(A473,'[1]LISTA ETIQUETAS'!O:W,4,0)="",(VLOOKUP(A473,'[1]LISTA ETIQUETAS'!O:W,7,0)),(VLOOKUP(A473,'[1]LISTA ETIQUETAS'!O:W,4,0)))</f>
        <v>0.7</v>
      </c>
      <c r="F473" s="10">
        <f>IF(VLOOKUP(A473,'[1]LISTA ETIQUETAS'!O:W,5,0)="",(VLOOKUP(A473,'[1]LISTA ETIQUETAS'!O:W,8,0)),(VLOOKUP(A473,'[1]LISTA ETIQUETAS'!O:W,5,0)))</f>
        <v>0.7</v>
      </c>
      <c r="G473" s="10">
        <f>IF(VLOOKUP(A473,'[1]LISTA ETIQUETAS'!O:W,6,0)="",(VLOOKUP(A473,'[1]LISTA ETIQUETAS'!O:W,9,0)),(VLOOKUP(A473,'[1]LISTA ETIQUETAS'!O:W,5,0)))</f>
        <v>0.3</v>
      </c>
      <c r="H473" s="10">
        <f>IFERROR((VLOOKUP(A473,'[1]LISTA ETIQUETAS'!O:X,10,0)),"")</f>
        <v>0</v>
      </c>
      <c r="I473" s="11">
        <f>IFERROR((VLOOKUP(A473,'[1]LISTA ETIQUETAS'!O:Z,12,0)),"")</f>
        <v>0</v>
      </c>
      <c r="J473" s="5">
        <f>VLOOKUP(A473,'[1]LISTA ETIQUETAS'!$O:$AA,13,0)</f>
        <v>0</v>
      </c>
      <c r="K473" s="11">
        <f>IFERROR(I473-I473*J473,"")</f>
        <v>0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>IF(M473=0,A473,M473)</f>
        <v>206710</v>
      </c>
      <c r="S473" s="2">
        <f>_xlfn.XLOOKUP($A473,'[1]LISTA ETIQUETAS'!$O:$O,'[1]LISTA ETIQUETAS'!H:H,"",0)</f>
        <v>1</v>
      </c>
      <c r="T473" s="8">
        <f>SUM(O473:S473)</f>
        <v>1</v>
      </c>
      <c r="U473" s="9" t="str">
        <f>IFERROR((VLOOKUP(A473,'links de acesso'!A:B,2,0)),"\\192.168.0.4\Produtos\PRODUTO_PRONTA_ENTREGA_DPOT\static\IMAGENS_PRODUTOS\SEM IMAGEM.jpg")</f>
        <v>\\192.168.0.4\Produtos\PRODUTO_PRONTA_ENTREGA_DPOT\static\IMAGENS_PRODUTOS\MESA LATERAL BUMERANGUE_206710.jpg</v>
      </c>
      <c r="V473" s="8" t="str">
        <f>IF(Tabela3[[#This Row],[LINK_IMAGEM]]="\\192.168.0.4\Produtos\PRODUTO_PRONTA_ENTREGA_DPOT\static\IMAGENS_PRODUTOS\SEM IMAGEM.jpg","SEM IMAGEM","COM IMAGEM")</f>
        <v>COM IMAGEM</v>
      </c>
    </row>
    <row r="474" spans="1:22" x14ac:dyDescent="0.25">
      <c r="A474" s="17">
        <v>404116</v>
      </c>
      <c r="B474" t="str">
        <f>IFERROR((VLOOKUP(A474,'[1]LISTA ETIQUETAS'!O:X,3,0)),"PRODUTO SEM ESTOQUE")</f>
        <v>EST MESA CENTRO CACAU (FREIJO NATURAL)</v>
      </c>
      <c r="C474" s="9" t="str">
        <f>VLOOKUP(A474,'[1]LISTA ETIQUETAS'!$O:$BT,58,0)</f>
        <v>DPOT MESA CENTRO</v>
      </c>
      <c r="D474" s="9" t="str">
        <f>VLOOKUP(A474,'[1]LISTA ETIQUETAS'!$O:$BU,59,0)</f>
        <v>MESA CENTRO CACAU</v>
      </c>
      <c r="E474" s="10">
        <f>IF(VLOOKUP(A474,'[1]LISTA ETIQUETAS'!O:W,4,0)="",(VLOOKUP(A474,'[1]LISTA ETIQUETAS'!O:W,7,0)),(VLOOKUP(A474,'[1]LISTA ETIQUETAS'!O:W,4,0)))</f>
        <v>1.8</v>
      </c>
      <c r="F474" s="10">
        <f>IF(VLOOKUP(A474,'[1]LISTA ETIQUETAS'!O:W,5,0)="",(VLOOKUP(A474,'[1]LISTA ETIQUETAS'!O:W,8,0)),(VLOOKUP(A474,'[1]LISTA ETIQUETAS'!O:W,5,0)))</f>
        <v>0.8</v>
      </c>
      <c r="G474" s="10">
        <f>IF(VLOOKUP(A474,'[1]LISTA ETIQUETAS'!O:W,6,0)="",(VLOOKUP(A474,'[1]LISTA ETIQUETAS'!O:W,9,0)),(VLOOKUP(A474,'[1]LISTA ETIQUETAS'!O:W,5,0)))</f>
        <v>0.28000000000000003</v>
      </c>
      <c r="H474" s="10">
        <f>IFERROR((VLOOKUP(A474,'[1]LISTA ETIQUETAS'!O:X,10,0)),"")</f>
        <v>0</v>
      </c>
      <c r="I474" s="11">
        <f>IFERROR((VLOOKUP(A474,'[1]LISTA ETIQUETAS'!O:Z,12,0)),"")</f>
        <v>0</v>
      </c>
      <c r="J474" s="5">
        <f>VLOOKUP(A474,'[1]LISTA ETIQUETAS'!$O:$AA,13,0)</f>
        <v>0.35</v>
      </c>
      <c r="K474" s="11">
        <f>IFERROR(I474-I474*J474,"")</f>
        <v>0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>IF(M474=0,A474,M474)</f>
        <v>404116</v>
      </c>
      <c r="S474" s="2">
        <f>_xlfn.XLOOKUP($A474,'[1]LISTA ETIQUETAS'!$O:$O,'[1]LISTA ETIQUETAS'!H:H,"",0)</f>
        <v>1</v>
      </c>
      <c r="T474" s="8">
        <f>SUM(O474:S474)</f>
        <v>1</v>
      </c>
      <c r="U474" s="9" t="str">
        <f>IFERROR((VLOOKUP(A474,'links de acesso'!A:B,2,0)),"\\192.168.0.4\Produtos\PRODUTO_PRONTA_ENTREGA_DPOT\static\IMAGENS_PRODUTOS\SEM IMAGEM.jpg")</f>
        <v>\\192.168.0.4\Produtos\PRODUTO_PRONTA_ENTREGA_DPOT\static\IMAGENS_PRODUTOS\SEM IMAGEM.jpg</v>
      </c>
      <c r="V474" s="8" t="str">
        <f>IF(Tabela3[[#This Row],[LINK_IMAGEM]]="\\192.168.0.4\Produtos\PRODUTO_PRONTA_ENTREGA_DPOT\static\IMAGENS_PRODUTOS\SEM IMAGEM.jpg","SEM IMAGEM","COM IMAGEM")</f>
        <v>SEM IMAGEM</v>
      </c>
    </row>
    <row r="475" spans="1:22" x14ac:dyDescent="0.25">
      <c r="A475" s="17">
        <v>409996</v>
      </c>
      <c r="B475" t="str">
        <f>IFERROR((VLOOKUP(A475,'[1]LISTA ETIQUETAS'!O:X,3,0)),"PRODUTO SEM ESTOQUE")</f>
        <v>EST MESA CENTRO CAVA (G1 - ANTARTIC WHITE LEVIGADO)</v>
      </c>
      <c r="C475" s="9" t="str">
        <f>VLOOKUP(A475,'[1]LISTA ETIQUETAS'!$O:$BT,58,0)</f>
        <v>DPOT MESA CENTRO</v>
      </c>
      <c r="D475" s="9" t="str">
        <f>VLOOKUP(A475,'[1]LISTA ETIQUETAS'!$O:$BU,59,0)</f>
        <v>MESA CENTRO CAVA</v>
      </c>
      <c r="E475" s="10">
        <f>IF(VLOOKUP(A475,'[1]LISTA ETIQUETAS'!O:W,4,0)="",(VLOOKUP(A475,'[1]LISTA ETIQUETAS'!O:W,7,0)),(VLOOKUP(A475,'[1]LISTA ETIQUETAS'!O:W,4,0)))</f>
        <v>0.8</v>
      </c>
      <c r="F475" s="10">
        <f>IF(VLOOKUP(A475,'[1]LISTA ETIQUETAS'!O:W,5,0)="",(VLOOKUP(A475,'[1]LISTA ETIQUETAS'!O:W,8,0)),(VLOOKUP(A475,'[1]LISTA ETIQUETAS'!O:W,5,0)))</f>
        <v>0</v>
      </c>
      <c r="G475" s="10">
        <f>IF(VLOOKUP(A475,'[1]LISTA ETIQUETAS'!O:W,6,0)="",(VLOOKUP(A475,'[1]LISTA ETIQUETAS'!O:W,9,0)),(VLOOKUP(A475,'[1]LISTA ETIQUETAS'!O:W,5,0)))</f>
        <v>0.25</v>
      </c>
      <c r="H475" s="10">
        <f>IFERROR((VLOOKUP(A475,'[1]LISTA ETIQUETAS'!O:X,10,0)),"")</f>
        <v>0.8</v>
      </c>
      <c r="I475" s="11">
        <f>IFERROR((VLOOKUP(A475,'[1]LISTA ETIQUETAS'!O:Z,12,0)),"")</f>
        <v>0</v>
      </c>
      <c r="J475" s="5">
        <f>VLOOKUP(A475,'[1]LISTA ETIQUETAS'!$O:$AA,13,0)</f>
        <v>0.35</v>
      </c>
      <c r="K475" s="11">
        <f>IFERROR(I475-I475*J475,"")</f>
        <v>0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>IF(M475=0,A475,M475)</f>
        <v>409996</v>
      </c>
      <c r="S475" s="2">
        <f>_xlfn.XLOOKUP($A475,'[1]LISTA ETIQUETAS'!$O:$O,'[1]LISTA ETIQUETAS'!H:H,"",0)</f>
        <v>1</v>
      </c>
      <c r="T475" s="8">
        <f>SUM(O475:S475)</f>
        <v>1</v>
      </c>
      <c r="U475" s="9" t="str">
        <f>IFERROR((VLOOKUP(A475,'links de acesso'!A:B,2,0)),"\\192.168.0.4\Produtos\PRODUTO_PRONTA_ENTREGA_DPOT\static\IMAGENS_PRODUTOS\SEM IMAGEM.jpg")</f>
        <v>\\192.168.0.4\Produtos\PRODUTO_PRONTA_ENTREGA_DPOT\static\IMAGENS_PRODUTOS\SEM IMAGEM.jpg</v>
      </c>
      <c r="V475" s="8" t="str">
        <f>IF(Tabela3[[#This Row],[LINK_IMAGEM]]="\\192.168.0.4\Produtos\PRODUTO_PRONTA_ENTREGA_DPOT\static\IMAGENS_PRODUTOS\SEM IMAGEM.jpg","SEM IMAGEM","COM IMAGEM")</f>
        <v>SEM IMAGEM</v>
      </c>
    </row>
    <row r="476" spans="1:22" x14ac:dyDescent="0.25">
      <c r="A476" s="17">
        <v>354583</v>
      </c>
      <c r="B476" t="str">
        <f>IFERROR((VLOOKUP(A476,'[1]LISTA ETIQUETAS'!O:X,3,0)),"PRODUTO SEM ESTOQUE")</f>
        <v>EST MESA CENTRO CAVA (G3 - GREEN PEACE LEVIGADO)</v>
      </c>
      <c r="C476" s="9" t="str">
        <f>VLOOKUP(A476,'[1]LISTA ETIQUETAS'!$O:$BT,58,0)</f>
        <v>DPOT MESA CENTRO</v>
      </c>
      <c r="D476" s="9" t="str">
        <f>VLOOKUP(A476,'[1]LISTA ETIQUETAS'!$O:$BU,59,0)</f>
        <v>MESA CENTRO CAVA</v>
      </c>
      <c r="E476" s="10">
        <f>IF(VLOOKUP(A476,'[1]LISTA ETIQUETAS'!O:W,4,0)="",(VLOOKUP(A476,'[1]LISTA ETIQUETAS'!O:W,7,0)),(VLOOKUP(A476,'[1]LISTA ETIQUETAS'!O:W,4,0)))</f>
        <v>1.3</v>
      </c>
      <c r="F476" s="10">
        <f>IF(VLOOKUP(A476,'[1]LISTA ETIQUETAS'!O:W,5,0)="",(VLOOKUP(A476,'[1]LISTA ETIQUETAS'!O:W,8,0)),(VLOOKUP(A476,'[1]LISTA ETIQUETAS'!O:W,5,0)))</f>
        <v>0</v>
      </c>
      <c r="G476" s="10">
        <f>IF(VLOOKUP(A476,'[1]LISTA ETIQUETAS'!O:W,6,0)="",(VLOOKUP(A476,'[1]LISTA ETIQUETAS'!O:W,9,0)),(VLOOKUP(A476,'[1]LISTA ETIQUETAS'!O:W,5,0)))</f>
        <v>0.25</v>
      </c>
      <c r="H476" s="10">
        <f>IFERROR((VLOOKUP(A476,'[1]LISTA ETIQUETAS'!O:X,10,0)),"")</f>
        <v>1.3</v>
      </c>
      <c r="I476" s="11">
        <f>IFERROR((VLOOKUP(A476,'[1]LISTA ETIQUETAS'!O:Z,12,0)),"")</f>
        <v>0</v>
      </c>
      <c r="J476" s="5">
        <f>VLOOKUP(A476,'[1]LISTA ETIQUETAS'!$O:$AA,13,0)</f>
        <v>0.5</v>
      </c>
      <c r="K476" s="11">
        <f>IFERROR(I476-I476*J476,"")</f>
        <v>0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>IF(M476=0,A476,M476)</f>
        <v>354583</v>
      </c>
      <c r="S476" s="2">
        <f>_xlfn.XLOOKUP($A476,'[1]LISTA ETIQUETAS'!$O:$O,'[1]LISTA ETIQUETAS'!H:H,"",0)</f>
        <v>1</v>
      </c>
      <c r="T476" s="8">
        <f>SUM(O476:S476)</f>
        <v>1</v>
      </c>
      <c r="U476" s="9" t="str">
        <f>IFERROR((VLOOKUP(A476,'links de acesso'!A:B,2,0)),"\\192.168.0.4\Produtos\PRODUTO_PRONTA_ENTREGA_DPOT\static\IMAGENS_PRODUTOS\SEM IMAGEM.jpg")</f>
        <v>\\192.168.0.4\Produtos\PRODUTO_PRONTA_ENTREGA_DPOT\static\IMAGENS_PRODUTOS\MESA CENTRO CAVA_354583.jpg</v>
      </c>
      <c r="V476" s="8" t="str">
        <f>IF(Tabela3[[#This Row],[LINK_IMAGEM]]="\\192.168.0.4\Produtos\PRODUTO_PRONTA_ENTREGA_DPOT\static\IMAGENS_PRODUTOS\SEM IMAGEM.jpg","SEM IMAGEM","COM IMAGEM")</f>
        <v>COM IMAGEM</v>
      </c>
    </row>
    <row r="477" spans="1:22" x14ac:dyDescent="0.25">
      <c r="A477" s="17">
        <v>124744</v>
      </c>
      <c r="B477" t="str">
        <f>IFERROR((VLOOKUP(A477,'[1]LISTA ETIQUETAS'!O:X,3,0)),"PRODUTO SEM ESTOQUE")</f>
        <v>EST MESA CENTRO CORTEN (RESINA Y-099 BEGE) ACO CORTEN</v>
      </c>
      <c r="C477" s="9" t="str">
        <f>VLOOKUP(A477,'[1]LISTA ETIQUETAS'!$O:$BT,58,0)</f>
        <v>DPOT MESA CENTRO</v>
      </c>
      <c r="D477" s="9" t="str">
        <f>VLOOKUP(A477,'[1]LISTA ETIQUETAS'!$O:$BU,59,0)</f>
        <v>MESA CENTRO CORTEN</v>
      </c>
      <c r="E477" s="10">
        <f>IF(VLOOKUP(A477,'[1]LISTA ETIQUETAS'!O:W,4,0)="",(VLOOKUP(A477,'[1]LISTA ETIQUETAS'!O:W,7,0)),(VLOOKUP(A477,'[1]LISTA ETIQUETAS'!O:W,4,0)))</f>
        <v>1.5</v>
      </c>
      <c r="F477" s="10">
        <f>IF(VLOOKUP(A477,'[1]LISTA ETIQUETAS'!O:W,5,0)="",(VLOOKUP(A477,'[1]LISTA ETIQUETAS'!O:W,8,0)),(VLOOKUP(A477,'[1]LISTA ETIQUETAS'!O:W,5,0)))</f>
        <v>1.08</v>
      </c>
      <c r="G477" s="10">
        <f>IF(VLOOKUP(A477,'[1]LISTA ETIQUETAS'!O:W,6,0)="",(VLOOKUP(A477,'[1]LISTA ETIQUETAS'!O:W,9,0)),(VLOOKUP(A477,'[1]LISTA ETIQUETAS'!O:W,5,0)))</f>
        <v>0.28999999999999998</v>
      </c>
      <c r="H477" s="10">
        <f>IFERROR((VLOOKUP(A477,'[1]LISTA ETIQUETAS'!O:X,10,0)),"")</f>
        <v>0</v>
      </c>
      <c r="I477" s="11">
        <f>IFERROR((VLOOKUP(A477,'[1]LISTA ETIQUETAS'!O:Z,12,0)),"")</f>
        <v>0</v>
      </c>
      <c r="J477" s="5">
        <f>VLOOKUP(A477,'[1]LISTA ETIQUETAS'!$O:$AA,13,0)</f>
        <v>0</v>
      </c>
      <c r="K477" s="11">
        <f>IFERROR(I477-I477*J477,"")</f>
        <v>0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>IF(M477=0,A477,M477)</f>
        <v>124744</v>
      </c>
      <c r="S477" s="2">
        <f>_xlfn.XLOOKUP($A477,'[1]LISTA ETIQUETAS'!$O:$O,'[1]LISTA ETIQUETAS'!H:H,"",0)</f>
        <v>1</v>
      </c>
      <c r="T477" s="8">
        <f>SUM(O477:S477)</f>
        <v>1</v>
      </c>
      <c r="U477" s="9" t="str">
        <f>IFERROR((VLOOKUP(A477,'links de acesso'!A:B,2,0)),"\\192.168.0.4\Produtos\PRODUTO_PRONTA_ENTREGA_DPOT\static\IMAGENS_PRODUTOS\SEM IMAGEM.jpg")</f>
        <v>\\192.168.0.4\Produtos\PRODUTO_PRONTA_ENTREGA_DPOT\static\IMAGENS_PRODUTOS\MESA CENTRO CORTEN_124744.jpg</v>
      </c>
      <c r="V477" s="8" t="str">
        <f>IF(Tabela3[[#This Row],[LINK_IMAGEM]]="\\192.168.0.4\Produtos\PRODUTO_PRONTA_ENTREGA_DPOT\static\IMAGENS_PRODUTOS\SEM IMAGEM.jpg","SEM IMAGEM","COM IMAGEM")</f>
        <v>COM IMAGEM</v>
      </c>
    </row>
    <row r="478" spans="1:22" x14ac:dyDescent="0.25">
      <c r="A478" s="17">
        <v>279256</v>
      </c>
      <c r="B478" t="str">
        <f>IFERROR((VLOOKUP(A478,'[1]LISTA ETIQUETAS'!O:X,3,0)),"PRODUTO SEM ESTOQUE")</f>
        <v>EST MESA CENTRO FONTANA (FREIJO NATURAL)</v>
      </c>
      <c r="C478" s="9" t="str">
        <f>VLOOKUP(A478,'[1]LISTA ETIQUETAS'!$O:$BT,58,0)</f>
        <v>DPOT MESA CENTRO</v>
      </c>
      <c r="D478" s="9" t="str">
        <f>VLOOKUP(A478,'[1]LISTA ETIQUETAS'!$O:$BU,59,0)</f>
        <v>MESA CENTRO FONTANA</v>
      </c>
      <c r="E478" s="10">
        <f>IF(VLOOKUP(A478,'[1]LISTA ETIQUETAS'!O:W,4,0)="",(VLOOKUP(A478,'[1]LISTA ETIQUETAS'!O:W,7,0)),(VLOOKUP(A478,'[1]LISTA ETIQUETAS'!O:W,4,0)))</f>
        <v>1.8</v>
      </c>
      <c r="F478" s="10">
        <f>IF(VLOOKUP(A478,'[1]LISTA ETIQUETAS'!O:W,5,0)="",(VLOOKUP(A478,'[1]LISTA ETIQUETAS'!O:W,8,0)),(VLOOKUP(A478,'[1]LISTA ETIQUETAS'!O:W,5,0)))</f>
        <v>0.8</v>
      </c>
      <c r="G478" s="10">
        <f>IF(VLOOKUP(A478,'[1]LISTA ETIQUETAS'!O:W,6,0)="",(VLOOKUP(A478,'[1]LISTA ETIQUETAS'!O:W,9,0)),(VLOOKUP(A478,'[1]LISTA ETIQUETAS'!O:W,5,0)))</f>
        <v>0.3</v>
      </c>
      <c r="H478" s="10">
        <f>IFERROR((VLOOKUP(A478,'[1]LISTA ETIQUETAS'!O:X,10,0)),"")</f>
        <v>0</v>
      </c>
      <c r="I478" s="11">
        <f>IFERROR((VLOOKUP(A478,'[1]LISTA ETIQUETAS'!O:Z,12,0)),"")</f>
        <v>0</v>
      </c>
      <c r="J478" s="5">
        <f>VLOOKUP(A478,'[1]LISTA ETIQUETAS'!$O:$AA,13,0)</f>
        <v>0</v>
      </c>
      <c r="K478" s="11">
        <f>IFERROR(I478-I478*J478,"")</f>
        <v>0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>IF(M478=0,A478,M478)</f>
        <v>279256</v>
      </c>
      <c r="S478" s="2">
        <f>_xlfn.XLOOKUP($A478,'[1]LISTA ETIQUETAS'!$O:$O,'[1]LISTA ETIQUETAS'!H:H,"",0)</f>
        <v>1</v>
      </c>
      <c r="T478" s="8">
        <f>SUM(O478:S478)</f>
        <v>1</v>
      </c>
      <c r="U478" s="9" t="str">
        <f>IFERROR((VLOOKUP(A478,'links de acesso'!A:B,2,0)),"\\192.168.0.4\Produtos\PRODUTO_PRONTA_ENTREGA_DPOT\static\IMAGENS_PRODUTOS\SEM IMAGEM.jpg")</f>
        <v>\\192.168.0.4\Produtos\PRODUTO_PRONTA_ENTREGA_DPOT\static\IMAGENS_PRODUTOS\MESA CENTRO FONTANA_279256.jpg</v>
      </c>
      <c r="V478" s="8" t="str">
        <f>IF(Tabela3[[#This Row],[LINK_IMAGEM]]="\\192.168.0.4\Produtos\PRODUTO_PRONTA_ENTREGA_DPOT\static\IMAGENS_PRODUTOS\SEM IMAGEM.jpg","SEM IMAGEM","COM IMAGEM")</f>
        <v>COM IMAGEM</v>
      </c>
    </row>
    <row r="479" spans="1:22" x14ac:dyDescent="0.25">
      <c r="A479" s="17">
        <v>330550</v>
      </c>
      <c r="B479" t="str">
        <f>IFERROR((VLOOKUP(A479,'[1]LISTA ETIQUETAS'!O:X,3,0)),"PRODUTO SEM ESTOQUE")</f>
        <v>EST MESA CENTRO JOA (MAD B LOURO ESPECIAL)</v>
      </c>
      <c r="C479" s="9" t="str">
        <f>VLOOKUP(A479,'[1]LISTA ETIQUETAS'!$O:$BT,58,0)</f>
        <v>DPOT MESA CENTRO</v>
      </c>
      <c r="D479" s="9" t="str">
        <f>VLOOKUP(A479,'[1]LISTA ETIQUETAS'!$O:$BU,59,0)</f>
        <v>MESA CENTRO JOA</v>
      </c>
      <c r="E479" s="10">
        <f>IF(VLOOKUP(A479,'[1]LISTA ETIQUETAS'!O:W,4,0)="",(VLOOKUP(A479,'[1]LISTA ETIQUETAS'!O:W,7,0)),(VLOOKUP(A479,'[1]LISTA ETIQUETAS'!O:W,4,0)))</f>
        <v>1.4</v>
      </c>
      <c r="F479" s="10">
        <f>IF(VLOOKUP(A479,'[1]LISTA ETIQUETAS'!O:W,5,0)="",(VLOOKUP(A479,'[1]LISTA ETIQUETAS'!O:W,8,0)),(VLOOKUP(A479,'[1]LISTA ETIQUETAS'!O:W,5,0)))</f>
        <v>0</v>
      </c>
      <c r="G479" s="10">
        <f>IF(VLOOKUP(A479,'[1]LISTA ETIQUETAS'!O:W,6,0)="",(VLOOKUP(A479,'[1]LISTA ETIQUETAS'!O:W,9,0)),(VLOOKUP(A479,'[1]LISTA ETIQUETAS'!O:W,5,0)))</f>
        <v>0.3</v>
      </c>
      <c r="H479" s="10">
        <f>IFERROR((VLOOKUP(A479,'[1]LISTA ETIQUETAS'!O:X,10,0)),"")</f>
        <v>0</v>
      </c>
      <c r="I479" s="11">
        <f>IFERROR((VLOOKUP(A479,'[1]LISTA ETIQUETAS'!O:Z,12,0)),"")</f>
        <v>0</v>
      </c>
      <c r="J479" s="5">
        <f>VLOOKUP(A479,'[1]LISTA ETIQUETAS'!$O:$AA,13,0)</f>
        <v>0</v>
      </c>
      <c r="K479" s="11">
        <f>IFERROR(I479-I479*J479,"")</f>
        <v>0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>IF(M479=0,A479,M479)</f>
        <v>330550</v>
      </c>
      <c r="S479" s="2">
        <f>_xlfn.XLOOKUP($A479,'[1]LISTA ETIQUETAS'!$O:$O,'[1]LISTA ETIQUETAS'!H:H,"",0)</f>
        <v>1</v>
      </c>
      <c r="T479" s="8">
        <f>SUM(O479:S479)</f>
        <v>1</v>
      </c>
      <c r="U479" s="9" t="str">
        <f>IFERROR((VLOOKUP(A479,'links de acesso'!A:B,2,0)),"\\192.168.0.4\Produtos\PRODUTO_PRONTA_ENTREGA_DPOT\static\IMAGENS_PRODUTOS\SEM IMAGEM.jpg")</f>
        <v>\\192.168.0.4\Produtos\PRODUTO_PRONTA_ENTREGA_DPOT\static\IMAGENS_PRODUTOS\MESA CENTRO JOA_330550.jpg</v>
      </c>
      <c r="V479" s="8" t="str">
        <f>IF(Tabela3[[#This Row],[LINK_IMAGEM]]="\\192.168.0.4\Produtos\PRODUTO_PRONTA_ENTREGA_DPOT\static\IMAGENS_PRODUTOS\SEM IMAGEM.jpg","SEM IMAGEM","COM IMAGEM")</f>
        <v>COM IMAGEM</v>
      </c>
    </row>
    <row r="480" spans="1:22" x14ac:dyDescent="0.25">
      <c r="A480" s="17">
        <v>328443</v>
      </c>
      <c r="B480" t="str">
        <f>IFERROR((VLOOKUP(A480,'[1]LISTA ETIQUETAS'!O:X,3,0)),"PRODUTO SEM ESTOQUE")</f>
        <v>EST MESA CENTRO JOALHERIA (PAU FERRO) BS PRETO FOSCO</v>
      </c>
      <c r="C480" s="9" t="str">
        <f>VLOOKUP(A480,'[1]LISTA ETIQUETAS'!$O:$BT,58,0)</f>
        <v>DPOT MESA CENTRO</v>
      </c>
      <c r="D480" s="9" t="str">
        <f>VLOOKUP(A480,'[1]LISTA ETIQUETAS'!$O:$BU,59,0)</f>
        <v>MESA CENTRO JOALHERIA</v>
      </c>
      <c r="E480" s="10">
        <f>IF(VLOOKUP(A480,'[1]LISTA ETIQUETAS'!O:W,4,0)="",(VLOOKUP(A480,'[1]LISTA ETIQUETAS'!O:W,7,0)),(VLOOKUP(A480,'[1]LISTA ETIQUETAS'!O:W,4,0)))</f>
        <v>0.82</v>
      </c>
      <c r="F480" s="10">
        <f>IF(VLOOKUP(A480,'[1]LISTA ETIQUETAS'!O:W,5,0)="",(VLOOKUP(A480,'[1]LISTA ETIQUETAS'!O:W,8,0)),(VLOOKUP(A480,'[1]LISTA ETIQUETAS'!O:W,5,0)))</f>
        <v>0.69</v>
      </c>
      <c r="G480" s="10">
        <f>IF(VLOOKUP(A480,'[1]LISTA ETIQUETAS'!O:W,6,0)="",(VLOOKUP(A480,'[1]LISTA ETIQUETAS'!O:W,9,0)),(VLOOKUP(A480,'[1]LISTA ETIQUETAS'!O:W,5,0)))</f>
        <v>0.37</v>
      </c>
      <c r="H480" s="10">
        <f>IFERROR((VLOOKUP(A480,'[1]LISTA ETIQUETAS'!O:X,10,0)),"")</f>
        <v>0</v>
      </c>
      <c r="I480" s="11">
        <f>IFERROR((VLOOKUP(A480,'[1]LISTA ETIQUETAS'!O:Z,12,0)),"")</f>
        <v>0</v>
      </c>
      <c r="J480" s="5">
        <f>VLOOKUP(A480,'[1]LISTA ETIQUETAS'!$O:$AA,13,0)</f>
        <v>0</v>
      </c>
      <c r="K480" s="11">
        <f>IFERROR(I480-I480*J480,"")</f>
        <v>0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>IF(M480=0,A480,M480)</f>
        <v>328443</v>
      </c>
      <c r="S480" s="2">
        <f>_xlfn.XLOOKUP($A480,'[1]LISTA ETIQUETAS'!$O:$O,'[1]LISTA ETIQUETAS'!H:H,"",0)</f>
        <v>1</v>
      </c>
      <c r="T480" s="8">
        <f>SUM(O480:S480)</f>
        <v>1</v>
      </c>
      <c r="U480" s="9" t="str">
        <f>IFERROR((VLOOKUP(A480,'links de acesso'!A:B,2,0)),"\\192.168.0.4\Produtos\PRODUTO_PRONTA_ENTREGA_DPOT\static\IMAGENS_PRODUTOS\SEM IMAGEM.jpg")</f>
        <v>\\192.168.0.4\Produtos\PRODUTO_PRONTA_ENTREGA_DPOT\static\IMAGENS_PRODUTOS\MESA CENTRO JOALHERIA_328443.jpg</v>
      </c>
      <c r="V480" s="8" t="str">
        <f>IF(Tabela3[[#This Row],[LINK_IMAGEM]]="\\192.168.0.4\Produtos\PRODUTO_PRONTA_ENTREGA_DPOT\static\IMAGENS_PRODUTOS\SEM IMAGEM.jpg","SEM IMAGEM","COM IMAGEM")</f>
        <v>COM IMAGEM</v>
      </c>
    </row>
    <row r="481" spans="1:22" x14ac:dyDescent="0.25">
      <c r="A481" s="17">
        <v>257000</v>
      </c>
      <c r="B481" t="str">
        <f>IFERROR((VLOOKUP(A481,'[1]LISTA ETIQUETAS'!O:X,3,0)),"PRODUTO SEM ESTOQUE")</f>
        <v>EST MESA CENTRO JOHN GRAZ (BS IMBUIA) (SAYERLACK Y096 VERDE)</v>
      </c>
      <c r="C481" s="9" t="str">
        <f>VLOOKUP(A481,'[1]LISTA ETIQUETAS'!$O:$BT,58,0)</f>
        <v>DPOT MESA CENTRO</v>
      </c>
      <c r="D481" s="9" t="str">
        <f>VLOOKUP(A481,'[1]LISTA ETIQUETAS'!$O:$BU,59,0)</f>
        <v>MESA CENTRO JOHN GRAZ</v>
      </c>
      <c r="E481" s="10">
        <f>IF(VLOOKUP(A481,'[1]LISTA ETIQUETAS'!O:W,4,0)="",(VLOOKUP(A481,'[1]LISTA ETIQUETAS'!O:W,7,0)),(VLOOKUP(A481,'[1]LISTA ETIQUETAS'!O:W,4,0)))</f>
        <v>1.7</v>
      </c>
      <c r="F481" s="10">
        <f>IF(VLOOKUP(A481,'[1]LISTA ETIQUETAS'!O:W,5,0)="",(VLOOKUP(A481,'[1]LISTA ETIQUETAS'!O:W,8,0)),(VLOOKUP(A481,'[1]LISTA ETIQUETAS'!O:W,5,0)))</f>
        <v>0.77</v>
      </c>
      <c r="G481" s="10">
        <f>IF(VLOOKUP(A481,'[1]LISTA ETIQUETAS'!O:W,6,0)="",(VLOOKUP(A481,'[1]LISTA ETIQUETAS'!O:W,9,0)),(VLOOKUP(A481,'[1]LISTA ETIQUETAS'!O:W,5,0)))</f>
        <v>0.32</v>
      </c>
      <c r="H481" s="10">
        <f>IFERROR((VLOOKUP(A481,'[1]LISTA ETIQUETAS'!O:X,10,0)),"")</f>
        <v>0</v>
      </c>
      <c r="I481" s="11">
        <f>IFERROR((VLOOKUP(A481,'[1]LISTA ETIQUETAS'!O:Z,12,0)),"")</f>
        <v>0</v>
      </c>
      <c r="J481" s="5">
        <f>VLOOKUP(A481,'[1]LISTA ETIQUETAS'!$O:$AA,13,0)</f>
        <v>0</v>
      </c>
      <c r="K481" s="11">
        <f>IFERROR(I481-I481*J481,"")</f>
        <v>0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>IF(M481=0,A481,M481)</f>
        <v>257000</v>
      </c>
      <c r="S481" s="2">
        <f>_xlfn.XLOOKUP($A481,'[1]LISTA ETIQUETAS'!$O:$O,'[1]LISTA ETIQUETAS'!H:H,"",0)</f>
        <v>2</v>
      </c>
      <c r="T481" s="8">
        <f>SUM(O481:S481)</f>
        <v>2</v>
      </c>
      <c r="U481" s="9" t="str">
        <f>IFERROR((VLOOKUP(A481,'links de acesso'!A:B,2,0)),"\\192.168.0.4\Produtos\PRODUTO_PRONTA_ENTREGA_DPOT\static\IMAGENS_PRODUTOS\SEM IMAGEM.jpg")</f>
        <v>\\192.168.0.4\Produtos\PRODUTO_PRONTA_ENTREGA_DPOT\static\IMAGENS_PRODUTOS\MESA CENTRO JONH GRAZ_257000.jpg</v>
      </c>
      <c r="V481" s="8" t="str">
        <f>IF(Tabela3[[#This Row],[LINK_IMAGEM]]="\\192.168.0.4\Produtos\PRODUTO_PRONTA_ENTREGA_DPOT\static\IMAGENS_PRODUTOS\SEM IMAGEM.jpg","SEM IMAGEM","COM IMAGEM")</f>
        <v>COM IMAGEM</v>
      </c>
    </row>
    <row r="482" spans="1:22" x14ac:dyDescent="0.25">
      <c r="A482" s="17">
        <v>145027</v>
      </c>
      <c r="B482" t="str">
        <f>IFERROR((VLOOKUP(A482,'[1]LISTA ETIQUETAS'!O:X,3,0)),"PRODUTO SEM ESTOQUE")</f>
        <v>EST MESA CENTRO JOHN GRAZ (BS SUCUPIRA) (LC BRANCA BRLILHO)</v>
      </c>
      <c r="C482" s="9" t="str">
        <f>VLOOKUP(A482,'[1]LISTA ETIQUETAS'!$O:$BT,58,0)</f>
        <v>DPOT MESA CENTRO</v>
      </c>
      <c r="D482" s="9" t="str">
        <f>VLOOKUP(A482,'[1]LISTA ETIQUETAS'!$O:$BU,59,0)</f>
        <v>MESA CENTRO JOHN GRAZ</v>
      </c>
      <c r="E482" s="10">
        <f>IF(VLOOKUP(A482,'[1]LISTA ETIQUETAS'!O:W,4,0)="",(VLOOKUP(A482,'[1]LISTA ETIQUETAS'!O:W,7,0)),(VLOOKUP(A482,'[1]LISTA ETIQUETAS'!O:W,4,0)))</f>
        <v>1.7</v>
      </c>
      <c r="F482" s="10">
        <f>IF(VLOOKUP(A482,'[1]LISTA ETIQUETAS'!O:W,5,0)="",(VLOOKUP(A482,'[1]LISTA ETIQUETAS'!O:W,8,0)),(VLOOKUP(A482,'[1]LISTA ETIQUETAS'!O:W,5,0)))</f>
        <v>0.77</v>
      </c>
      <c r="G482" s="10">
        <f>IF(VLOOKUP(A482,'[1]LISTA ETIQUETAS'!O:W,6,0)="",(VLOOKUP(A482,'[1]LISTA ETIQUETAS'!O:W,9,0)),(VLOOKUP(A482,'[1]LISTA ETIQUETAS'!O:W,5,0)))</f>
        <v>0.31</v>
      </c>
      <c r="H482" s="10">
        <f>IFERROR((VLOOKUP(A482,'[1]LISTA ETIQUETAS'!O:X,10,0)),"")</f>
        <v>0</v>
      </c>
      <c r="I482" s="11">
        <f>IFERROR((VLOOKUP(A482,'[1]LISTA ETIQUETAS'!O:Z,12,0)),"")</f>
        <v>0</v>
      </c>
      <c r="J482" s="5">
        <f>VLOOKUP(A482,'[1]LISTA ETIQUETAS'!$O:$AA,13,0)</f>
        <v>0</v>
      </c>
      <c r="K482" s="11">
        <f>IFERROR(I482-I482*J482,"")</f>
        <v>0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>IF(M482=0,A482,M482)</f>
        <v>145027</v>
      </c>
      <c r="S482" s="2">
        <f>_xlfn.XLOOKUP($A482,'[1]LISTA ETIQUETAS'!$O:$O,'[1]LISTA ETIQUETAS'!H:H,"",0)</f>
        <v>1</v>
      </c>
      <c r="T482" s="8">
        <f>SUM(O482:S482)</f>
        <v>1</v>
      </c>
      <c r="U482" s="9" t="str">
        <f>IFERROR((VLOOKUP(A482,'links de acesso'!A:B,2,0)),"\\192.168.0.4\Produtos\PRODUTO_PRONTA_ENTREGA_DPOT\static\IMAGENS_PRODUTOS\SEM IMAGEM.jpg")</f>
        <v>\\192.168.0.4\Produtos\PRODUTO_PRONTA_ENTREGA_DPOT\static\IMAGENS_PRODUTOS\MESA CENTRO JONH GRAZ_145027.jpg</v>
      </c>
      <c r="V482" s="8" t="str">
        <f>IF(Tabela3[[#This Row],[LINK_IMAGEM]]="\\192.168.0.4\Produtos\PRODUTO_PRONTA_ENTREGA_DPOT\static\IMAGENS_PRODUTOS\SEM IMAGEM.jpg","SEM IMAGEM","COM IMAGEM")</f>
        <v>COM IMAGEM</v>
      </c>
    </row>
    <row r="483" spans="1:22" x14ac:dyDescent="0.25">
      <c r="A483" s="17">
        <v>379266</v>
      </c>
      <c r="B483" t="str">
        <f>IFERROR((VLOOKUP(A483,'[1]LISTA ETIQUETAS'!O:X,3,0)),"PRODUTO SEM ESTOQUE")</f>
        <v>EST MESA CENTRO JOHN GRAZ (FREIJO)</v>
      </c>
      <c r="C483" s="9" t="str">
        <f>VLOOKUP(A483,'[1]LISTA ETIQUETAS'!$O:$BT,58,0)</f>
        <v>DPOT MESA CENTRO</v>
      </c>
      <c r="D483" s="9" t="str">
        <f>VLOOKUP(A483,'[1]LISTA ETIQUETAS'!$O:$BU,59,0)</f>
        <v>MESA CENTRO JOHN GRAZ</v>
      </c>
      <c r="E483" s="10">
        <f>IF(VLOOKUP(A483,'[1]LISTA ETIQUETAS'!O:W,4,0)="",(VLOOKUP(A483,'[1]LISTA ETIQUETAS'!O:W,7,0)),(VLOOKUP(A483,'[1]LISTA ETIQUETAS'!O:W,4,0)))</f>
        <v>1.7</v>
      </c>
      <c r="F483" s="10">
        <f>IF(VLOOKUP(A483,'[1]LISTA ETIQUETAS'!O:W,5,0)="",(VLOOKUP(A483,'[1]LISTA ETIQUETAS'!O:W,8,0)),(VLOOKUP(A483,'[1]LISTA ETIQUETAS'!O:W,5,0)))</f>
        <v>0.77</v>
      </c>
      <c r="G483" s="10">
        <f>IF(VLOOKUP(A483,'[1]LISTA ETIQUETAS'!O:W,6,0)="",(VLOOKUP(A483,'[1]LISTA ETIQUETAS'!O:W,9,0)),(VLOOKUP(A483,'[1]LISTA ETIQUETAS'!O:W,5,0)))</f>
        <v>0.31</v>
      </c>
      <c r="H483" s="10">
        <f>IFERROR((VLOOKUP(A483,'[1]LISTA ETIQUETAS'!O:X,10,0)),"")</f>
        <v>0</v>
      </c>
      <c r="I483" s="11">
        <f>IFERROR((VLOOKUP(A483,'[1]LISTA ETIQUETAS'!O:Z,12,0)),"")</f>
        <v>0</v>
      </c>
      <c r="J483" s="5">
        <f>VLOOKUP(A483,'[1]LISTA ETIQUETAS'!$O:$AA,13,0)</f>
        <v>0</v>
      </c>
      <c r="K483" s="11">
        <f>IFERROR(I483-I483*J483,"")</f>
        <v>0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>IF(M483=0,A483,M483)</f>
        <v>379266</v>
      </c>
      <c r="S483" s="2">
        <f>_xlfn.XLOOKUP($A483,'[1]LISTA ETIQUETAS'!$O:$O,'[1]LISTA ETIQUETAS'!H:H,"",0)</f>
        <v>1</v>
      </c>
      <c r="T483" s="8">
        <f>SUM(O483:S483)</f>
        <v>1</v>
      </c>
      <c r="U483" s="9" t="str">
        <f>IFERROR((VLOOKUP(A483,'links de acesso'!A:B,2,0)),"\\192.168.0.4\Produtos\PRODUTO_PRONTA_ENTREGA_DPOT\static\IMAGENS_PRODUTOS\SEM IMAGEM.jpg")</f>
        <v>\\192.168.0.4\Produtos\PRODUTO_PRONTA_ENTREGA_DPOT\static\IMAGENS_PRODUTOS\MESA CENTRO JOHN GRAZ_379266.jpg</v>
      </c>
      <c r="V483" s="8" t="str">
        <f>IF(Tabela3[[#This Row],[LINK_IMAGEM]]="\\192.168.0.4\Produtos\PRODUTO_PRONTA_ENTREGA_DPOT\static\IMAGENS_PRODUTOS\SEM IMAGEM.jpg","SEM IMAGEM","COM IMAGEM")</f>
        <v>COM IMAGEM</v>
      </c>
    </row>
    <row r="484" spans="1:22" x14ac:dyDescent="0.25">
      <c r="A484" s="17">
        <v>63282</v>
      </c>
      <c r="B484" t="str">
        <f>IFERROR((VLOOKUP(A484,'[1]LISTA ETIQUETAS'!O:X,3,0)),"PRODUTO SEM ESTOQUE")</f>
        <v>EST MESA CENTRO JONE (CHANFRO X148)</v>
      </c>
      <c r="C484" s="9" t="str">
        <f>VLOOKUP(A484,'[1]LISTA ETIQUETAS'!$O:$BT,58,0)</f>
        <v>DPOT MESA CENTRO</v>
      </c>
      <c r="D484" s="9" t="str">
        <f>VLOOKUP(A484,'[1]LISTA ETIQUETAS'!$O:$BU,59,0)</f>
        <v>MESA CENTRO JONE</v>
      </c>
      <c r="E484" s="10">
        <f>IF(VLOOKUP(A484,'[1]LISTA ETIQUETAS'!O:W,4,0)="",(VLOOKUP(A484,'[1]LISTA ETIQUETAS'!O:W,7,0)),(VLOOKUP(A484,'[1]LISTA ETIQUETAS'!O:W,4,0)))</f>
        <v>1.3</v>
      </c>
      <c r="F484" s="10">
        <f>IF(VLOOKUP(A484,'[1]LISTA ETIQUETAS'!O:W,5,0)="",(VLOOKUP(A484,'[1]LISTA ETIQUETAS'!O:W,8,0)),(VLOOKUP(A484,'[1]LISTA ETIQUETAS'!O:W,5,0)))</f>
        <v>0</v>
      </c>
      <c r="G484" s="10">
        <f>IF(VLOOKUP(A484,'[1]LISTA ETIQUETAS'!O:W,6,0)="",(VLOOKUP(A484,'[1]LISTA ETIQUETAS'!O:W,9,0)),(VLOOKUP(A484,'[1]LISTA ETIQUETAS'!O:W,5,0)))</f>
        <v>0.25</v>
      </c>
      <c r="H484" s="10">
        <f>IFERROR((VLOOKUP(A484,'[1]LISTA ETIQUETAS'!O:X,10,0)),"")</f>
        <v>1.3</v>
      </c>
      <c r="I484" s="11">
        <f>IFERROR((VLOOKUP(A484,'[1]LISTA ETIQUETAS'!O:Z,12,0)),"")</f>
        <v>0</v>
      </c>
      <c r="J484" s="5">
        <f>VLOOKUP(A484,'[1]LISTA ETIQUETAS'!$O:$AA,13,0)</f>
        <v>0</v>
      </c>
      <c r="K484" s="11">
        <f>IFERROR(I484-I484*J484,"")</f>
        <v>0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>IF(M484=0,A484,M484)</f>
        <v>63282</v>
      </c>
      <c r="S484" s="2">
        <f>_xlfn.XLOOKUP($A484,'[1]LISTA ETIQUETAS'!$O:$O,'[1]LISTA ETIQUETAS'!H:H,"",0)</f>
        <v>1</v>
      </c>
      <c r="T484" s="8">
        <f>SUM(O484:S484)</f>
        <v>1</v>
      </c>
      <c r="U484" s="9" t="str">
        <f>IFERROR((VLOOKUP(A484,'links de acesso'!A:B,2,0)),"\\192.168.0.4\Produtos\PRODUTO_PRONTA_ENTREGA_DPOT\static\IMAGENS_PRODUTOS\SEM IMAGEM.jpg")</f>
        <v>\\192.168.0.4\Produtos\PRODUTO_PRONTA_ENTREGA_DPOT\static\IMAGENS_PRODUTOS\MESA CENTRO JONE _ 63282.jpg</v>
      </c>
      <c r="V484" s="8" t="str">
        <f>IF(Tabela3[[#This Row],[LINK_IMAGEM]]="\\192.168.0.4\Produtos\PRODUTO_PRONTA_ENTREGA_DPOT\static\IMAGENS_PRODUTOS\SEM IMAGEM.jpg","SEM IMAGEM","COM IMAGEM")</f>
        <v>COM IMAGEM</v>
      </c>
    </row>
    <row r="485" spans="1:22" x14ac:dyDescent="0.25">
      <c r="A485" s="17">
        <v>203384</v>
      </c>
      <c r="B485" t="str">
        <f>IFERROR((VLOOKUP(A485,'[1]LISTA ETIQUETAS'!O:X,3,0)),"PRODUTO SEM ESTOQUE")</f>
        <v>EST MESA CENTRO LEVE (INOX ACET) PORCELATO STEEL CORTEN</v>
      </c>
      <c r="C485" s="9" t="str">
        <f>VLOOKUP(A485,'[1]LISTA ETIQUETAS'!$O:$BT,58,0)</f>
        <v>DPOT MESA CENTRO</v>
      </c>
      <c r="D485" s="9" t="str">
        <f>VLOOKUP(A485,'[1]LISTA ETIQUETAS'!$O:$BU,59,0)</f>
        <v>MESA CENTRO LEVE</v>
      </c>
      <c r="E485" s="10">
        <f>IF(VLOOKUP(A485,'[1]LISTA ETIQUETAS'!O:W,4,0)="",(VLOOKUP(A485,'[1]LISTA ETIQUETAS'!O:W,7,0)),(VLOOKUP(A485,'[1]LISTA ETIQUETAS'!O:W,4,0)))</f>
        <v>1.2</v>
      </c>
      <c r="F485" s="10">
        <f>IF(VLOOKUP(A485,'[1]LISTA ETIQUETAS'!O:W,5,0)="",(VLOOKUP(A485,'[1]LISTA ETIQUETAS'!O:W,8,0)),(VLOOKUP(A485,'[1]LISTA ETIQUETAS'!O:W,5,0)))</f>
        <v>0.6</v>
      </c>
      <c r="G485" s="10">
        <f>IF(VLOOKUP(A485,'[1]LISTA ETIQUETAS'!O:W,6,0)="",(VLOOKUP(A485,'[1]LISTA ETIQUETAS'!O:W,9,0)),(VLOOKUP(A485,'[1]LISTA ETIQUETAS'!O:W,5,0)))</f>
        <v>0.3</v>
      </c>
      <c r="H485" s="10">
        <f>IFERROR((VLOOKUP(A485,'[1]LISTA ETIQUETAS'!O:X,10,0)),"")</f>
        <v>0</v>
      </c>
      <c r="I485" s="11">
        <f>IFERROR((VLOOKUP(A485,'[1]LISTA ETIQUETAS'!O:Z,12,0)),"")</f>
        <v>0</v>
      </c>
      <c r="J485" s="5">
        <f>VLOOKUP(A485,'[1]LISTA ETIQUETAS'!$O:$AA,13,0)</f>
        <v>0</v>
      </c>
      <c r="K485" s="11">
        <f>IFERROR(I485-I485*J485,"")</f>
        <v>0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>IF(M485=0,A485,M485)</f>
        <v>203384</v>
      </c>
      <c r="S485" s="2">
        <f>_xlfn.XLOOKUP($A485,'[1]LISTA ETIQUETAS'!$O:$O,'[1]LISTA ETIQUETAS'!H:H,"",0)</f>
        <v>1</v>
      </c>
      <c r="T485" s="8">
        <f>SUM(O485:S485)</f>
        <v>1</v>
      </c>
      <c r="U485" s="9" t="str">
        <f>IFERROR((VLOOKUP(A485,'links de acesso'!A:B,2,0)),"\\192.168.0.4\Produtos\PRODUTO_PRONTA_ENTREGA_DPOT\static\IMAGENS_PRODUTOS\SEM IMAGEM.jpg")</f>
        <v>\\192.168.0.4\Produtos\PRODUTO_PRONTA_ENTREGA_DPOT\static\IMAGENS_PRODUTOS\MESA CENTRO LEVE_203384.jpg</v>
      </c>
      <c r="V485" s="8" t="str">
        <f>IF(Tabela3[[#This Row],[LINK_IMAGEM]]="\\192.168.0.4\Produtos\PRODUTO_PRONTA_ENTREGA_DPOT\static\IMAGENS_PRODUTOS\SEM IMAGEM.jpg","SEM IMAGEM","COM IMAGEM")</f>
        <v>COM IMAGEM</v>
      </c>
    </row>
    <row r="486" spans="1:22" x14ac:dyDescent="0.25">
      <c r="A486" s="17">
        <v>336614</v>
      </c>
      <c r="B486" t="str">
        <f>IFERROR((VLOOKUP(A486,'[1]LISTA ETIQUETAS'!O:X,3,0)),"PRODUTO SEM ESTOQUE")</f>
        <v>EST MESA CENTRO MAIS (S/ABAS) (CARVALHO NT)</v>
      </c>
      <c r="C486" s="9" t="str">
        <f>VLOOKUP(A486,'[1]LISTA ETIQUETAS'!$O:$BT,58,0)</f>
        <v>DPOT MESA CENTRO</v>
      </c>
      <c r="D486" s="9" t="str">
        <f>VLOOKUP(A486,'[1]LISTA ETIQUETAS'!$O:$BU,59,0)</f>
        <v>MESA CENTRO MAIS</v>
      </c>
      <c r="E486" s="10">
        <f>IF(VLOOKUP(A486,'[1]LISTA ETIQUETAS'!O:W,4,0)="",(VLOOKUP(A486,'[1]LISTA ETIQUETAS'!O:W,7,0)),(VLOOKUP(A486,'[1]LISTA ETIQUETAS'!O:W,4,0)))</f>
        <v>1.67</v>
      </c>
      <c r="F486" s="10">
        <f>IF(VLOOKUP(A486,'[1]LISTA ETIQUETAS'!O:W,5,0)="",(VLOOKUP(A486,'[1]LISTA ETIQUETAS'!O:W,8,0)),(VLOOKUP(A486,'[1]LISTA ETIQUETAS'!O:W,5,0)))</f>
        <v>1.67</v>
      </c>
      <c r="G486" s="10">
        <f>IF(VLOOKUP(A486,'[1]LISTA ETIQUETAS'!O:W,6,0)="",(VLOOKUP(A486,'[1]LISTA ETIQUETAS'!O:W,9,0)),(VLOOKUP(A486,'[1]LISTA ETIQUETAS'!O:W,5,0)))</f>
        <v>0.27</v>
      </c>
      <c r="H486" s="10">
        <f>IFERROR((VLOOKUP(A486,'[1]LISTA ETIQUETAS'!O:X,10,0)),"")</f>
        <v>0</v>
      </c>
      <c r="I486" s="11">
        <f>IFERROR((VLOOKUP(A486,'[1]LISTA ETIQUETAS'!O:Z,12,0)),"")</f>
        <v>0</v>
      </c>
      <c r="J486" s="5">
        <f>VLOOKUP(A486,'[1]LISTA ETIQUETAS'!$O:$AA,13,0)</f>
        <v>0</v>
      </c>
      <c r="K486" s="11">
        <f>IFERROR(I486-I486*J486,"")</f>
        <v>0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>IF(M486=0,A486,M486)</f>
        <v>336614</v>
      </c>
      <c r="S486" s="2">
        <f>_xlfn.XLOOKUP($A486,'[1]LISTA ETIQUETAS'!$O:$O,'[1]LISTA ETIQUETAS'!H:H,"",0)</f>
        <v>1</v>
      </c>
      <c r="T486" s="8">
        <f>SUM(O486:S486)</f>
        <v>1</v>
      </c>
      <c r="U486" s="9" t="str">
        <f>IFERROR((VLOOKUP(A486,'links de acesso'!A:B,2,0)),"\\192.168.0.4\Produtos\PRODUTO_PRONTA_ENTREGA_DPOT\static\IMAGENS_PRODUTOS\SEM IMAGEM.jpg")</f>
        <v>\\192.168.0.4\Produtos\PRODUTO_PRONTA_ENTREGA_DPOT\static\IMAGENS_PRODUTOS\MESA CENTRO MAIS_336614.jpg</v>
      </c>
      <c r="V486" s="8" t="str">
        <f>IF(Tabela3[[#This Row],[LINK_IMAGEM]]="\\192.168.0.4\Produtos\PRODUTO_PRONTA_ENTREGA_DPOT\static\IMAGENS_PRODUTOS\SEM IMAGEM.jpg","SEM IMAGEM","COM IMAGEM")</f>
        <v>COM IMAGEM</v>
      </c>
    </row>
    <row r="487" spans="1:22" x14ac:dyDescent="0.25">
      <c r="A487" s="17">
        <v>182539</v>
      </c>
      <c r="B487" t="str">
        <f>IFERROR((VLOOKUP(A487,'[1]LISTA ETIQUETAS'!O:X,3,0)),"PRODUTO SEM ESTOQUE")</f>
        <v>EST MESA CENTRO MC (LACA BRILHO SAYER F-101)</v>
      </c>
      <c r="C487" s="9" t="str">
        <f>VLOOKUP(A487,'[1]LISTA ETIQUETAS'!$O:$BT,58,0)</f>
        <v>DPOT MESA CENTRO</v>
      </c>
      <c r="D487" s="9" t="str">
        <f>VLOOKUP(A487,'[1]LISTA ETIQUETAS'!$O:$BU,59,0)</f>
        <v>MESA CENTRO MC</v>
      </c>
      <c r="E487" s="10">
        <f>IF(VLOOKUP(A487,'[1]LISTA ETIQUETAS'!O:W,4,0)="",(VLOOKUP(A487,'[1]LISTA ETIQUETAS'!O:W,7,0)),(VLOOKUP(A487,'[1]LISTA ETIQUETAS'!O:W,4,0)))</f>
        <v>1.2</v>
      </c>
      <c r="F487" s="10">
        <f>IF(VLOOKUP(A487,'[1]LISTA ETIQUETAS'!O:W,5,0)="",(VLOOKUP(A487,'[1]LISTA ETIQUETAS'!O:W,8,0)),(VLOOKUP(A487,'[1]LISTA ETIQUETAS'!O:W,5,0)))</f>
        <v>1.2</v>
      </c>
      <c r="G487" s="10">
        <f>IF(VLOOKUP(A487,'[1]LISTA ETIQUETAS'!O:W,6,0)="",(VLOOKUP(A487,'[1]LISTA ETIQUETAS'!O:W,9,0)),(VLOOKUP(A487,'[1]LISTA ETIQUETAS'!O:W,5,0)))</f>
        <v>0.3</v>
      </c>
      <c r="H487" s="10">
        <f>IFERROR((VLOOKUP(A487,'[1]LISTA ETIQUETAS'!O:X,10,0)),"")</f>
        <v>0</v>
      </c>
      <c r="I487" s="11">
        <f>IFERROR((VLOOKUP(A487,'[1]LISTA ETIQUETAS'!O:Z,12,0)),"")</f>
        <v>0</v>
      </c>
      <c r="J487" s="5">
        <f>VLOOKUP(A487,'[1]LISTA ETIQUETAS'!$O:$AA,13,0)</f>
        <v>0.5</v>
      </c>
      <c r="K487" s="11">
        <f>IFERROR(I487-I487*J487,"")</f>
        <v>0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>IF(M487=0,A487,M487)</f>
        <v>182539</v>
      </c>
      <c r="S487" s="2">
        <f>_xlfn.XLOOKUP($A487,'[1]LISTA ETIQUETAS'!$O:$O,'[1]LISTA ETIQUETAS'!H:H,"",0)</f>
        <v>1</v>
      </c>
      <c r="T487" s="8">
        <f>SUM(O487:S487)</f>
        <v>1</v>
      </c>
      <c r="U487" s="9" t="str">
        <f>IFERROR((VLOOKUP(A487,'links de acesso'!A:B,2,0)),"\\192.168.0.4\Produtos\PRODUTO_PRONTA_ENTREGA_DPOT\static\IMAGENS_PRODUTOS\SEM IMAGEM.jpg")</f>
        <v>\\192.168.0.4\Produtos\PRODUTO_PRONTA_ENTREGA_DPOT\static\IMAGENS_PRODUTOS\MESA CENTRO MC _182539.jpg</v>
      </c>
      <c r="V487" s="8" t="str">
        <f>IF(Tabela3[[#This Row],[LINK_IMAGEM]]="\\192.168.0.4\Produtos\PRODUTO_PRONTA_ENTREGA_DPOT\static\IMAGENS_PRODUTOS\SEM IMAGEM.jpg","SEM IMAGEM","COM IMAGEM")</f>
        <v>COM IMAGEM</v>
      </c>
    </row>
    <row r="488" spans="1:22" x14ac:dyDescent="0.25">
      <c r="A488" s="17">
        <v>211540</v>
      </c>
      <c r="B488" t="str">
        <f>IFERROR((VLOOKUP(A488,'[1]LISTA ETIQUETAS'!O:X,3,0)),"PRODUTO SEM ESTOQUE")</f>
        <v>EST MESA CENTRO MC (LACA SAYERLACK L-168 CINZA CHUMBO)</v>
      </c>
      <c r="C488" s="9" t="str">
        <f>VLOOKUP(A488,'[1]LISTA ETIQUETAS'!$O:$BT,58,0)</f>
        <v>DPOT MESA CENTRO</v>
      </c>
      <c r="D488" s="9" t="str">
        <f>VLOOKUP(A488,'[1]LISTA ETIQUETAS'!$O:$BU,59,0)</f>
        <v>MESA CENTRO MC</v>
      </c>
      <c r="E488" s="10">
        <f>IF(VLOOKUP(A488,'[1]LISTA ETIQUETAS'!O:W,4,0)="",(VLOOKUP(A488,'[1]LISTA ETIQUETAS'!O:W,7,0)),(VLOOKUP(A488,'[1]LISTA ETIQUETAS'!O:W,4,0)))</f>
        <v>1.6</v>
      </c>
      <c r="F488" s="10">
        <f>IF(VLOOKUP(A488,'[1]LISTA ETIQUETAS'!O:W,5,0)="",(VLOOKUP(A488,'[1]LISTA ETIQUETAS'!O:W,8,0)),(VLOOKUP(A488,'[1]LISTA ETIQUETAS'!O:W,5,0)))</f>
        <v>1.2</v>
      </c>
      <c r="G488" s="10">
        <f>IF(VLOOKUP(A488,'[1]LISTA ETIQUETAS'!O:W,6,0)="",(VLOOKUP(A488,'[1]LISTA ETIQUETAS'!O:W,9,0)),(VLOOKUP(A488,'[1]LISTA ETIQUETAS'!O:W,5,0)))</f>
        <v>0.3</v>
      </c>
      <c r="H488" s="10">
        <f>IFERROR((VLOOKUP(A488,'[1]LISTA ETIQUETAS'!O:X,10,0)),"")</f>
        <v>0</v>
      </c>
      <c r="I488" s="11">
        <f>IFERROR((VLOOKUP(A488,'[1]LISTA ETIQUETAS'!O:Z,12,0)),"")</f>
        <v>0</v>
      </c>
      <c r="J488" s="5">
        <f>VLOOKUP(A488,'[1]LISTA ETIQUETAS'!$O:$AA,13,0)</f>
        <v>0</v>
      </c>
      <c r="K488" s="11">
        <f>IFERROR(I488-I488*J488,"")</f>
        <v>0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>IF(M488=0,A488,M488)</f>
        <v>211540</v>
      </c>
      <c r="S488" s="2">
        <f>_xlfn.XLOOKUP($A488,'[1]LISTA ETIQUETAS'!$O:$O,'[1]LISTA ETIQUETAS'!H:H,"",0)</f>
        <v>1</v>
      </c>
      <c r="T488" s="8">
        <f>SUM(O488:S488)</f>
        <v>1</v>
      </c>
      <c r="U488" s="9" t="str">
        <f>IFERROR((VLOOKUP(A488,'links de acesso'!A:B,2,0)),"\\192.168.0.4\Produtos\PRODUTO_PRONTA_ENTREGA_DPOT\static\IMAGENS_PRODUTOS\SEM IMAGEM.jpg")</f>
        <v>\\192.168.0.4\Produtos\PRODUTO_PRONTA_ENTREGA_DPOT\static\IMAGENS_PRODUTOS\MESA CENTRO MC_211540.jpg</v>
      </c>
      <c r="V488" s="8" t="str">
        <f>IF(Tabela3[[#This Row],[LINK_IMAGEM]]="\\192.168.0.4\Produtos\PRODUTO_PRONTA_ENTREGA_DPOT\static\IMAGENS_PRODUTOS\SEM IMAGEM.jpg","SEM IMAGEM","COM IMAGEM")</f>
        <v>COM IMAGEM</v>
      </c>
    </row>
    <row r="489" spans="1:22" x14ac:dyDescent="0.25">
      <c r="A489" s="17">
        <v>405757</v>
      </c>
      <c r="B489" t="str">
        <f>IFERROR((VLOOKUP(A489,'[1]LISTA ETIQUETAS'!O:X,3,0)),"PRODUTO SEM ESTOQUE")</f>
        <v>EST MESA CENTRO OBLONGO (PAU FERRO CLARO) ALTERNADOS PT</v>
      </c>
      <c r="C489" s="9" t="str">
        <f>VLOOKUP(A489,'[1]LISTA ETIQUETAS'!$O:$BT,58,0)</f>
        <v>DPOT MESA CENTRO</v>
      </c>
      <c r="D489" s="9" t="str">
        <f>VLOOKUP(A489,'[1]LISTA ETIQUETAS'!$O:$BU,59,0)</f>
        <v>MESA CENTRO OBLONGO</v>
      </c>
      <c r="E489" s="10">
        <f>IF(VLOOKUP(A489,'[1]LISTA ETIQUETAS'!O:W,4,0)="",(VLOOKUP(A489,'[1]LISTA ETIQUETAS'!O:W,7,0)),(VLOOKUP(A489,'[1]LISTA ETIQUETAS'!O:W,4,0)))</f>
        <v>2.2000000000000002</v>
      </c>
      <c r="F489" s="10">
        <f>IF(VLOOKUP(A489,'[1]LISTA ETIQUETAS'!O:W,5,0)="",(VLOOKUP(A489,'[1]LISTA ETIQUETAS'!O:W,8,0)),(VLOOKUP(A489,'[1]LISTA ETIQUETAS'!O:W,5,0)))</f>
        <v>0.8</v>
      </c>
      <c r="G489" s="10">
        <f>IF(VLOOKUP(A489,'[1]LISTA ETIQUETAS'!O:W,6,0)="",(VLOOKUP(A489,'[1]LISTA ETIQUETAS'!O:W,9,0)),(VLOOKUP(A489,'[1]LISTA ETIQUETAS'!O:W,5,0)))</f>
        <v>0.3</v>
      </c>
      <c r="H489" s="10">
        <f>IFERROR((VLOOKUP(A489,'[1]LISTA ETIQUETAS'!O:X,10,0)),"")</f>
        <v>0</v>
      </c>
      <c r="I489" s="11">
        <f>IFERROR((VLOOKUP(A489,'[1]LISTA ETIQUETAS'!O:Z,12,0)),"")</f>
        <v>0</v>
      </c>
      <c r="J489" s="5">
        <f>VLOOKUP(A489,'[1]LISTA ETIQUETAS'!$O:$AA,13,0)</f>
        <v>0.35</v>
      </c>
      <c r="K489" s="11">
        <f>IFERROR(I489-I489*J489,"")</f>
        <v>0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>IF(M489=0,A489,M489)</f>
        <v>405757</v>
      </c>
      <c r="S489" s="2">
        <f>_xlfn.XLOOKUP($A489,'[1]LISTA ETIQUETAS'!$O:$O,'[1]LISTA ETIQUETAS'!H:H,"",0)</f>
        <v>2</v>
      </c>
      <c r="T489" s="8">
        <f>SUM(O489:S489)</f>
        <v>2</v>
      </c>
      <c r="U489" s="9" t="str">
        <f>IFERROR((VLOOKUP(A489,'links de acesso'!A:B,2,0)),"\\192.168.0.4\Produtos\PRODUTO_PRONTA_ENTREGA_DPOT\static\IMAGENS_PRODUTOS\SEM IMAGEM.jpg")</f>
        <v>\\192.168.0.4\Produtos\PRODUTO_PRONTA_ENTREGA_DPOT\static\IMAGENS_PRODUTOS\SEM IMAGEM.jpg</v>
      </c>
      <c r="V489" s="8" t="str">
        <f>IF(Tabela3[[#This Row],[LINK_IMAGEM]]="\\192.168.0.4\Produtos\PRODUTO_PRONTA_ENTREGA_DPOT\static\IMAGENS_PRODUTOS\SEM IMAGEM.jpg","SEM IMAGEM","COM IMAGEM")</f>
        <v>SEM IMAGEM</v>
      </c>
    </row>
    <row r="490" spans="1:22" x14ac:dyDescent="0.25">
      <c r="A490" s="17">
        <v>244138</v>
      </c>
      <c r="B490" t="str">
        <f>IFERROR((VLOOKUP(A490,'[1]LISTA ETIQUETAS'!O:X,3,0)),"PRODUTO SEM ESTOQUE")</f>
        <v>EST MESA CENTRO OBLONGO (PAU FERRO CLARO) ALTERNADOS PT</v>
      </c>
      <c r="C490" s="9" t="str">
        <f>VLOOKUP(A490,'[1]LISTA ETIQUETAS'!$O:$BT,58,0)</f>
        <v>DPOT MESA CENTRO</v>
      </c>
      <c r="D490" s="9" t="str">
        <f>VLOOKUP(A490,'[1]LISTA ETIQUETAS'!$O:$BU,59,0)</f>
        <v>MESA CENTRO OBLONGO</v>
      </c>
      <c r="E490" s="10">
        <f>IF(VLOOKUP(A490,'[1]LISTA ETIQUETAS'!O:W,4,0)="",(VLOOKUP(A490,'[1]LISTA ETIQUETAS'!O:W,7,0)),(VLOOKUP(A490,'[1]LISTA ETIQUETAS'!O:W,4,0)))</f>
        <v>1.8</v>
      </c>
      <c r="F490" s="10">
        <f>IF(VLOOKUP(A490,'[1]LISTA ETIQUETAS'!O:W,5,0)="",(VLOOKUP(A490,'[1]LISTA ETIQUETAS'!O:W,8,0)),(VLOOKUP(A490,'[1]LISTA ETIQUETAS'!O:W,5,0)))</f>
        <v>0.8</v>
      </c>
      <c r="G490" s="10">
        <f>IF(VLOOKUP(A490,'[1]LISTA ETIQUETAS'!O:W,6,0)="",(VLOOKUP(A490,'[1]LISTA ETIQUETAS'!O:W,9,0)),(VLOOKUP(A490,'[1]LISTA ETIQUETAS'!O:W,5,0)))</f>
        <v>0.3</v>
      </c>
      <c r="H490" s="10">
        <f>IFERROR((VLOOKUP(A490,'[1]LISTA ETIQUETAS'!O:X,10,0)),"")</f>
        <v>0</v>
      </c>
      <c r="I490" s="11">
        <f>IFERROR((VLOOKUP(A490,'[1]LISTA ETIQUETAS'!O:Z,12,0)),"")</f>
        <v>0</v>
      </c>
      <c r="J490" s="5">
        <f>VLOOKUP(A490,'[1]LISTA ETIQUETAS'!$O:$AA,13,0)</f>
        <v>0</v>
      </c>
      <c r="K490" s="11">
        <f>IFERROR(I490-I490*J490,"")</f>
        <v>0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>IF(M490=0,A490,M490)</f>
        <v>244138</v>
      </c>
      <c r="S490" s="2">
        <f>_xlfn.XLOOKUP($A490,'[1]LISTA ETIQUETAS'!$O:$O,'[1]LISTA ETIQUETAS'!H:H,"",0)</f>
        <v>1</v>
      </c>
      <c r="T490" s="8">
        <f>SUM(O490:S490)</f>
        <v>1</v>
      </c>
      <c r="U490" s="9" t="str">
        <f>IFERROR((VLOOKUP(A490,'links de acesso'!A:B,2,0)),"\\192.168.0.4\Produtos\PRODUTO_PRONTA_ENTREGA_DPOT\static\IMAGENS_PRODUTOS\SEM IMAGEM.jpg")</f>
        <v>\\192.168.0.4\Produtos\PRODUTO_PRONTA_ENTREGA_DPOT\static\IMAGENS_PRODUTOS\MESA CENTRO OBLONGO_244138.jpg</v>
      </c>
      <c r="V490" s="8" t="str">
        <f>IF(Tabela3[[#This Row],[LINK_IMAGEM]]="\\192.168.0.4\Produtos\PRODUTO_PRONTA_ENTREGA_DPOT\static\IMAGENS_PRODUTOS\SEM IMAGEM.jpg","SEM IMAGEM","COM IMAGEM")</f>
        <v>COM IMAGEM</v>
      </c>
    </row>
    <row r="491" spans="1:22" x14ac:dyDescent="0.25">
      <c r="A491" s="17">
        <v>204970</v>
      </c>
      <c r="B491" t="str">
        <f>IFERROR((VLOOKUP(A491,'[1]LISTA ETIQUETAS'!O:X,3,0)),"PRODUTO SEM ESTOQUE")</f>
        <v>EST MESA CENTRO PICK (CATUABA)  (CONCRETO NATURAL)</v>
      </c>
      <c r="C491" s="9" t="str">
        <f>VLOOKUP(A491,'[1]LISTA ETIQUETAS'!$O:$BT,58,0)</f>
        <v>DPOT MESA CENTRO</v>
      </c>
      <c r="D491" s="9" t="str">
        <f>VLOOKUP(A491,'[1]LISTA ETIQUETAS'!$O:$BU,59,0)</f>
        <v>MESA CENTRO PICK</v>
      </c>
      <c r="E491" s="10">
        <f>IF(VLOOKUP(A491,'[1]LISTA ETIQUETAS'!O:W,4,0)="",(VLOOKUP(A491,'[1]LISTA ETIQUETAS'!O:W,7,0)),(VLOOKUP(A491,'[1]LISTA ETIQUETAS'!O:W,4,0)))</f>
        <v>1.94</v>
      </c>
      <c r="F491" s="10">
        <f>IF(VLOOKUP(A491,'[1]LISTA ETIQUETAS'!O:W,5,0)="",(VLOOKUP(A491,'[1]LISTA ETIQUETAS'!O:W,8,0)),(VLOOKUP(A491,'[1]LISTA ETIQUETAS'!O:W,5,0)))</f>
        <v>1.04</v>
      </c>
      <c r="G491" s="10">
        <f>IF(VLOOKUP(A491,'[1]LISTA ETIQUETAS'!O:W,6,0)="",(VLOOKUP(A491,'[1]LISTA ETIQUETAS'!O:W,9,0)),(VLOOKUP(A491,'[1]LISTA ETIQUETAS'!O:W,5,0)))</f>
        <v>0.35</v>
      </c>
      <c r="H491" s="10">
        <f>IFERROR((VLOOKUP(A491,'[1]LISTA ETIQUETAS'!O:X,10,0)),"")</f>
        <v>0</v>
      </c>
      <c r="I491" s="11">
        <f>IFERROR((VLOOKUP(A491,'[1]LISTA ETIQUETAS'!O:Z,12,0)),"")</f>
        <v>0</v>
      </c>
      <c r="J491" s="5">
        <f>VLOOKUP(A491,'[1]LISTA ETIQUETAS'!$O:$AA,13,0)</f>
        <v>0.5</v>
      </c>
      <c r="K491" s="11">
        <f>IFERROR(I491-I491*J491,"")</f>
        <v>0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>IF(M491=0,A491,M491)</f>
        <v>204970</v>
      </c>
      <c r="S491" s="2">
        <f>_xlfn.XLOOKUP($A491,'[1]LISTA ETIQUETAS'!$O:$O,'[1]LISTA ETIQUETAS'!H:H,"",0)</f>
        <v>2</v>
      </c>
      <c r="T491" s="8">
        <f>SUM(O491:S491)</f>
        <v>2</v>
      </c>
      <c r="U491" s="9" t="str">
        <f>IFERROR((VLOOKUP(A491,'links de acesso'!A:B,2,0)),"\\192.168.0.4\Produtos\PRODUTO_PRONTA_ENTREGA_DPOT\static\IMAGENS_PRODUTOS\SEM IMAGEM.jpg")</f>
        <v>\\192.168.0.4\Produtos\PRODUTO_PRONTA_ENTREGA_DPOT\static\IMAGENS_PRODUTOS\SEM IMAGEM.jpg</v>
      </c>
      <c r="V491" s="8" t="str">
        <f>IF(Tabela3[[#This Row],[LINK_IMAGEM]]="\\192.168.0.4\Produtos\PRODUTO_PRONTA_ENTREGA_DPOT\static\IMAGENS_PRODUTOS\SEM IMAGEM.jpg","SEM IMAGEM","COM IMAGEM")</f>
        <v>SEM IMAGEM</v>
      </c>
    </row>
    <row r="492" spans="1:22" x14ac:dyDescent="0.25">
      <c r="A492" s="17">
        <v>402715</v>
      </c>
      <c r="B492" t="str">
        <f>IFERROR((VLOOKUP(A492,'[1]LISTA ETIQUETAS'!O:X,3,0)),"PRODUTO SEM ESTOQUE")</f>
        <v>EST MESA CENTRO PICK (CATUABA) (CONCRETO NATURAL)</v>
      </c>
      <c r="C492" s="9" t="str">
        <f>VLOOKUP(A492,'[1]LISTA ETIQUETAS'!$O:$BT,58,0)</f>
        <v>DPOT MESA CENTRO</v>
      </c>
      <c r="D492" s="9" t="str">
        <f>VLOOKUP(A492,'[1]LISTA ETIQUETAS'!$O:$BU,59,0)</f>
        <v>MESA CENTRO PICK</v>
      </c>
      <c r="E492" s="10">
        <f>IF(VLOOKUP(A492,'[1]LISTA ETIQUETAS'!O:W,4,0)="",(VLOOKUP(A492,'[1]LISTA ETIQUETAS'!O:W,7,0)),(VLOOKUP(A492,'[1]LISTA ETIQUETAS'!O:W,4,0)))</f>
        <v>1.94</v>
      </c>
      <c r="F492" s="10">
        <f>IF(VLOOKUP(A492,'[1]LISTA ETIQUETAS'!O:W,5,0)="",(VLOOKUP(A492,'[1]LISTA ETIQUETAS'!O:W,8,0)),(VLOOKUP(A492,'[1]LISTA ETIQUETAS'!O:W,5,0)))</f>
        <v>1.04</v>
      </c>
      <c r="G492" s="10">
        <f>IF(VLOOKUP(A492,'[1]LISTA ETIQUETAS'!O:W,6,0)="",(VLOOKUP(A492,'[1]LISTA ETIQUETAS'!O:W,9,0)),(VLOOKUP(A492,'[1]LISTA ETIQUETAS'!O:W,5,0)))</f>
        <v>0.35</v>
      </c>
      <c r="H492" s="10">
        <f>IFERROR((VLOOKUP(A492,'[1]LISTA ETIQUETAS'!O:X,10,0)),"")</f>
        <v>0</v>
      </c>
      <c r="I492" s="11">
        <f>IFERROR((VLOOKUP(A492,'[1]LISTA ETIQUETAS'!O:Z,12,0)),"")</f>
        <v>0</v>
      </c>
      <c r="J492" s="5">
        <f>VLOOKUP(A492,'[1]LISTA ETIQUETAS'!$O:$AA,13,0)</f>
        <v>0.35</v>
      </c>
      <c r="K492" s="11">
        <f>IFERROR(I492-I492*J492,"")</f>
        <v>0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>IF(M492=0,A492,M492)</f>
        <v>402715</v>
      </c>
      <c r="S492" s="2">
        <f>_xlfn.XLOOKUP($A492,'[1]LISTA ETIQUETAS'!$O:$O,'[1]LISTA ETIQUETAS'!H:H,"",0)</f>
        <v>1</v>
      </c>
      <c r="T492" s="8">
        <f>SUM(O492:S492)</f>
        <v>1</v>
      </c>
      <c r="U492" s="9" t="str">
        <f>IFERROR((VLOOKUP(A492,'links de acesso'!A:B,2,0)),"\\192.168.0.4\Produtos\PRODUTO_PRONTA_ENTREGA_DPOT\static\IMAGENS_PRODUTOS\SEM IMAGEM.jpg")</f>
        <v>\\192.168.0.4\Produtos\PRODUTO_PRONTA_ENTREGA_DPOT\static\IMAGENS_PRODUTOS\SEM IMAGEM.jpg</v>
      </c>
      <c r="V492" s="8" t="str">
        <f>IF(Tabela3[[#This Row],[LINK_IMAGEM]]="\\192.168.0.4\Produtos\PRODUTO_PRONTA_ENTREGA_DPOT\static\IMAGENS_PRODUTOS\SEM IMAGEM.jpg","SEM IMAGEM","COM IMAGEM")</f>
        <v>SEM IMAGEM</v>
      </c>
    </row>
    <row r="493" spans="1:22" x14ac:dyDescent="0.25">
      <c r="A493" s="17">
        <v>400456</v>
      </c>
      <c r="B493" t="str">
        <f>IFERROR((VLOOKUP(A493,'[1]LISTA ETIQUETAS'!O:X,3,0)),"PRODUTO SEM ESTOQUE")</f>
        <v>EST MESA CENTRO TAPI (SUCUPIRA NATURAL) (CAMURCA VERDE)</v>
      </c>
      <c r="C493" s="9" t="str">
        <f>VLOOKUP(A493,'[1]LISTA ETIQUETAS'!$O:$BT,58,0)</f>
        <v>DPOT MESA CENTRO</v>
      </c>
      <c r="D493" s="9" t="str">
        <f>VLOOKUP(A493,'[1]LISTA ETIQUETAS'!$O:$BU,59,0)</f>
        <v>MESA CENTRO TAPI</v>
      </c>
      <c r="E493" s="10">
        <f>IF(VLOOKUP(A493,'[1]LISTA ETIQUETAS'!O:W,4,0)="",(VLOOKUP(A493,'[1]LISTA ETIQUETAS'!O:W,7,0)),(VLOOKUP(A493,'[1]LISTA ETIQUETAS'!O:W,4,0)))</f>
        <v>1.8</v>
      </c>
      <c r="F493" s="10">
        <f>IF(VLOOKUP(A493,'[1]LISTA ETIQUETAS'!O:W,5,0)="",(VLOOKUP(A493,'[1]LISTA ETIQUETAS'!O:W,8,0)),(VLOOKUP(A493,'[1]LISTA ETIQUETAS'!O:W,5,0)))</f>
        <v>0.9</v>
      </c>
      <c r="G493" s="10">
        <f>IF(VLOOKUP(A493,'[1]LISTA ETIQUETAS'!O:W,6,0)="",(VLOOKUP(A493,'[1]LISTA ETIQUETAS'!O:W,9,0)),(VLOOKUP(A493,'[1]LISTA ETIQUETAS'!O:W,5,0)))</f>
        <v>0.3</v>
      </c>
      <c r="H493" s="10">
        <f>IFERROR((VLOOKUP(A493,'[1]LISTA ETIQUETAS'!O:X,10,0)),"")</f>
        <v>0</v>
      </c>
      <c r="I493" s="11">
        <f>IFERROR((VLOOKUP(A493,'[1]LISTA ETIQUETAS'!O:Z,12,0)),"")</f>
        <v>0</v>
      </c>
      <c r="J493" s="5">
        <f>VLOOKUP(A493,'[1]LISTA ETIQUETAS'!$O:$AA,13,0)</f>
        <v>0.35</v>
      </c>
      <c r="K493" s="11">
        <f>IFERROR(I493-I493*J493,"")</f>
        <v>0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>IF(M493=0,A493,M493)</f>
        <v>400456</v>
      </c>
      <c r="S493" s="2">
        <f>_xlfn.XLOOKUP($A493,'[1]LISTA ETIQUETAS'!$O:$O,'[1]LISTA ETIQUETAS'!H:H,"",0)</f>
        <v>1</v>
      </c>
      <c r="T493" s="8">
        <f>SUM(O493:S493)</f>
        <v>1</v>
      </c>
      <c r="U493" s="9" t="str">
        <f>IFERROR((VLOOKUP(A493,'links de acesso'!A:B,2,0)),"\\192.168.0.4\Produtos\PRODUTO_PRONTA_ENTREGA_DPOT\static\IMAGENS_PRODUTOS\SEM IMAGEM.jpg")</f>
        <v>\\192.168.0.4\Produtos\PRODUTO_PRONTA_ENTREGA_DPOT\static\IMAGENS_PRODUTOS\MESA CENTRO TAPI_400456.jpg</v>
      </c>
      <c r="V493" s="8" t="str">
        <f>IF(Tabela3[[#This Row],[LINK_IMAGEM]]="\\192.168.0.4\Produtos\PRODUTO_PRONTA_ENTREGA_DPOT\static\IMAGENS_PRODUTOS\SEM IMAGEM.jpg","SEM IMAGEM","COM IMAGEM")</f>
        <v>COM IMAGEM</v>
      </c>
    </row>
    <row r="494" spans="1:22" x14ac:dyDescent="0.25">
      <c r="A494" s="17">
        <v>400456</v>
      </c>
      <c r="B494" t="str">
        <f>IFERROR((VLOOKUP(A494,'[1]LISTA ETIQUETAS'!O:X,3,0)),"PRODUTO SEM ESTOQUE")</f>
        <v>EST MESA CENTRO TAPI (SUCUPIRA NATURAL) (CAMURCA VERDE)</v>
      </c>
      <c r="C494" s="9" t="str">
        <f>VLOOKUP(A494,'[1]LISTA ETIQUETAS'!$O:$BT,58,0)</f>
        <v>DPOT MESA CENTRO</v>
      </c>
      <c r="D494" s="9" t="str">
        <f>VLOOKUP(A494,'[1]LISTA ETIQUETAS'!$O:$BU,59,0)</f>
        <v>MESA CENTRO TAPI</v>
      </c>
      <c r="E494" s="10">
        <f>IF(VLOOKUP(A494,'[1]LISTA ETIQUETAS'!O:W,4,0)="",(VLOOKUP(A494,'[1]LISTA ETIQUETAS'!O:W,7,0)),(VLOOKUP(A494,'[1]LISTA ETIQUETAS'!O:W,4,0)))</f>
        <v>1.8</v>
      </c>
      <c r="F494" s="10">
        <f>IF(VLOOKUP(A494,'[1]LISTA ETIQUETAS'!O:W,5,0)="",(VLOOKUP(A494,'[1]LISTA ETIQUETAS'!O:W,8,0)),(VLOOKUP(A494,'[1]LISTA ETIQUETAS'!O:W,5,0)))</f>
        <v>0.9</v>
      </c>
      <c r="G494" s="10">
        <f>IF(VLOOKUP(A494,'[1]LISTA ETIQUETAS'!O:W,6,0)="",(VLOOKUP(A494,'[1]LISTA ETIQUETAS'!O:W,9,0)),(VLOOKUP(A494,'[1]LISTA ETIQUETAS'!O:W,5,0)))</f>
        <v>0.3</v>
      </c>
      <c r="H494" s="10">
        <f>IFERROR((VLOOKUP(A494,'[1]LISTA ETIQUETAS'!O:X,10,0)),"")</f>
        <v>0</v>
      </c>
      <c r="I494" s="11">
        <f>IFERROR((VLOOKUP(A494,'[1]LISTA ETIQUETAS'!O:Z,12,0)),"")</f>
        <v>0</v>
      </c>
      <c r="J494" s="5">
        <f>VLOOKUP(A494,'[1]LISTA ETIQUETAS'!$O:$AA,13,0)</f>
        <v>0.35</v>
      </c>
      <c r="K494" s="11">
        <f>IFERROR(I494-I494*J494,"")</f>
        <v>0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>IF(M494=0,A494,M494)</f>
        <v>400456</v>
      </c>
      <c r="S494" s="2">
        <f>_xlfn.XLOOKUP($A494,'[1]LISTA ETIQUETAS'!$O:$O,'[1]LISTA ETIQUETAS'!H:H,"",0)</f>
        <v>1</v>
      </c>
      <c r="T494" s="8">
        <f>SUM(O494:S494)</f>
        <v>1</v>
      </c>
      <c r="U494" s="9" t="str">
        <f>IFERROR((VLOOKUP(A494,'links de acesso'!A:B,2,0)),"\\192.168.0.4\Produtos\PRODUTO_PRONTA_ENTREGA_DPOT\static\IMAGENS_PRODUTOS\SEM IMAGEM.jpg")</f>
        <v>\\192.168.0.4\Produtos\PRODUTO_PRONTA_ENTREGA_DPOT\static\IMAGENS_PRODUTOS\MESA CENTRO TAPI_400456.jpg</v>
      </c>
      <c r="V494" s="8" t="str">
        <f>IF(Tabela3[[#This Row],[LINK_IMAGEM]]="\\192.168.0.4\Produtos\PRODUTO_PRONTA_ENTREGA_DPOT\static\IMAGENS_PRODUTOS\SEM IMAGEM.jpg","SEM IMAGEM","COM IMAGEM")</f>
        <v>COM IMAGEM</v>
      </c>
    </row>
    <row r="495" spans="1:22" x14ac:dyDescent="0.25">
      <c r="A495" s="17">
        <v>371556</v>
      </c>
      <c r="B495" t="str">
        <f>IFERROR((VLOOKUP(A495,'[1]LISTA ETIQUETAS'!O:X,3,0)),"PRODUTO SEM ESTOQUE")</f>
        <v>EST MESA CENTRO VENTURA (IMBUIA)</v>
      </c>
      <c r="C495" s="9" t="str">
        <f>VLOOKUP(A495,'[1]LISTA ETIQUETAS'!$O:$BT,58,0)</f>
        <v>DPOT MESA CENTRO</v>
      </c>
      <c r="D495" s="9" t="str">
        <f>VLOOKUP(A495,'[1]LISTA ETIQUETAS'!$O:$BU,59,0)</f>
        <v>MESA CENTRO VENTURA</v>
      </c>
      <c r="E495" s="10">
        <f>IF(VLOOKUP(A495,'[1]LISTA ETIQUETAS'!O:W,4,0)="",(VLOOKUP(A495,'[1]LISTA ETIQUETAS'!O:W,7,0)),(VLOOKUP(A495,'[1]LISTA ETIQUETAS'!O:W,4,0)))</f>
        <v>1.6</v>
      </c>
      <c r="F495" s="10">
        <f>IF(VLOOKUP(A495,'[1]LISTA ETIQUETAS'!O:W,5,0)="",(VLOOKUP(A495,'[1]LISTA ETIQUETAS'!O:W,8,0)),(VLOOKUP(A495,'[1]LISTA ETIQUETAS'!O:W,5,0)))</f>
        <v>0</v>
      </c>
      <c r="G495" s="10">
        <f>IF(VLOOKUP(A495,'[1]LISTA ETIQUETAS'!O:W,6,0)="",(VLOOKUP(A495,'[1]LISTA ETIQUETAS'!O:W,9,0)),(VLOOKUP(A495,'[1]LISTA ETIQUETAS'!O:W,5,0)))</f>
        <v>0.35</v>
      </c>
      <c r="H495" s="10">
        <f>IFERROR((VLOOKUP(A495,'[1]LISTA ETIQUETAS'!O:X,10,0)),"")</f>
        <v>1.6</v>
      </c>
      <c r="I495" s="11">
        <f>IFERROR((VLOOKUP(A495,'[1]LISTA ETIQUETAS'!O:Z,12,0)),"")</f>
        <v>0</v>
      </c>
      <c r="J495" s="5">
        <f>VLOOKUP(A495,'[1]LISTA ETIQUETAS'!$O:$AA,13,0)</f>
        <v>0.35</v>
      </c>
      <c r="K495" s="11">
        <f>IFERROR(I495-I495*J495,"")</f>
        <v>0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>IF(M495=0,A495,M495)</f>
        <v>371556</v>
      </c>
      <c r="S495" s="2">
        <f>_xlfn.XLOOKUP($A495,'[1]LISTA ETIQUETAS'!$O:$O,'[1]LISTA ETIQUETAS'!H:H,"",0)</f>
        <v>2</v>
      </c>
      <c r="T495" s="8">
        <f>SUM(O495:S495)</f>
        <v>2</v>
      </c>
      <c r="U495" s="9" t="str">
        <f>IFERROR((VLOOKUP(A495,'links de acesso'!A:B,2,0)),"\\192.168.0.4\Produtos\PRODUTO_PRONTA_ENTREGA_DPOT\static\IMAGENS_PRODUTOS\SEM IMAGEM.jpg")</f>
        <v>\\192.168.0.4\Produtos\PRODUTO_PRONTA_ENTREGA_DPOT\static\IMAGENS_PRODUTOS\SEM IMAGEM.jpg</v>
      </c>
      <c r="V495" s="8" t="str">
        <f>IF(Tabela3[[#This Row],[LINK_IMAGEM]]="\\192.168.0.4\Produtos\PRODUTO_PRONTA_ENTREGA_DPOT\static\IMAGENS_PRODUTOS\SEM IMAGEM.jpg","SEM IMAGEM","COM IMAGEM")</f>
        <v>SEM IMAGEM</v>
      </c>
    </row>
    <row r="496" spans="1:22" x14ac:dyDescent="0.25">
      <c r="A496" s="17">
        <v>371556</v>
      </c>
      <c r="B496" t="str">
        <f>IFERROR((VLOOKUP(A496,'[1]LISTA ETIQUETAS'!O:X,3,0)),"PRODUTO SEM ESTOQUE")</f>
        <v>EST MESA CENTRO VENTURA (IMBUIA)</v>
      </c>
      <c r="C496" s="9" t="str">
        <f>VLOOKUP(A496,'[1]LISTA ETIQUETAS'!$O:$BT,58,0)</f>
        <v>DPOT MESA CENTRO</v>
      </c>
      <c r="D496" s="9" t="str">
        <f>VLOOKUP(A496,'[1]LISTA ETIQUETAS'!$O:$BU,59,0)</f>
        <v>MESA CENTRO VENTURA</v>
      </c>
      <c r="E496" s="10">
        <f>IF(VLOOKUP(A496,'[1]LISTA ETIQUETAS'!O:W,4,0)="",(VLOOKUP(A496,'[1]LISTA ETIQUETAS'!O:W,7,0)),(VLOOKUP(A496,'[1]LISTA ETIQUETAS'!O:W,4,0)))</f>
        <v>1.6</v>
      </c>
      <c r="F496" s="10">
        <f>IF(VLOOKUP(A496,'[1]LISTA ETIQUETAS'!O:W,5,0)="",(VLOOKUP(A496,'[1]LISTA ETIQUETAS'!O:W,8,0)),(VLOOKUP(A496,'[1]LISTA ETIQUETAS'!O:W,5,0)))</f>
        <v>0</v>
      </c>
      <c r="G496" s="10">
        <f>IF(VLOOKUP(A496,'[1]LISTA ETIQUETAS'!O:W,6,0)="",(VLOOKUP(A496,'[1]LISTA ETIQUETAS'!O:W,9,0)),(VLOOKUP(A496,'[1]LISTA ETIQUETAS'!O:W,5,0)))</f>
        <v>0.35</v>
      </c>
      <c r="H496" s="10">
        <f>IFERROR((VLOOKUP(A496,'[1]LISTA ETIQUETAS'!O:X,10,0)),"")</f>
        <v>1.6</v>
      </c>
      <c r="I496" s="11">
        <f>IFERROR((VLOOKUP(A496,'[1]LISTA ETIQUETAS'!O:Z,12,0)),"")</f>
        <v>0</v>
      </c>
      <c r="J496" s="5">
        <f>VLOOKUP(A496,'[1]LISTA ETIQUETAS'!$O:$AA,13,0)</f>
        <v>0.35</v>
      </c>
      <c r="K496" s="11">
        <f>IFERROR(I496-I496*J496,"")</f>
        <v>0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>IF(M496=0,A496,M496)</f>
        <v>371556</v>
      </c>
      <c r="S496" s="2">
        <f>_xlfn.XLOOKUP($A496,'[1]LISTA ETIQUETAS'!$O:$O,'[1]LISTA ETIQUETAS'!H:H,"",0)</f>
        <v>2</v>
      </c>
      <c r="T496" s="8">
        <f>SUM(O496:S496)</f>
        <v>2</v>
      </c>
      <c r="U496" s="9" t="str">
        <f>IFERROR((VLOOKUP(A496,'links de acesso'!A:B,2,0)),"\\192.168.0.4\Produtos\PRODUTO_PRONTA_ENTREGA_DPOT\static\IMAGENS_PRODUTOS\SEM IMAGEM.jpg")</f>
        <v>\\192.168.0.4\Produtos\PRODUTO_PRONTA_ENTREGA_DPOT\static\IMAGENS_PRODUTOS\SEM IMAGEM.jpg</v>
      </c>
      <c r="V496" s="8" t="str">
        <f>IF(Tabela3[[#This Row],[LINK_IMAGEM]]="\\192.168.0.4\Produtos\PRODUTO_PRONTA_ENTREGA_DPOT\static\IMAGENS_PRODUTOS\SEM IMAGEM.jpg","SEM IMAGEM","COM IMAGEM")</f>
        <v>SEM IMAGEM</v>
      </c>
    </row>
    <row r="497" spans="1:22" x14ac:dyDescent="0.25">
      <c r="A497" s="17">
        <v>351042</v>
      </c>
      <c r="B497" t="str">
        <f>IFERROR((VLOOKUP(A497,'[1]LISTA ETIQUETAS'!O:X,3,0)),"PRODUTO SEM ESTOQUE")</f>
        <v>EST BASE JANTAR AERO (P/TP 3,00X1,40) (PRETO SOLIDO)</v>
      </c>
      <c r="C497" s="9" t="str">
        <f>VLOOKUP(A497,'[1]LISTA ETIQUETAS'!$O:$BT,58,0)</f>
        <v>DPOT MESA JANTAR</v>
      </c>
      <c r="D497" s="9" t="str">
        <f>VLOOKUP(A497,'[1]LISTA ETIQUETAS'!$O:$BU,59,0)</f>
        <v>BASE JANTAR AERO</v>
      </c>
      <c r="E497" s="10">
        <f>IF(VLOOKUP(A497,'[1]LISTA ETIQUETAS'!O:W,4,0)="",(VLOOKUP(A497,'[1]LISTA ETIQUETAS'!O:W,7,0)),(VLOOKUP(A497,'[1]LISTA ETIQUETAS'!O:W,4,0)))</f>
        <v>3</v>
      </c>
      <c r="F497" s="10">
        <f>IF(VLOOKUP(A497,'[1]LISTA ETIQUETAS'!O:W,5,0)="",(VLOOKUP(A497,'[1]LISTA ETIQUETAS'!O:W,8,0)),(VLOOKUP(A497,'[1]LISTA ETIQUETAS'!O:W,5,0)))</f>
        <v>1.4</v>
      </c>
      <c r="G497" s="10">
        <f>IF(VLOOKUP(A497,'[1]LISTA ETIQUETAS'!O:W,6,0)="",(VLOOKUP(A497,'[1]LISTA ETIQUETAS'!O:W,9,0)),(VLOOKUP(A497,'[1]LISTA ETIQUETAS'!O:W,5,0)))</f>
        <v>0.74</v>
      </c>
      <c r="H497" s="10">
        <f>IFERROR((VLOOKUP(A497,'[1]LISTA ETIQUETAS'!O:X,10,0)),"")</f>
        <v>0</v>
      </c>
      <c r="I497" s="11">
        <f>IFERROR((VLOOKUP(A497,'[1]LISTA ETIQUETAS'!O:Z,12,0)),"")</f>
        <v>0</v>
      </c>
      <c r="J497" s="5">
        <f>VLOOKUP(A497,'[1]LISTA ETIQUETAS'!$O:$AA,13,0)</f>
        <v>0.5</v>
      </c>
      <c r="K497" s="11">
        <f>IFERROR(I497-I497*J497,"")</f>
        <v>0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>IF(M497=0,A497,M497)</f>
        <v>351042</v>
      </c>
      <c r="S497" s="2">
        <f>_xlfn.XLOOKUP($A497,'[1]LISTA ETIQUETAS'!$O:$O,'[1]LISTA ETIQUETAS'!H:H,"",0)</f>
        <v>1</v>
      </c>
      <c r="T497" s="8">
        <f>SUM(O497:S497)</f>
        <v>1</v>
      </c>
      <c r="U497" s="9" t="str">
        <f>IFERROR((VLOOKUP(A497,'links de acesso'!A:B,2,0)),"\\192.168.0.4\Produtos\PRODUTO_PRONTA_ENTREGA_DPOT\static\IMAGENS_PRODUTOS\SEM IMAGEM.jpg")</f>
        <v>\\192.168.0.4\Produtos\PRODUTO_PRONTA_ENTREGA_DPOT\static\IMAGENS_PRODUTOS\BASE JANTAR AERO_351042.jpg</v>
      </c>
      <c r="V497" s="8" t="str">
        <f>IF(Tabela3[[#This Row],[LINK_IMAGEM]]="\\192.168.0.4\Produtos\PRODUTO_PRONTA_ENTREGA_DPOT\static\IMAGENS_PRODUTOS\SEM IMAGEM.jpg","SEM IMAGEM","COM IMAGEM")</f>
        <v>COM IMAGEM</v>
      </c>
    </row>
    <row r="498" spans="1:22" x14ac:dyDescent="0.25">
      <c r="A498" s="17">
        <v>238331</v>
      </c>
      <c r="B498" t="str">
        <f>IFERROR((VLOOKUP(A498,'[1]LISTA ETIQUETAS'!O:X,3,0)),"PRODUTO SEM ESTOQUE")</f>
        <v>EST BASE JANTAR AERO (P/TP Ø1,80) (PRETO MTZ FSC)</v>
      </c>
      <c r="C498" s="9" t="str">
        <f>VLOOKUP(A498,'[1]LISTA ETIQUETAS'!$O:$BT,58,0)</f>
        <v>DPOT MESA JANTAR</v>
      </c>
      <c r="D498" s="9" t="str">
        <f>VLOOKUP(A498,'[1]LISTA ETIQUETAS'!$O:$BU,59,0)</f>
        <v>BASE JANTAR AERO</v>
      </c>
      <c r="E498" s="10">
        <f>IF(VLOOKUP(A498,'[1]LISTA ETIQUETAS'!O:W,4,0)="",(VLOOKUP(A498,'[1]LISTA ETIQUETAS'!O:W,7,0)),(VLOOKUP(A498,'[1]LISTA ETIQUETAS'!O:W,4,0)))</f>
        <v>1.8</v>
      </c>
      <c r="F498" s="10">
        <f>IF(VLOOKUP(A498,'[1]LISTA ETIQUETAS'!O:W,5,0)="",(VLOOKUP(A498,'[1]LISTA ETIQUETAS'!O:W,8,0)),(VLOOKUP(A498,'[1]LISTA ETIQUETAS'!O:W,5,0)))</f>
        <v>0</v>
      </c>
      <c r="G498" s="10">
        <f>IF(VLOOKUP(A498,'[1]LISTA ETIQUETAS'!O:W,6,0)="",(VLOOKUP(A498,'[1]LISTA ETIQUETAS'!O:W,9,0)),(VLOOKUP(A498,'[1]LISTA ETIQUETAS'!O:W,5,0)))</f>
        <v>0.74</v>
      </c>
      <c r="H498" s="10">
        <f>IFERROR((VLOOKUP(A498,'[1]LISTA ETIQUETAS'!O:X,10,0)),"")</f>
        <v>1.8</v>
      </c>
      <c r="I498" s="11">
        <f>IFERROR((VLOOKUP(A498,'[1]LISTA ETIQUETAS'!O:Z,12,0)),"")</f>
        <v>0</v>
      </c>
      <c r="J498" s="5">
        <f>VLOOKUP(A498,'[1]LISTA ETIQUETAS'!$O:$AA,13,0)</f>
        <v>0.5</v>
      </c>
      <c r="K498" s="11">
        <f>IFERROR(I498-I498*J498,"")</f>
        <v>0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>IF(M498=0,A498,M498)</f>
        <v>238331</v>
      </c>
      <c r="S498" s="2">
        <f>_xlfn.XLOOKUP($A498,'[1]LISTA ETIQUETAS'!$O:$O,'[1]LISTA ETIQUETAS'!H:H,"",0)</f>
        <v>1</v>
      </c>
      <c r="T498" s="8">
        <f>SUM(O498:S498)</f>
        <v>1</v>
      </c>
      <c r="U498" s="9" t="str">
        <f>IFERROR((VLOOKUP(A498,'links de acesso'!A:B,2,0)),"\\192.168.0.4\Produtos\PRODUTO_PRONTA_ENTREGA_DPOT\static\IMAGENS_PRODUTOS\SEM IMAGEM.jpg")</f>
        <v>\\192.168.0.4\Produtos\PRODUTO_PRONTA_ENTREGA_DPOT\static\IMAGENS_PRODUTOS\BASE AERO_238331_271338.jpg</v>
      </c>
      <c r="V498" s="8" t="str">
        <f>IF(Tabela3[[#This Row],[LINK_IMAGEM]]="\\192.168.0.4\Produtos\PRODUTO_PRONTA_ENTREGA_DPOT\static\IMAGENS_PRODUTOS\SEM IMAGEM.jpg","SEM IMAGEM","COM IMAGEM")</f>
        <v>COM IMAGEM</v>
      </c>
    </row>
    <row r="499" spans="1:22" x14ac:dyDescent="0.25">
      <c r="A499" s="17">
        <v>390304</v>
      </c>
      <c r="B499" t="str">
        <f>IFERROR((VLOOKUP(A499,'[1]LISTA ETIQUETAS'!O:X,3,0)),"PRODUTO SEM ESTOQUE")</f>
        <v>EST BASE JANTAR CANELA (CIRCULAR) (FREIJO VERNIZ ACRILICO)</v>
      </c>
      <c r="C499" s="9" t="str">
        <f>VLOOKUP(A499,'[1]LISTA ETIQUETAS'!$O:$BT,58,0)</f>
        <v>DPOT MESA JANTAR</v>
      </c>
      <c r="D499" s="9" t="str">
        <f>VLOOKUP(A499,'[1]LISTA ETIQUETAS'!$O:$BU,59,0)</f>
        <v>BASE JANTAR CANELA</v>
      </c>
      <c r="E499" s="10">
        <f>IF(VLOOKUP(A499,'[1]LISTA ETIQUETAS'!O:W,4,0)="",(VLOOKUP(A499,'[1]LISTA ETIQUETAS'!O:W,7,0)),(VLOOKUP(A499,'[1]LISTA ETIQUETAS'!O:W,4,0)))</f>
        <v>0.6</v>
      </c>
      <c r="F499" s="10">
        <f>IF(VLOOKUP(A499,'[1]LISTA ETIQUETAS'!O:W,5,0)="",(VLOOKUP(A499,'[1]LISTA ETIQUETAS'!O:W,8,0)),(VLOOKUP(A499,'[1]LISTA ETIQUETAS'!O:W,5,0)))</f>
        <v>0</v>
      </c>
      <c r="G499" s="10">
        <f>IF(VLOOKUP(A499,'[1]LISTA ETIQUETAS'!O:W,6,0)="",(VLOOKUP(A499,'[1]LISTA ETIQUETAS'!O:W,9,0)),(VLOOKUP(A499,'[1]LISTA ETIQUETAS'!O:W,5,0)))</f>
        <v>0.73</v>
      </c>
      <c r="H499" s="10">
        <f>IFERROR((VLOOKUP(A499,'[1]LISTA ETIQUETAS'!O:X,10,0)),"")</f>
        <v>0.6</v>
      </c>
      <c r="I499" s="11">
        <f>IFERROR((VLOOKUP(A499,'[1]LISTA ETIQUETAS'!O:Z,12,0)),"")</f>
        <v>0</v>
      </c>
      <c r="J499" s="5">
        <f>VLOOKUP(A499,'[1]LISTA ETIQUETAS'!$O:$AA,13,0)</f>
        <v>0.35</v>
      </c>
      <c r="K499" s="11">
        <f>IFERROR(I499-I499*J499,"")</f>
        <v>0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>IF(M499=0,A499,M499)</f>
        <v>390304</v>
      </c>
      <c r="S499" s="2">
        <f>_xlfn.XLOOKUP($A499,'[1]LISTA ETIQUETAS'!$O:$O,'[1]LISTA ETIQUETAS'!H:H,"",0)</f>
        <v>1</v>
      </c>
      <c r="T499" s="8">
        <f>SUM(O499:S499)</f>
        <v>1</v>
      </c>
      <c r="U499" s="9" t="str">
        <f>IFERROR((VLOOKUP(A499,'links de acesso'!A:B,2,0)),"\\192.168.0.4\Produtos\PRODUTO_PRONTA_ENTREGA_DPOT\static\IMAGENS_PRODUTOS\SEM IMAGEM.jpg")</f>
        <v>\\192.168.0.4\Produtos\PRODUTO_PRONTA_ENTREGA_DPOT\static\IMAGENS_PRODUTOS\SEM IMAGEM.jpg</v>
      </c>
      <c r="V499" s="8" t="str">
        <f>IF(Tabela3[[#This Row],[LINK_IMAGEM]]="\\192.168.0.4\Produtos\PRODUTO_PRONTA_ENTREGA_DPOT\static\IMAGENS_PRODUTOS\SEM IMAGEM.jpg","SEM IMAGEM","COM IMAGEM")</f>
        <v>SEM IMAGEM</v>
      </c>
    </row>
    <row r="500" spans="1:22" x14ac:dyDescent="0.25">
      <c r="A500" s="17">
        <v>377660</v>
      </c>
      <c r="B500" t="str">
        <f>IFERROR((VLOOKUP(A500,'[1]LISTA ETIQUETAS'!O:X,3,0)),"PRODUTO SEM ESTOQUE")</f>
        <v>EST BASE JANTAR CANELA (CIRCULAR) (FREIJO AQUARIUS)</v>
      </c>
      <c r="C500" s="9" t="str">
        <f>VLOOKUP(A500,'[1]LISTA ETIQUETAS'!$O:$BT,58,0)</f>
        <v>DPOT MESA JANTAR</v>
      </c>
      <c r="D500" s="9" t="str">
        <f>VLOOKUP(A500,'[1]LISTA ETIQUETAS'!$O:$BU,59,0)</f>
        <v>BASE JANTAR CANELA</v>
      </c>
      <c r="E500" s="10">
        <f>IF(VLOOKUP(A500,'[1]LISTA ETIQUETAS'!O:W,4,0)="",(VLOOKUP(A500,'[1]LISTA ETIQUETAS'!O:W,7,0)),(VLOOKUP(A500,'[1]LISTA ETIQUETAS'!O:W,4,0)))</f>
        <v>1</v>
      </c>
      <c r="F500" s="10">
        <f>IF(VLOOKUP(A500,'[1]LISTA ETIQUETAS'!O:W,5,0)="",(VLOOKUP(A500,'[1]LISTA ETIQUETAS'!O:W,8,0)),(VLOOKUP(A500,'[1]LISTA ETIQUETAS'!O:W,5,0)))</f>
        <v>0</v>
      </c>
      <c r="G500" s="10">
        <f>IF(VLOOKUP(A500,'[1]LISTA ETIQUETAS'!O:W,6,0)="",(VLOOKUP(A500,'[1]LISTA ETIQUETAS'!O:W,9,0)),(VLOOKUP(A500,'[1]LISTA ETIQUETAS'!O:W,5,0)))</f>
        <v>0.73</v>
      </c>
      <c r="H500" s="10">
        <f>IFERROR((VLOOKUP(A500,'[1]LISTA ETIQUETAS'!O:X,10,0)),"")</f>
        <v>1</v>
      </c>
      <c r="I500" s="11">
        <f>IFERROR((VLOOKUP(A500,'[1]LISTA ETIQUETAS'!O:Z,12,0)),"")</f>
        <v>0</v>
      </c>
      <c r="J500" s="5">
        <f>VLOOKUP(A500,'[1]LISTA ETIQUETAS'!$O:$AA,13,0)</f>
        <v>0</v>
      </c>
      <c r="K500" s="11">
        <f>IFERROR(I500-I500*J500,"")</f>
        <v>0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>IF(M500=0,A500,M500)</f>
        <v>377660</v>
      </c>
      <c r="S500" s="2">
        <f>_xlfn.XLOOKUP($A500,'[1]LISTA ETIQUETAS'!$O:$O,'[1]LISTA ETIQUETAS'!H:H,"",0)</f>
        <v>1</v>
      </c>
      <c r="T500" s="8">
        <f>SUM(O500:S500)</f>
        <v>1</v>
      </c>
      <c r="U500" s="9" t="str">
        <f>IFERROR((VLOOKUP(A500,'links de acesso'!A:B,2,0)),"\\192.168.0.4\Produtos\PRODUTO_PRONTA_ENTREGA_DPOT\static\IMAGENS_PRODUTOS\SEM IMAGEM.jpg")</f>
        <v>\\192.168.0.4\Produtos\PRODUTO_PRONTA_ENTREGA_DPOT\static\IMAGENS_PRODUTOS\BASE JANTAR CANELA_377660.jpg</v>
      </c>
      <c r="V500" s="8" t="str">
        <f>IF(Tabela3[[#This Row],[LINK_IMAGEM]]="\\192.168.0.4\Produtos\PRODUTO_PRONTA_ENTREGA_DPOT\static\IMAGENS_PRODUTOS\SEM IMAGEM.jpg","SEM IMAGEM","COM IMAGEM")</f>
        <v>COM IMAGEM</v>
      </c>
    </row>
    <row r="501" spans="1:22" x14ac:dyDescent="0.25">
      <c r="A501" s="17">
        <v>224089</v>
      </c>
      <c r="B501" t="str">
        <f>IFERROR((VLOOKUP(A501,'[1]LISTA ETIQUETAS'!O:X,3,0)),"PRODUTO SEM ESTOQUE")</f>
        <v>EST BASE JANTAR CONE (TAMPO FORN) (CONCRETO PRETO)</v>
      </c>
      <c r="C501" s="9" t="str">
        <f>VLOOKUP(A501,'[1]LISTA ETIQUETAS'!$O:$BT,58,0)</f>
        <v>DPOT MESA JANTAR</v>
      </c>
      <c r="D501" s="9" t="str">
        <f>VLOOKUP(A501,'[1]LISTA ETIQUETAS'!$O:$BU,59,0)</f>
        <v>BASE JANTAR CONE</v>
      </c>
      <c r="E501" s="10">
        <f>IF(VLOOKUP(A501,'[1]LISTA ETIQUETAS'!O:W,4,0)="",(VLOOKUP(A501,'[1]LISTA ETIQUETAS'!O:W,7,0)),(VLOOKUP(A501,'[1]LISTA ETIQUETAS'!O:W,4,0)))</f>
        <v>0.35</v>
      </c>
      <c r="F501" s="10">
        <f>IF(VLOOKUP(A501,'[1]LISTA ETIQUETAS'!O:W,5,0)="",(VLOOKUP(A501,'[1]LISTA ETIQUETAS'!O:W,8,0)),(VLOOKUP(A501,'[1]LISTA ETIQUETAS'!O:W,5,0)))</f>
        <v>0</v>
      </c>
      <c r="G501" s="10">
        <f>IF(VLOOKUP(A501,'[1]LISTA ETIQUETAS'!O:W,6,0)="",(VLOOKUP(A501,'[1]LISTA ETIQUETAS'!O:W,9,0)),(VLOOKUP(A501,'[1]LISTA ETIQUETAS'!O:W,5,0)))</f>
        <v>0.7</v>
      </c>
      <c r="H501" s="10">
        <f>IFERROR((VLOOKUP(A501,'[1]LISTA ETIQUETAS'!O:X,10,0)),"")</f>
        <v>0</v>
      </c>
      <c r="I501" s="11">
        <f>IFERROR((VLOOKUP(A501,'[1]LISTA ETIQUETAS'!O:Z,12,0)),"")</f>
        <v>0</v>
      </c>
      <c r="J501" s="5">
        <f>VLOOKUP(A501,'[1]LISTA ETIQUETAS'!$O:$AA,13,0)</f>
        <v>0.5</v>
      </c>
      <c r="K501" s="11">
        <f>IFERROR(I501-I501*J501,"")</f>
        <v>0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>IF(M501=0,A501,M501)</f>
        <v>224089</v>
      </c>
      <c r="S501" s="2">
        <f>_xlfn.XLOOKUP($A501,'[1]LISTA ETIQUETAS'!$O:$O,'[1]LISTA ETIQUETAS'!H:H,"",0)</f>
        <v>1</v>
      </c>
      <c r="T501" s="8">
        <f>SUM(O501:S501)</f>
        <v>1</v>
      </c>
      <c r="U501" s="9" t="str">
        <f>IFERROR((VLOOKUP(A501,'links de acesso'!A:B,2,0)),"\\192.168.0.4\Produtos\PRODUTO_PRONTA_ENTREGA_DPOT\static\IMAGENS_PRODUTOS\SEM IMAGEM.jpg")</f>
        <v>\\192.168.0.4\Produtos\PRODUTO_PRONTA_ENTREGA_DPOT\static\IMAGENS_PRODUTOS\BASE CONE_224089.jpg</v>
      </c>
      <c r="V501" s="8" t="str">
        <f>IF(Tabela3[[#This Row],[LINK_IMAGEM]]="\\192.168.0.4\Produtos\PRODUTO_PRONTA_ENTREGA_DPOT\static\IMAGENS_PRODUTOS\SEM IMAGEM.jpg","SEM IMAGEM","COM IMAGEM")</f>
        <v>COM IMAGEM</v>
      </c>
    </row>
    <row r="502" spans="1:22" x14ac:dyDescent="0.25">
      <c r="A502" s="17">
        <v>386924</v>
      </c>
      <c r="B502" t="str">
        <f>IFERROR((VLOOKUP(A502,'[1]LISTA ETIQUETAS'!O:X,3,0)),"PRODUTO SEM ESTOQUE")</f>
        <v>EST BASE JANTAR GELSOMINA (FREIJO NATURAL)</v>
      </c>
      <c r="C502" s="9" t="str">
        <f>VLOOKUP(A502,'[1]LISTA ETIQUETAS'!$O:$BT,58,0)</f>
        <v>DPOT MESA JANTAR</v>
      </c>
      <c r="D502" s="9" t="str">
        <f>VLOOKUP(A502,'[1]LISTA ETIQUETAS'!$O:$BU,59,0)</f>
        <v>BASE JANTAR GELSOMINA</v>
      </c>
      <c r="E502" s="10">
        <f>IF(VLOOKUP(A502,'[1]LISTA ETIQUETAS'!O:W,4,0)="",(VLOOKUP(A502,'[1]LISTA ETIQUETAS'!O:W,7,0)),(VLOOKUP(A502,'[1]LISTA ETIQUETAS'!O:W,4,0)))</f>
        <v>0.9</v>
      </c>
      <c r="F502" s="10">
        <f>IF(VLOOKUP(A502,'[1]LISTA ETIQUETAS'!O:W,5,0)="",(VLOOKUP(A502,'[1]LISTA ETIQUETAS'!O:W,8,0)),(VLOOKUP(A502,'[1]LISTA ETIQUETAS'!O:W,5,0)))</f>
        <v>0.9</v>
      </c>
      <c r="G502" s="10">
        <f>IF(VLOOKUP(A502,'[1]LISTA ETIQUETAS'!O:W,6,0)="",(VLOOKUP(A502,'[1]LISTA ETIQUETAS'!O:W,9,0)),(VLOOKUP(A502,'[1]LISTA ETIQUETAS'!O:W,5,0)))</f>
        <v>0.73</v>
      </c>
      <c r="H502" s="10">
        <f>IFERROR((VLOOKUP(A502,'[1]LISTA ETIQUETAS'!O:X,10,0)),"")</f>
        <v>0</v>
      </c>
      <c r="I502" s="11">
        <f>IFERROR((VLOOKUP(A502,'[1]LISTA ETIQUETAS'!O:Z,12,0)),"")</f>
        <v>0</v>
      </c>
      <c r="J502" s="5">
        <f>VLOOKUP(A502,'[1]LISTA ETIQUETAS'!$O:$AA,13,0)</f>
        <v>0.5</v>
      </c>
      <c r="K502" s="11">
        <f>IFERROR(I502-I502*J502,"")</f>
        <v>0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>IF(M502=0,A502,M502)</f>
        <v>386924</v>
      </c>
      <c r="S502" s="2">
        <f>_xlfn.XLOOKUP($A502,'[1]LISTA ETIQUETAS'!$O:$O,'[1]LISTA ETIQUETAS'!H:H,"",0)</f>
        <v>2</v>
      </c>
      <c r="T502" s="8">
        <f>SUM(O502:S502)</f>
        <v>2</v>
      </c>
      <c r="U502" s="9" t="str">
        <f>IFERROR((VLOOKUP(A502,'links de acesso'!A:B,2,0)),"\\192.168.0.4\Produtos\PRODUTO_PRONTA_ENTREGA_DPOT\static\IMAGENS_PRODUTOS\SEM IMAGEM.jpg")</f>
        <v>\\192.168.0.4\Produtos\PRODUTO_PRONTA_ENTREGA_DPOT\static\IMAGENS_PRODUTOS\BASE GELSONIMA_386924.jpg</v>
      </c>
      <c r="V502" s="8" t="str">
        <f>IF(Tabela3[[#This Row],[LINK_IMAGEM]]="\\192.168.0.4\Produtos\PRODUTO_PRONTA_ENTREGA_DPOT\static\IMAGENS_PRODUTOS\SEM IMAGEM.jpg","SEM IMAGEM","COM IMAGEM")</f>
        <v>COM IMAGEM</v>
      </c>
    </row>
    <row r="503" spans="1:22" x14ac:dyDescent="0.25">
      <c r="A503" s="17">
        <v>296319</v>
      </c>
      <c r="B503" t="str">
        <f>IFERROR((VLOOKUP(A503,'[1]LISTA ETIQUETAS'!O:X,3,0)),"PRODUTO SEM ESTOQUE")</f>
        <v>EST BASE JANTAR GELSOMINA (FREIJO TONALIZADO)</v>
      </c>
      <c r="C503" s="9" t="str">
        <f>VLOOKUP(A503,'[1]LISTA ETIQUETAS'!$O:$BT,58,0)</f>
        <v>DPOT MESA JANTAR</v>
      </c>
      <c r="D503" s="9" t="str">
        <f>VLOOKUP(A503,'[1]LISTA ETIQUETAS'!$O:$BU,59,0)</f>
        <v>BASE JANTAR GELSOMINA</v>
      </c>
      <c r="E503" s="10">
        <f>IF(VLOOKUP(A503,'[1]LISTA ETIQUETAS'!O:W,4,0)="",(VLOOKUP(A503,'[1]LISTA ETIQUETAS'!O:W,7,0)),(VLOOKUP(A503,'[1]LISTA ETIQUETAS'!O:W,4,0)))</f>
        <v>0.9</v>
      </c>
      <c r="F503" s="10">
        <f>IF(VLOOKUP(A503,'[1]LISTA ETIQUETAS'!O:W,5,0)="",(VLOOKUP(A503,'[1]LISTA ETIQUETAS'!O:W,8,0)),(VLOOKUP(A503,'[1]LISTA ETIQUETAS'!O:W,5,0)))</f>
        <v>0</v>
      </c>
      <c r="G503" s="10">
        <f>IF(VLOOKUP(A503,'[1]LISTA ETIQUETAS'!O:W,6,0)="",(VLOOKUP(A503,'[1]LISTA ETIQUETAS'!O:W,9,0)),(VLOOKUP(A503,'[1]LISTA ETIQUETAS'!O:W,5,0)))</f>
        <v>0.73</v>
      </c>
      <c r="H503" s="10">
        <f>IFERROR((VLOOKUP(A503,'[1]LISTA ETIQUETAS'!O:X,10,0)),"")</f>
        <v>0</v>
      </c>
      <c r="I503" s="11">
        <f>IFERROR((VLOOKUP(A503,'[1]LISTA ETIQUETAS'!O:Z,12,0)),"")</f>
        <v>0</v>
      </c>
      <c r="J503" s="5">
        <f>VLOOKUP(A503,'[1]LISTA ETIQUETAS'!$O:$AA,13,0)</f>
        <v>0</v>
      </c>
      <c r="K503" s="11">
        <f>IFERROR(I503-I503*J503,"")</f>
        <v>0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>IF(M503=0,A503,M503)</f>
        <v>296319</v>
      </c>
      <c r="S503" s="2">
        <f>_xlfn.XLOOKUP($A503,'[1]LISTA ETIQUETAS'!$O:$O,'[1]LISTA ETIQUETAS'!H:H,"",0)</f>
        <v>1</v>
      </c>
      <c r="T503" s="8">
        <f>SUM(O503:S503)</f>
        <v>1</v>
      </c>
      <c r="U503" s="9" t="str">
        <f>IFERROR((VLOOKUP(A503,'links de acesso'!A:B,2,0)),"\\192.168.0.4\Produtos\PRODUTO_PRONTA_ENTREGA_DPOT\static\IMAGENS_PRODUTOS\SEM IMAGEM.jpg")</f>
        <v>\\192.168.0.4\Produtos\PRODUTO_PRONTA_ENTREGA_DPOT\static\IMAGENS_PRODUTOS\MESA JANTAR GELSOMINA_296319.jpg</v>
      </c>
      <c r="V503" s="8" t="str">
        <f>IF(Tabela3[[#This Row],[LINK_IMAGEM]]="\\192.168.0.4\Produtos\PRODUTO_PRONTA_ENTREGA_DPOT\static\IMAGENS_PRODUTOS\SEM IMAGEM.jpg","SEM IMAGEM","COM IMAGEM")</f>
        <v>COM IMAGEM</v>
      </c>
    </row>
    <row r="504" spans="1:22" x14ac:dyDescent="0.25">
      <c r="A504" s="17">
        <v>299179</v>
      </c>
      <c r="B504" t="str">
        <f>IFERROR((VLOOKUP(A504,'[1]LISTA ETIQUETAS'!O:X,3,0)),"PRODUTO SEM ESTOQUE")</f>
        <v>EST BASE JANTAR KAYA (P/ TP 3,00X1,20) (FREIJO NATURAL)</v>
      </c>
      <c r="C504" s="9" t="str">
        <f>VLOOKUP(A504,'[1]LISTA ETIQUETAS'!$O:$BT,58,0)</f>
        <v>DPOT MESA JANTAR</v>
      </c>
      <c r="D504" s="9" t="str">
        <f>VLOOKUP(A504,'[1]LISTA ETIQUETAS'!$O:$BU,59,0)</f>
        <v>BASE JANTAR KAYA</v>
      </c>
      <c r="E504" s="10">
        <f>IF(VLOOKUP(A504,'[1]LISTA ETIQUETAS'!O:W,4,0)="",(VLOOKUP(A504,'[1]LISTA ETIQUETAS'!O:W,7,0)),(VLOOKUP(A504,'[1]LISTA ETIQUETAS'!O:W,4,0)))</f>
        <v>2.6</v>
      </c>
      <c r="F504" s="10">
        <f>IF(VLOOKUP(A504,'[1]LISTA ETIQUETAS'!O:W,5,0)="",(VLOOKUP(A504,'[1]LISTA ETIQUETAS'!O:W,8,0)),(VLOOKUP(A504,'[1]LISTA ETIQUETAS'!O:W,5,0)))</f>
        <v>0.8</v>
      </c>
      <c r="G504" s="10">
        <f>IF(VLOOKUP(A504,'[1]LISTA ETIQUETAS'!O:W,6,0)="",(VLOOKUP(A504,'[1]LISTA ETIQUETAS'!O:W,9,0)),(VLOOKUP(A504,'[1]LISTA ETIQUETAS'!O:W,5,0)))</f>
        <v>0.72</v>
      </c>
      <c r="H504" s="10">
        <f>IFERROR((VLOOKUP(A504,'[1]LISTA ETIQUETAS'!O:X,10,0)),"")</f>
        <v>0</v>
      </c>
      <c r="I504" s="11">
        <f>IFERROR((VLOOKUP(A504,'[1]LISTA ETIQUETAS'!O:Z,12,0)),"")</f>
        <v>0</v>
      </c>
      <c r="J504" s="5">
        <f>VLOOKUP(A504,'[1]LISTA ETIQUETAS'!$O:$AA,13,0)</f>
        <v>0.5</v>
      </c>
      <c r="K504" s="11">
        <f>IFERROR(I504-I504*J504,"")</f>
        <v>0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>IF(M504=0,A504,M504)</f>
        <v>299179</v>
      </c>
      <c r="S504" s="2">
        <f>_xlfn.XLOOKUP($A504,'[1]LISTA ETIQUETAS'!$O:$O,'[1]LISTA ETIQUETAS'!H:H,"",0)</f>
        <v>2</v>
      </c>
      <c r="T504" s="8">
        <f>SUM(O504:S504)</f>
        <v>2</v>
      </c>
      <c r="U504" s="9" t="str">
        <f>IFERROR((VLOOKUP(A504,'links de acesso'!A:B,2,0)),"\\192.168.0.4\Produtos\PRODUTO_PRONTA_ENTREGA_DPOT\static\IMAGENS_PRODUTOS\SEM IMAGEM.jpg")</f>
        <v>\\192.168.0.4\Produtos\PRODUTO_PRONTA_ENTREGA_DPOT\static\IMAGENS_PRODUTOS\MESA JANTAR KAYA_299179_316986.jpg</v>
      </c>
      <c r="V504" s="8" t="str">
        <f>IF(Tabela3[[#This Row],[LINK_IMAGEM]]="\\192.168.0.4\Produtos\PRODUTO_PRONTA_ENTREGA_DPOT\static\IMAGENS_PRODUTOS\SEM IMAGEM.jpg","SEM IMAGEM","COM IMAGEM")</f>
        <v>COM IMAGEM</v>
      </c>
    </row>
    <row r="505" spans="1:22" x14ac:dyDescent="0.25">
      <c r="A505" s="17">
        <v>124429</v>
      </c>
      <c r="B505" t="str">
        <f>IFERROR((VLOOKUP(A505,'[1]LISTA ETIQUETAS'!O:X,3,0)),"PRODUTO SEM ESTOQUE")</f>
        <v>EST MESA JANTAR 14 BIS (15MM) (FENDI)</v>
      </c>
      <c r="C505" s="9" t="str">
        <f>VLOOKUP(A505,'[1]LISTA ETIQUETAS'!$O:$BT,58,0)</f>
        <v>DPOT MESA JANTAR</v>
      </c>
      <c r="D505" s="9" t="str">
        <f>VLOOKUP(A505,'[1]LISTA ETIQUETAS'!$O:$BU,59,0)</f>
        <v>MESA JANTAR 14 BIS</v>
      </c>
      <c r="E505" s="10">
        <f>IF(VLOOKUP(A505,'[1]LISTA ETIQUETAS'!O:W,4,0)="",(VLOOKUP(A505,'[1]LISTA ETIQUETAS'!O:W,7,0)),(VLOOKUP(A505,'[1]LISTA ETIQUETAS'!O:W,4,0)))</f>
        <v>2.8</v>
      </c>
      <c r="F505" s="10">
        <f>IF(VLOOKUP(A505,'[1]LISTA ETIQUETAS'!O:W,5,0)="",(VLOOKUP(A505,'[1]LISTA ETIQUETAS'!O:W,8,0)),(VLOOKUP(A505,'[1]LISTA ETIQUETAS'!O:W,5,0)))</f>
        <v>1.2</v>
      </c>
      <c r="G505" s="10">
        <f>IF(VLOOKUP(A505,'[1]LISTA ETIQUETAS'!O:W,6,0)="",(VLOOKUP(A505,'[1]LISTA ETIQUETAS'!O:W,9,0)),(VLOOKUP(A505,'[1]LISTA ETIQUETAS'!O:W,5,0)))</f>
        <v>0.74</v>
      </c>
      <c r="H505" s="10">
        <f>IFERROR((VLOOKUP(A505,'[1]LISTA ETIQUETAS'!O:X,10,0)),"")</f>
        <v>0</v>
      </c>
      <c r="I505" s="11">
        <f>IFERROR((VLOOKUP(A505,'[1]LISTA ETIQUETAS'!O:Z,12,0)),"")</f>
        <v>0</v>
      </c>
      <c r="J505" s="5">
        <f>VLOOKUP(A505,'[1]LISTA ETIQUETAS'!$O:$AA,13,0)</f>
        <v>0</v>
      </c>
      <c r="K505" s="11">
        <f>IFERROR(I505-I505*J505,"")</f>
        <v>0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>IF(M505=0,A505,M505)</f>
        <v>124429</v>
      </c>
      <c r="S505" s="2">
        <f>_xlfn.XLOOKUP($A505,'[1]LISTA ETIQUETAS'!$O:$O,'[1]LISTA ETIQUETAS'!H:H,"",0)</f>
        <v>1</v>
      </c>
      <c r="T505" s="8">
        <f>SUM(O505:S505)</f>
        <v>1</v>
      </c>
      <c r="U505" s="9" t="str">
        <f>IFERROR((VLOOKUP(A505,'links de acesso'!A:B,2,0)),"\\192.168.0.4\Produtos\PRODUTO_PRONTA_ENTREGA_DPOT\static\IMAGENS_PRODUTOS\SEM IMAGEM.jpg")</f>
        <v>\\192.168.0.4\Produtos\PRODUTO_PRONTA_ENTREGA_DPOT\static\IMAGENS_PRODUTOS\MESA JANTAR 14 BIS_124429.jpg</v>
      </c>
      <c r="V505" s="8" t="str">
        <f>IF(Tabela3[[#This Row],[LINK_IMAGEM]]="\\192.168.0.4\Produtos\PRODUTO_PRONTA_ENTREGA_DPOT\static\IMAGENS_PRODUTOS\SEM IMAGEM.jpg","SEM IMAGEM","COM IMAGEM")</f>
        <v>COM IMAGEM</v>
      </c>
    </row>
    <row r="506" spans="1:22" x14ac:dyDescent="0.25">
      <c r="A506" s="17">
        <v>146894</v>
      </c>
      <c r="B506" t="str">
        <f>IFERROR((VLOOKUP(A506,'[1]LISTA ETIQUETAS'!O:X,3,0)),"PRODUTO SEM ESTOQUE")</f>
        <v>EST MESA JANTAR ABAPORU (FREIJO EBANIZADO POROS ABERTOS)</v>
      </c>
      <c r="C506" s="9" t="str">
        <f>VLOOKUP(A506,'[1]LISTA ETIQUETAS'!$O:$BT,58,0)</f>
        <v>DPOT MESA JANTAR</v>
      </c>
      <c r="D506" s="9" t="str">
        <f>VLOOKUP(A506,'[1]LISTA ETIQUETAS'!$O:$BU,59,0)</f>
        <v>MESA JANTAR ABAPORU</v>
      </c>
      <c r="E506" s="10">
        <f>IF(VLOOKUP(A506,'[1]LISTA ETIQUETAS'!O:W,4,0)="",(VLOOKUP(A506,'[1]LISTA ETIQUETAS'!O:W,7,0)),(VLOOKUP(A506,'[1]LISTA ETIQUETAS'!O:W,4,0)))</f>
        <v>1.5</v>
      </c>
      <c r="F506" s="10">
        <f>IF(VLOOKUP(A506,'[1]LISTA ETIQUETAS'!O:W,5,0)="",(VLOOKUP(A506,'[1]LISTA ETIQUETAS'!O:W,8,0)),(VLOOKUP(A506,'[1]LISTA ETIQUETAS'!O:W,5,0)))</f>
        <v>0</v>
      </c>
      <c r="G506" s="10">
        <f>IF(VLOOKUP(A506,'[1]LISTA ETIQUETAS'!O:W,6,0)="",(VLOOKUP(A506,'[1]LISTA ETIQUETAS'!O:W,9,0)),(VLOOKUP(A506,'[1]LISTA ETIQUETAS'!O:W,5,0)))</f>
        <v>0.76</v>
      </c>
      <c r="H506" s="10">
        <f>IFERROR((VLOOKUP(A506,'[1]LISTA ETIQUETAS'!O:X,10,0)),"")</f>
        <v>0</v>
      </c>
      <c r="I506" s="11">
        <f>IFERROR((VLOOKUP(A506,'[1]LISTA ETIQUETAS'!O:Z,12,0)),"")</f>
        <v>0</v>
      </c>
      <c r="J506" s="5">
        <f>VLOOKUP(A506,'[1]LISTA ETIQUETAS'!$O:$AA,13,0)</f>
        <v>0</v>
      </c>
      <c r="K506" s="11">
        <f>IFERROR(I506-I506*J506,"")</f>
        <v>0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>IF(M506=0,A506,M506)</f>
        <v>146894</v>
      </c>
      <c r="S506" s="2">
        <f>_xlfn.XLOOKUP($A506,'[1]LISTA ETIQUETAS'!$O:$O,'[1]LISTA ETIQUETAS'!H:H,"",0)</f>
        <v>1</v>
      </c>
      <c r="T506" s="8">
        <f>SUM(O506:S506)</f>
        <v>1</v>
      </c>
      <c r="U506" s="9" t="str">
        <f>IFERROR((VLOOKUP(A506,'links de acesso'!A:B,2,0)),"\\192.168.0.4\Produtos\PRODUTO_PRONTA_ENTREGA_DPOT\static\IMAGENS_PRODUTOS\SEM IMAGEM.jpg")</f>
        <v>\\192.168.0.4\Produtos\PRODUTO_PRONTA_ENTREGA_DPOT\static\IMAGENS_PRODUTOS\MESA JANTAR ABAPORU_146894.jpg</v>
      </c>
      <c r="V506" s="8" t="str">
        <f>IF(Tabela3[[#This Row],[LINK_IMAGEM]]="\\192.168.0.4\Produtos\PRODUTO_PRONTA_ENTREGA_DPOT\static\IMAGENS_PRODUTOS\SEM IMAGEM.jpg","SEM IMAGEM","COM IMAGEM")</f>
        <v>COM IMAGEM</v>
      </c>
    </row>
    <row r="507" spans="1:22" x14ac:dyDescent="0.25">
      <c r="A507" s="17">
        <v>232968</v>
      </c>
      <c r="B507" t="str">
        <f>IFERROR((VLOOKUP(A507,'[1]LISTA ETIQUETAS'!O:X,3,0)),"PRODUTO SEM ESTOQUE")</f>
        <v>EST MESA JANTAR ABAPORU (SUCUPIRA NATURAL)</v>
      </c>
      <c r="C507" s="9" t="str">
        <f>VLOOKUP(A507,'[1]LISTA ETIQUETAS'!$O:$BT,58,0)</f>
        <v>DPOT MESA JANTAR</v>
      </c>
      <c r="D507" s="9" t="str">
        <f>VLOOKUP(A507,'[1]LISTA ETIQUETAS'!$O:$BU,59,0)</f>
        <v>MESA JANTAR ABAPORU</v>
      </c>
      <c r="E507" s="10">
        <f>IF(VLOOKUP(A507,'[1]LISTA ETIQUETAS'!O:W,4,0)="",(VLOOKUP(A507,'[1]LISTA ETIQUETAS'!O:W,7,0)),(VLOOKUP(A507,'[1]LISTA ETIQUETAS'!O:W,4,0)))</f>
        <v>1.3</v>
      </c>
      <c r="F507" s="10">
        <f>IF(VLOOKUP(A507,'[1]LISTA ETIQUETAS'!O:W,5,0)="",(VLOOKUP(A507,'[1]LISTA ETIQUETAS'!O:W,8,0)),(VLOOKUP(A507,'[1]LISTA ETIQUETAS'!O:W,5,0)))</f>
        <v>0</v>
      </c>
      <c r="G507" s="10">
        <f>IF(VLOOKUP(A507,'[1]LISTA ETIQUETAS'!O:W,6,0)="",(VLOOKUP(A507,'[1]LISTA ETIQUETAS'!O:W,9,0)),(VLOOKUP(A507,'[1]LISTA ETIQUETAS'!O:W,5,0)))</f>
        <v>0.76</v>
      </c>
      <c r="H507" s="10">
        <f>IFERROR((VLOOKUP(A507,'[1]LISTA ETIQUETAS'!O:X,10,0)),"")</f>
        <v>1.3</v>
      </c>
      <c r="I507" s="11">
        <f>IFERROR((VLOOKUP(A507,'[1]LISTA ETIQUETAS'!O:Z,12,0)),"")</f>
        <v>0</v>
      </c>
      <c r="J507" s="5">
        <f>VLOOKUP(A507,'[1]LISTA ETIQUETAS'!$O:$AA,13,0)</f>
        <v>0</v>
      </c>
      <c r="K507" s="11">
        <f>IFERROR(I507-I507*J507,"")</f>
        <v>0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>IF(M507=0,A507,M507)</f>
        <v>232968</v>
      </c>
      <c r="S507" s="2">
        <f>_xlfn.XLOOKUP($A507,'[1]LISTA ETIQUETAS'!$O:$O,'[1]LISTA ETIQUETAS'!H:H,"",0)</f>
        <v>1</v>
      </c>
      <c r="T507" s="8">
        <f>SUM(O507:S507)</f>
        <v>1</v>
      </c>
      <c r="U507" s="9" t="str">
        <f>IFERROR((VLOOKUP(A507,'links de acesso'!A:B,2,0)),"\\192.168.0.4\Produtos\PRODUTO_PRONTA_ENTREGA_DPOT\static\IMAGENS_PRODUTOS\SEM IMAGEM.jpg")</f>
        <v>\\192.168.0.4\Produtos\PRODUTO_PRONTA_ENTREGA_DPOT\static\IMAGENS_PRODUTOS\MESA JANTAR ABAPORU_232968.jpg</v>
      </c>
      <c r="V507" s="8" t="str">
        <f>IF(Tabela3[[#This Row],[LINK_IMAGEM]]="\\192.168.0.4\Produtos\PRODUTO_PRONTA_ENTREGA_DPOT\static\IMAGENS_PRODUTOS\SEM IMAGEM.jpg","SEM IMAGEM","COM IMAGEM")</f>
        <v>COM IMAGEM</v>
      </c>
    </row>
    <row r="508" spans="1:22" x14ac:dyDescent="0.25">
      <c r="A508" s="17">
        <v>201264</v>
      </c>
      <c r="B508" t="str">
        <f>IFERROR((VLOOKUP(A508,'[1]LISTA ETIQUETAS'!O:X,3,0)),"PRODUTO SEM ESTOQUE")</f>
        <v>EST MESA JANTAR AERO (NOGUEIRA) (PRETO MTZ)</v>
      </c>
      <c r="C508" s="9" t="str">
        <f>VLOOKUP(A508,'[1]LISTA ETIQUETAS'!$O:$BT,58,0)</f>
        <v>DPOT MESA JANTAR</v>
      </c>
      <c r="D508" s="9" t="str">
        <f>VLOOKUP(A508,'[1]LISTA ETIQUETAS'!$O:$BU,59,0)</f>
        <v>MESA JANTAR AERO</v>
      </c>
      <c r="E508" s="10">
        <f>IF(VLOOKUP(A508,'[1]LISTA ETIQUETAS'!O:W,4,0)="",(VLOOKUP(A508,'[1]LISTA ETIQUETAS'!O:W,7,0)),(VLOOKUP(A508,'[1]LISTA ETIQUETAS'!O:W,4,0)))</f>
        <v>3</v>
      </c>
      <c r="F508" s="10">
        <f>IF(VLOOKUP(A508,'[1]LISTA ETIQUETAS'!O:W,5,0)="",(VLOOKUP(A508,'[1]LISTA ETIQUETAS'!O:W,8,0)),(VLOOKUP(A508,'[1]LISTA ETIQUETAS'!O:W,5,0)))</f>
        <v>1.2</v>
      </c>
      <c r="G508" s="10">
        <f>IF(VLOOKUP(A508,'[1]LISTA ETIQUETAS'!O:W,6,0)="",(VLOOKUP(A508,'[1]LISTA ETIQUETAS'!O:W,9,0)),(VLOOKUP(A508,'[1]LISTA ETIQUETAS'!O:W,5,0)))</f>
        <v>0.74</v>
      </c>
      <c r="H508" s="10">
        <f>IFERROR((VLOOKUP(A508,'[1]LISTA ETIQUETAS'!O:X,10,0)),"")</f>
        <v>0</v>
      </c>
      <c r="I508" s="11">
        <f>IFERROR((VLOOKUP(A508,'[1]LISTA ETIQUETAS'!O:Z,12,0)),"")</f>
        <v>0</v>
      </c>
      <c r="J508" s="5">
        <f>VLOOKUP(A508,'[1]LISTA ETIQUETAS'!$O:$AA,13,0)</f>
        <v>0.5</v>
      </c>
      <c r="K508" s="11">
        <f>IFERROR(I508-I508*J508,"")</f>
        <v>0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>IF(M508=0,A508,M508)</f>
        <v>201264</v>
      </c>
      <c r="S508" s="2">
        <f>_xlfn.XLOOKUP($A508,'[1]LISTA ETIQUETAS'!$O:$O,'[1]LISTA ETIQUETAS'!H:H,"",0)</f>
        <v>1</v>
      </c>
      <c r="T508" s="8">
        <f>SUM(O508:S508)</f>
        <v>1</v>
      </c>
      <c r="U508" s="9" t="str">
        <f>IFERROR((VLOOKUP(A508,'links de acesso'!A:B,2,0)),"\\192.168.0.4\Produtos\PRODUTO_PRONTA_ENTREGA_DPOT\static\IMAGENS_PRODUTOS\SEM IMAGEM.jpg")</f>
        <v>\\192.168.0.4\Produtos\PRODUTO_PRONTA_ENTREGA_DPOT\static\IMAGENS_PRODUTOS\MESA JANTAR AERO_201264.jpg</v>
      </c>
      <c r="V508" s="8" t="str">
        <f>IF(Tabela3[[#This Row],[LINK_IMAGEM]]="\\192.168.0.4\Produtos\PRODUTO_PRONTA_ENTREGA_DPOT\static\IMAGENS_PRODUTOS\SEM IMAGEM.jpg","SEM IMAGEM","COM IMAGEM")</f>
        <v>COM IMAGEM</v>
      </c>
    </row>
    <row r="509" spans="1:22" x14ac:dyDescent="0.25">
      <c r="A509" s="17">
        <v>380335</v>
      </c>
      <c r="B509" t="str">
        <f>IFERROR((VLOOKUP(A509,'[1]LISTA ETIQUETAS'!O:X,3,0)),"PRODUTO SEM ESTOQUE")</f>
        <v>EST MESA JANTAR ALEX (FREIJO TONALIZADO 1)</v>
      </c>
      <c r="C509" s="9" t="str">
        <f>VLOOKUP(A509,'[1]LISTA ETIQUETAS'!$O:$BT,58,0)</f>
        <v>DPOT MESA JANTAR</v>
      </c>
      <c r="D509" s="9" t="str">
        <f>VLOOKUP(A509,'[1]LISTA ETIQUETAS'!$O:$BU,59,0)</f>
        <v>MESA JANTAR ALEX</v>
      </c>
      <c r="E509" s="10">
        <f>IF(VLOOKUP(A509,'[1]LISTA ETIQUETAS'!O:W,4,0)="",(VLOOKUP(A509,'[1]LISTA ETIQUETAS'!O:W,7,0)),(VLOOKUP(A509,'[1]LISTA ETIQUETAS'!O:W,4,0)))</f>
        <v>1.2</v>
      </c>
      <c r="F509" s="10">
        <f>IF(VLOOKUP(A509,'[1]LISTA ETIQUETAS'!O:W,5,0)="",(VLOOKUP(A509,'[1]LISTA ETIQUETAS'!O:W,8,0)),(VLOOKUP(A509,'[1]LISTA ETIQUETAS'!O:W,5,0)))</f>
        <v>0</v>
      </c>
      <c r="G509" s="10">
        <f>IF(VLOOKUP(A509,'[1]LISTA ETIQUETAS'!O:W,6,0)="",(VLOOKUP(A509,'[1]LISTA ETIQUETAS'!O:W,9,0)),(VLOOKUP(A509,'[1]LISTA ETIQUETAS'!O:W,5,0)))</f>
        <v>0.75</v>
      </c>
      <c r="H509" s="10">
        <f>IFERROR((VLOOKUP(A509,'[1]LISTA ETIQUETAS'!O:X,10,0)),"")</f>
        <v>0</v>
      </c>
      <c r="I509" s="11">
        <f>IFERROR((VLOOKUP(A509,'[1]LISTA ETIQUETAS'!O:Z,12,0)),"")</f>
        <v>0</v>
      </c>
      <c r="J509" s="5">
        <f>VLOOKUP(A509,'[1]LISTA ETIQUETAS'!$O:$AA,13,0)</f>
        <v>0.5</v>
      </c>
      <c r="K509" s="11">
        <f>IFERROR(I509-I509*J509,"")</f>
        <v>0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>IF(M509=0,A509,M509)</f>
        <v>380335</v>
      </c>
      <c r="S509" s="2">
        <f>_xlfn.XLOOKUP($A509,'[1]LISTA ETIQUETAS'!$O:$O,'[1]LISTA ETIQUETAS'!H:H,"",0)</f>
        <v>1</v>
      </c>
      <c r="T509" s="8">
        <f>SUM(O509:S509)</f>
        <v>1</v>
      </c>
      <c r="U509" s="9" t="str">
        <f>IFERROR((VLOOKUP(A509,'links de acesso'!A:B,2,0)),"\\192.168.0.4\Produtos\PRODUTO_PRONTA_ENTREGA_DPOT\static\IMAGENS_PRODUTOS\SEM IMAGEM.jpg")</f>
        <v>\\192.168.0.4\Produtos\PRODUTO_PRONTA_ENTREGA_DPOT\static\IMAGENS_PRODUTOS\MESA JANTAR ALEX _380335.jpg</v>
      </c>
      <c r="V509" s="8" t="str">
        <f>IF(Tabela3[[#This Row],[LINK_IMAGEM]]="\\192.168.0.4\Produtos\PRODUTO_PRONTA_ENTREGA_DPOT\static\IMAGENS_PRODUTOS\SEM IMAGEM.jpg","SEM IMAGEM","COM IMAGEM")</f>
        <v>COM IMAGEM</v>
      </c>
    </row>
    <row r="510" spans="1:22" x14ac:dyDescent="0.25">
      <c r="A510" s="17">
        <v>146989</v>
      </c>
      <c r="B510" t="str">
        <f>IFERROR((VLOOKUP(A510,'[1]LISTA ETIQUETAS'!O:X,3,0)),"PRODUTO SEM ESTOQUE")</f>
        <v>EST MESA JANTAR CONE (TPO FREIJO NATURAL) CONCRETO NATURAL</v>
      </c>
      <c r="C510" s="9" t="str">
        <f>VLOOKUP(A510,'[1]LISTA ETIQUETAS'!$O:$BT,58,0)</f>
        <v>DPOT MESA JANTAR</v>
      </c>
      <c r="D510" s="9" t="str">
        <f>VLOOKUP(A510,'[1]LISTA ETIQUETAS'!$O:$BU,59,0)</f>
        <v>MESA JANTAR CONE</v>
      </c>
      <c r="E510" s="10">
        <f>IF(VLOOKUP(A510,'[1]LISTA ETIQUETAS'!O:W,4,0)="",(VLOOKUP(A510,'[1]LISTA ETIQUETAS'!O:W,7,0)),(VLOOKUP(A510,'[1]LISTA ETIQUETAS'!O:W,4,0)))</f>
        <v>1.2</v>
      </c>
      <c r="F510" s="10">
        <f>IF(VLOOKUP(A510,'[1]LISTA ETIQUETAS'!O:W,5,0)="",(VLOOKUP(A510,'[1]LISTA ETIQUETAS'!O:W,8,0)),(VLOOKUP(A510,'[1]LISTA ETIQUETAS'!O:W,5,0)))</f>
        <v>0</v>
      </c>
      <c r="G510" s="10">
        <f>IF(VLOOKUP(A510,'[1]LISTA ETIQUETAS'!O:W,6,0)="",(VLOOKUP(A510,'[1]LISTA ETIQUETAS'!O:W,9,0)),(VLOOKUP(A510,'[1]LISTA ETIQUETAS'!O:W,5,0)))</f>
        <v>0.75</v>
      </c>
      <c r="H510" s="10">
        <f>IFERROR((VLOOKUP(A510,'[1]LISTA ETIQUETAS'!O:X,10,0)),"")</f>
        <v>1.2</v>
      </c>
      <c r="I510" s="11">
        <f>IFERROR((VLOOKUP(A510,'[1]LISTA ETIQUETAS'!O:Z,12,0)),"")</f>
        <v>0</v>
      </c>
      <c r="J510" s="5">
        <f>VLOOKUP(A510,'[1]LISTA ETIQUETAS'!$O:$AA,13,0)</f>
        <v>0</v>
      </c>
      <c r="K510" s="11">
        <f>IFERROR(I510-I510*J510,"")</f>
        <v>0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>IF(M510=0,A510,M510)</f>
        <v>146989</v>
      </c>
      <c r="S510" s="2">
        <f>_xlfn.XLOOKUP($A510,'[1]LISTA ETIQUETAS'!$O:$O,'[1]LISTA ETIQUETAS'!H:H,"",0)</f>
        <v>1</v>
      </c>
      <c r="T510" s="8">
        <f>SUM(O510:S510)</f>
        <v>1</v>
      </c>
      <c r="U510" s="9" t="str">
        <f>IFERROR((VLOOKUP(A510,'links de acesso'!A:B,2,0)),"\\192.168.0.4\Produtos\PRODUTO_PRONTA_ENTREGA_DPOT\static\IMAGENS_PRODUTOS\SEM IMAGEM.jpg")</f>
        <v>\\192.168.0.4\Produtos\PRODUTO_PRONTA_ENTREGA_DPOT\static\IMAGENS_PRODUTOS\MESA JANTAR CONE_146989.jpg</v>
      </c>
      <c r="V510" s="8" t="str">
        <f>IF(Tabela3[[#This Row],[LINK_IMAGEM]]="\\192.168.0.4\Produtos\PRODUTO_PRONTA_ENTREGA_DPOT\static\IMAGENS_PRODUTOS\SEM IMAGEM.jpg","SEM IMAGEM","COM IMAGEM")</f>
        <v>COM IMAGEM</v>
      </c>
    </row>
    <row r="511" spans="1:22" x14ac:dyDescent="0.25">
      <c r="A511" s="17">
        <v>184534</v>
      </c>
      <c r="B511" t="str">
        <f>IFERROR((VLOOKUP(A511,'[1]LISTA ETIQUETAS'!O:X,3,0)),"PRODUTO SEM ESTOQUE")</f>
        <v>EST MESA JANTAR CONE (TPO MARMORE BRANCO EXTRA) CONCRETO</v>
      </c>
      <c r="C511" s="9" t="str">
        <f>VLOOKUP(A511,'[1]LISTA ETIQUETAS'!$O:$BT,58,0)</f>
        <v>DPOT MESA JANTAR</v>
      </c>
      <c r="D511" s="9" t="str">
        <f>VLOOKUP(A511,'[1]LISTA ETIQUETAS'!$O:$BU,59,0)</f>
        <v>MESA JANTAR CONE</v>
      </c>
      <c r="E511" s="10">
        <f>IF(VLOOKUP(A511,'[1]LISTA ETIQUETAS'!O:W,4,0)="",(VLOOKUP(A511,'[1]LISTA ETIQUETAS'!O:W,7,0)),(VLOOKUP(A511,'[1]LISTA ETIQUETAS'!O:W,4,0)))</f>
        <v>1.1499999999999999</v>
      </c>
      <c r="F511" s="10">
        <f>IF(VLOOKUP(A511,'[1]LISTA ETIQUETAS'!O:W,5,0)="",(VLOOKUP(A511,'[1]LISTA ETIQUETAS'!O:W,8,0)),(VLOOKUP(A511,'[1]LISTA ETIQUETAS'!O:W,5,0)))</f>
        <v>0</v>
      </c>
      <c r="G511" s="10">
        <f>IF(VLOOKUP(A511,'[1]LISTA ETIQUETAS'!O:W,6,0)="",(VLOOKUP(A511,'[1]LISTA ETIQUETAS'!O:W,9,0)),(VLOOKUP(A511,'[1]LISTA ETIQUETAS'!O:W,5,0)))</f>
        <v>0.75</v>
      </c>
      <c r="H511" s="10">
        <f>IFERROR((VLOOKUP(A511,'[1]LISTA ETIQUETAS'!O:X,10,0)),"")</f>
        <v>1.1499999999999999</v>
      </c>
      <c r="I511" s="11">
        <f>IFERROR((VLOOKUP(A511,'[1]LISTA ETIQUETAS'!O:Z,12,0)),"")</f>
        <v>0</v>
      </c>
      <c r="J511" s="5">
        <f>VLOOKUP(A511,'[1]LISTA ETIQUETAS'!$O:$AA,13,0)</f>
        <v>0</v>
      </c>
      <c r="K511" s="11">
        <f>IFERROR(I511-I511*J511,"")</f>
        <v>0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>IF(M511=0,A511,M511)</f>
        <v>184534</v>
      </c>
      <c r="S511" s="2">
        <f>_xlfn.XLOOKUP($A511,'[1]LISTA ETIQUETAS'!$O:$O,'[1]LISTA ETIQUETAS'!H:H,"",0)</f>
        <v>1</v>
      </c>
      <c r="T511" s="8">
        <f>SUM(O511:S511)</f>
        <v>1</v>
      </c>
      <c r="U511" s="9" t="str">
        <f>IFERROR((VLOOKUP(A511,'links de acesso'!A:B,2,0)),"\\192.168.0.4\Produtos\PRODUTO_PRONTA_ENTREGA_DPOT\static\IMAGENS_PRODUTOS\SEM IMAGEM.jpg")</f>
        <v>\\192.168.0.4\Produtos\PRODUTO_PRONTA_ENTREGA_DPOT\static\IMAGENS_PRODUTOS\MESA JANTAR CONE_184534.jpg</v>
      </c>
      <c r="V511" s="8" t="str">
        <f>IF(Tabela3[[#This Row],[LINK_IMAGEM]]="\\192.168.0.4\Produtos\PRODUTO_PRONTA_ENTREGA_DPOT\static\IMAGENS_PRODUTOS\SEM IMAGEM.jpg","SEM IMAGEM","COM IMAGEM")</f>
        <v>COM IMAGEM</v>
      </c>
    </row>
    <row r="512" spans="1:22" x14ac:dyDescent="0.25">
      <c r="A512" s="17">
        <v>225198</v>
      </c>
      <c r="B512" t="str">
        <f>IFERROR((VLOOKUP(A512,'[1]LISTA ETIQUETAS'!O:X,3,0)),"PRODUTO SEM ESTOQUE")</f>
        <v>EST MESA JANTAR CONE (TPO PAU FERRO NT) CONCRETO PRETO</v>
      </c>
      <c r="C512" s="9" t="str">
        <f>VLOOKUP(A512,'[1]LISTA ETIQUETAS'!$O:$BT,58,0)</f>
        <v>DPOT MESA JANTAR</v>
      </c>
      <c r="D512" s="9" t="str">
        <f>VLOOKUP(A512,'[1]LISTA ETIQUETAS'!$O:$BU,59,0)</f>
        <v>MESA JANTAR CONE</v>
      </c>
      <c r="E512" s="10">
        <f>IF(VLOOKUP(A512,'[1]LISTA ETIQUETAS'!O:W,4,0)="",(VLOOKUP(A512,'[1]LISTA ETIQUETAS'!O:W,7,0)),(VLOOKUP(A512,'[1]LISTA ETIQUETAS'!O:W,4,0)))</f>
        <v>0</v>
      </c>
      <c r="F512" s="10">
        <f>IF(VLOOKUP(A512,'[1]LISTA ETIQUETAS'!O:W,5,0)="",(VLOOKUP(A512,'[1]LISTA ETIQUETAS'!O:W,8,0)),(VLOOKUP(A512,'[1]LISTA ETIQUETAS'!O:W,5,0)))</f>
        <v>0</v>
      </c>
      <c r="G512" s="10">
        <f>IF(VLOOKUP(A512,'[1]LISTA ETIQUETAS'!O:W,6,0)="",(VLOOKUP(A512,'[1]LISTA ETIQUETAS'!O:W,9,0)),(VLOOKUP(A512,'[1]LISTA ETIQUETAS'!O:W,5,0)))</f>
        <v>0.75</v>
      </c>
      <c r="H512" s="10">
        <f>IFERROR((VLOOKUP(A512,'[1]LISTA ETIQUETAS'!O:X,10,0)),"")</f>
        <v>0</v>
      </c>
      <c r="I512" s="11">
        <f>IFERROR((VLOOKUP(A512,'[1]LISTA ETIQUETAS'!O:Z,12,0)),"")</f>
        <v>0</v>
      </c>
      <c r="J512" s="5">
        <f>VLOOKUP(A512,'[1]LISTA ETIQUETAS'!$O:$AA,13,0)</f>
        <v>0</v>
      </c>
      <c r="K512" s="11">
        <f>IFERROR(I512-I512*J512,"")</f>
        <v>0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>IF(M512=0,A512,M512)</f>
        <v>225198</v>
      </c>
      <c r="S512" s="2">
        <f>_xlfn.XLOOKUP($A512,'[1]LISTA ETIQUETAS'!$O:$O,'[1]LISTA ETIQUETAS'!H:H,"",0)</f>
        <v>1</v>
      </c>
      <c r="T512" s="8">
        <f>SUM(O512:S512)</f>
        <v>1</v>
      </c>
      <c r="U512" s="9" t="str">
        <f>IFERROR((VLOOKUP(A512,'links de acesso'!A:B,2,0)),"\\192.168.0.4\Produtos\PRODUTO_PRONTA_ENTREGA_DPOT\static\IMAGENS_PRODUTOS\SEM IMAGEM.jpg")</f>
        <v>\\192.168.0.4\Produtos\PRODUTO_PRONTA_ENTREGA_DPOT\static\IMAGENS_PRODUTOS\SEM IMAGEM.jpg</v>
      </c>
      <c r="V512" s="8" t="str">
        <f>IF(Tabela3[[#This Row],[LINK_IMAGEM]]="\\192.168.0.4\Produtos\PRODUTO_PRONTA_ENTREGA_DPOT\static\IMAGENS_PRODUTOS\SEM IMAGEM.jpg","SEM IMAGEM","COM IMAGEM")</f>
        <v>SEM IMAGEM</v>
      </c>
    </row>
    <row r="513" spans="1:22" x14ac:dyDescent="0.25">
      <c r="A513" s="17">
        <v>129253</v>
      </c>
      <c r="B513" t="str">
        <f>IFERROR((VLOOKUP(A513,'[1]LISTA ETIQUETAS'!O:X,3,0)),"PRODUTO SEM ESTOQUE")</f>
        <v>EST MESA JANTAR CORTEN (MADEIRA CABREUVA)</v>
      </c>
      <c r="C513" s="9" t="str">
        <f>VLOOKUP(A513,'[1]LISTA ETIQUETAS'!$O:$BT,58,0)</f>
        <v>DPOT MESA JANTAR</v>
      </c>
      <c r="D513" s="9" t="str">
        <f>VLOOKUP(A513,'[1]LISTA ETIQUETAS'!$O:$BU,59,0)</f>
        <v>MESA JANTAR CORTEN</v>
      </c>
      <c r="E513" s="10">
        <f>IF(VLOOKUP(A513,'[1]LISTA ETIQUETAS'!O:W,4,0)="",(VLOOKUP(A513,'[1]LISTA ETIQUETAS'!O:W,7,0)),(VLOOKUP(A513,'[1]LISTA ETIQUETAS'!O:W,4,0)))</f>
        <v>3</v>
      </c>
      <c r="F513" s="10">
        <f>IF(VLOOKUP(A513,'[1]LISTA ETIQUETAS'!O:W,5,0)="",(VLOOKUP(A513,'[1]LISTA ETIQUETAS'!O:W,8,0)),(VLOOKUP(A513,'[1]LISTA ETIQUETAS'!O:W,5,0)))</f>
        <v>1.2</v>
      </c>
      <c r="G513" s="10">
        <f>IF(VLOOKUP(A513,'[1]LISTA ETIQUETAS'!O:W,6,0)="",(VLOOKUP(A513,'[1]LISTA ETIQUETAS'!O:W,9,0)),(VLOOKUP(A513,'[1]LISTA ETIQUETAS'!O:W,5,0)))</f>
        <v>0.74</v>
      </c>
      <c r="H513" s="10">
        <f>IFERROR((VLOOKUP(A513,'[1]LISTA ETIQUETAS'!O:X,10,0)),"")</f>
        <v>0</v>
      </c>
      <c r="I513" s="11">
        <f>IFERROR((VLOOKUP(A513,'[1]LISTA ETIQUETAS'!O:Z,12,0)),"")</f>
        <v>0</v>
      </c>
      <c r="J513" s="5">
        <f>VLOOKUP(A513,'[1]LISTA ETIQUETAS'!$O:$AA,13,0)</f>
        <v>0</v>
      </c>
      <c r="K513" s="11">
        <f>IFERROR(I513-I513*J513,"")</f>
        <v>0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>IF(M513=0,A513,M513)</f>
        <v>129253</v>
      </c>
      <c r="S513" s="2">
        <f>_xlfn.XLOOKUP($A513,'[1]LISTA ETIQUETAS'!$O:$O,'[1]LISTA ETIQUETAS'!H:H,"",0)</f>
        <v>1</v>
      </c>
      <c r="T513" s="8">
        <f>SUM(O513:S513)</f>
        <v>1</v>
      </c>
      <c r="U513" s="9" t="str">
        <f>IFERROR((VLOOKUP(A513,'links de acesso'!A:B,2,0)),"\\192.168.0.4\Produtos\PRODUTO_PRONTA_ENTREGA_DPOT\static\IMAGENS_PRODUTOS\SEM IMAGEM.jpg")</f>
        <v>\\192.168.0.4\Produtos\PRODUTO_PRONTA_ENTREGA_DPOT\static\IMAGENS_PRODUTOS\MESA JANTAR CORTEN_129253.jpg</v>
      </c>
      <c r="V513" s="8" t="str">
        <f>IF(Tabela3[[#This Row],[LINK_IMAGEM]]="\\192.168.0.4\Produtos\PRODUTO_PRONTA_ENTREGA_DPOT\static\IMAGENS_PRODUTOS\SEM IMAGEM.jpg","SEM IMAGEM","COM IMAGEM")</f>
        <v>COM IMAGEM</v>
      </c>
    </row>
    <row r="514" spans="1:22" x14ac:dyDescent="0.25">
      <c r="A514" s="17">
        <v>124745</v>
      </c>
      <c r="B514" t="str">
        <f>IFERROR((VLOOKUP(A514,'[1]LISTA ETIQUETAS'!O:X,3,0)),"PRODUTO SEM ESTOQUE")</f>
        <v>EST MESA JANTAR CORTEN (RESINA BRANCA)</v>
      </c>
      <c r="C514" s="9" t="str">
        <f>VLOOKUP(A514,'[1]LISTA ETIQUETAS'!$O:$BT,58,0)</f>
        <v>DPOT MESA JANTAR</v>
      </c>
      <c r="D514" s="9" t="str">
        <f>VLOOKUP(A514,'[1]LISTA ETIQUETAS'!$O:$BU,59,0)</f>
        <v>MESA JANTAR CORTEN</v>
      </c>
      <c r="E514" s="10">
        <f>IF(VLOOKUP(A514,'[1]LISTA ETIQUETAS'!O:W,4,0)="",(VLOOKUP(A514,'[1]LISTA ETIQUETAS'!O:W,7,0)),(VLOOKUP(A514,'[1]LISTA ETIQUETAS'!O:W,4,0)))</f>
        <v>2.7</v>
      </c>
      <c r="F514" s="10">
        <f>IF(VLOOKUP(A514,'[1]LISTA ETIQUETAS'!O:W,5,0)="",(VLOOKUP(A514,'[1]LISTA ETIQUETAS'!O:W,8,0)),(VLOOKUP(A514,'[1]LISTA ETIQUETAS'!O:W,5,0)))</f>
        <v>1.2</v>
      </c>
      <c r="G514" s="10">
        <f>IF(VLOOKUP(A514,'[1]LISTA ETIQUETAS'!O:W,6,0)="",(VLOOKUP(A514,'[1]LISTA ETIQUETAS'!O:W,9,0)),(VLOOKUP(A514,'[1]LISTA ETIQUETAS'!O:W,5,0)))</f>
        <v>0.74</v>
      </c>
      <c r="H514" s="10">
        <f>IFERROR((VLOOKUP(A514,'[1]LISTA ETIQUETAS'!O:X,10,0)),"")</f>
        <v>0</v>
      </c>
      <c r="I514" s="11">
        <f>IFERROR((VLOOKUP(A514,'[1]LISTA ETIQUETAS'!O:Z,12,0)),"")</f>
        <v>0</v>
      </c>
      <c r="J514" s="5">
        <f>VLOOKUP(A514,'[1]LISTA ETIQUETAS'!$O:$AA,13,0)</f>
        <v>0.5</v>
      </c>
      <c r="K514" s="11">
        <f>IFERROR(I514-I514*J514,"")</f>
        <v>0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>IF(M514=0,A514,M514)</f>
        <v>124745</v>
      </c>
      <c r="S514" s="2">
        <f>_xlfn.XLOOKUP($A514,'[1]LISTA ETIQUETAS'!$O:$O,'[1]LISTA ETIQUETAS'!H:H,"",0)</f>
        <v>1</v>
      </c>
      <c r="T514" s="8">
        <f>SUM(O514:S514)</f>
        <v>1</v>
      </c>
      <c r="U514" s="9" t="str">
        <f>IFERROR((VLOOKUP(A514,'links de acesso'!A:B,2,0)),"\\192.168.0.4\Produtos\PRODUTO_PRONTA_ENTREGA_DPOT\static\IMAGENS_PRODUTOS\SEM IMAGEM.jpg")</f>
        <v>\\192.168.0.4\Produtos\PRODUTO_PRONTA_ENTREGA_DPOT\static\IMAGENS_PRODUTOS\MESA JANTAR CORTEN_124745.jpg</v>
      </c>
      <c r="V514" s="8" t="str">
        <f>IF(Tabela3[[#This Row],[LINK_IMAGEM]]="\\192.168.0.4\Produtos\PRODUTO_PRONTA_ENTREGA_DPOT\static\IMAGENS_PRODUTOS\SEM IMAGEM.jpg","SEM IMAGEM","COM IMAGEM")</f>
        <v>COM IMAGEM</v>
      </c>
    </row>
    <row r="515" spans="1:22" x14ac:dyDescent="0.25">
      <c r="A515" s="17">
        <v>324517</v>
      </c>
      <c r="B515" t="str">
        <f>IFERROR((VLOOKUP(A515,'[1]LISTA ETIQUETAS'!O:X,3,0)),"PRODUTO SEM ESTOQUE")</f>
        <v>EST MESA JANTAR DINA (FREIJO NATURAL)</v>
      </c>
      <c r="C515" s="9" t="str">
        <f>VLOOKUP(A515,'[1]LISTA ETIQUETAS'!$O:$BT,58,0)</f>
        <v>DPOT MESA JANTAR</v>
      </c>
      <c r="D515" s="9" t="str">
        <f>VLOOKUP(A515,'[1]LISTA ETIQUETAS'!$O:$BU,59,0)</f>
        <v>MESA JANTAR DINA</v>
      </c>
      <c r="E515" s="10">
        <f>IF(VLOOKUP(A515,'[1]LISTA ETIQUETAS'!O:W,4,0)="",(VLOOKUP(A515,'[1]LISTA ETIQUETAS'!O:W,7,0)),(VLOOKUP(A515,'[1]LISTA ETIQUETAS'!O:W,4,0)))</f>
        <v>3</v>
      </c>
      <c r="F515" s="10">
        <f>IF(VLOOKUP(A515,'[1]LISTA ETIQUETAS'!O:W,5,0)="",(VLOOKUP(A515,'[1]LISTA ETIQUETAS'!O:W,8,0)),(VLOOKUP(A515,'[1]LISTA ETIQUETAS'!O:W,5,0)))</f>
        <v>1.2</v>
      </c>
      <c r="G515" s="10">
        <f>IF(VLOOKUP(A515,'[1]LISTA ETIQUETAS'!O:W,6,0)="",(VLOOKUP(A515,'[1]LISTA ETIQUETAS'!O:W,9,0)),(VLOOKUP(A515,'[1]LISTA ETIQUETAS'!O:W,5,0)))</f>
        <v>0.75</v>
      </c>
      <c r="H515" s="10">
        <f>IFERROR((VLOOKUP(A515,'[1]LISTA ETIQUETAS'!O:X,10,0)),"")</f>
        <v>0</v>
      </c>
      <c r="I515" s="11">
        <f>IFERROR((VLOOKUP(A515,'[1]LISTA ETIQUETAS'!O:Z,12,0)),"")</f>
        <v>0</v>
      </c>
      <c r="J515" s="5">
        <f>VLOOKUP(A515,'[1]LISTA ETIQUETAS'!$O:$AA,13,0)</f>
        <v>0.35</v>
      </c>
      <c r="K515" s="11">
        <f>IFERROR(I515-I515*J515,"")</f>
        <v>0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>IF(M515=0,A515,M515)</f>
        <v>324517</v>
      </c>
      <c r="S515" s="2">
        <f>_xlfn.XLOOKUP($A515,'[1]LISTA ETIQUETAS'!$O:$O,'[1]LISTA ETIQUETAS'!H:H,"",0)</f>
        <v>1</v>
      </c>
      <c r="T515" s="8">
        <f>SUM(O515:S515)</f>
        <v>1</v>
      </c>
      <c r="U515" s="9" t="str">
        <f>IFERROR((VLOOKUP(A515,'links de acesso'!A:B,2,0)),"\\192.168.0.4\Produtos\PRODUTO_PRONTA_ENTREGA_DPOT\static\IMAGENS_PRODUTOS\SEM IMAGEM.jpg")</f>
        <v>\\192.168.0.4\Produtos\PRODUTO_PRONTA_ENTREGA_DPOT\static\IMAGENS_PRODUTOS\MESA JANTAR DINA_324517.jpg</v>
      </c>
      <c r="V515" s="8" t="str">
        <f>IF(Tabela3[[#This Row],[LINK_IMAGEM]]="\\192.168.0.4\Produtos\PRODUTO_PRONTA_ENTREGA_DPOT\static\IMAGENS_PRODUTOS\SEM IMAGEM.jpg","SEM IMAGEM","COM IMAGEM")</f>
        <v>COM IMAGEM</v>
      </c>
    </row>
    <row r="516" spans="1:22" x14ac:dyDescent="0.25">
      <c r="A516" s="17">
        <v>324517</v>
      </c>
      <c r="B516" t="str">
        <f>IFERROR((VLOOKUP(A516,'[1]LISTA ETIQUETAS'!O:X,3,0)),"PRODUTO SEM ESTOQUE")</f>
        <v>EST MESA JANTAR DINA (FREIJO NATURAL)</v>
      </c>
      <c r="C516" s="9" t="str">
        <f>VLOOKUP(A516,'[1]LISTA ETIQUETAS'!$O:$BT,58,0)</f>
        <v>DPOT MESA JANTAR</v>
      </c>
      <c r="D516" s="9" t="str">
        <f>VLOOKUP(A516,'[1]LISTA ETIQUETAS'!$O:$BU,59,0)</f>
        <v>MESA JANTAR DINA</v>
      </c>
      <c r="E516" s="10">
        <f>IF(VLOOKUP(A516,'[1]LISTA ETIQUETAS'!O:W,4,0)="",(VLOOKUP(A516,'[1]LISTA ETIQUETAS'!O:W,7,0)),(VLOOKUP(A516,'[1]LISTA ETIQUETAS'!O:W,4,0)))</f>
        <v>3</v>
      </c>
      <c r="F516" s="10">
        <f>IF(VLOOKUP(A516,'[1]LISTA ETIQUETAS'!O:W,5,0)="",(VLOOKUP(A516,'[1]LISTA ETIQUETAS'!O:W,8,0)),(VLOOKUP(A516,'[1]LISTA ETIQUETAS'!O:W,5,0)))</f>
        <v>1.2</v>
      </c>
      <c r="G516" s="10">
        <f>IF(VLOOKUP(A516,'[1]LISTA ETIQUETAS'!O:W,6,0)="",(VLOOKUP(A516,'[1]LISTA ETIQUETAS'!O:W,9,0)),(VLOOKUP(A516,'[1]LISTA ETIQUETAS'!O:W,5,0)))</f>
        <v>0.75</v>
      </c>
      <c r="H516" s="10">
        <f>IFERROR((VLOOKUP(A516,'[1]LISTA ETIQUETAS'!O:X,10,0)),"")</f>
        <v>0</v>
      </c>
      <c r="I516" s="11">
        <f>IFERROR((VLOOKUP(A516,'[1]LISTA ETIQUETAS'!O:Z,12,0)),"")</f>
        <v>0</v>
      </c>
      <c r="J516" s="5">
        <f>VLOOKUP(A516,'[1]LISTA ETIQUETAS'!$O:$AA,13,0)</f>
        <v>0.35</v>
      </c>
      <c r="K516" s="11">
        <f>IFERROR(I516-I516*J516,"")</f>
        <v>0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>IF(M516=0,A516,M516)</f>
        <v>324517</v>
      </c>
      <c r="S516" s="2">
        <f>_xlfn.XLOOKUP($A516,'[1]LISTA ETIQUETAS'!$O:$O,'[1]LISTA ETIQUETAS'!H:H,"",0)</f>
        <v>1</v>
      </c>
      <c r="T516" s="8">
        <f>SUM(O516:S516)</f>
        <v>1</v>
      </c>
      <c r="U516" s="9" t="str">
        <f>IFERROR((VLOOKUP(A516,'links de acesso'!A:B,2,0)),"\\192.168.0.4\Produtos\PRODUTO_PRONTA_ENTREGA_DPOT\static\IMAGENS_PRODUTOS\SEM IMAGEM.jpg")</f>
        <v>\\192.168.0.4\Produtos\PRODUTO_PRONTA_ENTREGA_DPOT\static\IMAGENS_PRODUTOS\MESA JANTAR DINA_324517.jpg</v>
      </c>
      <c r="V516" s="8" t="str">
        <f>IF(Tabela3[[#This Row],[LINK_IMAGEM]]="\\192.168.0.4\Produtos\PRODUTO_PRONTA_ENTREGA_DPOT\static\IMAGENS_PRODUTOS\SEM IMAGEM.jpg","SEM IMAGEM","COM IMAGEM")</f>
        <v>COM IMAGEM</v>
      </c>
    </row>
    <row r="517" spans="1:22" x14ac:dyDescent="0.25">
      <c r="A517" s="17">
        <v>300462</v>
      </c>
      <c r="B517" t="str">
        <f>IFERROR((VLOOKUP(A517,'[1]LISTA ETIQUETAS'!O:X,3,0)),"PRODUTO SEM ESTOQUE")</f>
        <v>EST MESA JANTAR DINA (FREIJO NATURAL)</v>
      </c>
      <c r="C517" s="9" t="str">
        <f>VLOOKUP(A517,'[1]LISTA ETIQUETAS'!$O:$BT,58,0)</f>
        <v>DPOT MESA JANTAR</v>
      </c>
      <c r="D517" s="9" t="str">
        <f>VLOOKUP(A517,'[1]LISTA ETIQUETAS'!$O:$BU,59,0)</f>
        <v>MESA JANTAR DINA</v>
      </c>
      <c r="E517" s="10">
        <f>IF(VLOOKUP(A517,'[1]LISTA ETIQUETAS'!O:W,4,0)="",(VLOOKUP(A517,'[1]LISTA ETIQUETAS'!O:W,7,0)),(VLOOKUP(A517,'[1]LISTA ETIQUETAS'!O:W,4,0)))</f>
        <v>3.5</v>
      </c>
      <c r="F517" s="10">
        <f>IF(VLOOKUP(A517,'[1]LISTA ETIQUETAS'!O:W,5,0)="",(VLOOKUP(A517,'[1]LISTA ETIQUETAS'!O:W,8,0)),(VLOOKUP(A517,'[1]LISTA ETIQUETAS'!O:W,5,0)))</f>
        <v>1.2</v>
      </c>
      <c r="G517" s="10">
        <f>IF(VLOOKUP(A517,'[1]LISTA ETIQUETAS'!O:W,6,0)="",(VLOOKUP(A517,'[1]LISTA ETIQUETAS'!O:W,9,0)),(VLOOKUP(A517,'[1]LISTA ETIQUETAS'!O:W,5,0)))</f>
        <v>0.75</v>
      </c>
      <c r="H517" s="10">
        <f>IFERROR((VLOOKUP(A517,'[1]LISTA ETIQUETAS'!O:X,10,0)),"")</f>
        <v>0</v>
      </c>
      <c r="I517" s="11">
        <f>IFERROR((VLOOKUP(A517,'[1]LISTA ETIQUETAS'!O:Z,12,0)),"")</f>
        <v>0</v>
      </c>
      <c r="J517" s="5">
        <f>VLOOKUP(A517,'[1]LISTA ETIQUETAS'!$O:$AA,13,0)</f>
        <v>0.5</v>
      </c>
      <c r="K517" s="11">
        <f>IFERROR(I517-I517*J517,"")</f>
        <v>0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>IF(M517=0,A517,M517)</f>
        <v>300462</v>
      </c>
      <c r="S517" s="2">
        <f>_xlfn.XLOOKUP($A517,'[1]LISTA ETIQUETAS'!$O:$O,'[1]LISTA ETIQUETAS'!H:H,"",0)</f>
        <v>1</v>
      </c>
      <c r="T517" s="8">
        <f>SUM(O517:S517)</f>
        <v>1</v>
      </c>
      <c r="U517" s="9" t="str">
        <f>IFERROR((VLOOKUP(A517,'links de acesso'!A:B,2,0)),"\\192.168.0.4\Produtos\PRODUTO_PRONTA_ENTREGA_DPOT\static\IMAGENS_PRODUTOS\SEM IMAGEM.jpg")</f>
        <v>\\192.168.0.4\Produtos\PRODUTO_PRONTA_ENTREGA_DPOT\static\IMAGENS_PRODUTOS\SEM IMAGEM.jpg</v>
      </c>
      <c r="V517" s="8" t="str">
        <f>IF(Tabela3[[#This Row],[LINK_IMAGEM]]="\\192.168.0.4\Produtos\PRODUTO_PRONTA_ENTREGA_DPOT\static\IMAGENS_PRODUTOS\SEM IMAGEM.jpg","SEM IMAGEM","COM IMAGEM")</f>
        <v>SEM IMAGEM</v>
      </c>
    </row>
    <row r="518" spans="1:22" x14ac:dyDescent="0.25">
      <c r="A518" s="17">
        <v>257223</v>
      </c>
      <c r="B518" t="str">
        <f>IFERROR((VLOOKUP(A518,'[1]LISTA ETIQUETAS'!O:X,3,0)),"PRODUTO SEM ESTOQUE")</f>
        <v>EST MESA JANTAR DINA (FREIJO NATURAL)</v>
      </c>
      <c r="C518" s="9" t="str">
        <f>VLOOKUP(A518,'[1]LISTA ETIQUETAS'!$O:$BT,58,0)</f>
        <v>DPOT MESA JANTAR</v>
      </c>
      <c r="D518" s="9" t="str">
        <f>VLOOKUP(A518,'[1]LISTA ETIQUETAS'!$O:$BU,59,0)</f>
        <v>MESA JANTAR DINA</v>
      </c>
      <c r="E518" s="10">
        <f>IF(VLOOKUP(A518,'[1]LISTA ETIQUETAS'!O:W,4,0)="",(VLOOKUP(A518,'[1]LISTA ETIQUETAS'!O:W,7,0)),(VLOOKUP(A518,'[1]LISTA ETIQUETAS'!O:W,4,0)))</f>
        <v>3.06</v>
      </c>
      <c r="F518" s="10">
        <f>IF(VLOOKUP(A518,'[1]LISTA ETIQUETAS'!O:W,5,0)="",(VLOOKUP(A518,'[1]LISTA ETIQUETAS'!O:W,8,0)),(VLOOKUP(A518,'[1]LISTA ETIQUETAS'!O:W,5,0)))</f>
        <v>1.1000000000000001</v>
      </c>
      <c r="G518" s="10">
        <f>IF(VLOOKUP(A518,'[1]LISTA ETIQUETAS'!O:W,6,0)="",(VLOOKUP(A518,'[1]LISTA ETIQUETAS'!O:W,9,0)),(VLOOKUP(A518,'[1]LISTA ETIQUETAS'!O:W,5,0)))</f>
        <v>0.74</v>
      </c>
      <c r="H518" s="10">
        <f>IFERROR((VLOOKUP(A518,'[1]LISTA ETIQUETAS'!O:X,10,0)),"")</f>
        <v>0</v>
      </c>
      <c r="I518" s="11">
        <f>IFERROR((VLOOKUP(A518,'[1]LISTA ETIQUETAS'!O:Z,12,0)),"")</f>
        <v>0</v>
      </c>
      <c r="J518" s="5">
        <f>VLOOKUP(A518,'[1]LISTA ETIQUETAS'!$O:$AA,13,0)</f>
        <v>0</v>
      </c>
      <c r="K518" s="11">
        <f>IFERROR(I518-I518*J518,"")</f>
        <v>0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>IF(M518=0,A518,M518)</f>
        <v>257223</v>
      </c>
      <c r="S518" s="2">
        <f>_xlfn.XLOOKUP($A518,'[1]LISTA ETIQUETAS'!$O:$O,'[1]LISTA ETIQUETAS'!H:H,"",0)</f>
        <v>2</v>
      </c>
      <c r="T518" s="8">
        <f>SUM(O518:S518)</f>
        <v>2</v>
      </c>
      <c r="U518" s="9" t="str">
        <f>IFERROR((VLOOKUP(A518,'links de acesso'!A:B,2,0)),"\\192.168.0.4\Produtos\PRODUTO_PRONTA_ENTREGA_DPOT\static\IMAGENS_PRODUTOS\SEM IMAGEM.jpg")</f>
        <v>\\192.168.0.4\Produtos\PRODUTO_PRONTA_ENTREGA_DPOT\static\IMAGENS_PRODUTOS\MESA JANTAR DINA_257223.jpg</v>
      </c>
      <c r="V518" s="8" t="str">
        <f>IF(Tabela3[[#This Row],[LINK_IMAGEM]]="\\192.168.0.4\Produtos\PRODUTO_PRONTA_ENTREGA_DPOT\static\IMAGENS_PRODUTOS\SEM IMAGEM.jpg","SEM IMAGEM","COM IMAGEM")</f>
        <v>COM IMAGEM</v>
      </c>
    </row>
    <row r="519" spans="1:22" x14ac:dyDescent="0.25">
      <c r="A519" s="17">
        <v>398519</v>
      </c>
      <c r="B519" t="str">
        <f>IFERROR((VLOOKUP(A519,'[1]LISTA ETIQUETAS'!O:X,3,0)),"PRODUTO SEM ESTOQUE")</f>
        <v>EST MESA JANTAR FIO (MADEIRA CANELA ESCURA)</v>
      </c>
      <c r="C519" s="9" t="str">
        <f>VLOOKUP(A519,'[1]LISTA ETIQUETAS'!$O:$BT,58,0)</f>
        <v>DPOT MESA JANTAR</v>
      </c>
      <c r="D519" s="9" t="str">
        <f>VLOOKUP(A519,'[1]LISTA ETIQUETAS'!$O:$BU,59,0)</f>
        <v>MESA JANTAR FIO</v>
      </c>
      <c r="E519" s="10">
        <f>IF(VLOOKUP(A519,'[1]LISTA ETIQUETAS'!O:W,4,0)="",(VLOOKUP(A519,'[1]LISTA ETIQUETAS'!O:W,7,0)),(VLOOKUP(A519,'[1]LISTA ETIQUETAS'!O:W,4,0)))</f>
        <v>3</v>
      </c>
      <c r="F519" s="10">
        <f>IF(VLOOKUP(A519,'[1]LISTA ETIQUETAS'!O:W,5,0)="",(VLOOKUP(A519,'[1]LISTA ETIQUETAS'!O:W,8,0)),(VLOOKUP(A519,'[1]LISTA ETIQUETAS'!O:W,5,0)))</f>
        <v>1.2</v>
      </c>
      <c r="G519" s="10">
        <f>IF(VLOOKUP(A519,'[1]LISTA ETIQUETAS'!O:W,6,0)="",(VLOOKUP(A519,'[1]LISTA ETIQUETAS'!O:W,9,0)),(VLOOKUP(A519,'[1]LISTA ETIQUETAS'!O:W,5,0)))</f>
        <v>0.74</v>
      </c>
      <c r="H519" s="10">
        <f>IFERROR((VLOOKUP(A519,'[1]LISTA ETIQUETAS'!O:X,10,0)),"")</f>
        <v>0</v>
      </c>
      <c r="I519" s="11">
        <f>IFERROR((VLOOKUP(A519,'[1]LISTA ETIQUETAS'!O:Z,12,0)),"")</f>
        <v>0</v>
      </c>
      <c r="J519" s="5">
        <f>VLOOKUP(A519,'[1]LISTA ETIQUETAS'!$O:$AA,13,0)</f>
        <v>0.5</v>
      </c>
      <c r="K519" s="11">
        <f>IFERROR(I519-I519*J519,"")</f>
        <v>0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>IF(M519=0,A519,M519)</f>
        <v>398519</v>
      </c>
      <c r="S519" s="2">
        <f>_xlfn.XLOOKUP($A519,'[1]LISTA ETIQUETAS'!$O:$O,'[1]LISTA ETIQUETAS'!H:H,"",0)</f>
        <v>1</v>
      </c>
      <c r="T519" s="8">
        <f>SUM(O519:S519)</f>
        <v>1</v>
      </c>
      <c r="U519" s="9" t="str">
        <f>IFERROR((VLOOKUP(A519,'links de acesso'!A:B,2,0)),"\\192.168.0.4\Produtos\PRODUTO_PRONTA_ENTREGA_DPOT\static\IMAGENS_PRODUTOS\SEM IMAGEM.jpg")</f>
        <v>\\192.168.0.4\Produtos\PRODUTO_PRONTA_ENTREGA_DPOT\static\IMAGENS_PRODUTOS\SEM IMAGEM.jpg</v>
      </c>
      <c r="V519" s="8" t="str">
        <f>IF(Tabela3[[#This Row],[LINK_IMAGEM]]="\\192.168.0.4\Produtos\PRODUTO_PRONTA_ENTREGA_DPOT\static\IMAGENS_PRODUTOS\SEM IMAGEM.jpg","SEM IMAGEM","COM IMAGEM")</f>
        <v>SEM IMAGEM</v>
      </c>
    </row>
    <row r="520" spans="1:22" x14ac:dyDescent="0.25">
      <c r="A520" s="17">
        <v>327012</v>
      </c>
      <c r="B520" t="str">
        <f>IFERROR((VLOOKUP(A520,'[1]LISTA ETIQUETAS'!O:X,3,0)),"PRODUTO SEM ESTOQUE")</f>
        <v>EST MESA JANTAR FLAT (MADEIRA C - FREIJO NATURAL)</v>
      </c>
      <c r="C520" s="9" t="str">
        <f>VLOOKUP(A520,'[1]LISTA ETIQUETAS'!$O:$BT,58,0)</f>
        <v>DPOT MESA JANTAR</v>
      </c>
      <c r="D520" s="9" t="str">
        <f>VLOOKUP(A520,'[1]LISTA ETIQUETAS'!$O:$BU,59,0)</f>
        <v>MESA JANTAR FLAT</v>
      </c>
      <c r="E520" s="10">
        <f>IF(VLOOKUP(A520,'[1]LISTA ETIQUETAS'!O:W,4,0)="",(VLOOKUP(A520,'[1]LISTA ETIQUETAS'!O:W,7,0)),(VLOOKUP(A520,'[1]LISTA ETIQUETAS'!O:W,4,0)))</f>
        <v>3</v>
      </c>
      <c r="F520" s="10">
        <f>IF(VLOOKUP(A520,'[1]LISTA ETIQUETAS'!O:W,5,0)="",(VLOOKUP(A520,'[1]LISTA ETIQUETAS'!O:W,8,0)),(VLOOKUP(A520,'[1]LISTA ETIQUETAS'!O:W,5,0)))</f>
        <v>1.1000000000000001</v>
      </c>
      <c r="G520" s="10">
        <f>IF(VLOOKUP(A520,'[1]LISTA ETIQUETAS'!O:W,6,0)="",(VLOOKUP(A520,'[1]LISTA ETIQUETAS'!O:W,9,0)),(VLOOKUP(A520,'[1]LISTA ETIQUETAS'!O:W,5,0)))</f>
        <v>0.75</v>
      </c>
      <c r="H520" s="10">
        <f>IFERROR((VLOOKUP(A520,'[1]LISTA ETIQUETAS'!O:X,10,0)),"")</f>
        <v>0</v>
      </c>
      <c r="I520" s="11">
        <f>IFERROR((VLOOKUP(A520,'[1]LISTA ETIQUETAS'!O:Z,12,0)),"")</f>
        <v>0</v>
      </c>
      <c r="J520" s="5">
        <f>VLOOKUP(A520,'[1]LISTA ETIQUETAS'!$O:$AA,13,0)</f>
        <v>0</v>
      </c>
      <c r="K520" s="11">
        <f>IFERROR(I520-I520*J520,"")</f>
        <v>0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>IF(M520=0,A520,M520)</f>
        <v>327012</v>
      </c>
      <c r="S520" s="2">
        <f>_xlfn.XLOOKUP($A520,'[1]LISTA ETIQUETAS'!$O:$O,'[1]LISTA ETIQUETAS'!H:H,"",0)</f>
        <v>1</v>
      </c>
      <c r="T520" s="8">
        <f>SUM(O520:S520)</f>
        <v>1</v>
      </c>
      <c r="U520" s="9" t="str">
        <f>IFERROR((VLOOKUP(A520,'links de acesso'!A:B,2,0)),"\\192.168.0.4\Produtos\PRODUTO_PRONTA_ENTREGA_DPOT\static\IMAGENS_PRODUTOS\SEM IMAGEM.jpg")</f>
        <v>\\192.168.0.4\Produtos\PRODUTO_PRONTA_ENTREGA_DPOT\static\IMAGENS_PRODUTOS\MESA JANTAR FLAT_327012.jpg</v>
      </c>
      <c r="V520" s="8" t="str">
        <f>IF(Tabela3[[#This Row],[LINK_IMAGEM]]="\\192.168.0.4\Produtos\PRODUTO_PRONTA_ENTREGA_DPOT\static\IMAGENS_PRODUTOS\SEM IMAGEM.jpg","SEM IMAGEM","COM IMAGEM")</f>
        <v>COM IMAGEM</v>
      </c>
    </row>
    <row r="521" spans="1:22" x14ac:dyDescent="0.25">
      <c r="A521" s="17">
        <v>317546</v>
      </c>
      <c r="B521" t="str">
        <f>IFERROR((VLOOKUP(A521,'[1]LISTA ETIQUETAS'!O:X,3,0)),"PRODUTO SEM ESTOQUE")</f>
        <v>EST MESA JANTAR FLAT (MADEIRA D CARVALHO NATURAL BRILHO 0%)</v>
      </c>
      <c r="C521" s="9" t="str">
        <f>VLOOKUP(A521,'[1]LISTA ETIQUETAS'!$O:$BT,58,0)</f>
        <v>DPOT MESA JANTAR</v>
      </c>
      <c r="D521" s="9" t="str">
        <f>VLOOKUP(A521,'[1]LISTA ETIQUETAS'!$O:$BU,59,0)</f>
        <v>MESA JANTAR FLAT</v>
      </c>
      <c r="E521" s="10">
        <f>IF(VLOOKUP(A521,'[1]LISTA ETIQUETAS'!O:W,4,0)="",(VLOOKUP(A521,'[1]LISTA ETIQUETAS'!O:W,7,0)),(VLOOKUP(A521,'[1]LISTA ETIQUETAS'!O:W,4,0)))</f>
        <v>3</v>
      </c>
      <c r="F521" s="10">
        <f>IF(VLOOKUP(A521,'[1]LISTA ETIQUETAS'!O:W,5,0)="",(VLOOKUP(A521,'[1]LISTA ETIQUETAS'!O:W,8,0)),(VLOOKUP(A521,'[1]LISTA ETIQUETAS'!O:W,5,0)))</f>
        <v>1.1000000000000001</v>
      </c>
      <c r="G521" s="10">
        <f>IF(VLOOKUP(A521,'[1]LISTA ETIQUETAS'!O:W,6,0)="",(VLOOKUP(A521,'[1]LISTA ETIQUETAS'!O:W,9,0)),(VLOOKUP(A521,'[1]LISTA ETIQUETAS'!O:W,5,0)))</f>
        <v>0.75</v>
      </c>
      <c r="H521" s="10">
        <f>IFERROR((VLOOKUP(A521,'[1]LISTA ETIQUETAS'!O:X,10,0)),"")</f>
        <v>0</v>
      </c>
      <c r="I521" s="11">
        <f>IFERROR((VLOOKUP(A521,'[1]LISTA ETIQUETAS'!O:Z,12,0)),"")</f>
        <v>0</v>
      </c>
      <c r="J521" s="5">
        <f>VLOOKUP(A521,'[1]LISTA ETIQUETAS'!$O:$AA,13,0)</f>
        <v>0</v>
      </c>
      <c r="K521" s="11">
        <f>IFERROR(I521-I521*J521,"")</f>
        <v>0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>IF(M521=0,A521,M521)</f>
        <v>317546</v>
      </c>
      <c r="S521" s="2">
        <f>_xlfn.XLOOKUP($A521,'[1]LISTA ETIQUETAS'!$O:$O,'[1]LISTA ETIQUETAS'!H:H,"",0)</f>
        <v>1</v>
      </c>
      <c r="T521" s="8">
        <f>SUM(O521:S521)</f>
        <v>1</v>
      </c>
      <c r="U521" s="9" t="str">
        <f>IFERROR((VLOOKUP(A521,'links de acesso'!A:B,2,0)),"\\192.168.0.4\Produtos\PRODUTO_PRONTA_ENTREGA_DPOT\static\IMAGENS_PRODUTOS\SEM IMAGEM.jpg")</f>
        <v>\\192.168.0.4\Produtos\PRODUTO_PRONTA_ENTREGA_DPOT\static\IMAGENS_PRODUTOS\MESA JANTAR FLAT_317546.jpg</v>
      </c>
      <c r="V521" s="8" t="str">
        <f>IF(Tabela3[[#This Row],[LINK_IMAGEM]]="\\192.168.0.4\Produtos\PRODUTO_PRONTA_ENTREGA_DPOT\static\IMAGENS_PRODUTOS\SEM IMAGEM.jpg","SEM IMAGEM","COM IMAGEM")</f>
        <v>COM IMAGEM</v>
      </c>
    </row>
    <row r="522" spans="1:22" x14ac:dyDescent="0.25">
      <c r="A522" s="17">
        <v>337396</v>
      </c>
      <c r="B522" t="str">
        <f>IFERROR((VLOOKUP(A522,'[1]LISTA ETIQUETAS'!O:X,3,0)),"PRODUTO SEM ESTOQUE")</f>
        <v>EST MESA JANTAR GIRAFA (CUMARU)</v>
      </c>
      <c r="C522" s="9" t="str">
        <f>VLOOKUP(A522,'[1]LISTA ETIQUETAS'!$O:$BT,58,0)</f>
        <v>DPOT MESA JANTAR</v>
      </c>
      <c r="D522" s="9" t="str">
        <f>VLOOKUP(A522,'[1]LISTA ETIQUETAS'!$O:$BU,59,0)</f>
        <v>MESA JANTAR GIRAFA</v>
      </c>
      <c r="E522" s="10">
        <f>IF(VLOOKUP(A522,'[1]LISTA ETIQUETAS'!O:W,4,0)="",(VLOOKUP(A522,'[1]LISTA ETIQUETAS'!O:W,7,0)),(VLOOKUP(A522,'[1]LISTA ETIQUETAS'!O:W,4,0)))</f>
        <v>0.7</v>
      </c>
      <c r="F522" s="10">
        <f>IF(VLOOKUP(A522,'[1]LISTA ETIQUETAS'!O:W,5,0)="",(VLOOKUP(A522,'[1]LISTA ETIQUETAS'!O:W,8,0)),(VLOOKUP(A522,'[1]LISTA ETIQUETAS'!O:W,5,0)))</f>
        <v>0</v>
      </c>
      <c r="G522" s="10">
        <f>IF(VLOOKUP(A522,'[1]LISTA ETIQUETAS'!O:W,6,0)="",(VLOOKUP(A522,'[1]LISTA ETIQUETAS'!O:W,9,0)),(VLOOKUP(A522,'[1]LISTA ETIQUETAS'!O:W,5,0)))</f>
        <v>0.76</v>
      </c>
      <c r="H522" s="10">
        <f>IFERROR((VLOOKUP(A522,'[1]LISTA ETIQUETAS'!O:X,10,0)),"")</f>
        <v>0</v>
      </c>
      <c r="I522" s="11">
        <f>IFERROR((VLOOKUP(A522,'[1]LISTA ETIQUETAS'!O:Z,12,0)),"")</f>
        <v>0</v>
      </c>
      <c r="J522" s="5">
        <f>VLOOKUP(A522,'[1]LISTA ETIQUETAS'!$O:$AA,13,0)</f>
        <v>0.5</v>
      </c>
      <c r="K522" s="11">
        <f>IFERROR(I522-I522*J522,"")</f>
        <v>0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>IF(M522=0,A522,M522)</f>
        <v>337396</v>
      </c>
      <c r="S522" s="2">
        <f>_xlfn.XLOOKUP($A522,'[1]LISTA ETIQUETAS'!$O:$O,'[1]LISTA ETIQUETAS'!H:H,"",0)</f>
        <v>5</v>
      </c>
      <c r="T522" s="8">
        <f>SUM(O522:S522)</f>
        <v>5</v>
      </c>
      <c r="U522" s="9" t="str">
        <f>IFERROR((VLOOKUP(A522,'links de acesso'!A:B,2,0)),"\\192.168.0.4\Produtos\PRODUTO_PRONTA_ENTREGA_DPOT\static\IMAGENS_PRODUTOS\SEM IMAGEM.jpg")</f>
        <v>\\192.168.0.4\Produtos\PRODUTO_PRONTA_ENTREGA_DPOT\static\IMAGENS_PRODUTOS\MESA JANTAR GIRAFA_337396.jpg</v>
      </c>
      <c r="V522" s="8" t="str">
        <f>IF(Tabela3[[#This Row],[LINK_IMAGEM]]="\\192.168.0.4\Produtos\PRODUTO_PRONTA_ENTREGA_DPOT\static\IMAGENS_PRODUTOS\SEM IMAGEM.jpg","SEM IMAGEM","COM IMAGEM")</f>
        <v>COM IMAGEM</v>
      </c>
    </row>
    <row r="523" spans="1:22" x14ac:dyDescent="0.25">
      <c r="A523" s="17">
        <v>253797</v>
      </c>
      <c r="B523" t="str">
        <f>IFERROR((VLOOKUP(A523,'[1]LISTA ETIQUETAS'!O:X,3,0)),"PRODUTO SEM ESTOQUE")</f>
        <v>EST MESA JANTAR GIRAFA (IPE)</v>
      </c>
      <c r="C523" s="9" t="str">
        <f>VLOOKUP(A523,'[1]LISTA ETIQUETAS'!$O:$BT,58,0)</f>
        <v>DPOT MESA JANTAR</v>
      </c>
      <c r="D523" s="9" t="str">
        <f>VLOOKUP(A523,'[1]LISTA ETIQUETAS'!$O:$BU,59,0)</f>
        <v>MESA JANTAR GIRAFA</v>
      </c>
      <c r="E523" s="10">
        <f>IF(VLOOKUP(A523,'[1]LISTA ETIQUETAS'!O:W,4,0)="",(VLOOKUP(A523,'[1]LISTA ETIQUETAS'!O:W,7,0)),(VLOOKUP(A523,'[1]LISTA ETIQUETAS'!O:W,4,0)))</f>
        <v>0.7</v>
      </c>
      <c r="F523" s="10">
        <f>IF(VLOOKUP(A523,'[1]LISTA ETIQUETAS'!O:W,5,0)="",(VLOOKUP(A523,'[1]LISTA ETIQUETAS'!O:W,8,0)),(VLOOKUP(A523,'[1]LISTA ETIQUETAS'!O:W,5,0)))</f>
        <v>0</v>
      </c>
      <c r="G523" s="10">
        <f>IF(VLOOKUP(A523,'[1]LISTA ETIQUETAS'!O:W,6,0)="",(VLOOKUP(A523,'[1]LISTA ETIQUETAS'!O:W,9,0)),(VLOOKUP(A523,'[1]LISTA ETIQUETAS'!O:W,5,0)))</f>
        <v>0.76</v>
      </c>
      <c r="H523" s="10">
        <f>IFERROR((VLOOKUP(A523,'[1]LISTA ETIQUETAS'!O:X,10,0)),"")</f>
        <v>0</v>
      </c>
      <c r="I523" s="11">
        <f>IFERROR((VLOOKUP(A523,'[1]LISTA ETIQUETAS'!O:Z,12,0)),"")</f>
        <v>0</v>
      </c>
      <c r="J523" s="5">
        <f>VLOOKUP(A523,'[1]LISTA ETIQUETAS'!$O:$AA,13,0)</f>
        <v>0</v>
      </c>
      <c r="K523" s="11">
        <f>IFERROR(I523-I523*J523,"")</f>
        <v>0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>IF(M523=0,A523,M523)</f>
        <v>253797</v>
      </c>
      <c r="S523" s="2">
        <f>_xlfn.XLOOKUP($A523,'[1]LISTA ETIQUETAS'!$O:$O,'[1]LISTA ETIQUETAS'!H:H,"",0)</f>
        <v>7</v>
      </c>
      <c r="T523" s="8">
        <f>SUM(O523:S523)</f>
        <v>7</v>
      </c>
      <c r="U523" s="9" t="str">
        <f>IFERROR((VLOOKUP(A523,'links de acesso'!A:B,2,0)),"\\192.168.0.4\Produtos\PRODUTO_PRONTA_ENTREGA_DPOT\static\IMAGENS_PRODUTOS\SEM IMAGEM.jpg")</f>
        <v>\\192.168.0.4\Produtos\PRODUTO_PRONTA_ENTREGA_DPOT\static\IMAGENS_PRODUTOS\MESA JANTAR GIRAFA_253797.jpg</v>
      </c>
      <c r="V523" s="8" t="str">
        <f>IF(Tabela3[[#This Row],[LINK_IMAGEM]]="\\192.168.0.4\Produtos\PRODUTO_PRONTA_ENTREGA_DPOT\static\IMAGENS_PRODUTOS\SEM IMAGEM.jpg","SEM IMAGEM","COM IMAGEM")</f>
        <v>COM IMAGEM</v>
      </c>
    </row>
    <row r="524" spans="1:22" x14ac:dyDescent="0.25">
      <c r="A524" s="17">
        <v>206803</v>
      </c>
      <c r="B524" t="str">
        <f>IFERROR((VLOOKUP(A524,'[1]LISTA ETIQUETAS'!O:X,3,0)),"PRODUTO SEM ESTOQUE")</f>
        <v>EST MESA JANTAR GIRAFA (TAUARI)</v>
      </c>
      <c r="C524" s="9" t="str">
        <f>VLOOKUP(A524,'[1]LISTA ETIQUETAS'!$O:$BT,58,0)</f>
        <v>DPOT MESA JANTAR</v>
      </c>
      <c r="D524" s="9" t="str">
        <f>VLOOKUP(A524,'[1]LISTA ETIQUETAS'!$O:$BU,59,0)</f>
        <v>MESA JANTAR GIRAFA</v>
      </c>
      <c r="E524" s="10">
        <f>IF(VLOOKUP(A524,'[1]LISTA ETIQUETAS'!O:W,4,0)="",(VLOOKUP(A524,'[1]LISTA ETIQUETAS'!O:W,7,0)),(VLOOKUP(A524,'[1]LISTA ETIQUETAS'!O:W,4,0)))</f>
        <v>0.7</v>
      </c>
      <c r="F524" s="10">
        <f>IF(VLOOKUP(A524,'[1]LISTA ETIQUETAS'!O:W,5,0)="",(VLOOKUP(A524,'[1]LISTA ETIQUETAS'!O:W,8,0)),(VLOOKUP(A524,'[1]LISTA ETIQUETAS'!O:W,5,0)))</f>
        <v>0</v>
      </c>
      <c r="G524" s="10">
        <f>IF(VLOOKUP(A524,'[1]LISTA ETIQUETAS'!O:W,6,0)="",(VLOOKUP(A524,'[1]LISTA ETIQUETAS'!O:W,9,0)),(VLOOKUP(A524,'[1]LISTA ETIQUETAS'!O:W,5,0)))</f>
        <v>0.76</v>
      </c>
      <c r="H524" s="10">
        <f>IFERROR((VLOOKUP(A524,'[1]LISTA ETIQUETAS'!O:X,10,0)),"")</f>
        <v>0.7</v>
      </c>
      <c r="I524" s="11">
        <f>IFERROR((VLOOKUP(A524,'[1]LISTA ETIQUETAS'!O:Z,12,0)),"")</f>
        <v>0</v>
      </c>
      <c r="J524" s="5">
        <f>VLOOKUP(A524,'[1]LISTA ETIQUETAS'!$O:$AA,13,0)</f>
        <v>0</v>
      </c>
      <c r="K524" s="11">
        <f>IFERROR(I524-I524*J524,"")</f>
        <v>0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>IF(M524=0,A524,M524)</f>
        <v>206803</v>
      </c>
      <c r="S524" s="2">
        <f>_xlfn.XLOOKUP($A524,'[1]LISTA ETIQUETAS'!$O:$O,'[1]LISTA ETIQUETAS'!H:H,"",0)</f>
        <v>1</v>
      </c>
      <c r="T524" s="8">
        <f>SUM(O524:S524)</f>
        <v>1</v>
      </c>
      <c r="U524" s="9" t="str">
        <f>IFERROR((VLOOKUP(A524,'links de acesso'!A:B,2,0)),"\\192.168.0.4\Produtos\PRODUTO_PRONTA_ENTREGA_DPOT\static\IMAGENS_PRODUTOS\SEM IMAGEM.jpg")</f>
        <v>\\192.168.0.4\Produtos\PRODUTO_PRONTA_ENTREGA_DPOT\static\IMAGENS_PRODUTOS\MESA JANTAR GIRAFA_206803.jpg</v>
      </c>
      <c r="V524" s="8" t="str">
        <f>IF(Tabela3[[#This Row],[LINK_IMAGEM]]="\\192.168.0.4\Produtos\PRODUTO_PRONTA_ENTREGA_DPOT\static\IMAGENS_PRODUTOS\SEM IMAGEM.jpg","SEM IMAGEM","COM IMAGEM")</f>
        <v>COM IMAGEM</v>
      </c>
    </row>
    <row r="525" spans="1:22" x14ac:dyDescent="0.25">
      <c r="A525" s="17">
        <v>362535</v>
      </c>
      <c r="B525" t="str">
        <f>IFERROR((VLOOKUP(A525,'[1]LISTA ETIQUETAS'!O:X,3,0)),"PRODUTO SEM ESTOQUE")</f>
        <v>EST MESA JANTAR ITA (B CIRCULAR) (M3 MATARAZZO/COBRE ANTIGO)</v>
      </c>
      <c r="C525" s="9" t="str">
        <f>VLOOKUP(A525,'[1]LISTA ETIQUETAS'!$O:$BT,58,0)</f>
        <v>DPOT MESA JANTAR</v>
      </c>
      <c r="D525" s="9" t="str">
        <f>VLOOKUP(A525,'[1]LISTA ETIQUETAS'!$O:$BU,59,0)</f>
        <v>MESA JANTAR ITA</v>
      </c>
      <c r="E525" s="10">
        <f>IF(VLOOKUP(A525,'[1]LISTA ETIQUETAS'!O:W,4,0)="",(VLOOKUP(A525,'[1]LISTA ETIQUETAS'!O:W,7,0)),(VLOOKUP(A525,'[1]LISTA ETIQUETAS'!O:W,4,0)))</f>
        <v>3</v>
      </c>
      <c r="F525" s="10">
        <f>IF(VLOOKUP(A525,'[1]LISTA ETIQUETAS'!O:W,5,0)="",(VLOOKUP(A525,'[1]LISTA ETIQUETAS'!O:W,8,0)),(VLOOKUP(A525,'[1]LISTA ETIQUETAS'!O:W,5,0)))</f>
        <v>1.2</v>
      </c>
      <c r="G525" s="10">
        <f>IF(VLOOKUP(A525,'[1]LISTA ETIQUETAS'!O:W,6,0)="",(VLOOKUP(A525,'[1]LISTA ETIQUETAS'!O:W,9,0)),(VLOOKUP(A525,'[1]LISTA ETIQUETAS'!O:W,5,0)))</f>
        <v>0.74</v>
      </c>
      <c r="H525" s="10">
        <f>IFERROR((VLOOKUP(A525,'[1]LISTA ETIQUETAS'!O:X,10,0)),"")</f>
        <v>0</v>
      </c>
      <c r="I525" s="11">
        <f>IFERROR((VLOOKUP(A525,'[1]LISTA ETIQUETAS'!O:Z,12,0)),"")</f>
        <v>0</v>
      </c>
      <c r="J525" s="5">
        <f>VLOOKUP(A525,'[1]LISTA ETIQUETAS'!$O:$AA,13,0)</f>
        <v>0.5</v>
      </c>
      <c r="K525" s="11">
        <f>IFERROR(I525-I525*J525,"")</f>
        <v>0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>IF(M525=0,A525,M525)</f>
        <v>362535</v>
      </c>
      <c r="S525" s="2">
        <f>_xlfn.XLOOKUP($A525,'[1]LISTA ETIQUETAS'!$O:$O,'[1]LISTA ETIQUETAS'!H:H,"",0)</f>
        <v>1</v>
      </c>
      <c r="T525" s="8">
        <f>SUM(O525:S525)</f>
        <v>1</v>
      </c>
      <c r="U525" s="9" t="str">
        <f>IFERROR((VLOOKUP(A525,'links de acesso'!A:B,2,0)),"\\192.168.0.4\Produtos\PRODUTO_PRONTA_ENTREGA_DPOT\static\IMAGENS_PRODUTOS\SEM IMAGEM.jpg")</f>
        <v>\\192.168.0.4\Produtos\PRODUTO_PRONTA_ENTREGA_DPOT\static\IMAGENS_PRODUTOS\SEM IMAGEM.jpg</v>
      </c>
      <c r="V525" s="8" t="str">
        <f>IF(Tabela3[[#This Row],[LINK_IMAGEM]]="\\192.168.0.4\Produtos\PRODUTO_PRONTA_ENTREGA_DPOT\static\IMAGENS_PRODUTOS\SEM IMAGEM.jpg","SEM IMAGEM","COM IMAGEM")</f>
        <v>SEM IMAGEM</v>
      </c>
    </row>
    <row r="526" spans="1:22" x14ac:dyDescent="0.25">
      <c r="A526" s="17">
        <v>164403</v>
      </c>
      <c r="B526" t="str">
        <f>IFERROR((VLOOKUP(A526,'[1]LISTA ETIQUETAS'!O:X,3,0)),"PRODUTO SEM ESTOQUE")</f>
        <v>EST MESA JANTAR JACARAIPE (FREIJO NATURAL)</v>
      </c>
      <c r="C526" s="9" t="str">
        <f>VLOOKUP(A526,'[1]LISTA ETIQUETAS'!$O:$BT,58,0)</f>
        <v>DPOT MESA JANTAR</v>
      </c>
      <c r="D526" s="9" t="str">
        <f>VLOOKUP(A526,'[1]LISTA ETIQUETAS'!$O:$BU,59,0)</f>
        <v>MESA JANTAR JACARAIPE</v>
      </c>
      <c r="E526" s="10">
        <f>IF(VLOOKUP(A526,'[1]LISTA ETIQUETAS'!O:W,4,0)="",(VLOOKUP(A526,'[1]LISTA ETIQUETAS'!O:W,7,0)),(VLOOKUP(A526,'[1]LISTA ETIQUETAS'!O:W,4,0)))</f>
        <v>2.2000000000000002</v>
      </c>
      <c r="F526" s="10">
        <f>IF(VLOOKUP(A526,'[1]LISTA ETIQUETAS'!O:W,5,0)="",(VLOOKUP(A526,'[1]LISTA ETIQUETAS'!O:W,8,0)),(VLOOKUP(A526,'[1]LISTA ETIQUETAS'!O:W,5,0)))</f>
        <v>1.07</v>
      </c>
      <c r="G526" s="10">
        <f>IF(VLOOKUP(A526,'[1]LISTA ETIQUETAS'!O:W,6,0)="",(VLOOKUP(A526,'[1]LISTA ETIQUETAS'!O:W,9,0)),(VLOOKUP(A526,'[1]LISTA ETIQUETAS'!O:W,5,0)))</f>
        <v>0.75</v>
      </c>
      <c r="H526" s="10">
        <f>IFERROR((VLOOKUP(A526,'[1]LISTA ETIQUETAS'!O:X,10,0)),"")</f>
        <v>0</v>
      </c>
      <c r="I526" s="11">
        <f>IFERROR((VLOOKUP(A526,'[1]LISTA ETIQUETAS'!O:Z,12,0)),"")</f>
        <v>0</v>
      </c>
      <c r="J526" s="5">
        <f>VLOOKUP(A526,'[1]LISTA ETIQUETAS'!$O:$AA,13,0)</f>
        <v>0</v>
      </c>
      <c r="K526" s="11">
        <f>IFERROR(I526-I526*J526,"")</f>
        <v>0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>IF(M526=0,A526,M526)</f>
        <v>164403</v>
      </c>
      <c r="S526" s="2">
        <f>_xlfn.XLOOKUP($A526,'[1]LISTA ETIQUETAS'!$O:$O,'[1]LISTA ETIQUETAS'!H:H,"",0)</f>
        <v>1</v>
      </c>
      <c r="T526" s="8">
        <f>SUM(O526:S526)</f>
        <v>1</v>
      </c>
      <c r="U526" s="9" t="str">
        <f>IFERROR((VLOOKUP(A526,'links de acesso'!A:B,2,0)),"\\192.168.0.4\Produtos\PRODUTO_PRONTA_ENTREGA_DPOT\static\IMAGENS_PRODUTOS\SEM IMAGEM.jpg")</f>
        <v>\\192.168.0.4\Produtos\PRODUTO_PRONTA_ENTREGA_DPOT\static\IMAGENS_PRODUTOS\MESA JANTAR JACARAIPE_164403.jpg</v>
      </c>
      <c r="V526" s="8" t="str">
        <f>IF(Tabela3[[#This Row],[LINK_IMAGEM]]="\\192.168.0.4\Produtos\PRODUTO_PRONTA_ENTREGA_DPOT\static\IMAGENS_PRODUTOS\SEM IMAGEM.jpg","SEM IMAGEM","COM IMAGEM")</f>
        <v>COM IMAGEM</v>
      </c>
    </row>
    <row r="527" spans="1:22" x14ac:dyDescent="0.25">
      <c r="A527" s="17">
        <v>164403</v>
      </c>
      <c r="B527" t="str">
        <f>IFERROR((VLOOKUP(A527,'[1]LISTA ETIQUETAS'!O:X,3,0)),"PRODUTO SEM ESTOQUE")</f>
        <v>EST MESA JANTAR JACARAIPE (FREIJO NATURAL)</v>
      </c>
      <c r="C527" s="9" t="str">
        <f>VLOOKUP(A527,'[1]LISTA ETIQUETAS'!$O:$BT,58,0)</f>
        <v>DPOT MESA JANTAR</v>
      </c>
      <c r="D527" s="9" t="str">
        <f>VLOOKUP(A527,'[1]LISTA ETIQUETAS'!$O:$BU,59,0)</f>
        <v>MESA JANTAR JACARAIPE</v>
      </c>
      <c r="E527" s="10">
        <f>IF(VLOOKUP(A527,'[1]LISTA ETIQUETAS'!O:W,4,0)="",(VLOOKUP(A527,'[1]LISTA ETIQUETAS'!O:W,7,0)),(VLOOKUP(A527,'[1]LISTA ETIQUETAS'!O:W,4,0)))</f>
        <v>2.2000000000000002</v>
      </c>
      <c r="F527" s="10">
        <f>IF(VLOOKUP(A527,'[1]LISTA ETIQUETAS'!O:W,5,0)="",(VLOOKUP(A527,'[1]LISTA ETIQUETAS'!O:W,8,0)),(VLOOKUP(A527,'[1]LISTA ETIQUETAS'!O:W,5,0)))</f>
        <v>1.07</v>
      </c>
      <c r="G527" s="10">
        <f>IF(VLOOKUP(A527,'[1]LISTA ETIQUETAS'!O:W,6,0)="",(VLOOKUP(A527,'[1]LISTA ETIQUETAS'!O:W,9,0)),(VLOOKUP(A527,'[1]LISTA ETIQUETAS'!O:W,5,0)))</f>
        <v>0.75</v>
      </c>
      <c r="H527" s="10">
        <f>IFERROR((VLOOKUP(A527,'[1]LISTA ETIQUETAS'!O:X,10,0)),"")</f>
        <v>0</v>
      </c>
      <c r="I527" s="11">
        <f>IFERROR((VLOOKUP(A527,'[1]LISTA ETIQUETAS'!O:Z,12,0)),"")</f>
        <v>0</v>
      </c>
      <c r="J527" s="5">
        <f>VLOOKUP(A527,'[1]LISTA ETIQUETAS'!$O:$AA,13,0)</f>
        <v>0</v>
      </c>
      <c r="K527" s="11">
        <f>IFERROR(I527-I527*J527,"")</f>
        <v>0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>IF(M527=0,A527,M527)</f>
        <v>164403</v>
      </c>
      <c r="S527" s="2">
        <f>_xlfn.XLOOKUP($A527,'[1]LISTA ETIQUETAS'!$O:$O,'[1]LISTA ETIQUETAS'!H:H,"",0)</f>
        <v>1</v>
      </c>
      <c r="T527" s="8">
        <f>SUM(O527:S527)</f>
        <v>1</v>
      </c>
      <c r="U527" s="9" t="str">
        <f>IFERROR((VLOOKUP(A527,'links de acesso'!A:B,2,0)),"\\192.168.0.4\Produtos\PRODUTO_PRONTA_ENTREGA_DPOT\static\IMAGENS_PRODUTOS\SEM IMAGEM.jpg")</f>
        <v>\\192.168.0.4\Produtos\PRODUTO_PRONTA_ENTREGA_DPOT\static\IMAGENS_PRODUTOS\MESA JANTAR JACARAIPE_164403.jpg</v>
      </c>
      <c r="V527" s="8" t="str">
        <f>IF(Tabela3[[#This Row],[LINK_IMAGEM]]="\\192.168.0.4\Produtos\PRODUTO_PRONTA_ENTREGA_DPOT\static\IMAGENS_PRODUTOS\SEM IMAGEM.jpg","SEM IMAGEM","COM IMAGEM")</f>
        <v>COM IMAGEM</v>
      </c>
    </row>
    <row r="528" spans="1:22" x14ac:dyDescent="0.25">
      <c r="A528" s="17">
        <v>200615</v>
      </c>
      <c r="B528" t="str">
        <f>IFERROR((VLOOKUP(A528,'[1]LISTA ETIQUETAS'!O:X,3,0)),"PRODUTO SEM ESTOQUE")</f>
        <v>EST MESA JANTAR MAIS (JEQUITIBA NT) (CENTRO EBANIZADO)</v>
      </c>
      <c r="C528" s="9" t="str">
        <f>VLOOKUP(A528,'[1]LISTA ETIQUETAS'!$O:$BT,58,0)</f>
        <v>DPOT MESA JANTAR</v>
      </c>
      <c r="D528" s="9" t="str">
        <f>VLOOKUP(A528,'[1]LISTA ETIQUETAS'!$O:$BU,59,0)</f>
        <v>MESA JANTAR MAIS</v>
      </c>
      <c r="E528" s="10">
        <f>IF(VLOOKUP(A528,'[1]LISTA ETIQUETAS'!O:W,4,0)="",(VLOOKUP(A528,'[1]LISTA ETIQUETAS'!O:W,7,0)),(VLOOKUP(A528,'[1]LISTA ETIQUETAS'!O:W,4,0)))</f>
        <v>3.05</v>
      </c>
      <c r="F528" s="10">
        <f>IF(VLOOKUP(A528,'[1]LISTA ETIQUETAS'!O:W,5,0)="",(VLOOKUP(A528,'[1]LISTA ETIQUETAS'!O:W,8,0)),(VLOOKUP(A528,'[1]LISTA ETIQUETAS'!O:W,5,0)))</f>
        <v>1</v>
      </c>
      <c r="G528" s="10">
        <f>IF(VLOOKUP(A528,'[1]LISTA ETIQUETAS'!O:W,6,0)="",(VLOOKUP(A528,'[1]LISTA ETIQUETAS'!O:W,9,0)),(VLOOKUP(A528,'[1]LISTA ETIQUETAS'!O:W,5,0)))</f>
        <v>0.75</v>
      </c>
      <c r="H528" s="10">
        <f>IFERROR((VLOOKUP(A528,'[1]LISTA ETIQUETAS'!O:X,10,0)),"")</f>
        <v>0</v>
      </c>
      <c r="I528" s="11">
        <f>IFERROR((VLOOKUP(A528,'[1]LISTA ETIQUETAS'!O:Z,12,0)),"")</f>
        <v>0</v>
      </c>
      <c r="J528" s="5">
        <f>VLOOKUP(A528,'[1]LISTA ETIQUETAS'!$O:$AA,13,0)</f>
        <v>0</v>
      </c>
      <c r="K528" s="11">
        <f>IFERROR(I528-I528*J528,"")</f>
        <v>0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>IF(M528=0,A528,M528)</f>
        <v>200615</v>
      </c>
      <c r="S528" s="2">
        <f>_xlfn.XLOOKUP($A528,'[1]LISTA ETIQUETAS'!$O:$O,'[1]LISTA ETIQUETAS'!H:H,"",0)</f>
        <v>1</v>
      </c>
      <c r="T528" s="8">
        <f>SUM(O528:S528)</f>
        <v>1</v>
      </c>
      <c r="U528" s="9" t="str">
        <f>IFERROR((VLOOKUP(A528,'links de acesso'!A:B,2,0)),"\\192.168.0.4\Produtos\PRODUTO_PRONTA_ENTREGA_DPOT\static\IMAGENS_PRODUTOS\SEM IMAGEM.jpg")</f>
        <v>\\192.168.0.4\Produtos\PRODUTO_PRONTA_ENTREGA_DPOT\static\IMAGENS_PRODUTOS\MESA JANTAR MAIS_200615.jpg</v>
      </c>
      <c r="V528" s="8" t="str">
        <f>IF(Tabela3[[#This Row],[LINK_IMAGEM]]="\\192.168.0.4\Produtos\PRODUTO_PRONTA_ENTREGA_DPOT\static\IMAGENS_PRODUTOS\SEM IMAGEM.jpg","SEM IMAGEM","COM IMAGEM")</f>
        <v>COM IMAGEM</v>
      </c>
    </row>
    <row r="529" spans="1:22" x14ac:dyDescent="0.25">
      <c r="A529" s="17">
        <v>200615</v>
      </c>
      <c r="B529" t="str">
        <f>IFERROR((VLOOKUP(A529,'[1]LISTA ETIQUETAS'!O:X,3,0)),"PRODUTO SEM ESTOQUE")</f>
        <v>EST MESA JANTAR MAIS (JEQUITIBA NT) (CENTRO EBANIZADO)</v>
      </c>
      <c r="C529" s="9" t="str">
        <f>VLOOKUP(A529,'[1]LISTA ETIQUETAS'!$O:$BT,58,0)</f>
        <v>DPOT MESA JANTAR</v>
      </c>
      <c r="D529" s="9" t="str">
        <f>VLOOKUP(A529,'[1]LISTA ETIQUETAS'!$O:$BU,59,0)</f>
        <v>MESA JANTAR MAIS</v>
      </c>
      <c r="E529" s="10">
        <f>IF(VLOOKUP(A529,'[1]LISTA ETIQUETAS'!O:W,4,0)="",(VLOOKUP(A529,'[1]LISTA ETIQUETAS'!O:W,7,0)),(VLOOKUP(A529,'[1]LISTA ETIQUETAS'!O:W,4,0)))</f>
        <v>3.05</v>
      </c>
      <c r="F529" s="10">
        <f>IF(VLOOKUP(A529,'[1]LISTA ETIQUETAS'!O:W,5,0)="",(VLOOKUP(A529,'[1]LISTA ETIQUETAS'!O:W,8,0)),(VLOOKUP(A529,'[1]LISTA ETIQUETAS'!O:W,5,0)))</f>
        <v>1</v>
      </c>
      <c r="G529" s="10">
        <f>IF(VLOOKUP(A529,'[1]LISTA ETIQUETAS'!O:W,6,0)="",(VLOOKUP(A529,'[1]LISTA ETIQUETAS'!O:W,9,0)),(VLOOKUP(A529,'[1]LISTA ETIQUETAS'!O:W,5,0)))</f>
        <v>0.75</v>
      </c>
      <c r="H529" s="10">
        <f>IFERROR((VLOOKUP(A529,'[1]LISTA ETIQUETAS'!O:X,10,0)),"")</f>
        <v>0</v>
      </c>
      <c r="I529" s="11">
        <f>IFERROR((VLOOKUP(A529,'[1]LISTA ETIQUETAS'!O:Z,12,0)),"")</f>
        <v>0</v>
      </c>
      <c r="J529" s="5">
        <f>VLOOKUP(A529,'[1]LISTA ETIQUETAS'!$O:$AA,13,0)</f>
        <v>0</v>
      </c>
      <c r="K529" s="11">
        <f>IFERROR(I529-I529*J529,"")</f>
        <v>0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>IF(M529=0,A529,M529)</f>
        <v>200615</v>
      </c>
      <c r="S529" s="2">
        <f>_xlfn.XLOOKUP($A529,'[1]LISTA ETIQUETAS'!$O:$O,'[1]LISTA ETIQUETAS'!H:H,"",0)</f>
        <v>1</v>
      </c>
      <c r="T529" s="8">
        <f>SUM(O529:S529)</f>
        <v>1</v>
      </c>
      <c r="U529" s="9" t="str">
        <f>IFERROR((VLOOKUP(A529,'links de acesso'!A:B,2,0)),"\\192.168.0.4\Produtos\PRODUTO_PRONTA_ENTREGA_DPOT\static\IMAGENS_PRODUTOS\SEM IMAGEM.jpg")</f>
        <v>\\192.168.0.4\Produtos\PRODUTO_PRONTA_ENTREGA_DPOT\static\IMAGENS_PRODUTOS\MESA JANTAR MAIS_200615.jpg</v>
      </c>
      <c r="V529" s="8" t="str">
        <f>IF(Tabela3[[#This Row],[LINK_IMAGEM]]="\\192.168.0.4\Produtos\PRODUTO_PRONTA_ENTREGA_DPOT\static\IMAGENS_PRODUTOS\SEM IMAGEM.jpg","SEM IMAGEM","COM IMAGEM")</f>
        <v>COM IMAGEM</v>
      </c>
    </row>
    <row r="530" spans="1:22" x14ac:dyDescent="0.25">
      <c r="A530" s="17">
        <v>212966</v>
      </c>
      <c r="B530" t="str">
        <f>IFERROR((VLOOKUP(A530,'[1]LISTA ETIQUETAS'!O:X,3,0)),"PRODUTO SEM ESTOQUE")</f>
        <v>EST MESA JANTAR OBLONGO (CABREUVA) ALTERNADO PTO FSC</v>
      </c>
      <c r="C530" s="9" t="str">
        <f>VLOOKUP(A530,'[1]LISTA ETIQUETAS'!$O:$BT,58,0)</f>
        <v>DPOT MESA JANTAR</v>
      </c>
      <c r="D530" s="9" t="str">
        <f>VLOOKUP(A530,'[1]LISTA ETIQUETAS'!$O:$BU,59,0)</f>
        <v>MESA JANTAR OBLONGO</v>
      </c>
      <c r="E530" s="10">
        <f>IF(VLOOKUP(A530,'[1]LISTA ETIQUETAS'!O:W,4,0)="",(VLOOKUP(A530,'[1]LISTA ETIQUETAS'!O:W,7,0)),(VLOOKUP(A530,'[1]LISTA ETIQUETAS'!O:W,4,0)))</f>
        <v>3</v>
      </c>
      <c r="F530" s="10">
        <f>IF(VLOOKUP(A530,'[1]LISTA ETIQUETAS'!O:W,5,0)="",(VLOOKUP(A530,'[1]LISTA ETIQUETAS'!O:W,8,0)),(VLOOKUP(A530,'[1]LISTA ETIQUETAS'!O:W,5,0)))</f>
        <v>1.1000000000000001</v>
      </c>
      <c r="G530" s="10">
        <f>IF(VLOOKUP(A530,'[1]LISTA ETIQUETAS'!O:W,6,0)="",(VLOOKUP(A530,'[1]LISTA ETIQUETAS'!O:W,9,0)),(VLOOKUP(A530,'[1]LISTA ETIQUETAS'!O:W,5,0)))</f>
        <v>0.74</v>
      </c>
      <c r="H530" s="10">
        <f>IFERROR((VLOOKUP(A530,'[1]LISTA ETIQUETAS'!O:X,10,0)),"")</f>
        <v>0</v>
      </c>
      <c r="I530" s="11">
        <f>IFERROR((VLOOKUP(A530,'[1]LISTA ETIQUETAS'!O:Z,12,0)),"")</f>
        <v>0</v>
      </c>
      <c r="J530" s="5">
        <f>VLOOKUP(A530,'[1]LISTA ETIQUETAS'!$O:$AA,13,0)</f>
        <v>0</v>
      </c>
      <c r="K530" s="11">
        <f>IFERROR(I530-I530*J530,"")</f>
        <v>0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>IF(M530=0,A530,M530)</f>
        <v>212966</v>
      </c>
      <c r="S530" s="2">
        <f>_xlfn.XLOOKUP($A530,'[1]LISTA ETIQUETAS'!$O:$O,'[1]LISTA ETIQUETAS'!H:H,"",0)</f>
        <v>1</v>
      </c>
      <c r="T530" s="8">
        <f>SUM(O530:S530)</f>
        <v>1</v>
      </c>
      <c r="U530" s="9" t="str">
        <f>IFERROR((VLOOKUP(A530,'links de acesso'!A:B,2,0)),"\\192.168.0.4\Produtos\PRODUTO_PRONTA_ENTREGA_DPOT\static\IMAGENS_PRODUTOS\SEM IMAGEM.jpg")</f>
        <v>\\192.168.0.4\Produtos\PRODUTO_PRONTA_ENTREGA_DPOT\static\IMAGENS_PRODUTOS\MESA JANTAR OBLONGO_212966.jpg</v>
      </c>
      <c r="V530" s="8" t="str">
        <f>IF(Tabela3[[#This Row],[LINK_IMAGEM]]="\\192.168.0.4\Produtos\PRODUTO_PRONTA_ENTREGA_DPOT\static\IMAGENS_PRODUTOS\SEM IMAGEM.jpg","SEM IMAGEM","COM IMAGEM")</f>
        <v>COM IMAGEM</v>
      </c>
    </row>
    <row r="531" spans="1:22" x14ac:dyDescent="0.25">
      <c r="A531" s="17">
        <v>212966</v>
      </c>
      <c r="B531" t="str">
        <f>IFERROR((VLOOKUP(A531,'[1]LISTA ETIQUETAS'!O:X,3,0)),"PRODUTO SEM ESTOQUE")</f>
        <v>EST MESA JANTAR OBLONGO (CABREUVA) ALTERNADO PTO FSC</v>
      </c>
      <c r="C531" s="9" t="str">
        <f>VLOOKUP(A531,'[1]LISTA ETIQUETAS'!$O:$BT,58,0)</f>
        <v>DPOT MESA JANTAR</v>
      </c>
      <c r="D531" s="9" t="str">
        <f>VLOOKUP(A531,'[1]LISTA ETIQUETAS'!$O:$BU,59,0)</f>
        <v>MESA JANTAR OBLONGO</v>
      </c>
      <c r="E531" s="10">
        <f>IF(VLOOKUP(A531,'[1]LISTA ETIQUETAS'!O:W,4,0)="",(VLOOKUP(A531,'[1]LISTA ETIQUETAS'!O:W,7,0)),(VLOOKUP(A531,'[1]LISTA ETIQUETAS'!O:W,4,0)))</f>
        <v>3</v>
      </c>
      <c r="F531" s="10">
        <f>IF(VLOOKUP(A531,'[1]LISTA ETIQUETAS'!O:W,5,0)="",(VLOOKUP(A531,'[1]LISTA ETIQUETAS'!O:W,8,0)),(VLOOKUP(A531,'[1]LISTA ETIQUETAS'!O:W,5,0)))</f>
        <v>1.1000000000000001</v>
      </c>
      <c r="G531" s="10">
        <f>IF(VLOOKUP(A531,'[1]LISTA ETIQUETAS'!O:W,6,0)="",(VLOOKUP(A531,'[1]LISTA ETIQUETAS'!O:W,9,0)),(VLOOKUP(A531,'[1]LISTA ETIQUETAS'!O:W,5,0)))</f>
        <v>0.74</v>
      </c>
      <c r="H531" s="10">
        <f>IFERROR((VLOOKUP(A531,'[1]LISTA ETIQUETAS'!O:X,10,0)),"")</f>
        <v>0</v>
      </c>
      <c r="I531" s="11">
        <f>IFERROR((VLOOKUP(A531,'[1]LISTA ETIQUETAS'!O:Z,12,0)),"")</f>
        <v>0</v>
      </c>
      <c r="J531" s="5">
        <f>VLOOKUP(A531,'[1]LISTA ETIQUETAS'!$O:$AA,13,0)</f>
        <v>0</v>
      </c>
      <c r="K531" s="11">
        <f>IFERROR(I531-I531*J531,"")</f>
        <v>0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>IF(M531=0,A531,M531)</f>
        <v>212966</v>
      </c>
      <c r="S531" s="2">
        <f>_xlfn.XLOOKUP($A531,'[1]LISTA ETIQUETAS'!$O:$O,'[1]LISTA ETIQUETAS'!H:H,"",0)</f>
        <v>1</v>
      </c>
      <c r="T531" s="8">
        <f>SUM(O531:S531)</f>
        <v>1</v>
      </c>
      <c r="U531" s="9" t="str">
        <f>IFERROR((VLOOKUP(A531,'links de acesso'!A:B,2,0)),"\\192.168.0.4\Produtos\PRODUTO_PRONTA_ENTREGA_DPOT\static\IMAGENS_PRODUTOS\SEM IMAGEM.jpg")</f>
        <v>\\192.168.0.4\Produtos\PRODUTO_PRONTA_ENTREGA_DPOT\static\IMAGENS_PRODUTOS\MESA JANTAR OBLONGO_212966.jpg</v>
      </c>
      <c r="V531" s="8" t="str">
        <f>IF(Tabela3[[#This Row],[LINK_IMAGEM]]="\\192.168.0.4\Produtos\PRODUTO_PRONTA_ENTREGA_DPOT\static\IMAGENS_PRODUTOS\SEM IMAGEM.jpg","SEM IMAGEM","COM IMAGEM")</f>
        <v>COM IMAGEM</v>
      </c>
    </row>
    <row r="532" spans="1:22" x14ac:dyDescent="0.25">
      <c r="A532" s="17">
        <v>390884</v>
      </c>
      <c r="B532" t="str">
        <f>IFERROR((VLOOKUP(A532,'[1]LISTA ETIQUETAS'!O:X,3,0)),"PRODUTO SEM ESTOQUE")</f>
        <v>EST MESA JANTAR OBLONGO (PAU FERRO CLARO) ALTERNADO PTO FSC</v>
      </c>
      <c r="C532" s="9" t="str">
        <f>VLOOKUP(A532,'[1]LISTA ETIQUETAS'!$O:$BT,58,0)</f>
        <v>DPOT MESA JANTAR</v>
      </c>
      <c r="D532" s="9" t="str">
        <f>VLOOKUP(A532,'[1]LISTA ETIQUETAS'!$O:$BU,59,0)</f>
        <v>MESA JANTAR OBLONGO</v>
      </c>
      <c r="E532" s="10">
        <f>IF(VLOOKUP(A532,'[1]LISTA ETIQUETAS'!O:W,4,0)="",(VLOOKUP(A532,'[1]LISTA ETIQUETAS'!O:W,7,0)),(VLOOKUP(A532,'[1]LISTA ETIQUETAS'!O:W,4,0)))</f>
        <v>3.5</v>
      </c>
      <c r="F532" s="10">
        <f>IF(VLOOKUP(A532,'[1]LISTA ETIQUETAS'!O:W,5,0)="",(VLOOKUP(A532,'[1]LISTA ETIQUETAS'!O:W,8,0)),(VLOOKUP(A532,'[1]LISTA ETIQUETAS'!O:W,5,0)))</f>
        <v>1.2</v>
      </c>
      <c r="G532" s="10">
        <f>IF(VLOOKUP(A532,'[1]LISTA ETIQUETAS'!O:W,6,0)="",(VLOOKUP(A532,'[1]LISTA ETIQUETAS'!O:W,9,0)),(VLOOKUP(A532,'[1]LISTA ETIQUETAS'!O:W,5,0)))</f>
        <v>0.74</v>
      </c>
      <c r="H532" s="10">
        <f>IFERROR((VLOOKUP(A532,'[1]LISTA ETIQUETAS'!O:X,10,0)),"")</f>
        <v>0</v>
      </c>
      <c r="I532" s="11">
        <f>IFERROR((VLOOKUP(A532,'[1]LISTA ETIQUETAS'!O:Z,12,0)),"")</f>
        <v>0</v>
      </c>
      <c r="J532" s="5">
        <f>VLOOKUP(A532,'[1]LISTA ETIQUETAS'!$O:$AA,13,0)</f>
        <v>0</v>
      </c>
      <c r="K532" s="11">
        <f>IFERROR(I532-I532*J532,"")</f>
        <v>0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>IF(M532=0,A532,M532)</f>
        <v>390884</v>
      </c>
      <c r="S532" s="2">
        <f>_xlfn.XLOOKUP($A532,'[1]LISTA ETIQUETAS'!$O:$O,'[1]LISTA ETIQUETAS'!H:H,"",0)</f>
        <v>1</v>
      </c>
      <c r="T532" s="8">
        <f>SUM(O532:S532)</f>
        <v>1</v>
      </c>
      <c r="U532" s="9" t="str">
        <f>IFERROR((VLOOKUP(A532,'links de acesso'!A:B,2,0)),"\\192.168.0.4\Produtos\PRODUTO_PRONTA_ENTREGA_DPOT\static\IMAGENS_PRODUTOS\SEM IMAGEM.jpg")</f>
        <v>\\192.168.0.4\Produtos\PRODUTO_PRONTA_ENTREGA_DPOT\static\IMAGENS_PRODUTOS\MESA JANTAR OBLONGO_390884.jpg</v>
      </c>
      <c r="V532" s="8" t="str">
        <f>IF(Tabela3[[#This Row],[LINK_IMAGEM]]="\\192.168.0.4\Produtos\PRODUTO_PRONTA_ENTREGA_DPOT\static\IMAGENS_PRODUTOS\SEM IMAGEM.jpg","SEM IMAGEM","COM IMAGEM")</f>
        <v>COM IMAGEM</v>
      </c>
    </row>
    <row r="533" spans="1:22" x14ac:dyDescent="0.25">
      <c r="A533" s="17">
        <v>327235</v>
      </c>
      <c r="B533" t="str">
        <f>IFERROR((VLOOKUP(A533,'[1]LISTA ETIQUETAS'!O:X,3,0)),"PRODUTO SEM ESTOQUE")</f>
        <v>EST MESA JANTAR OBLONGO (PAU FERRO CLARO) ALTERNADO PTO FSC</v>
      </c>
      <c r="C533" s="9" t="str">
        <f>VLOOKUP(A533,'[1]LISTA ETIQUETAS'!$O:$BT,58,0)</f>
        <v>DPOT MESA JANTAR</v>
      </c>
      <c r="D533" s="9" t="str">
        <f>VLOOKUP(A533,'[1]LISTA ETIQUETAS'!$O:$BU,59,0)</f>
        <v>MESA JANTAR OBLONGO</v>
      </c>
      <c r="E533" s="10">
        <f>IF(VLOOKUP(A533,'[1]LISTA ETIQUETAS'!O:W,4,0)="",(VLOOKUP(A533,'[1]LISTA ETIQUETAS'!O:W,7,0)),(VLOOKUP(A533,'[1]LISTA ETIQUETAS'!O:W,4,0)))</f>
        <v>3</v>
      </c>
      <c r="F533" s="10">
        <f>IF(VLOOKUP(A533,'[1]LISTA ETIQUETAS'!O:W,5,0)="",(VLOOKUP(A533,'[1]LISTA ETIQUETAS'!O:W,8,0)),(VLOOKUP(A533,'[1]LISTA ETIQUETAS'!O:W,5,0)))</f>
        <v>1.1000000000000001</v>
      </c>
      <c r="G533" s="10">
        <f>IF(VLOOKUP(A533,'[1]LISTA ETIQUETAS'!O:W,6,0)="",(VLOOKUP(A533,'[1]LISTA ETIQUETAS'!O:W,9,0)),(VLOOKUP(A533,'[1]LISTA ETIQUETAS'!O:W,5,0)))</f>
        <v>0.74</v>
      </c>
      <c r="H533" s="10">
        <f>IFERROR((VLOOKUP(A533,'[1]LISTA ETIQUETAS'!O:X,10,0)),"")</f>
        <v>0</v>
      </c>
      <c r="I533" s="11">
        <f>IFERROR((VLOOKUP(A533,'[1]LISTA ETIQUETAS'!O:Z,12,0)),"")</f>
        <v>0</v>
      </c>
      <c r="J533" s="5">
        <f>VLOOKUP(A533,'[1]LISTA ETIQUETAS'!$O:$AA,13,0)</f>
        <v>0</v>
      </c>
      <c r="K533" s="11">
        <f>IFERROR(I533-I533*J533,"")</f>
        <v>0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>IF(M533=0,A533,M533)</f>
        <v>327235</v>
      </c>
      <c r="S533" s="2">
        <f>_xlfn.XLOOKUP($A533,'[1]LISTA ETIQUETAS'!$O:$O,'[1]LISTA ETIQUETAS'!H:H,"",0)</f>
        <v>1</v>
      </c>
      <c r="T533" s="8">
        <f>SUM(O533:S533)</f>
        <v>1</v>
      </c>
      <c r="U533" s="9" t="str">
        <f>IFERROR((VLOOKUP(A533,'links de acesso'!A:B,2,0)),"\\192.168.0.4\Produtos\PRODUTO_PRONTA_ENTREGA_DPOT\static\IMAGENS_PRODUTOS\SEM IMAGEM.jpg")</f>
        <v>\\192.168.0.4\Produtos\PRODUTO_PRONTA_ENTREGA_DPOT\static\IMAGENS_PRODUTOS\SEM IMAGEM.jpg</v>
      </c>
      <c r="V533" s="8" t="str">
        <f>IF(Tabela3[[#This Row],[LINK_IMAGEM]]="\\192.168.0.4\Produtos\PRODUTO_PRONTA_ENTREGA_DPOT\static\IMAGENS_PRODUTOS\SEM IMAGEM.jpg","SEM IMAGEM","COM IMAGEM")</f>
        <v>SEM IMAGEM</v>
      </c>
    </row>
    <row r="534" spans="1:22" x14ac:dyDescent="0.25">
      <c r="A534" s="17">
        <v>327235</v>
      </c>
      <c r="B534" t="str">
        <f>IFERROR((VLOOKUP(A534,'[1]LISTA ETIQUETAS'!O:X,3,0)),"PRODUTO SEM ESTOQUE")</f>
        <v>EST MESA JANTAR OBLONGO (PAU FERRO CLARO) ALTERNADO PTO FSC</v>
      </c>
      <c r="C534" s="9" t="str">
        <f>VLOOKUP(A534,'[1]LISTA ETIQUETAS'!$O:$BT,58,0)</f>
        <v>DPOT MESA JANTAR</v>
      </c>
      <c r="D534" s="9" t="str">
        <f>VLOOKUP(A534,'[1]LISTA ETIQUETAS'!$O:$BU,59,0)</f>
        <v>MESA JANTAR OBLONGO</v>
      </c>
      <c r="E534" s="10">
        <f>IF(VLOOKUP(A534,'[1]LISTA ETIQUETAS'!O:W,4,0)="",(VLOOKUP(A534,'[1]LISTA ETIQUETAS'!O:W,7,0)),(VLOOKUP(A534,'[1]LISTA ETIQUETAS'!O:W,4,0)))</f>
        <v>3</v>
      </c>
      <c r="F534" s="10">
        <f>IF(VLOOKUP(A534,'[1]LISTA ETIQUETAS'!O:W,5,0)="",(VLOOKUP(A534,'[1]LISTA ETIQUETAS'!O:W,8,0)),(VLOOKUP(A534,'[1]LISTA ETIQUETAS'!O:W,5,0)))</f>
        <v>1.1000000000000001</v>
      </c>
      <c r="G534" s="10">
        <f>IF(VLOOKUP(A534,'[1]LISTA ETIQUETAS'!O:W,6,0)="",(VLOOKUP(A534,'[1]LISTA ETIQUETAS'!O:W,9,0)),(VLOOKUP(A534,'[1]LISTA ETIQUETAS'!O:W,5,0)))</f>
        <v>0.74</v>
      </c>
      <c r="H534" s="10">
        <f>IFERROR((VLOOKUP(A534,'[1]LISTA ETIQUETAS'!O:X,10,0)),"")</f>
        <v>0</v>
      </c>
      <c r="I534" s="11">
        <f>IFERROR((VLOOKUP(A534,'[1]LISTA ETIQUETAS'!O:Z,12,0)),"")</f>
        <v>0</v>
      </c>
      <c r="J534" s="5">
        <f>VLOOKUP(A534,'[1]LISTA ETIQUETAS'!$O:$AA,13,0)</f>
        <v>0</v>
      </c>
      <c r="K534" s="11">
        <f>IFERROR(I534-I534*J534,"")</f>
        <v>0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>IF(M534=0,A534,M534)</f>
        <v>327235</v>
      </c>
      <c r="S534" s="2">
        <f>_xlfn.XLOOKUP($A534,'[1]LISTA ETIQUETAS'!$O:$O,'[1]LISTA ETIQUETAS'!H:H,"",0)</f>
        <v>1</v>
      </c>
      <c r="T534" s="8">
        <f>SUM(O534:S534)</f>
        <v>1</v>
      </c>
      <c r="U534" s="9" t="str">
        <f>IFERROR((VLOOKUP(A534,'links de acesso'!A:B,2,0)),"\\192.168.0.4\Produtos\PRODUTO_PRONTA_ENTREGA_DPOT\static\IMAGENS_PRODUTOS\SEM IMAGEM.jpg")</f>
        <v>\\192.168.0.4\Produtos\PRODUTO_PRONTA_ENTREGA_DPOT\static\IMAGENS_PRODUTOS\SEM IMAGEM.jpg</v>
      </c>
      <c r="V534" s="8" t="str">
        <f>IF(Tabela3[[#This Row],[LINK_IMAGEM]]="\\192.168.0.4\Produtos\PRODUTO_PRONTA_ENTREGA_DPOT\static\IMAGENS_PRODUTOS\SEM IMAGEM.jpg","SEM IMAGEM","COM IMAGEM")</f>
        <v>SEM IMAGEM</v>
      </c>
    </row>
    <row r="535" spans="1:22" x14ac:dyDescent="0.25">
      <c r="A535" s="17">
        <v>96936</v>
      </c>
      <c r="B535" t="str">
        <f>IFERROR((VLOOKUP(A535,'[1]LISTA ETIQUETAS'!O:X,3,0)),"PRODUTO SEM ESTOQUE")</f>
        <v>EST MESA JANTAR OTTO (LAMINA FRASSINO OLIVATO)</v>
      </c>
      <c r="C535" s="9" t="str">
        <f>VLOOKUP(A535,'[1]LISTA ETIQUETAS'!$O:$BT,58,0)</f>
        <v>DPOT MESA JANTAR</v>
      </c>
      <c r="D535" s="9" t="str">
        <f>VLOOKUP(A535,'[1]LISTA ETIQUETAS'!$O:$BU,59,0)</f>
        <v>MESA JANTAR OTTO</v>
      </c>
      <c r="E535" s="10">
        <f>IF(VLOOKUP(A535,'[1]LISTA ETIQUETAS'!O:W,4,0)="",(VLOOKUP(A535,'[1]LISTA ETIQUETAS'!O:W,7,0)),(VLOOKUP(A535,'[1]LISTA ETIQUETAS'!O:W,4,0)))</f>
        <v>1.5</v>
      </c>
      <c r="F535" s="10">
        <f>IF(VLOOKUP(A535,'[1]LISTA ETIQUETAS'!O:W,5,0)="",(VLOOKUP(A535,'[1]LISTA ETIQUETAS'!O:W,8,0)),(VLOOKUP(A535,'[1]LISTA ETIQUETAS'!O:W,5,0)))</f>
        <v>1.5</v>
      </c>
      <c r="G535" s="10">
        <f>IF(VLOOKUP(A535,'[1]LISTA ETIQUETAS'!O:W,6,0)="",(VLOOKUP(A535,'[1]LISTA ETIQUETAS'!O:W,9,0)),(VLOOKUP(A535,'[1]LISTA ETIQUETAS'!O:W,5,0)))</f>
        <v>0.74</v>
      </c>
      <c r="H535" s="10">
        <f>IFERROR((VLOOKUP(A535,'[1]LISTA ETIQUETAS'!O:X,10,0)),"")</f>
        <v>0</v>
      </c>
      <c r="I535" s="11">
        <f>IFERROR((VLOOKUP(A535,'[1]LISTA ETIQUETAS'!O:Z,12,0)),"")</f>
        <v>0</v>
      </c>
      <c r="J535" s="5">
        <f>VLOOKUP(A535,'[1]LISTA ETIQUETAS'!$O:$AA,13,0)</f>
        <v>0.35</v>
      </c>
      <c r="K535" s="11">
        <f>IFERROR(I535-I535*J535,"")</f>
        <v>0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>IF(M535=0,A535,M535)</f>
        <v>96936</v>
      </c>
      <c r="S535" s="2">
        <f>_xlfn.XLOOKUP($A535,'[1]LISTA ETIQUETAS'!$O:$O,'[1]LISTA ETIQUETAS'!H:H,"",0)</f>
        <v>1</v>
      </c>
      <c r="T535" s="8">
        <f>SUM(O535:S535)</f>
        <v>1</v>
      </c>
      <c r="U535" s="9" t="str">
        <f>IFERROR((VLOOKUP(A535,'links de acesso'!A:B,2,0)),"\\192.168.0.4\Produtos\PRODUTO_PRONTA_ENTREGA_DPOT\static\IMAGENS_PRODUTOS\SEM IMAGEM.jpg")</f>
        <v>\\192.168.0.4\Produtos\PRODUTO_PRONTA_ENTREGA_DPOT\static\IMAGENS_PRODUTOS\MESA JANTAR OTTO_96936.jpg</v>
      </c>
      <c r="V535" s="8" t="str">
        <f>IF(Tabela3[[#This Row],[LINK_IMAGEM]]="\\192.168.0.4\Produtos\PRODUTO_PRONTA_ENTREGA_DPOT\static\IMAGENS_PRODUTOS\SEM IMAGEM.jpg","SEM IMAGEM","COM IMAGEM")</f>
        <v>COM IMAGEM</v>
      </c>
    </row>
    <row r="536" spans="1:22" x14ac:dyDescent="0.25">
      <c r="A536" s="17">
        <v>273805</v>
      </c>
      <c r="B536" t="str">
        <f>IFERROR((VLOOKUP(A536,'[1]LISTA ETIQUETAS'!O:X,3,0)),"PRODUTO SEM ESTOQUE")</f>
        <v>EST MESA JANTAR ROSSI (FREIJO NATURAL)</v>
      </c>
      <c r="C536" s="9" t="str">
        <f>VLOOKUP(A536,'[1]LISTA ETIQUETAS'!$O:$BT,58,0)</f>
        <v>DPOT MESA JANTAR</v>
      </c>
      <c r="D536" s="9" t="str">
        <f>VLOOKUP(A536,'[1]LISTA ETIQUETAS'!$O:$BU,59,0)</f>
        <v>MESA JANTAR ROSSI</v>
      </c>
      <c r="E536" s="10">
        <f>IF(VLOOKUP(A536,'[1]LISTA ETIQUETAS'!O:W,4,0)="",(VLOOKUP(A536,'[1]LISTA ETIQUETAS'!O:W,7,0)),(VLOOKUP(A536,'[1]LISTA ETIQUETAS'!O:W,4,0)))</f>
        <v>1.8</v>
      </c>
      <c r="F536" s="10">
        <f>IF(VLOOKUP(A536,'[1]LISTA ETIQUETAS'!O:W,5,0)="",(VLOOKUP(A536,'[1]LISTA ETIQUETAS'!O:W,8,0)),(VLOOKUP(A536,'[1]LISTA ETIQUETAS'!O:W,5,0)))</f>
        <v>0.86</v>
      </c>
      <c r="G536" s="10">
        <f>IF(VLOOKUP(A536,'[1]LISTA ETIQUETAS'!O:W,6,0)="",(VLOOKUP(A536,'[1]LISTA ETIQUETAS'!O:W,9,0)),(VLOOKUP(A536,'[1]LISTA ETIQUETAS'!O:W,5,0)))</f>
        <v>0.75</v>
      </c>
      <c r="H536" s="10">
        <f>IFERROR((VLOOKUP(A536,'[1]LISTA ETIQUETAS'!O:X,10,0)),"")</f>
        <v>0</v>
      </c>
      <c r="I536" s="11">
        <f>IFERROR((VLOOKUP(A536,'[1]LISTA ETIQUETAS'!O:Z,12,0)),"")</f>
        <v>0</v>
      </c>
      <c r="J536" s="5">
        <f>VLOOKUP(A536,'[1]LISTA ETIQUETAS'!$O:$AA,13,0)</f>
        <v>0</v>
      </c>
      <c r="K536" s="11">
        <f>IFERROR(I536-I536*J536,"")</f>
        <v>0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>IF(M536=0,A536,M536)</f>
        <v>273805</v>
      </c>
      <c r="S536" s="2">
        <f>_xlfn.XLOOKUP($A536,'[1]LISTA ETIQUETAS'!$O:$O,'[1]LISTA ETIQUETAS'!H:H,"",0)</f>
        <v>2</v>
      </c>
      <c r="T536" s="8">
        <f>SUM(O536:S536)</f>
        <v>2</v>
      </c>
      <c r="U536" s="9" t="str">
        <f>IFERROR((VLOOKUP(A536,'links de acesso'!A:B,2,0)),"\\192.168.0.4\Produtos\PRODUTO_PRONTA_ENTREGA_DPOT\static\IMAGENS_PRODUTOS\SEM IMAGEM.jpg")</f>
        <v>\\192.168.0.4\Produtos\PRODUTO_PRONTA_ENTREGA_DPOT\static\IMAGENS_PRODUTOS\MESA JANTAR ROSSI_273805.jpg</v>
      </c>
      <c r="V536" s="8" t="str">
        <f>IF(Tabela3[[#This Row],[LINK_IMAGEM]]="\\192.168.0.4\Produtos\PRODUTO_PRONTA_ENTREGA_DPOT\static\IMAGENS_PRODUTOS\SEM IMAGEM.jpg","SEM IMAGEM","COM IMAGEM")</f>
        <v>COM IMAGEM</v>
      </c>
    </row>
    <row r="537" spans="1:22" x14ac:dyDescent="0.25">
      <c r="A537" s="17">
        <v>402108</v>
      </c>
      <c r="B537" t="str">
        <f>IFERROR((VLOOKUP(A537,'[1]LISTA ETIQUETAS'!O:X,3,0)),"PRODUTO SEM ESTOQUE")</f>
        <v>EST MESA JANTAR TAL (AREA INTERNA) (FREIJO) (GRAFITE)</v>
      </c>
      <c r="C537" s="9" t="str">
        <f>VLOOKUP(A537,'[1]LISTA ETIQUETAS'!$O:$BT,58,0)</f>
        <v>DPOT MESA JANTAR</v>
      </c>
      <c r="D537" s="9" t="str">
        <f>VLOOKUP(A537,'[1]LISTA ETIQUETAS'!$O:$BU,59,0)</f>
        <v>MESA JANTAR TAL</v>
      </c>
      <c r="E537" s="10">
        <f>IF(VLOOKUP(A537,'[1]LISTA ETIQUETAS'!O:W,4,0)="",(VLOOKUP(A537,'[1]LISTA ETIQUETAS'!O:W,7,0)),(VLOOKUP(A537,'[1]LISTA ETIQUETAS'!O:W,4,0)))</f>
        <v>3</v>
      </c>
      <c r="F537" s="10">
        <f>IF(VLOOKUP(A537,'[1]LISTA ETIQUETAS'!O:W,5,0)="",(VLOOKUP(A537,'[1]LISTA ETIQUETAS'!O:W,8,0)),(VLOOKUP(A537,'[1]LISTA ETIQUETAS'!O:W,5,0)))</f>
        <v>1.1000000000000001</v>
      </c>
      <c r="G537" s="10">
        <f>IF(VLOOKUP(A537,'[1]LISTA ETIQUETAS'!O:W,6,0)="",(VLOOKUP(A537,'[1]LISTA ETIQUETAS'!O:W,9,0)),(VLOOKUP(A537,'[1]LISTA ETIQUETAS'!O:W,5,0)))</f>
        <v>0.74</v>
      </c>
      <c r="H537" s="10">
        <f>IFERROR((VLOOKUP(A537,'[1]LISTA ETIQUETAS'!O:X,10,0)),"")</f>
        <v>0</v>
      </c>
      <c r="I537" s="11">
        <f>IFERROR((VLOOKUP(A537,'[1]LISTA ETIQUETAS'!O:Z,12,0)),"")</f>
        <v>0</v>
      </c>
      <c r="J537" s="5">
        <f>VLOOKUP(A537,'[1]LISTA ETIQUETAS'!$O:$AA,13,0)</f>
        <v>0.35</v>
      </c>
      <c r="K537" s="11">
        <f>IFERROR(I537-I537*J537,"")</f>
        <v>0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>IF(M537=0,A537,M537)</f>
        <v>402108</v>
      </c>
      <c r="S537" s="2">
        <f>_xlfn.XLOOKUP($A537,'[1]LISTA ETIQUETAS'!$O:$O,'[1]LISTA ETIQUETAS'!H:H,"",0)</f>
        <v>1</v>
      </c>
      <c r="T537" s="8">
        <f>SUM(O537:S537)</f>
        <v>1</v>
      </c>
      <c r="U537" s="9" t="str">
        <f>IFERROR((VLOOKUP(A537,'links de acesso'!A:B,2,0)),"\\192.168.0.4\Produtos\PRODUTO_PRONTA_ENTREGA_DPOT\static\IMAGENS_PRODUTOS\SEM IMAGEM.jpg")</f>
        <v>\\192.168.0.4\Produtos\PRODUTO_PRONTA_ENTREGA_DPOT\static\IMAGENS_PRODUTOS\SEM IMAGEM.jpg</v>
      </c>
      <c r="V537" s="8" t="str">
        <f>IF(Tabela3[[#This Row],[LINK_IMAGEM]]="\\192.168.0.4\Produtos\PRODUTO_PRONTA_ENTREGA_DPOT\static\IMAGENS_PRODUTOS\SEM IMAGEM.jpg","SEM IMAGEM","COM IMAGEM")</f>
        <v>SEM IMAGEM</v>
      </c>
    </row>
    <row r="538" spans="1:22" x14ac:dyDescent="0.25">
      <c r="A538" s="17">
        <v>402107</v>
      </c>
      <c r="B538" t="str">
        <f>IFERROR((VLOOKUP(A538,'[1]LISTA ETIQUETAS'!O:X,3,0)),"PRODUTO SEM ESTOQUE")</f>
        <v>EST MESA JANTAR TAL (AREA COBERTA) (IPE)</v>
      </c>
      <c r="C538" s="9" t="str">
        <f>VLOOKUP(A538,'[1]LISTA ETIQUETAS'!$O:$BT,58,0)</f>
        <v>DPOT MESA JANTAR</v>
      </c>
      <c r="D538" s="9" t="str">
        <f>VLOOKUP(A538,'[1]LISTA ETIQUETAS'!$O:$BU,59,0)</f>
        <v>MESA JANTAR TAL</v>
      </c>
      <c r="E538" s="10">
        <f>IF(VLOOKUP(A538,'[1]LISTA ETIQUETAS'!O:W,4,0)="",(VLOOKUP(A538,'[1]LISTA ETIQUETAS'!O:W,7,0)),(VLOOKUP(A538,'[1]LISTA ETIQUETAS'!O:W,4,0)))</f>
        <v>3</v>
      </c>
      <c r="F538" s="10">
        <f>IF(VLOOKUP(A538,'[1]LISTA ETIQUETAS'!O:W,5,0)="",(VLOOKUP(A538,'[1]LISTA ETIQUETAS'!O:W,8,0)),(VLOOKUP(A538,'[1]LISTA ETIQUETAS'!O:W,5,0)))</f>
        <v>1.1000000000000001</v>
      </c>
      <c r="G538" s="10">
        <f>IF(VLOOKUP(A538,'[1]LISTA ETIQUETAS'!O:W,6,0)="",(VLOOKUP(A538,'[1]LISTA ETIQUETAS'!O:W,9,0)),(VLOOKUP(A538,'[1]LISTA ETIQUETAS'!O:W,5,0)))</f>
        <v>0.74</v>
      </c>
      <c r="H538" s="10">
        <f>IFERROR((VLOOKUP(A538,'[1]LISTA ETIQUETAS'!O:X,10,0)),"")</f>
        <v>0</v>
      </c>
      <c r="I538" s="11">
        <f>IFERROR((VLOOKUP(A538,'[1]LISTA ETIQUETAS'!O:Z,12,0)),"")</f>
        <v>0</v>
      </c>
      <c r="J538" s="5">
        <f>VLOOKUP(A538,'[1]LISTA ETIQUETAS'!$O:$AA,13,0)</f>
        <v>0.35</v>
      </c>
      <c r="K538" s="11">
        <f>IFERROR(I538-I538*J538,"")</f>
        <v>0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>IF(M538=0,A538,M538)</f>
        <v>402107</v>
      </c>
      <c r="S538" s="2">
        <f>_xlfn.XLOOKUP($A538,'[1]LISTA ETIQUETAS'!$O:$O,'[1]LISTA ETIQUETAS'!H:H,"",0)</f>
        <v>1</v>
      </c>
      <c r="T538" s="8">
        <f>SUM(O538:S538)</f>
        <v>1</v>
      </c>
      <c r="U538" s="9" t="str">
        <f>IFERROR((VLOOKUP(A538,'links de acesso'!A:B,2,0)),"\\192.168.0.4\Produtos\PRODUTO_PRONTA_ENTREGA_DPOT\static\IMAGENS_PRODUTOS\SEM IMAGEM.jpg")</f>
        <v>\\192.168.0.4\Produtos\PRODUTO_PRONTA_ENTREGA_DPOT\static\IMAGENS_PRODUTOS\SEM IMAGEM.jpg</v>
      </c>
      <c r="V538" s="8" t="str">
        <f>IF(Tabela3[[#This Row],[LINK_IMAGEM]]="\\192.168.0.4\Produtos\PRODUTO_PRONTA_ENTREGA_DPOT\static\IMAGENS_PRODUTOS\SEM IMAGEM.jpg","SEM IMAGEM","COM IMAGEM")</f>
        <v>SEM IMAGEM</v>
      </c>
    </row>
    <row r="539" spans="1:22" x14ac:dyDescent="0.25">
      <c r="A539" s="17">
        <v>366802</v>
      </c>
      <c r="B539" t="str">
        <f>IFERROR((VLOOKUP(A539,'[1]LISTA ETIQUETAS'!O:X,3,0)),"PRODUTO SEM ESTOQUE")</f>
        <v>EST MESA JANTAR TAL (AREA COBERTA) (IPE) CONCRETO GOIABA</v>
      </c>
      <c r="C539" s="9" t="str">
        <f>VLOOKUP(A539,'[1]LISTA ETIQUETAS'!$O:$BT,58,0)</f>
        <v>DPOT MESA JANTAR</v>
      </c>
      <c r="D539" s="9" t="str">
        <f>VLOOKUP(A539,'[1]LISTA ETIQUETAS'!$O:$BU,59,0)</f>
        <v>MESA JANTAR TAL</v>
      </c>
      <c r="E539" s="10">
        <f>IF(VLOOKUP(A539,'[1]LISTA ETIQUETAS'!O:W,4,0)="",(VLOOKUP(A539,'[1]LISTA ETIQUETAS'!O:W,7,0)),(VLOOKUP(A539,'[1]LISTA ETIQUETAS'!O:W,4,0)))</f>
        <v>3.2</v>
      </c>
      <c r="F539" s="10">
        <f>IF(VLOOKUP(A539,'[1]LISTA ETIQUETAS'!O:W,5,0)="",(VLOOKUP(A539,'[1]LISTA ETIQUETAS'!O:W,8,0)),(VLOOKUP(A539,'[1]LISTA ETIQUETAS'!O:W,5,0)))</f>
        <v>1.1000000000000001</v>
      </c>
      <c r="G539" s="10">
        <f>IF(VLOOKUP(A539,'[1]LISTA ETIQUETAS'!O:W,6,0)="",(VLOOKUP(A539,'[1]LISTA ETIQUETAS'!O:W,9,0)),(VLOOKUP(A539,'[1]LISTA ETIQUETAS'!O:W,5,0)))</f>
        <v>0.74</v>
      </c>
      <c r="H539" s="10">
        <f>IFERROR((VLOOKUP(A539,'[1]LISTA ETIQUETAS'!O:X,10,0)),"")</f>
        <v>0</v>
      </c>
      <c r="I539" s="11">
        <f>IFERROR((VLOOKUP(A539,'[1]LISTA ETIQUETAS'!O:Z,12,0)),"")</f>
        <v>0</v>
      </c>
      <c r="J539" s="5">
        <f>VLOOKUP(A539,'[1]LISTA ETIQUETAS'!$O:$AA,13,0)</f>
        <v>0.5</v>
      </c>
      <c r="K539" s="11">
        <f>IFERROR(I539-I539*J539,"")</f>
        <v>0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>IF(M539=0,A539,M539)</f>
        <v>366802</v>
      </c>
      <c r="S539" s="2">
        <f>_xlfn.XLOOKUP($A539,'[1]LISTA ETIQUETAS'!$O:$O,'[1]LISTA ETIQUETAS'!H:H,"",0)</f>
        <v>1</v>
      </c>
      <c r="T539" s="8">
        <f>SUM(O539:S539)</f>
        <v>1</v>
      </c>
      <c r="U539" s="9" t="str">
        <f>IFERROR((VLOOKUP(A539,'links de acesso'!A:B,2,0)),"\\192.168.0.4\Produtos\PRODUTO_PRONTA_ENTREGA_DPOT\static\IMAGENS_PRODUTOS\SEM IMAGEM.jpg")</f>
        <v>\\192.168.0.4\Produtos\PRODUTO_PRONTA_ENTREGA_DPOT\static\IMAGENS_PRODUTOS\SEM IMAGEM.jpg</v>
      </c>
      <c r="V539" s="8" t="str">
        <f>IF(Tabela3[[#This Row],[LINK_IMAGEM]]="\\192.168.0.4\Produtos\PRODUTO_PRONTA_ENTREGA_DPOT\static\IMAGENS_PRODUTOS\SEM IMAGEM.jpg","SEM IMAGEM","COM IMAGEM")</f>
        <v>SEM IMAGEM</v>
      </c>
    </row>
    <row r="540" spans="1:22" x14ac:dyDescent="0.25">
      <c r="A540" s="17">
        <v>62532</v>
      </c>
      <c r="B540" t="str">
        <f>IFERROR((VLOOKUP(A540,'[1]LISTA ETIQUETAS'!O:X,3,0)),"PRODUTO SEM ESTOQUE")</f>
        <v>EST MESA JANTAR TOTAL (RESINA PRETA BRILHO) (PES ACO)</v>
      </c>
      <c r="C540" s="9" t="str">
        <f>VLOOKUP(A540,'[1]LISTA ETIQUETAS'!$O:$BT,58,0)</f>
        <v>DPOT MESA JANTAR</v>
      </c>
      <c r="D540" s="9" t="str">
        <f>VLOOKUP(A540,'[1]LISTA ETIQUETAS'!$O:$BU,59,0)</f>
        <v>MESA JANTAR TOTAL</v>
      </c>
      <c r="E540" s="10">
        <f>IF(VLOOKUP(A540,'[1]LISTA ETIQUETAS'!O:W,4,0)="",(VLOOKUP(A540,'[1]LISTA ETIQUETAS'!O:W,7,0)),(VLOOKUP(A540,'[1]LISTA ETIQUETAS'!O:W,4,0)))</f>
        <v>2</v>
      </c>
      <c r="F540" s="10">
        <f>IF(VLOOKUP(A540,'[1]LISTA ETIQUETAS'!O:W,5,0)="",(VLOOKUP(A540,'[1]LISTA ETIQUETAS'!O:W,8,0)),(VLOOKUP(A540,'[1]LISTA ETIQUETAS'!O:W,5,0)))</f>
        <v>1</v>
      </c>
      <c r="G540" s="10">
        <f>IF(VLOOKUP(A540,'[1]LISTA ETIQUETAS'!O:W,6,0)="",(VLOOKUP(A540,'[1]LISTA ETIQUETAS'!O:W,9,0)),(VLOOKUP(A540,'[1]LISTA ETIQUETAS'!O:W,5,0)))</f>
        <v>0.75</v>
      </c>
      <c r="H540" s="10">
        <f>IFERROR((VLOOKUP(A540,'[1]LISTA ETIQUETAS'!O:X,10,0)),"")</f>
        <v>0</v>
      </c>
      <c r="I540" s="11">
        <f>IFERROR((VLOOKUP(A540,'[1]LISTA ETIQUETAS'!O:Z,12,0)),"")</f>
        <v>0</v>
      </c>
      <c r="J540" s="5">
        <f>VLOOKUP(A540,'[1]LISTA ETIQUETAS'!$O:$AA,13,0)</f>
        <v>0</v>
      </c>
      <c r="K540" s="11">
        <f>IFERROR(I540-I540*J540,"")</f>
        <v>0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>IF(M540=0,A540,M540)</f>
        <v>62532</v>
      </c>
      <c r="S540" s="2">
        <f>_xlfn.XLOOKUP($A540,'[1]LISTA ETIQUETAS'!$O:$O,'[1]LISTA ETIQUETAS'!H:H,"",0)</f>
        <v>1</v>
      </c>
      <c r="T540" s="8">
        <f>SUM(O540:S540)</f>
        <v>1</v>
      </c>
      <c r="U540" s="9" t="str">
        <f>IFERROR((VLOOKUP(A540,'links de acesso'!A:B,2,0)),"\\192.168.0.4\Produtos\PRODUTO_PRONTA_ENTREGA_DPOT\static\IMAGENS_PRODUTOS\SEM IMAGEM.jpg")</f>
        <v>\\192.168.0.4\Produtos\PRODUTO_PRONTA_ENTREGA_DPOT\static\IMAGENS_PRODUTOS\MESA JANTAR TOTAL_62532.jpg</v>
      </c>
      <c r="V540" s="8" t="str">
        <f>IF(Tabela3[[#This Row],[LINK_IMAGEM]]="\\192.168.0.4\Produtos\PRODUTO_PRONTA_ENTREGA_DPOT\static\IMAGENS_PRODUTOS\SEM IMAGEM.jpg","SEM IMAGEM","COM IMAGEM")</f>
        <v>COM IMAGEM</v>
      </c>
    </row>
    <row r="541" spans="1:22" x14ac:dyDescent="0.25">
      <c r="A541" s="17">
        <v>308717</v>
      </c>
      <c r="B541" t="str">
        <f>IFERROR((VLOOKUP(A541,'[1]LISTA ETIQUETAS'!O:X,3,0)),"PRODUTO SEM ESTOQUE")</f>
        <v>EST MESA JANTAR U (CIRCULAR) (MADEIRA CARVALHO NATURAL)</v>
      </c>
      <c r="C541" s="9" t="str">
        <f>VLOOKUP(A541,'[1]LISTA ETIQUETAS'!$O:$BT,58,0)</f>
        <v>DPOT MESA JANTAR</v>
      </c>
      <c r="D541" s="9" t="str">
        <f>VLOOKUP(A541,'[1]LISTA ETIQUETAS'!$O:$BU,59,0)</f>
        <v>MESA JANTAR U</v>
      </c>
      <c r="E541" s="10">
        <f>IF(VLOOKUP(A541,'[1]LISTA ETIQUETAS'!O:W,4,0)="",(VLOOKUP(A541,'[1]LISTA ETIQUETAS'!O:W,7,0)),(VLOOKUP(A541,'[1]LISTA ETIQUETAS'!O:W,4,0)))</f>
        <v>1.5</v>
      </c>
      <c r="F541" s="10">
        <f>IF(VLOOKUP(A541,'[1]LISTA ETIQUETAS'!O:W,5,0)="",(VLOOKUP(A541,'[1]LISTA ETIQUETAS'!O:W,8,0)),(VLOOKUP(A541,'[1]LISTA ETIQUETAS'!O:W,5,0)))</f>
        <v>0</v>
      </c>
      <c r="G541" s="10">
        <f>IF(VLOOKUP(A541,'[1]LISTA ETIQUETAS'!O:W,6,0)="",(VLOOKUP(A541,'[1]LISTA ETIQUETAS'!O:W,9,0)),(VLOOKUP(A541,'[1]LISTA ETIQUETAS'!O:W,5,0)))</f>
        <v>0.74</v>
      </c>
      <c r="H541" s="10">
        <f>IFERROR((VLOOKUP(A541,'[1]LISTA ETIQUETAS'!O:X,10,0)),"")</f>
        <v>1.5</v>
      </c>
      <c r="I541" s="11">
        <f>IFERROR((VLOOKUP(A541,'[1]LISTA ETIQUETAS'!O:Z,12,0)),"")</f>
        <v>0</v>
      </c>
      <c r="J541" s="5">
        <f>VLOOKUP(A541,'[1]LISTA ETIQUETAS'!$O:$AA,13,0)</f>
        <v>0</v>
      </c>
      <c r="K541" s="11">
        <f>IFERROR(I541-I541*J541,"")</f>
        <v>0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>IF(M541=0,A541,M541)</f>
        <v>308717</v>
      </c>
      <c r="S541" s="2">
        <f>_xlfn.XLOOKUP($A541,'[1]LISTA ETIQUETAS'!$O:$O,'[1]LISTA ETIQUETAS'!H:H,"",0)</f>
        <v>1</v>
      </c>
      <c r="T541" s="8">
        <f>SUM(O541:S541)</f>
        <v>1</v>
      </c>
      <c r="U541" s="9" t="str">
        <f>IFERROR((VLOOKUP(A541,'links de acesso'!A:B,2,0)),"\\192.168.0.4\Produtos\PRODUTO_PRONTA_ENTREGA_DPOT\static\IMAGENS_PRODUTOS\SEM IMAGEM.jpg")</f>
        <v>\\192.168.0.4\Produtos\PRODUTO_PRONTA_ENTREGA_DPOT\static\IMAGENS_PRODUTOS\SEM IMAGEM.jpg</v>
      </c>
      <c r="V541" s="8" t="str">
        <f>IF(Tabela3[[#This Row],[LINK_IMAGEM]]="\\192.168.0.4\Produtos\PRODUTO_PRONTA_ENTREGA_DPOT\static\IMAGENS_PRODUTOS\SEM IMAGEM.jpg","SEM IMAGEM","COM IMAGEM")</f>
        <v>SEM IMAGEM</v>
      </c>
    </row>
    <row r="542" spans="1:22" x14ac:dyDescent="0.25">
      <c r="A542" s="17">
        <v>255545</v>
      </c>
      <c r="B542" t="str">
        <f>IFERROR((VLOOKUP(A542,'[1]LISTA ETIQUETAS'!O:X,3,0)),"PRODUTO SEM ESTOQUE")</f>
        <v>EST MESA JANTAR U (OVAL) (MADEIRA PEROBA MEDIA)</v>
      </c>
      <c r="C542" s="9" t="str">
        <f>VLOOKUP(A542,'[1]LISTA ETIQUETAS'!$O:$BT,58,0)</f>
        <v>DPOT MESA JANTAR</v>
      </c>
      <c r="D542" s="9" t="str">
        <f>VLOOKUP(A542,'[1]LISTA ETIQUETAS'!$O:$BU,59,0)</f>
        <v>MESA JANTAR U</v>
      </c>
      <c r="E542" s="10">
        <f>IF(VLOOKUP(A542,'[1]LISTA ETIQUETAS'!O:W,4,0)="",(VLOOKUP(A542,'[1]LISTA ETIQUETAS'!O:W,7,0)),(VLOOKUP(A542,'[1]LISTA ETIQUETAS'!O:W,4,0)))</f>
        <v>2.6</v>
      </c>
      <c r="F542" s="10">
        <f>IF(VLOOKUP(A542,'[1]LISTA ETIQUETAS'!O:W,5,0)="",(VLOOKUP(A542,'[1]LISTA ETIQUETAS'!O:W,8,0)),(VLOOKUP(A542,'[1]LISTA ETIQUETAS'!O:W,5,0)))</f>
        <v>1.1000000000000001</v>
      </c>
      <c r="G542" s="10">
        <f>IF(VLOOKUP(A542,'[1]LISTA ETIQUETAS'!O:W,6,0)="",(VLOOKUP(A542,'[1]LISTA ETIQUETAS'!O:W,9,0)),(VLOOKUP(A542,'[1]LISTA ETIQUETAS'!O:W,5,0)))</f>
        <v>0.74</v>
      </c>
      <c r="H542" s="10">
        <f>IFERROR((VLOOKUP(A542,'[1]LISTA ETIQUETAS'!O:X,10,0)),"")</f>
        <v>0</v>
      </c>
      <c r="I542" s="11">
        <f>IFERROR((VLOOKUP(A542,'[1]LISTA ETIQUETAS'!O:Z,12,0)),"")</f>
        <v>0</v>
      </c>
      <c r="J542" s="5">
        <f>VLOOKUP(A542,'[1]LISTA ETIQUETAS'!$O:$AA,13,0)</f>
        <v>0.5</v>
      </c>
      <c r="K542" s="11">
        <f>IFERROR(I542-I542*J542,"")</f>
        <v>0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>IF(M542=0,A542,M542)</f>
        <v>255545</v>
      </c>
      <c r="S542" s="2">
        <f>_xlfn.XLOOKUP($A542,'[1]LISTA ETIQUETAS'!$O:$O,'[1]LISTA ETIQUETAS'!H:H,"",0)</f>
        <v>1</v>
      </c>
      <c r="T542" s="8">
        <f>SUM(O542:S542)</f>
        <v>1</v>
      </c>
      <c r="U542" s="9" t="str">
        <f>IFERROR((VLOOKUP(A542,'links de acesso'!A:B,2,0)),"\\192.168.0.4\Produtos\PRODUTO_PRONTA_ENTREGA_DPOT\static\IMAGENS_PRODUTOS\SEM IMAGEM.jpg")</f>
        <v>\\192.168.0.4\Produtos\PRODUTO_PRONTA_ENTREGA_DPOT\static\IMAGENS_PRODUTOS\SEM IMAGEM.jpg</v>
      </c>
      <c r="V542" s="8" t="str">
        <f>IF(Tabela3[[#This Row],[LINK_IMAGEM]]="\\192.168.0.4\Produtos\PRODUTO_PRONTA_ENTREGA_DPOT\static\IMAGENS_PRODUTOS\SEM IMAGEM.jpg","SEM IMAGEM","COM IMAGEM")</f>
        <v>SEM IMAGEM</v>
      </c>
    </row>
    <row r="543" spans="1:22" x14ac:dyDescent="0.25">
      <c r="A543" s="17">
        <v>371554</v>
      </c>
      <c r="B543" t="str">
        <f>IFERROR((VLOOKUP(A543,'[1]LISTA ETIQUETAS'!O:X,3,0)),"PRODUTO SEM ESTOQUE")</f>
        <v>EST MESA JANTAR VENTURA (IMBUIA)</v>
      </c>
      <c r="C543" s="9" t="str">
        <f>VLOOKUP(A543,'[1]LISTA ETIQUETAS'!$O:$BT,58,0)</f>
        <v>DPOT MESA JANTAR</v>
      </c>
      <c r="D543" s="9" t="str">
        <f>VLOOKUP(A543,'[1]LISTA ETIQUETAS'!$O:$BU,59,0)</f>
        <v>MESA JANTAR VENTURA</v>
      </c>
      <c r="E543" s="10">
        <f>IF(VLOOKUP(A543,'[1]LISTA ETIQUETAS'!O:W,4,0)="",(VLOOKUP(A543,'[1]LISTA ETIQUETAS'!O:W,7,0)),(VLOOKUP(A543,'[1]LISTA ETIQUETAS'!O:W,4,0)))</f>
        <v>1.5</v>
      </c>
      <c r="F543" s="10">
        <f>IF(VLOOKUP(A543,'[1]LISTA ETIQUETAS'!O:W,5,0)="",(VLOOKUP(A543,'[1]LISTA ETIQUETAS'!O:W,8,0)),(VLOOKUP(A543,'[1]LISTA ETIQUETAS'!O:W,5,0)))</f>
        <v>0</v>
      </c>
      <c r="G543" s="10">
        <f>IF(VLOOKUP(A543,'[1]LISTA ETIQUETAS'!O:W,6,0)="",(VLOOKUP(A543,'[1]LISTA ETIQUETAS'!O:W,9,0)),(VLOOKUP(A543,'[1]LISTA ETIQUETAS'!O:W,5,0)))</f>
        <v>0.75</v>
      </c>
      <c r="H543" s="10">
        <f>IFERROR((VLOOKUP(A543,'[1]LISTA ETIQUETAS'!O:X,10,0)),"")</f>
        <v>1.5</v>
      </c>
      <c r="I543" s="11">
        <f>IFERROR((VLOOKUP(A543,'[1]LISTA ETIQUETAS'!O:Z,12,0)),"")</f>
        <v>0</v>
      </c>
      <c r="J543" s="5">
        <f>VLOOKUP(A543,'[1]LISTA ETIQUETAS'!$O:$AA,13,0)</f>
        <v>0.35</v>
      </c>
      <c r="K543" s="11">
        <f>IFERROR(I543-I543*J543,"")</f>
        <v>0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>IF(M543=0,A543,M543)</f>
        <v>371554</v>
      </c>
      <c r="S543" s="2">
        <f>_xlfn.XLOOKUP($A543,'[1]LISTA ETIQUETAS'!$O:$O,'[1]LISTA ETIQUETAS'!H:H,"",0)</f>
        <v>1</v>
      </c>
      <c r="T543" s="8">
        <f>SUM(O543:S543)</f>
        <v>1</v>
      </c>
      <c r="U543" s="9" t="str">
        <f>IFERROR((VLOOKUP(A543,'links de acesso'!A:B,2,0)),"\\192.168.0.4\Produtos\PRODUTO_PRONTA_ENTREGA_DPOT\static\IMAGENS_PRODUTOS\SEM IMAGEM.jpg")</f>
        <v>\\192.168.0.4\Produtos\PRODUTO_PRONTA_ENTREGA_DPOT\static\IMAGENS_PRODUTOS\SEM IMAGEM.jpg</v>
      </c>
      <c r="V543" s="8" t="str">
        <f>IF(Tabela3[[#This Row],[LINK_IMAGEM]]="\\192.168.0.4\Produtos\PRODUTO_PRONTA_ENTREGA_DPOT\static\IMAGENS_PRODUTOS\SEM IMAGEM.jpg","SEM IMAGEM","COM IMAGEM")</f>
        <v>SEM IMAGEM</v>
      </c>
    </row>
    <row r="544" spans="1:22" x14ac:dyDescent="0.25">
      <c r="A544" s="17">
        <v>164685</v>
      </c>
      <c r="B544" t="str">
        <f>IFERROR((VLOOKUP(A544,'[1]LISTA ETIQUETAS'!O:X,3,0)),"PRODUTO SEM ESTOQUE")</f>
        <v>EST MESA BISTRO CLEAN (LACA SAYER V-155)</v>
      </c>
      <c r="C544" s="9" t="str">
        <f>VLOOKUP(A544,'[1]LISTA ETIQUETAS'!$O:$BT,58,0)</f>
        <v>DPOT MESA LATERAL</v>
      </c>
      <c r="D544" s="9" t="str">
        <f>VLOOKUP(A544,'[1]LISTA ETIQUETAS'!$O:$BU,59,0)</f>
        <v>MESA BISTRO CLEAN</v>
      </c>
      <c r="E544" s="10">
        <f>IF(VLOOKUP(A544,'[1]LISTA ETIQUETAS'!O:W,4,0)="",(VLOOKUP(A544,'[1]LISTA ETIQUETAS'!O:W,7,0)),(VLOOKUP(A544,'[1]LISTA ETIQUETAS'!O:W,4,0)))</f>
        <v>0.6</v>
      </c>
      <c r="F544" s="10">
        <f>IF(VLOOKUP(A544,'[1]LISTA ETIQUETAS'!O:W,5,0)="",(VLOOKUP(A544,'[1]LISTA ETIQUETAS'!O:W,8,0)),(VLOOKUP(A544,'[1]LISTA ETIQUETAS'!O:W,5,0)))</f>
        <v>0.6</v>
      </c>
      <c r="G544" s="10">
        <f>IF(VLOOKUP(A544,'[1]LISTA ETIQUETAS'!O:W,6,0)="",(VLOOKUP(A544,'[1]LISTA ETIQUETAS'!O:W,9,0)),(VLOOKUP(A544,'[1]LISTA ETIQUETAS'!O:W,5,0)))</f>
        <v>1.02</v>
      </c>
      <c r="H544" s="10">
        <f>IFERROR((VLOOKUP(A544,'[1]LISTA ETIQUETAS'!O:X,10,0)),"")</f>
        <v>0</v>
      </c>
      <c r="I544" s="11">
        <f>IFERROR((VLOOKUP(A544,'[1]LISTA ETIQUETAS'!O:Z,12,0)),"")</f>
        <v>0</v>
      </c>
      <c r="J544" s="5">
        <f>VLOOKUP(A544,'[1]LISTA ETIQUETAS'!$O:$AA,13,0)</f>
        <v>0</v>
      </c>
      <c r="K544" s="11">
        <f>IFERROR(I544-I544*J544,"")</f>
        <v>0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>IF(M544=0,A544,M544)</f>
        <v>164685</v>
      </c>
      <c r="S544" s="2">
        <f>_xlfn.XLOOKUP($A544,'[1]LISTA ETIQUETAS'!$O:$O,'[1]LISTA ETIQUETAS'!H:H,"",0)</f>
        <v>2</v>
      </c>
      <c r="T544" s="8">
        <f>SUM(O544:S544)</f>
        <v>2</v>
      </c>
      <c r="U544" s="9" t="str">
        <f>IFERROR((VLOOKUP(A544,'links de acesso'!A:B,2,0)),"\\192.168.0.4\Produtos\PRODUTO_PRONTA_ENTREGA_DPOT\static\IMAGENS_PRODUTOS\SEM IMAGEM.jpg")</f>
        <v>\\192.168.0.4\Produtos\PRODUTO_PRONTA_ENTREGA_DPOT\static\IMAGENS_PRODUTOS\MESA JANTAR CLEAN_164685.jpg</v>
      </c>
      <c r="V544" s="8" t="str">
        <f>IF(Tabela3[[#This Row],[LINK_IMAGEM]]="\\192.168.0.4\Produtos\PRODUTO_PRONTA_ENTREGA_DPOT\static\IMAGENS_PRODUTOS\SEM IMAGEM.jpg","SEM IMAGEM","COM IMAGEM")</f>
        <v>COM IMAGEM</v>
      </c>
    </row>
    <row r="545" spans="1:22" x14ac:dyDescent="0.25">
      <c r="A545" s="17">
        <v>353613</v>
      </c>
      <c r="B545" t="str">
        <f>IFERROR((VLOOKUP(A545,'[1]LISTA ETIQUETAS'!O:X,3,0)),"PRODUTO SEM ESTOQUE")</f>
        <v>EST MESA LATERAL 60 (TAUARI NOG) (VIDRO 12MM)</v>
      </c>
      <c r="C545" s="9" t="str">
        <f>VLOOKUP(A545,'[1]LISTA ETIQUETAS'!$O:$BT,58,0)</f>
        <v>DPOT MESA LATERAL</v>
      </c>
      <c r="D545" s="9" t="str">
        <f>VLOOKUP(A545,'[1]LISTA ETIQUETAS'!$O:$BU,59,0)</f>
        <v>MESA LATERAL 60</v>
      </c>
      <c r="E545" s="10">
        <f>IF(VLOOKUP(A545,'[1]LISTA ETIQUETAS'!O:W,4,0)="",(VLOOKUP(A545,'[1]LISTA ETIQUETAS'!O:W,7,0)),(VLOOKUP(A545,'[1]LISTA ETIQUETAS'!O:W,4,0)))</f>
        <v>0.6</v>
      </c>
      <c r="F545" s="10">
        <f>IF(VLOOKUP(A545,'[1]LISTA ETIQUETAS'!O:W,5,0)="",(VLOOKUP(A545,'[1]LISTA ETIQUETAS'!O:W,8,0)),(VLOOKUP(A545,'[1]LISTA ETIQUETAS'!O:W,5,0)))</f>
        <v>0.6</v>
      </c>
      <c r="G545" s="10">
        <f>IF(VLOOKUP(A545,'[1]LISTA ETIQUETAS'!O:W,6,0)="",(VLOOKUP(A545,'[1]LISTA ETIQUETAS'!O:W,9,0)),(VLOOKUP(A545,'[1]LISTA ETIQUETAS'!O:W,5,0)))</f>
        <v>0.6</v>
      </c>
      <c r="H545" s="10">
        <f>IFERROR((VLOOKUP(A545,'[1]LISTA ETIQUETAS'!O:X,10,0)),"")</f>
        <v>0</v>
      </c>
      <c r="I545" s="11">
        <f>IFERROR((VLOOKUP(A545,'[1]LISTA ETIQUETAS'!O:Z,12,0)),"")</f>
        <v>0</v>
      </c>
      <c r="J545" s="5">
        <f>VLOOKUP(A545,'[1]LISTA ETIQUETAS'!$O:$AA,13,0)</f>
        <v>0</v>
      </c>
      <c r="K545" s="11">
        <f>IFERROR(I545-I545*J545,"")</f>
        <v>0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>IF(M545=0,A545,M545)</f>
        <v>353613</v>
      </c>
      <c r="S545" s="2">
        <f>_xlfn.XLOOKUP($A545,'[1]LISTA ETIQUETAS'!$O:$O,'[1]LISTA ETIQUETAS'!H:H,"",0)</f>
        <v>1</v>
      </c>
      <c r="T545" s="8">
        <f>SUM(O545:S545)</f>
        <v>1</v>
      </c>
      <c r="U545" s="9" t="str">
        <f>IFERROR((VLOOKUP(A545,'links de acesso'!A:B,2,0)),"\\192.168.0.4\Produtos\PRODUTO_PRONTA_ENTREGA_DPOT\static\IMAGENS_PRODUTOS\SEM IMAGEM.jpg")</f>
        <v>\\192.168.0.4\Produtos\PRODUTO_PRONTA_ENTREGA_DPOT\static\IMAGENS_PRODUTOS\MESA LATERAL 60_353613.jpg</v>
      </c>
      <c r="V545" s="8" t="str">
        <f>IF(Tabela3[[#This Row],[LINK_IMAGEM]]="\\192.168.0.4\Produtos\PRODUTO_PRONTA_ENTREGA_DPOT\static\IMAGENS_PRODUTOS\SEM IMAGEM.jpg","SEM IMAGEM","COM IMAGEM")</f>
        <v>COM IMAGEM</v>
      </c>
    </row>
    <row r="546" spans="1:22" x14ac:dyDescent="0.25">
      <c r="A546" s="17">
        <v>327246</v>
      </c>
      <c r="B546" t="str">
        <f>IFERROR((VLOOKUP(A546,'[1]LISTA ETIQUETAS'!O:X,3,0)),"PRODUTO SEM ESTOQUE")</f>
        <v>EST MESA LATERAL ALEX (FREIJO TONALIZADO 1)</v>
      </c>
      <c r="C546" s="9" t="str">
        <f>VLOOKUP(A546,'[1]LISTA ETIQUETAS'!$O:$BT,58,0)</f>
        <v>DPOT MESA LATERAL</v>
      </c>
      <c r="D546" s="9" t="str">
        <f>VLOOKUP(A546,'[1]LISTA ETIQUETAS'!$O:$BU,59,0)</f>
        <v>MESA LATERAL ALEX</v>
      </c>
      <c r="E546" s="10">
        <f>IF(VLOOKUP(A546,'[1]LISTA ETIQUETAS'!O:W,4,0)="",(VLOOKUP(A546,'[1]LISTA ETIQUETAS'!O:W,7,0)),(VLOOKUP(A546,'[1]LISTA ETIQUETAS'!O:W,4,0)))</f>
        <v>0.7</v>
      </c>
      <c r="F546" s="10">
        <f>IF(VLOOKUP(A546,'[1]LISTA ETIQUETAS'!O:W,5,0)="",(VLOOKUP(A546,'[1]LISTA ETIQUETAS'!O:W,8,0)),(VLOOKUP(A546,'[1]LISTA ETIQUETAS'!O:W,5,0)))</f>
        <v>0</v>
      </c>
      <c r="G546" s="10">
        <f>IF(VLOOKUP(A546,'[1]LISTA ETIQUETAS'!O:W,6,0)="",(VLOOKUP(A546,'[1]LISTA ETIQUETAS'!O:W,9,0)),(VLOOKUP(A546,'[1]LISTA ETIQUETAS'!O:W,5,0)))</f>
        <v>0.5</v>
      </c>
      <c r="H546" s="10">
        <f>IFERROR((VLOOKUP(A546,'[1]LISTA ETIQUETAS'!O:X,10,0)),"")</f>
        <v>0.7</v>
      </c>
      <c r="I546" s="11">
        <f>IFERROR((VLOOKUP(A546,'[1]LISTA ETIQUETAS'!O:Z,12,0)),"")</f>
        <v>0</v>
      </c>
      <c r="J546" s="5">
        <f>VLOOKUP(A546,'[1]LISTA ETIQUETAS'!$O:$AA,13,0)</f>
        <v>0</v>
      </c>
      <c r="K546" s="11">
        <f>IFERROR(I546-I546*J546,"")</f>
        <v>0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>IF(M546=0,A546,M546)</f>
        <v>327246</v>
      </c>
      <c r="S546" s="2">
        <f>_xlfn.XLOOKUP($A546,'[1]LISTA ETIQUETAS'!$O:$O,'[1]LISTA ETIQUETAS'!H:H,"",0)</f>
        <v>2</v>
      </c>
      <c r="T546" s="8">
        <f>SUM(O546:S546)</f>
        <v>2</v>
      </c>
      <c r="U546" s="9" t="str">
        <f>IFERROR((VLOOKUP(A546,'links de acesso'!A:B,2,0)),"\\192.168.0.4\Produtos\PRODUTO_PRONTA_ENTREGA_DPOT\static\IMAGENS_PRODUTOS\SEM IMAGEM.jpg")</f>
        <v>\\192.168.0.4\Produtos\PRODUTO_PRONTA_ENTREGA_DPOT\static\IMAGENS_PRODUTOS\MESA LATERAL ALEX_327246.jpg</v>
      </c>
      <c r="V546" s="8" t="str">
        <f>IF(Tabela3[[#This Row],[LINK_IMAGEM]]="\\192.168.0.4\Produtos\PRODUTO_PRONTA_ENTREGA_DPOT\static\IMAGENS_PRODUTOS\SEM IMAGEM.jpg","SEM IMAGEM","COM IMAGEM")</f>
        <v>COM IMAGEM</v>
      </c>
    </row>
    <row r="547" spans="1:22" x14ac:dyDescent="0.25">
      <c r="A547" s="17">
        <v>399489</v>
      </c>
      <c r="B547" t="str">
        <f>IFERROR((VLOOKUP(A547,'[1]LISTA ETIQUETAS'!O:X,3,0)),"PRODUTO SEM ESTOQUE")</f>
        <v>EST MESA LATERAL ATLAS (C/AZULEJOS ALVORADA AZUL) (FREIJO)</v>
      </c>
      <c r="C547" s="9" t="str">
        <f>VLOOKUP(A547,'[1]LISTA ETIQUETAS'!$O:$BT,58,0)</f>
        <v>DPOT MESA LATERAL</v>
      </c>
      <c r="D547" s="9" t="str">
        <f>VLOOKUP(A547,'[1]LISTA ETIQUETAS'!$O:$BU,59,0)</f>
        <v>MESA LATERAL ATLAS</v>
      </c>
      <c r="E547" s="10">
        <f>IF(VLOOKUP(A547,'[1]LISTA ETIQUETAS'!O:W,4,0)="",(VLOOKUP(A547,'[1]LISTA ETIQUETAS'!O:W,7,0)),(VLOOKUP(A547,'[1]LISTA ETIQUETAS'!O:W,4,0)))</f>
        <v>0.96</v>
      </c>
      <c r="F547" s="10">
        <f>IF(VLOOKUP(A547,'[1]LISTA ETIQUETAS'!O:W,5,0)="",(VLOOKUP(A547,'[1]LISTA ETIQUETAS'!O:W,8,0)),(VLOOKUP(A547,'[1]LISTA ETIQUETAS'!O:W,5,0)))</f>
        <v>0.56000000000000005</v>
      </c>
      <c r="G547" s="10">
        <f>IF(VLOOKUP(A547,'[1]LISTA ETIQUETAS'!O:W,6,0)="",(VLOOKUP(A547,'[1]LISTA ETIQUETAS'!O:W,9,0)),(VLOOKUP(A547,'[1]LISTA ETIQUETAS'!O:W,5,0)))</f>
        <v>0.5</v>
      </c>
      <c r="H547" s="10">
        <f>IFERROR((VLOOKUP(A547,'[1]LISTA ETIQUETAS'!O:X,10,0)),"")</f>
        <v>0</v>
      </c>
      <c r="I547" s="11">
        <f>IFERROR((VLOOKUP(A547,'[1]LISTA ETIQUETAS'!O:Z,12,0)),"")</f>
        <v>0</v>
      </c>
      <c r="J547" s="5">
        <f>VLOOKUP(A547,'[1]LISTA ETIQUETAS'!$O:$AA,13,0)</f>
        <v>0.35</v>
      </c>
      <c r="K547" s="11">
        <f>IFERROR(I547-I547*J547,"")</f>
        <v>0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>IF(M547=0,A547,M547)</f>
        <v>399489</v>
      </c>
      <c r="S547" s="2">
        <f>_xlfn.XLOOKUP($A547,'[1]LISTA ETIQUETAS'!$O:$O,'[1]LISTA ETIQUETAS'!H:H,"",0)</f>
        <v>2</v>
      </c>
      <c r="T547" s="8">
        <f>SUM(O547:S547)</f>
        <v>2</v>
      </c>
      <c r="U547" s="9" t="str">
        <f>IFERROR((VLOOKUP(A547,'links de acesso'!A:B,2,0)),"\\192.168.0.4\Produtos\PRODUTO_PRONTA_ENTREGA_DPOT\static\IMAGENS_PRODUTOS\SEM IMAGEM.jpg")</f>
        <v>\\192.168.0.4\Produtos\PRODUTO_PRONTA_ENTREGA_DPOT\static\IMAGENS_PRODUTOS\SEM IMAGEM.jpg</v>
      </c>
      <c r="V547" s="8" t="str">
        <f>IF(Tabela3[[#This Row],[LINK_IMAGEM]]="\\192.168.0.4\Produtos\PRODUTO_PRONTA_ENTREGA_DPOT\static\IMAGENS_PRODUTOS\SEM IMAGEM.jpg","SEM IMAGEM","COM IMAGEM")</f>
        <v>SEM IMAGEM</v>
      </c>
    </row>
    <row r="548" spans="1:22" x14ac:dyDescent="0.25">
      <c r="A548" s="17">
        <v>90198</v>
      </c>
      <c r="B548" t="str">
        <f>IFERROR((VLOOKUP(A548,'[1]LISTA ETIQUETAS'!O:X,3,0)),"PRODUTO SEM ESTOQUE")</f>
        <v>EST MESA LATERAL BESAME MUCHO (CORIAN GLACIER WHITE)</v>
      </c>
      <c r="C548" s="9" t="str">
        <f>VLOOKUP(A548,'[1]LISTA ETIQUETAS'!$O:$BT,58,0)</f>
        <v>DPOT MESA LATERAL</v>
      </c>
      <c r="D548" s="9" t="str">
        <f>VLOOKUP(A548,'[1]LISTA ETIQUETAS'!$O:$BU,59,0)</f>
        <v>MESA LATERAL BESAME MUCHO</v>
      </c>
      <c r="E548" s="10">
        <f>IF(VLOOKUP(A548,'[1]LISTA ETIQUETAS'!O:W,4,0)="",(VLOOKUP(A548,'[1]LISTA ETIQUETAS'!O:W,7,0)),(VLOOKUP(A548,'[1]LISTA ETIQUETAS'!O:W,4,0)))</f>
        <v>0.78</v>
      </c>
      <c r="F548" s="10">
        <f>IF(VLOOKUP(A548,'[1]LISTA ETIQUETAS'!O:W,5,0)="",(VLOOKUP(A548,'[1]LISTA ETIQUETAS'!O:W,8,0)),(VLOOKUP(A548,'[1]LISTA ETIQUETAS'!O:W,5,0)))</f>
        <v>0.36</v>
      </c>
      <c r="G548" s="10">
        <f>IF(VLOOKUP(A548,'[1]LISTA ETIQUETAS'!O:W,6,0)="",(VLOOKUP(A548,'[1]LISTA ETIQUETAS'!O:W,9,0)),(VLOOKUP(A548,'[1]LISTA ETIQUETAS'!O:W,5,0)))</f>
        <v>0.65</v>
      </c>
      <c r="H548" s="10">
        <f>IFERROR((VLOOKUP(A548,'[1]LISTA ETIQUETAS'!O:X,10,0)),"")</f>
        <v>0</v>
      </c>
      <c r="I548" s="11">
        <f>IFERROR((VLOOKUP(A548,'[1]LISTA ETIQUETAS'!O:Z,12,0)),"")</f>
        <v>0</v>
      </c>
      <c r="J548" s="5">
        <f>VLOOKUP(A548,'[1]LISTA ETIQUETAS'!$O:$AA,13,0)</f>
        <v>0</v>
      </c>
      <c r="K548" s="11">
        <f>IFERROR(I548-I548*J548,"")</f>
        <v>0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>IF(M548=0,A548,M548)</f>
        <v>90198</v>
      </c>
      <c r="S548" s="2">
        <f>_xlfn.XLOOKUP($A548,'[1]LISTA ETIQUETAS'!$O:$O,'[1]LISTA ETIQUETAS'!H:H,"",0)</f>
        <v>2</v>
      </c>
      <c r="T548" s="8">
        <f>SUM(O548:S548)</f>
        <v>2</v>
      </c>
      <c r="U548" s="9" t="str">
        <f>IFERROR((VLOOKUP(A548,'links de acesso'!A:B,2,0)),"\\192.168.0.4\Produtos\PRODUTO_PRONTA_ENTREGA_DPOT\static\IMAGENS_PRODUTOS\SEM IMAGEM.jpg")</f>
        <v>\\192.168.0.4\Produtos\PRODUTO_PRONTA_ENTREGA_DPOT\static\IMAGENS_PRODUTOS\MESA LATERAL BESAME MUCHO_90198.jpg</v>
      </c>
      <c r="V548" s="8" t="str">
        <f>IF(Tabela3[[#This Row],[LINK_IMAGEM]]="\\192.168.0.4\Produtos\PRODUTO_PRONTA_ENTREGA_DPOT\static\IMAGENS_PRODUTOS\SEM IMAGEM.jpg","SEM IMAGEM","COM IMAGEM")</f>
        <v>COM IMAGEM</v>
      </c>
    </row>
    <row r="549" spans="1:22" x14ac:dyDescent="0.25">
      <c r="A549" s="17">
        <v>94291</v>
      </c>
      <c r="B549" t="str">
        <f>IFERROR((VLOOKUP(A549,'[1]LISTA ETIQUETAS'!O:X,3,0)),"PRODUTO SEM ESTOQUE")</f>
        <v>EST MESA LATERAL BO (PINNUS NATURAL)</v>
      </c>
      <c r="C549" s="9" t="str">
        <f>VLOOKUP(A549,'[1]LISTA ETIQUETAS'!$O:$BT,58,0)</f>
        <v>DPOT MESA LATERAL</v>
      </c>
      <c r="D549" s="9" t="str">
        <f>VLOOKUP(A549,'[1]LISTA ETIQUETAS'!$O:$BU,59,0)</f>
        <v>MESA LATERAL BO</v>
      </c>
      <c r="E549" s="10">
        <f>IF(VLOOKUP(A549,'[1]LISTA ETIQUETAS'!O:W,4,0)="",(VLOOKUP(A549,'[1]LISTA ETIQUETAS'!O:W,7,0)),(VLOOKUP(A549,'[1]LISTA ETIQUETAS'!O:W,4,0)))</f>
        <v>1</v>
      </c>
      <c r="F549" s="10">
        <f>IF(VLOOKUP(A549,'[1]LISTA ETIQUETAS'!O:W,5,0)="",(VLOOKUP(A549,'[1]LISTA ETIQUETAS'!O:W,8,0)),(VLOOKUP(A549,'[1]LISTA ETIQUETAS'!O:W,5,0)))</f>
        <v>0</v>
      </c>
      <c r="G549" s="10">
        <f>IF(VLOOKUP(A549,'[1]LISTA ETIQUETAS'!O:W,6,0)="",(VLOOKUP(A549,'[1]LISTA ETIQUETAS'!O:W,9,0)),(VLOOKUP(A549,'[1]LISTA ETIQUETAS'!O:W,5,0)))</f>
        <v>0.63</v>
      </c>
      <c r="H549" s="10">
        <f>IFERROR((VLOOKUP(A549,'[1]LISTA ETIQUETAS'!O:X,10,0)),"")</f>
        <v>1</v>
      </c>
      <c r="I549" s="11">
        <f>IFERROR((VLOOKUP(A549,'[1]LISTA ETIQUETAS'!O:Z,12,0)),"")</f>
        <v>0</v>
      </c>
      <c r="J549" s="5">
        <f>VLOOKUP(A549,'[1]LISTA ETIQUETAS'!$O:$AA,13,0)</f>
        <v>0</v>
      </c>
      <c r="K549" s="11">
        <f>IFERROR(I549-I549*J549,"")</f>
        <v>0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>IF(M549=0,A549,M549)</f>
        <v>94291</v>
      </c>
      <c r="S549" s="2">
        <f>_xlfn.XLOOKUP($A549,'[1]LISTA ETIQUETAS'!$O:$O,'[1]LISTA ETIQUETAS'!H:H,"",0)</f>
        <v>2</v>
      </c>
      <c r="T549" s="8">
        <f>SUM(O549:S549)</f>
        <v>2</v>
      </c>
      <c r="U549" s="9" t="str">
        <f>IFERROR((VLOOKUP(A549,'links de acesso'!A:B,2,0)),"\\192.168.0.4\Produtos\PRODUTO_PRONTA_ENTREGA_DPOT\static\IMAGENS_PRODUTOS\SEM IMAGEM.jpg")</f>
        <v>\\192.168.0.4\Produtos\PRODUTO_PRONTA_ENTREGA_DPOT\static\IMAGENS_PRODUTOS\MESA LATERAL BO_94291.jpg</v>
      </c>
      <c r="V549" s="8" t="str">
        <f>IF(Tabela3[[#This Row],[LINK_IMAGEM]]="\\192.168.0.4\Produtos\PRODUTO_PRONTA_ENTREGA_DPOT\static\IMAGENS_PRODUTOS\SEM IMAGEM.jpg","SEM IMAGEM","COM IMAGEM")</f>
        <v>COM IMAGEM</v>
      </c>
    </row>
    <row r="550" spans="1:22" x14ac:dyDescent="0.25">
      <c r="A550" s="17">
        <v>94291</v>
      </c>
      <c r="B550" t="str">
        <f>IFERROR((VLOOKUP(A550,'[1]LISTA ETIQUETAS'!O:X,3,0)),"PRODUTO SEM ESTOQUE")</f>
        <v>EST MESA LATERAL BO (PINNUS NATURAL)</v>
      </c>
      <c r="C550" s="9" t="str">
        <f>VLOOKUP(A550,'[1]LISTA ETIQUETAS'!$O:$BT,58,0)</f>
        <v>DPOT MESA LATERAL</v>
      </c>
      <c r="D550" s="9" t="str">
        <f>VLOOKUP(A550,'[1]LISTA ETIQUETAS'!$O:$BU,59,0)</f>
        <v>MESA LATERAL BO</v>
      </c>
      <c r="E550" s="10">
        <f>IF(VLOOKUP(A550,'[1]LISTA ETIQUETAS'!O:W,4,0)="",(VLOOKUP(A550,'[1]LISTA ETIQUETAS'!O:W,7,0)),(VLOOKUP(A550,'[1]LISTA ETIQUETAS'!O:W,4,0)))</f>
        <v>1</v>
      </c>
      <c r="F550" s="10">
        <f>IF(VLOOKUP(A550,'[1]LISTA ETIQUETAS'!O:W,5,0)="",(VLOOKUP(A550,'[1]LISTA ETIQUETAS'!O:W,8,0)),(VLOOKUP(A550,'[1]LISTA ETIQUETAS'!O:W,5,0)))</f>
        <v>0</v>
      </c>
      <c r="G550" s="10">
        <f>IF(VLOOKUP(A550,'[1]LISTA ETIQUETAS'!O:W,6,0)="",(VLOOKUP(A550,'[1]LISTA ETIQUETAS'!O:W,9,0)),(VLOOKUP(A550,'[1]LISTA ETIQUETAS'!O:W,5,0)))</f>
        <v>0.63</v>
      </c>
      <c r="H550" s="10">
        <f>IFERROR((VLOOKUP(A550,'[1]LISTA ETIQUETAS'!O:X,10,0)),"")</f>
        <v>1</v>
      </c>
      <c r="I550" s="11">
        <f>IFERROR((VLOOKUP(A550,'[1]LISTA ETIQUETAS'!O:Z,12,0)),"")</f>
        <v>0</v>
      </c>
      <c r="J550" s="5">
        <f>VLOOKUP(A550,'[1]LISTA ETIQUETAS'!$O:$AA,13,0)</f>
        <v>0</v>
      </c>
      <c r="K550" s="11">
        <f>IFERROR(I550-I550*J550,"")</f>
        <v>0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>IF(M550=0,A550,M550)</f>
        <v>94291</v>
      </c>
      <c r="S550" s="2">
        <f>_xlfn.XLOOKUP($A550,'[1]LISTA ETIQUETAS'!$O:$O,'[1]LISTA ETIQUETAS'!H:H,"",0)</f>
        <v>2</v>
      </c>
      <c r="T550" s="8">
        <f>SUM(O550:S550)</f>
        <v>2</v>
      </c>
      <c r="U550" s="9" t="str">
        <f>IFERROR((VLOOKUP(A550,'links de acesso'!A:B,2,0)),"\\192.168.0.4\Produtos\PRODUTO_PRONTA_ENTREGA_DPOT\static\IMAGENS_PRODUTOS\SEM IMAGEM.jpg")</f>
        <v>\\192.168.0.4\Produtos\PRODUTO_PRONTA_ENTREGA_DPOT\static\IMAGENS_PRODUTOS\MESA LATERAL BO_94291.jpg</v>
      </c>
      <c r="V550" s="8" t="str">
        <f>IF(Tabela3[[#This Row],[LINK_IMAGEM]]="\\192.168.0.4\Produtos\PRODUTO_PRONTA_ENTREGA_DPOT\static\IMAGENS_PRODUTOS\SEM IMAGEM.jpg","SEM IMAGEM","COM IMAGEM")</f>
        <v>COM IMAGEM</v>
      </c>
    </row>
    <row r="551" spans="1:22" x14ac:dyDescent="0.25">
      <c r="A551" s="17">
        <v>361259</v>
      </c>
      <c r="B551" t="str">
        <f>IFERROR((VLOOKUP(A551,'[1]LISTA ETIQUETAS'!O:X,3,0)),"PRODUTO SEM ESTOQUE")</f>
        <v>EST MESA LATERAL BRINCO (TRELICA CEDRO) (BS FREIJO) (ACO PT)</v>
      </c>
      <c r="C551" s="9" t="str">
        <f>VLOOKUP(A551,'[1]LISTA ETIQUETAS'!$O:$BT,58,0)</f>
        <v>DPOT MESA LATERAL</v>
      </c>
      <c r="D551" s="9" t="str">
        <f>VLOOKUP(A551,'[1]LISTA ETIQUETAS'!$O:$BU,59,0)</f>
        <v>MESA LATERAL BRINCO</v>
      </c>
      <c r="E551" s="10">
        <f>IF(VLOOKUP(A551,'[1]LISTA ETIQUETAS'!O:W,4,0)="",(VLOOKUP(A551,'[1]LISTA ETIQUETAS'!O:W,7,0)),(VLOOKUP(A551,'[1]LISTA ETIQUETAS'!O:W,4,0)))</f>
        <v>0.23</v>
      </c>
      <c r="F551" s="10">
        <f>IF(VLOOKUP(A551,'[1]LISTA ETIQUETAS'!O:W,5,0)="",(VLOOKUP(A551,'[1]LISTA ETIQUETAS'!O:W,8,0)),(VLOOKUP(A551,'[1]LISTA ETIQUETAS'!O:W,5,0)))</f>
        <v>0</v>
      </c>
      <c r="G551" s="10">
        <f>IF(VLOOKUP(A551,'[1]LISTA ETIQUETAS'!O:W,6,0)="",(VLOOKUP(A551,'[1]LISTA ETIQUETAS'!O:W,9,0)),(VLOOKUP(A551,'[1]LISTA ETIQUETAS'!O:W,5,0)))</f>
        <v>0.5</v>
      </c>
      <c r="H551" s="10">
        <f>IFERROR((VLOOKUP(A551,'[1]LISTA ETIQUETAS'!O:X,10,0)),"")</f>
        <v>0.23</v>
      </c>
      <c r="I551" s="11">
        <f>IFERROR((VLOOKUP(A551,'[1]LISTA ETIQUETAS'!O:Z,12,0)),"")</f>
        <v>0</v>
      </c>
      <c r="J551" s="5">
        <f>VLOOKUP(A551,'[1]LISTA ETIQUETAS'!$O:$AA,13,0)</f>
        <v>0.5</v>
      </c>
      <c r="K551" s="11">
        <f>IFERROR(I551-I551*J551,"")</f>
        <v>0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>IF(M551=0,A551,M551)</f>
        <v>361259</v>
      </c>
      <c r="S551" s="2">
        <f>_xlfn.XLOOKUP($A551,'[1]LISTA ETIQUETAS'!$O:$O,'[1]LISTA ETIQUETAS'!H:H,"",0)</f>
        <v>1</v>
      </c>
      <c r="T551" s="8">
        <f>SUM(O551:S551)</f>
        <v>1</v>
      </c>
      <c r="U551" s="9" t="str">
        <f>IFERROR((VLOOKUP(A551,'links de acesso'!A:B,2,0)),"\\192.168.0.4\Produtos\PRODUTO_PRONTA_ENTREGA_DPOT\static\IMAGENS_PRODUTOS\SEM IMAGEM.jpg")</f>
        <v>\\192.168.0.4\Produtos\PRODUTO_PRONTA_ENTREGA_DPOT\static\IMAGENS_PRODUTOS\MESA LATERAL BRINCO_361259.jpg</v>
      </c>
      <c r="V551" s="8" t="str">
        <f>IF(Tabela3[[#This Row],[LINK_IMAGEM]]="\\192.168.0.4\Produtos\PRODUTO_PRONTA_ENTREGA_DPOT\static\IMAGENS_PRODUTOS\SEM IMAGEM.jpg","SEM IMAGEM","COM IMAGEM")</f>
        <v>COM IMAGEM</v>
      </c>
    </row>
    <row r="552" spans="1:22" x14ac:dyDescent="0.25">
      <c r="A552" s="17">
        <v>222392</v>
      </c>
      <c r="B552" t="str">
        <f>IFERROR((VLOOKUP(A552,'[1]LISTA ETIQUETAS'!O:X,3,0)),"PRODUTO SEM ESTOQUE")</f>
        <v>EST MESA LATERAL BV (RESINA SAYERLACK K155) (FREIJO ESCURO)</v>
      </c>
      <c r="C552" s="9" t="str">
        <f>VLOOKUP(A552,'[1]LISTA ETIQUETAS'!$O:$BT,58,0)</f>
        <v>DPOT MESA LATERAL</v>
      </c>
      <c r="D552" s="9" t="str">
        <f>VLOOKUP(A552,'[1]LISTA ETIQUETAS'!$O:$BU,59,0)</f>
        <v>MESA LATERAL BV</v>
      </c>
      <c r="E552" s="10">
        <f>IF(VLOOKUP(A552,'[1]LISTA ETIQUETAS'!O:W,4,0)="",(VLOOKUP(A552,'[1]LISTA ETIQUETAS'!O:W,7,0)),(VLOOKUP(A552,'[1]LISTA ETIQUETAS'!O:W,4,0)))</f>
        <v>0.65</v>
      </c>
      <c r="F552" s="10">
        <f>IF(VLOOKUP(A552,'[1]LISTA ETIQUETAS'!O:W,5,0)="",(VLOOKUP(A552,'[1]LISTA ETIQUETAS'!O:W,8,0)),(VLOOKUP(A552,'[1]LISTA ETIQUETAS'!O:W,5,0)))</f>
        <v>0.25</v>
      </c>
      <c r="G552" s="10">
        <f>IF(VLOOKUP(A552,'[1]LISTA ETIQUETAS'!O:W,6,0)="",(VLOOKUP(A552,'[1]LISTA ETIQUETAS'!O:W,9,0)),(VLOOKUP(A552,'[1]LISTA ETIQUETAS'!O:W,5,0)))</f>
        <v>0.4</v>
      </c>
      <c r="H552" s="10">
        <f>IFERROR((VLOOKUP(A552,'[1]LISTA ETIQUETAS'!O:X,10,0)),"")</f>
        <v>0</v>
      </c>
      <c r="I552" s="11">
        <f>IFERROR((VLOOKUP(A552,'[1]LISTA ETIQUETAS'!O:Z,12,0)),"")</f>
        <v>0</v>
      </c>
      <c r="J552" s="5">
        <f>VLOOKUP(A552,'[1]LISTA ETIQUETAS'!$O:$AA,13,0)</f>
        <v>0</v>
      </c>
      <c r="K552" s="11">
        <f>IFERROR(I552-I552*J552,"")</f>
        <v>0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>IF(M552=0,A552,M552)</f>
        <v>222392</v>
      </c>
      <c r="S552" s="2">
        <f>_xlfn.XLOOKUP($A552,'[1]LISTA ETIQUETAS'!$O:$O,'[1]LISTA ETIQUETAS'!H:H,"",0)</f>
        <v>1</v>
      </c>
      <c r="T552" s="8">
        <f>SUM(O552:S552)</f>
        <v>1</v>
      </c>
      <c r="U552" s="9" t="str">
        <f>IFERROR((VLOOKUP(A552,'links de acesso'!A:B,2,0)),"\\192.168.0.4\Produtos\PRODUTO_PRONTA_ENTREGA_DPOT\static\IMAGENS_PRODUTOS\SEM IMAGEM.jpg")</f>
        <v>\\192.168.0.4\Produtos\PRODUTO_PRONTA_ENTREGA_DPOT\static\IMAGENS_PRODUTOS\MESA LATERAL BV_222392.jpg</v>
      </c>
      <c r="V552" s="8" t="str">
        <f>IF(Tabela3[[#This Row],[LINK_IMAGEM]]="\\192.168.0.4\Produtos\PRODUTO_PRONTA_ENTREGA_DPOT\static\IMAGENS_PRODUTOS\SEM IMAGEM.jpg","SEM IMAGEM","COM IMAGEM")</f>
        <v>COM IMAGEM</v>
      </c>
    </row>
    <row r="553" spans="1:22" x14ac:dyDescent="0.25">
      <c r="A553" s="17">
        <v>204387</v>
      </c>
      <c r="B553" t="str">
        <f>IFERROR((VLOOKUP(A553,'[1]LISTA ETIQUETAS'!O:X,3,0)),"PRODUTO SEM ESTOQUE")</f>
        <v>EST MESA LATERAL CAE (FREIJO NATURAL)</v>
      </c>
      <c r="C553" s="9" t="str">
        <f>VLOOKUP(A553,'[1]LISTA ETIQUETAS'!$O:$BT,58,0)</f>
        <v>DPOT MESA LATERAL</v>
      </c>
      <c r="D553" s="9" t="str">
        <f>VLOOKUP(A553,'[1]LISTA ETIQUETAS'!$O:$BU,59,0)</f>
        <v>MESA LATERAL CAE</v>
      </c>
      <c r="E553" s="10">
        <f>IF(VLOOKUP(A553,'[1]LISTA ETIQUETAS'!O:W,4,0)="",(VLOOKUP(A553,'[1]LISTA ETIQUETAS'!O:W,7,0)),(VLOOKUP(A553,'[1]LISTA ETIQUETAS'!O:W,4,0)))</f>
        <v>0.8</v>
      </c>
      <c r="F553" s="10">
        <f>IF(VLOOKUP(A553,'[1]LISTA ETIQUETAS'!O:W,5,0)="",(VLOOKUP(A553,'[1]LISTA ETIQUETAS'!O:W,8,0)),(VLOOKUP(A553,'[1]LISTA ETIQUETAS'!O:W,5,0)))</f>
        <v>0.54</v>
      </c>
      <c r="G553" s="10">
        <f>IF(VLOOKUP(A553,'[1]LISTA ETIQUETAS'!O:W,6,0)="",(VLOOKUP(A553,'[1]LISTA ETIQUETAS'!O:W,9,0)),(VLOOKUP(A553,'[1]LISTA ETIQUETAS'!O:W,5,0)))</f>
        <v>0.52</v>
      </c>
      <c r="H553" s="10">
        <f>IFERROR((VLOOKUP(A553,'[1]LISTA ETIQUETAS'!O:X,10,0)),"")</f>
        <v>0</v>
      </c>
      <c r="I553" s="11">
        <f>IFERROR((VLOOKUP(A553,'[1]LISTA ETIQUETAS'!O:Z,12,0)),"")</f>
        <v>0</v>
      </c>
      <c r="J553" s="5">
        <f>VLOOKUP(A553,'[1]LISTA ETIQUETAS'!$O:$AA,13,0)</f>
        <v>0</v>
      </c>
      <c r="K553" s="11">
        <f>IFERROR(I553-I553*J553,"")</f>
        <v>0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>IF(M553=0,A553,M553)</f>
        <v>204387</v>
      </c>
      <c r="S553" s="2">
        <f>_xlfn.XLOOKUP($A553,'[1]LISTA ETIQUETAS'!$O:$O,'[1]LISTA ETIQUETAS'!H:H,"",0)</f>
        <v>3</v>
      </c>
      <c r="T553" s="8">
        <f>SUM(O553:S553)</f>
        <v>3</v>
      </c>
      <c r="U553" s="9" t="str">
        <f>IFERROR((VLOOKUP(A553,'links de acesso'!A:B,2,0)),"\\192.168.0.4\Produtos\PRODUTO_PRONTA_ENTREGA_DPOT\static\IMAGENS_PRODUTOS\SEM IMAGEM.jpg")</f>
        <v>\\192.168.0.4\Produtos\PRODUTO_PRONTA_ENTREGA_DPOT\static\IMAGENS_PRODUTOS\SEM IMAGEM.jpg</v>
      </c>
      <c r="V553" s="8" t="str">
        <f>IF(Tabela3[[#This Row],[LINK_IMAGEM]]="\\192.168.0.4\Produtos\PRODUTO_PRONTA_ENTREGA_DPOT\static\IMAGENS_PRODUTOS\SEM IMAGEM.jpg","SEM IMAGEM","COM IMAGEM")</f>
        <v>SEM IMAGEM</v>
      </c>
    </row>
    <row r="554" spans="1:22" x14ac:dyDescent="0.25">
      <c r="A554" s="17">
        <v>204387</v>
      </c>
      <c r="B554" t="str">
        <f>IFERROR((VLOOKUP(A554,'[1]LISTA ETIQUETAS'!O:X,3,0)),"PRODUTO SEM ESTOQUE")</f>
        <v>EST MESA LATERAL CAE (FREIJO NATURAL)</v>
      </c>
      <c r="C554" s="9" t="str">
        <f>VLOOKUP(A554,'[1]LISTA ETIQUETAS'!$O:$BT,58,0)</f>
        <v>DPOT MESA LATERAL</v>
      </c>
      <c r="D554" s="9" t="str">
        <f>VLOOKUP(A554,'[1]LISTA ETIQUETAS'!$O:$BU,59,0)</f>
        <v>MESA LATERAL CAE</v>
      </c>
      <c r="E554" s="10">
        <f>IF(VLOOKUP(A554,'[1]LISTA ETIQUETAS'!O:W,4,0)="",(VLOOKUP(A554,'[1]LISTA ETIQUETAS'!O:W,7,0)),(VLOOKUP(A554,'[1]LISTA ETIQUETAS'!O:W,4,0)))</f>
        <v>0.8</v>
      </c>
      <c r="F554" s="10">
        <f>IF(VLOOKUP(A554,'[1]LISTA ETIQUETAS'!O:W,5,0)="",(VLOOKUP(A554,'[1]LISTA ETIQUETAS'!O:W,8,0)),(VLOOKUP(A554,'[1]LISTA ETIQUETAS'!O:W,5,0)))</f>
        <v>0.54</v>
      </c>
      <c r="G554" s="10">
        <f>IF(VLOOKUP(A554,'[1]LISTA ETIQUETAS'!O:W,6,0)="",(VLOOKUP(A554,'[1]LISTA ETIQUETAS'!O:W,9,0)),(VLOOKUP(A554,'[1]LISTA ETIQUETAS'!O:W,5,0)))</f>
        <v>0.52</v>
      </c>
      <c r="H554" s="10">
        <f>IFERROR((VLOOKUP(A554,'[1]LISTA ETIQUETAS'!O:X,10,0)),"")</f>
        <v>0</v>
      </c>
      <c r="I554" s="11">
        <f>IFERROR((VLOOKUP(A554,'[1]LISTA ETIQUETAS'!O:Z,12,0)),"")</f>
        <v>0</v>
      </c>
      <c r="J554" s="5">
        <f>VLOOKUP(A554,'[1]LISTA ETIQUETAS'!$O:$AA,13,0)</f>
        <v>0</v>
      </c>
      <c r="K554" s="11">
        <f>IFERROR(I554-I554*J554,"")</f>
        <v>0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>IF(M554=0,A554,M554)</f>
        <v>204387</v>
      </c>
      <c r="S554" s="2">
        <f>_xlfn.XLOOKUP($A554,'[1]LISTA ETIQUETAS'!$O:$O,'[1]LISTA ETIQUETAS'!H:H,"",0)</f>
        <v>3</v>
      </c>
      <c r="T554" s="8">
        <f>SUM(O554:S554)</f>
        <v>3</v>
      </c>
      <c r="U554" s="9" t="str">
        <f>IFERROR((VLOOKUP(A554,'links de acesso'!A:B,2,0)),"\\192.168.0.4\Produtos\PRODUTO_PRONTA_ENTREGA_DPOT\static\IMAGENS_PRODUTOS\SEM IMAGEM.jpg")</f>
        <v>\\192.168.0.4\Produtos\PRODUTO_PRONTA_ENTREGA_DPOT\static\IMAGENS_PRODUTOS\SEM IMAGEM.jpg</v>
      </c>
      <c r="V554" s="8" t="str">
        <f>IF(Tabela3[[#This Row],[LINK_IMAGEM]]="\\192.168.0.4\Produtos\PRODUTO_PRONTA_ENTREGA_DPOT\static\IMAGENS_PRODUTOS\SEM IMAGEM.jpg","SEM IMAGEM","COM IMAGEM")</f>
        <v>SEM IMAGEM</v>
      </c>
    </row>
    <row r="555" spans="1:22" x14ac:dyDescent="0.25">
      <c r="A555" s="17">
        <v>222255</v>
      </c>
      <c r="B555" t="str">
        <f>IFERROR((VLOOKUP(A555,'[1]LISTA ETIQUETAS'!O:X,3,0)),"PRODUTO SEM ESTOQUE")</f>
        <v>EST MESA LATERAL CAE (FREIJO TONALIZADO 2)</v>
      </c>
      <c r="C555" s="9" t="str">
        <f>VLOOKUP(A555,'[1]LISTA ETIQUETAS'!$O:$BT,58,0)</f>
        <v>DPOT MESA LATERAL</v>
      </c>
      <c r="D555" s="9" t="str">
        <f>VLOOKUP(A555,'[1]LISTA ETIQUETAS'!$O:$BU,59,0)</f>
        <v>MESA LATERAL CAE</v>
      </c>
      <c r="E555" s="10">
        <f>IF(VLOOKUP(A555,'[1]LISTA ETIQUETAS'!O:W,4,0)="",(VLOOKUP(A555,'[1]LISTA ETIQUETAS'!O:W,7,0)),(VLOOKUP(A555,'[1]LISTA ETIQUETAS'!O:W,4,0)))</f>
        <v>0.6</v>
      </c>
      <c r="F555" s="10">
        <f>IF(VLOOKUP(A555,'[1]LISTA ETIQUETAS'!O:W,5,0)="",(VLOOKUP(A555,'[1]LISTA ETIQUETAS'!O:W,8,0)),(VLOOKUP(A555,'[1]LISTA ETIQUETAS'!O:W,5,0)))</f>
        <v>0.4</v>
      </c>
      <c r="G555" s="10">
        <f>IF(VLOOKUP(A555,'[1]LISTA ETIQUETAS'!O:W,6,0)="",(VLOOKUP(A555,'[1]LISTA ETIQUETAS'!O:W,9,0)),(VLOOKUP(A555,'[1]LISTA ETIQUETAS'!O:W,5,0)))</f>
        <v>0.52</v>
      </c>
      <c r="H555" s="10">
        <f>IFERROR((VLOOKUP(A555,'[1]LISTA ETIQUETAS'!O:X,10,0)),"")</f>
        <v>0</v>
      </c>
      <c r="I555" s="11">
        <f>IFERROR((VLOOKUP(A555,'[1]LISTA ETIQUETAS'!O:Z,12,0)),"")</f>
        <v>0</v>
      </c>
      <c r="J555" s="5">
        <f>VLOOKUP(A555,'[1]LISTA ETIQUETAS'!$O:$AA,13,0)</f>
        <v>0</v>
      </c>
      <c r="K555" s="11">
        <f>IFERROR(I555-I555*J555,"")</f>
        <v>0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>IF(M555=0,A555,M555)</f>
        <v>222255</v>
      </c>
      <c r="S555" s="2">
        <f>_xlfn.XLOOKUP($A555,'[1]LISTA ETIQUETAS'!$O:$O,'[1]LISTA ETIQUETAS'!H:H,"",0)</f>
        <v>1</v>
      </c>
      <c r="T555" s="8">
        <f>SUM(O555:S555)</f>
        <v>1</v>
      </c>
      <c r="U555" s="9" t="str">
        <f>IFERROR((VLOOKUP(A555,'links de acesso'!A:B,2,0)),"\\192.168.0.4\Produtos\PRODUTO_PRONTA_ENTREGA_DPOT\static\IMAGENS_PRODUTOS\SEM IMAGEM.jpg")</f>
        <v>\\192.168.0.4\Produtos\PRODUTO_PRONTA_ENTREGA_DPOT\static\IMAGENS_PRODUTOS\MESA LATERAL CAE_222255.jpg</v>
      </c>
      <c r="V555" s="8" t="str">
        <f>IF(Tabela3[[#This Row],[LINK_IMAGEM]]="\\192.168.0.4\Produtos\PRODUTO_PRONTA_ENTREGA_DPOT\static\IMAGENS_PRODUTOS\SEM IMAGEM.jpg","SEM IMAGEM","COM IMAGEM")</f>
        <v>COM IMAGEM</v>
      </c>
    </row>
    <row r="556" spans="1:22" x14ac:dyDescent="0.25">
      <c r="A556" s="17">
        <v>324247</v>
      </c>
      <c r="B556" t="str">
        <f>IFERROR((VLOOKUP(A556,'[1]LISTA ETIQUETAS'!O:X,3,0)),"PRODUTO SEM ESTOQUE")</f>
        <v>EST MESA LATERAL CAVA (G2 - RAFAELLO LEVIGADO)</v>
      </c>
      <c r="C556" s="9" t="str">
        <f>VLOOKUP(A556,'[1]LISTA ETIQUETAS'!$O:$BT,58,0)</f>
        <v>DPOT MESA LATERAL</v>
      </c>
      <c r="D556" s="9" t="str">
        <f>VLOOKUP(A556,'[1]LISTA ETIQUETAS'!$O:$BU,59,0)</f>
        <v>MESA LATERAL CAVA</v>
      </c>
      <c r="E556" s="10">
        <f>IF(VLOOKUP(A556,'[1]LISTA ETIQUETAS'!O:W,4,0)="",(VLOOKUP(A556,'[1]LISTA ETIQUETAS'!O:W,7,0)),(VLOOKUP(A556,'[1]LISTA ETIQUETAS'!O:W,4,0)))</f>
        <v>0.6</v>
      </c>
      <c r="F556" s="10">
        <f>IF(VLOOKUP(A556,'[1]LISTA ETIQUETAS'!O:W,5,0)="",(VLOOKUP(A556,'[1]LISTA ETIQUETAS'!O:W,8,0)),(VLOOKUP(A556,'[1]LISTA ETIQUETAS'!O:W,5,0)))</f>
        <v>0</v>
      </c>
      <c r="G556" s="10">
        <f>IF(VLOOKUP(A556,'[1]LISTA ETIQUETAS'!O:W,6,0)="",(VLOOKUP(A556,'[1]LISTA ETIQUETAS'!O:W,9,0)),(VLOOKUP(A556,'[1]LISTA ETIQUETAS'!O:W,5,0)))</f>
        <v>0.6</v>
      </c>
      <c r="H556" s="10">
        <f>IFERROR((VLOOKUP(A556,'[1]LISTA ETIQUETAS'!O:X,10,0)),"")</f>
        <v>0</v>
      </c>
      <c r="I556" s="11">
        <f>IFERROR((VLOOKUP(A556,'[1]LISTA ETIQUETAS'!O:Z,12,0)),"")</f>
        <v>0</v>
      </c>
      <c r="J556" s="5">
        <f>VLOOKUP(A556,'[1]LISTA ETIQUETAS'!$O:$AA,13,0)</f>
        <v>0.5</v>
      </c>
      <c r="K556" s="11">
        <f>IFERROR(I556-I556*J556,"")</f>
        <v>0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>IF(M556=0,A556,M556)</f>
        <v>324247</v>
      </c>
      <c r="S556" s="2">
        <f>_xlfn.XLOOKUP($A556,'[1]LISTA ETIQUETAS'!$O:$O,'[1]LISTA ETIQUETAS'!H:H,"",0)</f>
        <v>1</v>
      </c>
      <c r="T556" s="8">
        <f>SUM(O556:S556)</f>
        <v>1</v>
      </c>
      <c r="U556" s="9" t="str">
        <f>IFERROR((VLOOKUP(A556,'links de acesso'!A:B,2,0)),"\\192.168.0.4\Produtos\PRODUTO_PRONTA_ENTREGA_DPOT\static\IMAGENS_PRODUTOS\SEM IMAGEM.jpg")</f>
        <v>\\192.168.0.4\Produtos\PRODUTO_PRONTA_ENTREGA_DPOT\static\IMAGENS_PRODUTOS\MESA LATERAL CAVA_324247.jpg</v>
      </c>
      <c r="V556" s="8" t="str">
        <f>IF(Tabela3[[#This Row],[LINK_IMAGEM]]="\\192.168.0.4\Produtos\PRODUTO_PRONTA_ENTREGA_DPOT\static\IMAGENS_PRODUTOS\SEM IMAGEM.jpg","SEM IMAGEM","COM IMAGEM")</f>
        <v>COM IMAGEM</v>
      </c>
    </row>
    <row r="557" spans="1:22" x14ac:dyDescent="0.25">
      <c r="A557" s="17">
        <v>323921</v>
      </c>
      <c r="B557" t="str">
        <f>IFERROR((VLOOKUP(A557,'[1]LISTA ETIQUETAS'!O:X,3,0)),"PRODUTO SEM ESTOQUE")</f>
        <v>EST MESA LATERAL CAVA (G2 - VITTORIA LEVIGADO)</v>
      </c>
      <c r="C557" s="9" t="str">
        <f>VLOOKUP(A557,'[1]LISTA ETIQUETAS'!$O:$BT,58,0)</f>
        <v>DPOT MESA LATERAL</v>
      </c>
      <c r="D557" s="9" t="str">
        <f>VLOOKUP(A557,'[1]LISTA ETIQUETAS'!$O:$BU,59,0)</f>
        <v>MESA LATERAL CAVA</v>
      </c>
      <c r="E557" s="10">
        <f>IF(VLOOKUP(A557,'[1]LISTA ETIQUETAS'!O:W,4,0)="",(VLOOKUP(A557,'[1]LISTA ETIQUETAS'!O:W,7,0)),(VLOOKUP(A557,'[1]LISTA ETIQUETAS'!O:W,4,0)))</f>
        <v>0.6</v>
      </c>
      <c r="F557" s="10">
        <f>IF(VLOOKUP(A557,'[1]LISTA ETIQUETAS'!O:W,5,0)="",(VLOOKUP(A557,'[1]LISTA ETIQUETAS'!O:W,8,0)),(VLOOKUP(A557,'[1]LISTA ETIQUETAS'!O:W,5,0)))</f>
        <v>0</v>
      </c>
      <c r="G557" s="10">
        <f>IF(VLOOKUP(A557,'[1]LISTA ETIQUETAS'!O:W,6,0)="",(VLOOKUP(A557,'[1]LISTA ETIQUETAS'!O:W,9,0)),(VLOOKUP(A557,'[1]LISTA ETIQUETAS'!O:W,5,0)))</f>
        <v>0.6</v>
      </c>
      <c r="H557" s="10">
        <f>IFERROR((VLOOKUP(A557,'[1]LISTA ETIQUETAS'!O:X,10,0)),"")</f>
        <v>0.6</v>
      </c>
      <c r="I557" s="11">
        <f>IFERROR((VLOOKUP(A557,'[1]LISTA ETIQUETAS'!O:Z,12,0)),"")</f>
        <v>0</v>
      </c>
      <c r="J557" s="5">
        <f>VLOOKUP(A557,'[1]LISTA ETIQUETAS'!$O:$AA,13,0)</f>
        <v>0</v>
      </c>
      <c r="K557" s="11">
        <f>IFERROR(I557-I557*J557,"")</f>
        <v>0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>IF(M557=0,A557,M557)</f>
        <v>323921</v>
      </c>
      <c r="S557" s="2">
        <f>_xlfn.XLOOKUP($A557,'[1]LISTA ETIQUETAS'!$O:$O,'[1]LISTA ETIQUETAS'!H:H,"",0)</f>
        <v>1</v>
      </c>
      <c r="T557" s="8">
        <f>SUM(O557:S557)</f>
        <v>1</v>
      </c>
      <c r="U557" s="9" t="str">
        <f>IFERROR((VLOOKUP(A557,'links de acesso'!A:B,2,0)),"\\192.168.0.4\Produtos\PRODUTO_PRONTA_ENTREGA_DPOT\static\IMAGENS_PRODUTOS\SEM IMAGEM.jpg")</f>
        <v>\\192.168.0.4\Produtos\PRODUTO_PRONTA_ENTREGA_DPOT\static\IMAGENS_PRODUTOS\MESA LATERAL CAVA_323921.jpg</v>
      </c>
      <c r="V557" s="8" t="str">
        <f>IF(Tabela3[[#This Row],[LINK_IMAGEM]]="\\192.168.0.4\Produtos\PRODUTO_PRONTA_ENTREGA_DPOT\static\IMAGENS_PRODUTOS\SEM IMAGEM.jpg","SEM IMAGEM","COM IMAGEM")</f>
        <v>COM IMAGEM</v>
      </c>
    </row>
    <row r="558" spans="1:22" x14ac:dyDescent="0.25">
      <c r="A558" s="17">
        <v>365703</v>
      </c>
      <c r="B558" t="str">
        <f>IFERROR((VLOOKUP(A558,'[1]LISTA ETIQUETAS'!O:X,3,0)),"PRODUTO SEM ESTOQUE")</f>
        <v>EST MESA LATERAL CHEGA AQUI (LEQUE) (FREIJO) BS PRETA FSC</v>
      </c>
      <c r="C558" s="9" t="str">
        <f>VLOOKUP(A558,'[1]LISTA ETIQUETAS'!$O:$BT,58,0)</f>
        <v>DPOT MESA LATERAL</v>
      </c>
      <c r="D558" s="9" t="str">
        <f>VLOOKUP(A558,'[1]LISTA ETIQUETAS'!$O:$BU,59,0)</f>
        <v>MESA LATERAL CHEGA AQUI</v>
      </c>
      <c r="E558" s="10">
        <f>IF(VLOOKUP(A558,'[1]LISTA ETIQUETAS'!O:W,4,0)="",(VLOOKUP(A558,'[1]LISTA ETIQUETAS'!O:W,7,0)),(VLOOKUP(A558,'[1]LISTA ETIQUETAS'!O:W,4,0)))</f>
        <v>0.41</v>
      </c>
      <c r="F558" s="10">
        <f>IF(VLOOKUP(A558,'[1]LISTA ETIQUETAS'!O:W,5,0)="",(VLOOKUP(A558,'[1]LISTA ETIQUETAS'!O:W,8,0)),(VLOOKUP(A558,'[1]LISTA ETIQUETAS'!O:W,5,0)))</f>
        <v>0</v>
      </c>
      <c r="G558" s="10">
        <f>IF(VLOOKUP(A558,'[1]LISTA ETIQUETAS'!O:W,6,0)="",(VLOOKUP(A558,'[1]LISTA ETIQUETAS'!O:W,9,0)),(VLOOKUP(A558,'[1]LISTA ETIQUETAS'!O:W,5,0)))</f>
        <v>0.64</v>
      </c>
      <c r="H558" s="10">
        <f>IFERROR((VLOOKUP(A558,'[1]LISTA ETIQUETAS'!O:X,10,0)),"")</f>
        <v>0.41</v>
      </c>
      <c r="I558" s="11">
        <f>IFERROR((VLOOKUP(A558,'[1]LISTA ETIQUETAS'!O:Z,12,0)),"")</f>
        <v>0</v>
      </c>
      <c r="J558" s="5">
        <f>VLOOKUP(A558,'[1]LISTA ETIQUETAS'!$O:$AA,13,0)</f>
        <v>0.5</v>
      </c>
      <c r="K558" s="11">
        <f>IFERROR(I558-I558*J558,"")</f>
        <v>0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>IF(M558=0,A558,M558)</f>
        <v>365703</v>
      </c>
      <c r="S558" s="2">
        <f>_xlfn.XLOOKUP($A558,'[1]LISTA ETIQUETAS'!$O:$O,'[1]LISTA ETIQUETAS'!H:H,"",0)</f>
        <v>1</v>
      </c>
      <c r="T558" s="8">
        <f>SUM(O558:S558)</f>
        <v>1</v>
      </c>
      <c r="U558" s="9" t="str">
        <f>IFERROR((VLOOKUP(A558,'links de acesso'!A:B,2,0)),"\\192.168.0.4\Produtos\PRODUTO_PRONTA_ENTREGA_DPOT\static\IMAGENS_PRODUTOS\SEM IMAGEM.jpg")</f>
        <v>\\192.168.0.4\Produtos\PRODUTO_PRONTA_ENTREGA_DPOT\static\IMAGENS_PRODUTOS\MESA LATERAL CHEGA AQUI_365703.jpg</v>
      </c>
      <c r="V558" s="8" t="str">
        <f>IF(Tabela3[[#This Row],[LINK_IMAGEM]]="\\192.168.0.4\Produtos\PRODUTO_PRONTA_ENTREGA_DPOT\static\IMAGENS_PRODUTOS\SEM IMAGEM.jpg","SEM IMAGEM","COM IMAGEM")</f>
        <v>COM IMAGEM</v>
      </c>
    </row>
    <row r="559" spans="1:22" x14ac:dyDescent="0.25">
      <c r="A559" s="17">
        <v>194031</v>
      </c>
      <c r="B559" t="str">
        <f>IFERROR((VLOOKUP(A559,'[1]LISTA ETIQUETAS'!O:X,3,0)),"PRODUTO SEM ESTOQUE")</f>
        <v>EST MESA LATERAL CHEGA AQUI (LEQUE) (FREIJO) BS PRETA FSC</v>
      </c>
      <c r="C559" s="9" t="str">
        <f>VLOOKUP(A559,'[1]LISTA ETIQUETAS'!$O:$BT,58,0)</f>
        <v>DPOT MESA LATERAL</v>
      </c>
      <c r="D559" s="9" t="str">
        <f>VLOOKUP(A559,'[1]LISTA ETIQUETAS'!$O:$BU,59,0)</f>
        <v>MESA LATERAL CHEGA AQUI</v>
      </c>
      <c r="E559" s="10">
        <f>IF(VLOOKUP(A559,'[1]LISTA ETIQUETAS'!O:W,4,0)="",(VLOOKUP(A559,'[1]LISTA ETIQUETAS'!O:W,7,0)),(VLOOKUP(A559,'[1]LISTA ETIQUETAS'!O:W,4,0)))</f>
        <v>0.41</v>
      </c>
      <c r="F559" s="10">
        <f>IF(VLOOKUP(A559,'[1]LISTA ETIQUETAS'!O:W,5,0)="",(VLOOKUP(A559,'[1]LISTA ETIQUETAS'!O:W,8,0)),(VLOOKUP(A559,'[1]LISTA ETIQUETAS'!O:W,5,0)))</f>
        <v>0</v>
      </c>
      <c r="G559" s="10">
        <f>IF(VLOOKUP(A559,'[1]LISTA ETIQUETAS'!O:W,6,0)="",(VLOOKUP(A559,'[1]LISTA ETIQUETAS'!O:W,9,0)),(VLOOKUP(A559,'[1]LISTA ETIQUETAS'!O:W,5,0)))</f>
        <v>0.7</v>
      </c>
      <c r="H559" s="10">
        <f>IFERROR((VLOOKUP(A559,'[1]LISTA ETIQUETAS'!O:X,10,0)),"")</f>
        <v>0.41</v>
      </c>
      <c r="I559" s="11">
        <f>IFERROR((VLOOKUP(A559,'[1]LISTA ETIQUETAS'!O:Z,12,0)),"")</f>
        <v>0</v>
      </c>
      <c r="J559" s="5">
        <f>VLOOKUP(A559,'[1]LISTA ETIQUETAS'!$O:$AA,13,0)</f>
        <v>0</v>
      </c>
      <c r="K559" s="11">
        <f>IFERROR(I559-I559*J559,"")</f>
        <v>0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>IF(M559=0,A559,M559)</f>
        <v>194031</v>
      </c>
      <c r="S559" s="2">
        <f>_xlfn.XLOOKUP($A559,'[1]LISTA ETIQUETAS'!$O:$O,'[1]LISTA ETIQUETAS'!H:H,"",0)</f>
        <v>1</v>
      </c>
      <c r="T559" s="8">
        <f>SUM(O559:S559)</f>
        <v>1</v>
      </c>
      <c r="U559" s="9" t="str">
        <f>IFERROR((VLOOKUP(A559,'links de acesso'!A:B,2,0)),"\\192.168.0.4\Produtos\PRODUTO_PRONTA_ENTREGA_DPOT\static\IMAGENS_PRODUTOS\SEM IMAGEM.jpg")</f>
        <v>\\192.168.0.4\Produtos\PRODUTO_PRONTA_ENTREGA_DPOT\static\IMAGENS_PRODUTOS\MESA LATERAL CHEGA AQUI_194031.jpg</v>
      </c>
      <c r="V559" s="8" t="str">
        <f>IF(Tabela3[[#This Row],[LINK_IMAGEM]]="\\192.168.0.4\Produtos\PRODUTO_PRONTA_ENTREGA_DPOT\static\IMAGENS_PRODUTOS\SEM IMAGEM.jpg","SEM IMAGEM","COM IMAGEM")</f>
        <v>COM IMAGEM</v>
      </c>
    </row>
    <row r="560" spans="1:22" x14ac:dyDescent="0.25">
      <c r="A560" s="17">
        <v>307712</v>
      </c>
      <c r="B560" t="str">
        <f>IFERROR((VLOOKUP(A560,'[1]LISTA ETIQUETAS'!O:X,3,0)),"PRODUTO SEM ESTOQUE")</f>
        <v>EST MESA LATERAL CHEGA AQUI (LISA) (SUCUPIRA) BS PRETA FSC</v>
      </c>
      <c r="C560" s="9" t="str">
        <f>VLOOKUP(A560,'[1]LISTA ETIQUETAS'!$O:$BT,58,0)</f>
        <v>DPOT MESA LATERAL</v>
      </c>
      <c r="D560" s="9" t="str">
        <f>VLOOKUP(A560,'[1]LISTA ETIQUETAS'!$O:$BU,59,0)</f>
        <v>MESA LATERAL CHEGA AQUI</v>
      </c>
      <c r="E560" s="10">
        <f>IF(VLOOKUP(A560,'[1]LISTA ETIQUETAS'!O:W,4,0)="",(VLOOKUP(A560,'[1]LISTA ETIQUETAS'!O:W,7,0)),(VLOOKUP(A560,'[1]LISTA ETIQUETAS'!O:W,4,0)))</f>
        <v>0.41</v>
      </c>
      <c r="F560" s="10">
        <f>IF(VLOOKUP(A560,'[1]LISTA ETIQUETAS'!O:W,5,0)="",(VLOOKUP(A560,'[1]LISTA ETIQUETAS'!O:W,8,0)),(VLOOKUP(A560,'[1]LISTA ETIQUETAS'!O:W,5,0)))</f>
        <v>0</v>
      </c>
      <c r="G560" s="10">
        <f>IF(VLOOKUP(A560,'[1]LISTA ETIQUETAS'!O:W,6,0)="",(VLOOKUP(A560,'[1]LISTA ETIQUETAS'!O:W,9,0)),(VLOOKUP(A560,'[1]LISTA ETIQUETAS'!O:W,5,0)))</f>
        <v>0.7</v>
      </c>
      <c r="H560" s="10">
        <f>IFERROR((VLOOKUP(A560,'[1]LISTA ETIQUETAS'!O:X,10,0)),"")</f>
        <v>0.41</v>
      </c>
      <c r="I560" s="11">
        <f>IFERROR((VLOOKUP(A560,'[1]LISTA ETIQUETAS'!O:Z,12,0)),"")</f>
        <v>0</v>
      </c>
      <c r="J560" s="5">
        <f>VLOOKUP(A560,'[1]LISTA ETIQUETAS'!$O:$AA,13,0)</f>
        <v>0</v>
      </c>
      <c r="K560" s="11">
        <f>IFERROR(I560-I560*J560,"")</f>
        <v>0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>IF(M560=0,A560,M560)</f>
        <v>307712</v>
      </c>
      <c r="S560" s="2">
        <f>_xlfn.XLOOKUP($A560,'[1]LISTA ETIQUETAS'!$O:$O,'[1]LISTA ETIQUETAS'!H:H,"",0)</f>
        <v>1</v>
      </c>
      <c r="T560" s="8">
        <f>SUM(O560:S560)</f>
        <v>1</v>
      </c>
      <c r="U560" s="9" t="str">
        <f>IFERROR((VLOOKUP(A560,'links de acesso'!A:B,2,0)),"\\192.168.0.4\Produtos\PRODUTO_PRONTA_ENTREGA_DPOT\static\IMAGENS_PRODUTOS\SEM IMAGEM.jpg")</f>
        <v>\\192.168.0.4\Produtos\PRODUTO_PRONTA_ENTREGA_DPOT\static\IMAGENS_PRODUTOS\MESA LATERAL CHEGA AQUI_307712.jpg</v>
      </c>
      <c r="V560" s="8" t="str">
        <f>IF(Tabela3[[#This Row],[LINK_IMAGEM]]="\\192.168.0.4\Produtos\PRODUTO_PRONTA_ENTREGA_DPOT\static\IMAGENS_PRODUTOS\SEM IMAGEM.jpg","SEM IMAGEM","COM IMAGEM")</f>
        <v>COM IMAGEM</v>
      </c>
    </row>
    <row r="561" spans="1:22" x14ac:dyDescent="0.25">
      <c r="A561" s="17">
        <v>206700</v>
      </c>
      <c r="B561" t="str">
        <f>IFERROR((VLOOKUP(A561,'[1]LISTA ETIQUETAS'!O:X,3,0)),"PRODUTO SEM ESTOQUE")</f>
        <v>EST MESA LATERAL CONINHA (BASE ARGILA) (TPO METAL PTO FSC)</v>
      </c>
      <c r="C561" s="9" t="str">
        <f>VLOOKUP(A561,'[1]LISTA ETIQUETAS'!$O:$BT,58,0)</f>
        <v>DPOT MESA LATERAL</v>
      </c>
      <c r="D561" s="9" t="str">
        <f>VLOOKUP(A561,'[1]LISTA ETIQUETAS'!$O:$BU,59,0)</f>
        <v>MESA LATERAL CONINHA</v>
      </c>
      <c r="E561" s="10">
        <f>IF(VLOOKUP(A561,'[1]LISTA ETIQUETAS'!O:W,4,0)="",(VLOOKUP(A561,'[1]LISTA ETIQUETAS'!O:W,7,0)),(VLOOKUP(A561,'[1]LISTA ETIQUETAS'!O:W,4,0)))</f>
        <v>0.35</v>
      </c>
      <c r="F561" s="10">
        <f>IF(VLOOKUP(A561,'[1]LISTA ETIQUETAS'!O:W,5,0)="",(VLOOKUP(A561,'[1]LISTA ETIQUETAS'!O:W,8,0)),(VLOOKUP(A561,'[1]LISTA ETIQUETAS'!O:W,5,0)))</f>
        <v>0</v>
      </c>
      <c r="G561" s="10">
        <f>IF(VLOOKUP(A561,'[1]LISTA ETIQUETAS'!O:W,6,0)="",(VLOOKUP(A561,'[1]LISTA ETIQUETAS'!O:W,9,0)),(VLOOKUP(A561,'[1]LISTA ETIQUETAS'!O:W,5,0)))</f>
        <v>0.56000000000000005</v>
      </c>
      <c r="H561" s="10">
        <f>IFERROR((VLOOKUP(A561,'[1]LISTA ETIQUETAS'!O:X,10,0)),"")</f>
        <v>0.35</v>
      </c>
      <c r="I561" s="11">
        <f>IFERROR((VLOOKUP(A561,'[1]LISTA ETIQUETAS'!O:Z,12,0)),"")</f>
        <v>0</v>
      </c>
      <c r="J561" s="5">
        <f>VLOOKUP(A561,'[1]LISTA ETIQUETAS'!$O:$AA,13,0)</f>
        <v>0</v>
      </c>
      <c r="K561" s="11">
        <f>IFERROR(I561-I561*J561,"")</f>
        <v>0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>IF(M561=0,A561,M561)</f>
        <v>206700</v>
      </c>
      <c r="S561" s="2">
        <f>_xlfn.XLOOKUP($A561,'[1]LISTA ETIQUETAS'!$O:$O,'[1]LISTA ETIQUETAS'!H:H,"",0)</f>
        <v>1</v>
      </c>
      <c r="T561" s="8">
        <f>SUM(O561:S561)</f>
        <v>1</v>
      </c>
      <c r="U561" s="9" t="str">
        <f>IFERROR((VLOOKUP(A561,'links de acesso'!A:B,2,0)),"\\192.168.0.4\Produtos\PRODUTO_PRONTA_ENTREGA_DPOT\static\IMAGENS_PRODUTOS\SEM IMAGEM.jpg")</f>
        <v>\\192.168.0.4\Produtos\PRODUTO_PRONTA_ENTREGA_DPOT\static\IMAGENS_PRODUTOS\MESA LATERAL CONINHA_ 206700.jpg</v>
      </c>
      <c r="V561" s="8" t="str">
        <f>IF(Tabela3[[#This Row],[LINK_IMAGEM]]="\\192.168.0.4\Produtos\PRODUTO_PRONTA_ENTREGA_DPOT\static\IMAGENS_PRODUTOS\SEM IMAGEM.jpg","SEM IMAGEM","COM IMAGEM")</f>
        <v>COM IMAGEM</v>
      </c>
    </row>
    <row r="562" spans="1:22" x14ac:dyDescent="0.25">
      <c r="A562" s="17">
        <v>206699</v>
      </c>
      <c r="B562" t="str">
        <f>IFERROR((VLOOKUP(A562,'[1]LISTA ETIQUETAS'!O:X,3,0)),"PRODUTO SEM ESTOQUE")</f>
        <v>EST MESA LATERAL CONINHA (BASE ARGILA) (TPO METAL PTO FSC)</v>
      </c>
      <c r="C562" s="9" t="str">
        <f>VLOOKUP(A562,'[1]LISTA ETIQUETAS'!$O:$BT,58,0)</f>
        <v>DPOT MESA LATERAL</v>
      </c>
      <c r="D562" s="9" t="str">
        <f>VLOOKUP(A562,'[1]LISTA ETIQUETAS'!$O:$BU,59,0)</f>
        <v>MESA LATERAL CONINHA</v>
      </c>
      <c r="E562" s="10">
        <f>IF(VLOOKUP(A562,'[1]LISTA ETIQUETAS'!O:W,4,0)="",(VLOOKUP(A562,'[1]LISTA ETIQUETAS'!O:W,7,0)),(VLOOKUP(A562,'[1]LISTA ETIQUETAS'!O:W,4,0)))</f>
        <v>0.35</v>
      </c>
      <c r="F562" s="10">
        <f>IF(VLOOKUP(A562,'[1]LISTA ETIQUETAS'!O:W,5,0)="",(VLOOKUP(A562,'[1]LISTA ETIQUETAS'!O:W,8,0)),(VLOOKUP(A562,'[1]LISTA ETIQUETAS'!O:W,5,0)))</f>
        <v>0</v>
      </c>
      <c r="G562" s="10">
        <f>IF(VLOOKUP(A562,'[1]LISTA ETIQUETAS'!O:W,6,0)="",(VLOOKUP(A562,'[1]LISTA ETIQUETAS'!O:W,9,0)),(VLOOKUP(A562,'[1]LISTA ETIQUETAS'!O:W,5,0)))</f>
        <v>0.48</v>
      </c>
      <c r="H562" s="10">
        <f>IFERROR((VLOOKUP(A562,'[1]LISTA ETIQUETAS'!O:X,10,0)),"")</f>
        <v>0.35</v>
      </c>
      <c r="I562" s="11">
        <f>IFERROR((VLOOKUP(A562,'[1]LISTA ETIQUETAS'!O:Z,12,0)),"")</f>
        <v>0</v>
      </c>
      <c r="J562" s="5">
        <f>VLOOKUP(A562,'[1]LISTA ETIQUETAS'!$O:$AA,13,0)</f>
        <v>0</v>
      </c>
      <c r="K562" s="11">
        <f>IFERROR(I562-I562*J562,"")</f>
        <v>0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>IF(M562=0,A562,M562)</f>
        <v>206699</v>
      </c>
      <c r="S562" s="2">
        <f>_xlfn.XLOOKUP($A562,'[1]LISTA ETIQUETAS'!$O:$O,'[1]LISTA ETIQUETAS'!H:H,"",0)</f>
        <v>3</v>
      </c>
      <c r="T562" s="8">
        <f>SUM(O562:S562)</f>
        <v>3</v>
      </c>
      <c r="U562" s="9" t="str">
        <f>IFERROR((VLOOKUP(A562,'links de acesso'!A:B,2,0)),"\\192.168.0.4\Produtos\PRODUTO_PRONTA_ENTREGA_DPOT\static\IMAGENS_PRODUTOS\SEM IMAGEM.jpg")</f>
        <v>\\192.168.0.4\Produtos\PRODUTO_PRONTA_ENTREGA_DPOT\static\IMAGENS_PRODUTOS\MESA LATERAL CONINHA_206699.jpg</v>
      </c>
      <c r="V562" s="8" t="str">
        <f>IF(Tabela3[[#This Row],[LINK_IMAGEM]]="\\192.168.0.4\Produtos\PRODUTO_PRONTA_ENTREGA_DPOT\static\IMAGENS_PRODUTOS\SEM IMAGEM.jpg","SEM IMAGEM","COM IMAGEM")</f>
        <v>COM IMAGEM</v>
      </c>
    </row>
    <row r="563" spans="1:22" x14ac:dyDescent="0.25">
      <c r="A563" s="17">
        <v>186651</v>
      </c>
      <c r="B563" t="str">
        <f>IFERROR((VLOOKUP(A563,'[1]LISTA ETIQUETAS'!O:X,3,0)),"PRODUTO SEM ESTOQUE")</f>
        <v>EST MESA LATERAL CONINHA (CONCRETO PTO) (TPO METAL PTO FSC)</v>
      </c>
      <c r="C563" s="9" t="str">
        <f>VLOOKUP(A563,'[1]LISTA ETIQUETAS'!$O:$BT,58,0)</f>
        <v>DPOT MESA LATERAL</v>
      </c>
      <c r="D563" s="9" t="str">
        <f>VLOOKUP(A563,'[1]LISTA ETIQUETAS'!$O:$BU,59,0)</f>
        <v>MESA LATERAL CONINHA</v>
      </c>
      <c r="E563" s="10">
        <f>IF(VLOOKUP(A563,'[1]LISTA ETIQUETAS'!O:W,4,0)="",(VLOOKUP(A563,'[1]LISTA ETIQUETAS'!O:W,7,0)),(VLOOKUP(A563,'[1]LISTA ETIQUETAS'!O:W,4,0)))</f>
        <v>0.35</v>
      </c>
      <c r="F563" s="10">
        <f>IF(VLOOKUP(A563,'[1]LISTA ETIQUETAS'!O:W,5,0)="",(VLOOKUP(A563,'[1]LISTA ETIQUETAS'!O:W,8,0)),(VLOOKUP(A563,'[1]LISTA ETIQUETAS'!O:W,5,0)))</f>
        <v>0</v>
      </c>
      <c r="G563" s="10">
        <f>IF(VLOOKUP(A563,'[1]LISTA ETIQUETAS'!O:W,6,0)="",(VLOOKUP(A563,'[1]LISTA ETIQUETAS'!O:W,9,0)),(VLOOKUP(A563,'[1]LISTA ETIQUETAS'!O:W,5,0)))</f>
        <v>0.48</v>
      </c>
      <c r="H563" s="10">
        <f>IFERROR((VLOOKUP(A563,'[1]LISTA ETIQUETAS'!O:X,10,0)),"")</f>
        <v>0.35</v>
      </c>
      <c r="I563" s="11">
        <f>IFERROR((VLOOKUP(A563,'[1]LISTA ETIQUETAS'!O:Z,12,0)),"")</f>
        <v>0</v>
      </c>
      <c r="J563" s="5">
        <f>VLOOKUP(A563,'[1]LISTA ETIQUETAS'!$O:$AA,13,0)</f>
        <v>0.5</v>
      </c>
      <c r="K563" s="11">
        <f>IFERROR(I563-I563*J563,"")</f>
        <v>0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>IF(M563=0,A563,M563)</f>
        <v>186651</v>
      </c>
      <c r="S563" s="2">
        <f>_xlfn.XLOOKUP($A563,'[1]LISTA ETIQUETAS'!$O:$O,'[1]LISTA ETIQUETAS'!H:H,"",0)</f>
        <v>1</v>
      </c>
      <c r="T563" s="8">
        <f>SUM(O563:S563)</f>
        <v>1</v>
      </c>
      <c r="U563" s="9" t="str">
        <f>IFERROR((VLOOKUP(A563,'links de acesso'!A:B,2,0)),"\\192.168.0.4\Produtos\PRODUTO_PRONTA_ENTREGA_DPOT\static\IMAGENS_PRODUTOS\SEM IMAGEM.jpg")</f>
        <v>\\192.168.0.4\Produtos\PRODUTO_PRONTA_ENTREGA_DPOT\static\IMAGENS_PRODUTOS\MESA LATERAL CONINHA_186651.jpg</v>
      </c>
      <c r="V563" s="8" t="str">
        <f>IF(Tabela3[[#This Row],[LINK_IMAGEM]]="\\192.168.0.4\Produtos\PRODUTO_PRONTA_ENTREGA_DPOT\static\IMAGENS_PRODUTOS\SEM IMAGEM.jpg","SEM IMAGEM","COM IMAGEM")</f>
        <v>COM IMAGEM</v>
      </c>
    </row>
    <row r="564" spans="1:22" x14ac:dyDescent="0.25">
      <c r="A564" s="17">
        <v>242912</v>
      </c>
      <c r="B564" t="str">
        <f>IFERROR((VLOOKUP(A564,'[1]LISTA ETIQUETAS'!O:X,3,0)),"PRODUTO SEM ESTOQUE")</f>
        <v>EST MESA LATERAL CORINGA (FREIJO NATURAL)</v>
      </c>
      <c r="C564" s="9" t="str">
        <f>VLOOKUP(A564,'[1]LISTA ETIQUETAS'!$O:$BT,58,0)</f>
        <v>DPOT MESA LATERAL</v>
      </c>
      <c r="D564" s="9" t="str">
        <f>VLOOKUP(A564,'[1]LISTA ETIQUETAS'!$O:$BU,59,0)</f>
        <v>MESA LATERAL CORINGA</v>
      </c>
      <c r="E564" s="10">
        <f>IF(VLOOKUP(A564,'[1]LISTA ETIQUETAS'!O:W,4,0)="",(VLOOKUP(A564,'[1]LISTA ETIQUETAS'!O:W,7,0)),(VLOOKUP(A564,'[1]LISTA ETIQUETAS'!O:W,4,0)))</f>
        <v>0.7</v>
      </c>
      <c r="F564" s="10">
        <f>IF(VLOOKUP(A564,'[1]LISTA ETIQUETAS'!O:W,5,0)="",(VLOOKUP(A564,'[1]LISTA ETIQUETAS'!O:W,8,0)),(VLOOKUP(A564,'[1]LISTA ETIQUETAS'!O:W,5,0)))</f>
        <v>0</v>
      </c>
      <c r="G564" s="10">
        <f>IF(VLOOKUP(A564,'[1]LISTA ETIQUETAS'!O:W,6,0)="",(VLOOKUP(A564,'[1]LISTA ETIQUETAS'!O:W,9,0)),(VLOOKUP(A564,'[1]LISTA ETIQUETAS'!O:W,5,0)))</f>
        <v>0.45</v>
      </c>
      <c r="H564" s="10">
        <f>IFERROR((VLOOKUP(A564,'[1]LISTA ETIQUETAS'!O:X,10,0)),"")</f>
        <v>0.7</v>
      </c>
      <c r="I564" s="11">
        <f>IFERROR((VLOOKUP(A564,'[1]LISTA ETIQUETAS'!O:Z,12,0)),"")</f>
        <v>0</v>
      </c>
      <c r="J564" s="5">
        <f>VLOOKUP(A564,'[1]LISTA ETIQUETAS'!$O:$AA,13,0)</f>
        <v>0</v>
      </c>
      <c r="K564" s="11">
        <f>IFERROR(I564-I564*J564,"")</f>
        <v>0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>IF(M564=0,A564,M564)</f>
        <v>242912</v>
      </c>
      <c r="S564" s="2">
        <f>_xlfn.XLOOKUP($A564,'[1]LISTA ETIQUETAS'!$O:$O,'[1]LISTA ETIQUETAS'!H:H,"",0)</f>
        <v>2</v>
      </c>
      <c r="T564" s="8">
        <f>SUM(O564:S564)</f>
        <v>2</v>
      </c>
      <c r="U564" s="9" t="str">
        <f>IFERROR((VLOOKUP(A564,'links de acesso'!A:B,2,0)),"\\192.168.0.4\Produtos\PRODUTO_PRONTA_ENTREGA_DPOT\static\IMAGENS_PRODUTOS\SEM IMAGEM.jpg")</f>
        <v>\\192.168.0.4\Produtos\PRODUTO_PRONTA_ENTREGA_DPOT\static\IMAGENS_PRODUTOS\MESA LATERAL CORINGA_242912.jpg</v>
      </c>
      <c r="V564" s="8" t="str">
        <f>IF(Tabela3[[#This Row],[LINK_IMAGEM]]="\\192.168.0.4\Produtos\PRODUTO_PRONTA_ENTREGA_DPOT\static\IMAGENS_PRODUTOS\SEM IMAGEM.jpg","SEM IMAGEM","COM IMAGEM")</f>
        <v>COM IMAGEM</v>
      </c>
    </row>
    <row r="565" spans="1:22" x14ac:dyDescent="0.25">
      <c r="A565" s="17">
        <v>118564</v>
      </c>
      <c r="B565" t="str">
        <f>IFERROR((VLOOKUP(A565,'[1]LISTA ETIQUETAS'!O:X,3,0)),"PRODUTO SEM ESTOQUE")</f>
        <v>EST MESA LATERAL CORINGA (FREIJO TONALIZADO 01)</v>
      </c>
      <c r="C565" s="9" t="str">
        <f>VLOOKUP(A565,'[1]LISTA ETIQUETAS'!$O:$BT,58,0)</f>
        <v>DPOT MESA LATERAL</v>
      </c>
      <c r="D565" s="9" t="str">
        <f>VLOOKUP(A565,'[1]LISTA ETIQUETAS'!$O:$BU,59,0)</f>
        <v>MESA LATERAL CORINGA</v>
      </c>
      <c r="E565" s="10">
        <f>IF(VLOOKUP(A565,'[1]LISTA ETIQUETAS'!O:W,4,0)="",(VLOOKUP(A565,'[1]LISTA ETIQUETAS'!O:W,7,0)),(VLOOKUP(A565,'[1]LISTA ETIQUETAS'!O:W,4,0)))</f>
        <v>0.6</v>
      </c>
      <c r="F565" s="10">
        <f>IF(VLOOKUP(A565,'[1]LISTA ETIQUETAS'!O:W,5,0)="",(VLOOKUP(A565,'[1]LISTA ETIQUETAS'!O:W,8,0)),(VLOOKUP(A565,'[1]LISTA ETIQUETAS'!O:W,5,0)))</f>
        <v>0</v>
      </c>
      <c r="G565" s="10">
        <f>IF(VLOOKUP(A565,'[1]LISTA ETIQUETAS'!O:W,6,0)="",(VLOOKUP(A565,'[1]LISTA ETIQUETAS'!O:W,9,0)),(VLOOKUP(A565,'[1]LISTA ETIQUETAS'!O:W,5,0)))</f>
        <v>0.65</v>
      </c>
      <c r="H565" s="10">
        <f>IFERROR((VLOOKUP(A565,'[1]LISTA ETIQUETAS'!O:X,10,0)),"")</f>
        <v>0.6</v>
      </c>
      <c r="I565" s="11">
        <f>IFERROR((VLOOKUP(A565,'[1]LISTA ETIQUETAS'!O:Z,12,0)),"")</f>
        <v>0</v>
      </c>
      <c r="J565" s="5">
        <f>VLOOKUP(A565,'[1]LISTA ETIQUETAS'!$O:$AA,13,0)</f>
        <v>0</v>
      </c>
      <c r="K565" s="11">
        <f>IFERROR(I565-I565*J565,"")</f>
        <v>0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>IF(M565=0,A565,M565)</f>
        <v>118564</v>
      </c>
      <c r="S565" s="2">
        <f>_xlfn.XLOOKUP($A565,'[1]LISTA ETIQUETAS'!$O:$O,'[1]LISTA ETIQUETAS'!H:H,"",0)</f>
        <v>1</v>
      </c>
      <c r="T565" s="8">
        <f>SUM(O565:S565)</f>
        <v>1</v>
      </c>
      <c r="U565" s="9" t="str">
        <f>IFERROR((VLOOKUP(A565,'links de acesso'!A:B,2,0)),"\\192.168.0.4\Produtos\PRODUTO_PRONTA_ENTREGA_DPOT\static\IMAGENS_PRODUTOS\SEM IMAGEM.jpg")</f>
        <v>\\192.168.0.4\Produtos\PRODUTO_PRONTA_ENTREGA_DPOT\static\IMAGENS_PRODUTOS\MESA LATERAL CORINGA_118564.jpg</v>
      </c>
      <c r="V565" s="8" t="str">
        <f>IF(Tabela3[[#This Row],[LINK_IMAGEM]]="\\192.168.0.4\Produtos\PRODUTO_PRONTA_ENTREGA_DPOT\static\IMAGENS_PRODUTOS\SEM IMAGEM.jpg","SEM IMAGEM","COM IMAGEM")</f>
        <v>COM IMAGEM</v>
      </c>
    </row>
    <row r="566" spans="1:22" x14ac:dyDescent="0.25">
      <c r="A566" s="17">
        <v>328019</v>
      </c>
      <c r="B566" t="str">
        <f>IFERROR((VLOOKUP(A566,'[1]LISTA ETIQUETAS'!O:X,3,0)),"PRODUTO SEM ESTOQUE")</f>
        <v>EST MESA LATERAL CURCUMA BOLD (BRONZE) (TP FOLHA AMEBA)</v>
      </c>
      <c r="C566" s="9" t="str">
        <f>VLOOKUP(A566,'[1]LISTA ETIQUETAS'!$O:$BT,58,0)</f>
        <v>DPOT MESA LATERAL</v>
      </c>
      <c r="D566" s="9" t="str">
        <f>VLOOKUP(A566,'[1]LISTA ETIQUETAS'!$O:$BU,59,0)</f>
        <v>MESA LATERAL CURCUMA BOLD</v>
      </c>
      <c r="E566" s="10">
        <f>IF(VLOOKUP(A566,'[1]LISTA ETIQUETAS'!O:W,4,0)="",(VLOOKUP(A566,'[1]LISTA ETIQUETAS'!O:W,7,0)),(VLOOKUP(A566,'[1]LISTA ETIQUETAS'!O:W,4,0)))</f>
        <v>0.39</v>
      </c>
      <c r="F566" s="10">
        <f>IF(VLOOKUP(A566,'[1]LISTA ETIQUETAS'!O:W,5,0)="",(VLOOKUP(A566,'[1]LISTA ETIQUETAS'!O:W,8,0)),(VLOOKUP(A566,'[1]LISTA ETIQUETAS'!O:W,5,0)))</f>
        <v>0</v>
      </c>
      <c r="G566" s="10">
        <f>IF(VLOOKUP(A566,'[1]LISTA ETIQUETAS'!O:W,6,0)="",(VLOOKUP(A566,'[1]LISTA ETIQUETAS'!O:W,9,0)),(VLOOKUP(A566,'[1]LISTA ETIQUETAS'!O:W,5,0)))</f>
        <v>0.53</v>
      </c>
      <c r="H566" s="10">
        <f>IFERROR((VLOOKUP(A566,'[1]LISTA ETIQUETAS'!O:X,10,0)),"")</f>
        <v>0.39</v>
      </c>
      <c r="I566" s="11">
        <f>IFERROR((VLOOKUP(A566,'[1]LISTA ETIQUETAS'!O:Z,12,0)),"")</f>
        <v>0</v>
      </c>
      <c r="J566" s="5">
        <f>VLOOKUP(A566,'[1]LISTA ETIQUETAS'!$O:$AA,13,0)</f>
        <v>0</v>
      </c>
      <c r="K566" s="11">
        <f>IFERROR(I566-I566*J566,"")</f>
        <v>0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>IF(M566=0,A566,M566)</f>
        <v>328019</v>
      </c>
      <c r="S566" s="2">
        <f>_xlfn.XLOOKUP($A566,'[1]LISTA ETIQUETAS'!$O:$O,'[1]LISTA ETIQUETAS'!H:H,"",0)</f>
        <v>2</v>
      </c>
      <c r="T566" s="8">
        <f>SUM(O566:S566)</f>
        <v>2</v>
      </c>
      <c r="U566" s="9" t="str">
        <f>IFERROR((VLOOKUP(A566,'links de acesso'!A:B,2,0)),"\\192.168.0.4\Produtos\PRODUTO_PRONTA_ENTREGA_DPOT\static\IMAGENS_PRODUTOS\SEM IMAGEM.jpg")</f>
        <v>\\192.168.0.4\Produtos\PRODUTO_PRONTA_ENTREGA_DPOT\static\IMAGENS_PRODUTOS\MESA LATERAL CURCUMA BOLD_328019.jpg</v>
      </c>
      <c r="V566" s="8" t="str">
        <f>IF(Tabela3[[#This Row],[LINK_IMAGEM]]="\\192.168.0.4\Produtos\PRODUTO_PRONTA_ENTREGA_DPOT\static\IMAGENS_PRODUTOS\SEM IMAGEM.jpg","SEM IMAGEM","COM IMAGEM")</f>
        <v>COM IMAGEM</v>
      </c>
    </row>
    <row r="567" spans="1:22" x14ac:dyDescent="0.25">
      <c r="A567" s="17">
        <v>328018</v>
      </c>
      <c r="B567" t="str">
        <f>IFERROR((VLOOKUP(A567,'[1]LISTA ETIQUETAS'!O:X,3,0)),"PRODUTO SEM ESTOQUE")</f>
        <v>EST MESA LATERAL CURCUMA BOLD MAX (BRONZE) (TP FOLHA AMEBA)</v>
      </c>
      <c r="C567" s="9" t="str">
        <f>VLOOKUP(A567,'[1]LISTA ETIQUETAS'!$O:$BT,58,0)</f>
        <v>DPOT MESA LATERAL</v>
      </c>
      <c r="D567" s="9" t="str">
        <f>VLOOKUP(A567,'[1]LISTA ETIQUETAS'!$O:$BU,59,0)</f>
        <v>MESA LATERAL CURCUMA BOLD MAX</v>
      </c>
      <c r="E567" s="10">
        <f>IF(VLOOKUP(A567,'[1]LISTA ETIQUETAS'!O:W,4,0)="",(VLOOKUP(A567,'[1]LISTA ETIQUETAS'!O:W,7,0)),(VLOOKUP(A567,'[1]LISTA ETIQUETAS'!O:W,4,0)))</f>
        <v>0.39</v>
      </c>
      <c r="F567" s="10">
        <f>IF(VLOOKUP(A567,'[1]LISTA ETIQUETAS'!O:W,5,0)="",(VLOOKUP(A567,'[1]LISTA ETIQUETAS'!O:W,8,0)),(VLOOKUP(A567,'[1]LISTA ETIQUETAS'!O:W,5,0)))</f>
        <v>0</v>
      </c>
      <c r="G567" s="10">
        <f>IF(VLOOKUP(A567,'[1]LISTA ETIQUETAS'!O:W,6,0)="",(VLOOKUP(A567,'[1]LISTA ETIQUETAS'!O:W,9,0)),(VLOOKUP(A567,'[1]LISTA ETIQUETAS'!O:W,5,0)))</f>
        <v>0.53</v>
      </c>
      <c r="H567" s="10">
        <f>IFERROR((VLOOKUP(A567,'[1]LISTA ETIQUETAS'!O:X,10,0)),"")</f>
        <v>0.39</v>
      </c>
      <c r="I567" s="11">
        <f>IFERROR((VLOOKUP(A567,'[1]LISTA ETIQUETAS'!O:Z,12,0)),"")</f>
        <v>0</v>
      </c>
      <c r="J567" s="5">
        <f>VLOOKUP(A567,'[1]LISTA ETIQUETAS'!$O:$AA,13,0)</f>
        <v>0</v>
      </c>
      <c r="K567" s="11">
        <f>IFERROR(I567-I567*J567,"")</f>
        <v>0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>IF(M567=0,A567,M567)</f>
        <v>328018</v>
      </c>
      <c r="S567" s="2">
        <f>_xlfn.XLOOKUP($A567,'[1]LISTA ETIQUETAS'!$O:$O,'[1]LISTA ETIQUETAS'!H:H,"",0)</f>
        <v>1</v>
      </c>
      <c r="T567" s="8">
        <f>SUM(O567:S567)</f>
        <v>1</v>
      </c>
      <c r="U567" s="9" t="str">
        <f>IFERROR((VLOOKUP(A567,'links de acesso'!A:B,2,0)),"\\192.168.0.4\Produtos\PRODUTO_PRONTA_ENTREGA_DPOT\static\IMAGENS_PRODUTOS\SEM IMAGEM.jpg")</f>
        <v>\\192.168.0.4\Produtos\PRODUTO_PRONTA_ENTREGA_DPOT\static\IMAGENS_PRODUTOS\MESA LATERAL CURCUMA BOLD MAX_328018.jpg</v>
      </c>
      <c r="V567" s="8" t="str">
        <f>IF(Tabela3[[#This Row],[LINK_IMAGEM]]="\\192.168.0.4\Produtos\PRODUTO_PRONTA_ENTREGA_DPOT\static\IMAGENS_PRODUTOS\SEM IMAGEM.jpg","SEM IMAGEM","COM IMAGEM")</f>
        <v>COM IMAGEM</v>
      </c>
    </row>
    <row r="568" spans="1:22" x14ac:dyDescent="0.25">
      <c r="A568" s="17">
        <v>359739</v>
      </c>
      <c r="B568" t="str">
        <f>IFERROR((VLOOKUP(A568,'[1]LISTA ETIQUETAS'!O:X,3,0)),"PRODUTO SEM ESTOQUE")</f>
        <v>EST MESA LATERAL DAMA (FREIJO NATURAL)</v>
      </c>
      <c r="C568" s="9" t="str">
        <f>VLOOKUP(A568,'[1]LISTA ETIQUETAS'!$O:$BT,58,0)</f>
        <v>DPOT MESA LATERAL</v>
      </c>
      <c r="D568" s="9" t="str">
        <f>VLOOKUP(A568,'[1]LISTA ETIQUETAS'!$O:$BU,59,0)</f>
        <v>MESA LATERAL DAMA</v>
      </c>
      <c r="E568" s="10">
        <f>IF(VLOOKUP(A568,'[1]LISTA ETIQUETAS'!O:W,4,0)="",(VLOOKUP(A568,'[1]LISTA ETIQUETAS'!O:W,7,0)),(VLOOKUP(A568,'[1]LISTA ETIQUETAS'!O:W,4,0)))</f>
        <v>0.5</v>
      </c>
      <c r="F568" s="10">
        <f>IF(VLOOKUP(A568,'[1]LISTA ETIQUETAS'!O:W,5,0)="",(VLOOKUP(A568,'[1]LISTA ETIQUETAS'!O:W,8,0)),(VLOOKUP(A568,'[1]LISTA ETIQUETAS'!O:W,5,0)))</f>
        <v>0.3</v>
      </c>
      <c r="G568" s="10">
        <f>IF(VLOOKUP(A568,'[1]LISTA ETIQUETAS'!O:W,6,0)="",(VLOOKUP(A568,'[1]LISTA ETIQUETAS'!O:W,9,0)),(VLOOKUP(A568,'[1]LISTA ETIQUETAS'!O:W,5,0)))</f>
        <v>0.45</v>
      </c>
      <c r="H568" s="10">
        <f>IFERROR((VLOOKUP(A568,'[1]LISTA ETIQUETAS'!O:X,10,0)),"")</f>
        <v>0</v>
      </c>
      <c r="I568" s="11">
        <f>IFERROR((VLOOKUP(A568,'[1]LISTA ETIQUETAS'!O:Z,12,0)),"")</f>
        <v>0</v>
      </c>
      <c r="J568" s="5">
        <f>VLOOKUP(A568,'[1]LISTA ETIQUETAS'!$O:$AA,13,0)</f>
        <v>0</v>
      </c>
      <c r="K568" s="11">
        <f>IFERROR(I568-I568*J568,"")</f>
        <v>0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>IF(M568=0,A568,M568)</f>
        <v>359739</v>
      </c>
      <c r="S568" s="2">
        <f>_xlfn.XLOOKUP($A568,'[1]LISTA ETIQUETAS'!$O:$O,'[1]LISTA ETIQUETAS'!H:H,"",0)</f>
        <v>1</v>
      </c>
      <c r="T568" s="8">
        <f>SUM(O568:S568)</f>
        <v>1</v>
      </c>
      <c r="U568" s="9" t="str">
        <f>IFERROR((VLOOKUP(A568,'links de acesso'!A:B,2,0)),"\\192.168.0.4\Produtos\PRODUTO_PRONTA_ENTREGA_DPOT\static\IMAGENS_PRODUTOS\SEM IMAGEM.jpg")</f>
        <v>\\192.168.0.4\Produtos\PRODUTO_PRONTA_ENTREGA_DPOT\static\IMAGENS_PRODUTOS\MESA LATERAL DAMA_359739.jpg</v>
      </c>
      <c r="V568" s="8" t="str">
        <f>IF(Tabela3[[#This Row],[LINK_IMAGEM]]="\\192.168.0.4\Produtos\PRODUTO_PRONTA_ENTREGA_DPOT\static\IMAGENS_PRODUTOS\SEM IMAGEM.jpg","SEM IMAGEM","COM IMAGEM")</f>
        <v>COM IMAGEM</v>
      </c>
    </row>
    <row r="569" spans="1:22" x14ac:dyDescent="0.25">
      <c r="A569" s="17">
        <v>276172</v>
      </c>
      <c r="B569" t="str">
        <f>IFERROR((VLOOKUP(A569,'[1]LISTA ETIQUETAS'!O:X,3,0)),"PRODUTO SEM ESTOQUE")</f>
        <v>EST MESA LATERAL DAMA (FREIJO NATURAL)</v>
      </c>
      <c r="C569" s="9" t="str">
        <f>VLOOKUP(A569,'[1]LISTA ETIQUETAS'!$O:$BT,58,0)</f>
        <v>DPOT MESA LATERAL</v>
      </c>
      <c r="D569" s="9" t="str">
        <f>VLOOKUP(A569,'[1]LISTA ETIQUETAS'!$O:$BU,59,0)</f>
        <v>MESA LATERAL DAMA</v>
      </c>
      <c r="E569" s="10">
        <f>IF(VLOOKUP(A569,'[1]LISTA ETIQUETAS'!O:W,4,0)="",(VLOOKUP(A569,'[1]LISTA ETIQUETAS'!O:W,7,0)),(VLOOKUP(A569,'[1]LISTA ETIQUETAS'!O:W,4,0)))</f>
        <v>0.4</v>
      </c>
      <c r="F569" s="10">
        <f>IF(VLOOKUP(A569,'[1]LISTA ETIQUETAS'!O:W,5,0)="",(VLOOKUP(A569,'[1]LISTA ETIQUETAS'!O:W,8,0)),(VLOOKUP(A569,'[1]LISTA ETIQUETAS'!O:W,5,0)))</f>
        <v>0.4</v>
      </c>
      <c r="G569" s="10">
        <f>IF(VLOOKUP(A569,'[1]LISTA ETIQUETAS'!O:W,6,0)="",(VLOOKUP(A569,'[1]LISTA ETIQUETAS'!O:W,9,0)),(VLOOKUP(A569,'[1]LISTA ETIQUETAS'!O:W,5,0)))</f>
        <v>0.45</v>
      </c>
      <c r="H569" s="10">
        <f>IFERROR((VLOOKUP(A569,'[1]LISTA ETIQUETAS'!O:X,10,0)),"")</f>
        <v>0</v>
      </c>
      <c r="I569" s="11">
        <f>IFERROR((VLOOKUP(A569,'[1]LISTA ETIQUETAS'!O:Z,12,0)),"")</f>
        <v>0</v>
      </c>
      <c r="J569" s="5">
        <f>VLOOKUP(A569,'[1]LISTA ETIQUETAS'!$O:$AA,13,0)</f>
        <v>0</v>
      </c>
      <c r="K569" s="11">
        <f>IFERROR(I569-I569*J569,"")</f>
        <v>0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>IF(M569=0,A569,M569)</f>
        <v>276172</v>
      </c>
      <c r="S569" s="2">
        <f>_xlfn.XLOOKUP($A569,'[1]LISTA ETIQUETAS'!$O:$O,'[1]LISTA ETIQUETAS'!H:H,"",0)</f>
        <v>2</v>
      </c>
      <c r="T569" s="8">
        <f>SUM(O569:S569)</f>
        <v>2</v>
      </c>
      <c r="U569" s="9" t="str">
        <f>IFERROR((VLOOKUP(A569,'links de acesso'!A:B,2,0)),"\\192.168.0.4\Produtos\PRODUTO_PRONTA_ENTREGA_DPOT\static\IMAGENS_PRODUTOS\SEM IMAGEM.jpg")</f>
        <v>\\192.168.0.4\Produtos\PRODUTO_PRONTA_ENTREGA_DPOT\static\IMAGENS_PRODUTOS\MESA LATERAL DAMA_276172.jpg</v>
      </c>
      <c r="V569" s="8" t="str">
        <f>IF(Tabela3[[#This Row],[LINK_IMAGEM]]="\\192.168.0.4\Produtos\PRODUTO_PRONTA_ENTREGA_DPOT\static\IMAGENS_PRODUTOS\SEM IMAGEM.jpg","SEM IMAGEM","COM IMAGEM")</f>
        <v>COM IMAGEM</v>
      </c>
    </row>
    <row r="570" spans="1:22" x14ac:dyDescent="0.25">
      <c r="A570" s="17">
        <v>276171</v>
      </c>
      <c r="B570" t="str">
        <f>IFERROR((VLOOKUP(A570,'[1]LISTA ETIQUETAS'!O:X,3,0)),"PRODUTO SEM ESTOQUE")</f>
        <v>EST MESA LATERAL DAMA (FREIJO NATURAL)</v>
      </c>
      <c r="C570" s="9" t="str">
        <f>VLOOKUP(A570,'[1]LISTA ETIQUETAS'!$O:$BT,58,0)</f>
        <v>DPOT MESA LATERAL</v>
      </c>
      <c r="D570" s="9" t="str">
        <f>VLOOKUP(A570,'[1]LISTA ETIQUETAS'!$O:$BU,59,0)</f>
        <v>MESA LATERAL DAMA</v>
      </c>
      <c r="E570" s="10">
        <f>IF(VLOOKUP(A570,'[1]LISTA ETIQUETAS'!O:W,4,0)="",(VLOOKUP(A570,'[1]LISTA ETIQUETAS'!O:W,7,0)),(VLOOKUP(A570,'[1]LISTA ETIQUETAS'!O:W,4,0)))</f>
        <v>0.5</v>
      </c>
      <c r="F570" s="10">
        <f>IF(VLOOKUP(A570,'[1]LISTA ETIQUETAS'!O:W,5,0)="",(VLOOKUP(A570,'[1]LISTA ETIQUETAS'!O:W,8,0)),(VLOOKUP(A570,'[1]LISTA ETIQUETAS'!O:W,5,0)))</f>
        <v>0.3</v>
      </c>
      <c r="G570" s="10">
        <f>IF(VLOOKUP(A570,'[1]LISTA ETIQUETAS'!O:W,6,0)="",(VLOOKUP(A570,'[1]LISTA ETIQUETAS'!O:W,9,0)),(VLOOKUP(A570,'[1]LISTA ETIQUETAS'!O:W,5,0)))</f>
        <v>0.45</v>
      </c>
      <c r="H570" s="10">
        <f>IFERROR((VLOOKUP(A570,'[1]LISTA ETIQUETAS'!O:X,10,0)),"")</f>
        <v>0</v>
      </c>
      <c r="I570" s="11">
        <f>IFERROR((VLOOKUP(A570,'[1]LISTA ETIQUETAS'!O:Z,12,0)),"")</f>
        <v>0</v>
      </c>
      <c r="J570" s="5">
        <f>VLOOKUP(A570,'[1]LISTA ETIQUETAS'!$O:$AA,13,0)</f>
        <v>0</v>
      </c>
      <c r="K570" s="11">
        <f>IFERROR(I570-I570*J570,"")</f>
        <v>0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>IF(M570=0,A570,M570)</f>
        <v>276171</v>
      </c>
      <c r="S570" s="2">
        <f>_xlfn.XLOOKUP($A570,'[1]LISTA ETIQUETAS'!$O:$O,'[1]LISTA ETIQUETAS'!H:H,"",0)</f>
        <v>2</v>
      </c>
      <c r="T570" s="8">
        <f>SUM(O570:S570)</f>
        <v>2</v>
      </c>
      <c r="U570" s="9" t="str">
        <f>IFERROR((VLOOKUP(A570,'links de acesso'!A:B,2,0)),"\\192.168.0.4\Produtos\PRODUTO_PRONTA_ENTREGA_DPOT\static\IMAGENS_PRODUTOS\SEM IMAGEM.jpg")</f>
        <v>\\192.168.0.4\Produtos\PRODUTO_PRONTA_ENTREGA_DPOT\static\IMAGENS_PRODUTOS\MESA LATERAL DAMA_276171.jpg</v>
      </c>
      <c r="V570" s="8" t="str">
        <f>IF(Tabela3[[#This Row],[LINK_IMAGEM]]="\\192.168.0.4\Produtos\PRODUTO_PRONTA_ENTREGA_DPOT\static\IMAGENS_PRODUTOS\SEM IMAGEM.jpg","SEM IMAGEM","COM IMAGEM")</f>
        <v>COM IMAGEM</v>
      </c>
    </row>
    <row r="571" spans="1:22" x14ac:dyDescent="0.25">
      <c r="A571" s="17">
        <v>276170</v>
      </c>
      <c r="B571" t="str">
        <f>IFERROR((VLOOKUP(A571,'[1]LISTA ETIQUETAS'!O:X,3,0)),"PRODUTO SEM ESTOQUE")</f>
        <v>EST MESA LATERAL DAMA (FREIJO NATURAL)</v>
      </c>
      <c r="C571" s="9" t="str">
        <f>VLOOKUP(A571,'[1]LISTA ETIQUETAS'!$O:$BT,58,0)</f>
        <v>DPOT MESA LATERAL</v>
      </c>
      <c r="D571" s="9" t="str">
        <f>VLOOKUP(A571,'[1]LISTA ETIQUETAS'!$O:$BU,59,0)</f>
        <v>MESA LATERAL DAMA</v>
      </c>
      <c r="E571" s="10">
        <f>IF(VLOOKUP(A571,'[1]LISTA ETIQUETAS'!O:W,4,0)="",(VLOOKUP(A571,'[1]LISTA ETIQUETAS'!O:W,7,0)),(VLOOKUP(A571,'[1]LISTA ETIQUETAS'!O:W,4,0)))</f>
        <v>0.7</v>
      </c>
      <c r="F571" s="10">
        <f>IF(VLOOKUP(A571,'[1]LISTA ETIQUETAS'!O:W,5,0)="",(VLOOKUP(A571,'[1]LISTA ETIQUETAS'!O:W,8,0)),(VLOOKUP(A571,'[1]LISTA ETIQUETAS'!O:W,5,0)))</f>
        <v>0.35</v>
      </c>
      <c r="G571" s="10">
        <f>IF(VLOOKUP(A571,'[1]LISTA ETIQUETAS'!O:W,6,0)="",(VLOOKUP(A571,'[1]LISTA ETIQUETAS'!O:W,9,0)),(VLOOKUP(A571,'[1]LISTA ETIQUETAS'!O:W,5,0)))</f>
        <v>0.45</v>
      </c>
      <c r="H571" s="10">
        <f>IFERROR((VLOOKUP(A571,'[1]LISTA ETIQUETAS'!O:X,10,0)),"")</f>
        <v>0</v>
      </c>
      <c r="I571" s="11">
        <f>IFERROR((VLOOKUP(A571,'[1]LISTA ETIQUETAS'!O:Z,12,0)),"")</f>
        <v>0</v>
      </c>
      <c r="J571" s="5">
        <f>VLOOKUP(A571,'[1]LISTA ETIQUETAS'!$O:$AA,13,0)</f>
        <v>0</v>
      </c>
      <c r="K571" s="11">
        <f>IFERROR(I571-I571*J571,"")</f>
        <v>0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>IF(M571=0,A571,M571)</f>
        <v>276170</v>
      </c>
      <c r="S571" s="2">
        <f>_xlfn.XLOOKUP($A571,'[1]LISTA ETIQUETAS'!$O:$O,'[1]LISTA ETIQUETAS'!H:H,"",0)</f>
        <v>2</v>
      </c>
      <c r="T571" s="8">
        <f>SUM(O571:S571)</f>
        <v>2</v>
      </c>
      <c r="U571" s="9" t="str">
        <f>IFERROR((VLOOKUP(A571,'links de acesso'!A:B,2,0)),"\\192.168.0.4\Produtos\PRODUTO_PRONTA_ENTREGA_DPOT\static\IMAGENS_PRODUTOS\SEM IMAGEM.jpg")</f>
        <v>\\192.168.0.4\Produtos\PRODUTO_PRONTA_ENTREGA_DPOT\static\IMAGENS_PRODUTOS\MESA LATERAL DAMA_276170.jpg</v>
      </c>
      <c r="V571" s="8" t="str">
        <f>IF(Tabela3[[#This Row],[LINK_IMAGEM]]="\\192.168.0.4\Produtos\PRODUTO_PRONTA_ENTREGA_DPOT\static\IMAGENS_PRODUTOS\SEM IMAGEM.jpg","SEM IMAGEM","COM IMAGEM")</f>
        <v>COM IMAGEM</v>
      </c>
    </row>
    <row r="572" spans="1:22" x14ac:dyDescent="0.25">
      <c r="A572" s="17">
        <v>216748</v>
      </c>
      <c r="B572" t="str">
        <f>IFERROR((VLOOKUP(A572,'[1]LISTA ETIQUETAS'!O:X,3,0)),"PRODUTO SEM ESTOQUE")</f>
        <v>EST MESA LATERAL DECK (GARAPEIRA)</v>
      </c>
      <c r="C572" s="9" t="str">
        <f>VLOOKUP(A572,'[1]LISTA ETIQUETAS'!$O:$BT,58,0)</f>
        <v>DPOT MESA LATERAL</v>
      </c>
      <c r="D572" s="9" t="str">
        <f>VLOOKUP(A572,'[1]LISTA ETIQUETAS'!$O:$BU,59,0)</f>
        <v>MESA LATERAL DECK</v>
      </c>
      <c r="E572" s="10">
        <f>IF(VLOOKUP(A572,'[1]LISTA ETIQUETAS'!O:W,4,0)="",(VLOOKUP(A572,'[1]LISTA ETIQUETAS'!O:W,7,0)),(VLOOKUP(A572,'[1]LISTA ETIQUETAS'!O:W,4,0)))</f>
        <v>0.85</v>
      </c>
      <c r="F572" s="10">
        <f>IF(VLOOKUP(A572,'[1]LISTA ETIQUETAS'!O:W,5,0)="",(VLOOKUP(A572,'[1]LISTA ETIQUETAS'!O:W,8,0)),(VLOOKUP(A572,'[1]LISTA ETIQUETAS'!O:W,5,0)))</f>
        <v>0.47</v>
      </c>
      <c r="G572" s="10">
        <f>IF(VLOOKUP(A572,'[1]LISTA ETIQUETAS'!O:W,6,0)="",(VLOOKUP(A572,'[1]LISTA ETIQUETAS'!O:W,9,0)),(VLOOKUP(A572,'[1]LISTA ETIQUETAS'!O:W,5,0)))</f>
        <v>0.28000000000000003</v>
      </c>
      <c r="H572" s="10">
        <f>IFERROR((VLOOKUP(A572,'[1]LISTA ETIQUETAS'!O:X,10,0)),"")</f>
        <v>0</v>
      </c>
      <c r="I572" s="11">
        <f>IFERROR((VLOOKUP(A572,'[1]LISTA ETIQUETAS'!O:Z,12,0)),"")</f>
        <v>0</v>
      </c>
      <c r="J572" s="5">
        <f>VLOOKUP(A572,'[1]LISTA ETIQUETAS'!$O:$AA,13,0)</f>
        <v>0.5</v>
      </c>
      <c r="K572" s="11">
        <f>IFERROR(I572-I572*J572,"")</f>
        <v>0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>IF(M572=0,A572,M572)</f>
        <v>216748</v>
      </c>
      <c r="S572" s="2">
        <f>_xlfn.XLOOKUP($A572,'[1]LISTA ETIQUETAS'!$O:$O,'[1]LISTA ETIQUETAS'!H:H,"",0)</f>
        <v>1</v>
      </c>
      <c r="T572" s="8">
        <f>SUM(O572:S572)</f>
        <v>1</v>
      </c>
      <c r="U572" s="9" t="str">
        <f>IFERROR((VLOOKUP(A572,'links de acesso'!A:B,2,0)),"\\192.168.0.4\Produtos\PRODUTO_PRONTA_ENTREGA_DPOT\static\IMAGENS_PRODUTOS\SEM IMAGEM.jpg")</f>
        <v>\\192.168.0.4\Produtos\PRODUTO_PRONTA_ENTREGA_DPOT\static\IMAGENS_PRODUTOS\MESA LATERAL DECK _216748.jpg</v>
      </c>
      <c r="V572" s="8" t="str">
        <f>IF(Tabela3[[#This Row],[LINK_IMAGEM]]="\\192.168.0.4\Produtos\PRODUTO_PRONTA_ENTREGA_DPOT\static\IMAGENS_PRODUTOS\SEM IMAGEM.jpg","SEM IMAGEM","COM IMAGEM")</f>
        <v>COM IMAGEM</v>
      </c>
    </row>
    <row r="573" spans="1:22" x14ac:dyDescent="0.25">
      <c r="A573" s="17">
        <v>216747</v>
      </c>
      <c r="B573" t="str">
        <f>IFERROR((VLOOKUP(A573,'[1]LISTA ETIQUETAS'!O:X,3,0)),"PRODUTO SEM ESTOQUE")</f>
        <v>EST MESA LATERAL DECK (GARAPEIRA)</v>
      </c>
      <c r="C573" s="9" t="str">
        <f>VLOOKUP(A573,'[1]LISTA ETIQUETAS'!$O:$BT,58,0)</f>
        <v>DPOT MESA LATERAL</v>
      </c>
      <c r="D573" s="9" t="str">
        <f>VLOOKUP(A573,'[1]LISTA ETIQUETAS'!$O:$BU,59,0)</f>
        <v>MESA LATERAL DECK</v>
      </c>
      <c r="E573" s="10">
        <f>IF(VLOOKUP(A573,'[1]LISTA ETIQUETAS'!O:W,4,0)="",(VLOOKUP(A573,'[1]LISTA ETIQUETAS'!O:W,7,0)),(VLOOKUP(A573,'[1]LISTA ETIQUETAS'!O:W,4,0)))</f>
        <v>0.85</v>
      </c>
      <c r="F573" s="10">
        <f>IF(VLOOKUP(A573,'[1]LISTA ETIQUETAS'!O:W,5,0)="",(VLOOKUP(A573,'[1]LISTA ETIQUETAS'!O:W,8,0)),(VLOOKUP(A573,'[1]LISTA ETIQUETAS'!O:W,5,0)))</f>
        <v>0.8</v>
      </c>
      <c r="G573" s="10">
        <f>IF(VLOOKUP(A573,'[1]LISTA ETIQUETAS'!O:W,6,0)="",(VLOOKUP(A573,'[1]LISTA ETIQUETAS'!O:W,9,0)),(VLOOKUP(A573,'[1]LISTA ETIQUETAS'!O:W,5,0)))</f>
        <v>0.28000000000000003</v>
      </c>
      <c r="H573" s="10">
        <f>IFERROR((VLOOKUP(A573,'[1]LISTA ETIQUETAS'!O:X,10,0)),"")</f>
        <v>0</v>
      </c>
      <c r="I573" s="11">
        <f>IFERROR((VLOOKUP(A573,'[1]LISTA ETIQUETAS'!O:Z,12,0)),"")</f>
        <v>0</v>
      </c>
      <c r="J573" s="5">
        <f>VLOOKUP(A573,'[1]LISTA ETIQUETAS'!$O:$AA,13,0)</f>
        <v>0.5</v>
      </c>
      <c r="K573" s="11">
        <f>IFERROR(I573-I573*J573,"")</f>
        <v>0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>IF(M573=0,A573,M573)</f>
        <v>216747</v>
      </c>
      <c r="S573" s="2">
        <f>_xlfn.XLOOKUP($A573,'[1]LISTA ETIQUETAS'!$O:$O,'[1]LISTA ETIQUETAS'!H:H,"",0)</f>
        <v>1</v>
      </c>
      <c r="T573" s="8">
        <f>SUM(O573:S573)</f>
        <v>1</v>
      </c>
      <c r="U573" s="9" t="str">
        <f>IFERROR((VLOOKUP(A573,'links de acesso'!A:B,2,0)),"\\192.168.0.4\Produtos\PRODUTO_PRONTA_ENTREGA_DPOT\static\IMAGENS_PRODUTOS\SEM IMAGEM.jpg")</f>
        <v>\\192.168.0.4\Produtos\PRODUTO_PRONTA_ENTREGA_DPOT\static\IMAGENS_PRODUTOS\MESA LATERAL DECK_216747.jpg</v>
      </c>
      <c r="V573" s="8" t="str">
        <f>IF(Tabela3[[#This Row],[LINK_IMAGEM]]="\\192.168.0.4\Produtos\PRODUTO_PRONTA_ENTREGA_DPOT\static\IMAGENS_PRODUTOS\SEM IMAGEM.jpg","SEM IMAGEM","COM IMAGEM")</f>
        <v>COM IMAGEM</v>
      </c>
    </row>
    <row r="574" spans="1:22" x14ac:dyDescent="0.25">
      <c r="A574" s="17">
        <v>147347</v>
      </c>
      <c r="B574" t="str">
        <f>IFERROR((VLOOKUP(A574,'[1]LISTA ETIQUETAS'!O:X,3,0)),"PRODUTO SEM ESTOQUE")</f>
        <v>EST MESA LATERAL DUNN (CUMARU VERNIZ B.DAGUA) (PES ACO INOX)</v>
      </c>
      <c r="C574" s="9" t="str">
        <f>VLOOKUP(A574,'[1]LISTA ETIQUETAS'!$O:$BT,58,0)</f>
        <v>DPOT MESA LATERAL</v>
      </c>
      <c r="D574" s="9" t="str">
        <f>VLOOKUP(A574,'[1]LISTA ETIQUETAS'!$O:$BU,59,0)</f>
        <v>MESA LATERAL DUNN</v>
      </c>
      <c r="E574" s="10">
        <f>IF(VLOOKUP(A574,'[1]LISTA ETIQUETAS'!O:W,4,0)="",(VLOOKUP(A574,'[1]LISTA ETIQUETAS'!O:W,7,0)),(VLOOKUP(A574,'[1]LISTA ETIQUETAS'!O:W,4,0)))</f>
        <v>0.42</v>
      </c>
      <c r="F574" s="10">
        <f>IF(VLOOKUP(A574,'[1]LISTA ETIQUETAS'!O:W,5,0)="",(VLOOKUP(A574,'[1]LISTA ETIQUETAS'!O:W,8,0)),(VLOOKUP(A574,'[1]LISTA ETIQUETAS'!O:W,5,0)))</f>
        <v>0</v>
      </c>
      <c r="G574" s="10">
        <f>IF(VLOOKUP(A574,'[1]LISTA ETIQUETAS'!O:W,6,0)="",(VLOOKUP(A574,'[1]LISTA ETIQUETAS'!O:W,9,0)),(VLOOKUP(A574,'[1]LISTA ETIQUETAS'!O:W,5,0)))</f>
        <v>0.49</v>
      </c>
      <c r="H574" s="10">
        <f>IFERROR((VLOOKUP(A574,'[1]LISTA ETIQUETAS'!O:X,10,0)),"")</f>
        <v>0.42</v>
      </c>
      <c r="I574" s="11">
        <f>IFERROR((VLOOKUP(A574,'[1]LISTA ETIQUETAS'!O:Z,12,0)),"")</f>
        <v>0</v>
      </c>
      <c r="J574" s="5">
        <f>VLOOKUP(A574,'[1]LISTA ETIQUETAS'!$O:$AA,13,0)</f>
        <v>0</v>
      </c>
      <c r="K574" s="11">
        <f>IFERROR(I574-I574*J574,"")</f>
        <v>0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>IF(M574=0,A574,M574)</f>
        <v>147347</v>
      </c>
      <c r="S574" s="2">
        <f>_xlfn.XLOOKUP($A574,'[1]LISTA ETIQUETAS'!$O:$O,'[1]LISTA ETIQUETAS'!H:H,"",0)</f>
        <v>5</v>
      </c>
      <c r="T574" s="8">
        <f>SUM(O574:S574)</f>
        <v>5</v>
      </c>
      <c r="U574" s="9" t="str">
        <f>IFERROR((VLOOKUP(A574,'links de acesso'!A:B,2,0)),"\\192.168.0.4\Produtos\PRODUTO_PRONTA_ENTREGA_DPOT\static\IMAGENS_PRODUTOS\SEM IMAGEM.jpg")</f>
        <v>\\192.168.0.4\Produtos\PRODUTO_PRONTA_ENTREGA_DPOT\static\IMAGENS_PRODUTOS\MESA LATERAL DUNN_147347.jpg</v>
      </c>
      <c r="V574" s="8" t="str">
        <f>IF(Tabela3[[#This Row],[LINK_IMAGEM]]="\\192.168.0.4\Produtos\PRODUTO_PRONTA_ENTREGA_DPOT\static\IMAGENS_PRODUTOS\SEM IMAGEM.jpg","SEM IMAGEM","COM IMAGEM")</f>
        <v>COM IMAGEM</v>
      </c>
    </row>
    <row r="575" spans="1:22" x14ac:dyDescent="0.25">
      <c r="A575" s="17">
        <v>63313</v>
      </c>
      <c r="B575" t="str">
        <f>IFERROR((VLOOKUP(A575,'[1]LISTA ETIQUETAS'!O:X,3,0)),"PRODUTO SEM ESTOQUE")</f>
        <v>EST MESA LATERAL ESPECIAL (TAUARI COR 02)</v>
      </c>
      <c r="C575" s="9" t="str">
        <f>VLOOKUP(A575,'[1]LISTA ETIQUETAS'!$O:$BT,58,0)</f>
        <v>DPOT MESA LATERAL</v>
      </c>
      <c r="D575" s="9" t="str">
        <f>VLOOKUP(A575,'[1]LISTA ETIQUETAS'!$O:$BU,59,0)</f>
        <v>MESA LATERAL ESPECIAL</v>
      </c>
      <c r="E575" s="10">
        <f>IF(VLOOKUP(A575,'[1]LISTA ETIQUETAS'!O:W,4,0)="",(VLOOKUP(A575,'[1]LISTA ETIQUETAS'!O:W,7,0)),(VLOOKUP(A575,'[1]LISTA ETIQUETAS'!O:W,4,0)))</f>
        <v>0.85</v>
      </c>
      <c r="F575" s="10">
        <f>IF(VLOOKUP(A575,'[1]LISTA ETIQUETAS'!O:W,5,0)="",(VLOOKUP(A575,'[1]LISTA ETIQUETAS'!O:W,8,0)),(VLOOKUP(A575,'[1]LISTA ETIQUETAS'!O:W,5,0)))</f>
        <v>0.85</v>
      </c>
      <c r="G575" s="10">
        <f>IF(VLOOKUP(A575,'[1]LISTA ETIQUETAS'!O:W,6,0)="",(VLOOKUP(A575,'[1]LISTA ETIQUETAS'!O:W,9,0)),(VLOOKUP(A575,'[1]LISTA ETIQUETAS'!O:W,5,0)))</f>
        <v>0.75</v>
      </c>
      <c r="H575" s="10">
        <f>IFERROR((VLOOKUP(A575,'[1]LISTA ETIQUETAS'!O:X,10,0)),"")</f>
        <v>0</v>
      </c>
      <c r="I575" s="11">
        <f>IFERROR((VLOOKUP(A575,'[1]LISTA ETIQUETAS'!O:Z,12,0)),"")</f>
        <v>0</v>
      </c>
      <c r="J575" s="5">
        <f>VLOOKUP(A575,'[1]LISTA ETIQUETAS'!$O:$AA,13,0)</f>
        <v>0</v>
      </c>
      <c r="K575" s="11">
        <f>IFERROR(I575-I575*J575,"")</f>
        <v>0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>IF(M575=0,A575,M575)</f>
        <v>63313</v>
      </c>
      <c r="S575" s="2">
        <f>_xlfn.XLOOKUP($A575,'[1]LISTA ETIQUETAS'!$O:$O,'[1]LISTA ETIQUETAS'!H:H,"",0)</f>
        <v>1</v>
      </c>
      <c r="T575" s="8">
        <f>SUM(O575:S575)</f>
        <v>1</v>
      </c>
      <c r="U575" s="9" t="str">
        <f>IFERROR((VLOOKUP(A575,'links de acesso'!A:B,2,0)),"\\192.168.0.4\Produtos\PRODUTO_PRONTA_ENTREGA_DPOT\static\IMAGENS_PRODUTOS\SEM IMAGEM.jpg")</f>
        <v>\\192.168.0.4\Produtos\PRODUTO_PRONTA_ENTREGA_DPOT\static\IMAGENS_PRODUTOS\MESA LATERAL ESPECIAL_63313.jpg</v>
      </c>
      <c r="V575" s="8" t="str">
        <f>IF(Tabela3[[#This Row],[LINK_IMAGEM]]="\\192.168.0.4\Produtos\PRODUTO_PRONTA_ENTREGA_DPOT\static\IMAGENS_PRODUTOS\SEM IMAGEM.jpg","SEM IMAGEM","COM IMAGEM")</f>
        <v>COM IMAGEM</v>
      </c>
    </row>
    <row r="576" spans="1:22" x14ac:dyDescent="0.25">
      <c r="A576" s="17">
        <v>214325</v>
      </c>
      <c r="B576" t="str">
        <f>IFERROR((VLOOKUP(A576,'[1]LISTA ETIQUETAS'!O:X,3,0)),"PRODUTO SEM ESTOQUE")</f>
        <v>EST MESA LATERAL HOOP (RESINA BRANCA) (PES INOX)</v>
      </c>
      <c r="C576" s="9" t="str">
        <f>VLOOKUP(A576,'[1]LISTA ETIQUETAS'!$O:$BT,58,0)</f>
        <v>DPOT MESA LATERAL</v>
      </c>
      <c r="D576" s="9" t="str">
        <f>VLOOKUP(A576,'[1]LISTA ETIQUETAS'!$O:$BU,59,0)</f>
        <v>MESA LATERAL HOOP</v>
      </c>
      <c r="E576" s="10">
        <f>IF(VLOOKUP(A576,'[1]LISTA ETIQUETAS'!O:W,4,0)="",(VLOOKUP(A576,'[1]LISTA ETIQUETAS'!O:W,7,0)),(VLOOKUP(A576,'[1]LISTA ETIQUETAS'!O:W,4,0)))</f>
        <v>0.6</v>
      </c>
      <c r="F576" s="10">
        <f>IF(VLOOKUP(A576,'[1]LISTA ETIQUETAS'!O:W,5,0)="",(VLOOKUP(A576,'[1]LISTA ETIQUETAS'!O:W,8,0)),(VLOOKUP(A576,'[1]LISTA ETIQUETAS'!O:W,5,0)))</f>
        <v>0.4</v>
      </c>
      <c r="G576" s="10">
        <f>IF(VLOOKUP(A576,'[1]LISTA ETIQUETAS'!O:W,6,0)="",(VLOOKUP(A576,'[1]LISTA ETIQUETAS'!O:W,9,0)),(VLOOKUP(A576,'[1]LISTA ETIQUETAS'!O:W,5,0)))</f>
        <v>0.4</v>
      </c>
      <c r="H576" s="10">
        <f>IFERROR((VLOOKUP(A576,'[1]LISTA ETIQUETAS'!O:X,10,0)),"")</f>
        <v>0</v>
      </c>
      <c r="I576" s="11">
        <f>IFERROR((VLOOKUP(A576,'[1]LISTA ETIQUETAS'!O:Z,12,0)),"")</f>
        <v>0</v>
      </c>
      <c r="J576" s="5">
        <f>VLOOKUP(A576,'[1]LISTA ETIQUETAS'!$O:$AA,13,0)</f>
        <v>0</v>
      </c>
      <c r="K576" s="11">
        <f>IFERROR(I576-I576*J576,"")</f>
        <v>0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>IF(M576=0,A576,M576)</f>
        <v>214325</v>
      </c>
      <c r="S576" s="2">
        <f>_xlfn.XLOOKUP($A576,'[1]LISTA ETIQUETAS'!$O:$O,'[1]LISTA ETIQUETAS'!H:H,"",0)</f>
        <v>1</v>
      </c>
      <c r="T576" s="8">
        <f>SUM(O576:S576)</f>
        <v>1</v>
      </c>
      <c r="U576" s="9" t="str">
        <f>IFERROR((VLOOKUP(A576,'links de acesso'!A:B,2,0)),"\\192.168.0.4\Produtos\PRODUTO_PRONTA_ENTREGA_DPOT\static\IMAGENS_PRODUTOS\SEM IMAGEM.jpg")</f>
        <v>\\192.168.0.4\Produtos\PRODUTO_PRONTA_ENTREGA_DPOT\static\IMAGENS_PRODUTOS\MESA LATERAL HOOP_214325.jpg</v>
      </c>
      <c r="V576" s="8" t="str">
        <f>IF(Tabela3[[#This Row],[LINK_IMAGEM]]="\\192.168.0.4\Produtos\PRODUTO_PRONTA_ENTREGA_DPOT\static\IMAGENS_PRODUTOS\SEM IMAGEM.jpg","SEM IMAGEM","COM IMAGEM")</f>
        <v>COM IMAGEM</v>
      </c>
    </row>
    <row r="577" spans="1:22" x14ac:dyDescent="0.25">
      <c r="A577" s="17">
        <v>402242</v>
      </c>
      <c r="B577" t="str">
        <f>IFERROR((VLOOKUP(A577,'[1]LISTA ETIQUETAS'!O:X,3,0)),"PRODUTO SEM ESTOQUE")</f>
        <v>EST MESA LATERAL ITA (BORDA C) (M3 MATARAZZO) (COBRE ANTIGO)</v>
      </c>
      <c r="C577" s="9" t="str">
        <f>VLOOKUP(A577,'[1]LISTA ETIQUETAS'!$O:$BT,58,0)</f>
        <v>DPOT MESA LATERAL</v>
      </c>
      <c r="D577" s="9" t="str">
        <f>VLOOKUP(A577,'[1]LISTA ETIQUETAS'!$O:$BU,59,0)</f>
        <v>MESA LATERAL ITA</v>
      </c>
      <c r="E577" s="10">
        <f>IF(VLOOKUP(A577,'[1]LISTA ETIQUETAS'!O:W,4,0)="",(VLOOKUP(A577,'[1]LISTA ETIQUETAS'!O:W,7,0)),(VLOOKUP(A577,'[1]LISTA ETIQUETAS'!O:W,4,0)))</f>
        <v>0.7</v>
      </c>
      <c r="F577" s="10">
        <f>IF(VLOOKUP(A577,'[1]LISTA ETIQUETAS'!O:W,5,0)="",(VLOOKUP(A577,'[1]LISTA ETIQUETAS'!O:W,8,0)),(VLOOKUP(A577,'[1]LISTA ETIQUETAS'!O:W,5,0)))</f>
        <v>0.7</v>
      </c>
      <c r="G577" s="10">
        <f>IF(VLOOKUP(A577,'[1]LISTA ETIQUETAS'!O:W,6,0)="",(VLOOKUP(A577,'[1]LISTA ETIQUETAS'!O:W,9,0)),(VLOOKUP(A577,'[1]LISTA ETIQUETAS'!O:W,5,0)))</f>
        <v>0.52</v>
      </c>
      <c r="H577" s="10">
        <f>IFERROR((VLOOKUP(A577,'[1]LISTA ETIQUETAS'!O:X,10,0)),"")</f>
        <v>0</v>
      </c>
      <c r="I577" s="11">
        <f>IFERROR((VLOOKUP(A577,'[1]LISTA ETIQUETAS'!O:Z,12,0)),"")</f>
        <v>0</v>
      </c>
      <c r="J577" s="5">
        <f>VLOOKUP(A577,'[1]LISTA ETIQUETAS'!$O:$AA,13,0)</f>
        <v>0.35</v>
      </c>
      <c r="K577" s="11">
        <f>IFERROR(I577-I577*J577,"")</f>
        <v>0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>IF(M577=0,A577,M577)</f>
        <v>402242</v>
      </c>
      <c r="S577" s="2">
        <f>_xlfn.XLOOKUP($A577,'[1]LISTA ETIQUETAS'!$O:$O,'[1]LISTA ETIQUETAS'!H:H,"",0)</f>
        <v>1</v>
      </c>
      <c r="T577" s="8">
        <f>SUM(O577:S577)</f>
        <v>1</v>
      </c>
      <c r="U577" s="9" t="str">
        <f>IFERROR((VLOOKUP(A577,'links de acesso'!A:B,2,0)),"\\192.168.0.4\Produtos\PRODUTO_PRONTA_ENTREGA_DPOT\static\IMAGENS_PRODUTOS\SEM IMAGEM.jpg")</f>
        <v>\\192.168.0.4\Produtos\PRODUTO_PRONTA_ENTREGA_DPOT\static\IMAGENS_PRODUTOS\MESA LATERAL ITA_402242.jpg</v>
      </c>
      <c r="V577" s="8" t="str">
        <f>IF(Tabela3[[#This Row],[LINK_IMAGEM]]="\\192.168.0.4\Produtos\PRODUTO_PRONTA_ENTREGA_DPOT\static\IMAGENS_PRODUTOS\SEM IMAGEM.jpg","SEM IMAGEM","COM IMAGEM")</f>
        <v>COM IMAGEM</v>
      </c>
    </row>
    <row r="578" spans="1:22" x14ac:dyDescent="0.25">
      <c r="A578" s="17">
        <v>355669</v>
      </c>
      <c r="B578" t="str">
        <f>IFERROR((VLOOKUP(A578,'[1]LISTA ETIQUETAS'!O:X,3,0)),"PRODUTO SEM ESTOQUE")</f>
        <v>EST MESA LATERAL JANETE (FREIJO NATURAL)</v>
      </c>
      <c r="C578" s="9" t="str">
        <f>VLOOKUP(A578,'[1]LISTA ETIQUETAS'!$O:$BT,58,0)</f>
        <v>DPOT MESA LATERAL</v>
      </c>
      <c r="D578" s="9" t="str">
        <f>VLOOKUP(A578,'[1]LISTA ETIQUETAS'!$O:$BU,59,0)</f>
        <v>MESA LATERAL JANETE</v>
      </c>
      <c r="E578" s="10">
        <f>IF(VLOOKUP(A578,'[1]LISTA ETIQUETAS'!O:W,4,0)="",(VLOOKUP(A578,'[1]LISTA ETIQUETAS'!O:W,7,0)),(VLOOKUP(A578,'[1]LISTA ETIQUETAS'!O:W,4,0)))</f>
        <v>0.6</v>
      </c>
      <c r="F578" s="10">
        <f>IF(VLOOKUP(A578,'[1]LISTA ETIQUETAS'!O:W,5,0)="",(VLOOKUP(A578,'[1]LISTA ETIQUETAS'!O:W,8,0)),(VLOOKUP(A578,'[1]LISTA ETIQUETAS'!O:W,5,0)))</f>
        <v>0</v>
      </c>
      <c r="G578" s="10">
        <f>IF(VLOOKUP(A578,'[1]LISTA ETIQUETAS'!O:W,6,0)="",(VLOOKUP(A578,'[1]LISTA ETIQUETAS'!O:W,9,0)),(VLOOKUP(A578,'[1]LISTA ETIQUETAS'!O:W,5,0)))</f>
        <v>0.6</v>
      </c>
      <c r="H578" s="10">
        <f>IFERROR((VLOOKUP(A578,'[1]LISTA ETIQUETAS'!O:X,10,0)),"")</f>
        <v>0.6</v>
      </c>
      <c r="I578" s="11">
        <f>IFERROR((VLOOKUP(A578,'[1]LISTA ETIQUETAS'!O:Z,12,0)),"")</f>
        <v>0</v>
      </c>
      <c r="J578" s="5">
        <f>VLOOKUP(A578,'[1]LISTA ETIQUETAS'!$O:$AA,13,0)</f>
        <v>0</v>
      </c>
      <c r="K578" s="11">
        <f>IFERROR(I578-I578*J578,"")</f>
        <v>0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>IF(M578=0,A578,M578)</f>
        <v>355669</v>
      </c>
      <c r="S578" s="2">
        <f>_xlfn.XLOOKUP($A578,'[1]LISTA ETIQUETAS'!$O:$O,'[1]LISTA ETIQUETAS'!H:H,"",0)</f>
        <v>1</v>
      </c>
      <c r="T578" s="8">
        <f>SUM(O578:S578)</f>
        <v>1</v>
      </c>
      <c r="U578" s="9" t="str">
        <f>IFERROR((VLOOKUP(A578,'links de acesso'!A:B,2,0)),"\\192.168.0.4\Produtos\PRODUTO_PRONTA_ENTREGA_DPOT\static\IMAGENS_PRODUTOS\SEM IMAGEM.jpg")</f>
        <v>\\192.168.0.4\Produtos\PRODUTO_PRONTA_ENTREGA_DPOT\static\IMAGENS_PRODUTOS\MESA LATERAL JANETE_355669.jpg</v>
      </c>
      <c r="V578" s="8" t="str">
        <f>IF(Tabela3[[#This Row],[LINK_IMAGEM]]="\\192.168.0.4\Produtos\PRODUTO_PRONTA_ENTREGA_DPOT\static\IMAGENS_PRODUTOS\SEM IMAGEM.jpg","SEM IMAGEM","COM IMAGEM")</f>
        <v>COM IMAGEM</v>
      </c>
    </row>
    <row r="579" spans="1:22" x14ac:dyDescent="0.25">
      <c r="A579" s="17">
        <v>355669</v>
      </c>
      <c r="B579" t="str">
        <f>IFERROR((VLOOKUP(A579,'[1]LISTA ETIQUETAS'!O:X,3,0)),"PRODUTO SEM ESTOQUE")</f>
        <v>EST MESA LATERAL JANETE (FREIJO NATURAL)</v>
      </c>
      <c r="C579" s="9" t="str">
        <f>VLOOKUP(A579,'[1]LISTA ETIQUETAS'!$O:$BT,58,0)</f>
        <v>DPOT MESA LATERAL</v>
      </c>
      <c r="D579" s="9" t="str">
        <f>VLOOKUP(A579,'[1]LISTA ETIQUETAS'!$O:$BU,59,0)</f>
        <v>MESA LATERAL JANETE</v>
      </c>
      <c r="E579" s="10">
        <f>IF(VLOOKUP(A579,'[1]LISTA ETIQUETAS'!O:W,4,0)="",(VLOOKUP(A579,'[1]LISTA ETIQUETAS'!O:W,7,0)),(VLOOKUP(A579,'[1]LISTA ETIQUETAS'!O:W,4,0)))</f>
        <v>0.6</v>
      </c>
      <c r="F579" s="10">
        <f>IF(VLOOKUP(A579,'[1]LISTA ETIQUETAS'!O:W,5,0)="",(VLOOKUP(A579,'[1]LISTA ETIQUETAS'!O:W,8,0)),(VLOOKUP(A579,'[1]LISTA ETIQUETAS'!O:W,5,0)))</f>
        <v>0</v>
      </c>
      <c r="G579" s="10">
        <f>IF(VLOOKUP(A579,'[1]LISTA ETIQUETAS'!O:W,6,0)="",(VLOOKUP(A579,'[1]LISTA ETIQUETAS'!O:W,9,0)),(VLOOKUP(A579,'[1]LISTA ETIQUETAS'!O:W,5,0)))</f>
        <v>0.6</v>
      </c>
      <c r="H579" s="10">
        <f>IFERROR((VLOOKUP(A579,'[1]LISTA ETIQUETAS'!O:X,10,0)),"")</f>
        <v>0.6</v>
      </c>
      <c r="I579" s="11">
        <f>IFERROR((VLOOKUP(A579,'[1]LISTA ETIQUETAS'!O:Z,12,0)),"")</f>
        <v>0</v>
      </c>
      <c r="J579" s="5">
        <f>VLOOKUP(A579,'[1]LISTA ETIQUETAS'!$O:$AA,13,0)</f>
        <v>0</v>
      </c>
      <c r="K579" s="11">
        <f>IFERROR(I579-I579*J579,"")</f>
        <v>0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>IF(M579=0,A579,M579)</f>
        <v>355669</v>
      </c>
      <c r="S579" s="2">
        <f>_xlfn.XLOOKUP($A579,'[1]LISTA ETIQUETAS'!$O:$O,'[1]LISTA ETIQUETAS'!H:H,"",0)</f>
        <v>1</v>
      </c>
      <c r="T579" s="8">
        <f>SUM(O579:S579)</f>
        <v>1</v>
      </c>
      <c r="U579" s="9" t="str">
        <f>IFERROR((VLOOKUP(A579,'links de acesso'!A:B,2,0)),"\\192.168.0.4\Produtos\PRODUTO_PRONTA_ENTREGA_DPOT\static\IMAGENS_PRODUTOS\SEM IMAGEM.jpg")</f>
        <v>\\192.168.0.4\Produtos\PRODUTO_PRONTA_ENTREGA_DPOT\static\IMAGENS_PRODUTOS\MESA LATERAL JANETE_355669.jpg</v>
      </c>
      <c r="V579" s="8" t="str">
        <f>IF(Tabela3[[#This Row],[LINK_IMAGEM]]="\\192.168.0.4\Produtos\PRODUTO_PRONTA_ENTREGA_DPOT\static\IMAGENS_PRODUTOS\SEM IMAGEM.jpg","SEM IMAGEM","COM IMAGEM")</f>
        <v>COM IMAGEM</v>
      </c>
    </row>
    <row r="580" spans="1:22" x14ac:dyDescent="0.25">
      <c r="A580" s="17">
        <v>127872</v>
      </c>
      <c r="B580" t="str">
        <f>IFERROR((VLOOKUP(A580,'[1]LISTA ETIQUETAS'!O:X,3,0)),"PRODUTO SEM ESTOQUE")</f>
        <v>EST MESA LATERAL JANETE (FREIJO NATURAL)</v>
      </c>
      <c r="C580" s="9" t="str">
        <f>VLOOKUP(A580,'[1]LISTA ETIQUETAS'!$O:$BT,58,0)</f>
        <v>DPOT MESA LATERAL</v>
      </c>
      <c r="D580" s="9" t="str">
        <f>VLOOKUP(A580,'[1]LISTA ETIQUETAS'!$O:$BU,59,0)</f>
        <v>MESA LATERAL JANETE</v>
      </c>
      <c r="E580" s="10">
        <f>IF(VLOOKUP(A580,'[1]LISTA ETIQUETAS'!O:W,4,0)="",(VLOOKUP(A580,'[1]LISTA ETIQUETAS'!O:W,7,0)),(VLOOKUP(A580,'[1]LISTA ETIQUETAS'!O:W,4,0)))</f>
        <v>0.8</v>
      </c>
      <c r="F580" s="10">
        <f>IF(VLOOKUP(A580,'[1]LISTA ETIQUETAS'!O:W,5,0)="",(VLOOKUP(A580,'[1]LISTA ETIQUETAS'!O:W,8,0)),(VLOOKUP(A580,'[1]LISTA ETIQUETAS'!O:W,5,0)))</f>
        <v>0</v>
      </c>
      <c r="G580" s="10">
        <f>IF(VLOOKUP(A580,'[1]LISTA ETIQUETAS'!O:W,6,0)="",(VLOOKUP(A580,'[1]LISTA ETIQUETAS'!O:W,9,0)),(VLOOKUP(A580,'[1]LISTA ETIQUETAS'!O:W,5,0)))</f>
        <v>0.6</v>
      </c>
      <c r="H580" s="10">
        <f>IFERROR((VLOOKUP(A580,'[1]LISTA ETIQUETAS'!O:X,10,0)),"")</f>
        <v>0.8</v>
      </c>
      <c r="I580" s="11">
        <f>IFERROR((VLOOKUP(A580,'[1]LISTA ETIQUETAS'!O:Z,12,0)),"")</f>
        <v>0</v>
      </c>
      <c r="J580" s="5">
        <f>VLOOKUP(A580,'[1]LISTA ETIQUETAS'!$O:$AA,13,0)</f>
        <v>0</v>
      </c>
      <c r="K580" s="11">
        <f>IFERROR(I580-I580*J580,"")</f>
        <v>0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>IF(M580=0,A580,M580)</f>
        <v>127872</v>
      </c>
      <c r="S580" s="2">
        <f>_xlfn.XLOOKUP($A580,'[1]LISTA ETIQUETAS'!$O:$O,'[1]LISTA ETIQUETAS'!H:H,"",0)</f>
        <v>1</v>
      </c>
      <c r="T580" s="8">
        <f>SUM(O580:S580)</f>
        <v>1</v>
      </c>
      <c r="U580" s="9" t="str">
        <f>IFERROR((VLOOKUP(A580,'links de acesso'!A:B,2,0)),"\\192.168.0.4\Produtos\PRODUTO_PRONTA_ENTREGA_DPOT\static\IMAGENS_PRODUTOS\SEM IMAGEM.jpg")</f>
        <v>\\192.168.0.4\Produtos\PRODUTO_PRONTA_ENTREGA_DPOT\static\IMAGENS_PRODUTOS\MESA LATERAL JANETE_127872.jpg</v>
      </c>
      <c r="V580" s="8" t="str">
        <f>IF(Tabela3[[#This Row],[LINK_IMAGEM]]="\\192.168.0.4\Produtos\PRODUTO_PRONTA_ENTREGA_DPOT\static\IMAGENS_PRODUTOS\SEM IMAGEM.jpg","SEM IMAGEM","COM IMAGEM")</f>
        <v>COM IMAGEM</v>
      </c>
    </row>
    <row r="581" spans="1:22" x14ac:dyDescent="0.25">
      <c r="A581" s="17">
        <v>176544</v>
      </c>
      <c r="B581" t="str">
        <f>IFERROR((VLOOKUP(A581,'[1]LISTA ETIQUETAS'!O:X,3,0)),"PRODUTO SEM ESTOQUE")</f>
        <v>EST MESA LATERAL JANETE (FREIJO NATURAL)</v>
      </c>
      <c r="C581" s="9" t="str">
        <f>VLOOKUP(A581,'[1]LISTA ETIQUETAS'!$O:$BT,58,0)</f>
        <v>DPOT MESA LATERAL</v>
      </c>
      <c r="D581" s="9" t="str">
        <f>VLOOKUP(A581,'[1]LISTA ETIQUETAS'!$O:$BU,59,0)</f>
        <v>MESA LATERAL JANETE</v>
      </c>
      <c r="E581" s="10">
        <f>IF(VLOOKUP(A581,'[1]LISTA ETIQUETAS'!O:W,4,0)="",(VLOOKUP(A581,'[1]LISTA ETIQUETAS'!O:W,7,0)),(VLOOKUP(A581,'[1]LISTA ETIQUETAS'!O:W,4,0)))</f>
        <v>0.6</v>
      </c>
      <c r="F581" s="10">
        <f>IF(VLOOKUP(A581,'[1]LISTA ETIQUETAS'!O:W,5,0)="",(VLOOKUP(A581,'[1]LISTA ETIQUETAS'!O:W,8,0)),(VLOOKUP(A581,'[1]LISTA ETIQUETAS'!O:W,5,0)))</f>
        <v>0</v>
      </c>
      <c r="G581" s="10">
        <f>IF(VLOOKUP(A581,'[1]LISTA ETIQUETAS'!O:W,6,0)="",(VLOOKUP(A581,'[1]LISTA ETIQUETAS'!O:W,9,0)),(VLOOKUP(A581,'[1]LISTA ETIQUETAS'!O:W,5,0)))</f>
        <v>0.6</v>
      </c>
      <c r="H581" s="10">
        <f>IFERROR((VLOOKUP(A581,'[1]LISTA ETIQUETAS'!O:X,10,0)),"")</f>
        <v>0.6</v>
      </c>
      <c r="I581" s="11">
        <f>IFERROR((VLOOKUP(A581,'[1]LISTA ETIQUETAS'!O:Z,12,0)),"")</f>
        <v>0</v>
      </c>
      <c r="J581" s="5">
        <f>VLOOKUP(A581,'[1]LISTA ETIQUETAS'!$O:$AA,13,0)</f>
        <v>0</v>
      </c>
      <c r="K581" s="11">
        <f>IFERROR(I581-I581*J581,"")</f>
        <v>0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>IF(M581=0,A581,M581)</f>
        <v>176544</v>
      </c>
      <c r="S581" s="2">
        <f>_xlfn.XLOOKUP($A581,'[1]LISTA ETIQUETAS'!$O:$O,'[1]LISTA ETIQUETAS'!H:H,"",0)</f>
        <v>2</v>
      </c>
      <c r="T581" s="8">
        <f>SUM(O581:S581)</f>
        <v>2</v>
      </c>
      <c r="U581" s="9" t="str">
        <f>IFERROR((VLOOKUP(A581,'links de acesso'!A:B,2,0)),"\\192.168.0.4\Produtos\PRODUTO_PRONTA_ENTREGA_DPOT\static\IMAGENS_PRODUTOS\SEM IMAGEM.jpg")</f>
        <v>\\192.168.0.4\Produtos\PRODUTO_PRONTA_ENTREGA_DPOT\static\IMAGENS_PRODUTOS\MESA LATERAL JANETE_176544.jpg</v>
      </c>
      <c r="V581" s="8" t="str">
        <f>IF(Tabela3[[#This Row],[LINK_IMAGEM]]="\\192.168.0.4\Produtos\PRODUTO_PRONTA_ENTREGA_DPOT\static\IMAGENS_PRODUTOS\SEM IMAGEM.jpg","SEM IMAGEM","COM IMAGEM")</f>
        <v>COM IMAGEM</v>
      </c>
    </row>
    <row r="582" spans="1:22" x14ac:dyDescent="0.25">
      <c r="A582" s="17">
        <v>316517</v>
      </c>
      <c r="B582" t="str">
        <f>IFERROR((VLOOKUP(A582,'[1]LISTA ETIQUETAS'!O:X,3,0)),"PRODUTO SEM ESTOQUE")</f>
        <v>EST MESA LATERAL KATI (FREIJO NATURAL)</v>
      </c>
      <c r="C582" s="9" t="str">
        <f>VLOOKUP(A582,'[1]LISTA ETIQUETAS'!$O:$BT,58,0)</f>
        <v>DPOT MESA LATERAL</v>
      </c>
      <c r="D582" s="9" t="str">
        <f>VLOOKUP(A582,'[1]LISTA ETIQUETAS'!$O:$BU,59,0)</f>
        <v>MESA LATERAL KATI</v>
      </c>
      <c r="E582" s="10">
        <f>IF(VLOOKUP(A582,'[1]LISTA ETIQUETAS'!O:W,4,0)="",(VLOOKUP(A582,'[1]LISTA ETIQUETAS'!O:W,7,0)),(VLOOKUP(A582,'[1]LISTA ETIQUETAS'!O:W,4,0)))</f>
        <v>0.6</v>
      </c>
      <c r="F582" s="10">
        <f>IF(VLOOKUP(A582,'[1]LISTA ETIQUETAS'!O:W,5,0)="",(VLOOKUP(A582,'[1]LISTA ETIQUETAS'!O:W,8,0)),(VLOOKUP(A582,'[1]LISTA ETIQUETAS'!O:W,5,0)))</f>
        <v>0</v>
      </c>
      <c r="G582" s="10">
        <f>IF(VLOOKUP(A582,'[1]LISTA ETIQUETAS'!O:W,6,0)="",(VLOOKUP(A582,'[1]LISTA ETIQUETAS'!O:W,9,0)),(VLOOKUP(A582,'[1]LISTA ETIQUETAS'!O:W,5,0)))</f>
        <v>0.45</v>
      </c>
      <c r="H582" s="10">
        <f>IFERROR((VLOOKUP(A582,'[1]LISTA ETIQUETAS'!O:X,10,0)),"")</f>
        <v>0.6</v>
      </c>
      <c r="I582" s="11">
        <f>IFERROR((VLOOKUP(A582,'[1]LISTA ETIQUETAS'!O:Z,12,0)),"")</f>
        <v>0</v>
      </c>
      <c r="J582" s="5">
        <f>VLOOKUP(A582,'[1]LISTA ETIQUETAS'!$O:$AA,13,0)</f>
        <v>0.5</v>
      </c>
      <c r="K582" s="11">
        <f>IFERROR(I582-I582*J582,"")</f>
        <v>0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>IF(M582=0,A582,M582)</f>
        <v>316517</v>
      </c>
      <c r="S582" s="2">
        <f>_xlfn.XLOOKUP($A582,'[1]LISTA ETIQUETAS'!$O:$O,'[1]LISTA ETIQUETAS'!H:H,"",0)</f>
        <v>3</v>
      </c>
      <c r="T582" s="8">
        <f>SUM(O582:S582)</f>
        <v>3</v>
      </c>
      <c r="U582" s="9" t="str">
        <f>IFERROR((VLOOKUP(A582,'links de acesso'!A:B,2,0)),"\\192.168.0.4\Produtos\PRODUTO_PRONTA_ENTREGA_DPOT\static\IMAGENS_PRODUTOS\SEM IMAGEM.jpg")</f>
        <v>\\192.168.0.4\Produtos\PRODUTO_PRONTA_ENTREGA_DPOT\static\IMAGENS_PRODUTOS\SEM IMAGEM.jpg</v>
      </c>
      <c r="V582" s="8" t="str">
        <f>IF(Tabela3[[#This Row],[LINK_IMAGEM]]="\\192.168.0.4\Produtos\PRODUTO_PRONTA_ENTREGA_DPOT\static\IMAGENS_PRODUTOS\SEM IMAGEM.jpg","SEM IMAGEM","COM IMAGEM")</f>
        <v>SEM IMAGEM</v>
      </c>
    </row>
    <row r="583" spans="1:22" x14ac:dyDescent="0.25">
      <c r="A583" s="17">
        <v>150045</v>
      </c>
      <c r="B583" t="str">
        <f>IFERROR((VLOOKUP(A583,'[1]LISTA ETIQUETAS'!O:X,3,0)),"PRODUTO SEM ESTOQUE")</f>
        <v>EST MESA LATERAL KROPF (FREIJO NATURAL)</v>
      </c>
      <c r="C583" s="9" t="str">
        <f>VLOOKUP(A583,'[1]LISTA ETIQUETAS'!$O:$BT,58,0)</f>
        <v>DPOT MESA LATERAL</v>
      </c>
      <c r="D583" s="9" t="str">
        <f>VLOOKUP(A583,'[1]LISTA ETIQUETAS'!$O:$BU,59,0)</f>
        <v>MESA LATERAL KROPF</v>
      </c>
      <c r="E583" s="10">
        <f>IF(VLOOKUP(A583,'[1]LISTA ETIQUETAS'!O:W,4,0)="",(VLOOKUP(A583,'[1]LISTA ETIQUETAS'!O:W,7,0)),(VLOOKUP(A583,'[1]LISTA ETIQUETAS'!O:W,4,0)))</f>
        <v>0.6</v>
      </c>
      <c r="F583" s="10">
        <f>IF(VLOOKUP(A583,'[1]LISTA ETIQUETAS'!O:W,5,0)="",(VLOOKUP(A583,'[1]LISTA ETIQUETAS'!O:W,8,0)),(VLOOKUP(A583,'[1]LISTA ETIQUETAS'!O:W,5,0)))</f>
        <v>0</v>
      </c>
      <c r="G583" s="10">
        <f>IF(VLOOKUP(A583,'[1]LISTA ETIQUETAS'!O:W,6,0)="",(VLOOKUP(A583,'[1]LISTA ETIQUETAS'!O:W,9,0)),(VLOOKUP(A583,'[1]LISTA ETIQUETAS'!O:W,5,0)))</f>
        <v>0.6</v>
      </c>
      <c r="H583" s="10">
        <f>IFERROR((VLOOKUP(A583,'[1]LISTA ETIQUETAS'!O:X,10,0)),"")</f>
        <v>0.6</v>
      </c>
      <c r="I583" s="11">
        <f>IFERROR((VLOOKUP(A583,'[1]LISTA ETIQUETAS'!O:Z,12,0)),"")</f>
        <v>0</v>
      </c>
      <c r="J583" s="5">
        <f>VLOOKUP(A583,'[1]LISTA ETIQUETAS'!$O:$AA,13,0)</f>
        <v>0</v>
      </c>
      <c r="K583" s="11">
        <f>IFERROR(I583-I583*J583,"")</f>
        <v>0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>IF(M583=0,A583,M583)</f>
        <v>150045</v>
      </c>
      <c r="S583" s="2">
        <f>_xlfn.XLOOKUP($A583,'[1]LISTA ETIQUETAS'!$O:$O,'[1]LISTA ETIQUETAS'!H:H,"",0)</f>
        <v>2</v>
      </c>
      <c r="T583" s="8">
        <f>SUM(O583:S583)</f>
        <v>2</v>
      </c>
      <c r="U583" s="9" t="str">
        <f>IFERROR((VLOOKUP(A583,'links de acesso'!A:B,2,0)),"\\192.168.0.4\Produtos\PRODUTO_PRONTA_ENTREGA_DPOT\static\IMAGENS_PRODUTOS\SEM IMAGEM.jpg")</f>
        <v>\\192.168.0.4\Produtos\PRODUTO_PRONTA_ENTREGA_DPOT\static\IMAGENS_PRODUTOS\MESA LATERAL KROFT_150045.jpg</v>
      </c>
      <c r="V583" s="8" t="str">
        <f>IF(Tabela3[[#This Row],[LINK_IMAGEM]]="\\192.168.0.4\Produtos\PRODUTO_PRONTA_ENTREGA_DPOT\static\IMAGENS_PRODUTOS\SEM IMAGEM.jpg","SEM IMAGEM","COM IMAGEM")</f>
        <v>COM IMAGEM</v>
      </c>
    </row>
    <row r="584" spans="1:22" x14ac:dyDescent="0.25">
      <c r="A584" s="17">
        <v>150043</v>
      </c>
      <c r="B584" t="str">
        <f>IFERROR((VLOOKUP(A584,'[1]LISTA ETIQUETAS'!O:X,3,0)),"PRODUTO SEM ESTOQUE")</f>
        <v>EST MESA LATERAL KROPF (FREIJO NATURAL)</v>
      </c>
      <c r="C584" s="9" t="str">
        <f>VLOOKUP(A584,'[1]LISTA ETIQUETAS'!$O:$BT,58,0)</f>
        <v>DPOT MESA LATERAL</v>
      </c>
      <c r="D584" s="9" t="str">
        <f>VLOOKUP(A584,'[1]LISTA ETIQUETAS'!$O:$BU,59,0)</f>
        <v>MESA LATERAL KROPF</v>
      </c>
      <c r="E584" s="10">
        <f>IF(VLOOKUP(A584,'[1]LISTA ETIQUETAS'!O:W,4,0)="",(VLOOKUP(A584,'[1]LISTA ETIQUETAS'!O:W,7,0)),(VLOOKUP(A584,'[1]LISTA ETIQUETAS'!O:W,4,0)))</f>
        <v>0.5</v>
      </c>
      <c r="F584" s="10">
        <f>IF(VLOOKUP(A584,'[1]LISTA ETIQUETAS'!O:W,5,0)="",(VLOOKUP(A584,'[1]LISTA ETIQUETAS'!O:W,8,0)),(VLOOKUP(A584,'[1]LISTA ETIQUETAS'!O:W,5,0)))</f>
        <v>0</v>
      </c>
      <c r="G584" s="10">
        <f>IF(VLOOKUP(A584,'[1]LISTA ETIQUETAS'!O:W,6,0)="",(VLOOKUP(A584,'[1]LISTA ETIQUETAS'!O:W,9,0)),(VLOOKUP(A584,'[1]LISTA ETIQUETAS'!O:W,5,0)))</f>
        <v>0.55000000000000004</v>
      </c>
      <c r="H584" s="10">
        <f>IFERROR((VLOOKUP(A584,'[1]LISTA ETIQUETAS'!O:X,10,0)),"")</f>
        <v>0.5</v>
      </c>
      <c r="I584" s="11">
        <f>IFERROR((VLOOKUP(A584,'[1]LISTA ETIQUETAS'!O:Z,12,0)),"")</f>
        <v>0</v>
      </c>
      <c r="J584" s="5">
        <f>VLOOKUP(A584,'[1]LISTA ETIQUETAS'!$O:$AA,13,0)</f>
        <v>0</v>
      </c>
      <c r="K584" s="11">
        <f>IFERROR(I584-I584*J584,"")</f>
        <v>0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>IF(M584=0,A584,M584)</f>
        <v>150043</v>
      </c>
      <c r="S584" s="2">
        <f>_xlfn.XLOOKUP($A584,'[1]LISTA ETIQUETAS'!$O:$O,'[1]LISTA ETIQUETAS'!H:H,"",0)</f>
        <v>2</v>
      </c>
      <c r="T584" s="8">
        <f>SUM(O584:S584)</f>
        <v>2</v>
      </c>
      <c r="U584" s="9" t="str">
        <f>IFERROR((VLOOKUP(A584,'links de acesso'!A:B,2,0)),"\\192.168.0.4\Produtos\PRODUTO_PRONTA_ENTREGA_DPOT\static\IMAGENS_PRODUTOS\SEM IMAGEM.jpg")</f>
        <v>\\192.168.0.4\Produtos\PRODUTO_PRONTA_ENTREGA_DPOT\static\IMAGENS_PRODUTOS\SEM IMAGEM.jpg</v>
      </c>
      <c r="V584" s="8" t="str">
        <f>IF(Tabela3[[#This Row],[LINK_IMAGEM]]="\\192.168.0.4\Produtos\PRODUTO_PRONTA_ENTREGA_DPOT\static\IMAGENS_PRODUTOS\SEM IMAGEM.jpg","SEM IMAGEM","COM IMAGEM")</f>
        <v>SEM IMAGEM</v>
      </c>
    </row>
    <row r="585" spans="1:22" x14ac:dyDescent="0.25">
      <c r="A585" s="17">
        <v>330551</v>
      </c>
      <c r="B585" t="str">
        <f>IFERROR((VLOOKUP(A585,'[1]LISTA ETIQUETAS'!O:X,3,0)),"PRODUTO SEM ESTOQUE")</f>
        <v>EST MESA LATERAL LEBLON (MAD B FREIJO NT)</v>
      </c>
      <c r="C585" s="9" t="str">
        <f>VLOOKUP(A585,'[1]LISTA ETIQUETAS'!$O:$BT,58,0)</f>
        <v>DPOT MESA LATERAL</v>
      </c>
      <c r="D585" s="9" t="str">
        <f>VLOOKUP(A585,'[1]LISTA ETIQUETAS'!$O:$BU,59,0)</f>
        <v>MESA LATERAL LEBLON</v>
      </c>
      <c r="E585" s="10">
        <f>IF(VLOOKUP(A585,'[1]LISTA ETIQUETAS'!O:W,4,0)="",(VLOOKUP(A585,'[1]LISTA ETIQUETAS'!O:W,7,0)),(VLOOKUP(A585,'[1]LISTA ETIQUETAS'!O:W,4,0)))</f>
        <v>0.71</v>
      </c>
      <c r="F585" s="10">
        <f>IF(VLOOKUP(A585,'[1]LISTA ETIQUETAS'!O:W,5,0)="",(VLOOKUP(A585,'[1]LISTA ETIQUETAS'!O:W,8,0)),(VLOOKUP(A585,'[1]LISTA ETIQUETAS'!O:W,5,0)))</f>
        <v>0</v>
      </c>
      <c r="G585" s="10">
        <f>IF(VLOOKUP(A585,'[1]LISTA ETIQUETAS'!O:W,6,0)="",(VLOOKUP(A585,'[1]LISTA ETIQUETAS'!O:W,9,0)),(VLOOKUP(A585,'[1]LISTA ETIQUETAS'!O:W,5,0)))</f>
        <v>0.56000000000000005</v>
      </c>
      <c r="H585" s="10">
        <f>IFERROR((VLOOKUP(A585,'[1]LISTA ETIQUETAS'!O:X,10,0)),"")</f>
        <v>0</v>
      </c>
      <c r="I585" s="11">
        <f>IFERROR((VLOOKUP(A585,'[1]LISTA ETIQUETAS'!O:Z,12,0)),"")</f>
        <v>0</v>
      </c>
      <c r="J585" s="5">
        <f>VLOOKUP(A585,'[1]LISTA ETIQUETAS'!$O:$AA,13,0)</f>
        <v>0</v>
      </c>
      <c r="K585" s="11">
        <f>IFERROR(I585-I585*J585,"")</f>
        <v>0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>IF(M585=0,A585,M585)</f>
        <v>330551</v>
      </c>
      <c r="S585" s="2">
        <f>_xlfn.XLOOKUP($A585,'[1]LISTA ETIQUETAS'!$O:$O,'[1]LISTA ETIQUETAS'!H:H,"",0)</f>
        <v>2</v>
      </c>
      <c r="T585" s="8">
        <f>SUM(O585:S585)</f>
        <v>2</v>
      </c>
      <c r="U585" s="9" t="str">
        <f>IFERROR((VLOOKUP(A585,'links de acesso'!A:B,2,0)),"\\192.168.0.4\Produtos\PRODUTO_PRONTA_ENTREGA_DPOT\static\IMAGENS_PRODUTOS\SEM IMAGEM.jpg")</f>
        <v>\\192.168.0.4\Produtos\PRODUTO_PRONTA_ENTREGA_DPOT\static\IMAGENS_PRODUTOS\MESA LATERAL LEBLON_330551.jpg</v>
      </c>
      <c r="V585" s="8" t="str">
        <f>IF(Tabela3[[#This Row],[LINK_IMAGEM]]="\\192.168.0.4\Produtos\PRODUTO_PRONTA_ENTREGA_DPOT\static\IMAGENS_PRODUTOS\SEM IMAGEM.jpg","SEM IMAGEM","COM IMAGEM")</f>
        <v>COM IMAGEM</v>
      </c>
    </row>
    <row r="586" spans="1:22" x14ac:dyDescent="0.25">
      <c r="A586" s="17">
        <v>371379</v>
      </c>
      <c r="B586" t="str">
        <f>IFERROR((VLOOKUP(A586,'[1]LISTA ETIQUETAS'!O:X,3,0)),"PRODUTO SEM ESTOQUE")</f>
        <v>EST MESA LATERAL LEVE (BASE ACO INOX) (TPO AZULEJO COLORIDO)</v>
      </c>
      <c r="C586" s="9" t="str">
        <f>VLOOKUP(A586,'[1]LISTA ETIQUETAS'!$O:$BT,58,0)</f>
        <v>DPOT MESA LATERAL</v>
      </c>
      <c r="D586" s="9" t="str">
        <f>VLOOKUP(A586,'[1]LISTA ETIQUETAS'!$O:$BU,59,0)</f>
        <v>MESA LATERAL LEVE</v>
      </c>
      <c r="E586" s="10">
        <f>IF(VLOOKUP(A586,'[1]LISTA ETIQUETAS'!O:W,4,0)="",(VLOOKUP(A586,'[1]LISTA ETIQUETAS'!O:W,7,0)),(VLOOKUP(A586,'[1]LISTA ETIQUETAS'!O:W,4,0)))</f>
        <v>0.62</v>
      </c>
      <c r="F586" s="10">
        <f>IF(VLOOKUP(A586,'[1]LISTA ETIQUETAS'!O:W,5,0)="",(VLOOKUP(A586,'[1]LISTA ETIQUETAS'!O:W,8,0)),(VLOOKUP(A586,'[1]LISTA ETIQUETAS'!O:W,5,0)))</f>
        <v>0.62</v>
      </c>
      <c r="G586" s="10">
        <f>IF(VLOOKUP(A586,'[1]LISTA ETIQUETAS'!O:W,6,0)="",(VLOOKUP(A586,'[1]LISTA ETIQUETAS'!O:W,9,0)),(VLOOKUP(A586,'[1]LISTA ETIQUETAS'!O:W,5,0)))</f>
        <v>0.6</v>
      </c>
      <c r="H586" s="10">
        <f>IFERROR((VLOOKUP(A586,'[1]LISTA ETIQUETAS'!O:X,10,0)),"")</f>
        <v>0</v>
      </c>
      <c r="I586" s="11">
        <f>IFERROR((VLOOKUP(A586,'[1]LISTA ETIQUETAS'!O:Z,12,0)),"")</f>
        <v>0</v>
      </c>
      <c r="J586" s="5">
        <f>VLOOKUP(A586,'[1]LISTA ETIQUETAS'!$O:$AA,13,0)</f>
        <v>0.35</v>
      </c>
      <c r="K586" s="11">
        <f>IFERROR(I586-I586*J586,"")</f>
        <v>0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>IF(M586=0,A586,M586)</f>
        <v>371379</v>
      </c>
      <c r="S586" s="2">
        <f>_xlfn.XLOOKUP($A586,'[1]LISTA ETIQUETAS'!$O:$O,'[1]LISTA ETIQUETAS'!H:H,"",0)</f>
        <v>1</v>
      </c>
      <c r="T586" s="8">
        <f>SUM(O586:S586)</f>
        <v>1</v>
      </c>
      <c r="U586" s="9" t="str">
        <f>IFERROR((VLOOKUP(A586,'links de acesso'!A:B,2,0)),"\\192.168.0.4\Produtos\PRODUTO_PRONTA_ENTREGA_DPOT\static\IMAGENS_PRODUTOS\SEM IMAGEM.jpg")</f>
        <v>\\192.168.0.4\Produtos\PRODUTO_PRONTA_ENTREGA_DPOT\static\IMAGENS_PRODUTOS\MESA LATERAL LEVE_371379.jpg</v>
      </c>
      <c r="V586" s="8" t="str">
        <f>IF(Tabela3[[#This Row],[LINK_IMAGEM]]="\\192.168.0.4\Produtos\PRODUTO_PRONTA_ENTREGA_DPOT\static\IMAGENS_PRODUTOS\SEM IMAGEM.jpg","SEM IMAGEM","COM IMAGEM")</f>
        <v>COM IMAGEM</v>
      </c>
    </row>
    <row r="587" spans="1:22" x14ac:dyDescent="0.25">
      <c r="A587" s="17">
        <v>186866</v>
      </c>
      <c r="B587" t="str">
        <f>IFERROR((VLOOKUP(A587,'[1]LISTA ETIQUETAS'!O:X,3,0)),"PRODUTO SEM ESTOQUE")</f>
        <v>EST MESA LATERAL LEVE (INOX ACET) PORCELANATO MATCH WINE</v>
      </c>
      <c r="C587" s="9" t="str">
        <f>VLOOKUP(A587,'[1]LISTA ETIQUETAS'!$O:$BT,58,0)</f>
        <v>DPOT MESA LATERAL</v>
      </c>
      <c r="D587" s="9" t="str">
        <f>VLOOKUP(A587,'[1]LISTA ETIQUETAS'!$O:$BU,59,0)</f>
        <v>MESA LATERAL LEVE</v>
      </c>
      <c r="E587" s="10">
        <f>IF(VLOOKUP(A587,'[1]LISTA ETIQUETAS'!O:W,4,0)="",(VLOOKUP(A587,'[1]LISTA ETIQUETAS'!O:W,7,0)),(VLOOKUP(A587,'[1]LISTA ETIQUETAS'!O:W,4,0)))</f>
        <v>0.6</v>
      </c>
      <c r="F587" s="10">
        <f>IF(VLOOKUP(A587,'[1]LISTA ETIQUETAS'!O:W,5,0)="",(VLOOKUP(A587,'[1]LISTA ETIQUETAS'!O:W,8,0)),(VLOOKUP(A587,'[1]LISTA ETIQUETAS'!O:W,5,0)))</f>
        <v>0.6</v>
      </c>
      <c r="G587" s="10">
        <f>IF(VLOOKUP(A587,'[1]LISTA ETIQUETAS'!O:W,6,0)="",(VLOOKUP(A587,'[1]LISTA ETIQUETAS'!O:W,9,0)),(VLOOKUP(A587,'[1]LISTA ETIQUETAS'!O:W,5,0)))</f>
        <v>0.6</v>
      </c>
      <c r="H587" s="10">
        <f>IFERROR((VLOOKUP(A587,'[1]LISTA ETIQUETAS'!O:X,10,0)),"")</f>
        <v>0</v>
      </c>
      <c r="I587" s="11">
        <f>IFERROR((VLOOKUP(A587,'[1]LISTA ETIQUETAS'!O:Z,12,0)),"")</f>
        <v>0</v>
      </c>
      <c r="J587" s="5">
        <f>VLOOKUP(A587,'[1]LISTA ETIQUETAS'!$O:$AA,13,0)</f>
        <v>0</v>
      </c>
      <c r="K587" s="11">
        <f>IFERROR(I587-I587*J587,"")</f>
        <v>0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>IF(M587=0,A587,M587)</f>
        <v>186866</v>
      </c>
      <c r="S587" s="2">
        <f>_xlfn.XLOOKUP($A587,'[1]LISTA ETIQUETAS'!$O:$O,'[1]LISTA ETIQUETAS'!H:H,"",0)</f>
        <v>1</v>
      </c>
      <c r="T587" s="8">
        <f>SUM(O587:S587)</f>
        <v>1</v>
      </c>
      <c r="U587" s="9" t="str">
        <f>IFERROR((VLOOKUP(A587,'links de acesso'!A:B,2,0)),"\\192.168.0.4\Produtos\PRODUTO_PRONTA_ENTREGA_DPOT\static\IMAGENS_PRODUTOS\SEM IMAGEM.jpg")</f>
        <v>\\192.168.0.4\Produtos\PRODUTO_PRONTA_ENTREGA_DPOT\static\IMAGENS_PRODUTOS\MESA LATERAL LEVE_186866.jpg</v>
      </c>
      <c r="V587" s="8" t="str">
        <f>IF(Tabela3[[#This Row],[LINK_IMAGEM]]="\\192.168.0.4\Produtos\PRODUTO_PRONTA_ENTREGA_DPOT\static\IMAGENS_PRODUTOS\SEM IMAGEM.jpg","SEM IMAGEM","COM IMAGEM")</f>
        <v>COM IMAGEM</v>
      </c>
    </row>
    <row r="588" spans="1:22" x14ac:dyDescent="0.25">
      <c r="A588" s="17">
        <v>203385</v>
      </c>
      <c r="B588" t="str">
        <f>IFERROR((VLOOKUP(A588,'[1]LISTA ETIQUETAS'!O:X,3,0)),"PRODUTO SEM ESTOQUE")</f>
        <v>EST MESA LATERAL LEVE (INOX ACET) PORCELANATO STEEL CORTEN</v>
      </c>
      <c r="C588" s="9" t="str">
        <f>VLOOKUP(A588,'[1]LISTA ETIQUETAS'!$O:$BT,58,0)</f>
        <v>DPOT MESA LATERAL</v>
      </c>
      <c r="D588" s="9" t="str">
        <f>VLOOKUP(A588,'[1]LISTA ETIQUETAS'!$O:$BU,59,0)</f>
        <v>MESA LATERAL LEVE</v>
      </c>
      <c r="E588" s="10">
        <f>IF(VLOOKUP(A588,'[1]LISTA ETIQUETAS'!O:W,4,0)="",(VLOOKUP(A588,'[1]LISTA ETIQUETAS'!O:W,7,0)),(VLOOKUP(A588,'[1]LISTA ETIQUETAS'!O:W,4,0)))</f>
        <v>0.6</v>
      </c>
      <c r="F588" s="10">
        <f>IF(VLOOKUP(A588,'[1]LISTA ETIQUETAS'!O:W,5,0)="",(VLOOKUP(A588,'[1]LISTA ETIQUETAS'!O:W,8,0)),(VLOOKUP(A588,'[1]LISTA ETIQUETAS'!O:W,5,0)))</f>
        <v>0.6</v>
      </c>
      <c r="G588" s="10">
        <f>IF(VLOOKUP(A588,'[1]LISTA ETIQUETAS'!O:W,6,0)="",(VLOOKUP(A588,'[1]LISTA ETIQUETAS'!O:W,9,0)),(VLOOKUP(A588,'[1]LISTA ETIQUETAS'!O:W,5,0)))</f>
        <v>0.6</v>
      </c>
      <c r="H588" s="10">
        <f>IFERROR((VLOOKUP(A588,'[1]LISTA ETIQUETAS'!O:X,10,0)),"")</f>
        <v>0</v>
      </c>
      <c r="I588" s="11">
        <f>IFERROR((VLOOKUP(A588,'[1]LISTA ETIQUETAS'!O:Z,12,0)),"")</f>
        <v>0</v>
      </c>
      <c r="J588" s="5">
        <f>VLOOKUP(A588,'[1]LISTA ETIQUETAS'!$O:$AA,13,0)</f>
        <v>0</v>
      </c>
      <c r="K588" s="11">
        <f>IFERROR(I588-I588*J588,"")</f>
        <v>0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>IF(M588=0,A588,M588)</f>
        <v>203385</v>
      </c>
      <c r="S588" s="2">
        <f>_xlfn.XLOOKUP($A588,'[1]LISTA ETIQUETAS'!$O:$O,'[1]LISTA ETIQUETAS'!H:H,"",0)</f>
        <v>1</v>
      </c>
      <c r="T588" s="8">
        <f>SUM(O588:S588)</f>
        <v>1</v>
      </c>
      <c r="U588" s="9" t="str">
        <f>IFERROR((VLOOKUP(A588,'links de acesso'!A:B,2,0)),"\\192.168.0.4\Produtos\PRODUTO_PRONTA_ENTREGA_DPOT\static\IMAGENS_PRODUTOS\SEM IMAGEM.jpg")</f>
        <v>\\192.168.0.4\Produtos\PRODUTO_PRONTA_ENTREGA_DPOT\static\IMAGENS_PRODUTOS\MESA CENTRO LEVE_203385.jpg</v>
      </c>
      <c r="V588" s="8" t="str">
        <f>IF(Tabela3[[#This Row],[LINK_IMAGEM]]="\\192.168.0.4\Produtos\PRODUTO_PRONTA_ENTREGA_DPOT\static\IMAGENS_PRODUTOS\SEM IMAGEM.jpg","SEM IMAGEM","COM IMAGEM")</f>
        <v>COM IMAGEM</v>
      </c>
    </row>
    <row r="589" spans="1:22" x14ac:dyDescent="0.25">
      <c r="A589" s="17">
        <v>172777</v>
      </c>
      <c r="B589" t="str">
        <f>IFERROR((VLOOKUP(A589,'[1]LISTA ETIQUETAS'!O:X,3,0)),"PRODUTO SEM ESTOQUE")</f>
        <v>EST MESA LATERAL MAC (LAM ESPECIAL) (MAD IMBUIA STAIN)</v>
      </c>
      <c r="C589" s="9" t="str">
        <f>VLOOKUP(A589,'[1]LISTA ETIQUETAS'!$O:$BT,58,0)</f>
        <v>DPOT MESA LATERAL</v>
      </c>
      <c r="D589" s="9" t="str">
        <f>VLOOKUP(A589,'[1]LISTA ETIQUETAS'!$O:$BU,59,0)</f>
        <v>MESA LATERAL MAC</v>
      </c>
      <c r="E589" s="10">
        <f>IF(VLOOKUP(A589,'[1]LISTA ETIQUETAS'!O:W,4,0)="",(VLOOKUP(A589,'[1]LISTA ETIQUETAS'!O:W,7,0)),(VLOOKUP(A589,'[1]LISTA ETIQUETAS'!O:W,4,0)))</f>
        <v>0.6</v>
      </c>
      <c r="F589" s="10">
        <f>IF(VLOOKUP(A589,'[1]LISTA ETIQUETAS'!O:W,5,0)="",(VLOOKUP(A589,'[1]LISTA ETIQUETAS'!O:W,8,0)),(VLOOKUP(A589,'[1]LISTA ETIQUETAS'!O:W,5,0)))</f>
        <v>0.6</v>
      </c>
      <c r="G589" s="10">
        <f>IF(VLOOKUP(A589,'[1]LISTA ETIQUETAS'!O:W,6,0)="",(VLOOKUP(A589,'[1]LISTA ETIQUETAS'!O:W,9,0)),(VLOOKUP(A589,'[1]LISTA ETIQUETAS'!O:W,5,0)))</f>
        <v>0.5</v>
      </c>
      <c r="H589" s="10">
        <f>IFERROR((VLOOKUP(A589,'[1]LISTA ETIQUETAS'!O:X,10,0)),"")</f>
        <v>0.6</v>
      </c>
      <c r="I589" s="11">
        <f>IFERROR((VLOOKUP(A589,'[1]LISTA ETIQUETAS'!O:Z,12,0)),"")</f>
        <v>0</v>
      </c>
      <c r="J589" s="5">
        <f>VLOOKUP(A589,'[1]LISTA ETIQUETAS'!$O:$AA,13,0)</f>
        <v>0</v>
      </c>
      <c r="K589" s="11">
        <f>IFERROR(I589-I589*J589,"")</f>
        <v>0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>IF(M589=0,A589,M589)</f>
        <v>172777</v>
      </c>
      <c r="S589" s="2">
        <f>_xlfn.XLOOKUP($A589,'[1]LISTA ETIQUETAS'!$O:$O,'[1]LISTA ETIQUETAS'!H:H,"",0)</f>
        <v>1</v>
      </c>
      <c r="T589" s="8">
        <f>SUM(O589:S589)</f>
        <v>1</v>
      </c>
      <c r="U589" s="9" t="str">
        <f>IFERROR((VLOOKUP(A589,'links de acesso'!A:B,2,0)),"\\192.168.0.4\Produtos\PRODUTO_PRONTA_ENTREGA_DPOT\static\IMAGENS_PRODUTOS\SEM IMAGEM.jpg")</f>
        <v>\\192.168.0.4\Produtos\PRODUTO_PRONTA_ENTREGA_DPOT\static\IMAGENS_PRODUTOS\SEM IMAGEM.jpg</v>
      </c>
      <c r="V589" s="8" t="str">
        <f>IF(Tabela3[[#This Row],[LINK_IMAGEM]]="\\192.168.0.4\Produtos\PRODUTO_PRONTA_ENTREGA_DPOT\static\IMAGENS_PRODUTOS\SEM IMAGEM.jpg","SEM IMAGEM","COM IMAGEM")</f>
        <v>SEM IMAGEM</v>
      </c>
    </row>
    <row r="590" spans="1:22" x14ac:dyDescent="0.25">
      <c r="A590" s="17">
        <v>217632</v>
      </c>
      <c r="B590" t="str">
        <f>IFERROR((VLOOKUP(A590,'[1]LISTA ETIQUETAS'!O:X,3,0)),"PRODUTO SEM ESTOQUE")</f>
        <v>EST MESA LATERAL MAIS (C/ABAS) (FREIJO ESC) (GRANITO VERDE)</v>
      </c>
      <c r="C590" s="9" t="str">
        <f>VLOOKUP(A590,'[1]LISTA ETIQUETAS'!$O:$BT,58,0)</f>
        <v>DPOT MESA LATERAL</v>
      </c>
      <c r="D590" s="9" t="str">
        <f>VLOOKUP(A590,'[1]LISTA ETIQUETAS'!$O:$BU,59,0)</f>
        <v>MESA LATERAL MAIS</v>
      </c>
      <c r="E590" s="10">
        <f>IF(VLOOKUP(A590,'[1]LISTA ETIQUETAS'!O:W,4,0)="",(VLOOKUP(A590,'[1]LISTA ETIQUETAS'!O:W,7,0)),(VLOOKUP(A590,'[1]LISTA ETIQUETAS'!O:W,4,0)))</f>
        <v>0.83</v>
      </c>
      <c r="F590" s="10">
        <f>IF(VLOOKUP(A590,'[1]LISTA ETIQUETAS'!O:W,5,0)="",(VLOOKUP(A590,'[1]LISTA ETIQUETAS'!O:W,8,0)),(VLOOKUP(A590,'[1]LISTA ETIQUETAS'!O:W,5,0)))</f>
        <v>0.49</v>
      </c>
      <c r="G590" s="10">
        <f>IF(VLOOKUP(A590,'[1]LISTA ETIQUETAS'!O:W,6,0)="",(VLOOKUP(A590,'[1]LISTA ETIQUETAS'!O:W,9,0)),(VLOOKUP(A590,'[1]LISTA ETIQUETAS'!O:W,5,0)))</f>
        <v>0.5</v>
      </c>
      <c r="H590" s="10">
        <f>IFERROR((VLOOKUP(A590,'[1]LISTA ETIQUETAS'!O:X,10,0)),"")</f>
        <v>0</v>
      </c>
      <c r="I590" s="11">
        <f>IFERROR((VLOOKUP(A590,'[1]LISTA ETIQUETAS'!O:Z,12,0)),"")</f>
        <v>0</v>
      </c>
      <c r="J590" s="5">
        <f>VLOOKUP(A590,'[1]LISTA ETIQUETAS'!$O:$AA,13,0)</f>
        <v>0</v>
      </c>
      <c r="K590" s="11">
        <f>IFERROR(I590-I590*J590,"")</f>
        <v>0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>IF(M590=0,A590,M590)</f>
        <v>217632</v>
      </c>
      <c r="S590" s="2">
        <f>_xlfn.XLOOKUP($A590,'[1]LISTA ETIQUETAS'!$O:$O,'[1]LISTA ETIQUETAS'!H:H,"",0)</f>
        <v>1</v>
      </c>
      <c r="T590" s="8">
        <f>SUM(O590:S590)</f>
        <v>1</v>
      </c>
      <c r="U590" s="9" t="str">
        <f>IFERROR((VLOOKUP(A590,'links de acesso'!A:B,2,0)),"\\192.168.0.4\Produtos\PRODUTO_PRONTA_ENTREGA_DPOT\static\IMAGENS_PRODUTOS\SEM IMAGEM.jpg")</f>
        <v>\\192.168.0.4\Produtos\PRODUTO_PRONTA_ENTREGA_DPOT\static\IMAGENS_PRODUTOS\MESA LATERAL MAIS_217632.jpg</v>
      </c>
      <c r="V590" s="8" t="str">
        <f>IF(Tabela3[[#This Row],[LINK_IMAGEM]]="\\192.168.0.4\Produtos\PRODUTO_PRONTA_ENTREGA_DPOT\static\IMAGENS_PRODUTOS\SEM IMAGEM.jpg","SEM IMAGEM","COM IMAGEM")</f>
        <v>COM IMAGEM</v>
      </c>
    </row>
    <row r="591" spans="1:22" x14ac:dyDescent="0.25">
      <c r="A591" s="17">
        <v>217632</v>
      </c>
      <c r="B591" t="str">
        <f>IFERROR((VLOOKUP(A591,'[1]LISTA ETIQUETAS'!O:X,3,0)),"PRODUTO SEM ESTOQUE")</f>
        <v>EST MESA LATERAL MAIS (C/ABAS) (FREIJO ESC) (GRANITO VERDE)</v>
      </c>
      <c r="C591" s="9" t="str">
        <f>VLOOKUP(A591,'[1]LISTA ETIQUETAS'!$O:$BT,58,0)</f>
        <v>DPOT MESA LATERAL</v>
      </c>
      <c r="D591" s="9" t="str">
        <f>VLOOKUP(A591,'[1]LISTA ETIQUETAS'!$O:$BU,59,0)</f>
        <v>MESA LATERAL MAIS</v>
      </c>
      <c r="E591" s="10">
        <f>IF(VLOOKUP(A591,'[1]LISTA ETIQUETAS'!O:W,4,0)="",(VLOOKUP(A591,'[1]LISTA ETIQUETAS'!O:W,7,0)),(VLOOKUP(A591,'[1]LISTA ETIQUETAS'!O:W,4,0)))</f>
        <v>0.83</v>
      </c>
      <c r="F591" s="10">
        <f>IF(VLOOKUP(A591,'[1]LISTA ETIQUETAS'!O:W,5,0)="",(VLOOKUP(A591,'[1]LISTA ETIQUETAS'!O:W,8,0)),(VLOOKUP(A591,'[1]LISTA ETIQUETAS'!O:W,5,0)))</f>
        <v>0.49</v>
      </c>
      <c r="G591" s="10">
        <f>IF(VLOOKUP(A591,'[1]LISTA ETIQUETAS'!O:W,6,0)="",(VLOOKUP(A591,'[1]LISTA ETIQUETAS'!O:W,9,0)),(VLOOKUP(A591,'[1]LISTA ETIQUETAS'!O:W,5,0)))</f>
        <v>0.5</v>
      </c>
      <c r="H591" s="10">
        <f>IFERROR((VLOOKUP(A591,'[1]LISTA ETIQUETAS'!O:X,10,0)),"")</f>
        <v>0</v>
      </c>
      <c r="I591" s="11">
        <f>IFERROR((VLOOKUP(A591,'[1]LISTA ETIQUETAS'!O:Z,12,0)),"")</f>
        <v>0</v>
      </c>
      <c r="J591" s="5">
        <f>VLOOKUP(A591,'[1]LISTA ETIQUETAS'!$O:$AA,13,0)</f>
        <v>0</v>
      </c>
      <c r="K591" s="11">
        <f>IFERROR(I591-I591*J591,"")</f>
        <v>0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>IF(M591=0,A591,M591)</f>
        <v>217632</v>
      </c>
      <c r="S591" s="2">
        <f>_xlfn.XLOOKUP($A591,'[1]LISTA ETIQUETAS'!$O:$O,'[1]LISTA ETIQUETAS'!H:H,"",0)</f>
        <v>1</v>
      </c>
      <c r="T591" s="8">
        <f>SUM(O591:S591)</f>
        <v>1</v>
      </c>
      <c r="U591" s="9" t="str">
        <f>IFERROR((VLOOKUP(A591,'links de acesso'!A:B,2,0)),"\\192.168.0.4\Produtos\PRODUTO_PRONTA_ENTREGA_DPOT\static\IMAGENS_PRODUTOS\SEM IMAGEM.jpg")</f>
        <v>\\192.168.0.4\Produtos\PRODUTO_PRONTA_ENTREGA_DPOT\static\IMAGENS_PRODUTOS\MESA LATERAL MAIS_217632.jpg</v>
      </c>
      <c r="V591" s="8" t="str">
        <f>IF(Tabela3[[#This Row],[LINK_IMAGEM]]="\\192.168.0.4\Produtos\PRODUTO_PRONTA_ENTREGA_DPOT\static\IMAGENS_PRODUTOS\SEM IMAGEM.jpg","SEM IMAGEM","COM IMAGEM")</f>
        <v>COM IMAGEM</v>
      </c>
    </row>
    <row r="592" spans="1:22" x14ac:dyDescent="0.25">
      <c r="A592" s="17">
        <v>110436</v>
      </c>
      <c r="B592" t="str">
        <f>IFERROR((VLOOKUP(A592,'[1]LISTA ETIQUETAS'!O:X,3,0)),"PRODUTO SEM ESTOQUE")</f>
        <v>EST MESA LATERAL ML (LACA PRETA BRILHO)</v>
      </c>
      <c r="C592" s="9" t="str">
        <f>VLOOKUP(A592,'[1]LISTA ETIQUETAS'!$O:$BT,58,0)</f>
        <v>DPOT MESA LATERAL</v>
      </c>
      <c r="D592" s="9" t="str">
        <f>VLOOKUP(A592,'[1]LISTA ETIQUETAS'!$O:$BU,59,0)</f>
        <v>MESA LATERAL ML</v>
      </c>
      <c r="E592" s="10">
        <f>IF(VLOOKUP(A592,'[1]LISTA ETIQUETAS'!O:W,4,0)="",(VLOOKUP(A592,'[1]LISTA ETIQUETAS'!O:W,7,0)),(VLOOKUP(A592,'[1]LISTA ETIQUETAS'!O:W,4,0)))</f>
        <v>0.5</v>
      </c>
      <c r="F592" s="10">
        <f>IF(VLOOKUP(A592,'[1]LISTA ETIQUETAS'!O:W,5,0)="",(VLOOKUP(A592,'[1]LISTA ETIQUETAS'!O:W,8,0)),(VLOOKUP(A592,'[1]LISTA ETIQUETAS'!O:W,5,0)))</f>
        <v>0.5</v>
      </c>
      <c r="G592" s="10">
        <f>IF(VLOOKUP(A592,'[1]LISTA ETIQUETAS'!O:W,6,0)="",(VLOOKUP(A592,'[1]LISTA ETIQUETAS'!O:W,9,0)),(VLOOKUP(A592,'[1]LISTA ETIQUETAS'!O:W,5,0)))</f>
        <v>0.4</v>
      </c>
      <c r="H592" s="10">
        <f>IFERROR((VLOOKUP(A592,'[1]LISTA ETIQUETAS'!O:X,10,0)),"")</f>
        <v>0</v>
      </c>
      <c r="I592" s="11">
        <f>IFERROR((VLOOKUP(A592,'[1]LISTA ETIQUETAS'!O:Z,12,0)),"")</f>
        <v>0</v>
      </c>
      <c r="J592" s="5">
        <f>VLOOKUP(A592,'[1]LISTA ETIQUETAS'!$O:$AA,13,0)</f>
        <v>0</v>
      </c>
      <c r="K592" s="11">
        <f>IFERROR(I592-I592*J592,"")</f>
        <v>0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>IF(M592=0,A592,M592)</f>
        <v>110436</v>
      </c>
      <c r="S592" s="2">
        <f>_xlfn.XLOOKUP($A592,'[1]LISTA ETIQUETAS'!$O:$O,'[1]LISTA ETIQUETAS'!H:H,"",0)</f>
        <v>1</v>
      </c>
      <c r="T592" s="8">
        <f>SUM(O592:S592)</f>
        <v>1</v>
      </c>
      <c r="U592" s="9" t="str">
        <f>IFERROR((VLOOKUP(A592,'links de acesso'!A:B,2,0)),"\\192.168.0.4\Produtos\PRODUTO_PRONTA_ENTREGA_DPOT\static\IMAGENS_PRODUTOS\SEM IMAGEM.jpg")</f>
        <v>\\192.168.0.4\Produtos\PRODUTO_PRONTA_ENTREGA_DPOT\static\IMAGENS_PRODUTOS\MESA LATERAL ML_110436.jpg</v>
      </c>
      <c r="V592" s="8" t="str">
        <f>IF(Tabela3[[#This Row],[LINK_IMAGEM]]="\\192.168.0.4\Produtos\PRODUTO_PRONTA_ENTREGA_DPOT\static\IMAGENS_PRODUTOS\SEM IMAGEM.jpg","SEM IMAGEM","COM IMAGEM")</f>
        <v>COM IMAGEM</v>
      </c>
    </row>
    <row r="593" spans="1:22" x14ac:dyDescent="0.25">
      <c r="A593" s="17">
        <v>110435</v>
      </c>
      <c r="B593" t="str">
        <f>IFERROR((VLOOKUP(A593,'[1]LISTA ETIQUETAS'!O:X,3,0)),"PRODUTO SEM ESTOQUE")</f>
        <v>EST MESA LATERAL ML (LACA PRETA BRILHO)</v>
      </c>
      <c r="C593" s="9" t="str">
        <f>VLOOKUP(A593,'[1]LISTA ETIQUETAS'!$O:$BT,58,0)</f>
        <v>DPOT MESA LATERAL</v>
      </c>
      <c r="D593" s="9" t="str">
        <f>VLOOKUP(A593,'[1]LISTA ETIQUETAS'!$O:$BU,59,0)</f>
        <v>MESA LATERAL ML</v>
      </c>
      <c r="E593" s="10">
        <f>IF(VLOOKUP(A593,'[1]LISTA ETIQUETAS'!O:W,4,0)="",(VLOOKUP(A593,'[1]LISTA ETIQUETAS'!O:W,7,0)),(VLOOKUP(A593,'[1]LISTA ETIQUETAS'!O:W,4,0)))</f>
        <v>0.4</v>
      </c>
      <c r="F593" s="10">
        <f>IF(VLOOKUP(A593,'[1]LISTA ETIQUETAS'!O:W,5,0)="",(VLOOKUP(A593,'[1]LISTA ETIQUETAS'!O:W,8,0)),(VLOOKUP(A593,'[1]LISTA ETIQUETAS'!O:W,5,0)))</f>
        <v>0.4</v>
      </c>
      <c r="G593" s="10">
        <f>IF(VLOOKUP(A593,'[1]LISTA ETIQUETAS'!O:W,6,0)="",(VLOOKUP(A593,'[1]LISTA ETIQUETAS'!O:W,9,0)),(VLOOKUP(A593,'[1]LISTA ETIQUETAS'!O:W,5,0)))</f>
        <v>0.4</v>
      </c>
      <c r="H593" s="10">
        <f>IFERROR((VLOOKUP(A593,'[1]LISTA ETIQUETAS'!O:X,10,0)),"")</f>
        <v>0</v>
      </c>
      <c r="I593" s="11">
        <f>IFERROR((VLOOKUP(A593,'[1]LISTA ETIQUETAS'!O:Z,12,0)),"")</f>
        <v>0</v>
      </c>
      <c r="J593" s="5">
        <f>VLOOKUP(A593,'[1]LISTA ETIQUETAS'!$O:$AA,13,0)</f>
        <v>0</v>
      </c>
      <c r="K593" s="11">
        <f>IFERROR(I593-I593*J593,"")</f>
        <v>0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>IF(M593=0,A593,M593)</f>
        <v>110435</v>
      </c>
      <c r="S593" s="2">
        <f>_xlfn.XLOOKUP($A593,'[1]LISTA ETIQUETAS'!$O:$O,'[1]LISTA ETIQUETAS'!H:H,"",0)</f>
        <v>2</v>
      </c>
      <c r="T593" s="8">
        <f>SUM(O593:S593)</f>
        <v>2</v>
      </c>
      <c r="U593" s="9" t="str">
        <f>IFERROR((VLOOKUP(A593,'links de acesso'!A:B,2,0)),"\\192.168.0.4\Produtos\PRODUTO_PRONTA_ENTREGA_DPOT\static\IMAGENS_PRODUTOS\SEM IMAGEM.jpg")</f>
        <v>\\192.168.0.4\Produtos\PRODUTO_PRONTA_ENTREGA_DPOT\static\IMAGENS_PRODUTOS\MESA LATERAL ML_110435.jpg</v>
      </c>
      <c r="V593" s="8" t="str">
        <f>IF(Tabela3[[#This Row],[LINK_IMAGEM]]="\\192.168.0.4\Produtos\PRODUTO_PRONTA_ENTREGA_DPOT\static\IMAGENS_PRODUTOS\SEM IMAGEM.jpg","SEM IMAGEM","COM IMAGEM")</f>
        <v>COM IMAGEM</v>
      </c>
    </row>
    <row r="594" spans="1:22" x14ac:dyDescent="0.25">
      <c r="A594" s="17">
        <v>235215</v>
      </c>
      <c r="B594" t="str">
        <f>IFERROR((VLOOKUP(A594,'[1]LISTA ETIQUETAS'!O:X,3,0)),"PRODUTO SEM ESTOQUE")</f>
        <v>EST MESA LATERAL OBLONGO (CARVALHO NT) DIAGONAL CORTEN</v>
      </c>
      <c r="C594" s="9" t="str">
        <f>VLOOKUP(A594,'[1]LISTA ETIQUETAS'!$O:$BT,58,0)</f>
        <v>DPOT MESA LATERAL</v>
      </c>
      <c r="D594" s="9" t="str">
        <f>VLOOKUP(A594,'[1]LISTA ETIQUETAS'!$O:$BU,59,0)</f>
        <v>MESA LATERAL OBLONGO</v>
      </c>
      <c r="E594" s="10">
        <f>IF(VLOOKUP(A594,'[1]LISTA ETIQUETAS'!O:W,4,0)="",(VLOOKUP(A594,'[1]LISTA ETIQUETAS'!O:W,7,0)),(VLOOKUP(A594,'[1]LISTA ETIQUETAS'!O:W,4,0)))</f>
        <v>0.7</v>
      </c>
      <c r="F594" s="10">
        <f>IF(VLOOKUP(A594,'[1]LISTA ETIQUETAS'!O:W,5,0)="",(VLOOKUP(A594,'[1]LISTA ETIQUETAS'!O:W,8,0)),(VLOOKUP(A594,'[1]LISTA ETIQUETAS'!O:W,5,0)))</f>
        <v>0.7</v>
      </c>
      <c r="G594" s="10">
        <f>IF(VLOOKUP(A594,'[1]LISTA ETIQUETAS'!O:W,6,0)="",(VLOOKUP(A594,'[1]LISTA ETIQUETAS'!O:W,9,0)),(VLOOKUP(A594,'[1]LISTA ETIQUETAS'!O:W,5,0)))</f>
        <v>0.55000000000000004</v>
      </c>
      <c r="H594" s="10">
        <f>IFERROR((VLOOKUP(A594,'[1]LISTA ETIQUETAS'!O:X,10,0)),"")</f>
        <v>0</v>
      </c>
      <c r="I594" s="11">
        <f>IFERROR((VLOOKUP(A594,'[1]LISTA ETIQUETAS'!O:Z,12,0)),"")</f>
        <v>0</v>
      </c>
      <c r="J594" s="5">
        <f>VLOOKUP(A594,'[1]LISTA ETIQUETAS'!$O:$AA,13,0)</f>
        <v>0.5</v>
      </c>
      <c r="K594" s="11">
        <f>IFERROR(I594-I594*J594,"")</f>
        <v>0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>IF(M594=0,A594,M594)</f>
        <v>235215</v>
      </c>
      <c r="S594" s="2">
        <f>_xlfn.XLOOKUP($A594,'[1]LISTA ETIQUETAS'!$O:$O,'[1]LISTA ETIQUETAS'!H:H,"",0)</f>
        <v>1</v>
      </c>
      <c r="T594" s="8">
        <f>SUM(O594:S594)</f>
        <v>1</v>
      </c>
      <c r="U594" s="9" t="str">
        <f>IFERROR((VLOOKUP(A594,'links de acesso'!A:B,2,0)),"\\192.168.0.4\Produtos\PRODUTO_PRONTA_ENTREGA_DPOT\static\IMAGENS_PRODUTOS\SEM IMAGEM.jpg")</f>
        <v>\\192.168.0.4\Produtos\PRODUTO_PRONTA_ENTREGA_DPOT\static\IMAGENS_PRODUTOS\MESA LATERAL OBLONGO CARVALHO_235215.jpg</v>
      </c>
      <c r="V594" s="8" t="str">
        <f>IF(Tabela3[[#This Row],[LINK_IMAGEM]]="\\192.168.0.4\Produtos\PRODUTO_PRONTA_ENTREGA_DPOT\static\IMAGENS_PRODUTOS\SEM IMAGEM.jpg","SEM IMAGEM","COM IMAGEM")</f>
        <v>COM IMAGEM</v>
      </c>
    </row>
    <row r="595" spans="1:22" x14ac:dyDescent="0.25">
      <c r="A595" s="17">
        <v>327649</v>
      </c>
      <c r="B595" t="str">
        <f>IFERROR((VLOOKUP(A595,'[1]LISTA ETIQUETAS'!O:X,3,0)),"PRODUTO SEM ESTOQUE")</f>
        <v>EST MESA LATERAL OLIVER (MARMORE GREEN PEACE)</v>
      </c>
      <c r="C595" s="9" t="str">
        <f>VLOOKUP(A595,'[1]LISTA ETIQUETAS'!$O:$BT,58,0)</f>
        <v>DPOT MESA LATERAL</v>
      </c>
      <c r="D595" s="9" t="str">
        <f>VLOOKUP(A595,'[1]LISTA ETIQUETAS'!$O:$BU,59,0)</f>
        <v>MESA LATERAL OLIVER</v>
      </c>
      <c r="E595" s="10">
        <f>IF(VLOOKUP(A595,'[1]LISTA ETIQUETAS'!O:W,4,0)="",(VLOOKUP(A595,'[1]LISTA ETIQUETAS'!O:W,7,0)),(VLOOKUP(A595,'[1]LISTA ETIQUETAS'!O:W,4,0)))</f>
        <v>0.5</v>
      </c>
      <c r="F595" s="10">
        <f>IF(VLOOKUP(A595,'[1]LISTA ETIQUETAS'!O:W,5,0)="",(VLOOKUP(A595,'[1]LISTA ETIQUETAS'!O:W,8,0)),(VLOOKUP(A595,'[1]LISTA ETIQUETAS'!O:W,5,0)))</f>
        <v>0</v>
      </c>
      <c r="G595" s="10">
        <f>IF(VLOOKUP(A595,'[1]LISTA ETIQUETAS'!O:W,6,0)="",(VLOOKUP(A595,'[1]LISTA ETIQUETAS'!O:W,9,0)),(VLOOKUP(A595,'[1]LISTA ETIQUETAS'!O:W,5,0)))</f>
        <v>0.45</v>
      </c>
      <c r="H595" s="10">
        <f>IFERROR((VLOOKUP(A595,'[1]LISTA ETIQUETAS'!O:X,10,0)),"")</f>
        <v>0.5</v>
      </c>
      <c r="I595" s="11">
        <f>IFERROR((VLOOKUP(A595,'[1]LISTA ETIQUETAS'!O:Z,12,0)),"")</f>
        <v>0</v>
      </c>
      <c r="J595" s="5">
        <f>VLOOKUP(A595,'[1]LISTA ETIQUETAS'!$O:$AA,13,0)</f>
        <v>0.5</v>
      </c>
      <c r="K595" s="11">
        <f>IFERROR(I595-I595*J595,"")</f>
        <v>0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>IF(M595=0,A595,M595)</f>
        <v>327649</v>
      </c>
      <c r="S595" s="2">
        <f>_xlfn.XLOOKUP($A595,'[1]LISTA ETIQUETAS'!$O:$O,'[1]LISTA ETIQUETAS'!H:H,"",0)</f>
        <v>5</v>
      </c>
      <c r="T595" s="8">
        <f>SUM(O595:S595)</f>
        <v>5</v>
      </c>
      <c r="U595" s="9" t="str">
        <f>IFERROR((VLOOKUP(A595,'links de acesso'!A:B,2,0)),"\\192.168.0.4\Produtos\PRODUTO_PRONTA_ENTREGA_DPOT\static\IMAGENS_PRODUTOS\SEM IMAGEM.jpg")</f>
        <v>\\192.168.0.4\Produtos\PRODUTO_PRONTA_ENTREGA_DPOT\static\IMAGENS_PRODUTOS\SEM IMAGEM.jpg</v>
      </c>
      <c r="V595" s="8" t="str">
        <f>IF(Tabela3[[#This Row],[LINK_IMAGEM]]="\\192.168.0.4\Produtos\PRODUTO_PRONTA_ENTREGA_DPOT\static\IMAGENS_PRODUTOS\SEM IMAGEM.jpg","SEM IMAGEM","COM IMAGEM")</f>
        <v>SEM IMAGEM</v>
      </c>
    </row>
    <row r="596" spans="1:22" x14ac:dyDescent="0.25">
      <c r="A596" s="17">
        <v>316550</v>
      </c>
      <c r="B596" t="str">
        <f>IFERROR((VLOOKUP(A596,'[1]LISTA ETIQUETAS'!O:X,3,0)),"PRODUTO SEM ESTOQUE")</f>
        <v>EST MESA LATERAL OLIVER (MARMORE MARROM IMPERIAL)</v>
      </c>
      <c r="C596" s="9" t="str">
        <f>VLOOKUP(A596,'[1]LISTA ETIQUETAS'!$O:$BT,58,0)</f>
        <v>DPOT MESA LATERAL</v>
      </c>
      <c r="D596" s="9" t="str">
        <f>VLOOKUP(A596,'[1]LISTA ETIQUETAS'!$O:$BU,59,0)</f>
        <v>MESA LATERAL OLIVER</v>
      </c>
      <c r="E596" s="10">
        <f>IF(VLOOKUP(A596,'[1]LISTA ETIQUETAS'!O:W,4,0)="",(VLOOKUP(A596,'[1]LISTA ETIQUETAS'!O:W,7,0)),(VLOOKUP(A596,'[1]LISTA ETIQUETAS'!O:W,4,0)))</f>
        <v>0.5</v>
      </c>
      <c r="F596" s="10">
        <f>IF(VLOOKUP(A596,'[1]LISTA ETIQUETAS'!O:W,5,0)="",(VLOOKUP(A596,'[1]LISTA ETIQUETAS'!O:W,8,0)),(VLOOKUP(A596,'[1]LISTA ETIQUETAS'!O:W,5,0)))</f>
        <v>0</v>
      </c>
      <c r="G596" s="10">
        <f>IF(VLOOKUP(A596,'[1]LISTA ETIQUETAS'!O:W,6,0)="",(VLOOKUP(A596,'[1]LISTA ETIQUETAS'!O:W,9,0)),(VLOOKUP(A596,'[1]LISTA ETIQUETAS'!O:W,5,0)))</f>
        <v>0.45</v>
      </c>
      <c r="H596" s="10">
        <f>IFERROR((VLOOKUP(A596,'[1]LISTA ETIQUETAS'!O:X,10,0)),"")</f>
        <v>0.5</v>
      </c>
      <c r="I596" s="11">
        <f>IFERROR((VLOOKUP(A596,'[1]LISTA ETIQUETAS'!O:Z,12,0)),"")</f>
        <v>0</v>
      </c>
      <c r="J596" s="5">
        <f>VLOOKUP(A596,'[1]LISTA ETIQUETAS'!$O:$AA,13,0)</f>
        <v>0.5</v>
      </c>
      <c r="K596" s="11">
        <f>IFERROR(I596-I596*J596,"")</f>
        <v>0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>IF(M596=0,A596,M596)</f>
        <v>316550</v>
      </c>
      <c r="S596" s="2">
        <f>_xlfn.XLOOKUP($A596,'[1]LISTA ETIQUETAS'!$O:$O,'[1]LISTA ETIQUETAS'!H:H,"",0)</f>
        <v>3</v>
      </c>
      <c r="T596" s="8">
        <f>SUM(O596:S596)</f>
        <v>3</v>
      </c>
      <c r="U596" s="9" t="str">
        <f>IFERROR((VLOOKUP(A596,'links de acesso'!A:B,2,0)),"\\192.168.0.4\Produtos\PRODUTO_PRONTA_ENTREGA_DPOT\static\IMAGENS_PRODUTOS\SEM IMAGEM.jpg")</f>
        <v>\\192.168.0.4\Produtos\PRODUTO_PRONTA_ENTREGA_DPOT\static\IMAGENS_PRODUTOS\SEM IMAGEM.jpg</v>
      </c>
      <c r="V596" s="8" t="str">
        <f>IF(Tabela3[[#This Row],[LINK_IMAGEM]]="\\192.168.0.4\Produtos\PRODUTO_PRONTA_ENTREGA_DPOT\static\IMAGENS_PRODUTOS\SEM IMAGEM.jpg","SEM IMAGEM","COM IMAGEM")</f>
        <v>SEM IMAGEM</v>
      </c>
    </row>
    <row r="597" spans="1:22" x14ac:dyDescent="0.25">
      <c r="A597" s="17">
        <v>316553</v>
      </c>
      <c r="B597" t="str">
        <f>IFERROR((VLOOKUP(A597,'[1]LISTA ETIQUETAS'!O:X,3,0)),"PRODUTO SEM ESTOQUE")</f>
        <v>EST MESA LATERAL OLIVER (MARMORE NERO MARQUINA)</v>
      </c>
      <c r="C597" s="9" t="str">
        <f>VLOOKUP(A597,'[1]LISTA ETIQUETAS'!$O:$BT,58,0)</f>
        <v>DPOT MESA LATERAL</v>
      </c>
      <c r="D597" s="9" t="str">
        <f>VLOOKUP(A597,'[1]LISTA ETIQUETAS'!$O:$BU,59,0)</f>
        <v>MESA LATERAL OLIVER</v>
      </c>
      <c r="E597" s="10">
        <f>IF(VLOOKUP(A597,'[1]LISTA ETIQUETAS'!O:W,4,0)="",(VLOOKUP(A597,'[1]LISTA ETIQUETAS'!O:W,7,0)),(VLOOKUP(A597,'[1]LISTA ETIQUETAS'!O:W,4,0)))</f>
        <v>0.5</v>
      </c>
      <c r="F597" s="10">
        <f>IF(VLOOKUP(A597,'[1]LISTA ETIQUETAS'!O:W,5,0)="",(VLOOKUP(A597,'[1]LISTA ETIQUETAS'!O:W,8,0)),(VLOOKUP(A597,'[1]LISTA ETIQUETAS'!O:W,5,0)))</f>
        <v>0</v>
      </c>
      <c r="G597" s="10">
        <f>IF(VLOOKUP(A597,'[1]LISTA ETIQUETAS'!O:W,6,0)="",(VLOOKUP(A597,'[1]LISTA ETIQUETAS'!O:W,9,0)),(VLOOKUP(A597,'[1]LISTA ETIQUETAS'!O:W,5,0)))</f>
        <v>0.45</v>
      </c>
      <c r="H597" s="10">
        <f>IFERROR((VLOOKUP(A597,'[1]LISTA ETIQUETAS'!O:X,10,0)),"")</f>
        <v>0.5</v>
      </c>
      <c r="I597" s="11">
        <f>IFERROR((VLOOKUP(A597,'[1]LISTA ETIQUETAS'!O:Z,12,0)),"")</f>
        <v>0</v>
      </c>
      <c r="J597" s="5">
        <f>VLOOKUP(A597,'[1]LISTA ETIQUETAS'!$O:$AA,13,0)</f>
        <v>0.5</v>
      </c>
      <c r="K597" s="11">
        <f>IFERROR(I597-I597*J597,"")</f>
        <v>0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>IF(M597=0,A597,M597)</f>
        <v>316553</v>
      </c>
      <c r="S597" s="2">
        <f>_xlfn.XLOOKUP($A597,'[1]LISTA ETIQUETAS'!$O:$O,'[1]LISTA ETIQUETAS'!H:H,"",0)</f>
        <v>5</v>
      </c>
      <c r="T597" s="8">
        <f>SUM(O597:S597)</f>
        <v>5</v>
      </c>
      <c r="U597" s="9" t="str">
        <f>IFERROR((VLOOKUP(A597,'links de acesso'!A:B,2,0)),"\\192.168.0.4\Produtos\PRODUTO_PRONTA_ENTREGA_DPOT\static\IMAGENS_PRODUTOS\SEM IMAGEM.jpg")</f>
        <v>\\192.168.0.4\Produtos\PRODUTO_PRONTA_ENTREGA_DPOT\static\IMAGENS_PRODUTOS\SEM IMAGEM.jpg</v>
      </c>
      <c r="V597" s="8" t="str">
        <f>IF(Tabela3[[#This Row],[LINK_IMAGEM]]="\\192.168.0.4\Produtos\PRODUTO_PRONTA_ENTREGA_DPOT\static\IMAGENS_PRODUTOS\SEM IMAGEM.jpg","SEM IMAGEM","COM IMAGEM")</f>
        <v>SEM IMAGEM</v>
      </c>
    </row>
    <row r="598" spans="1:22" x14ac:dyDescent="0.25">
      <c r="A598" s="17">
        <v>409030</v>
      </c>
      <c r="B598" t="str">
        <f>IFERROR((VLOOKUP(A598,'[1]LISTA ETIQUETAS'!O:X,3,0)),"PRODUTO SEM ESTOQUE")</f>
        <v>EST MESA LATERAL OLIVER (MARMORE RAFAELLO)</v>
      </c>
      <c r="C598" s="9" t="str">
        <f>VLOOKUP(A598,'[1]LISTA ETIQUETAS'!$O:$BT,58,0)</f>
        <v>DPOT MESA LATERAL</v>
      </c>
      <c r="D598" s="9" t="str">
        <f>VLOOKUP(A598,'[1]LISTA ETIQUETAS'!$O:$BU,59,0)</f>
        <v>MESA LATERAL OLIVER</v>
      </c>
      <c r="E598" s="10">
        <f>IF(VLOOKUP(A598,'[1]LISTA ETIQUETAS'!O:W,4,0)="",(VLOOKUP(A598,'[1]LISTA ETIQUETAS'!O:W,7,0)),(VLOOKUP(A598,'[1]LISTA ETIQUETAS'!O:W,4,0)))</f>
        <v>0.5</v>
      </c>
      <c r="F598" s="10">
        <f>IF(VLOOKUP(A598,'[1]LISTA ETIQUETAS'!O:W,5,0)="",(VLOOKUP(A598,'[1]LISTA ETIQUETAS'!O:W,8,0)),(VLOOKUP(A598,'[1]LISTA ETIQUETAS'!O:W,5,0)))</f>
        <v>0</v>
      </c>
      <c r="G598" s="10">
        <f>IF(VLOOKUP(A598,'[1]LISTA ETIQUETAS'!O:W,6,0)="",(VLOOKUP(A598,'[1]LISTA ETIQUETAS'!O:W,9,0)),(VLOOKUP(A598,'[1]LISTA ETIQUETAS'!O:W,5,0)))</f>
        <v>0.45</v>
      </c>
      <c r="H598" s="10">
        <f>IFERROR((VLOOKUP(A598,'[1]LISTA ETIQUETAS'!O:X,10,0)),"")</f>
        <v>0</v>
      </c>
      <c r="I598" s="11">
        <f>IFERROR((VLOOKUP(A598,'[1]LISTA ETIQUETAS'!O:Z,12,0)),"")</f>
        <v>0</v>
      </c>
      <c r="J598" s="5">
        <f>VLOOKUP(A598,'[1]LISTA ETIQUETAS'!$O:$AA,13,0)</f>
        <v>0.35</v>
      </c>
      <c r="K598" s="11">
        <f>IFERROR(I598-I598*J598,"")</f>
        <v>0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>IF(M598=0,A598,M598)</f>
        <v>409030</v>
      </c>
      <c r="S598" s="2">
        <f>_xlfn.XLOOKUP($A598,'[1]LISTA ETIQUETAS'!$O:$O,'[1]LISTA ETIQUETAS'!H:H,"",0)</f>
        <v>5</v>
      </c>
      <c r="T598" s="8">
        <f>SUM(O598:S598)</f>
        <v>5</v>
      </c>
      <c r="U598" s="9" t="str">
        <f>IFERROR((VLOOKUP(A598,'links de acesso'!A:B,2,0)),"\\192.168.0.4\Produtos\PRODUTO_PRONTA_ENTREGA_DPOT\static\IMAGENS_PRODUTOS\SEM IMAGEM.jpg")</f>
        <v>\\192.168.0.4\Produtos\PRODUTO_PRONTA_ENTREGA_DPOT\static\IMAGENS_PRODUTOS\SEM IMAGEM.jpg</v>
      </c>
      <c r="V598" s="8" t="str">
        <f>IF(Tabela3[[#This Row],[LINK_IMAGEM]]="\\192.168.0.4\Produtos\PRODUTO_PRONTA_ENTREGA_DPOT\static\IMAGENS_PRODUTOS\SEM IMAGEM.jpg","SEM IMAGEM","COM IMAGEM")</f>
        <v>SEM IMAGEM</v>
      </c>
    </row>
    <row r="599" spans="1:22" x14ac:dyDescent="0.25">
      <c r="A599" s="17">
        <v>371558</v>
      </c>
      <c r="B599" t="str">
        <f>IFERROR((VLOOKUP(A599,'[1]LISTA ETIQUETAS'!O:X,3,0)),"PRODUTO SEM ESTOQUE")</f>
        <v>EST MESA LATERAL ORELHA DE PAU (IMBUIA) (PEROBA DO CAMPO)</v>
      </c>
      <c r="C599" s="9" t="str">
        <f>VLOOKUP(A599,'[1]LISTA ETIQUETAS'!$O:$BT,58,0)</f>
        <v>DPOT MESA LATERAL</v>
      </c>
      <c r="D599" s="9" t="str">
        <f>VLOOKUP(A599,'[1]LISTA ETIQUETAS'!$O:$BU,59,0)</f>
        <v>MESA LATERAL ORELHA DE PAU</v>
      </c>
      <c r="E599" s="10">
        <f>IF(VLOOKUP(A599,'[1]LISTA ETIQUETAS'!O:W,4,0)="",(VLOOKUP(A599,'[1]LISTA ETIQUETAS'!O:W,7,0)),(VLOOKUP(A599,'[1]LISTA ETIQUETAS'!O:W,4,0)))</f>
        <v>0.5</v>
      </c>
      <c r="F599" s="10">
        <f>IF(VLOOKUP(A599,'[1]LISTA ETIQUETAS'!O:W,5,0)="",(VLOOKUP(A599,'[1]LISTA ETIQUETAS'!O:W,8,0)),(VLOOKUP(A599,'[1]LISTA ETIQUETAS'!O:W,5,0)))</f>
        <v>0.5</v>
      </c>
      <c r="G599" s="10">
        <f>IF(VLOOKUP(A599,'[1]LISTA ETIQUETAS'!O:W,6,0)="",(VLOOKUP(A599,'[1]LISTA ETIQUETAS'!O:W,9,0)),(VLOOKUP(A599,'[1]LISTA ETIQUETAS'!O:W,5,0)))</f>
        <v>0.7</v>
      </c>
      <c r="H599" s="10">
        <f>IFERROR((VLOOKUP(A599,'[1]LISTA ETIQUETAS'!O:X,10,0)),"")</f>
        <v>0</v>
      </c>
      <c r="I599" s="11">
        <f>IFERROR((VLOOKUP(A599,'[1]LISTA ETIQUETAS'!O:Z,12,0)),"")</f>
        <v>0</v>
      </c>
      <c r="J599" s="5">
        <f>VLOOKUP(A599,'[1]LISTA ETIQUETAS'!$O:$AA,13,0)</f>
        <v>0</v>
      </c>
      <c r="K599" s="11">
        <f>IFERROR(I599-I599*J599,"")</f>
        <v>0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>IF(M599=0,A599,M599)</f>
        <v>371558</v>
      </c>
      <c r="S599" s="2">
        <f>_xlfn.XLOOKUP($A599,'[1]LISTA ETIQUETAS'!$O:$O,'[1]LISTA ETIQUETAS'!H:H,"",0)</f>
        <v>1</v>
      </c>
      <c r="T599" s="8">
        <f>SUM(O599:S599)</f>
        <v>1</v>
      </c>
      <c r="U599" s="9" t="str">
        <f>IFERROR((VLOOKUP(A599,'links de acesso'!A:B,2,0)),"\\192.168.0.4\Produtos\PRODUTO_PRONTA_ENTREGA_DPOT\static\IMAGENS_PRODUTOS\SEM IMAGEM.jpg")</f>
        <v>\\192.168.0.4\Produtos\PRODUTO_PRONTA_ENTREGA_DPOT\static\IMAGENS_PRODUTOS\MESA LATERAL ORELHA_371558.jpg</v>
      </c>
      <c r="V599" s="8" t="str">
        <f>IF(Tabela3[[#This Row],[LINK_IMAGEM]]="\\192.168.0.4\Produtos\PRODUTO_PRONTA_ENTREGA_DPOT\static\IMAGENS_PRODUTOS\SEM IMAGEM.jpg","SEM IMAGEM","COM IMAGEM")</f>
        <v>COM IMAGEM</v>
      </c>
    </row>
    <row r="600" spans="1:22" x14ac:dyDescent="0.25">
      <c r="A600" s="17">
        <v>63331</v>
      </c>
      <c r="B600" t="str">
        <f>IFERROR((VLOOKUP(A600,'[1]LISTA ETIQUETAS'!O:X,3,0)),"PRODUTO SEM ESTOQUE")</f>
        <v>EST MESA LATERAL PARIS (ARCO DO TRIUNFO)</v>
      </c>
      <c r="C600" s="9" t="str">
        <f>VLOOKUP(A600,'[1]LISTA ETIQUETAS'!$O:$BT,58,0)</f>
        <v>DPOT MESA LATERAL</v>
      </c>
      <c r="D600" s="9" t="str">
        <f>VLOOKUP(A600,'[1]LISTA ETIQUETAS'!$O:$BU,59,0)</f>
        <v>MESA LATERAL PARIS</v>
      </c>
      <c r="E600" s="10">
        <f>IF(VLOOKUP(A600,'[1]LISTA ETIQUETAS'!O:W,4,0)="",(VLOOKUP(A600,'[1]LISTA ETIQUETAS'!O:W,7,0)),(VLOOKUP(A600,'[1]LISTA ETIQUETAS'!O:W,4,0)))</f>
        <v>0.6</v>
      </c>
      <c r="F600" s="10">
        <f>IF(VLOOKUP(A600,'[1]LISTA ETIQUETAS'!O:W,5,0)="",(VLOOKUP(A600,'[1]LISTA ETIQUETAS'!O:W,8,0)),(VLOOKUP(A600,'[1]LISTA ETIQUETAS'!O:W,5,0)))</f>
        <v>0</v>
      </c>
      <c r="G600" s="10">
        <f>IF(VLOOKUP(A600,'[1]LISTA ETIQUETAS'!O:W,6,0)="",(VLOOKUP(A600,'[1]LISTA ETIQUETAS'!O:W,9,0)),(VLOOKUP(A600,'[1]LISTA ETIQUETAS'!O:W,5,0)))</f>
        <v>0.6</v>
      </c>
      <c r="H600" s="10">
        <f>IFERROR((VLOOKUP(A600,'[1]LISTA ETIQUETAS'!O:X,10,0)),"")</f>
        <v>0.6</v>
      </c>
      <c r="I600" s="11">
        <f>IFERROR((VLOOKUP(A600,'[1]LISTA ETIQUETAS'!O:Z,12,0)),"")</f>
        <v>0</v>
      </c>
      <c r="J600" s="5">
        <f>VLOOKUP(A600,'[1]LISTA ETIQUETAS'!$O:$AA,13,0)</f>
        <v>0</v>
      </c>
      <c r="K600" s="11">
        <f>IFERROR(I600-I600*J600,"")</f>
        <v>0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>IF(M600=0,A600,M600)</f>
        <v>63331</v>
      </c>
      <c r="S600" s="2">
        <f>_xlfn.XLOOKUP($A600,'[1]LISTA ETIQUETAS'!$O:$O,'[1]LISTA ETIQUETAS'!H:H,"",0)</f>
        <v>1</v>
      </c>
      <c r="T600" s="8">
        <f>SUM(O600:S600)</f>
        <v>1</v>
      </c>
      <c r="U600" s="16" t="str">
        <f>IFERROR((VLOOKUP(A600,'links de acesso'!A:B,2,0)),"\\192.168.0.4\Produtos\PRODUTO_PRONTA_ENTREGA_DPOT\static\IMAGENS_PRODUTOS\SEM IMAGEM.jpg")</f>
        <v>\\192.168.0.4\Produtos\PRODUTO_PRONTA_ENTREGA_DPOT\static\IMAGENS_PRODUTOS\MESA LATERAL PARIS_63331.jpg</v>
      </c>
      <c r="V600" s="8" t="str">
        <f>IF(Tabela3[[#This Row],[LINK_IMAGEM]]="\\192.168.0.4\Produtos\PRODUTO_PRONTA_ENTREGA_DPOT\static\IMAGENS_PRODUTOS\SEM IMAGEM.jpg","SEM IMAGEM","COM IMAGEM")</f>
        <v>COM IMAGEM</v>
      </c>
    </row>
    <row r="601" spans="1:22" x14ac:dyDescent="0.25">
      <c r="A601" s="17">
        <v>407155</v>
      </c>
      <c r="B601" t="str">
        <f>IFERROR((VLOOKUP(A601,'[1]LISTA ETIQUETAS'!O:X,3,0)),"PRODUTO SEM ESTOQUE")</f>
        <v>EST MESA LATERAL RELEVO (COURO FIRENZE 600)</v>
      </c>
      <c r="C601" s="9" t="str">
        <f>VLOOKUP(A601,'[1]LISTA ETIQUETAS'!$O:$BT,58,0)</f>
        <v>DPOT MESA LATERAL</v>
      </c>
      <c r="D601" s="9" t="str">
        <f>VLOOKUP(A601,'[1]LISTA ETIQUETAS'!$O:$BU,59,0)</f>
        <v>MESA LATERAL RELEVO</v>
      </c>
      <c r="E601" s="10">
        <f>IF(VLOOKUP(A601,'[1]LISTA ETIQUETAS'!O:W,4,0)="",(VLOOKUP(A601,'[1]LISTA ETIQUETAS'!O:W,7,0)),(VLOOKUP(A601,'[1]LISTA ETIQUETAS'!O:W,4,0)))</f>
        <v>0.46</v>
      </c>
      <c r="F601" s="10">
        <f>IF(VLOOKUP(A601,'[1]LISTA ETIQUETAS'!O:W,5,0)="",(VLOOKUP(A601,'[1]LISTA ETIQUETAS'!O:W,8,0)),(VLOOKUP(A601,'[1]LISTA ETIQUETAS'!O:W,5,0)))</f>
        <v>0.39</v>
      </c>
      <c r="G601" s="10">
        <f>IF(VLOOKUP(A601,'[1]LISTA ETIQUETAS'!O:W,6,0)="",(VLOOKUP(A601,'[1]LISTA ETIQUETAS'!O:W,9,0)),(VLOOKUP(A601,'[1]LISTA ETIQUETAS'!O:W,5,0)))</f>
        <v>0.47</v>
      </c>
      <c r="H601" s="10">
        <f>IFERROR((VLOOKUP(A601,'[1]LISTA ETIQUETAS'!O:X,10,0)),"")</f>
        <v>0</v>
      </c>
      <c r="I601" s="11">
        <f>IFERROR((VLOOKUP(A601,'[1]LISTA ETIQUETAS'!O:Z,12,0)),"")</f>
        <v>0</v>
      </c>
      <c r="J601" s="5">
        <f>VLOOKUP(A601,'[1]LISTA ETIQUETAS'!$O:$AA,13,0)</f>
        <v>0.35</v>
      </c>
      <c r="K601" s="11">
        <f>IFERROR(I601-I601*J601,"")</f>
        <v>0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>IF(M601=0,A601,M601)</f>
        <v>407155</v>
      </c>
      <c r="S601" s="2">
        <f>_xlfn.XLOOKUP($A601,'[1]LISTA ETIQUETAS'!$O:$O,'[1]LISTA ETIQUETAS'!H:H,"",0)</f>
        <v>1</v>
      </c>
      <c r="T601" s="8">
        <f>SUM(O601:S601)</f>
        <v>1</v>
      </c>
      <c r="U601" s="9" t="str">
        <f>IFERROR((VLOOKUP(A601,'links de acesso'!A:B,2,0)),"\\192.168.0.4\Produtos\PRODUTO_PRONTA_ENTREGA_DPOT\static\IMAGENS_PRODUTOS\SEM IMAGEM.jpg")</f>
        <v>\\192.168.0.4\Produtos\PRODUTO_PRONTA_ENTREGA_DPOT\static\IMAGENS_PRODUTOS\SEM IMAGEM.jpg</v>
      </c>
      <c r="V601" s="8" t="str">
        <f>IF(Tabela3[[#This Row],[LINK_IMAGEM]]="\\192.168.0.4\Produtos\PRODUTO_PRONTA_ENTREGA_DPOT\static\IMAGENS_PRODUTOS\SEM IMAGEM.jpg","SEM IMAGEM","COM IMAGEM")</f>
        <v>SEM IMAGEM</v>
      </c>
    </row>
    <row r="602" spans="1:22" x14ac:dyDescent="0.25">
      <c r="A602" s="17">
        <v>407139</v>
      </c>
      <c r="B602" t="str">
        <f>IFERROR((VLOOKUP(A602,'[1]LISTA ETIQUETAS'!O:X,3,0)),"PRODUTO SEM ESTOQUE")</f>
        <v>EST MESA LATERAL RELEVO (COURO NOBUCK VERDE)</v>
      </c>
      <c r="C602" s="9" t="str">
        <f>VLOOKUP(A602,'[1]LISTA ETIQUETAS'!$O:$BT,58,0)</f>
        <v>DPOT MESA LATERAL</v>
      </c>
      <c r="D602" s="9" t="str">
        <f>VLOOKUP(A602,'[1]LISTA ETIQUETAS'!$O:$BU,59,0)</f>
        <v>MESA LATERAL RELEVO</v>
      </c>
      <c r="E602" s="10">
        <f>IF(VLOOKUP(A602,'[1]LISTA ETIQUETAS'!O:W,4,0)="",(VLOOKUP(A602,'[1]LISTA ETIQUETAS'!O:W,7,0)),(VLOOKUP(A602,'[1]LISTA ETIQUETAS'!O:W,4,0)))</f>
        <v>0.46</v>
      </c>
      <c r="F602" s="10">
        <f>IF(VLOOKUP(A602,'[1]LISTA ETIQUETAS'!O:W,5,0)="",(VLOOKUP(A602,'[1]LISTA ETIQUETAS'!O:W,8,0)),(VLOOKUP(A602,'[1]LISTA ETIQUETAS'!O:W,5,0)))</f>
        <v>0.39</v>
      </c>
      <c r="G602" s="10">
        <f>IF(VLOOKUP(A602,'[1]LISTA ETIQUETAS'!O:W,6,0)="",(VLOOKUP(A602,'[1]LISTA ETIQUETAS'!O:W,9,0)),(VLOOKUP(A602,'[1]LISTA ETIQUETAS'!O:W,5,0)))</f>
        <v>0.47</v>
      </c>
      <c r="H602" s="10">
        <f>IFERROR((VLOOKUP(A602,'[1]LISTA ETIQUETAS'!O:X,10,0)),"")</f>
        <v>0</v>
      </c>
      <c r="I602" s="11">
        <f>IFERROR((VLOOKUP(A602,'[1]LISTA ETIQUETAS'!O:Z,12,0)),"")</f>
        <v>0</v>
      </c>
      <c r="J602" s="5">
        <f>VLOOKUP(A602,'[1]LISTA ETIQUETAS'!$O:$AA,13,0)</f>
        <v>0.35</v>
      </c>
      <c r="K602" s="11">
        <f>IFERROR(I602-I602*J602,"")</f>
        <v>0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>IF(M602=0,A602,M602)</f>
        <v>407139</v>
      </c>
      <c r="S602" s="2">
        <f>_xlfn.XLOOKUP($A602,'[1]LISTA ETIQUETAS'!$O:$O,'[1]LISTA ETIQUETAS'!H:H,"",0)</f>
        <v>1</v>
      </c>
      <c r="T602" s="8">
        <f>SUM(O602:S602)</f>
        <v>1</v>
      </c>
      <c r="U602" s="9" t="str">
        <f>IFERROR((VLOOKUP(A602,'links de acesso'!A:B,2,0)),"\\192.168.0.4\Produtos\PRODUTO_PRONTA_ENTREGA_DPOT\static\IMAGENS_PRODUTOS\SEM IMAGEM.jpg")</f>
        <v>\\192.168.0.4\Produtos\PRODUTO_PRONTA_ENTREGA_DPOT\static\IMAGENS_PRODUTOS\SEM IMAGEM.jpg</v>
      </c>
      <c r="V602" s="8" t="str">
        <f>IF(Tabela3[[#This Row],[LINK_IMAGEM]]="\\192.168.0.4\Produtos\PRODUTO_PRONTA_ENTREGA_DPOT\static\IMAGENS_PRODUTOS\SEM IMAGEM.jpg","SEM IMAGEM","COM IMAGEM")</f>
        <v>SEM IMAGEM</v>
      </c>
    </row>
    <row r="603" spans="1:22" x14ac:dyDescent="0.25">
      <c r="A603" s="17">
        <v>302807</v>
      </c>
      <c r="B603" t="str">
        <f>IFERROR((VLOOKUP(A603,'[1]LISTA ETIQUETAS'!O:X,3,0)),"PRODUTO SEM ESTOQUE")</f>
        <v>EST MESA LATERAL SOLO (MOD 1) (BASE TAIPA) (TP FREIJO)</v>
      </c>
      <c r="C603" s="9" t="str">
        <f>VLOOKUP(A603,'[1]LISTA ETIQUETAS'!$O:$BT,58,0)</f>
        <v>DPOT MESA LATERAL</v>
      </c>
      <c r="D603" s="9" t="str">
        <f>VLOOKUP(A603,'[1]LISTA ETIQUETAS'!$O:$BU,59,0)</f>
        <v>MESA LATERAL SOLO</v>
      </c>
      <c r="E603" s="10">
        <f>IF(VLOOKUP(A603,'[1]LISTA ETIQUETAS'!O:W,4,0)="",(VLOOKUP(A603,'[1]LISTA ETIQUETAS'!O:W,7,0)),(VLOOKUP(A603,'[1]LISTA ETIQUETAS'!O:W,4,0)))</f>
        <v>0.3</v>
      </c>
      <c r="F603" s="10">
        <f>IF(VLOOKUP(A603,'[1]LISTA ETIQUETAS'!O:W,5,0)="",(VLOOKUP(A603,'[1]LISTA ETIQUETAS'!O:W,8,0)),(VLOOKUP(A603,'[1]LISTA ETIQUETAS'!O:W,5,0)))</f>
        <v>0.2</v>
      </c>
      <c r="G603" s="10">
        <f>IF(VLOOKUP(A603,'[1]LISTA ETIQUETAS'!O:W,6,0)="",(VLOOKUP(A603,'[1]LISTA ETIQUETAS'!O:W,9,0)),(VLOOKUP(A603,'[1]LISTA ETIQUETAS'!O:W,5,0)))</f>
        <v>0.56000000000000005</v>
      </c>
      <c r="H603" s="10">
        <f>IFERROR((VLOOKUP(A603,'[1]LISTA ETIQUETAS'!O:X,10,0)),"")</f>
        <v>0</v>
      </c>
      <c r="I603" s="11">
        <f>IFERROR((VLOOKUP(A603,'[1]LISTA ETIQUETAS'!O:Z,12,0)),"")</f>
        <v>0</v>
      </c>
      <c r="J603" s="5">
        <f>VLOOKUP(A603,'[1]LISTA ETIQUETAS'!$O:$AA,13,0)</f>
        <v>0.5</v>
      </c>
      <c r="K603" s="11">
        <f>IFERROR(I603-I603*J603,"")</f>
        <v>0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>IF(M603=0,A603,M603)</f>
        <v>302807</v>
      </c>
      <c r="S603" s="2">
        <f>_xlfn.XLOOKUP($A603,'[1]LISTA ETIQUETAS'!$O:$O,'[1]LISTA ETIQUETAS'!H:H,"",0)</f>
        <v>8</v>
      </c>
      <c r="T603" s="8">
        <f>SUM(O603:S603)</f>
        <v>8</v>
      </c>
      <c r="U603" s="9" t="str">
        <f>IFERROR((VLOOKUP(A603,'links de acesso'!A:B,2,0)),"\\192.168.0.4\Produtos\PRODUTO_PRONTA_ENTREGA_DPOT\static\IMAGENS_PRODUTOS\SEM IMAGEM.jpg")</f>
        <v>\\192.168.0.4\Produtos\PRODUTO_PRONTA_ENTREGA_DPOT\static\IMAGENS_PRODUTOS\SEM IMAGEM.jpg</v>
      </c>
      <c r="V603" s="8" t="str">
        <f>IF(Tabela3[[#This Row],[LINK_IMAGEM]]="\\192.168.0.4\Produtos\PRODUTO_PRONTA_ENTREGA_DPOT\static\IMAGENS_PRODUTOS\SEM IMAGEM.jpg","SEM IMAGEM","COM IMAGEM")</f>
        <v>SEM IMAGEM</v>
      </c>
    </row>
    <row r="604" spans="1:22" x14ac:dyDescent="0.25">
      <c r="A604" s="17">
        <v>338033</v>
      </c>
      <c r="B604" t="str">
        <f>IFERROR((VLOOKUP(A604,'[1]LISTA ETIQUETAS'!O:X,3,0)),"PRODUTO SEM ESTOQUE")</f>
        <v>EST MESA LATERAL SOLO (MOD 1) (BASE TAIPA) (TP IMBUIA)</v>
      </c>
      <c r="C604" s="9" t="str">
        <f>VLOOKUP(A604,'[1]LISTA ETIQUETAS'!$O:$BT,58,0)</f>
        <v>DPOT MESA LATERAL</v>
      </c>
      <c r="D604" s="9" t="str">
        <f>VLOOKUP(A604,'[1]LISTA ETIQUETAS'!$O:$BU,59,0)</f>
        <v>MESA LATERAL SOLO</v>
      </c>
      <c r="E604" s="10">
        <f>IF(VLOOKUP(A604,'[1]LISTA ETIQUETAS'!O:W,4,0)="",(VLOOKUP(A604,'[1]LISTA ETIQUETAS'!O:W,7,0)),(VLOOKUP(A604,'[1]LISTA ETIQUETAS'!O:W,4,0)))</f>
        <v>0.3</v>
      </c>
      <c r="F604" s="10">
        <f>IF(VLOOKUP(A604,'[1]LISTA ETIQUETAS'!O:W,5,0)="",(VLOOKUP(A604,'[1]LISTA ETIQUETAS'!O:W,8,0)),(VLOOKUP(A604,'[1]LISTA ETIQUETAS'!O:W,5,0)))</f>
        <v>0.2</v>
      </c>
      <c r="G604" s="10">
        <f>IF(VLOOKUP(A604,'[1]LISTA ETIQUETAS'!O:W,6,0)="",(VLOOKUP(A604,'[1]LISTA ETIQUETAS'!O:W,9,0)),(VLOOKUP(A604,'[1]LISTA ETIQUETAS'!O:W,5,0)))</f>
        <v>0.56000000000000005</v>
      </c>
      <c r="H604" s="10">
        <f>IFERROR((VLOOKUP(A604,'[1]LISTA ETIQUETAS'!O:X,10,0)),"")</f>
        <v>0</v>
      </c>
      <c r="I604" s="11">
        <f>IFERROR((VLOOKUP(A604,'[1]LISTA ETIQUETAS'!O:Z,12,0)),"")</f>
        <v>0</v>
      </c>
      <c r="J604" s="5">
        <f>VLOOKUP(A604,'[1]LISTA ETIQUETAS'!$O:$AA,13,0)</f>
        <v>0</v>
      </c>
      <c r="K604" s="11">
        <f>IFERROR(I604-I604*J604,"")</f>
        <v>0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>IF(M604=0,A604,M604)</f>
        <v>338033</v>
      </c>
      <c r="S604" s="2">
        <f>_xlfn.XLOOKUP($A604,'[1]LISTA ETIQUETAS'!$O:$O,'[1]LISTA ETIQUETAS'!H:H,"",0)</f>
        <v>3</v>
      </c>
      <c r="T604" s="8">
        <f>SUM(O604:S604)</f>
        <v>3</v>
      </c>
      <c r="U604" s="9" t="str">
        <f>IFERROR((VLOOKUP(A604,'links de acesso'!A:B,2,0)),"\\192.168.0.4\Produtos\PRODUTO_PRONTA_ENTREGA_DPOT\static\IMAGENS_PRODUTOS\SEM IMAGEM.jpg")</f>
        <v>\\192.168.0.4\Produtos\PRODUTO_PRONTA_ENTREGA_DPOT\static\IMAGENS_PRODUTOS\MESA LATERAL SOLO (MOD 1)_338033.jpg</v>
      </c>
      <c r="V604" s="8" t="str">
        <f>IF(Tabela3[[#This Row],[LINK_IMAGEM]]="\\192.168.0.4\Produtos\PRODUTO_PRONTA_ENTREGA_DPOT\static\IMAGENS_PRODUTOS\SEM IMAGEM.jpg","SEM IMAGEM","COM IMAGEM")</f>
        <v>COM IMAGEM</v>
      </c>
    </row>
    <row r="605" spans="1:22" x14ac:dyDescent="0.25">
      <c r="A605" s="17">
        <v>302809</v>
      </c>
      <c r="B605" t="str">
        <f>IFERROR((VLOOKUP(A605,'[1]LISTA ETIQUETAS'!O:X,3,0)),"PRODUTO SEM ESTOQUE")</f>
        <v>EST MESA LATERAL SOLO (MOD 1) (BASE TAIPA) (TP IMBUIA)</v>
      </c>
      <c r="C605" s="9" t="str">
        <f>VLOOKUP(A605,'[1]LISTA ETIQUETAS'!$O:$BT,58,0)</f>
        <v>DPOT MESA LATERAL</v>
      </c>
      <c r="D605" s="9" t="str">
        <f>VLOOKUP(A605,'[1]LISTA ETIQUETAS'!$O:$BU,59,0)</f>
        <v>MESA LATERAL SOLO</v>
      </c>
      <c r="E605" s="10">
        <f>IF(VLOOKUP(A605,'[1]LISTA ETIQUETAS'!O:W,4,0)="",(VLOOKUP(A605,'[1]LISTA ETIQUETAS'!O:W,7,0)),(VLOOKUP(A605,'[1]LISTA ETIQUETAS'!O:W,4,0)))</f>
        <v>0.3</v>
      </c>
      <c r="F605" s="10">
        <f>IF(VLOOKUP(A605,'[1]LISTA ETIQUETAS'!O:W,5,0)="",(VLOOKUP(A605,'[1]LISTA ETIQUETAS'!O:W,8,0)),(VLOOKUP(A605,'[1]LISTA ETIQUETAS'!O:W,5,0)))</f>
        <v>0.2</v>
      </c>
      <c r="G605" s="10">
        <f>IF(VLOOKUP(A605,'[1]LISTA ETIQUETAS'!O:W,6,0)="",(VLOOKUP(A605,'[1]LISTA ETIQUETAS'!O:W,9,0)),(VLOOKUP(A605,'[1]LISTA ETIQUETAS'!O:W,5,0)))</f>
        <v>0.56000000000000005</v>
      </c>
      <c r="H605" s="10">
        <f>IFERROR((VLOOKUP(A605,'[1]LISTA ETIQUETAS'!O:X,10,0)),"")</f>
        <v>0</v>
      </c>
      <c r="I605" s="11">
        <f>IFERROR((VLOOKUP(A605,'[1]LISTA ETIQUETAS'!O:Z,12,0)),"")</f>
        <v>0</v>
      </c>
      <c r="J605" s="5">
        <f>VLOOKUP(A605,'[1]LISTA ETIQUETAS'!$O:$AA,13,0)</f>
        <v>0.5</v>
      </c>
      <c r="K605" s="11">
        <f>IFERROR(I605-I605*J605,"")</f>
        <v>0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>IF(M605=0,A605,M605)</f>
        <v>302809</v>
      </c>
      <c r="S605" s="2">
        <f>_xlfn.XLOOKUP($A605,'[1]LISTA ETIQUETAS'!$O:$O,'[1]LISTA ETIQUETAS'!H:H,"",0)</f>
        <v>11</v>
      </c>
      <c r="T605" s="8">
        <f>SUM(O605:S605)</f>
        <v>11</v>
      </c>
      <c r="U605" s="9" t="str">
        <f>IFERROR((VLOOKUP(A605,'links de acesso'!A:B,2,0)),"\\192.168.0.4\Produtos\PRODUTO_PRONTA_ENTREGA_DPOT\static\IMAGENS_PRODUTOS\SEM IMAGEM.jpg")</f>
        <v>\\192.168.0.4\Produtos\PRODUTO_PRONTA_ENTREGA_DPOT\static\IMAGENS_PRODUTOS\SEM IMAGEM.jpg</v>
      </c>
      <c r="V605" s="8" t="str">
        <f>IF(Tabela3[[#This Row],[LINK_IMAGEM]]="\\192.168.0.4\Produtos\PRODUTO_PRONTA_ENTREGA_DPOT\static\IMAGENS_PRODUTOS\SEM IMAGEM.jpg","SEM IMAGEM","COM IMAGEM")</f>
        <v>SEM IMAGEM</v>
      </c>
    </row>
    <row r="606" spans="1:22" x14ac:dyDescent="0.25">
      <c r="A606" s="17">
        <v>377681</v>
      </c>
      <c r="B606" t="str">
        <f>IFERROR((VLOOKUP(A606,'[1]LISTA ETIQUETAS'!O:X,3,0)),"PRODUTO SEM ESTOQUE")</f>
        <v>EST MESA LATERAL SOLO (MOD 1) (G2 - RAFAELLO) (TP FREIJO)</v>
      </c>
      <c r="C606" s="9" t="str">
        <f>VLOOKUP(A606,'[1]LISTA ETIQUETAS'!$O:$BT,58,0)</f>
        <v>DPOT MESA LATERAL</v>
      </c>
      <c r="D606" s="9" t="str">
        <f>VLOOKUP(A606,'[1]LISTA ETIQUETAS'!$O:$BU,59,0)</f>
        <v>MESA LATERAL SOLO</v>
      </c>
      <c r="E606" s="10">
        <f>IF(VLOOKUP(A606,'[1]LISTA ETIQUETAS'!O:W,4,0)="",(VLOOKUP(A606,'[1]LISTA ETIQUETAS'!O:W,7,0)),(VLOOKUP(A606,'[1]LISTA ETIQUETAS'!O:W,4,0)))</f>
        <v>0.3</v>
      </c>
      <c r="F606" s="10">
        <f>IF(VLOOKUP(A606,'[1]LISTA ETIQUETAS'!O:W,5,0)="",(VLOOKUP(A606,'[1]LISTA ETIQUETAS'!O:W,8,0)),(VLOOKUP(A606,'[1]LISTA ETIQUETAS'!O:W,5,0)))</f>
        <v>0.2</v>
      </c>
      <c r="G606" s="10">
        <f>IF(VLOOKUP(A606,'[1]LISTA ETIQUETAS'!O:W,6,0)="",(VLOOKUP(A606,'[1]LISTA ETIQUETAS'!O:W,9,0)),(VLOOKUP(A606,'[1]LISTA ETIQUETAS'!O:W,5,0)))</f>
        <v>0.56000000000000005</v>
      </c>
      <c r="H606" s="10">
        <f>IFERROR((VLOOKUP(A606,'[1]LISTA ETIQUETAS'!O:X,10,0)),"")</f>
        <v>0</v>
      </c>
      <c r="I606" s="11">
        <f>IFERROR((VLOOKUP(A606,'[1]LISTA ETIQUETAS'!O:Z,12,0)),"")</f>
        <v>0</v>
      </c>
      <c r="J606" s="5">
        <f>VLOOKUP(A606,'[1]LISTA ETIQUETAS'!$O:$AA,13,0)</f>
        <v>0</v>
      </c>
      <c r="K606" s="11">
        <f>IFERROR(I606-I606*J606,"")</f>
        <v>0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>IF(M606=0,A606,M606)</f>
        <v>377681</v>
      </c>
      <c r="S606" s="2">
        <f>_xlfn.XLOOKUP($A606,'[1]LISTA ETIQUETAS'!$O:$O,'[1]LISTA ETIQUETAS'!H:H,"",0)</f>
        <v>1</v>
      </c>
      <c r="T606" s="8">
        <f>SUM(O606:S606)</f>
        <v>1</v>
      </c>
      <c r="U606" s="9" t="str">
        <f>IFERROR((VLOOKUP(A606,'links de acesso'!A:B,2,0)),"\\192.168.0.4\Produtos\PRODUTO_PRONTA_ENTREGA_DPOT\static\IMAGENS_PRODUTOS\SEM IMAGEM.jpg")</f>
        <v>\\192.168.0.4\Produtos\PRODUTO_PRONTA_ENTREGA_DPOT\static\IMAGENS_PRODUTOS\MESA LATERAL SOLO (MOD 1)_377681.jpg</v>
      </c>
      <c r="V606" s="8" t="str">
        <f>IF(Tabela3[[#This Row],[LINK_IMAGEM]]="\\192.168.0.4\Produtos\PRODUTO_PRONTA_ENTREGA_DPOT\static\IMAGENS_PRODUTOS\SEM IMAGEM.jpg","SEM IMAGEM","COM IMAGEM")</f>
        <v>COM IMAGEM</v>
      </c>
    </row>
    <row r="607" spans="1:22" x14ac:dyDescent="0.25">
      <c r="A607" s="17">
        <v>302811</v>
      </c>
      <c r="B607" t="str">
        <f>IFERROR((VLOOKUP(A607,'[1]LISTA ETIQUETAS'!O:X,3,0)),"PRODUTO SEM ESTOQUE")</f>
        <v>EST MESA LATERAL SOLO (MOD 2) (BASE TAIPA) (TP FREIJO)</v>
      </c>
      <c r="C607" s="9" t="str">
        <f>VLOOKUP(A607,'[1]LISTA ETIQUETAS'!$O:$BT,58,0)</f>
        <v>DPOT MESA LATERAL</v>
      </c>
      <c r="D607" s="9" t="str">
        <f>VLOOKUP(A607,'[1]LISTA ETIQUETAS'!$O:$BU,59,0)</f>
        <v>MESA LATERAL SOLO</v>
      </c>
      <c r="E607" s="10">
        <f>IF(VLOOKUP(A607,'[1]LISTA ETIQUETAS'!O:W,4,0)="",(VLOOKUP(A607,'[1]LISTA ETIQUETAS'!O:W,7,0)),(VLOOKUP(A607,'[1]LISTA ETIQUETAS'!O:W,4,0)))</f>
        <v>0.35</v>
      </c>
      <c r="F607" s="10">
        <f>IF(VLOOKUP(A607,'[1]LISTA ETIQUETAS'!O:W,5,0)="",(VLOOKUP(A607,'[1]LISTA ETIQUETAS'!O:W,8,0)),(VLOOKUP(A607,'[1]LISTA ETIQUETAS'!O:W,5,0)))</f>
        <v>0.25</v>
      </c>
      <c r="G607" s="10">
        <f>IF(VLOOKUP(A607,'[1]LISTA ETIQUETAS'!O:W,6,0)="",(VLOOKUP(A607,'[1]LISTA ETIQUETAS'!O:W,9,0)),(VLOOKUP(A607,'[1]LISTA ETIQUETAS'!O:W,5,0)))</f>
        <v>0.62</v>
      </c>
      <c r="H607" s="10">
        <f>IFERROR((VLOOKUP(A607,'[1]LISTA ETIQUETAS'!O:X,10,0)),"")</f>
        <v>0</v>
      </c>
      <c r="I607" s="11">
        <f>IFERROR((VLOOKUP(A607,'[1]LISTA ETIQUETAS'!O:Z,12,0)),"")</f>
        <v>0</v>
      </c>
      <c r="J607" s="5">
        <f>VLOOKUP(A607,'[1]LISTA ETIQUETAS'!$O:$AA,13,0)</f>
        <v>0.5</v>
      </c>
      <c r="K607" s="11">
        <f>IFERROR(I607-I607*J607,"")</f>
        <v>0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>IF(M607=0,A607,M607)</f>
        <v>302811</v>
      </c>
      <c r="S607" s="2">
        <f>_xlfn.XLOOKUP($A607,'[1]LISTA ETIQUETAS'!$O:$O,'[1]LISTA ETIQUETAS'!H:H,"",0)</f>
        <v>12</v>
      </c>
      <c r="T607" s="8">
        <f>SUM(O607:S607)</f>
        <v>12</v>
      </c>
      <c r="U607" s="9" t="str">
        <f>IFERROR((VLOOKUP(A607,'links de acesso'!A:B,2,0)),"\\192.168.0.4\Produtos\PRODUTO_PRONTA_ENTREGA_DPOT\static\IMAGENS_PRODUTOS\SEM IMAGEM.jpg")</f>
        <v>\\192.168.0.4\Produtos\PRODUTO_PRONTA_ENTREGA_DPOT\static\IMAGENS_PRODUTOS\SEM IMAGEM.jpg</v>
      </c>
      <c r="V607" s="8" t="str">
        <f>IF(Tabela3[[#This Row],[LINK_IMAGEM]]="\\192.168.0.4\Produtos\PRODUTO_PRONTA_ENTREGA_DPOT\static\IMAGENS_PRODUTOS\SEM IMAGEM.jpg","SEM IMAGEM","COM IMAGEM")</f>
        <v>SEM IMAGEM</v>
      </c>
    </row>
    <row r="608" spans="1:22" x14ac:dyDescent="0.25">
      <c r="A608" s="17">
        <v>338035</v>
      </c>
      <c r="B608" t="str">
        <f>IFERROR((VLOOKUP(A608,'[1]LISTA ETIQUETAS'!O:X,3,0)),"PRODUTO SEM ESTOQUE")</f>
        <v>EST MESA LATERAL SOLO (MOD 2) (BASE TAIPA) (TP IMBUIA)</v>
      </c>
      <c r="C608" s="9" t="str">
        <f>VLOOKUP(A608,'[1]LISTA ETIQUETAS'!$O:$BT,58,0)</f>
        <v>DPOT MESA LATERAL</v>
      </c>
      <c r="D608" s="9" t="str">
        <f>VLOOKUP(A608,'[1]LISTA ETIQUETAS'!$O:$BU,59,0)</f>
        <v>MESA LATERAL SOLO</v>
      </c>
      <c r="E608" s="10">
        <f>IF(VLOOKUP(A608,'[1]LISTA ETIQUETAS'!O:W,4,0)="",(VLOOKUP(A608,'[1]LISTA ETIQUETAS'!O:W,7,0)),(VLOOKUP(A608,'[1]LISTA ETIQUETAS'!O:W,4,0)))</f>
        <v>0.35</v>
      </c>
      <c r="F608" s="10">
        <f>IF(VLOOKUP(A608,'[1]LISTA ETIQUETAS'!O:W,5,0)="",(VLOOKUP(A608,'[1]LISTA ETIQUETAS'!O:W,8,0)),(VLOOKUP(A608,'[1]LISTA ETIQUETAS'!O:W,5,0)))</f>
        <v>0.25</v>
      </c>
      <c r="G608" s="10">
        <f>IF(VLOOKUP(A608,'[1]LISTA ETIQUETAS'!O:W,6,0)="",(VLOOKUP(A608,'[1]LISTA ETIQUETAS'!O:W,9,0)),(VLOOKUP(A608,'[1]LISTA ETIQUETAS'!O:W,5,0)))</f>
        <v>0.62</v>
      </c>
      <c r="H608" s="10">
        <f>IFERROR((VLOOKUP(A608,'[1]LISTA ETIQUETAS'!O:X,10,0)),"")</f>
        <v>0</v>
      </c>
      <c r="I608" s="11">
        <f>IFERROR((VLOOKUP(A608,'[1]LISTA ETIQUETAS'!O:Z,12,0)),"")</f>
        <v>0</v>
      </c>
      <c r="J608" s="5">
        <f>VLOOKUP(A608,'[1]LISTA ETIQUETAS'!$O:$AA,13,0)</f>
        <v>0</v>
      </c>
      <c r="K608" s="11">
        <f>IFERROR(I608-I608*J608,"")</f>
        <v>0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>IF(M608=0,A608,M608)</f>
        <v>338035</v>
      </c>
      <c r="S608" s="2">
        <f>_xlfn.XLOOKUP($A608,'[1]LISTA ETIQUETAS'!$O:$O,'[1]LISTA ETIQUETAS'!H:H,"",0)</f>
        <v>3</v>
      </c>
      <c r="T608" s="8">
        <f>SUM(O608:S608)</f>
        <v>3</v>
      </c>
      <c r="U608" s="9" t="str">
        <f>IFERROR((VLOOKUP(A608,'links de acesso'!A:B,2,0)),"\\192.168.0.4\Produtos\PRODUTO_PRONTA_ENTREGA_DPOT\static\IMAGENS_PRODUTOS\SEM IMAGEM.jpg")</f>
        <v>\\192.168.0.4\Produtos\PRODUTO_PRONTA_ENTREGA_DPOT\static\IMAGENS_PRODUTOS\MESA LATERAL SOLO (MOD 2)_338035.jpg</v>
      </c>
      <c r="V608" s="8" t="str">
        <f>IF(Tabela3[[#This Row],[LINK_IMAGEM]]="\\192.168.0.4\Produtos\PRODUTO_PRONTA_ENTREGA_DPOT\static\IMAGENS_PRODUTOS\SEM IMAGEM.jpg","SEM IMAGEM","COM IMAGEM")</f>
        <v>COM IMAGEM</v>
      </c>
    </row>
    <row r="609" spans="1:22" x14ac:dyDescent="0.25">
      <c r="A609" s="17">
        <v>302810</v>
      </c>
      <c r="B609" t="str">
        <f>IFERROR((VLOOKUP(A609,'[1]LISTA ETIQUETAS'!O:X,3,0)),"PRODUTO SEM ESTOQUE")</f>
        <v>EST MESA LATERAL SOLO (MOD 2) (BASE TAIPA) (TP IMBUIA)</v>
      </c>
      <c r="C609" s="9" t="str">
        <f>VLOOKUP(A609,'[1]LISTA ETIQUETAS'!$O:$BT,58,0)</f>
        <v>DPOT MESA LATERAL</v>
      </c>
      <c r="D609" s="9" t="str">
        <f>VLOOKUP(A609,'[1]LISTA ETIQUETAS'!$O:$BU,59,0)</f>
        <v>MESA LATERAL SOLO</v>
      </c>
      <c r="E609" s="10">
        <f>IF(VLOOKUP(A609,'[1]LISTA ETIQUETAS'!O:W,4,0)="",(VLOOKUP(A609,'[1]LISTA ETIQUETAS'!O:W,7,0)),(VLOOKUP(A609,'[1]LISTA ETIQUETAS'!O:W,4,0)))</f>
        <v>0.35</v>
      </c>
      <c r="F609" s="10">
        <f>IF(VLOOKUP(A609,'[1]LISTA ETIQUETAS'!O:W,5,0)="",(VLOOKUP(A609,'[1]LISTA ETIQUETAS'!O:W,8,0)),(VLOOKUP(A609,'[1]LISTA ETIQUETAS'!O:W,5,0)))</f>
        <v>0.25</v>
      </c>
      <c r="G609" s="10">
        <f>IF(VLOOKUP(A609,'[1]LISTA ETIQUETAS'!O:W,6,0)="",(VLOOKUP(A609,'[1]LISTA ETIQUETAS'!O:W,9,0)),(VLOOKUP(A609,'[1]LISTA ETIQUETAS'!O:W,5,0)))</f>
        <v>0.62</v>
      </c>
      <c r="H609" s="10">
        <f>IFERROR((VLOOKUP(A609,'[1]LISTA ETIQUETAS'!O:X,10,0)),"")</f>
        <v>0</v>
      </c>
      <c r="I609" s="11">
        <f>IFERROR((VLOOKUP(A609,'[1]LISTA ETIQUETAS'!O:Z,12,0)),"")</f>
        <v>0</v>
      </c>
      <c r="J609" s="5">
        <f>VLOOKUP(A609,'[1]LISTA ETIQUETAS'!$O:$AA,13,0)</f>
        <v>0.35</v>
      </c>
      <c r="K609" s="11">
        <f>IFERROR(I609-I609*J609,"")</f>
        <v>0</v>
      </c>
      <c r="L609" s="6" t="str">
        <f>IF(VLOOKUP(A609,'[1]LISTA ETIQUETAS'!O:AC,15,0)="","",(VLOOKUP(A609,'[1]LISTA ETIQUETAS'!O:AC,15,0)))</f>
        <v/>
      </c>
      <c r="M609" s="7">
        <f>VLOOKUP(A609,'[1]LISTA ETIQUETAS'!$O:$BS,57,0)</f>
        <v>0</v>
      </c>
      <c r="N609" s="8">
        <f>IF(M609=0,A609,M609)</f>
        <v>302810</v>
      </c>
      <c r="S609" s="2">
        <f>_xlfn.XLOOKUP($A609,'[1]LISTA ETIQUETAS'!$O:$O,'[1]LISTA ETIQUETAS'!H:H,"",0)</f>
        <v>15</v>
      </c>
      <c r="T609" s="8">
        <f>SUM(O609:S609)</f>
        <v>15</v>
      </c>
      <c r="U609" s="9" t="str">
        <f>IFERROR((VLOOKUP(A609,'links de acesso'!A:B,2,0)),"\\192.168.0.4\Produtos\PRODUTO_PRONTA_ENTREGA_DPOT\static\IMAGENS_PRODUTOS\SEM IMAGEM.jpg")</f>
        <v>\\192.168.0.4\Produtos\PRODUTO_PRONTA_ENTREGA_DPOT\static\IMAGENS_PRODUTOS\SEM IMAGEM.jpg</v>
      </c>
      <c r="V609" s="8" t="str">
        <f>IF(Tabela3[[#This Row],[LINK_IMAGEM]]="\\192.168.0.4\Produtos\PRODUTO_PRONTA_ENTREGA_DPOT\static\IMAGENS_PRODUTOS\SEM IMAGEM.jpg","SEM IMAGEM","COM IMAGEM")</f>
        <v>SEM IMAGEM</v>
      </c>
    </row>
    <row r="610" spans="1:22" x14ac:dyDescent="0.25">
      <c r="A610" s="17">
        <v>377682</v>
      </c>
      <c r="B610" t="str">
        <f>IFERROR((VLOOKUP(A610,'[1]LISTA ETIQUETAS'!O:X,3,0)),"PRODUTO SEM ESTOQUE")</f>
        <v>EST MESA LATERAL SOLO (MOD 2) (G2 - RAFAELLO) (TP FREIJO)</v>
      </c>
      <c r="C610" s="9" t="str">
        <f>VLOOKUP(A610,'[1]LISTA ETIQUETAS'!$O:$BT,58,0)</f>
        <v>DPOT MESA LATERAL</v>
      </c>
      <c r="D610" s="9" t="str">
        <f>VLOOKUP(A610,'[1]LISTA ETIQUETAS'!$O:$BU,59,0)</f>
        <v>MESA LATERAL SOLO</v>
      </c>
      <c r="E610" s="10">
        <f>IF(VLOOKUP(A610,'[1]LISTA ETIQUETAS'!O:W,4,0)="",(VLOOKUP(A610,'[1]LISTA ETIQUETAS'!O:W,7,0)),(VLOOKUP(A610,'[1]LISTA ETIQUETAS'!O:W,4,0)))</f>
        <v>0.35</v>
      </c>
      <c r="F610" s="10">
        <f>IF(VLOOKUP(A610,'[1]LISTA ETIQUETAS'!O:W,5,0)="",(VLOOKUP(A610,'[1]LISTA ETIQUETAS'!O:W,8,0)),(VLOOKUP(A610,'[1]LISTA ETIQUETAS'!O:W,5,0)))</f>
        <v>0.25</v>
      </c>
      <c r="G610" s="10">
        <f>IF(VLOOKUP(A610,'[1]LISTA ETIQUETAS'!O:W,6,0)="",(VLOOKUP(A610,'[1]LISTA ETIQUETAS'!O:W,9,0)),(VLOOKUP(A610,'[1]LISTA ETIQUETAS'!O:W,5,0)))</f>
        <v>0.62</v>
      </c>
      <c r="H610" s="10">
        <f>IFERROR((VLOOKUP(A610,'[1]LISTA ETIQUETAS'!O:X,10,0)),"")</f>
        <v>0</v>
      </c>
      <c r="I610" s="11">
        <f>IFERROR((VLOOKUP(A610,'[1]LISTA ETIQUETAS'!O:Z,12,0)),"")</f>
        <v>0</v>
      </c>
      <c r="J610" s="5">
        <f>VLOOKUP(A610,'[1]LISTA ETIQUETAS'!$O:$AA,13,0)</f>
        <v>0</v>
      </c>
      <c r="K610" s="11">
        <f>IFERROR(I610-I610*J610,"")</f>
        <v>0</v>
      </c>
      <c r="L610" s="6" t="str">
        <f>IF(VLOOKUP(A610,'[1]LISTA ETIQUETAS'!O:AC,15,0)="","",(VLOOKUP(A610,'[1]LISTA ETIQUETAS'!O:AC,15,0)))</f>
        <v/>
      </c>
      <c r="M610" s="7">
        <f>VLOOKUP(A610,'[1]LISTA ETIQUETAS'!$O:$BS,57,0)</f>
        <v>0</v>
      </c>
      <c r="N610" s="8">
        <f>IF(M610=0,A610,M610)</f>
        <v>377682</v>
      </c>
      <c r="S610" s="2">
        <f>_xlfn.XLOOKUP($A610,'[1]LISTA ETIQUETAS'!$O:$O,'[1]LISTA ETIQUETAS'!H:H,"",0)</f>
        <v>1</v>
      </c>
      <c r="T610" s="8">
        <f>SUM(O610:S610)</f>
        <v>1</v>
      </c>
      <c r="U610" s="9" t="str">
        <f>IFERROR((VLOOKUP(A610,'links de acesso'!A:B,2,0)),"\\192.168.0.4\Produtos\PRODUTO_PRONTA_ENTREGA_DPOT\static\IMAGENS_PRODUTOS\SEM IMAGEM.jpg")</f>
        <v>\\192.168.0.4\Produtos\PRODUTO_PRONTA_ENTREGA_DPOT\static\IMAGENS_PRODUTOS\MESA LATERAL SOLO (MOD 2)_377682.jpg</v>
      </c>
      <c r="V610" s="8" t="str">
        <f>IF(Tabela3[[#This Row],[LINK_IMAGEM]]="\\192.168.0.4\Produtos\PRODUTO_PRONTA_ENTREGA_DPOT\static\IMAGENS_PRODUTOS\SEM IMAGEM.jpg","SEM IMAGEM","COM IMAGEM")</f>
        <v>COM IMAGEM</v>
      </c>
    </row>
    <row r="611" spans="1:22" x14ac:dyDescent="0.25">
      <c r="A611" s="17">
        <v>377686</v>
      </c>
      <c r="B611" t="str">
        <f>IFERROR((VLOOKUP(A611,'[1]LISTA ETIQUETAS'!O:X,3,0)),"PRODUTO SEM ESTOQUE")</f>
        <v>EST MESA LATERAL SOLO (MOD 2) (G2 - RAFAELLO) (TP IMBUIA)</v>
      </c>
      <c r="C611" s="9" t="str">
        <f>VLOOKUP(A611,'[1]LISTA ETIQUETAS'!$O:$BT,58,0)</f>
        <v>DPOT MESA LATERAL</v>
      </c>
      <c r="D611" s="9" t="str">
        <f>VLOOKUP(A611,'[1]LISTA ETIQUETAS'!$O:$BU,59,0)</f>
        <v>MESA LATERAL SOLO</v>
      </c>
      <c r="E611" s="10">
        <f>IF(VLOOKUP(A611,'[1]LISTA ETIQUETAS'!O:W,4,0)="",(VLOOKUP(A611,'[1]LISTA ETIQUETAS'!O:W,7,0)),(VLOOKUP(A611,'[1]LISTA ETIQUETAS'!O:W,4,0)))</f>
        <v>0.35</v>
      </c>
      <c r="F611" s="10">
        <f>IF(VLOOKUP(A611,'[1]LISTA ETIQUETAS'!O:W,5,0)="",(VLOOKUP(A611,'[1]LISTA ETIQUETAS'!O:W,8,0)),(VLOOKUP(A611,'[1]LISTA ETIQUETAS'!O:W,5,0)))</f>
        <v>0.25</v>
      </c>
      <c r="G611" s="10">
        <f>IF(VLOOKUP(A611,'[1]LISTA ETIQUETAS'!O:W,6,0)="",(VLOOKUP(A611,'[1]LISTA ETIQUETAS'!O:W,9,0)),(VLOOKUP(A611,'[1]LISTA ETIQUETAS'!O:W,5,0)))</f>
        <v>0.62</v>
      </c>
      <c r="H611" s="10">
        <f>IFERROR((VLOOKUP(A611,'[1]LISTA ETIQUETAS'!O:X,10,0)),"")</f>
        <v>0</v>
      </c>
      <c r="I611" s="11">
        <f>IFERROR((VLOOKUP(A611,'[1]LISTA ETIQUETAS'!O:Z,12,0)),"")</f>
        <v>0</v>
      </c>
      <c r="J611" s="5">
        <f>VLOOKUP(A611,'[1]LISTA ETIQUETAS'!$O:$AA,13,0)</f>
        <v>0</v>
      </c>
      <c r="K611" s="11">
        <f>IFERROR(I611-I611*J611,"")</f>
        <v>0</v>
      </c>
      <c r="L611" s="6" t="str">
        <f>IF(VLOOKUP(A611,'[1]LISTA ETIQUETAS'!O:AC,15,0)="","",(VLOOKUP(A611,'[1]LISTA ETIQUETAS'!O:AC,15,0)))</f>
        <v/>
      </c>
      <c r="M611" s="7">
        <f>VLOOKUP(A611,'[1]LISTA ETIQUETAS'!$O:$BS,57,0)</f>
        <v>0</v>
      </c>
      <c r="N611" s="8">
        <f>IF(M611=0,A611,M611)</f>
        <v>377686</v>
      </c>
      <c r="S611" s="2">
        <f>_xlfn.XLOOKUP($A611,'[1]LISTA ETIQUETAS'!$O:$O,'[1]LISTA ETIQUETAS'!H:H,"",0)</f>
        <v>1</v>
      </c>
      <c r="T611" s="8">
        <f>SUM(O611:S611)</f>
        <v>1</v>
      </c>
      <c r="U611" s="9" t="str">
        <f>IFERROR((VLOOKUP(A611,'links de acesso'!A:B,2,0)),"\\192.168.0.4\Produtos\PRODUTO_PRONTA_ENTREGA_DPOT\static\IMAGENS_PRODUTOS\SEM IMAGEM.jpg")</f>
        <v>\\192.168.0.4\Produtos\PRODUTO_PRONTA_ENTREGA_DPOT\static\IMAGENS_PRODUTOS\MESA LATERAL SOLO (MOD 2)_377686.jpg</v>
      </c>
      <c r="V611" s="8" t="str">
        <f>IF(Tabela3[[#This Row],[LINK_IMAGEM]]="\\192.168.0.4\Produtos\PRODUTO_PRONTA_ENTREGA_DPOT\static\IMAGENS_PRODUTOS\SEM IMAGEM.jpg","SEM IMAGEM","COM IMAGEM")</f>
        <v>COM IMAGEM</v>
      </c>
    </row>
    <row r="612" spans="1:22" x14ac:dyDescent="0.25">
      <c r="A612" s="17">
        <v>309932</v>
      </c>
      <c r="B612" t="str">
        <f>IFERROR((VLOOKUP(A612,'[1]LISTA ETIQUETAS'!O:X,3,0)),"PRODUTO SEM ESTOQUE")</f>
        <v>EST MESA LATERAL STAN (MARMORE CARRARA)</v>
      </c>
      <c r="C612" s="9" t="str">
        <f>VLOOKUP(A612,'[1]LISTA ETIQUETAS'!$O:$BT,58,0)</f>
        <v>DPOT MESA LATERAL</v>
      </c>
      <c r="D612" s="9" t="str">
        <f>VLOOKUP(A612,'[1]LISTA ETIQUETAS'!$O:$BU,59,0)</f>
        <v>MESA LATERAL STAN</v>
      </c>
      <c r="E612" s="10">
        <f>IF(VLOOKUP(A612,'[1]LISTA ETIQUETAS'!O:W,4,0)="",(VLOOKUP(A612,'[1]LISTA ETIQUETAS'!O:W,7,0)),(VLOOKUP(A612,'[1]LISTA ETIQUETAS'!O:W,4,0)))</f>
        <v>0.4</v>
      </c>
      <c r="F612" s="10">
        <f>IF(VLOOKUP(A612,'[1]LISTA ETIQUETAS'!O:W,5,0)="",(VLOOKUP(A612,'[1]LISTA ETIQUETAS'!O:W,8,0)),(VLOOKUP(A612,'[1]LISTA ETIQUETAS'!O:W,5,0)))</f>
        <v>0</v>
      </c>
      <c r="G612" s="10">
        <f>IF(VLOOKUP(A612,'[1]LISTA ETIQUETAS'!O:W,6,0)="",(VLOOKUP(A612,'[1]LISTA ETIQUETAS'!O:W,9,0)),(VLOOKUP(A612,'[1]LISTA ETIQUETAS'!O:W,5,0)))</f>
        <v>0.6</v>
      </c>
      <c r="H612" s="10">
        <f>IFERROR((VLOOKUP(A612,'[1]LISTA ETIQUETAS'!O:X,10,0)),"")</f>
        <v>0.4</v>
      </c>
      <c r="I612" s="11">
        <f>IFERROR((VLOOKUP(A612,'[1]LISTA ETIQUETAS'!O:Z,12,0)),"")</f>
        <v>0</v>
      </c>
      <c r="J612" s="5">
        <f>VLOOKUP(A612,'[1]LISTA ETIQUETAS'!$O:$AA,13,0)</f>
        <v>0.5</v>
      </c>
      <c r="K612" s="11">
        <f>IFERROR(I612-I612*J612,"")</f>
        <v>0</v>
      </c>
      <c r="L612" s="6" t="str">
        <f>IF(VLOOKUP(A612,'[1]LISTA ETIQUETAS'!O:AC,15,0)="","",(VLOOKUP(A612,'[1]LISTA ETIQUETAS'!O:AC,15,0)))</f>
        <v/>
      </c>
      <c r="M612" s="7">
        <f>VLOOKUP(A612,'[1]LISTA ETIQUETAS'!$O:$BS,57,0)</f>
        <v>0</v>
      </c>
      <c r="N612" s="8">
        <f>IF(M612=0,A612,M612)</f>
        <v>309932</v>
      </c>
      <c r="S612" s="2">
        <f>_xlfn.XLOOKUP($A612,'[1]LISTA ETIQUETAS'!$O:$O,'[1]LISTA ETIQUETAS'!H:H,"",0)</f>
        <v>4</v>
      </c>
      <c r="T612" s="8">
        <f>SUM(O612:S612)</f>
        <v>4</v>
      </c>
      <c r="U612" s="9" t="str">
        <f>IFERROR((VLOOKUP(A612,'links de acesso'!A:B,2,0)),"\\192.168.0.4\Produtos\PRODUTO_PRONTA_ENTREGA_DPOT\static\IMAGENS_PRODUTOS\SEM IMAGEM.jpg")</f>
        <v>\\192.168.0.4\Produtos\PRODUTO_PRONTA_ENTREGA_DPOT\static\IMAGENS_PRODUTOS\SEM IMAGEM.jpg</v>
      </c>
      <c r="V612" s="8" t="str">
        <f>IF(Tabela3[[#This Row],[LINK_IMAGEM]]="\\192.168.0.4\Produtos\PRODUTO_PRONTA_ENTREGA_DPOT\static\IMAGENS_PRODUTOS\SEM IMAGEM.jpg","SEM IMAGEM","COM IMAGEM")</f>
        <v>SEM IMAGEM</v>
      </c>
    </row>
    <row r="613" spans="1:22" x14ac:dyDescent="0.25">
      <c r="A613" s="17">
        <v>327647</v>
      </c>
      <c r="B613" t="str">
        <f>IFERROR((VLOOKUP(A613,'[1]LISTA ETIQUETAS'!O:X,3,0)),"PRODUTO SEM ESTOQUE")</f>
        <v>EST MESA LATERAL STAN (MARMORE GREEN PEACE)</v>
      </c>
      <c r="C613" s="9" t="str">
        <f>VLOOKUP(A613,'[1]LISTA ETIQUETAS'!$O:$BT,58,0)</f>
        <v>DPOT MESA LATERAL</v>
      </c>
      <c r="D613" s="9" t="str">
        <f>VLOOKUP(A613,'[1]LISTA ETIQUETAS'!$O:$BU,59,0)</f>
        <v>MESA LATERAL STAN</v>
      </c>
      <c r="E613" s="10">
        <f>IF(VLOOKUP(A613,'[1]LISTA ETIQUETAS'!O:W,4,0)="",(VLOOKUP(A613,'[1]LISTA ETIQUETAS'!O:W,7,0)),(VLOOKUP(A613,'[1]LISTA ETIQUETAS'!O:W,4,0)))</f>
        <v>0.4</v>
      </c>
      <c r="F613" s="10">
        <f>IF(VLOOKUP(A613,'[1]LISTA ETIQUETAS'!O:W,5,0)="",(VLOOKUP(A613,'[1]LISTA ETIQUETAS'!O:W,8,0)),(VLOOKUP(A613,'[1]LISTA ETIQUETAS'!O:W,5,0)))</f>
        <v>0</v>
      </c>
      <c r="G613" s="10">
        <f>IF(VLOOKUP(A613,'[1]LISTA ETIQUETAS'!O:W,6,0)="",(VLOOKUP(A613,'[1]LISTA ETIQUETAS'!O:W,9,0)),(VLOOKUP(A613,'[1]LISTA ETIQUETAS'!O:W,5,0)))</f>
        <v>0.6</v>
      </c>
      <c r="H613" s="10">
        <f>IFERROR((VLOOKUP(A613,'[1]LISTA ETIQUETAS'!O:X,10,0)),"")</f>
        <v>0.4</v>
      </c>
      <c r="I613" s="11">
        <f>IFERROR((VLOOKUP(A613,'[1]LISTA ETIQUETAS'!O:Z,12,0)),"")</f>
        <v>0</v>
      </c>
      <c r="J613" s="5">
        <f>VLOOKUP(A613,'[1]LISTA ETIQUETAS'!$O:$AA,13,0)</f>
        <v>0</v>
      </c>
      <c r="K613" s="11">
        <f>IFERROR(I613-I613*J613,"")</f>
        <v>0</v>
      </c>
      <c r="L613" s="6" t="str">
        <f>IF(VLOOKUP(A613,'[1]LISTA ETIQUETAS'!O:AC,15,0)="","",(VLOOKUP(A613,'[1]LISTA ETIQUETAS'!O:AC,15,0)))</f>
        <v/>
      </c>
      <c r="M613" s="7">
        <f>VLOOKUP(A613,'[1]LISTA ETIQUETAS'!$O:$BS,57,0)</f>
        <v>0</v>
      </c>
      <c r="N613" s="8">
        <f>IF(M613=0,A613,M613)</f>
        <v>327647</v>
      </c>
      <c r="S613" s="2">
        <f>_xlfn.XLOOKUP($A613,'[1]LISTA ETIQUETAS'!$O:$O,'[1]LISTA ETIQUETAS'!H:H,"",0)</f>
        <v>6</v>
      </c>
      <c r="T613" s="8">
        <f>SUM(O613:S613)</f>
        <v>6</v>
      </c>
      <c r="U613" s="9" t="str">
        <f>IFERROR((VLOOKUP(A613,'links de acesso'!A:B,2,0)),"\\192.168.0.4\Produtos\PRODUTO_PRONTA_ENTREGA_DPOT\static\IMAGENS_PRODUTOS\SEM IMAGEM.jpg")</f>
        <v>\\192.168.0.4\Produtos\PRODUTO_PRONTA_ENTREGA_DPOT\static\IMAGENS_PRODUTOS\MESA LATERAL STAN_327647.jpg</v>
      </c>
      <c r="V613" s="8" t="str">
        <f>IF(Tabela3[[#This Row],[LINK_IMAGEM]]="\\192.168.0.4\Produtos\PRODUTO_PRONTA_ENTREGA_DPOT\static\IMAGENS_PRODUTOS\SEM IMAGEM.jpg","SEM IMAGEM","COM IMAGEM")</f>
        <v>COM IMAGEM</v>
      </c>
    </row>
    <row r="614" spans="1:22" x14ac:dyDescent="0.25">
      <c r="A614" s="17">
        <v>309936</v>
      </c>
      <c r="B614" t="str">
        <f>IFERROR((VLOOKUP(A614,'[1]LISTA ETIQUETAS'!O:X,3,0)),"PRODUTO SEM ESTOQUE")</f>
        <v>EST MESA LATERAL STAN (MARMORE MARROM IMPERIAL)</v>
      </c>
      <c r="C614" s="9" t="str">
        <f>VLOOKUP(A614,'[1]LISTA ETIQUETAS'!$O:$BT,58,0)</f>
        <v>DPOT MESA LATERAL</v>
      </c>
      <c r="D614" s="9" t="str">
        <f>VLOOKUP(A614,'[1]LISTA ETIQUETAS'!$O:$BU,59,0)</f>
        <v>MESA LATERAL STAN</v>
      </c>
      <c r="E614" s="10">
        <f>IF(VLOOKUP(A614,'[1]LISTA ETIQUETAS'!O:W,4,0)="",(VLOOKUP(A614,'[1]LISTA ETIQUETAS'!O:W,7,0)),(VLOOKUP(A614,'[1]LISTA ETIQUETAS'!O:W,4,0)))</f>
        <v>0.4</v>
      </c>
      <c r="F614" s="10">
        <f>IF(VLOOKUP(A614,'[1]LISTA ETIQUETAS'!O:W,5,0)="",(VLOOKUP(A614,'[1]LISTA ETIQUETAS'!O:W,8,0)),(VLOOKUP(A614,'[1]LISTA ETIQUETAS'!O:W,5,0)))</f>
        <v>0</v>
      </c>
      <c r="G614" s="10">
        <f>IF(VLOOKUP(A614,'[1]LISTA ETIQUETAS'!O:W,6,0)="",(VLOOKUP(A614,'[1]LISTA ETIQUETAS'!O:W,9,0)),(VLOOKUP(A614,'[1]LISTA ETIQUETAS'!O:W,5,0)))</f>
        <v>0.6</v>
      </c>
      <c r="H614" s="10">
        <f>IFERROR((VLOOKUP(A614,'[1]LISTA ETIQUETAS'!O:X,10,0)),"")</f>
        <v>0.4</v>
      </c>
      <c r="I614" s="11">
        <f>IFERROR((VLOOKUP(A614,'[1]LISTA ETIQUETAS'!O:Z,12,0)),"")</f>
        <v>0</v>
      </c>
      <c r="J614" s="5">
        <f>VLOOKUP(A614,'[1]LISTA ETIQUETAS'!$O:$AA,13,0)</f>
        <v>0.5</v>
      </c>
      <c r="K614" s="11">
        <f>IFERROR(I614-I614*J614,"")</f>
        <v>0</v>
      </c>
      <c r="L614" s="6" t="str">
        <f>IF(VLOOKUP(A614,'[1]LISTA ETIQUETAS'!O:AC,15,0)="","",(VLOOKUP(A614,'[1]LISTA ETIQUETAS'!O:AC,15,0)))</f>
        <v/>
      </c>
      <c r="M614" s="7">
        <f>VLOOKUP(A614,'[1]LISTA ETIQUETAS'!$O:$BS,57,0)</f>
        <v>0</v>
      </c>
      <c r="N614" s="8">
        <f>IF(M614=0,A614,M614)</f>
        <v>309936</v>
      </c>
      <c r="S614" s="2">
        <f>_xlfn.XLOOKUP($A614,'[1]LISTA ETIQUETAS'!$O:$O,'[1]LISTA ETIQUETAS'!H:H,"",0)</f>
        <v>2</v>
      </c>
      <c r="T614" s="8">
        <f>SUM(O614:S614)</f>
        <v>2</v>
      </c>
      <c r="U614" s="9" t="str">
        <f>IFERROR((VLOOKUP(A614,'links de acesso'!A:B,2,0)),"\\192.168.0.4\Produtos\PRODUTO_PRONTA_ENTREGA_DPOT\static\IMAGENS_PRODUTOS\SEM IMAGEM.jpg")</f>
        <v>\\192.168.0.4\Produtos\PRODUTO_PRONTA_ENTREGA_DPOT\static\IMAGENS_PRODUTOS\SEM IMAGEM.jpg</v>
      </c>
      <c r="V614" s="8" t="str">
        <f>IF(Tabela3[[#This Row],[LINK_IMAGEM]]="\\192.168.0.4\Produtos\PRODUTO_PRONTA_ENTREGA_DPOT\static\IMAGENS_PRODUTOS\SEM IMAGEM.jpg","SEM IMAGEM","COM IMAGEM")</f>
        <v>SEM IMAGEM</v>
      </c>
    </row>
    <row r="615" spans="1:22" x14ac:dyDescent="0.25">
      <c r="A615" s="17">
        <v>323906</v>
      </c>
      <c r="B615" t="str">
        <f>IFERROR((VLOOKUP(A615,'[1]LISTA ETIQUETAS'!O:X,3,0)),"PRODUTO SEM ESTOQUE")</f>
        <v>EST MESA LATERAL STAN (MARMORE NERO MARQUINA)</v>
      </c>
      <c r="C615" s="9" t="str">
        <f>VLOOKUP(A615,'[1]LISTA ETIQUETAS'!$O:$BT,58,0)</f>
        <v>DPOT MESA LATERAL</v>
      </c>
      <c r="D615" s="9" t="str">
        <f>VLOOKUP(A615,'[1]LISTA ETIQUETAS'!$O:$BU,59,0)</f>
        <v>MESA LATERAL STAN</v>
      </c>
      <c r="E615" s="10">
        <f>IF(VLOOKUP(A615,'[1]LISTA ETIQUETAS'!O:W,4,0)="",(VLOOKUP(A615,'[1]LISTA ETIQUETAS'!O:W,7,0)),(VLOOKUP(A615,'[1]LISTA ETIQUETAS'!O:W,4,0)))</f>
        <v>0.4</v>
      </c>
      <c r="F615" s="10">
        <f>IF(VLOOKUP(A615,'[1]LISTA ETIQUETAS'!O:W,5,0)="",(VLOOKUP(A615,'[1]LISTA ETIQUETAS'!O:W,8,0)),(VLOOKUP(A615,'[1]LISTA ETIQUETAS'!O:W,5,0)))</f>
        <v>0</v>
      </c>
      <c r="G615" s="10">
        <f>IF(VLOOKUP(A615,'[1]LISTA ETIQUETAS'!O:W,6,0)="",(VLOOKUP(A615,'[1]LISTA ETIQUETAS'!O:W,9,0)),(VLOOKUP(A615,'[1]LISTA ETIQUETAS'!O:W,5,0)))</f>
        <v>0.6</v>
      </c>
      <c r="H615" s="10">
        <f>IFERROR((VLOOKUP(A615,'[1]LISTA ETIQUETAS'!O:X,10,0)),"")</f>
        <v>0.4</v>
      </c>
      <c r="I615" s="11">
        <f>IFERROR((VLOOKUP(A615,'[1]LISTA ETIQUETAS'!O:Z,12,0)),"")</f>
        <v>0</v>
      </c>
      <c r="J615" s="5">
        <f>VLOOKUP(A615,'[1]LISTA ETIQUETAS'!$O:$AA,13,0)</f>
        <v>0.5</v>
      </c>
      <c r="K615" s="11">
        <f>IFERROR(I615-I615*J615,"")</f>
        <v>0</v>
      </c>
      <c r="L615" s="6" t="str">
        <f>IF(VLOOKUP(A615,'[1]LISTA ETIQUETAS'!O:AC,15,0)="","",(VLOOKUP(A615,'[1]LISTA ETIQUETAS'!O:AC,15,0)))</f>
        <v/>
      </c>
      <c r="M615" s="7">
        <f>VLOOKUP(A615,'[1]LISTA ETIQUETAS'!$O:$BS,57,0)</f>
        <v>0</v>
      </c>
      <c r="N615" s="8">
        <f>IF(M615=0,A615,M615)</f>
        <v>323906</v>
      </c>
      <c r="S615" s="2">
        <f>_xlfn.XLOOKUP($A615,'[1]LISTA ETIQUETAS'!$O:$O,'[1]LISTA ETIQUETAS'!H:H,"",0)</f>
        <v>6</v>
      </c>
      <c r="T615" s="8">
        <f>SUM(O615:S615)</f>
        <v>6</v>
      </c>
      <c r="U615" s="9" t="str">
        <f>IFERROR((VLOOKUP(A615,'links de acesso'!A:B,2,0)),"\\192.168.0.4\Produtos\PRODUTO_PRONTA_ENTREGA_DPOT\static\IMAGENS_PRODUTOS\SEM IMAGEM.jpg")</f>
        <v>\\192.168.0.4\Produtos\PRODUTO_PRONTA_ENTREGA_DPOT\static\IMAGENS_PRODUTOS\SEM IMAGEM.jpg</v>
      </c>
      <c r="V615" s="8" t="str">
        <f>IF(Tabela3[[#This Row],[LINK_IMAGEM]]="\\192.168.0.4\Produtos\PRODUTO_PRONTA_ENTREGA_DPOT\static\IMAGENS_PRODUTOS\SEM IMAGEM.jpg","SEM IMAGEM","COM IMAGEM")</f>
        <v>SEM IMAGEM</v>
      </c>
    </row>
    <row r="616" spans="1:22" x14ac:dyDescent="0.25">
      <c r="A616" s="17">
        <v>391051</v>
      </c>
      <c r="B616" t="str">
        <f>IFERROR((VLOOKUP(A616,'[1]LISTA ETIQUETAS'!O:X,3,0)),"PRODUTO SEM ESTOQUE")</f>
        <v>EST MESA LATERAL STAN (MARMORE PARANA LOTUS</v>
      </c>
      <c r="C616" s="9" t="str">
        <f>VLOOKUP(A616,'[1]LISTA ETIQUETAS'!$O:$BT,58,0)</f>
        <v>DPOT MESA LATERAL</v>
      </c>
      <c r="D616" s="9" t="str">
        <f>VLOOKUP(A616,'[1]LISTA ETIQUETAS'!$O:$BU,59,0)</f>
        <v>MESA LATERAL STAN</v>
      </c>
      <c r="E616" s="10">
        <f>IF(VLOOKUP(A616,'[1]LISTA ETIQUETAS'!O:W,4,0)="",(VLOOKUP(A616,'[1]LISTA ETIQUETAS'!O:W,7,0)),(VLOOKUP(A616,'[1]LISTA ETIQUETAS'!O:W,4,0)))</f>
        <v>0.4</v>
      </c>
      <c r="F616" s="10">
        <f>IF(VLOOKUP(A616,'[1]LISTA ETIQUETAS'!O:W,5,0)="",(VLOOKUP(A616,'[1]LISTA ETIQUETAS'!O:W,8,0)),(VLOOKUP(A616,'[1]LISTA ETIQUETAS'!O:W,5,0)))</f>
        <v>0</v>
      </c>
      <c r="G616" s="10">
        <f>IF(VLOOKUP(A616,'[1]LISTA ETIQUETAS'!O:W,6,0)="",(VLOOKUP(A616,'[1]LISTA ETIQUETAS'!O:W,9,0)),(VLOOKUP(A616,'[1]LISTA ETIQUETAS'!O:W,5,0)))</f>
        <v>0.6</v>
      </c>
      <c r="H616" s="10">
        <f>IFERROR((VLOOKUP(A616,'[1]LISTA ETIQUETAS'!O:X,10,0)),"")</f>
        <v>0.4</v>
      </c>
      <c r="I616" s="11">
        <f>IFERROR((VLOOKUP(A616,'[1]LISTA ETIQUETAS'!O:Z,12,0)),"")</f>
        <v>0</v>
      </c>
      <c r="J616" s="5">
        <f>VLOOKUP(A616,'[1]LISTA ETIQUETAS'!$O:$AA,13,0)</f>
        <v>0.5</v>
      </c>
      <c r="K616" s="11">
        <f>IFERROR(I616-I616*J616,"")</f>
        <v>0</v>
      </c>
      <c r="L616" s="6" t="str">
        <f>IF(VLOOKUP(A616,'[1]LISTA ETIQUETAS'!O:AC,15,0)="","",(VLOOKUP(A616,'[1]LISTA ETIQUETAS'!O:AC,15,0)))</f>
        <v/>
      </c>
      <c r="M616" s="7">
        <f>VLOOKUP(A616,'[1]LISTA ETIQUETAS'!$O:$BS,57,0)</f>
        <v>0</v>
      </c>
      <c r="N616" s="8">
        <f>IF(M616=0,A616,M616)</f>
        <v>391051</v>
      </c>
      <c r="S616" s="2">
        <f>_xlfn.XLOOKUP($A616,'[1]LISTA ETIQUETAS'!$O:$O,'[1]LISTA ETIQUETAS'!H:H,"",0)</f>
        <v>11</v>
      </c>
      <c r="T616" s="8">
        <f>SUM(O616:S616)</f>
        <v>11</v>
      </c>
      <c r="U616" s="9" t="str">
        <f>IFERROR((VLOOKUP(A616,'links de acesso'!A:B,2,0)),"\\192.168.0.4\Produtos\PRODUTO_PRONTA_ENTREGA_DPOT\static\IMAGENS_PRODUTOS\SEM IMAGEM.jpg")</f>
        <v>\\192.168.0.4\Produtos\PRODUTO_PRONTA_ENTREGA_DPOT\static\IMAGENS_PRODUTOS\SEM IMAGEM.jpg</v>
      </c>
      <c r="V616" s="8" t="str">
        <f>IF(Tabela3[[#This Row],[LINK_IMAGEM]]="\\192.168.0.4\Produtos\PRODUTO_PRONTA_ENTREGA_DPOT\static\IMAGENS_PRODUTOS\SEM IMAGEM.jpg","SEM IMAGEM","COM IMAGEM")</f>
        <v>SEM IMAGEM</v>
      </c>
    </row>
    <row r="617" spans="1:22" x14ac:dyDescent="0.25">
      <c r="A617" s="17">
        <v>330545</v>
      </c>
      <c r="B617" t="str">
        <f>IFERROR((VLOOKUP(A617,'[1]LISTA ETIQUETAS'!O:X,3,0)),"PRODUTO SEM ESTOQUE")</f>
        <v>EST MESA LATERAL STAN (MARMORE ROSA PARANA FOSCO)</v>
      </c>
      <c r="C617" s="9" t="str">
        <f>VLOOKUP(A617,'[1]LISTA ETIQUETAS'!$O:$BT,58,0)</f>
        <v>DPOT MESA LATERAL</v>
      </c>
      <c r="D617" s="9" t="str">
        <f>VLOOKUP(A617,'[1]LISTA ETIQUETAS'!$O:$BU,59,0)</f>
        <v>MESA LATERAL STAN</v>
      </c>
      <c r="E617" s="10">
        <f>IF(VLOOKUP(A617,'[1]LISTA ETIQUETAS'!O:W,4,0)="",(VLOOKUP(A617,'[1]LISTA ETIQUETAS'!O:W,7,0)),(VLOOKUP(A617,'[1]LISTA ETIQUETAS'!O:W,4,0)))</f>
        <v>0.4</v>
      </c>
      <c r="F617" s="10">
        <f>IF(VLOOKUP(A617,'[1]LISTA ETIQUETAS'!O:W,5,0)="",(VLOOKUP(A617,'[1]LISTA ETIQUETAS'!O:W,8,0)),(VLOOKUP(A617,'[1]LISTA ETIQUETAS'!O:W,5,0)))</f>
        <v>0</v>
      </c>
      <c r="G617" s="10">
        <f>IF(VLOOKUP(A617,'[1]LISTA ETIQUETAS'!O:W,6,0)="",(VLOOKUP(A617,'[1]LISTA ETIQUETAS'!O:W,9,0)),(VLOOKUP(A617,'[1]LISTA ETIQUETAS'!O:W,5,0)))</f>
        <v>0.6</v>
      </c>
      <c r="H617" s="10">
        <f>IFERROR((VLOOKUP(A617,'[1]LISTA ETIQUETAS'!O:X,10,0)),"")</f>
        <v>0.4</v>
      </c>
      <c r="I617" s="11">
        <f>IFERROR((VLOOKUP(A617,'[1]LISTA ETIQUETAS'!O:Z,12,0)),"")</f>
        <v>0</v>
      </c>
      <c r="J617" s="5">
        <f>VLOOKUP(A617,'[1]LISTA ETIQUETAS'!$O:$AA,13,0)</f>
        <v>0.5</v>
      </c>
      <c r="K617" s="11">
        <f>IFERROR(I617-I617*J617,"")</f>
        <v>0</v>
      </c>
      <c r="L617" s="6" t="str">
        <f>IF(VLOOKUP(A617,'[1]LISTA ETIQUETAS'!O:AC,15,0)="","",(VLOOKUP(A617,'[1]LISTA ETIQUETAS'!O:AC,15,0)))</f>
        <v/>
      </c>
      <c r="M617" s="7">
        <f>VLOOKUP(A617,'[1]LISTA ETIQUETAS'!$O:$BS,57,0)</f>
        <v>0</v>
      </c>
      <c r="N617" s="8">
        <f>IF(M617=0,A617,M617)</f>
        <v>330545</v>
      </c>
      <c r="S617" s="2">
        <f>_xlfn.XLOOKUP($A617,'[1]LISTA ETIQUETAS'!$O:$O,'[1]LISTA ETIQUETAS'!H:H,"",0)</f>
        <v>1</v>
      </c>
      <c r="T617" s="8">
        <f>SUM(O617:S617)</f>
        <v>1</v>
      </c>
      <c r="U617" s="9" t="str">
        <f>IFERROR((VLOOKUP(A617,'links de acesso'!A:B,2,0)),"\\192.168.0.4\Produtos\PRODUTO_PRONTA_ENTREGA_DPOT\static\IMAGENS_PRODUTOS\SEM IMAGEM.jpg")</f>
        <v>\\192.168.0.4\Produtos\PRODUTO_PRONTA_ENTREGA_DPOT\static\IMAGENS_PRODUTOS\SEM IMAGEM.jpg</v>
      </c>
      <c r="V617" s="8" t="str">
        <f>IF(Tabela3[[#This Row],[LINK_IMAGEM]]="\\192.168.0.4\Produtos\PRODUTO_PRONTA_ENTREGA_DPOT\static\IMAGENS_PRODUTOS\SEM IMAGEM.jpg","SEM IMAGEM","COM IMAGEM")</f>
        <v>SEM IMAGEM</v>
      </c>
    </row>
    <row r="618" spans="1:22" x14ac:dyDescent="0.25">
      <c r="A618" s="17">
        <v>309935</v>
      </c>
      <c r="B618" t="str">
        <f>IFERROR((VLOOKUP(A618,'[1]LISTA ETIQUETAS'!O:X,3,0)),"PRODUTO SEM ESTOQUE")</f>
        <v>EST MESA LATERAL STAN (MARMORE VERDE ALPI)</v>
      </c>
      <c r="C618" s="9" t="str">
        <f>VLOOKUP(A618,'[1]LISTA ETIQUETAS'!$O:$BT,58,0)</f>
        <v>DPOT MESA LATERAL</v>
      </c>
      <c r="D618" s="9" t="str">
        <f>VLOOKUP(A618,'[1]LISTA ETIQUETAS'!$O:$BU,59,0)</f>
        <v>MESA LATERAL STAN</v>
      </c>
      <c r="E618" s="10">
        <f>IF(VLOOKUP(A618,'[1]LISTA ETIQUETAS'!O:W,4,0)="",(VLOOKUP(A618,'[1]LISTA ETIQUETAS'!O:W,7,0)),(VLOOKUP(A618,'[1]LISTA ETIQUETAS'!O:W,4,0)))</f>
        <v>0.4</v>
      </c>
      <c r="F618" s="10">
        <f>IF(VLOOKUP(A618,'[1]LISTA ETIQUETAS'!O:W,5,0)="",(VLOOKUP(A618,'[1]LISTA ETIQUETAS'!O:W,8,0)),(VLOOKUP(A618,'[1]LISTA ETIQUETAS'!O:W,5,0)))</f>
        <v>0</v>
      </c>
      <c r="G618" s="10">
        <f>IF(VLOOKUP(A618,'[1]LISTA ETIQUETAS'!O:W,6,0)="",(VLOOKUP(A618,'[1]LISTA ETIQUETAS'!O:W,9,0)),(VLOOKUP(A618,'[1]LISTA ETIQUETAS'!O:W,5,0)))</f>
        <v>0.6</v>
      </c>
      <c r="H618" s="10">
        <f>IFERROR((VLOOKUP(A618,'[1]LISTA ETIQUETAS'!O:X,10,0)),"")</f>
        <v>0.4</v>
      </c>
      <c r="I618" s="11">
        <f>IFERROR((VLOOKUP(A618,'[1]LISTA ETIQUETAS'!O:Z,12,0)),"")</f>
        <v>0</v>
      </c>
      <c r="J618" s="5">
        <f>VLOOKUP(A618,'[1]LISTA ETIQUETAS'!$O:$AA,13,0)</f>
        <v>0.5</v>
      </c>
      <c r="K618" s="11">
        <f>IFERROR(I618-I618*J618,"")</f>
        <v>0</v>
      </c>
      <c r="L618" s="6" t="str">
        <f>IF(VLOOKUP(A618,'[1]LISTA ETIQUETAS'!O:AC,15,0)="","",(VLOOKUP(A618,'[1]LISTA ETIQUETAS'!O:AC,15,0)))</f>
        <v/>
      </c>
      <c r="M618" s="7">
        <f>VLOOKUP(A618,'[1]LISTA ETIQUETAS'!$O:$BS,57,0)</f>
        <v>0</v>
      </c>
      <c r="N618" s="8">
        <f>IF(M618=0,A618,M618)</f>
        <v>309935</v>
      </c>
      <c r="S618" s="2">
        <f>_xlfn.XLOOKUP($A618,'[1]LISTA ETIQUETAS'!$O:$O,'[1]LISTA ETIQUETAS'!H:H,"",0)</f>
        <v>4</v>
      </c>
      <c r="T618" s="8">
        <f>SUM(O618:S618)</f>
        <v>4</v>
      </c>
      <c r="U618" s="9" t="str">
        <f>IFERROR((VLOOKUP(A618,'links de acesso'!A:B,2,0)),"\\192.168.0.4\Produtos\PRODUTO_PRONTA_ENTREGA_DPOT\static\IMAGENS_PRODUTOS\SEM IMAGEM.jpg")</f>
        <v>\\192.168.0.4\Produtos\PRODUTO_PRONTA_ENTREGA_DPOT\static\IMAGENS_PRODUTOS\SEM IMAGEM.jpg</v>
      </c>
      <c r="V618" s="8" t="str">
        <f>IF(Tabela3[[#This Row],[LINK_IMAGEM]]="\\192.168.0.4\Produtos\PRODUTO_PRONTA_ENTREGA_DPOT\static\IMAGENS_PRODUTOS\SEM IMAGEM.jpg","SEM IMAGEM","COM IMAGEM")</f>
        <v>SEM IMAGEM</v>
      </c>
    </row>
    <row r="619" spans="1:22" x14ac:dyDescent="0.25">
      <c r="A619" s="17">
        <v>279631</v>
      </c>
      <c r="B619" t="str">
        <f>IFERROR((VLOOKUP(A619,'[1]LISTA ETIQUETAS'!O:X,3,0)),"PRODUTO SEM ESTOQUE")</f>
        <v>EST MESA LATERAL STAN (TAMPO FREIJO NATURAL)</v>
      </c>
      <c r="C619" s="9" t="str">
        <f>VLOOKUP(A619,'[1]LISTA ETIQUETAS'!$O:$BT,58,0)</f>
        <v>DPOT MESA LATERAL</v>
      </c>
      <c r="D619" s="9" t="str">
        <f>VLOOKUP(A619,'[1]LISTA ETIQUETAS'!$O:$BU,59,0)</f>
        <v>MESA LATERAL STAN</v>
      </c>
      <c r="E619" s="10">
        <f>IF(VLOOKUP(A619,'[1]LISTA ETIQUETAS'!O:W,4,0)="",(VLOOKUP(A619,'[1]LISTA ETIQUETAS'!O:W,7,0)),(VLOOKUP(A619,'[1]LISTA ETIQUETAS'!O:W,4,0)))</f>
        <v>0.4</v>
      </c>
      <c r="F619" s="10">
        <f>IF(VLOOKUP(A619,'[1]LISTA ETIQUETAS'!O:W,5,0)="",(VLOOKUP(A619,'[1]LISTA ETIQUETAS'!O:W,8,0)),(VLOOKUP(A619,'[1]LISTA ETIQUETAS'!O:W,5,0)))</f>
        <v>0</v>
      </c>
      <c r="G619" s="10">
        <f>IF(VLOOKUP(A619,'[1]LISTA ETIQUETAS'!O:W,6,0)="",(VLOOKUP(A619,'[1]LISTA ETIQUETAS'!O:W,9,0)),(VLOOKUP(A619,'[1]LISTA ETIQUETAS'!O:W,5,0)))</f>
        <v>0.6</v>
      </c>
      <c r="H619" s="10">
        <f>IFERROR((VLOOKUP(A619,'[1]LISTA ETIQUETAS'!O:X,10,0)),"")</f>
        <v>0.4</v>
      </c>
      <c r="I619" s="11">
        <f>IFERROR((VLOOKUP(A619,'[1]LISTA ETIQUETAS'!O:Z,12,0)),"")</f>
        <v>0</v>
      </c>
      <c r="J619" s="5">
        <f>VLOOKUP(A619,'[1]LISTA ETIQUETAS'!$O:$AA,13,0)</f>
        <v>0.5</v>
      </c>
      <c r="K619" s="11">
        <f>IFERROR(I619-I619*J619,"")</f>
        <v>0</v>
      </c>
      <c r="L619" s="6" t="str">
        <f>IF(VLOOKUP(A619,'[1]LISTA ETIQUETAS'!O:AC,15,0)="","",(VLOOKUP(A619,'[1]LISTA ETIQUETAS'!O:AC,15,0)))</f>
        <v/>
      </c>
      <c r="M619" s="7">
        <f>VLOOKUP(A619,'[1]LISTA ETIQUETAS'!$O:$BS,57,0)</f>
        <v>0</v>
      </c>
      <c r="N619" s="8">
        <f>IF(M619=0,A619,M619)</f>
        <v>279631</v>
      </c>
      <c r="S619" s="2">
        <f>_xlfn.XLOOKUP($A619,'[1]LISTA ETIQUETAS'!$O:$O,'[1]LISTA ETIQUETAS'!H:H,"",0)</f>
        <v>12</v>
      </c>
      <c r="T619" s="8">
        <f>SUM(O619:S619)</f>
        <v>12</v>
      </c>
      <c r="U619" s="9" t="str">
        <f>IFERROR((VLOOKUP(A619,'links de acesso'!A:B,2,0)),"\\192.168.0.4\Produtos\PRODUTO_PRONTA_ENTREGA_DPOT\static\IMAGENS_PRODUTOS\SEM IMAGEM.jpg")</f>
        <v>\\192.168.0.4\Produtos\PRODUTO_PRONTA_ENTREGA_DPOT\static\IMAGENS_PRODUTOS\SEM IMAGEM.jpg</v>
      </c>
      <c r="V619" s="8" t="str">
        <f>IF(Tabela3[[#This Row],[LINK_IMAGEM]]="\\192.168.0.4\Produtos\PRODUTO_PRONTA_ENTREGA_DPOT\static\IMAGENS_PRODUTOS\SEM IMAGEM.jpg","SEM IMAGEM","COM IMAGEM")</f>
        <v>SEM IMAGEM</v>
      </c>
    </row>
    <row r="620" spans="1:22" x14ac:dyDescent="0.25">
      <c r="A620" s="17">
        <v>338024</v>
      </c>
      <c r="B620" t="str">
        <f>IFERROR((VLOOKUP(A620,'[1]LISTA ETIQUETAS'!O:X,3,0)),"PRODUTO SEM ESTOQUE")</f>
        <v>EST MESA LATERAL STAN (TAMPO TAUARI TONALIZADO COR 02)</v>
      </c>
      <c r="C620" s="9" t="str">
        <f>VLOOKUP(A620,'[1]LISTA ETIQUETAS'!$O:$BT,58,0)</f>
        <v>DPOT MESA LATERAL</v>
      </c>
      <c r="D620" s="9" t="str">
        <f>VLOOKUP(A620,'[1]LISTA ETIQUETAS'!$O:$BU,59,0)</f>
        <v>MESA LATERAL STAN</v>
      </c>
      <c r="E620" s="10">
        <f>IF(VLOOKUP(A620,'[1]LISTA ETIQUETAS'!O:W,4,0)="",(VLOOKUP(A620,'[1]LISTA ETIQUETAS'!O:W,7,0)),(VLOOKUP(A620,'[1]LISTA ETIQUETAS'!O:W,4,0)))</f>
        <v>0.4</v>
      </c>
      <c r="F620" s="10">
        <f>IF(VLOOKUP(A620,'[1]LISTA ETIQUETAS'!O:W,5,0)="",(VLOOKUP(A620,'[1]LISTA ETIQUETAS'!O:W,8,0)),(VLOOKUP(A620,'[1]LISTA ETIQUETAS'!O:W,5,0)))</f>
        <v>0</v>
      </c>
      <c r="G620" s="10">
        <f>IF(VLOOKUP(A620,'[1]LISTA ETIQUETAS'!O:W,6,0)="",(VLOOKUP(A620,'[1]LISTA ETIQUETAS'!O:W,9,0)),(VLOOKUP(A620,'[1]LISTA ETIQUETAS'!O:W,5,0)))</f>
        <v>0.6</v>
      </c>
      <c r="H620" s="10">
        <f>IFERROR((VLOOKUP(A620,'[1]LISTA ETIQUETAS'!O:X,10,0)),"")</f>
        <v>0.4</v>
      </c>
      <c r="I620" s="11">
        <f>IFERROR((VLOOKUP(A620,'[1]LISTA ETIQUETAS'!O:Z,12,0)),"")</f>
        <v>0</v>
      </c>
      <c r="J620" s="5">
        <f>VLOOKUP(A620,'[1]LISTA ETIQUETAS'!$O:$AA,13,0)</f>
        <v>0.5</v>
      </c>
      <c r="K620" s="11">
        <f>IFERROR(I620-I620*J620,"")</f>
        <v>0</v>
      </c>
      <c r="L620" s="6" t="str">
        <f>IF(VLOOKUP(A620,'[1]LISTA ETIQUETAS'!O:AC,15,0)="","",(VLOOKUP(A620,'[1]LISTA ETIQUETAS'!O:AC,15,0)))</f>
        <v/>
      </c>
      <c r="M620" s="7">
        <f>VLOOKUP(A620,'[1]LISTA ETIQUETAS'!$O:$BS,57,0)</f>
        <v>0</v>
      </c>
      <c r="N620" s="8">
        <f>IF(M620=0,A620,M620)</f>
        <v>338024</v>
      </c>
      <c r="S620" s="2">
        <f>_xlfn.XLOOKUP($A620,'[1]LISTA ETIQUETAS'!$O:$O,'[1]LISTA ETIQUETAS'!H:H,"",0)</f>
        <v>1</v>
      </c>
      <c r="T620" s="8">
        <f>SUM(O620:S620)</f>
        <v>1</v>
      </c>
      <c r="U620" s="9" t="str">
        <f>IFERROR((VLOOKUP(A620,'links de acesso'!A:B,2,0)),"\\192.168.0.4\Produtos\PRODUTO_PRONTA_ENTREGA_DPOT\static\IMAGENS_PRODUTOS\SEM IMAGEM.jpg")</f>
        <v>\\192.168.0.4\Produtos\PRODUTO_PRONTA_ENTREGA_DPOT\static\IMAGENS_PRODUTOS\SEM IMAGEM.jpg</v>
      </c>
      <c r="V620" s="8" t="str">
        <f>IF(Tabela3[[#This Row],[LINK_IMAGEM]]="\\192.168.0.4\Produtos\PRODUTO_PRONTA_ENTREGA_DPOT\static\IMAGENS_PRODUTOS\SEM IMAGEM.jpg","SEM IMAGEM","COM IMAGEM")</f>
        <v>SEM IMAGEM</v>
      </c>
    </row>
    <row r="621" spans="1:22" x14ac:dyDescent="0.25">
      <c r="A621" s="17">
        <v>279627</v>
      </c>
      <c r="B621" t="str">
        <f>IFERROR((VLOOKUP(A621,'[1]LISTA ETIQUETAS'!O:X,3,0)),"PRODUTO SEM ESTOQUE")</f>
        <v>EST MESA LATERAL STAN (TAMPO TAUARI TONALIZADO COR 03)</v>
      </c>
      <c r="C621" s="9" t="str">
        <f>VLOOKUP(A621,'[1]LISTA ETIQUETAS'!$O:$BT,58,0)</f>
        <v>DPOT MESA LATERAL</v>
      </c>
      <c r="D621" s="9" t="str">
        <f>VLOOKUP(A621,'[1]LISTA ETIQUETAS'!$O:$BU,59,0)</f>
        <v>MESA LATERAL STAN</v>
      </c>
      <c r="E621" s="10">
        <f>IF(VLOOKUP(A621,'[1]LISTA ETIQUETAS'!O:W,4,0)="",(VLOOKUP(A621,'[1]LISTA ETIQUETAS'!O:W,7,0)),(VLOOKUP(A621,'[1]LISTA ETIQUETAS'!O:W,4,0)))</f>
        <v>0.4</v>
      </c>
      <c r="F621" s="10">
        <f>IF(VLOOKUP(A621,'[1]LISTA ETIQUETAS'!O:W,5,0)="",(VLOOKUP(A621,'[1]LISTA ETIQUETAS'!O:W,8,0)),(VLOOKUP(A621,'[1]LISTA ETIQUETAS'!O:W,5,0)))</f>
        <v>0</v>
      </c>
      <c r="G621" s="10">
        <f>IF(VLOOKUP(A621,'[1]LISTA ETIQUETAS'!O:W,6,0)="",(VLOOKUP(A621,'[1]LISTA ETIQUETAS'!O:W,9,0)),(VLOOKUP(A621,'[1]LISTA ETIQUETAS'!O:W,5,0)))</f>
        <v>0.6</v>
      </c>
      <c r="H621" s="10">
        <f>IFERROR((VLOOKUP(A621,'[1]LISTA ETIQUETAS'!O:X,10,0)),"")</f>
        <v>0.4</v>
      </c>
      <c r="I621" s="11">
        <f>IFERROR((VLOOKUP(A621,'[1]LISTA ETIQUETAS'!O:Z,12,0)),"")</f>
        <v>0</v>
      </c>
      <c r="J621" s="5">
        <f>VLOOKUP(A621,'[1]LISTA ETIQUETAS'!$O:$AA,13,0)</f>
        <v>0.5</v>
      </c>
      <c r="K621" s="11">
        <f>IFERROR(I621-I621*J621,"")</f>
        <v>0</v>
      </c>
      <c r="L621" s="6" t="str">
        <f>IF(VLOOKUP(A621,'[1]LISTA ETIQUETAS'!O:AC,15,0)="","",(VLOOKUP(A621,'[1]LISTA ETIQUETAS'!O:AC,15,0)))</f>
        <v/>
      </c>
      <c r="M621" s="7">
        <f>VLOOKUP(A621,'[1]LISTA ETIQUETAS'!$O:$BS,57,0)</f>
        <v>0</v>
      </c>
      <c r="N621" s="8">
        <f>IF(M621=0,A621,M621)</f>
        <v>279627</v>
      </c>
      <c r="S621" s="2">
        <f>_xlfn.XLOOKUP($A621,'[1]LISTA ETIQUETAS'!$O:$O,'[1]LISTA ETIQUETAS'!H:H,"",0)</f>
        <v>1</v>
      </c>
      <c r="T621" s="8">
        <f>SUM(O621:S621)</f>
        <v>1</v>
      </c>
      <c r="U621" s="9" t="str">
        <f>IFERROR((VLOOKUP(A621,'links de acesso'!A:B,2,0)),"\\192.168.0.4\Produtos\PRODUTO_PRONTA_ENTREGA_DPOT\static\IMAGENS_PRODUTOS\SEM IMAGEM.jpg")</f>
        <v>\\192.168.0.4\Produtos\PRODUTO_PRONTA_ENTREGA_DPOT\static\IMAGENS_PRODUTOS\SEM IMAGEM.jpg</v>
      </c>
      <c r="V621" s="8" t="str">
        <f>IF(Tabela3[[#This Row],[LINK_IMAGEM]]="\\192.168.0.4\Produtos\PRODUTO_PRONTA_ENTREGA_DPOT\static\IMAGENS_PRODUTOS\SEM IMAGEM.jpg","SEM IMAGEM","COM IMAGEM")</f>
        <v>SEM IMAGEM</v>
      </c>
    </row>
    <row r="622" spans="1:22" x14ac:dyDescent="0.25">
      <c r="A622" s="17">
        <v>309887</v>
      </c>
      <c r="B622" t="str">
        <f>IFERROR((VLOOKUP(A622,'[1]LISTA ETIQUETAS'!O:X,3,0)),"PRODUTO SEM ESTOQUE")</f>
        <v>EST MESA LATERAL STAN JR (MARMORE CARRARA)</v>
      </c>
      <c r="C622" s="9" t="str">
        <f>VLOOKUP(A622,'[1]LISTA ETIQUETAS'!$O:$BT,58,0)</f>
        <v>DPOT MESA LATERAL</v>
      </c>
      <c r="D622" s="9" t="str">
        <f>VLOOKUP(A622,'[1]LISTA ETIQUETAS'!$O:$BU,59,0)</f>
        <v>MESA LATERAL STAN JR</v>
      </c>
      <c r="E622" s="10">
        <f>IF(VLOOKUP(A622,'[1]LISTA ETIQUETAS'!O:W,4,0)="",(VLOOKUP(A622,'[1]LISTA ETIQUETAS'!O:W,7,0)),(VLOOKUP(A622,'[1]LISTA ETIQUETAS'!O:W,4,0)))</f>
        <v>0.3</v>
      </c>
      <c r="F622" s="10">
        <f>IF(VLOOKUP(A622,'[1]LISTA ETIQUETAS'!O:W,5,0)="",(VLOOKUP(A622,'[1]LISTA ETIQUETAS'!O:W,8,0)),(VLOOKUP(A622,'[1]LISTA ETIQUETAS'!O:W,5,0)))</f>
        <v>0</v>
      </c>
      <c r="G622" s="10">
        <f>IF(VLOOKUP(A622,'[1]LISTA ETIQUETAS'!O:W,6,0)="",(VLOOKUP(A622,'[1]LISTA ETIQUETAS'!O:W,9,0)),(VLOOKUP(A622,'[1]LISTA ETIQUETAS'!O:W,5,0)))</f>
        <v>0.55000000000000004</v>
      </c>
      <c r="H622" s="10">
        <f>IFERROR((VLOOKUP(A622,'[1]LISTA ETIQUETAS'!O:X,10,0)),"")</f>
        <v>0.3</v>
      </c>
      <c r="I622" s="11">
        <f>IFERROR((VLOOKUP(A622,'[1]LISTA ETIQUETAS'!O:Z,12,0)),"")</f>
        <v>0</v>
      </c>
      <c r="J622" s="5">
        <f>VLOOKUP(A622,'[1]LISTA ETIQUETAS'!$O:$AA,13,0)</f>
        <v>0.5</v>
      </c>
      <c r="K622" s="11">
        <f>IFERROR(I622-I622*J622,"")</f>
        <v>0</v>
      </c>
      <c r="L622" s="6" t="str">
        <f>IF(VLOOKUP(A622,'[1]LISTA ETIQUETAS'!O:AC,15,0)="","",(VLOOKUP(A622,'[1]LISTA ETIQUETAS'!O:AC,15,0)))</f>
        <v/>
      </c>
      <c r="M622" s="7">
        <f>VLOOKUP(A622,'[1]LISTA ETIQUETAS'!$O:$BS,57,0)</f>
        <v>0</v>
      </c>
      <c r="N622" s="8">
        <f>IF(M622=0,A622,M622)</f>
        <v>309887</v>
      </c>
      <c r="S622" s="2">
        <f>_xlfn.XLOOKUP($A622,'[1]LISTA ETIQUETAS'!$O:$O,'[1]LISTA ETIQUETAS'!H:H,"",0)</f>
        <v>7</v>
      </c>
      <c r="T622" s="8">
        <f>SUM(O622:S622)</f>
        <v>7</v>
      </c>
      <c r="U622" s="9" t="str">
        <f>IFERROR((VLOOKUP(A622,'links de acesso'!A:B,2,0)),"\\192.168.0.4\Produtos\PRODUTO_PRONTA_ENTREGA_DPOT\static\IMAGENS_PRODUTOS\SEM IMAGEM.jpg")</f>
        <v>\\192.168.0.4\Produtos\PRODUTO_PRONTA_ENTREGA_DPOT\static\IMAGENS_PRODUTOS\SEM IMAGEM.jpg</v>
      </c>
      <c r="V622" s="8" t="str">
        <f>IF(Tabela3[[#This Row],[LINK_IMAGEM]]="\\192.168.0.4\Produtos\PRODUTO_PRONTA_ENTREGA_DPOT\static\IMAGENS_PRODUTOS\SEM IMAGEM.jpg","SEM IMAGEM","COM IMAGEM")</f>
        <v>SEM IMAGEM</v>
      </c>
    </row>
    <row r="623" spans="1:22" x14ac:dyDescent="0.25">
      <c r="A623" s="17">
        <v>327648</v>
      </c>
      <c r="B623" t="str">
        <f>IFERROR((VLOOKUP(A623,'[1]LISTA ETIQUETAS'!O:X,3,0)),"PRODUTO SEM ESTOQUE")</f>
        <v>EST MESA LATERAL STAN JR (MARMORE GREEN PEACE)</v>
      </c>
      <c r="C623" s="9" t="str">
        <f>VLOOKUP(A623,'[1]LISTA ETIQUETAS'!$O:$BT,58,0)</f>
        <v>DPOT MESA LATERAL</v>
      </c>
      <c r="D623" s="9" t="str">
        <f>VLOOKUP(A623,'[1]LISTA ETIQUETAS'!$O:$BU,59,0)</f>
        <v>MESA LATERAL STAN JR</v>
      </c>
      <c r="E623" s="10">
        <f>IF(VLOOKUP(A623,'[1]LISTA ETIQUETAS'!O:W,4,0)="",(VLOOKUP(A623,'[1]LISTA ETIQUETAS'!O:W,7,0)),(VLOOKUP(A623,'[1]LISTA ETIQUETAS'!O:W,4,0)))</f>
        <v>0.3</v>
      </c>
      <c r="F623" s="10">
        <f>IF(VLOOKUP(A623,'[1]LISTA ETIQUETAS'!O:W,5,0)="",(VLOOKUP(A623,'[1]LISTA ETIQUETAS'!O:W,8,0)),(VLOOKUP(A623,'[1]LISTA ETIQUETAS'!O:W,5,0)))</f>
        <v>0</v>
      </c>
      <c r="G623" s="10">
        <f>IF(VLOOKUP(A623,'[1]LISTA ETIQUETAS'!O:W,6,0)="",(VLOOKUP(A623,'[1]LISTA ETIQUETAS'!O:W,9,0)),(VLOOKUP(A623,'[1]LISTA ETIQUETAS'!O:W,5,0)))</f>
        <v>0.55000000000000004</v>
      </c>
      <c r="H623" s="10">
        <f>IFERROR((VLOOKUP(A623,'[1]LISTA ETIQUETAS'!O:X,10,0)),"")</f>
        <v>0.3</v>
      </c>
      <c r="I623" s="11">
        <f>IFERROR((VLOOKUP(A623,'[1]LISTA ETIQUETAS'!O:Z,12,0)),"")</f>
        <v>0</v>
      </c>
      <c r="J623" s="5">
        <f>VLOOKUP(A623,'[1]LISTA ETIQUETAS'!$O:$AA,13,0)</f>
        <v>0.5</v>
      </c>
      <c r="K623" s="11">
        <f>IFERROR(I623-I623*J623,"")</f>
        <v>0</v>
      </c>
      <c r="L623" s="6" t="str">
        <f>IF(VLOOKUP(A623,'[1]LISTA ETIQUETAS'!O:AC,15,0)="","",(VLOOKUP(A623,'[1]LISTA ETIQUETAS'!O:AC,15,0)))</f>
        <v/>
      </c>
      <c r="M623" s="7">
        <f>VLOOKUP(A623,'[1]LISTA ETIQUETAS'!$O:$BS,57,0)</f>
        <v>0</v>
      </c>
      <c r="N623" s="8">
        <f>IF(M623=0,A623,M623)</f>
        <v>327648</v>
      </c>
      <c r="S623" s="2">
        <f>_xlfn.XLOOKUP($A623,'[1]LISTA ETIQUETAS'!$O:$O,'[1]LISTA ETIQUETAS'!H:H,"",0)</f>
        <v>7</v>
      </c>
      <c r="T623" s="8">
        <f>SUM(O623:S623)</f>
        <v>7</v>
      </c>
      <c r="U623" s="9" t="str">
        <f>IFERROR((VLOOKUP(A623,'links de acesso'!A:B,2,0)),"\\192.168.0.4\Produtos\PRODUTO_PRONTA_ENTREGA_DPOT\static\IMAGENS_PRODUTOS\SEM IMAGEM.jpg")</f>
        <v>\\192.168.0.4\Produtos\PRODUTO_PRONTA_ENTREGA_DPOT\static\IMAGENS_PRODUTOS\SEM IMAGEM.jpg</v>
      </c>
      <c r="V623" s="8" t="str">
        <f>IF(Tabela3[[#This Row],[LINK_IMAGEM]]="\\192.168.0.4\Produtos\PRODUTO_PRONTA_ENTREGA_DPOT\static\IMAGENS_PRODUTOS\SEM IMAGEM.jpg","SEM IMAGEM","COM IMAGEM")</f>
        <v>SEM IMAGEM</v>
      </c>
    </row>
    <row r="624" spans="1:22" x14ac:dyDescent="0.25">
      <c r="A624" s="17">
        <v>319898</v>
      </c>
      <c r="B624" t="str">
        <f>IFERROR((VLOOKUP(A624,'[1]LISTA ETIQUETAS'!O:X,3,0)),"PRODUTO SEM ESTOQUE")</f>
        <v>EST MESA LATERAL STAN JR (MARMORE NERO MARQUINA)</v>
      </c>
      <c r="C624" s="9" t="str">
        <f>VLOOKUP(A624,'[1]LISTA ETIQUETAS'!$O:$BT,58,0)</f>
        <v>DPOT MESA LATERAL</v>
      </c>
      <c r="D624" s="9" t="str">
        <f>VLOOKUP(A624,'[1]LISTA ETIQUETAS'!$O:$BU,59,0)</f>
        <v>MESA LATERAL STAN JR</v>
      </c>
      <c r="E624" s="10">
        <f>IF(VLOOKUP(A624,'[1]LISTA ETIQUETAS'!O:W,4,0)="",(VLOOKUP(A624,'[1]LISTA ETIQUETAS'!O:W,7,0)),(VLOOKUP(A624,'[1]LISTA ETIQUETAS'!O:W,4,0)))</f>
        <v>0.3</v>
      </c>
      <c r="F624" s="10">
        <f>IF(VLOOKUP(A624,'[1]LISTA ETIQUETAS'!O:W,5,0)="",(VLOOKUP(A624,'[1]LISTA ETIQUETAS'!O:W,8,0)),(VLOOKUP(A624,'[1]LISTA ETIQUETAS'!O:W,5,0)))</f>
        <v>0</v>
      </c>
      <c r="G624" s="10">
        <f>IF(VLOOKUP(A624,'[1]LISTA ETIQUETAS'!O:W,6,0)="",(VLOOKUP(A624,'[1]LISTA ETIQUETAS'!O:W,9,0)),(VLOOKUP(A624,'[1]LISTA ETIQUETAS'!O:W,5,0)))</f>
        <v>0.55000000000000004</v>
      </c>
      <c r="H624" s="10">
        <f>IFERROR((VLOOKUP(A624,'[1]LISTA ETIQUETAS'!O:X,10,0)),"")</f>
        <v>0.3</v>
      </c>
      <c r="I624" s="11">
        <f>IFERROR((VLOOKUP(A624,'[1]LISTA ETIQUETAS'!O:Z,12,0)),"")</f>
        <v>0</v>
      </c>
      <c r="J624" s="5">
        <f>VLOOKUP(A624,'[1]LISTA ETIQUETAS'!$O:$AA,13,0)</f>
        <v>0</v>
      </c>
      <c r="K624" s="11">
        <f>IFERROR(I624-I624*J624,"")</f>
        <v>0</v>
      </c>
      <c r="L624" s="6" t="str">
        <f>IF(VLOOKUP(A624,'[1]LISTA ETIQUETAS'!O:AC,15,0)="","",(VLOOKUP(A624,'[1]LISTA ETIQUETAS'!O:AC,15,0)))</f>
        <v/>
      </c>
      <c r="M624" s="7">
        <f>VLOOKUP(A624,'[1]LISTA ETIQUETAS'!$O:$BS,57,0)</f>
        <v>0</v>
      </c>
      <c r="N624" s="8">
        <f>IF(M624=0,A624,M624)</f>
        <v>319898</v>
      </c>
      <c r="S624" s="2">
        <f>_xlfn.XLOOKUP($A624,'[1]LISTA ETIQUETAS'!$O:$O,'[1]LISTA ETIQUETAS'!H:H,"",0)</f>
        <v>6</v>
      </c>
      <c r="T624" s="8">
        <f>SUM(O624:S624)</f>
        <v>6</v>
      </c>
      <c r="U624" s="9" t="str">
        <f>IFERROR((VLOOKUP(A624,'links de acesso'!A:B,2,0)),"\\192.168.0.4\Produtos\PRODUTO_PRONTA_ENTREGA_DPOT\static\IMAGENS_PRODUTOS\SEM IMAGEM.jpg")</f>
        <v>\\192.168.0.4\Produtos\PRODUTO_PRONTA_ENTREGA_DPOT\static\IMAGENS_PRODUTOS\MESA LATERAL STAN JR_319898.jpg</v>
      </c>
      <c r="V624" s="8" t="str">
        <f>IF(Tabela3[[#This Row],[LINK_IMAGEM]]="\\192.168.0.4\Produtos\PRODUTO_PRONTA_ENTREGA_DPOT\static\IMAGENS_PRODUTOS\SEM IMAGEM.jpg","SEM IMAGEM","COM IMAGEM")</f>
        <v>COM IMAGEM</v>
      </c>
    </row>
    <row r="625" spans="1:22" x14ac:dyDescent="0.25">
      <c r="A625" s="17">
        <v>391054</v>
      </c>
      <c r="B625" t="str">
        <f>IFERROR((VLOOKUP(A625,'[1]LISTA ETIQUETAS'!O:X,3,0)),"PRODUTO SEM ESTOQUE")</f>
        <v>EST MESA LATERAL STAN JR (MARMORE PARANA LOTUS)</v>
      </c>
      <c r="C625" s="9" t="str">
        <f>VLOOKUP(A625,'[1]LISTA ETIQUETAS'!$O:$BT,58,0)</f>
        <v>DPOT MESA LATERAL</v>
      </c>
      <c r="D625" s="9" t="str">
        <f>VLOOKUP(A625,'[1]LISTA ETIQUETAS'!$O:$BU,59,0)</f>
        <v>MESA LATERAL STAN JR</v>
      </c>
      <c r="E625" s="10">
        <f>IF(VLOOKUP(A625,'[1]LISTA ETIQUETAS'!O:W,4,0)="",(VLOOKUP(A625,'[1]LISTA ETIQUETAS'!O:W,7,0)),(VLOOKUP(A625,'[1]LISTA ETIQUETAS'!O:W,4,0)))</f>
        <v>0.3</v>
      </c>
      <c r="F625" s="10">
        <f>IF(VLOOKUP(A625,'[1]LISTA ETIQUETAS'!O:W,5,0)="",(VLOOKUP(A625,'[1]LISTA ETIQUETAS'!O:W,8,0)),(VLOOKUP(A625,'[1]LISTA ETIQUETAS'!O:W,5,0)))</f>
        <v>0</v>
      </c>
      <c r="G625" s="10">
        <f>IF(VLOOKUP(A625,'[1]LISTA ETIQUETAS'!O:W,6,0)="",(VLOOKUP(A625,'[1]LISTA ETIQUETAS'!O:W,9,0)),(VLOOKUP(A625,'[1]LISTA ETIQUETAS'!O:W,5,0)))</f>
        <v>0.55000000000000004</v>
      </c>
      <c r="H625" s="10">
        <f>IFERROR((VLOOKUP(A625,'[1]LISTA ETIQUETAS'!O:X,10,0)),"")</f>
        <v>0.3</v>
      </c>
      <c r="I625" s="11">
        <f>IFERROR((VLOOKUP(A625,'[1]LISTA ETIQUETAS'!O:Z,12,0)),"")</f>
        <v>0</v>
      </c>
      <c r="J625" s="5">
        <f>VLOOKUP(A625,'[1]LISTA ETIQUETAS'!$O:$AA,13,0)</f>
        <v>0.5</v>
      </c>
      <c r="K625" s="11">
        <f>IFERROR(I625-I625*J625,"")</f>
        <v>0</v>
      </c>
      <c r="L625" s="6" t="str">
        <f>IF(VLOOKUP(A625,'[1]LISTA ETIQUETAS'!O:AC,15,0)="","",(VLOOKUP(A625,'[1]LISTA ETIQUETAS'!O:AC,15,0)))</f>
        <v/>
      </c>
      <c r="M625" s="7">
        <f>VLOOKUP(A625,'[1]LISTA ETIQUETAS'!$O:$BS,57,0)</f>
        <v>0</v>
      </c>
      <c r="N625" s="8">
        <f>IF(M625=0,A625,M625)</f>
        <v>391054</v>
      </c>
      <c r="S625" s="2">
        <f>_xlfn.XLOOKUP($A625,'[1]LISTA ETIQUETAS'!$O:$O,'[1]LISTA ETIQUETAS'!H:H,"",0)</f>
        <v>3</v>
      </c>
      <c r="T625" s="8">
        <f>SUM(O625:S625)</f>
        <v>3</v>
      </c>
      <c r="U625" s="9" t="str">
        <f>IFERROR((VLOOKUP(A625,'links de acesso'!A:B,2,0)),"\\192.168.0.4\Produtos\PRODUTO_PRONTA_ENTREGA_DPOT\static\IMAGENS_PRODUTOS\SEM IMAGEM.jpg")</f>
        <v>\\192.168.0.4\Produtos\PRODUTO_PRONTA_ENTREGA_DPOT\static\IMAGENS_PRODUTOS\MESA LATERAL STAN JR_391054.jpg</v>
      </c>
      <c r="V625" s="8" t="str">
        <f>IF(Tabela3[[#This Row],[LINK_IMAGEM]]="\\192.168.0.4\Produtos\PRODUTO_PRONTA_ENTREGA_DPOT\static\IMAGENS_PRODUTOS\SEM IMAGEM.jpg","SEM IMAGEM","COM IMAGEM")</f>
        <v>COM IMAGEM</v>
      </c>
    </row>
    <row r="626" spans="1:22" x14ac:dyDescent="0.25">
      <c r="A626" s="17">
        <v>309888</v>
      </c>
      <c r="B626" t="str">
        <f>IFERROR((VLOOKUP(A626,'[1]LISTA ETIQUETAS'!O:X,3,0)),"PRODUTO SEM ESTOQUE")</f>
        <v>EST MESA LATERAL STAN JR (MARMORE VERDE ALPI)</v>
      </c>
      <c r="C626" s="9" t="str">
        <f>VLOOKUP(A626,'[1]LISTA ETIQUETAS'!$O:$BT,58,0)</f>
        <v>DPOT MESA LATERAL</v>
      </c>
      <c r="D626" s="9" t="str">
        <f>VLOOKUP(A626,'[1]LISTA ETIQUETAS'!$O:$BU,59,0)</f>
        <v>MESA LATERAL STAN JR</v>
      </c>
      <c r="E626" s="10">
        <f>IF(VLOOKUP(A626,'[1]LISTA ETIQUETAS'!O:W,4,0)="",(VLOOKUP(A626,'[1]LISTA ETIQUETAS'!O:W,7,0)),(VLOOKUP(A626,'[1]LISTA ETIQUETAS'!O:W,4,0)))</f>
        <v>0.3</v>
      </c>
      <c r="F626" s="10">
        <f>IF(VLOOKUP(A626,'[1]LISTA ETIQUETAS'!O:W,5,0)="",(VLOOKUP(A626,'[1]LISTA ETIQUETAS'!O:W,8,0)),(VLOOKUP(A626,'[1]LISTA ETIQUETAS'!O:W,5,0)))</f>
        <v>0</v>
      </c>
      <c r="G626" s="10">
        <f>IF(VLOOKUP(A626,'[1]LISTA ETIQUETAS'!O:W,6,0)="",(VLOOKUP(A626,'[1]LISTA ETIQUETAS'!O:W,9,0)),(VLOOKUP(A626,'[1]LISTA ETIQUETAS'!O:W,5,0)))</f>
        <v>0.55000000000000004</v>
      </c>
      <c r="H626" s="10">
        <f>IFERROR((VLOOKUP(A626,'[1]LISTA ETIQUETAS'!O:X,10,0)),"")</f>
        <v>0.3</v>
      </c>
      <c r="I626" s="11">
        <f>IFERROR((VLOOKUP(A626,'[1]LISTA ETIQUETAS'!O:Z,12,0)),"")</f>
        <v>0</v>
      </c>
      <c r="J626" s="5">
        <f>VLOOKUP(A626,'[1]LISTA ETIQUETAS'!$O:$AA,13,0)</f>
        <v>0.5</v>
      </c>
      <c r="K626" s="11">
        <f>IFERROR(I626-I626*J626,"")</f>
        <v>0</v>
      </c>
      <c r="L626" s="6" t="str">
        <f>IF(VLOOKUP(A626,'[1]LISTA ETIQUETAS'!O:AC,15,0)="","",(VLOOKUP(A626,'[1]LISTA ETIQUETAS'!O:AC,15,0)))</f>
        <v/>
      </c>
      <c r="M626" s="7">
        <f>VLOOKUP(A626,'[1]LISTA ETIQUETAS'!$O:$BS,57,0)</f>
        <v>0</v>
      </c>
      <c r="N626" s="8">
        <f>IF(M626=0,A626,M626)</f>
        <v>309888</v>
      </c>
      <c r="S626" s="2">
        <f>_xlfn.XLOOKUP($A626,'[1]LISTA ETIQUETAS'!$O:$O,'[1]LISTA ETIQUETAS'!H:H,"",0)</f>
        <v>6</v>
      </c>
      <c r="T626" s="8">
        <f>SUM(O626:S626)</f>
        <v>6</v>
      </c>
      <c r="U626" s="9" t="str">
        <f>IFERROR((VLOOKUP(A626,'links de acesso'!A:B,2,0)),"\\192.168.0.4\Produtos\PRODUTO_PRONTA_ENTREGA_DPOT\static\IMAGENS_PRODUTOS\SEM IMAGEM.jpg")</f>
        <v>\\192.168.0.4\Produtos\PRODUTO_PRONTA_ENTREGA_DPOT\static\IMAGENS_PRODUTOS\SEM IMAGEM.jpg</v>
      </c>
      <c r="V626" s="8" t="str">
        <f>IF(Tabela3[[#This Row],[LINK_IMAGEM]]="\\192.168.0.4\Produtos\PRODUTO_PRONTA_ENTREGA_DPOT\static\IMAGENS_PRODUTOS\SEM IMAGEM.jpg","SEM IMAGEM","COM IMAGEM")</f>
        <v>SEM IMAGEM</v>
      </c>
    </row>
    <row r="627" spans="1:22" x14ac:dyDescent="0.25">
      <c r="A627" s="17">
        <v>279685</v>
      </c>
      <c r="B627" t="str">
        <f>IFERROR((VLOOKUP(A627,'[1]LISTA ETIQUETAS'!O:X,3,0)),"PRODUTO SEM ESTOQUE")</f>
        <v>EST MESA LATERAL STAN JR (TAMPO FREIJO NATURAL)</v>
      </c>
      <c r="C627" s="9" t="str">
        <f>VLOOKUP(A627,'[1]LISTA ETIQUETAS'!$O:$BT,58,0)</f>
        <v>DPOT MESA LATERAL</v>
      </c>
      <c r="D627" s="9" t="str">
        <f>VLOOKUP(A627,'[1]LISTA ETIQUETAS'!$O:$BU,59,0)</f>
        <v>MESA LATERAL STAN JR</v>
      </c>
      <c r="E627" s="10">
        <f>IF(VLOOKUP(A627,'[1]LISTA ETIQUETAS'!O:W,4,0)="",(VLOOKUP(A627,'[1]LISTA ETIQUETAS'!O:W,7,0)),(VLOOKUP(A627,'[1]LISTA ETIQUETAS'!O:W,4,0)))</f>
        <v>0.3</v>
      </c>
      <c r="F627" s="10">
        <f>IF(VLOOKUP(A627,'[1]LISTA ETIQUETAS'!O:W,5,0)="",(VLOOKUP(A627,'[1]LISTA ETIQUETAS'!O:W,8,0)),(VLOOKUP(A627,'[1]LISTA ETIQUETAS'!O:W,5,0)))</f>
        <v>0</v>
      </c>
      <c r="G627" s="10">
        <f>IF(VLOOKUP(A627,'[1]LISTA ETIQUETAS'!O:W,6,0)="",(VLOOKUP(A627,'[1]LISTA ETIQUETAS'!O:W,9,0)),(VLOOKUP(A627,'[1]LISTA ETIQUETAS'!O:W,5,0)))</f>
        <v>0.55000000000000004</v>
      </c>
      <c r="H627" s="10">
        <f>IFERROR((VLOOKUP(A627,'[1]LISTA ETIQUETAS'!O:X,10,0)),"")</f>
        <v>0.3</v>
      </c>
      <c r="I627" s="11">
        <f>IFERROR((VLOOKUP(A627,'[1]LISTA ETIQUETAS'!O:Z,12,0)),"")</f>
        <v>0</v>
      </c>
      <c r="J627" s="5">
        <f>VLOOKUP(A627,'[1]LISTA ETIQUETAS'!$O:$AA,13,0)</f>
        <v>0.5</v>
      </c>
      <c r="K627" s="11">
        <f>IFERROR(I627-I627*J627,"")</f>
        <v>0</v>
      </c>
      <c r="L627" s="6" t="str">
        <f>IF(VLOOKUP(A627,'[1]LISTA ETIQUETAS'!O:AC,15,0)="","",(VLOOKUP(A627,'[1]LISTA ETIQUETAS'!O:AC,15,0)))</f>
        <v/>
      </c>
      <c r="M627" s="7">
        <f>VLOOKUP(A627,'[1]LISTA ETIQUETAS'!$O:$BS,57,0)</f>
        <v>0</v>
      </c>
      <c r="N627" s="8">
        <f>IF(M627=0,A627,M627)</f>
        <v>279685</v>
      </c>
      <c r="S627" s="2">
        <f>_xlfn.XLOOKUP($A627,'[1]LISTA ETIQUETAS'!$O:$O,'[1]LISTA ETIQUETAS'!H:H,"",0)</f>
        <v>9</v>
      </c>
      <c r="T627" s="8">
        <f>SUM(O627:S627)</f>
        <v>9</v>
      </c>
      <c r="U627" s="9" t="str">
        <f>IFERROR((VLOOKUP(A627,'links de acesso'!A:B,2,0)),"\\192.168.0.4\Produtos\PRODUTO_PRONTA_ENTREGA_DPOT\static\IMAGENS_PRODUTOS\SEM IMAGEM.jpg")</f>
        <v>\\192.168.0.4\Produtos\PRODUTO_PRONTA_ENTREGA_DPOT\static\IMAGENS_PRODUTOS\SEM IMAGEM.jpg</v>
      </c>
      <c r="V627" s="8" t="str">
        <f>IF(Tabela3[[#This Row],[LINK_IMAGEM]]="\\192.168.0.4\Produtos\PRODUTO_PRONTA_ENTREGA_DPOT\static\IMAGENS_PRODUTOS\SEM IMAGEM.jpg","SEM IMAGEM","COM IMAGEM")</f>
        <v>SEM IMAGEM</v>
      </c>
    </row>
    <row r="628" spans="1:22" x14ac:dyDescent="0.25">
      <c r="A628" s="17">
        <v>338025</v>
      </c>
      <c r="B628" t="str">
        <f>IFERROR((VLOOKUP(A628,'[1]LISTA ETIQUETAS'!O:X,3,0)),"PRODUTO SEM ESTOQUE")</f>
        <v>EST MESA LATERAL STAN JR (TAMPO TAUARI TONALIZADO COR 02)</v>
      </c>
      <c r="C628" s="9" t="str">
        <f>VLOOKUP(A628,'[1]LISTA ETIQUETAS'!$O:$BT,58,0)</f>
        <v>DPOT MESA LATERAL</v>
      </c>
      <c r="D628" s="9" t="str">
        <f>VLOOKUP(A628,'[1]LISTA ETIQUETAS'!$O:$BU,59,0)</f>
        <v>MESA LATERAL STAN JR</v>
      </c>
      <c r="E628" s="10">
        <f>IF(VLOOKUP(A628,'[1]LISTA ETIQUETAS'!O:W,4,0)="",(VLOOKUP(A628,'[1]LISTA ETIQUETAS'!O:W,7,0)),(VLOOKUP(A628,'[1]LISTA ETIQUETAS'!O:W,4,0)))</f>
        <v>0.3</v>
      </c>
      <c r="F628" s="10">
        <f>IF(VLOOKUP(A628,'[1]LISTA ETIQUETAS'!O:W,5,0)="",(VLOOKUP(A628,'[1]LISTA ETIQUETAS'!O:W,8,0)),(VLOOKUP(A628,'[1]LISTA ETIQUETAS'!O:W,5,0)))</f>
        <v>0</v>
      </c>
      <c r="G628" s="10">
        <f>IF(VLOOKUP(A628,'[1]LISTA ETIQUETAS'!O:W,6,0)="",(VLOOKUP(A628,'[1]LISTA ETIQUETAS'!O:W,9,0)),(VLOOKUP(A628,'[1]LISTA ETIQUETAS'!O:W,5,0)))</f>
        <v>0.55000000000000004</v>
      </c>
      <c r="H628" s="10">
        <f>IFERROR((VLOOKUP(A628,'[1]LISTA ETIQUETAS'!O:X,10,0)),"")</f>
        <v>0.3</v>
      </c>
      <c r="I628" s="11">
        <f>IFERROR((VLOOKUP(A628,'[1]LISTA ETIQUETAS'!O:Z,12,0)),"")</f>
        <v>0</v>
      </c>
      <c r="J628" s="5">
        <f>VLOOKUP(A628,'[1]LISTA ETIQUETAS'!$O:$AA,13,0)</f>
        <v>0.5</v>
      </c>
      <c r="K628" s="11">
        <f>IFERROR(I628-I628*J628,"")</f>
        <v>0</v>
      </c>
      <c r="L628" s="6" t="str">
        <f>IF(VLOOKUP(A628,'[1]LISTA ETIQUETAS'!O:AC,15,0)="","",(VLOOKUP(A628,'[1]LISTA ETIQUETAS'!O:AC,15,0)))</f>
        <v/>
      </c>
      <c r="M628" s="7">
        <f>VLOOKUP(A628,'[1]LISTA ETIQUETAS'!$O:$BS,57,0)</f>
        <v>0</v>
      </c>
      <c r="N628" s="8">
        <f>IF(M628=0,A628,M628)</f>
        <v>338025</v>
      </c>
      <c r="S628" s="2">
        <f>_xlfn.XLOOKUP($A628,'[1]LISTA ETIQUETAS'!$O:$O,'[1]LISTA ETIQUETAS'!H:H,"",0)</f>
        <v>2</v>
      </c>
      <c r="T628" s="8">
        <f>SUM(O628:S628)</f>
        <v>2</v>
      </c>
      <c r="U628" s="9" t="str">
        <f>IFERROR((VLOOKUP(A628,'links de acesso'!A:B,2,0)),"\\192.168.0.4\Produtos\PRODUTO_PRONTA_ENTREGA_DPOT\static\IMAGENS_PRODUTOS\SEM IMAGEM.jpg")</f>
        <v>\\192.168.0.4\Produtos\PRODUTO_PRONTA_ENTREGA_DPOT\static\IMAGENS_PRODUTOS\SEM IMAGEM.jpg</v>
      </c>
      <c r="V628" s="8" t="str">
        <f>IF(Tabela3[[#This Row],[LINK_IMAGEM]]="\\192.168.0.4\Produtos\PRODUTO_PRONTA_ENTREGA_DPOT\static\IMAGENS_PRODUTOS\SEM IMAGEM.jpg","SEM IMAGEM","COM IMAGEM")</f>
        <v>SEM IMAGEM</v>
      </c>
    </row>
    <row r="629" spans="1:22" x14ac:dyDescent="0.25">
      <c r="A629" s="17">
        <v>336727</v>
      </c>
      <c r="B629" t="str">
        <f>IFERROR((VLOOKUP(A629,'[1]LISTA ETIQUETAS'!O:X,3,0)),"PRODUTO SEM ESTOQUE")</f>
        <v>EST MESA LATERAL STAN JR HASTE PRETA (TP MARMORE VERDE ALPI)</v>
      </c>
      <c r="C629" s="9" t="str">
        <f>VLOOKUP(A629,'[1]LISTA ETIQUETAS'!$O:$BT,58,0)</f>
        <v>DPOT MESA LATERAL</v>
      </c>
      <c r="D629" s="9" t="str">
        <f>VLOOKUP(A629,'[1]LISTA ETIQUETAS'!$O:$BU,59,0)</f>
        <v>MESA LATERAL STAN JR HASTE PRETA</v>
      </c>
      <c r="E629" s="10">
        <f>IF(VLOOKUP(A629,'[1]LISTA ETIQUETAS'!O:W,4,0)="",(VLOOKUP(A629,'[1]LISTA ETIQUETAS'!O:W,7,0)),(VLOOKUP(A629,'[1]LISTA ETIQUETAS'!O:W,4,0)))</f>
        <v>0.3</v>
      </c>
      <c r="F629" s="10">
        <f>IF(VLOOKUP(A629,'[1]LISTA ETIQUETAS'!O:W,5,0)="",(VLOOKUP(A629,'[1]LISTA ETIQUETAS'!O:W,8,0)),(VLOOKUP(A629,'[1]LISTA ETIQUETAS'!O:W,5,0)))</f>
        <v>0</v>
      </c>
      <c r="G629" s="10">
        <f>IF(VLOOKUP(A629,'[1]LISTA ETIQUETAS'!O:W,6,0)="",(VLOOKUP(A629,'[1]LISTA ETIQUETAS'!O:W,9,0)),(VLOOKUP(A629,'[1]LISTA ETIQUETAS'!O:W,5,0)))</f>
        <v>0.55000000000000004</v>
      </c>
      <c r="H629" s="10">
        <f>IFERROR((VLOOKUP(A629,'[1]LISTA ETIQUETAS'!O:X,10,0)),"")</f>
        <v>0.3</v>
      </c>
      <c r="I629" s="11">
        <f>IFERROR((VLOOKUP(A629,'[1]LISTA ETIQUETAS'!O:Z,12,0)),"")</f>
        <v>0</v>
      </c>
      <c r="J629" s="5">
        <f>VLOOKUP(A629,'[1]LISTA ETIQUETAS'!$O:$AA,13,0)</f>
        <v>0.5</v>
      </c>
      <c r="K629" s="11">
        <f>IFERROR(I629-I629*J629,"")</f>
        <v>0</v>
      </c>
      <c r="L629" s="6" t="str">
        <f>IF(VLOOKUP(A629,'[1]LISTA ETIQUETAS'!O:AC,15,0)="","",(VLOOKUP(A629,'[1]LISTA ETIQUETAS'!O:AC,15,0)))</f>
        <v/>
      </c>
      <c r="M629" s="7">
        <f>VLOOKUP(A629,'[1]LISTA ETIQUETAS'!$O:$BS,57,0)</f>
        <v>0</v>
      </c>
      <c r="N629" s="8">
        <f>IF(M629=0,A629,M629)</f>
        <v>336727</v>
      </c>
      <c r="S629" s="2">
        <f>_xlfn.XLOOKUP($A629,'[1]LISTA ETIQUETAS'!$O:$O,'[1]LISTA ETIQUETAS'!H:H,"",0)</f>
        <v>1</v>
      </c>
      <c r="T629" s="8">
        <f>SUM(O629:S629)</f>
        <v>1</v>
      </c>
      <c r="U629" s="9" t="str">
        <f>IFERROR((VLOOKUP(A629,'links de acesso'!A:B,2,0)),"\\192.168.0.4\Produtos\PRODUTO_PRONTA_ENTREGA_DPOT\static\IMAGENS_PRODUTOS\SEM IMAGEM.jpg")</f>
        <v>\\192.168.0.4\Produtos\PRODUTO_PRONTA_ENTREGA_DPOT\static\IMAGENS_PRODUTOS\SEM IMAGEM.jpg</v>
      </c>
      <c r="V629" s="8" t="str">
        <f>IF(Tabela3[[#This Row],[LINK_IMAGEM]]="\\192.168.0.4\Produtos\PRODUTO_PRONTA_ENTREGA_DPOT\static\IMAGENS_PRODUTOS\SEM IMAGEM.jpg","SEM IMAGEM","COM IMAGEM")</f>
        <v>SEM IMAGEM</v>
      </c>
    </row>
    <row r="630" spans="1:22" x14ac:dyDescent="0.25">
      <c r="A630" s="17">
        <v>195623</v>
      </c>
      <c r="B630" t="str">
        <f>IFERROR((VLOOKUP(A630,'[1]LISTA ETIQUETAS'!O:X,3,0)),"PRODUTO SEM ESTOQUE")</f>
        <v>EST MESA LATERAL ZE (FREIJO NATURAL)</v>
      </c>
      <c r="C630" s="9" t="str">
        <f>VLOOKUP(A630,'[1]LISTA ETIQUETAS'!$O:$BT,58,0)</f>
        <v>DPOT MESA LATERAL</v>
      </c>
      <c r="D630" s="9" t="str">
        <f>VLOOKUP(A630,'[1]LISTA ETIQUETAS'!$O:$BU,59,0)</f>
        <v>MESA LATERAL ZE</v>
      </c>
      <c r="E630" s="10">
        <f>IF(VLOOKUP(A630,'[1]LISTA ETIQUETAS'!O:W,4,0)="",(VLOOKUP(A630,'[1]LISTA ETIQUETAS'!O:W,7,0)),(VLOOKUP(A630,'[1]LISTA ETIQUETAS'!O:W,4,0)))</f>
        <v>0.6</v>
      </c>
      <c r="F630" s="10">
        <f>IF(VLOOKUP(A630,'[1]LISTA ETIQUETAS'!O:W,5,0)="",(VLOOKUP(A630,'[1]LISTA ETIQUETAS'!O:W,8,0)),(VLOOKUP(A630,'[1]LISTA ETIQUETAS'!O:W,5,0)))</f>
        <v>0.6</v>
      </c>
      <c r="G630" s="10">
        <f>IF(VLOOKUP(A630,'[1]LISTA ETIQUETAS'!O:W,6,0)="",(VLOOKUP(A630,'[1]LISTA ETIQUETAS'!O:W,9,0)),(VLOOKUP(A630,'[1]LISTA ETIQUETAS'!O:W,5,0)))</f>
        <v>0.57999999999999996</v>
      </c>
      <c r="H630" s="10">
        <f>IFERROR((VLOOKUP(A630,'[1]LISTA ETIQUETAS'!O:X,10,0)),"")</f>
        <v>0</v>
      </c>
      <c r="I630" s="11">
        <f>IFERROR((VLOOKUP(A630,'[1]LISTA ETIQUETAS'!O:Z,12,0)),"")</f>
        <v>0</v>
      </c>
      <c r="J630" s="5">
        <f>VLOOKUP(A630,'[1]LISTA ETIQUETAS'!$O:$AA,13,0)</f>
        <v>0</v>
      </c>
      <c r="K630" s="11">
        <f>IFERROR(I630-I630*J630,"")</f>
        <v>0</v>
      </c>
      <c r="L630" s="6" t="str">
        <f>IF(VLOOKUP(A630,'[1]LISTA ETIQUETAS'!O:AC,15,0)="","",(VLOOKUP(A630,'[1]LISTA ETIQUETAS'!O:AC,15,0)))</f>
        <v/>
      </c>
      <c r="M630" s="7">
        <f>VLOOKUP(A630,'[1]LISTA ETIQUETAS'!$O:$BS,57,0)</f>
        <v>0</v>
      </c>
      <c r="N630" s="8">
        <f>IF(M630=0,A630,M630)</f>
        <v>195623</v>
      </c>
      <c r="S630" s="2">
        <f>_xlfn.XLOOKUP($A630,'[1]LISTA ETIQUETAS'!$O:$O,'[1]LISTA ETIQUETAS'!H:H,"",0)</f>
        <v>1</v>
      </c>
      <c r="T630" s="8">
        <f>SUM(O630:S630)</f>
        <v>1</v>
      </c>
      <c r="U630" s="9" t="str">
        <f>IFERROR((VLOOKUP(A630,'links de acesso'!A:B,2,0)),"\\192.168.0.4\Produtos\PRODUTO_PRONTA_ENTREGA_DPOT\static\IMAGENS_PRODUTOS\SEM IMAGEM.jpg")</f>
        <v>\\192.168.0.4\Produtos\PRODUTO_PRONTA_ENTREGA_DPOT\static\IMAGENS_PRODUTOS\MESA LATERAL ZE_195623.jpg</v>
      </c>
      <c r="V630" s="8" t="str">
        <f>IF(Tabela3[[#This Row],[LINK_IMAGEM]]="\\192.168.0.4\Produtos\PRODUTO_PRONTA_ENTREGA_DPOT\static\IMAGENS_PRODUTOS\SEM IMAGEM.jpg","SEM IMAGEM","COM IMAGEM")</f>
        <v>COM IMAGEM</v>
      </c>
    </row>
    <row r="631" spans="1:22" x14ac:dyDescent="0.25">
      <c r="A631" s="17">
        <v>195623</v>
      </c>
      <c r="B631" t="str">
        <f>IFERROR((VLOOKUP(A631,'[1]LISTA ETIQUETAS'!O:X,3,0)),"PRODUTO SEM ESTOQUE")</f>
        <v>EST MESA LATERAL ZE (FREIJO NATURAL)</v>
      </c>
      <c r="C631" s="9" t="str">
        <f>VLOOKUP(A631,'[1]LISTA ETIQUETAS'!$O:$BT,58,0)</f>
        <v>DPOT MESA LATERAL</v>
      </c>
      <c r="D631" s="9" t="str">
        <f>VLOOKUP(A631,'[1]LISTA ETIQUETAS'!$O:$BU,59,0)</f>
        <v>MESA LATERAL ZE</v>
      </c>
      <c r="E631" s="10">
        <f>IF(VLOOKUP(A631,'[1]LISTA ETIQUETAS'!O:W,4,0)="",(VLOOKUP(A631,'[1]LISTA ETIQUETAS'!O:W,7,0)),(VLOOKUP(A631,'[1]LISTA ETIQUETAS'!O:W,4,0)))</f>
        <v>0.6</v>
      </c>
      <c r="F631" s="10">
        <f>IF(VLOOKUP(A631,'[1]LISTA ETIQUETAS'!O:W,5,0)="",(VLOOKUP(A631,'[1]LISTA ETIQUETAS'!O:W,8,0)),(VLOOKUP(A631,'[1]LISTA ETIQUETAS'!O:W,5,0)))</f>
        <v>0.6</v>
      </c>
      <c r="G631" s="10">
        <f>IF(VLOOKUP(A631,'[1]LISTA ETIQUETAS'!O:W,6,0)="",(VLOOKUP(A631,'[1]LISTA ETIQUETAS'!O:W,9,0)),(VLOOKUP(A631,'[1]LISTA ETIQUETAS'!O:W,5,0)))</f>
        <v>0.57999999999999996</v>
      </c>
      <c r="H631" s="10">
        <f>IFERROR((VLOOKUP(A631,'[1]LISTA ETIQUETAS'!O:X,10,0)),"")</f>
        <v>0</v>
      </c>
      <c r="I631" s="11">
        <f>IFERROR((VLOOKUP(A631,'[1]LISTA ETIQUETAS'!O:Z,12,0)),"")</f>
        <v>0</v>
      </c>
      <c r="J631" s="5">
        <f>VLOOKUP(A631,'[1]LISTA ETIQUETAS'!$O:$AA,13,0)</f>
        <v>0</v>
      </c>
      <c r="K631" s="11">
        <f>IFERROR(I631-I631*J631,"")</f>
        <v>0</v>
      </c>
      <c r="L631" s="6" t="str">
        <f>IF(VLOOKUP(A631,'[1]LISTA ETIQUETAS'!O:AC,15,0)="","",(VLOOKUP(A631,'[1]LISTA ETIQUETAS'!O:AC,15,0)))</f>
        <v/>
      </c>
      <c r="M631" s="7">
        <f>VLOOKUP(A631,'[1]LISTA ETIQUETAS'!$O:$BS,57,0)</f>
        <v>0</v>
      </c>
      <c r="N631" s="8">
        <f>IF(M631=0,A631,M631)</f>
        <v>195623</v>
      </c>
      <c r="S631" s="2">
        <f>_xlfn.XLOOKUP($A631,'[1]LISTA ETIQUETAS'!$O:$O,'[1]LISTA ETIQUETAS'!H:H,"",0)</f>
        <v>1</v>
      </c>
      <c r="T631" s="8">
        <f>SUM(O631:S631)</f>
        <v>1</v>
      </c>
      <c r="U631" s="9" t="str">
        <f>IFERROR((VLOOKUP(A631,'links de acesso'!A:B,2,0)),"\\192.168.0.4\Produtos\PRODUTO_PRONTA_ENTREGA_DPOT\static\IMAGENS_PRODUTOS\SEM IMAGEM.jpg")</f>
        <v>\\192.168.0.4\Produtos\PRODUTO_PRONTA_ENTREGA_DPOT\static\IMAGENS_PRODUTOS\MESA LATERAL ZE_195623.jpg</v>
      </c>
      <c r="V631" s="8" t="str">
        <f>IF(Tabela3[[#This Row],[LINK_IMAGEM]]="\\192.168.0.4\Produtos\PRODUTO_PRONTA_ENTREGA_DPOT\static\IMAGENS_PRODUTOS\SEM IMAGEM.jpg","SEM IMAGEM","COM IMAGEM")</f>
        <v>COM IMAGEM</v>
      </c>
    </row>
    <row r="632" spans="1:22" x14ac:dyDescent="0.25">
      <c r="A632" s="17">
        <v>216749</v>
      </c>
      <c r="B632" t="str">
        <f>IFERROR((VLOOKUP(A632,'[1]LISTA ETIQUETAS'!O:X,3,0)),"PRODUTO SEM ESTOQUE")</f>
        <v>EST MOVEL AUXILIAR QUADRADINHO (1 PORTA) (FREIJO NATURAL)</v>
      </c>
      <c r="C632" s="9" t="str">
        <f>VLOOKUP(A632,'[1]LISTA ETIQUETAS'!$O:$BT,58,0)</f>
        <v>DPOT MOVEL AUXILIAR</v>
      </c>
      <c r="D632" s="9" t="str">
        <f>VLOOKUP(A632,'[1]LISTA ETIQUETAS'!$O:$BU,59,0)</f>
        <v>MOVEL AUXILIAR QUADRADINHO</v>
      </c>
      <c r="E632" s="10">
        <f>IF(VLOOKUP(A632,'[1]LISTA ETIQUETAS'!O:W,4,0)="",(VLOOKUP(A632,'[1]LISTA ETIQUETAS'!O:W,7,0)),(VLOOKUP(A632,'[1]LISTA ETIQUETAS'!O:W,4,0)))</f>
        <v>0.52</v>
      </c>
      <c r="F632" s="10">
        <f>IF(VLOOKUP(A632,'[1]LISTA ETIQUETAS'!O:W,5,0)="",(VLOOKUP(A632,'[1]LISTA ETIQUETAS'!O:W,8,0)),(VLOOKUP(A632,'[1]LISTA ETIQUETAS'!O:W,5,0)))</f>
        <v>0.55000000000000004</v>
      </c>
      <c r="G632" s="10">
        <f>IF(VLOOKUP(A632,'[1]LISTA ETIQUETAS'!O:W,6,0)="",(VLOOKUP(A632,'[1]LISTA ETIQUETAS'!O:W,9,0)),(VLOOKUP(A632,'[1]LISTA ETIQUETAS'!O:W,5,0)))</f>
        <v>0.59</v>
      </c>
      <c r="H632" s="10">
        <f>IFERROR((VLOOKUP(A632,'[1]LISTA ETIQUETAS'!O:X,10,0)),"")</f>
        <v>0</v>
      </c>
      <c r="I632" s="11">
        <f>IFERROR((VLOOKUP(A632,'[1]LISTA ETIQUETAS'!O:Z,12,0)),"")</f>
        <v>0</v>
      </c>
      <c r="J632" s="5">
        <f>VLOOKUP(A632,'[1]LISTA ETIQUETAS'!$O:$AA,13,0)</f>
        <v>0.5</v>
      </c>
      <c r="K632" s="11">
        <f>IFERROR(I632-I632*J632,"")</f>
        <v>0</v>
      </c>
      <c r="L632" s="6" t="str">
        <f>IF(VLOOKUP(A632,'[1]LISTA ETIQUETAS'!O:AC,15,0)="","",(VLOOKUP(A632,'[1]LISTA ETIQUETAS'!O:AC,15,0)))</f>
        <v/>
      </c>
      <c r="M632" s="7">
        <f>VLOOKUP(A632,'[1]LISTA ETIQUETAS'!$O:$BS,57,0)</f>
        <v>0</v>
      </c>
      <c r="N632" s="8">
        <f>IF(M632=0,A632,M632)</f>
        <v>216749</v>
      </c>
      <c r="S632" s="2">
        <f>_xlfn.XLOOKUP($A632,'[1]LISTA ETIQUETAS'!$O:$O,'[1]LISTA ETIQUETAS'!H:H,"",0)</f>
        <v>1</v>
      </c>
      <c r="T632" s="8">
        <f>SUM(O632:S632)</f>
        <v>1</v>
      </c>
      <c r="U632" s="9" t="str">
        <f>IFERROR((VLOOKUP(A632,'links de acesso'!A:B,2,0)),"\\192.168.0.4\Produtos\PRODUTO_PRONTA_ENTREGA_DPOT\static\IMAGENS_PRODUTOS\SEM IMAGEM.jpg")</f>
        <v>\\192.168.0.4\Produtos\PRODUTO_PRONTA_ENTREGA_DPOT\static\IMAGENS_PRODUTOS\SEM IMAGEM.jpg</v>
      </c>
      <c r="V632" s="8" t="str">
        <f>IF(Tabela3[[#This Row],[LINK_IMAGEM]]="\\192.168.0.4\Produtos\PRODUTO_PRONTA_ENTREGA_DPOT\static\IMAGENS_PRODUTOS\SEM IMAGEM.jpg","SEM IMAGEM","COM IMAGEM")</f>
        <v>SEM IMAGEM</v>
      </c>
    </row>
    <row r="633" spans="1:22" x14ac:dyDescent="0.25">
      <c r="A633" s="17">
        <v>391642</v>
      </c>
      <c r="B633" t="str">
        <f>IFERROR((VLOOKUP(A633,'[1]LISTA ETIQUETAS'!O:X,3,0)),"PRODUTO SEM ESTOQUE")</f>
        <v>EST MOVEL AUXILIAR PINHIM 02 (1 GAV/1 PT) (FREIJO)</v>
      </c>
      <c r="C633" s="9" t="str">
        <f>VLOOKUP(A633,'[1]LISTA ETIQUETAS'!$O:$BT,58,0)</f>
        <v>DPOT MOVEL BAR</v>
      </c>
      <c r="D633" s="9" t="str">
        <f>VLOOKUP(A633,'[1]LISTA ETIQUETAS'!$O:$BU,59,0)</f>
        <v>MOVEL AUXILIAR PINHIM</v>
      </c>
      <c r="E633" s="10">
        <f>IF(VLOOKUP(A633,'[1]LISTA ETIQUETAS'!O:W,4,0)="",(VLOOKUP(A633,'[1]LISTA ETIQUETAS'!O:W,7,0)),(VLOOKUP(A633,'[1]LISTA ETIQUETAS'!O:W,4,0)))</f>
        <v>0.53</v>
      </c>
      <c r="F633" s="10">
        <f>IF(VLOOKUP(A633,'[1]LISTA ETIQUETAS'!O:W,5,0)="",(VLOOKUP(A633,'[1]LISTA ETIQUETAS'!O:W,8,0)),(VLOOKUP(A633,'[1]LISTA ETIQUETAS'!O:W,5,0)))</f>
        <v>0.45</v>
      </c>
      <c r="G633" s="10">
        <f>IF(VLOOKUP(A633,'[1]LISTA ETIQUETAS'!O:W,6,0)="",(VLOOKUP(A633,'[1]LISTA ETIQUETAS'!O:W,9,0)),(VLOOKUP(A633,'[1]LISTA ETIQUETAS'!O:W,5,0)))</f>
        <v>0.49</v>
      </c>
      <c r="H633" s="10">
        <f>IFERROR((VLOOKUP(A633,'[1]LISTA ETIQUETAS'!O:X,10,0)),"")</f>
        <v>0</v>
      </c>
      <c r="I633" s="11">
        <f>IFERROR((VLOOKUP(A633,'[1]LISTA ETIQUETAS'!O:Z,12,0)),"")</f>
        <v>0</v>
      </c>
      <c r="J633" s="5">
        <f>VLOOKUP(A633,'[1]LISTA ETIQUETAS'!$O:$AA,13,0)</f>
        <v>0.35</v>
      </c>
      <c r="K633" s="11">
        <f>IFERROR(I633-I633*J633,"")</f>
        <v>0</v>
      </c>
      <c r="L633" s="6" t="str">
        <f>IF(VLOOKUP(A633,'[1]LISTA ETIQUETAS'!O:AC,15,0)="","",(VLOOKUP(A633,'[1]LISTA ETIQUETAS'!O:AC,15,0)))</f>
        <v/>
      </c>
      <c r="M633" s="7">
        <f>VLOOKUP(A633,'[1]LISTA ETIQUETAS'!$O:$BS,57,0)</f>
        <v>0</v>
      </c>
      <c r="N633" s="8">
        <f>IF(M633=0,A633,M633)</f>
        <v>391642</v>
      </c>
      <c r="S633" s="2">
        <f>_xlfn.XLOOKUP($A633,'[1]LISTA ETIQUETAS'!$O:$O,'[1]LISTA ETIQUETAS'!H:H,"",0)</f>
        <v>1</v>
      </c>
      <c r="T633" s="8">
        <f>SUM(O633:S633)</f>
        <v>1</v>
      </c>
      <c r="U633" s="9" t="str">
        <f>IFERROR((VLOOKUP(A633,'links de acesso'!A:B,2,0)),"\\192.168.0.4\Produtos\PRODUTO_PRONTA_ENTREGA_DPOT\static\IMAGENS_PRODUTOS\SEM IMAGEM.jpg")</f>
        <v>\\192.168.0.4\Produtos\PRODUTO_PRONTA_ENTREGA_DPOT\static\IMAGENS_PRODUTOS\SEM IMAGEM.jpg</v>
      </c>
      <c r="V633" s="8" t="str">
        <f>IF(Tabela3[[#This Row],[LINK_IMAGEM]]="\\192.168.0.4\Produtos\PRODUTO_PRONTA_ENTREGA_DPOT\static\IMAGENS_PRODUTOS\SEM IMAGEM.jpg","SEM IMAGEM","COM IMAGEM")</f>
        <v>SEM IMAGEM</v>
      </c>
    </row>
    <row r="634" spans="1:22" x14ac:dyDescent="0.25">
      <c r="A634" s="17">
        <v>370371</v>
      </c>
      <c r="B634" t="str">
        <f>IFERROR((VLOOKUP(A634,'[1]LISTA ETIQUETAS'!O:X,3,0)),"PRODUTO SEM ESTOQUE")</f>
        <v>EST NAMORADEIRA TAJA (TECA VRNZ FSC) (AREA COB) EMPARELHADA</v>
      </c>
      <c r="C634" s="9" t="str">
        <f>VLOOKUP(A634,'[1]LISTA ETIQUETAS'!$O:$BT,58,0)</f>
        <v>DPOT NAMORADEIRA</v>
      </c>
      <c r="D634" s="9" t="str">
        <f>VLOOKUP(A634,'[1]LISTA ETIQUETAS'!$O:$BU,59,0)</f>
        <v>NAMORADEIRA TAJA</v>
      </c>
      <c r="E634" s="10">
        <f>IF(VLOOKUP(A634,'[1]LISTA ETIQUETAS'!O:W,4,0)="",(VLOOKUP(A634,'[1]LISTA ETIQUETAS'!O:W,7,0)),(VLOOKUP(A634,'[1]LISTA ETIQUETAS'!O:W,4,0)))</f>
        <v>1.1299999999999999</v>
      </c>
      <c r="F634" s="10">
        <f>IF(VLOOKUP(A634,'[1]LISTA ETIQUETAS'!O:W,5,0)="",(VLOOKUP(A634,'[1]LISTA ETIQUETAS'!O:W,8,0)),(VLOOKUP(A634,'[1]LISTA ETIQUETAS'!O:W,5,0)))</f>
        <v>0.66</v>
      </c>
      <c r="G634" s="10">
        <f>IF(VLOOKUP(A634,'[1]LISTA ETIQUETAS'!O:W,6,0)="",(VLOOKUP(A634,'[1]LISTA ETIQUETAS'!O:W,9,0)),(VLOOKUP(A634,'[1]LISTA ETIQUETAS'!O:W,5,0)))</f>
        <v>0.75</v>
      </c>
      <c r="H634" s="10">
        <f>IFERROR((VLOOKUP(A634,'[1]LISTA ETIQUETAS'!O:X,10,0)),"")</f>
        <v>0</v>
      </c>
      <c r="I634" s="11">
        <f>IFERROR((VLOOKUP(A634,'[1]LISTA ETIQUETAS'!O:Z,12,0)),"")</f>
        <v>0</v>
      </c>
      <c r="J634" s="5">
        <f>VLOOKUP(A634,'[1]LISTA ETIQUETAS'!$O:$AA,13,0)</f>
        <v>0</v>
      </c>
      <c r="K634" s="11">
        <f>IFERROR(I634-I634*J634,"")</f>
        <v>0</v>
      </c>
      <c r="L634" s="6" t="str">
        <f>IF(VLOOKUP(A634,'[1]LISTA ETIQUETAS'!O:AC,15,0)="","",(VLOOKUP(A634,'[1]LISTA ETIQUETAS'!O:AC,15,0)))</f>
        <v/>
      </c>
      <c r="M634" s="7">
        <f>VLOOKUP(A634,'[1]LISTA ETIQUETAS'!$O:$BS,57,0)</f>
        <v>0</v>
      </c>
      <c r="N634" s="8">
        <f>IF(M634=0,A634,M634)</f>
        <v>370371</v>
      </c>
      <c r="S634" s="2">
        <f>_xlfn.XLOOKUP($A634,'[1]LISTA ETIQUETAS'!$O:$O,'[1]LISTA ETIQUETAS'!H:H,"",0)</f>
        <v>1</v>
      </c>
      <c r="T634" s="8">
        <f>SUM(O634:S634)</f>
        <v>1</v>
      </c>
      <c r="U634" s="9" t="str">
        <f>IFERROR((VLOOKUP(A634,'links de acesso'!A:B,2,0)),"\\192.168.0.4\Produtos\PRODUTO_PRONTA_ENTREGA_DPOT\static\IMAGENS_PRODUTOS\SEM IMAGEM.jpg")</f>
        <v>\\192.168.0.4\Produtos\PRODUTO_PRONTA_ENTREGA_DPOT\static\IMAGENS_PRODUTOS\NAMORADEIRA TAJA_370371.jpg</v>
      </c>
      <c r="V634" s="8" t="str">
        <f>IF(Tabela3[[#This Row],[LINK_IMAGEM]]="\\192.168.0.4\Produtos\PRODUTO_PRONTA_ENTREGA_DPOT\static\IMAGENS_PRODUTOS\SEM IMAGEM.jpg","SEM IMAGEM","COM IMAGEM")</f>
        <v>COM IMAGEM</v>
      </c>
    </row>
    <row r="635" spans="1:22" x14ac:dyDescent="0.25">
      <c r="A635" s="17">
        <v>250959</v>
      </c>
      <c r="B635" t="str">
        <f>IFERROR((VLOOKUP(A635,'[1]LISTA ETIQUETAS'!O:X,3,0)),"PRODUTO SEM ESTOQUE")</f>
        <v>EST ESPELHO PIRUETA (BASE METALICA) SUCUPIRA NATURAL</v>
      </c>
      <c r="C635" s="9" t="str">
        <f>VLOOKUP(A635,'[1]LISTA ETIQUETAS'!$O:$BT,58,0)</f>
        <v>DPOT PIRUETA</v>
      </c>
      <c r="D635" s="9" t="str">
        <f>VLOOKUP(A635,'[1]LISTA ETIQUETAS'!$O:$BU,59,0)</f>
        <v>ESPELHO PIRUETA</v>
      </c>
      <c r="E635" s="10">
        <f>IF(VLOOKUP(A635,'[1]LISTA ETIQUETAS'!O:W,4,0)="",(VLOOKUP(A635,'[1]LISTA ETIQUETAS'!O:W,7,0)),(VLOOKUP(A635,'[1]LISTA ETIQUETAS'!O:W,4,0)))</f>
        <v>0.7</v>
      </c>
      <c r="F635" s="10">
        <f>IF(VLOOKUP(A635,'[1]LISTA ETIQUETAS'!O:W,5,0)="",(VLOOKUP(A635,'[1]LISTA ETIQUETAS'!O:W,8,0)),(VLOOKUP(A635,'[1]LISTA ETIQUETAS'!O:W,5,0)))</f>
        <v>0.7</v>
      </c>
      <c r="G635" s="10">
        <f>IF(VLOOKUP(A635,'[1]LISTA ETIQUETAS'!O:W,6,0)="",(VLOOKUP(A635,'[1]LISTA ETIQUETAS'!O:W,9,0)),(VLOOKUP(A635,'[1]LISTA ETIQUETAS'!O:W,5,0)))</f>
        <v>1.69</v>
      </c>
      <c r="H635" s="10">
        <f>IFERROR((VLOOKUP(A635,'[1]LISTA ETIQUETAS'!O:X,10,0)),"")</f>
        <v>0</v>
      </c>
      <c r="I635" s="11">
        <f>IFERROR((VLOOKUP(A635,'[1]LISTA ETIQUETAS'!O:Z,12,0)),"")</f>
        <v>0</v>
      </c>
      <c r="J635" s="5">
        <f>VLOOKUP(A635,'[1]LISTA ETIQUETAS'!$O:$AA,13,0)</f>
        <v>0.5</v>
      </c>
      <c r="K635" s="11">
        <f>IFERROR(I635-I635*J635,"")</f>
        <v>0</v>
      </c>
      <c r="L635" s="6" t="str">
        <f>IF(VLOOKUP(A635,'[1]LISTA ETIQUETAS'!O:AC,15,0)="","",(VLOOKUP(A635,'[1]LISTA ETIQUETAS'!O:AC,15,0)))</f>
        <v/>
      </c>
      <c r="M635" s="7">
        <f>VLOOKUP(A635,'[1]LISTA ETIQUETAS'!$O:$BS,57,0)</f>
        <v>0</v>
      </c>
      <c r="N635" s="8">
        <f>IF(M635=0,A635,M635)</f>
        <v>250959</v>
      </c>
      <c r="S635" s="2">
        <f>_xlfn.XLOOKUP($A635,'[1]LISTA ETIQUETAS'!$O:$O,'[1]LISTA ETIQUETAS'!H:H,"",0)</f>
        <v>1</v>
      </c>
      <c r="T635" s="8">
        <f>SUM(O635:S635)</f>
        <v>1</v>
      </c>
      <c r="U635" s="9" t="str">
        <f>IFERROR((VLOOKUP(A635,'links de acesso'!A:B,2,0)),"\\192.168.0.4\Produtos\PRODUTO_PRONTA_ENTREGA_DPOT\static\IMAGENS_PRODUTOS\SEM IMAGEM.jpg")</f>
        <v>\\192.168.0.4\Produtos\PRODUTO_PRONTA_ENTREGA_DPOT\static\IMAGENS_PRODUTOS\ESPELHO PIRUETA_250959.jpg</v>
      </c>
      <c r="V635" s="8" t="str">
        <f>IF(Tabela3[[#This Row],[LINK_IMAGEM]]="\\192.168.0.4\Produtos\PRODUTO_PRONTA_ENTREGA_DPOT\static\IMAGENS_PRODUTOS\SEM IMAGEM.jpg","SEM IMAGEM","COM IMAGEM")</f>
        <v>COM IMAGEM</v>
      </c>
    </row>
    <row r="636" spans="1:22" x14ac:dyDescent="0.25">
      <c r="A636" s="17">
        <v>250613</v>
      </c>
      <c r="B636" t="str">
        <f>IFERROR((VLOOKUP(A636,'[1]LISTA ETIQUETAS'!O:X,3,0)),"PRODUTO SEM ESTOQUE")</f>
        <v>EST POLTRON LEME ALTA (ESTOF) (FREIJO NT) COURO FIRENZE 600</v>
      </c>
      <c r="C636" s="9" t="str">
        <f>VLOOKUP(A636,'[1]LISTA ETIQUETAS'!$O:$BT,58,0)</f>
        <v>DPOT POLTRONA</v>
      </c>
      <c r="D636" s="9" t="str">
        <f>VLOOKUP(A636,'[1]LISTA ETIQUETAS'!$O:$BU,59,0)</f>
        <v>POLTRON LEME ALTA</v>
      </c>
      <c r="E636" s="10">
        <f>IF(VLOOKUP(A636,'[1]LISTA ETIQUETAS'!O:W,4,0)="",(VLOOKUP(A636,'[1]LISTA ETIQUETAS'!O:W,7,0)),(VLOOKUP(A636,'[1]LISTA ETIQUETAS'!O:W,4,0)))</f>
        <v>0.75</v>
      </c>
      <c r="F636" s="10">
        <f>IF(VLOOKUP(A636,'[1]LISTA ETIQUETAS'!O:W,5,0)="",(VLOOKUP(A636,'[1]LISTA ETIQUETAS'!O:W,8,0)),(VLOOKUP(A636,'[1]LISTA ETIQUETAS'!O:W,5,0)))</f>
        <v>0.8</v>
      </c>
      <c r="G636" s="10">
        <f>IF(VLOOKUP(A636,'[1]LISTA ETIQUETAS'!O:W,6,0)="",(VLOOKUP(A636,'[1]LISTA ETIQUETAS'!O:W,9,0)),(VLOOKUP(A636,'[1]LISTA ETIQUETAS'!O:W,5,0)))</f>
        <v>1.1499999999999999</v>
      </c>
      <c r="H636" s="10">
        <f>IFERROR((VLOOKUP(A636,'[1]LISTA ETIQUETAS'!O:X,10,0)),"")</f>
        <v>0</v>
      </c>
      <c r="I636" s="11">
        <f>IFERROR((VLOOKUP(A636,'[1]LISTA ETIQUETAS'!O:Z,12,0)),"")</f>
        <v>0</v>
      </c>
      <c r="J636" s="5">
        <f>VLOOKUP(A636,'[1]LISTA ETIQUETAS'!$O:$AA,13,0)</f>
        <v>0</v>
      </c>
      <c r="K636" s="11">
        <f>IFERROR(I636-I636*J636,"")</f>
        <v>0</v>
      </c>
      <c r="L636" s="6" t="str">
        <f>IF(VLOOKUP(A636,'[1]LISTA ETIQUETAS'!O:AC,15,0)="","",(VLOOKUP(A636,'[1]LISTA ETIQUETAS'!O:AC,15,0)))</f>
        <v/>
      </c>
      <c r="M636" s="7">
        <f>VLOOKUP(A636,'[1]LISTA ETIQUETAS'!$O:$BS,57,0)</f>
        <v>0</v>
      </c>
      <c r="N636" s="8">
        <f>IF(M636=0,A636,M636)</f>
        <v>250613</v>
      </c>
      <c r="S636" s="2">
        <f>_xlfn.XLOOKUP($A636,'[1]LISTA ETIQUETAS'!$O:$O,'[1]LISTA ETIQUETAS'!H:H,"",0)</f>
        <v>2</v>
      </c>
      <c r="T636" s="8">
        <f>SUM(O636:S636)</f>
        <v>2</v>
      </c>
      <c r="U636" s="9" t="str">
        <f>IFERROR((VLOOKUP(A636,'links de acesso'!A:B,2,0)),"\\192.168.0.4\Produtos\PRODUTO_PRONTA_ENTREGA_DPOT\static\IMAGENS_PRODUTOS\SEM IMAGEM.jpg")</f>
        <v>\\192.168.0.4\Produtos\PRODUTO_PRONTA_ENTREGA_DPOT\static\IMAGENS_PRODUTOS\POLTRONA_BANQUETA LEME ALTA_250613.jpg</v>
      </c>
      <c r="V636" s="8" t="str">
        <f>IF(Tabela3[[#This Row],[LINK_IMAGEM]]="\\192.168.0.4\Produtos\PRODUTO_PRONTA_ENTREGA_DPOT\static\IMAGENS_PRODUTOS\SEM IMAGEM.jpg","SEM IMAGEM","COM IMAGEM")</f>
        <v>COM IMAGEM</v>
      </c>
    </row>
    <row r="637" spans="1:22" x14ac:dyDescent="0.25">
      <c r="A637" s="17">
        <v>88011</v>
      </c>
      <c r="B637" t="str">
        <f>IFERROR((VLOOKUP(A637,'[1]LISTA ETIQUETAS'!O:X,3,0)),"PRODUTO SEM ESTOQUE")</f>
        <v>EST POLTRONA 6X6 (LACA ROSA S138) TC LISTRA</v>
      </c>
      <c r="C637" s="9" t="str">
        <f>VLOOKUP(A637,'[1]LISTA ETIQUETAS'!$O:$BT,58,0)</f>
        <v>DPOT POLTRONA</v>
      </c>
      <c r="D637" s="9" t="str">
        <f>VLOOKUP(A637,'[1]LISTA ETIQUETAS'!$O:$BU,59,0)</f>
        <v>POLTRONA 6X6</v>
      </c>
      <c r="E637" s="10">
        <f>IF(VLOOKUP(A637,'[1]LISTA ETIQUETAS'!O:W,4,0)="",(VLOOKUP(A637,'[1]LISTA ETIQUETAS'!O:W,7,0)),(VLOOKUP(A637,'[1]LISTA ETIQUETAS'!O:W,4,0)))</f>
        <v>1.02</v>
      </c>
      <c r="F637" s="10">
        <f>IF(VLOOKUP(A637,'[1]LISTA ETIQUETAS'!O:W,5,0)="",(VLOOKUP(A637,'[1]LISTA ETIQUETAS'!O:W,8,0)),(VLOOKUP(A637,'[1]LISTA ETIQUETAS'!O:W,5,0)))</f>
        <v>0.75</v>
      </c>
      <c r="G637" s="10">
        <f>IF(VLOOKUP(A637,'[1]LISTA ETIQUETAS'!O:W,6,0)="",(VLOOKUP(A637,'[1]LISTA ETIQUETAS'!O:W,9,0)),(VLOOKUP(A637,'[1]LISTA ETIQUETAS'!O:W,5,0)))</f>
        <v>0.72</v>
      </c>
      <c r="H637" s="10">
        <f>IFERROR((VLOOKUP(A637,'[1]LISTA ETIQUETAS'!O:X,10,0)),"")</f>
        <v>0</v>
      </c>
      <c r="I637" s="11">
        <f>IFERROR((VLOOKUP(A637,'[1]LISTA ETIQUETAS'!O:Z,12,0)),"")</f>
        <v>0</v>
      </c>
      <c r="J637" s="5">
        <f>VLOOKUP(A637,'[1]LISTA ETIQUETAS'!$O:$AA,13,0)</f>
        <v>0</v>
      </c>
      <c r="K637" s="11">
        <f>IFERROR(I637-I637*J637,"")</f>
        <v>0</v>
      </c>
      <c r="L637" s="6" t="str">
        <f>IF(VLOOKUP(A637,'[1]LISTA ETIQUETAS'!O:AC,15,0)="","",(VLOOKUP(A637,'[1]LISTA ETIQUETAS'!O:AC,15,0)))</f>
        <v/>
      </c>
      <c r="M637" s="7">
        <f>VLOOKUP(A637,'[1]LISTA ETIQUETAS'!$O:$BS,57,0)</f>
        <v>0</v>
      </c>
      <c r="N637" s="8">
        <f>IF(M637=0,A637,M637)</f>
        <v>88011</v>
      </c>
      <c r="S637" s="2">
        <f>_xlfn.XLOOKUP($A637,'[1]LISTA ETIQUETAS'!$O:$O,'[1]LISTA ETIQUETAS'!H:H,"",0)</f>
        <v>1</v>
      </c>
      <c r="T637" s="8">
        <f>SUM(O637:S637)</f>
        <v>1</v>
      </c>
      <c r="U637" s="9" t="str">
        <f>IFERROR((VLOOKUP(A637,'links de acesso'!A:B,2,0)),"\\192.168.0.4\Produtos\PRODUTO_PRONTA_ENTREGA_DPOT\static\IMAGENS_PRODUTOS\SEM IMAGEM.jpg")</f>
        <v>\\192.168.0.4\Produtos\PRODUTO_PRONTA_ENTREGA_DPOT\static\IMAGENS_PRODUTOS\POLTRONA 6X6_88011.jpg</v>
      </c>
      <c r="V637" s="8" t="str">
        <f>IF(Tabela3[[#This Row],[LINK_IMAGEM]]="\\192.168.0.4\Produtos\PRODUTO_PRONTA_ENTREGA_DPOT\static\IMAGENS_PRODUTOS\SEM IMAGEM.jpg","SEM IMAGEM","COM IMAGEM")</f>
        <v>COM IMAGEM</v>
      </c>
    </row>
    <row r="638" spans="1:22" x14ac:dyDescent="0.25">
      <c r="A638" s="17">
        <v>222260</v>
      </c>
      <c r="B638" t="str">
        <f>IFERROR((VLOOKUP(A638,'[1]LISTA ETIQUETAS'!O:X,3,0)),"PRODUTO SEM ESTOQUE")</f>
        <v>EST POLTRONA ANA (JEQUITIBA) COURO NOBUCK 10</v>
      </c>
      <c r="C638" s="9" t="str">
        <f>VLOOKUP(A638,'[1]LISTA ETIQUETAS'!$O:$BT,58,0)</f>
        <v>DPOT POLTRONA</v>
      </c>
      <c r="D638" s="9" t="str">
        <f>VLOOKUP(A638,'[1]LISTA ETIQUETAS'!$O:$BU,59,0)</f>
        <v>POLTRONA ANA</v>
      </c>
      <c r="E638" s="10">
        <f>IF(VLOOKUP(A638,'[1]LISTA ETIQUETAS'!O:W,4,0)="",(VLOOKUP(A638,'[1]LISTA ETIQUETAS'!O:W,7,0)),(VLOOKUP(A638,'[1]LISTA ETIQUETAS'!O:W,4,0)))</f>
        <v>0.74</v>
      </c>
      <c r="F638" s="10">
        <f>IF(VLOOKUP(A638,'[1]LISTA ETIQUETAS'!O:W,5,0)="",(VLOOKUP(A638,'[1]LISTA ETIQUETAS'!O:W,8,0)),(VLOOKUP(A638,'[1]LISTA ETIQUETAS'!O:W,5,0)))</f>
        <v>0.83</v>
      </c>
      <c r="G638" s="10">
        <f>IF(VLOOKUP(A638,'[1]LISTA ETIQUETAS'!O:W,6,0)="",(VLOOKUP(A638,'[1]LISTA ETIQUETAS'!O:W,9,0)),(VLOOKUP(A638,'[1]LISTA ETIQUETAS'!O:W,5,0)))</f>
        <v>1.01</v>
      </c>
      <c r="H638" s="10">
        <f>IFERROR((VLOOKUP(A638,'[1]LISTA ETIQUETAS'!O:X,10,0)),"")</f>
        <v>0</v>
      </c>
      <c r="I638" s="11">
        <f>IFERROR((VLOOKUP(A638,'[1]LISTA ETIQUETAS'!O:Z,12,0)),"")</f>
        <v>0</v>
      </c>
      <c r="J638" s="5">
        <f>VLOOKUP(A638,'[1]LISTA ETIQUETAS'!$O:$AA,13,0)</f>
        <v>0</v>
      </c>
      <c r="K638" s="11">
        <f>IFERROR(I638-I638*J638,"")</f>
        <v>0</v>
      </c>
      <c r="L638" s="6" t="str">
        <f>IF(VLOOKUP(A638,'[1]LISTA ETIQUETAS'!O:AC,15,0)="","",(VLOOKUP(A638,'[1]LISTA ETIQUETAS'!O:AC,15,0)))</f>
        <v/>
      </c>
      <c r="M638" s="7">
        <f>VLOOKUP(A638,'[1]LISTA ETIQUETAS'!$O:$BS,57,0)</f>
        <v>0</v>
      </c>
      <c r="N638" s="8">
        <f>IF(M638=0,A638,M638)</f>
        <v>222260</v>
      </c>
      <c r="S638" s="2">
        <f>_xlfn.XLOOKUP($A638,'[1]LISTA ETIQUETAS'!$O:$O,'[1]LISTA ETIQUETAS'!H:H,"",0)</f>
        <v>2</v>
      </c>
      <c r="T638" s="8">
        <f>SUM(O638:S638)</f>
        <v>2</v>
      </c>
      <c r="U638" s="9" t="str">
        <f>IFERROR((VLOOKUP(A638,'links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38" s="8" t="str">
        <f>IF(Tabela3[[#This Row],[LINK_IMAGEM]]="\\192.168.0.4\Produtos\PRODUTO_PRONTA_ENTREGA_DPOT\static\IMAGENS_PRODUTOS\SEM IMAGEM.jpg","SEM IMAGEM","COM IMAGEM")</f>
        <v>COM IMAGEM</v>
      </c>
    </row>
    <row r="639" spans="1:22" x14ac:dyDescent="0.25">
      <c r="A639" s="17">
        <v>158895</v>
      </c>
      <c r="B639" t="str">
        <f>IFERROR((VLOOKUP(A639,'[1]LISTA ETIQUETAS'!O:X,3,0)),"PRODUTO SEM ESTOQUE")</f>
        <v>EST POLTRONA ANDRE MARX (TECA NATURAL) TC LINHO 501 DUBLADO</v>
      </c>
      <c r="C639" s="9" t="str">
        <f>VLOOKUP(A639,'[1]LISTA ETIQUETAS'!$O:$BT,58,0)</f>
        <v>DPOT POLTRONA</v>
      </c>
      <c r="D639" s="9" t="str">
        <f>VLOOKUP(A639,'[1]LISTA ETIQUETAS'!$O:$BU,59,0)</f>
        <v>POLTRONA ANDRE MARX</v>
      </c>
      <c r="E639" s="10">
        <f>IF(VLOOKUP(A639,'[1]LISTA ETIQUETAS'!O:W,4,0)="",(VLOOKUP(A639,'[1]LISTA ETIQUETAS'!O:W,7,0)),(VLOOKUP(A639,'[1]LISTA ETIQUETAS'!O:W,4,0)))</f>
        <v>0</v>
      </c>
      <c r="F639" s="10">
        <f>IF(VLOOKUP(A639,'[1]LISTA ETIQUETAS'!O:W,5,0)="",(VLOOKUP(A639,'[1]LISTA ETIQUETAS'!O:W,8,0)),(VLOOKUP(A639,'[1]LISTA ETIQUETAS'!O:W,5,0)))</f>
        <v>0</v>
      </c>
      <c r="G639" s="10">
        <f>IF(VLOOKUP(A639,'[1]LISTA ETIQUETAS'!O:W,6,0)="",(VLOOKUP(A639,'[1]LISTA ETIQUETAS'!O:W,9,0)),(VLOOKUP(A639,'[1]LISTA ETIQUETAS'!O:W,5,0)))</f>
        <v>0</v>
      </c>
      <c r="H639" s="10">
        <f>IFERROR((VLOOKUP(A639,'[1]LISTA ETIQUETAS'!O:X,10,0)),"")</f>
        <v>0</v>
      </c>
      <c r="I639" s="11">
        <f>IFERROR((VLOOKUP(A639,'[1]LISTA ETIQUETAS'!O:Z,12,0)),"")</f>
        <v>0</v>
      </c>
      <c r="J639" s="5">
        <f>VLOOKUP(A639,'[1]LISTA ETIQUETAS'!$O:$AA,13,0)</f>
        <v>0</v>
      </c>
      <c r="K639" s="11">
        <f>IFERROR(I639-I639*J639,"")</f>
        <v>0</v>
      </c>
      <c r="L639" s="6" t="str">
        <f>IF(VLOOKUP(A639,'[1]LISTA ETIQUETAS'!O:AC,15,0)="","",(VLOOKUP(A639,'[1]LISTA ETIQUETAS'!O:AC,15,0)))</f>
        <v/>
      </c>
      <c r="M639" s="7">
        <f>VLOOKUP(A639,'[1]LISTA ETIQUETAS'!$O:$BS,57,0)</f>
        <v>0</v>
      </c>
      <c r="N639" s="8">
        <f>IF(M639=0,A639,M639)</f>
        <v>158895</v>
      </c>
      <c r="S639" s="2">
        <f>_xlfn.XLOOKUP($A639,'[1]LISTA ETIQUETAS'!$O:$O,'[1]LISTA ETIQUETAS'!H:H,"",0)</f>
        <v>1</v>
      </c>
      <c r="T639" s="8">
        <f>SUM(O639:S639)</f>
        <v>1</v>
      </c>
      <c r="U639" s="9" t="str">
        <f>IFERROR((VLOOKUP(A639,'links de acesso'!A:B,2,0)),"\\192.168.0.4\Produtos\PRODUTO_PRONTA_ENTREGA_DPOT\static\IMAGENS_PRODUTOS\SEM IMAGEM.jpg")</f>
        <v>\\192.168.0.4\Produtos\PRODUTO_PRONTA_ENTREGA_DPOT\static\IMAGENS_PRODUTOS\POLTRONA ANDRE MARK_158895.jpg</v>
      </c>
      <c r="V639" s="8" t="str">
        <f>IF(Tabela3[[#This Row],[LINK_IMAGEM]]="\\192.168.0.4\Produtos\PRODUTO_PRONTA_ENTREGA_DPOT\static\IMAGENS_PRODUTOS\SEM IMAGEM.jpg","SEM IMAGEM","COM IMAGEM")</f>
        <v>COM IMAGEM</v>
      </c>
    </row>
    <row r="640" spans="1:22" x14ac:dyDescent="0.25">
      <c r="A640" s="17">
        <v>377275</v>
      </c>
      <c r="B640" t="str">
        <f>IFERROR((VLOOKUP(A640,'[1]LISTA ETIQUETAS'!O:X,3,0)),"PRODUTO SEM ESTOQUE")</f>
        <v>EST POLTRONA ARBATAX SB FREIJO NT SOLETA BEGE/CAMURCA VERDE</v>
      </c>
      <c r="C640" s="9" t="str">
        <f>VLOOKUP(A640,'[1]LISTA ETIQUETAS'!$O:$BT,58,0)</f>
        <v>DPOT POLTRONA</v>
      </c>
      <c r="D640" s="9" t="str">
        <f>VLOOKUP(A640,'[1]LISTA ETIQUETAS'!$O:$BU,59,0)</f>
        <v>POLTRONA ARBATAX</v>
      </c>
      <c r="E640" s="10">
        <f>IF(VLOOKUP(A640,'[1]LISTA ETIQUETAS'!O:W,4,0)="",(VLOOKUP(A640,'[1]LISTA ETIQUETAS'!O:W,7,0)),(VLOOKUP(A640,'[1]LISTA ETIQUETAS'!O:W,4,0)))</f>
        <v>0.72</v>
      </c>
      <c r="F640" s="10">
        <f>IF(VLOOKUP(A640,'[1]LISTA ETIQUETAS'!O:W,5,0)="",(VLOOKUP(A640,'[1]LISTA ETIQUETAS'!O:W,8,0)),(VLOOKUP(A640,'[1]LISTA ETIQUETAS'!O:W,5,0)))</f>
        <v>0.74</v>
      </c>
      <c r="G640" s="10">
        <f>IF(VLOOKUP(A640,'[1]LISTA ETIQUETAS'!O:W,6,0)="",(VLOOKUP(A640,'[1]LISTA ETIQUETAS'!O:W,9,0)),(VLOOKUP(A640,'[1]LISTA ETIQUETAS'!O:W,5,0)))</f>
        <v>0.7</v>
      </c>
      <c r="H640" s="10">
        <f>IFERROR((VLOOKUP(A640,'[1]LISTA ETIQUETAS'!O:X,10,0)),"")</f>
        <v>0</v>
      </c>
      <c r="I640" s="11">
        <f>IFERROR((VLOOKUP(A640,'[1]LISTA ETIQUETAS'!O:Z,12,0)),"")</f>
        <v>0</v>
      </c>
      <c r="J640" s="5">
        <f>VLOOKUP(A640,'[1]LISTA ETIQUETAS'!$O:$AA,13,0)</f>
        <v>0</v>
      </c>
      <c r="K640" s="11">
        <f>IFERROR(I640-I640*J640,"")</f>
        <v>0</v>
      </c>
      <c r="L640" s="6" t="str">
        <f>IF(VLOOKUP(A640,'[1]LISTA ETIQUETAS'!O:AC,15,0)="","",(VLOOKUP(A640,'[1]LISTA ETIQUETAS'!O:AC,15,0)))</f>
        <v/>
      </c>
      <c r="M640" s="7">
        <f>VLOOKUP(A640,'[1]LISTA ETIQUETAS'!$O:$BS,57,0)</f>
        <v>0</v>
      </c>
      <c r="N640" s="8">
        <f>IF(M640=0,A640,M640)</f>
        <v>377275</v>
      </c>
      <c r="S640" s="2">
        <f>_xlfn.XLOOKUP($A640,'[1]LISTA ETIQUETAS'!$O:$O,'[1]LISTA ETIQUETAS'!H:H,"",0)</f>
        <v>1</v>
      </c>
      <c r="T640" s="8">
        <f>SUM(O640:S640)</f>
        <v>1</v>
      </c>
      <c r="U640" s="9" t="str">
        <f>IFERROR((VLOOKUP(A640,'links de acesso'!A:B,2,0)),"\\192.168.0.4\Produtos\PRODUTO_PRONTA_ENTREGA_DPOT\static\IMAGENS_PRODUTOS\SEM IMAGEM.jpg")</f>
        <v>\\192.168.0.4\Produtos\PRODUTO_PRONTA_ENTREGA_DPOT\static\IMAGENS_PRODUTOS\POLTRONA ARBATAX_377275.jpg</v>
      </c>
      <c r="V640" s="8" t="str">
        <f>IF(Tabela3[[#This Row],[LINK_IMAGEM]]="\\192.168.0.4\Produtos\PRODUTO_PRONTA_ENTREGA_DPOT\static\IMAGENS_PRODUTOS\SEM IMAGEM.jpg","SEM IMAGEM","COM IMAGEM")</f>
        <v>COM IMAGEM</v>
      </c>
    </row>
    <row r="641" spans="1:22" x14ac:dyDescent="0.25">
      <c r="A641" s="17">
        <v>81215</v>
      </c>
      <c r="B641" t="str">
        <f>IFERROR((VLOOKUP(A641,'[1]LISTA ETIQUETAS'!O:X,3,0)),"PRODUTO SEM ESTOQUE")</f>
        <v>EST POLTRONA ARCO IRIS (LYPTUS MEL)</v>
      </c>
      <c r="C641" s="9" t="str">
        <f>VLOOKUP(A641,'[1]LISTA ETIQUETAS'!$O:$BT,58,0)</f>
        <v>DPOT POLTRONA</v>
      </c>
      <c r="D641" s="9" t="str">
        <f>VLOOKUP(A641,'[1]LISTA ETIQUETAS'!$O:$BU,59,0)</f>
        <v>POLTRONA ARCO IRIS</v>
      </c>
      <c r="E641" s="10">
        <f>IF(VLOOKUP(A641,'[1]LISTA ETIQUETAS'!O:W,4,0)="",(VLOOKUP(A641,'[1]LISTA ETIQUETAS'!O:W,7,0)),(VLOOKUP(A641,'[1]LISTA ETIQUETAS'!O:W,4,0)))</f>
        <v>0.47</v>
      </c>
      <c r="F641" s="10">
        <f>IF(VLOOKUP(A641,'[1]LISTA ETIQUETAS'!O:W,5,0)="",(VLOOKUP(A641,'[1]LISTA ETIQUETAS'!O:W,8,0)),(VLOOKUP(A641,'[1]LISTA ETIQUETAS'!O:W,5,0)))</f>
        <v>0.81</v>
      </c>
      <c r="G641" s="10">
        <f>IF(VLOOKUP(A641,'[1]LISTA ETIQUETAS'!O:W,6,0)="",(VLOOKUP(A641,'[1]LISTA ETIQUETAS'!O:W,9,0)),(VLOOKUP(A641,'[1]LISTA ETIQUETAS'!O:W,5,0)))</f>
        <v>0.96</v>
      </c>
      <c r="H641" s="10">
        <f>IFERROR((VLOOKUP(A641,'[1]LISTA ETIQUETAS'!O:X,10,0)),"")</f>
        <v>0</v>
      </c>
      <c r="I641" s="11">
        <f>IFERROR((VLOOKUP(A641,'[1]LISTA ETIQUETAS'!O:Z,12,0)),"")</f>
        <v>0</v>
      </c>
      <c r="J641" s="5">
        <f>VLOOKUP(A641,'[1]LISTA ETIQUETAS'!$O:$AA,13,0)</f>
        <v>0.5</v>
      </c>
      <c r="K641" s="11">
        <f>IFERROR(I641-I641*J641,"")</f>
        <v>0</v>
      </c>
      <c r="L641" s="6" t="str">
        <f>IF(VLOOKUP(A641,'[1]LISTA ETIQUETAS'!O:AC,15,0)="","",(VLOOKUP(A641,'[1]LISTA ETIQUETAS'!O:AC,15,0)))</f>
        <v/>
      </c>
      <c r="M641" s="7">
        <f>VLOOKUP(A641,'[1]LISTA ETIQUETAS'!$O:$BS,57,0)</f>
        <v>0</v>
      </c>
      <c r="N641" s="8">
        <f>IF(M641=0,A641,M641)</f>
        <v>81215</v>
      </c>
      <c r="S641" s="2">
        <f>_xlfn.XLOOKUP($A641,'[1]LISTA ETIQUETAS'!$O:$O,'[1]LISTA ETIQUETAS'!H:H,"",0)</f>
        <v>1</v>
      </c>
      <c r="T641" s="8">
        <f>SUM(O641:S641)</f>
        <v>1</v>
      </c>
      <c r="U641" s="9" t="str">
        <f>IFERROR((VLOOKUP(A641,'links de acesso'!A:B,2,0)),"\\192.168.0.4\Produtos\PRODUTO_PRONTA_ENTREGA_DPOT\static\IMAGENS_PRODUTOS\SEM IMAGEM.jpg")</f>
        <v>\\192.168.0.4\Produtos\PRODUTO_PRONTA_ENTREGA_DPOT\static\IMAGENS_PRODUTOS\POLTRONA ARCO IRIS_81215.jpg</v>
      </c>
      <c r="V641" s="8" t="str">
        <f>IF(Tabela3[[#This Row],[LINK_IMAGEM]]="\\192.168.0.4\Produtos\PRODUTO_PRONTA_ENTREGA_DPOT\static\IMAGENS_PRODUTOS\SEM IMAGEM.jpg","SEM IMAGEM","COM IMAGEM")</f>
        <v>COM IMAGEM</v>
      </c>
    </row>
    <row r="642" spans="1:22" x14ac:dyDescent="0.25">
      <c r="A642" s="17">
        <v>93977</v>
      </c>
      <c r="B642" t="str">
        <f>IFERROR((VLOOKUP(A642,'[1]LISTA ETIQUETAS'!O:X,3,0)),"PRODUTO SEM ESTOQUE")</f>
        <v>EST POLTRONA ATHOS (LACA K157) TC SEDA OURO</v>
      </c>
      <c r="C642" s="9" t="str">
        <f>VLOOKUP(A642,'[1]LISTA ETIQUETAS'!$O:$BT,58,0)</f>
        <v>DPOT POLTRONA</v>
      </c>
      <c r="D642" s="9" t="str">
        <f>VLOOKUP(A642,'[1]LISTA ETIQUETAS'!$O:$BU,59,0)</f>
        <v>POLTRONA ATHOS</v>
      </c>
      <c r="E642" s="10">
        <f>IF(VLOOKUP(A642,'[1]LISTA ETIQUETAS'!O:W,4,0)="",(VLOOKUP(A642,'[1]LISTA ETIQUETAS'!O:W,7,0)),(VLOOKUP(A642,'[1]LISTA ETIQUETAS'!O:W,4,0)))</f>
        <v>0.6</v>
      </c>
      <c r="F642" s="10">
        <f>IF(VLOOKUP(A642,'[1]LISTA ETIQUETAS'!O:W,5,0)="",(VLOOKUP(A642,'[1]LISTA ETIQUETAS'!O:W,8,0)),(VLOOKUP(A642,'[1]LISTA ETIQUETAS'!O:W,5,0)))</f>
        <v>0.8</v>
      </c>
      <c r="G642" s="10">
        <f>IF(VLOOKUP(A642,'[1]LISTA ETIQUETAS'!O:W,6,0)="",(VLOOKUP(A642,'[1]LISTA ETIQUETAS'!O:W,9,0)),(VLOOKUP(A642,'[1]LISTA ETIQUETAS'!O:W,5,0)))</f>
        <v>0.8</v>
      </c>
      <c r="H642" s="10">
        <f>IFERROR((VLOOKUP(A642,'[1]LISTA ETIQUETAS'!O:X,10,0)),"")</f>
        <v>0</v>
      </c>
      <c r="I642" s="11">
        <f>IFERROR((VLOOKUP(A642,'[1]LISTA ETIQUETAS'!O:Z,12,0)),"")</f>
        <v>0</v>
      </c>
      <c r="J642" s="5">
        <f>VLOOKUP(A642,'[1]LISTA ETIQUETAS'!$O:$AA,13,0)</f>
        <v>0</v>
      </c>
      <c r="K642" s="11">
        <f>IFERROR(I642-I642*J642,"")</f>
        <v>0</v>
      </c>
      <c r="L642" s="6" t="str">
        <f>IF(VLOOKUP(A642,'[1]LISTA ETIQUETAS'!O:AC,15,0)="","",(VLOOKUP(A642,'[1]LISTA ETIQUETAS'!O:AC,15,0)))</f>
        <v/>
      </c>
      <c r="M642" s="7">
        <f>VLOOKUP(A642,'[1]LISTA ETIQUETAS'!$O:$BS,57,0)</f>
        <v>0</v>
      </c>
      <c r="N642" s="8">
        <f>IF(M642=0,A642,M642)</f>
        <v>93977</v>
      </c>
      <c r="S642" s="2">
        <f>_xlfn.XLOOKUP($A642,'[1]LISTA ETIQUETAS'!$O:$O,'[1]LISTA ETIQUETAS'!H:H,"",0)</f>
        <v>1</v>
      </c>
      <c r="T642" s="8">
        <f>SUM(O642:S642)</f>
        <v>1</v>
      </c>
      <c r="U642" s="9" t="str">
        <f>IFERROR((VLOOKUP(A642,'links de acesso'!A:B,2,0)),"\\192.168.0.4\Produtos\PRODUTO_PRONTA_ENTREGA_DPOT\static\IMAGENS_PRODUTOS\SEM IMAGEM.jpg")</f>
        <v>\\192.168.0.4\Produtos\PRODUTO_PRONTA_ENTREGA_DPOT\static\IMAGENS_PRODUTOS\POLTRONA ATHOS_93977.jpg</v>
      </c>
      <c r="V642" s="8" t="str">
        <f>IF(Tabela3[[#This Row],[LINK_IMAGEM]]="\\192.168.0.4\Produtos\PRODUTO_PRONTA_ENTREGA_DPOT\static\IMAGENS_PRODUTOS\SEM IMAGEM.jpg","SEM IMAGEM","COM IMAGEM")</f>
        <v>COM IMAGEM</v>
      </c>
    </row>
    <row r="643" spans="1:22" x14ac:dyDescent="0.25">
      <c r="A643" s="17">
        <v>273064</v>
      </c>
      <c r="B643" t="str">
        <f>IFERROR((VLOOKUP(A643,'[1]LISTA ETIQUETAS'!O:X,3,0)),"PRODUTO SEM ESTOQUE")</f>
        <v>EST POLTRONA ATOMO TC CAMURCA SINTETICA AP002</v>
      </c>
      <c r="C643" s="9" t="str">
        <f>VLOOKUP(A643,'[1]LISTA ETIQUETAS'!$O:$BT,58,0)</f>
        <v>DPOT POLTRONA</v>
      </c>
      <c r="D643" s="9" t="str">
        <f>VLOOKUP(A643,'[1]LISTA ETIQUETAS'!$O:$BU,59,0)</f>
        <v>POLTRONA ATOMO</v>
      </c>
      <c r="E643" s="10">
        <f>IF(VLOOKUP(A643,'[1]LISTA ETIQUETAS'!O:W,4,0)="",(VLOOKUP(A643,'[1]LISTA ETIQUETAS'!O:W,7,0)),(VLOOKUP(A643,'[1]LISTA ETIQUETAS'!O:W,4,0)))</f>
        <v>0.7</v>
      </c>
      <c r="F643" s="10">
        <f>IF(VLOOKUP(A643,'[1]LISTA ETIQUETAS'!O:W,5,0)="",(VLOOKUP(A643,'[1]LISTA ETIQUETAS'!O:W,8,0)),(VLOOKUP(A643,'[1]LISTA ETIQUETAS'!O:W,5,0)))</f>
        <v>0.76</v>
      </c>
      <c r="G643" s="10">
        <f>IF(VLOOKUP(A643,'[1]LISTA ETIQUETAS'!O:W,6,0)="",(VLOOKUP(A643,'[1]LISTA ETIQUETAS'!O:W,9,0)),(VLOOKUP(A643,'[1]LISTA ETIQUETAS'!O:W,5,0)))</f>
        <v>0.82</v>
      </c>
      <c r="H643" s="10">
        <f>IFERROR((VLOOKUP(A643,'[1]LISTA ETIQUETAS'!O:X,10,0)),"")</f>
        <v>0</v>
      </c>
      <c r="I643" s="11">
        <f>IFERROR((VLOOKUP(A643,'[1]LISTA ETIQUETAS'!O:Z,12,0)),"")</f>
        <v>0</v>
      </c>
      <c r="J643" s="5">
        <f>VLOOKUP(A643,'[1]LISTA ETIQUETAS'!$O:$AA,13,0)</f>
        <v>0.5</v>
      </c>
      <c r="K643" s="11">
        <f>IFERROR(I643-I643*J643,"")</f>
        <v>0</v>
      </c>
      <c r="L643" s="6" t="str">
        <f>IF(VLOOKUP(A643,'[1]LISTA ETIQUETAS'!O:AC,15,0)="","",(VLOOKUP(A643,'[1]LISTA ETIQUETAS'!O:AC,15,0)))</f>
        <v/>
      </c>
      <c r="M643" s="7">
        <f>VLOOKUP(A643,'[1]LISTA ETIQUETAS'!$O:$BS,57,0)</f>
        <v>0</v>
      </c>
      <c r="N643" s="8">
        <f>IF(M643=0,A643,M643)</f>
        <v>273064</v>
      </c>
      <c r="S643" s="2">
        <f>_xlfn.XLOOKUP($A643,'[1]LISTA ETIQUETAS'!$O:$O,'[1]LISTA ETIQUETAS'!H:H,"",0)</f>
        <v>1</v>
      </c>
      <c r="T643" s="8">
        <f>SUM(O643:S643)</f>
        <v>1</v>
      </c>
      <c r="U643" s="9" t="str">
        <f>IFERROR((VLOOKUP(A643,'links de acesso'!A:B,2,0)),"\\192.168.0.4\Produtos\PRODUTO_PRONTA_ENTREGA_DPOT\static\IMAGENS_PRODUTOS\SEM IMAGEM.jpg")</f>
        <v>\\192.168.0.4\Produtos\PRODUTO_PRONTA_ENTREGA_DPOT\static\IMAGENS_PRODUTOS\POLTRONA ATOMO_273064.jpg</v>
      </c>
      <c r="V643" s="8" t="str">
        <f>IF(Tabela3[[#This Row],[LINK_IMAGEM]]="\\192.168.0.4\Produtos\PRODUTO_PRONTA_ENTREGA_DPOT\static\IMAGENS_PRODUTOS\SEM IMAGEM.jpg","SEM IMAGEM","COM IMAGEM")</f>
        <v>COM IMAGEM</v>
      </c>
    </row>
    <row r="644" spans="1:22" x14ac:dyDescent="0.25">
      <c r="A644" s="17">
        <v>226959</v>
      </c>
      <c r="B644" t="str">
        <f>IFERROR((VLOOKUP(A644,'[1]LISTA ETIQUETAS'!O:X,3,0)),"PRODUTO SEM ESTOQUE")</f>
        <v>EST POLTRONA ATOMO C/BRACO TC LONA STONE GRAFITE</v>
      </c>
      <c r="C644" s="9" t="str">
        <f>VLOOKUP(A644,'[1]LISTA ETIQUETAS'!$O:$BT,58,0)</f>
        <v>DPOT POLTRONA</v>
      </c>
      <c r="D644" s="9" t="str">
        <f>VLOOKUP(A644,'[1]LISTA ETIQUETAS'!$O:$BU,59,0)</f>
        <v>POLTRONA ATOMO</v>
      </c>
      <c r="E644" s="10">
        <f>IF(VLOOKUP(A644,'[1]LISTA ETIQUETAS'!O:W,4,0)="",(VLOOKUP(A644,'[1]LISTA ETIQUETAS'!O:W,7,0)),(VLOOKUP(A644,'[1]LISTA ETIQUETAS'!O:W,4,0)))</f>
        <v>0.9</v>
      </c>
      <c r="F644" s="10">
        <f>IF(VLOOKUP(A644,'[1]LISTA ETIQUETAS'!O:W,5,0)="",(VLOOKUP(A644,'[1]LISTA ETIQUETAS'!O:W,8,0)),(VLOOKUP(A644,'[1]LISTA ETIQUETAS'!O:W,5,0)))</f>
        <v>0.76</v>
      </c>
      <c r="G644" s="10">
        <f>IF(VLOOKUP(A644,'[1]LISTA ETIQUETAS'!O:W,6,0)="",(VLOOKUP(A644,'[1]LISTA ETIQUETAS'!O:W,9,0)),(VLOOKUP(A644,'[1]LISTA ETIQUETAS'!O:W,5,0)))</f>
        <v>0.82</v>
      </c>
      <c r="H644" s="10">
        <f>IFERROR((VLOOKUP(A644,'[1]LISTA ETIQUETAS'!O:X,10,0)),"")</f>
        <v>0</v>
      </c>
      <c r="I644" s="11">
        <f>IFERROR((VLOOKUP(A644,'[1]LISTA ETIQUETAS'!O:Z,12,0)),"")</f>
        <v>0</v>
      </c>
      <c r="J644" s="5">
        <f>VLOOKUP(A644,'[1]LISTA ETIQUETAS'!$O:$AA,13,0)</f>
        <v>0</v>
      </c>
      <c r="K644" s="11">
        <f>IFERROR(I644-I644*J644,"")</f>
        <v>0</v>
      </c>
      <c r="L644" s="6" t="str">
        <f>IF(VLOOKUP(A644,'[1]LISTA ETIQUETAS'!O:AC,15,0)="","",(VLOOKUP(A644,'[1]LISTA ETIQUETAS'!O:AC,15,0)))</f>
        <v/>
      </c>
      <c r="M644" s="7">
        <f>VLOOKUP(A644,'[1]LISTA ETIQUETAS'!$O:$BS,57,0)</f>
        <v>0</v>
      </c>
      <c r="N644" s="8">
        <f>IF(M644=0,A644,M644)</f>
        <v>226959</v>
      </c>
      <c r="S644" s="2">
        <f>_xlfn.XLOOKUP($A644,'[1]LISTA ETIQUETAS'!$O:$O,'[1]LISTA ETIQUETAS'!H:H,"",0)</f>
        <v>1</v>
      </c>
      <c r="T644" s="8">
        <f>SUM(O644:S644)</f>
        <v>1</v>
      </c>
      <c r="U644" s="9" t="str">
        <f>IFERROR((VLOOKUP(A644,'links de acesso'!A:B,2,0)),"\\192.168.0.4\Produtos\PRODUTO_PRONTA_ENTREGA_DPOT\static\IMAGENS_PRODUTOS\SEM IMAGEM.jpg")</f>
        <v>\\192.168.0.4\Produtos\PRODUTO_PRONTA_ENTREGA_DPOT\static\IMAGENS_PRODUTOS\POLTRONA ATOMO_226959.jpg</v>
      </c>
      <c r="V644" s="8" t="str">
        <f>IF(Tabela3[[#This Row],[LINK_IMAGEM]]="\\192.168.0.4\Produtos\PRODUTO_PRONTA_ENTREGA_DPOT\static\IMAGENS_PRODUTOS\SEM IMAGEM.jpg","SEM IMAGEM","COM IMAGEM")</f>
        <v>COM IMAGEM</v>
      </c>
    </row>
    <row r="645" spans="1:22" x14ac:dyDescent="0.25">
      <c r="A645" s="17">
        <v>377277</v>
      </c>
      <c r="B645" t="str">
        <f>IFERROR((VLOOKUP(A645,'[1]LISTA ETIQUETAS'!O:X,3,0)),"PRODUTO SEM ESTOQUE")</f>
        <v>EST POLTRONA AVIADOR (FREIJO NT) COURO FIRENZE ALECRIM</v>
      </c>
      <c r="C645" s="9" t="str">
        <f>VLOOKUP(A645,'[1]LISTA ETIQUETAS'!$O:$BT,58,0)</f>
        <v>DPOT POLTRONA</v>
      </c>
      <c r="D645" s="9" t="str">
        <f>VLOOKUP(A645,'[1]LISTA ETIQUETAS'!$O:$BU,59,0)</f>
        <v>POLTRONA AVIADOR</v>
      </c>
      <c r="E645" s="10">
        <f>IF(VLOOKUP(A645,'[1]LISTA ETIQUETAS'!O:W,4,0)="",(VLOOKUP(A645,'[1]LISTA ETIQUETAS'!O:W,7,0)),(VLOOKUP(A645,'[1]LISTA ETIQUETAS'!O:W,4,0)))</f>
        <v>0.65</v>
      </c>
      <c r="F645" s="10">
        <f>IF(VLOOKUP(A645,'[1]LISTA ETIQUETAS'!O:W,5,0)="",(VLOOKUP(A645,'[1]LISTA ETIQUETAS'!O:W,8,0)),(VLOOKUP(A645,'[1]LISTA ETIQUETAS'!O:W,5,0)))</f>
        <v>0.66</v>
      </c>
      <c r="G645" s="10">
        <f>IF(VLOOKUP(A645,'[1]LISTA ETIQUETAS'!O:W,6,0)="",(VLOOKUP(A645,'[1]LISTA ETIQUETAS'!O:W,9,0)),(VLOOKUP(A645,'[1]LISTA ETIQUETAS'!O:W,5,0)))</f>
        <v>0.68</v>
      </c>
      <c r="H645" s="10">
        <f>IFERROR((VLOOKUP(A645,'[1]LISTA ETIQUETAS'!O:X,10,0)),"")</f>
        <v>0</v>
      </c>
      <c r="I645" s="11">
        <f>IFERROR((VLOOKUP(A645,'[1]LISTA ETIQUETAS'!O:Z,12,0)),"")</f>
        <v>0</v>
      </c>
      <c r="J645" s="5">
        <f>VLOOKUP(A645,'[1]LISTA ETIQUETAS'!$O:$AA,13,0)</f>
        <v>0</v>
      </c>
      <c r="K645" s="11">
        <f>IFERROR(I645-I645*J645,"")</f>
        <v>0</v>
      </c>
      <c r="L645" s="6" t="str">
        <f>IF(VLOOKUP(A645,'[1]LISTA ETIQUETAS'!O:AC,15,0)="","",(VLOOKUP(A645,'[1]LISTA ETIQUETAS'!O:AC,15,0)))</f>
        <v/>
      </c>
      <c r="M645" s="7">
        <f>VLOOKUP(A645,'[1]LISTA ETIQUETAS'!$O:$BS,57,0)</f>
        <v>0</v>
      </c>
      <c r="N645" s="8">
        <f>IF(M645=0,A645,M645)</f>
        <v>377277</v>
      </c>
      <c r="S645" s="2">
        <f>_xlfn.XLOOKUP($A645,'[1]LISTA ETIQUETAS'!$O:$O,'[1]LISTA ETIQUETAS'!H:H,"",0)</f>
        <v>1</v>
      </c>
      <c r="T645" s="8">
        <f>SUM(O645:S645)</f>
        <v>1</v>
      </c>
      <c r="U645" s="9" t="str">
        <f>IFERROR((VLOOKUP(A645,'links de acesso'!A:B,2,0)),"\\192.168.0.4\Produtos\PRODUTO_PRONTA_ENTREGA_DPOT\static\IMAGENS_PRODUTOS\SEM IMAGEM.jpg")</f>
        <v>\\192.168.0.4\Produtos\PRODUTO_PRONTA_ENTREGA_DPOT\static\IMAGENS_PRODUTOS\POLTRONA AVIADOR_377277.jpg</v>
      </c>
      <c r="V645" s="8" t="str">
        <f>IF(Tabela3[[#This Row],[LINK_IMAGEM]]="\\192.168.0.4\Produtos\PRODUTO_PRONTA_ENTREGA_DPOT\static\IMAGENS_PRODUTOS\SEM IMAGEM.jpg","SEM IMAGEM","COM IMAGEM")</f>
        <v>COM IMAGEM</v>
      </c>
    </row>
    <row r="646" spans="1:22" x14ac:dyDescent="0.25">
      <c r="A646" s="17">
        <v>89424</v>
      </c>
      <c r="B646" t="str">
        <f>IFERROR((VLOOKUP(A646,'[1]LISTA ETIQUETAS'!O:X,3,0)),"PRODUTO SEM ESTOQUE")</f>
        <v>EST POLTRONA BEATRIZ (FREIJO NATURAL) COURO FIRENZE 04 BEGE</v>
      </c>
      <c r="C646" s="9" t="str">
        <f>VLOOKUP(A646,'[1]LISTA ETIQUETAS'!$O:$BT,58,0)</f>
        <v>DPOT POLTRONA</v>
      </c>
      <c r="D646" s="9" t="str">
        <f>VLOOKUP(A646,'[1]LISTA ETIQUETAS'!$O:$BU,59,0)</f>
        <v>POLTRONA BEATRIZ (FL)</v>
      </c>
      <c r="E646" s="10">
        <f>IF(VLOOKUP(A646,'[1]LISTA ETIQUETAS'!O:W,4,0)="",(VLOOKUP(A646,'[1]LISTA ETIQUETAS'!O:W,7,0)),(VLOOKUP(A646,'[1]LISTA ETIQUETAS'!O:W,4,0)))</f>
        <v>0.75</v>
      </c>
      <c r="F646" s="10">
        <f>IF(VLOOKUP(A646,'[1]LISTA ETIQUETAS'!O:W,5,0)="",(VLOOKUP(A646,'[1]LISTA ETIQUETAS'!O:W,8,0)),(VLOOKUP(A646,'[1]LISTA ETIQUETAS'!O:W,5,0)))</f>
        <v>0.77</v>
      </c>
      <c r="G646" s="10">
        <f>IF(VLOOKUP(A646,'[1]LISTA ETIQUETAS'!O:W,6,0)="",(VLOOKUP(A646,'[1]LISTA ETIQUETAS'!O:W,9,0)),(VLOOKUP(A646,'[1]LISTA ETIQUETAS'!O:W,5,0)))</f>
        <v>0.8</v>
      </c>
      <c r="H646" s="10">
        <f>IFERROR((VLOOKUP(A646,'[1]LISTA ETIQUETAS'!O:X,10,0)),"")</f>
        <v>0</v>
      </c>
      <c r="I646" s="11">
        <f>IFERROR((VLOOKUP(A646,'[1]LISTA ETIQUETAS'!O:Z,12,0)),"")</f>
        <v>0</v>
      </c>
      <c r="J646" s="5">
        <f>VLOOKUP(A646,'[1]LISTA ETIQUETAS'!$O:$AA,13,0)</f>
        <v>0.75</v>
      </c>
      <c r="K646" s="11">
        <f>IFERROR(I646-I646*J646,"")</f>
        <v>0</v>
      </c>
      <c r="L646" s="6" t="str">
        <f>IF(VLOOKUP(A646,'[1]LISTA ETIQUETAS'!O:AC,15,0)="","",(VLOOKUP(A646,'[1]LISTA ETIQUETAS'!O:AC,15,0)))</f>
        <v/>
      </c>
      <c r="M646" s="7">
        <f>VLOOKUP(A646,'[1]LISTA ETIQUETAS'!$O:$BS,57,0)</f>
        <v>0</v>
      </c>
      <c r="N646" s="8">
        <f>IF(M646=0,A646,M646)</f>
        <v>89424</v>
      </c>
      <c r="S646" s="2">
        <f>_xlfn.XLOOKUP($A646,'[1]LISTA ETIQUETAS'!$O:$O,'[1]LISTA ETIQUETAS'!H:H,"",0)</f>
        <v>1</v>
      </c>
      <c r="T646" s="8">
        <f>SUM(O646:S646)</f>
        <v>1</v>
      </c>
      <c r="U646" s="9" t="str">
        <f>IFERROR((VLOOKUP(A646,'links de acesso'!A:B,2,0)),"\\192.168.0.4\Produtos\PRODUTO_PRONTA_ENTREGA_DPOT\static\IMAGENS_PRODUTOS\SEM IMAGEM.jpg")</f>
        <v>\\192.168.0.4\Produtos\PRODUTO_PRONTA_ENTREGA_DPOT\static\IMAGENS_PRODUTOS\SEM IMAGEM.jpg</v>
      </c>
      <c r="V646" s="8" t="str">
        <f>IF(Tabela3[[#This Row],[LINK_IMAGEM]]="\\192.168.0.4\Produtos\PRODUTO_PRONTA_ENTREGA_DPOT\static\IMAGENS_PRODUTOS\SEM IMAGEM.jpg","SEM IMAGEM","COM IMAGEM")</f>
        <v>SEM IMAGEM</v>
      </c>
    </row>
    <row r="647" spans="1:22" x14ac:dyDescent="0.25">
      <c r="A647" s="17">
        <v>405017</v>
      </c>
      <c r="B647" t="str">
        <f>IFERROR((VLOOKUP(A647,'[1]LISTA ETIQUETAS'!O:X,3,0)),"PRODUTO SEM ESTOQUE")</f>
        <v>EST POLTRONA BEG (C/ROD) (MAD A COR 02) TC EL ANGOLA GREEN</v>
      </c>
      <c r="C647" s="9" t="str">
        <f>VLOOKUP(A647,'[1]LISTA ETIQUETAS'!$O:$BT,58,0)</f>
        <v>DPOT POLTRONA</v>
      </c>
      <c r="D647" s="9" t="str">
        <f>VLOOKUP(A647,'[1]LISTA ETIQUETAS'!$O:$BU,59,0)</f>
        <v>POLTRONA BEG</v>
      </c>
      <c r="E647" s="10">
        <f>IF(VLOOKUP(A647,'[1]LISTA ETIQUETAS'!O:W,4,0)="",(VLOOKUP(A647,'[1]LISTA ETIQUETAS'!O:W,7,0)),(VLOOKUP(A647,'[1]LISTA ETIQUETAS'!O:W,4,0)))</f>
        <v>0.65</v>
      </c>
      <c r="F647" s="10">
        <f>IF(VLOOKUP(A647,'[1]LISTA ETIQUETAS'!O:W,5,0)="",(VLOOKUP(A647,'[1]LISTA ETIQUETAS'!O:W,8,0)),(VLOOKUP(A647,'[1]LISTA ETIQUETAS'!O:W,5,0)))</f>
        <v>0.63</v>
      </c>
      <c r="G647" s="10">
        <f>IF(VLOOKUP(A647,'[1]LISTA ETIQUETAS'!O:W,6,0)="",(VLOOKUP(A647,'[1]LISTA ETIQUETAS'!O:W,9,0)),(VLOOKUP(A647,'[1]LISTA ETIQUETAS'!O:W,5,0)))</f>
        <v>0.77</v>
      </c>
      <c r="H647" s="10">
        <f>IFERROR((VLOOKUP(A647,'[1]LISTA ETIQUETAS'!O:X,10,0)),"")</f>
        <v>0</v>
      </c>
      <c r="I647" s="11">
        <f>IFERROR((VLOOKUP(A647,'[1]LISTA ETIQUETAS'!O:Z,12,0)),"")</f>
        <v>0</v>
      </c>
      <c r="J647" s="5">
        <f>VLOOKUP(A647,'[1]LISTA ETIQUETAS'!$O:$AA,13,0)</f>
        <v>0.35</v>
      </c>
      <c r="K647" s="11">
        <f>IFERROR(I647-I647*J647,"")</f>
        <v>0</v>
      </c>
      <c r="L647" s="6" t="str">
        <f>IF(VLOOKUP(A647,'[1]LISTA ETIQUETAS'!O:AC,15,0)="","",(VLOOKUP(A647,'[1]LISTA ETIQUETAS'!O:AC,15,0)))</f>
        <v/>
      </c>
      <c r="M647" s="7">
        <f>VLOOKUP(A647,'[1]LISTA ETIQUETAS'!$O:$BS,57,0)</f>
        <v>0</v>
      </c>
      <c r="N647" s="8">
        <f>IF(M647=0,A647,M647)</f>
        <v>405017</v>
      </c>
      <c r="S647" s="2">
        <f>_xlfn.XLOOKUP($A647,'[1]LISTA ETIQUETAS'!$O:$O,'[1]LISTA ETIQUETAS'!H:H,"",0)</f>
        <v>1</v>
      </c>
      <c r="T647" s="8">
        <f>SUM(O647:S647)</f>
        <v>1</v>
      </c>
      <c r="U647" s="9" t="str">
        <f>IFERROR((VLOOKUP(A647,'links de acesso'!A:B,2,0)),"\\192.168.0.4\Produtos\PRODUTO_PRONTA_ENTREGA_DPOT\static\IMAGENS_PRODUTOS\SEM IMAGEM.jpg")</f>
        <v>\\192.168.0.4\Produtos\PRODUTO_PRONTA_ENTREGA_DPOT\static\IMAGENS_PRODUTOS\SEM IMAGEM.jpg</v>
      </c>
      <c r="V647" s="8" t="str">
        <f>IF(Tabela3[[#This Row],[LINK_IMAGEM]]="\\192.168.0.4\Produtos\PRODUTO_PRONTA_ENTREGA_DPOT\static\IMAGENS_PRODUTOS\SEM IMAGEM.jpg","SEM IMAGEM","COM IMAGEM")</f>
        <v>SEM IMAGEM</v>
      </c>
    </row>
    <row r="648" spans="1:22" x14ac:dyDescent="0.25">
      <c r="A648" s="17">
        <v>261738</v>
      </c>
      <c r="B648" t="str">
        <f>IFERROR((VLOOKUP(A648,'[1]LISTA ETIQUETAS'!O:X,3,0)),"PRODUTO SEM ESTOQUE")</f>
        <v>EST POLTRONA BEG (S/ROD) (MAD A COR 02) CAMURCA CASTANHO</v>
      </c>
      <c r="C648" s="9" t="str">
        <f>VLOOKUP(A648,'[1]LISTA ETIQUETAS'!$O:$BT,58,0)</f>
        <v>DPOT POLTRONA</v>
      </c>
      <c r="D648" s="9" t="str">
        <f>VLOOKUP(A648,'[1]LISTA ETIQUETAS'!$O:$BU,59,0)</f>
        <v>POLTRONA BEG</v>
      </c>
      <c r="E648" s="10">
        <f>IF(VLOOKUP(A648,'[1]LISTA ETIQUETAS'!O:W,4,0)="",(VLOOKUP(A648,'[1]LISTA ETIQUETAS'!O:W,7,0)),(VLOOKUP(A648,'[1]LISTA ETIQUETAS'!O:W,4,0)))</f>
        <v>0.65</v>
      </c>
      <c r="F648" s="10">
        <f>IF(VLOOKUP(A648,'[1]LISTA ETIQUETAS'!O:W,5,0)="",(VLOOKUP(A648,'[1]LISTA ETIQUETAS'!O:W,8,0)),(VLOOKUP(A648,'[1]LISTA ETIQUETAS'!O:W,5,0)))</f>
        <v>0.63</v>
      </c>
      <c r="G648" s="10">
        <f>IF(VLOOKUP(A648,'[1]LISTA ETIQUETAS'!O:W,6,0)="",(VLOOKUP(A648,'[1]LISTA ETIQUETAS'!O:W,9,0)),(VLOOKUP(A648,'[1]LISTA ETIQUETAS'!O:W,5,0)))</f>
        <v>0.77</v>
      </c>
      <c r="H648" s="10">
        <f>IFERROR((VLOOKUP(A648,'[1]LISTA ETIQUETAS'!O:X,10,0)),"")</f>
        <v>0</v>
      </c>
      <c r="I648" s="11">
        <f>IFERROR((VLOOKUP(A648,'[1]LISTA ETIQUETAS'!O:Z,12,0)),"")</f>
        <v>0</v>
      </c>
      <c r="J648" s="5">
        <f>VLOOKUP(A648,'[1]LISTA ETIQUETAS'!$O:$AA,13,0)</f>
        <v>0</v>
      </c>
      <c r="K648" s="11">
        <f>IFERROR(I648-I648*J648,"")</f>
        <v>0</v>
      </c>
      <c r="L648" s="6" t="str">
        <f>IF(VLOOKUP(A648,'[1]LISTA ETIQUETAS'!O:AC,15,0)="","",(VLOOKUP(A648,'[1]LISTA ETIQUETAS'!O:AC,15,0)))</f>
        <v/>
      </c>
      <c r="M648" s="7">
        <f>VLOOKUP(A648,'[1]LISTA ETIQUETAS'!$O:$BS,57,0)</f>
        <v>0</v>
      </c>
      <c r="N648" s="8">
        <f>IF(M648=0,A648,M648)</f>
        <v>261738</v>
      </c>
      <c r="S648" s="2">
        <f>_xlfn.XLOOKUP($A648,'[1]LISTA ETIQUETAS'!$O:$O,'[1]LISTA ETIQUETAS'!H:H,"",0)</f>
        <v>3</v>
      </c>
      <c r="T648" s="8">
        <f>SUM(O648:S648)</f>
        <v>3</v>
      </c>
      <c r="U648" s="9" t="str">
        <f>IFERROR((VLOOKUP(A648,'links de acesso'!A:B,2,0)),"\\192.168.0.4\Produtos\PRODUTO_PRONTA_ENTREGA_DPOT\static\IMAGENS_PRODUTOS\SEM IMAGEM.jpg")</f>
        <v>\\192.168.0.4\Produtos\PRODUTO_PRONTA_ENTREGA_DPOT\static\IMAGENS_PRODUTOS\POLTRONA BEG_261738.jpg</v>
      </c>
      <c r="V648" s="8" t="str">
        <f>IF(Tabela3[[#This Row],[LINK_IMAGEM]]="\\192.168.0.4\Produtos\PRODUTO_PRONTA_ENTREGA_DPOT\static\IMAGENS_PRODUTOS\SEM IMAGEM.jpg","SEM IMAGEM","COM IMAGEM")</f>
        <v>COM IMAGEM</v>
      </c>
    </row>
    <row r="649" spans="1:22" x14ac:dyDescent="0.25">
      <c r="A649" s="17">
        <v>266494</v>
      </c>
      <c r="B649" t="str">
        <f>IFERROR((VLOOKUP(A649,'[1]LISTA ETIQUETAS'!O:X,3,0)),"PRODUTO SEM ESTOQUE")</f>
        <v>EST POLTRONA BEG (S/ROD) (MAD B COR 03) TC VILLA OLMO OCRE</v>
      </c>
      <c r="C649" s="9" t="str">
        <f>VLOOKUP(A649,'[1]LISTA ETIQUETAS'!$O:$BT,58,0)</f>
        <v>DPOT POLTRONA</v>
      </c>
      <c r="D649" s="9" t="str">
        <f>VLOOKUP(A649,'[1]LISTA ETIQUETAS'!$O:$BU,59,0)</f>
        <v>POLTRONA BEG</v>
      </c>
      <c r="E649" s="10">
        <f>IF(VLOOKUP(A649,'[1]LISTA ETIQUETAS'!O:W,4,0)="",(VLOOKUP(A649,'[1]LISTA ETIQUETAS'!O:W,7,0)),(VLOOKUP(A649,'[1]LISTA ETIQUETAS'!O:W,4,0)))</f>
        <v>0.65</v>
      </c>
      <c r="F649" s="10">
        <f>IF(VLOOKUP(A649,'[1]LISTA ETIQUETAS'!O:W,5,0)="",(VLOOKUP(A649,'[1]LISTA ETIQUETAS'!O:W,8,0)),(VLOOKUP(A649,'[1]LISTA ETIQUETAS'!O:W,5,0)))</f>
        <v>0.63</v>
      </c>
      <c r="G649" s="10">
        <f>IF(VLOOKUP(A649,'[1]LISTA ETIQUETAS'!O:W,6,0)="",(VLOOKUP(A649,'[1]LISTA ETIQUETAS'!O:W,9,0)),(VLOOKUP(A649,'[1]LISTA ETIQUETAS'!O:W,5,0)))</f>
        <v>0.77</v>
      </c>
      <c r="H649" s="10">
        <f>IFERROR((VLOOKUP(A649,'[1]LISTA ETIQUETAS'!O:X,10,0)),"")</f>
        <v>0</v>
      </c>
      <c r="I649" s="11">
        <f>IFERROR((VLOOKUP(A649,'[1]LISTA ETIQUETAS'!O:Z,12,0)),"")</f>
        <v>0</v>
      </c>
      <c r="J649" s="5">
        <f>VLOOKUP(A649,'[1]LISTA ETIQUETAS'!$O:$AA,13,0)</f>
        <v>0</v>
      </c>
      <c r="K649" s="11">
        <f>IFERROR(I649-I649*J649,"")</f>
        <v>0</v>
      </c>
      <c r="L649" s="6" t="str">
        <f>IF(VLOOKUP(A649,'[1]LISTA ETIQUETAS'!O:AC,15,0)="","",(VLOOKUP(A649,'[1]LISTA ETIQUETAS'!O:AC,15,0)))</f>
        <v/>
      </c>
      <c r="M649" s="7">
        <f>VLOOKUP(A649,'[1]LISTA ETIQUETAS'!$O:$BS,57,0)</f>
        <v>0</v>
      </c>
      <c r="N649" s="8">
        <f>IF(M649=0,A649,M649)</f>
        <v>266494</v>
      </c>
      <c r="S649" s="2">
        <f>_xlfn.XLOOKUP($A649,'[1]LISTA ETIQUETAS'!$O:$O,'[1]LISTA ETIQUETAS'!H:H,"",0)</f>
        <v>1</v>
      </c>
      <c r="T649" s="8">
        <f>SUM(O649:S649)</f>
        <v>1</v>
      </c>
      <c r="U649" s="9" t="str">
        <f>IFERROR((VLOOKUP(A649,'links de acesso'!A:B,2,0)),"\\192.168.0.4\Produtos\PRODUTO_PRONTA_ENTREGA_DPOT\static\IMAGENS_PRODUTOS\SEM IMAGEM.jpg")</f>
        <v>\\192.168.0.4\Produtos\PRODUTO_PRONTA_ENTREGA_DPOT\static\IMAGENS_PRODUTOS\POLTRONA BEG_266494.jpg</v>
      </c>
      <c r="V649" s="8" t="str">
        <f>IF(Tabela3[[#This Row],[LINK_IMAGEM]]="\\192.168.0.4\Produtos\PRODUTO_PRONTA_ENTREGA_DPOT\static\IMAGENS_PRODUTOS\SEM IMAGEM.jpg","SEM IMAGEM","COM IMAGEM")</f>
        <v>COM IMAGEM</v>
      </c>
    </row>
    <row r="650" spans="1:22" x14ac:dyDescent="0.25">
      <c r="A650" s="17">
        <v>278565</v>
      </c>
      <c r="B650" t="str">
        <f>IFERROR((VLOOKUP(A650,'[1]LISTA ETIQUETAS'!O:X,3,0)),"PRODUTO SEM ESTOQUE")</f>
        <v>EST POLTRONA BEG (S/ROD) (MAD B COR 03) TC VILLA OLMO UMBER</v>
      </c>
      <c r="C650" s="9" t="str">
        <f>VLOOKUP(A650,'[1]LISTA ETIQUETAS'!$O:$BT,58,0)</f>
        <v>DPOT POLTRONA</v>
      </c>
      <c r="D650" s="9" t="str">
        <f>VLOOKUP(A650,'[1]LISTA ETIQUETAS'!$O:$BU,59,0)</f>
        <v>POLTRONA BEG</v>
      </c>
      <c r="E650" s="10">
        <f>IF(VLOOKUP(A650,'[1]LISTA ETIQUETAS'!O:W,4,0)="",(VLOOKUP(A650,'[1]LISTA ETIQUETAS'!O:W,7,0)),(VLOOKUP(A650,'[1]LISTA ETIQUETAS'!O:W,4,0)))</f>
        <v>0.65</v>
      </c>
      <c r="F650" s="10">
        <f>IF(VLOOKUP(A650,'[1]LISTA ETIQUETAS'!O:W,5,0)="",(VLOOKUP(A650,'[1]LISTA ETIQUETAS'!O:W,8,0)),(VLOOKUP(A650,'[1]LISTA ETIQUETAS'!O:W,5,0)))</f>
        <v>0.63</v>
      </c>
      <c r="G650" s="10">
        <f>IF(VLOOKUP(A650,'[1]LISTA ETIQUETAS'!O:W,6,0)="",(VLOOKUP(A650,'[1]LISTA ETIQUETAS'!O:W,9,0)),(VLOOKUP(A650,'[1]LISTA ETIQUETAS'!O:W,5,0)))</f>
        <v>0.77</v>
      </c>
      <c r="H650" s="10">
        <f>IFERROR((VLOOKUP(A650,'[1]LISTA ETIQUETAS'!O:X,10,0)),"")</f>
        <v>0</v>
      </c>
      <c r="I650" s="11">
        <f>IFERROR((VLOOKUP(A650,'[1]LISTA ETIQUETAS'!O:Z,12,0)),"")</f>
        <v>0</v>
      </c>
      <c r="J650" s="5">
        <f>VLOOKUP(A650,'[1]LISTA ETIQUETAS'!$O:$AA,13,0)</f>
        <v>0.5</v>
      </c>
      <c r="K650" s="11">
        <f>IFERROR(I650-I650*J650,"")</f>
        <v>0</v>
      </c>
      <c r="L650" s="6" t="str">
        <f>IF(VLOOKUP(A650,'[1]LISTA ETIQUETAS'!O:AC,15,0)="","",(VLOOKUP(A650,'[1]LISTA ETIQUETAS'!O:AC,15,0)))</f>
        <v/>
      </c>
      <c r="M650" s="7">
        <f>VLOOKUP(A650,'[1]LISTA ETIQUETAS'!$O:$BS,57,0)</f>
        <v>0</v>
      </c>
      <c r="N650" s="8">
        <f>IF(M650=0,A650,M650)</f>
        <v>278565</v>
      </c>
      <c r="S650" s="2">
        <f>_xlfn.XLOOKUP($A650,'[1]LISTA ETIQUETAS'!$O:$O,'[1]LISTA ETIQUETAS'!H:H,"",0)</f>
        <v>1</v>
      </c>
      <c r="T650" s="8">
        <f>SUM(O650:S650)</f>
        <v>1</v>
      </c>
      <c r="U650" s="9" t="str">
        <f>IFERROR((VLOOKUP(A650,'links de acesso'!A:B,2,0)),"\\192.168.0.4\Produtos\PRODUTO_PRONTA_ENTREGA_DPOT\static\IMAGENS_PRODUTOS\SEM IMAGEM.jpg")</f>
        <v>\\192.168.0.4\Produtos\PRODUTO_PRONTA_ENTREGA_DPOT\static\IMAGENS_PRODUTOS\POLTRONA BEG _278565.jpg</v>
      </c>
      <c r="V650" s="8" t="str">
        <f>IF(Tabela3[[#This Row],[LINK_IMAGEM]]="\\192.168.0.4\Produtos\PRODUTO_PRONTA_ENTREGA_DPOT\static\IMAGENS_PRODUTOS\SEM IMAGEM.jpg","SEM IMAGEM","COM IMAGEM")</f>
        <v>COM IMAGEM</v>
      </c>
    </row>
    <row r="651" spans="1:22" x14ac:dyDescent="0.25">
      <c r="A651" s="17">
        <v>278567</v>
      </c>
      <c r="B651" t="str">
        <f>IFERROR((VLOOKUP(A651,'[1]LISTA ETIQUETAS'!O:X,3,0)),"PRODUTO SEM ESTOQUE")</f>
        <v>EST POLTRONA BEG (S/ROD) (MAD IMBUIA STAIN) TC VILLA NATURAL</v>
      </c>
      <c r="C651" s="9" t="str">
        <f>VLOOKUP(A651,'[1]LISTA ETIQUETAS'!$O:$BT,58,0)</f>
        <v>DPOT POLTRONA</v>
      </c>
      <c r="D651" s="9" t="str">
        <f>VLOOKUP(A651,'[1]LISTA ETIQUETAS'!$O:$BU,59,0)</f>
        <v>POLTRONA BEG</v>
      </c>
      <c r="E651" s="10">
        <f>IF(VLOOKUP(A651,'[1]LISTA ETIQUETAS'!O:W,4,0)="",(VLOOKUP(A651,'[1]LISTA ETIQUETAS'!O:W,7,0)),(VLOOKUP(A651,'[1]LISTA ETIQUETAS'!O:W,4,0)))</f>
        <v>0.65</v>
      </c>
      <c r="F651" s="10">
        <f>IF(VLOOKUP(A651,'[1]LISTA ETIQUETAS'!O:W,5,0)="",(VLOOKUP(A651,'[1]LISTA ETIQUETAS'!O:W,8,0)),(VLOOKUP(A651,'[1]LISTA ETIQUETAS'!O:W,5,0)))</f>
        <v>0.63</v>
      </c>
      <c r="G651" s="10">
        <f>IF(VLOOKUP(A651,'[1]LISTA ETIQUETAS'!O:W,6,0)="",(VLOOKUP(A651,'[1]LISTA ETIQUETAS'!O:W,9,0)),(VLOOKUP(A651,'[1]LISTA ETIQUETAS'!O:W,5,0)))</f>
        <v>0.77</v>
      </c>
      <c r="H651" s="10">
        <f>IFERROR((VLOOKUP(A651,'[1]LISTA ETIQUETAS'!O:X,10,0)),"")</f>
        <v>0</v>
      </c>
      <c r="I651" s="11">
        <f>IFERROR((VLOOKUP(A651,'[1]LISTA ETIQUETAS'!O:Z,12,0)),"")</f>
        <v>0</v>
      </c>
      <c r="J651" s="5">
        <f>VLOOKUP(A651,'[1]LISTA ETIQUETAS'!$O:$AA,13,0)</f>
        <v>0.5</v>
      </c>
      <c r="K651" s="11">
        <f>IFERROR(I651-I651*J651,"")</f>
        <v>0</v>
      </c>
      <c r="L651" s="6" t="str">
        <f>IF(VLOOKUP(A651,'[1]LISTA ETIQUETAS'!O:AC,15,0)="","",(VLOOKUP(A651,'[1]LISTA ETIQUETAS'!O:AC,15,0)))</f>
        <v/>
      </c>
      <c r="M651" s="7">
        <f>VLOOKUP(A651,'[1]LISTA ETIQUETAS'!$O:$BS,57,0)</f>
        <v>0</v>
      </c>
      <c r="N651" s="8">
        <f>IF(M651=0,A651,M651)</f>
        <v>278567</v>
      </c>
      <c r="S651" s="2">
        <f>_xlfn.XLOOKUP($A651,'[1]LISTA ETIQUETAS'!$O:$O,'[1]LISTA ETIQUETAS'!H:H,"",0)</f>
        <v>1</v>
      </c>
      <c r="T651" s="8">
        <f>SUM(O651:S651)</f>
        <v>1</v>
      </c>
      <c r="U651" s="9" t="str">
        <f>IFERROR((VLOOKUP(A651,'links de acesso'!A:B,2,0)),"\\192.168.0.4\Produtos\PRODUTO_PRONTA_ENTREGA_DPOT\static\IMAGENS_PRODUTOS\SEM IMAGEM.jpg")</f>
        <v>\\192.168.0.4\Produtos\PRODUTO_PRONTA_ENTREGA_DPOT\static\IMAGENS_PRODUTOS\SEM IMAGEM.jpg</v>
      </c>
      <c r="V651" s="8" t="str">
        <f>IF(Tabela3[[#This Row],[LINK_IMAGEM]]="\\192.168.0.4\Produtos\PRODUTO_PRONTA_ENTREGA_DPOT\static\IMAGENS_PRODUTOS\SEM IMAGEM.jpg","SEM IMAGEM","COM IMAGEM")</f>
        <v>SEM IMAGEM</v>
      </c>
    </row>
    <row r="652" spans="1:22" x14ac:dyDescent="0.25">
      <c r="A652" s="17">
        <v>276656</v>
      </c>
      <c r="B652" t="str">
        <f>IFERROR((VLOOKUP(A652,'[1]LISTA ETIQUETAS'!O:X,3,0)),"PRODUTO SEM ESTOQUE")</f>
        <v>EST POLTRONA BENJAMIN S/SELO (FREIJO COR 2) CAMURCA HAVANA</v>
      </c>
      <c r="C652" s="9" t="str">
        <f>VLOOKUP(A652,'[1]LISTA ETIQUETAS'!$O:$BT,58,0)</f>
        <v>DPOT POLTRONA</v>
      </c>
      <c r="D652" s="9" t="str">
        <f>VLOOKUP(A652,'[1]LISTA ETIQUETAS'!$O:$BU,59,0)</f>
        <v>POLTRONA BENJAMIN S/SELO</v>
      </c>
      <c r="E652" s="10">
        <f>IF(VLOOKUP(A652,'[1]LISTA ETIQUETAS'!O:W,4,0)="",(VLOOKUP(A652,'[1]LISTA ETIQUETAS'!O:W,7,0)),(VLOOKUP(A652,'[1]LISTA ETIQUETAS'!O:W,4,0)))</f>
        <v>0.92</v>
      </c>
      <c r="F652" s="10">
        <f>IF(VLOOKUP(A652,'[1]LISTA ETIQUETAS'!O:W,5,0)="",(VLOOKUP(A652,'[1]LISTA ETIQUETAS'!O:W,8,0)),(VLOOKUP(A652,'[1]LISTA ETIQUETAS'!O:W,5,0)))</f>
        <v>0.9</v>
      </c>
      <c r="G652" s="10">
        <f>IF(VLOOKUP(A652,'[1]LISTA ETIQUETAS'!O:W,6,0)="",(VLOOKUP(A652,'[1]LISTA ETIQUETAS'!O:W,9,0)),(VLOOKUP(A652,'[1]LISTA ETIQUETAS'!O:W,5,0)))</f>
        <v>0.92</v>
      </c>
      <c r="H652" s="10">
        <f>IFERROR((VLOOKUP(A652,'[1]LISTA ETIQUETAS'!O:X,10,0)),"")</f>
        <v>0</v>
      </c>
      <c r="I652" s="11">
        <f>IFERROR((VLOOKUP(A652,'[1]LISTA ETIQUETAS'!O:Z,12,0)),"")</f>
        <v>0</v>
      </c>
      <c r="J652" s="5">
        <f>VLOOKUP(A652,'[1]LISTA ETIQUETAS'!$O:$AA,13,0)</f>
        <v>0</v>
      </c>
      <c r="K652" s="11">
        <f>IFERROR(I652-I652*J652,"")</f>
        <v>0</v>
      </c>
      <c r="L652" s="6" t="str">
        <f>IF(VLOOKUP(A652,'[1]LISTA ETIQUETAS'!O:AC,15,0)="","",(VLOOKUP(A652,'[1]LISTA ETIQUETAS'!O:AC,15,0)))</f>
        <v/>
      </c>
      <c r="M652" s="7">
        <f>VLOOKUP(A652,'[1]LISTA ETIQUETAS'!$O:$BS,57,0)</f>
        <v>0</v>
      </c>
      <c r="N652" s="8">
        <f>IF(M652=0,A652,M652)</f>
        <v>276656</v>
      </c>
      <c r="S652" s="2">
        <f>_xlfn.XLOOKUP($A652,'[1]LISTA ETIQUETAS'!$O:$O,'[1]LISTA ETIQUETAS'!H:H,"",0)</f>
        <v>1</v>
      </c>
      <c r="T652" s="8">
        <f>SUM(O652:S652)</f>
        <v>1</v>
      </c>
      <c r="U652" s="9" t="str">
        <f>IFERROR((VLOOKUP(A652,'links de acesso'!A:B,2,0)),"\\192.168.0.4\Produtos\PRODUTO_PRONTA_ENTREGA_DPOT\static\IMAGENS_PRODUTOS\SEM IMAGEM.jpg")</f>
        <v>\\192.168.0.4\Produtos\PRODUTO_PRONTA_ENTREGA_DPOT\static\IMAGENS_PRODUTOS\POLTRONA BENJAMIM SEM SELO_276656.jpg</v>
      </c>
      <c r="V652" s="8" t="str">
        <f>IF(Tabela3[[#This Row],[LINK_IMAGEM]]="\\192.168.0.4\Produtos\PRODUTO_PRONTA_ENTREGA_DPOT\static\IMAGENS_PRODUTOS\SEM IMAGEM.jpg","SEM IMAGEM","COM IMAGEM")</f>
        <v>COM IMAGEM</v>
      </c>
    </row>
    <row r="653" spans="1:22" x14ac:dyDescent="0.25">
      <c r="A653" s="17">
        <v>204380</v>
      </c>
      <c r="B653" t="str">
        <f>IFERROR((VLOOKUP(A653,'[1]LISTA ETIQUETAS'!O:X,3,0)),"PRODUTO SEM ESTOQUE")</f>
        <v>EST POLTRONA BENJAMIN S/SELO (FREIJO NATURAL) CAMURCA TABACO</v>
      </c>
      <c r="C653" s="9" t="str">
        <f>VLOOKUP(A653,'[1]LISTA ETIQUETAS'!$O:$BT,58,0)</f>
        <v>DPOT POLTRONA</v>
      </c>
      <c r="D653" s="9" t="str">
        <f>VLOOKUP(A653,'[1]LISTA ETIQUETAS'!$O:$BU,59,0)</f>
        <v>POLTRONA BENJAMIN S/SELO</v>
      </c>
      <c r="E653" s="10">
        <f>IF(VLOOKUP(A653,'[1]LISTA ETIQUETAS'!O:W,4,0)="",(VLOOKUP(A653,'[1]LISTA ETIQUETAS'!O:W,7,0)),(VLOOKUP(A653,'[1]LISTA ETIQUETAS'!O:W,4,0)))</f>
        <v>0.92</v>
      </c>
      <c r="F653" s="10">
        <f>IF(VLOOKUP(A653,'[1]LISTA ETIQUETAS'!O:W,5,0)="",(VLOOKUP(A653,'[1]LISTA ETIQUETAS'!O:W,8,0)),(VLOOKUP(A653,'[1]LISTA ETIQUETAS'!O:W,5,0)))</f>
        <v>0.9</v>
      </c>
      <c r="G653" s="10">
        <f>IF(VLOOKUP(A653,'[1]LISTA ETIQUETAS'!O:W,6,0)="",(VLOOKUP(A653,'[1]LISTA ETIQUETAS'!O:W,9,0)),(VLOOKUP(A653,'[1]LISTA ETIQUETAS'!O:W,5,0)))</f>
        <v>0.92</v>
      </c>
      <c r="H653" s="10">
        <f>IFERROR((VLOOKUP(A653,'[1]LISTA ETIQUETAS'!O:X,10,0)),"")</f>
        <v>0</v>
      </c>
      <c r="I653" s="11">
        <f>IFERROR((VLOOKUP(A653,'[1]LISTA ETIQUETAS'!O:Z,12,0)),"")</f>
        <v>0</v>
      </c>
      <c r="J653" s="5">
        <f>VLOOKUP(A653,'[1]LISTA ETIQUETAS'!$O:$AA,13,0)</f>
        <v>0</v>
      </c>
      <c r="K653" s="11">
        <f>IFERROR(I653-I653*J653,"")</f>
        <v>0</v>
      </c>
      <c r="L653" s="6" t="str">
        <f>IF(VLOOKUP(A653,'[1]LISTA ETIQUETAS'!O:AC,15,0)="","",(VLOOKUP(A653,'[1]LISTA ETIQUETAS'!O:AC,15,0)))</f>
        <v/>
      </c>
      <c r="M653" s="7">
        <f>VLOOKUP(A653,'[1]LISTA ETIQUETAS'!$O:$BS,57,0)</f>
        <v>0</v>
      </c>
      <c r="N653" s="8">
        <f>IF(M653=0,A653,M653)</f>
        <v>204380</v>
      </c>
      <c r="S653" s="2">
        <f>_xlfn.XLOOKUP($A653,'[1]LISTA ETIQUETAS'!$O:$O,'[1]LISTA ETIQUETAS'!H:H,"",0)</f>
        <v>2</v>
      </c>
      <c r="T653" s="8">
        <f>SUM(O653:S653)</f>
        <v>2</v>
      </c>
      <c r="U653" s="9" t="str">
        <f>IFERROR((VLOOKUP(A653,'links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53" s="8" t="str">
        <f>IF(Tabela3[[#This Row],[LINK_IMAGEM]]="\\192.168.0.4\Produtos\PRODUTO_PRONTA_ENTREGA_DPOT\static\IMAGENS_PRODUTOS\SEM IMAGEM.jpg","SEM IMAGEM","COM IMAGEM")</f>
        <v>COM IMAGEM</v>
      </c>
    </row>
    <row r="654" spans="1:22" x14ac:dyDescent="0.25">
      <c r="A654" s="17">
        <v>220805</v>
      </c>
      <c r="B654" t="str">
        <f>IFERROR((VLOOKUP(A654,'[1]LISTA ETIQUETAS'!O:X,3,0)),"PRODUTO SEM ESTOQUE")</f>
        <v>EST POLTRONA BENJAMIN S/SELO (FREIJO NT) COURO NOBUK 98</v>
      </c>
      <c r="C654" s="9" t="str">
        <f>VLOOKUP(A654,'[1]LISTA ETIQUETAS'!$O:$BT,58,0)</f>
        <v>DPOT POLTRONA</v>
      </c>
      <c r="D654" s="9" t="str">
        <f>VLOOKUP(A654,'[1]LISTA ETIQUETAS'!$O:$BU,59,0)</f>
        <v>POLTRONA BENJAMIN S/SELO</v>
      </c>
      <c r="E654" s="10">
        <f>IF(VLOOKUP(A654,'[1]LISTA ETIQUETAS'!O:W,4,0)="",(VLOOKUP(A654,'[1]LISTA ETIQUETAS'!O:W,7,0)),(VLOOKUP(A654,'[1]LISTA ETIQUETAS'!O:W,4,0)))</f>
        <v>0.92</v>
      </c>
      <c r="F654" s="10">
        <f>IF(VLOOKUP(A654,'[1]LISTA ETIQUETAS'!O:W,5,0)="",(VLOOKUP(A654,'[1]LISTA ETIQUETAS'!O:W,8,0)),(VLOOKUP(A654,'[1]LISTA ETIQUETAS'!O:W,5,0)))</f>
        <v>0.9</v>
      </c>
      <c r="G654" s="10">
        <f>IF(VLOOKUP(A654,'[1]LISTA ETIQUETAS'!O:W,6,0)="",(VLOOKUP(A654,'[1]LISTA ETIQUETAS'!O:W,9,0)),(VLOOKUP(A654,'[1]LISTA ETIQUETAS'!O:W,5,0)))</f>
        <v>0.92</v>
      </c>
      <c r="H654" s="10">
        <f>IFERROR((VLOOKUP(A654,'[1]LISTA ETIQUETAS'!O:X,10,0)),"")</f>
        <v>0</v>
      </c>
      <c r="I654" s="11">
        <f>IFERROR((VLOOKUP(A654,'[1]LISTA ETIQUETAS'!O:Z,12,0)),"")</f>
        <v>0</v>
      </c>
      <c r="J654" s="5">
        <f>VLOOKUP(A654,'[1]LISTA ETIQUETAS'!$O:$AA,13,0)</f>
        <v>0</v>
      </c>
      <c r="K654" s="11">
        <f>IFERROR(I654-I654*J654,"")</f>
        <v>0</v>
      </c>
      <c r="L654" s="6" t="str">
        <f>IF(VLOOKUP(A654,'[1]LISTA ETIQUETAS'!O:AC,15,0)="","",(VLOOKUP(A654,'[1]LISTA ETIQUETAS'!O:AC,15,0)))</f>
        <v/>
      </c>
      <c r="M654" s="7">
        <f>VLOOKUP(A654,'[1]LISTA ETIQUETAS'!$O:$BS,57,0)</f>
        <v>0</v>
      </c>
      <c r="N654" s="8">
        <f>IF(M654=0,A654,M654)</f>
        <v>220805</v>
      </c>
      <c r="S654" s="2">
        <f>_xlfn.XLOOKUP($A654,'[1]LISTA ETIQUETAS'!$O:$O,'[1]LISTA ETIQUETAS'!H:H,"",0)</f>
        <v>1</v>
      </c>
      <c r="T654" s="8">
        <f>SUM(O654:S654)</f>
        <v>1</v>
      </c>
      <c r="U654" s="9" t="str">
        <f>IFERROR((VLOOKUP(A654,'links de acesso'!A:B,2,0)),"\\192.168.0.4\Produtos\PRODUTO_PRONTA_ENTREGA_DPOT\static\IMAGENS_PRODUTOS\SEM IMAGEM.jpg")</f>
        <v>\\192.168.0.4\Produtos\PRODUTO_PRONTA_ENTREGA_DPOT\static\IMAGENS_PRODUTOS\POLTRONA BENJAMIN SEM SELO_220805.jpg</v>
      </c>
      <c r="V654" s="8" t="str">
        <f>IF(Tabela3[[#This Row],[LINK_IMAGEM]]="\\192.168.0.4\Produtos\PRODUTO_PRONTA_ENTREGA_DPOT\static\IMAGENS_PRODUTOS\SEM IMAGEM.jpg","SEM IMAGEM","COM IMAGEM")</f>
        <v>COM IMAGEM</v>
      </c>
    </row>
    <row r="655" spans="1:22" x14ac:dyDescent="0.25">
      <c r="A655" s="17">
        <v>349550</v>
      </c>
      <c r="B655" t="str">
        <f>IFERROR((VLOOKUP(A655,'[1]LISTA ETIQUETAS'!O:X,3,0)),"PRODUTO SEM ESTOQUE")</f>
        <v>EST POLTRONA BESOURO (FREIJO NATURAL) COURO IMPORT 300</v>
      </c>
      <c r="C655" s="9" t="str">
        <f>VLOOKUP(A655,'[1]LISTA ETIQUETAS'!$O:$BT,58,0)</f>
        <v>DPOT POLTRONA</v>
      </c>
      <c r="D655" s="9" t="str">
        <f>VLOOKUP(A655,'[1]LISTA ETIQUETAS'!$O:$BU,59,0)</f>
        <v>POLTRONA BESOURO</v>
      </c>
      <c r="E655" s="10">
        <f>IF(VLOOKUP(A655,'[1]LISTA ETIQUETAS'!O:W,4,0)="",(VLOOKUP(A655,'[1]LISTA ETIQUETAS'!O:W,7,0)),(VLOOKUP(A655,'[1]LISTA ETIQUETAS'!O:W,4,0)))</f>
        <v>0.68</v>
      </c>
      <c r="F655" s="10">
        <f>IF(VLOOKUP(A655,'[1]LISTA ETIQUETAS'!O:W,5,0)="",(VLOOKUP(A655,'[1]LISTA ETIQUETAS'!O:W,8,0)),(VLOOKUP(A655,'[1]LISTA ETIQUETAS'!O:W,5,0)))</f>
        <v>0.65</v>
      </c>
      <c r="G655" s="10">
        <f>IF(VLOOKUP(A655,'[1]LISTA ETIQUETAS'!O:W,6,0)="",(VLOOKUP(A655,'[1]LISTA ETIQUETAS'!O:W,9,0)),(VLOOKUP(A655,'[1]LISTA ETIQUETAS'!O:W,5,0)))</f>
        <v>0.69</v>
      </c>
      <c r="H655" s="10">
        <f>IFERROR((VLOOKUP(A655,'[1]LISTA ETIQUETAS'!O:X,10,0)),"")</f>
        <v>0</v>
      </c>
      <c r="I655" s="11">
        <f>IFERROR((VLOOKUP(A655,'[1]LISTA ETIQUETAS'!O:Z,12,0)),"")</f>
        <v>0</v>
      </c>
      <c r="J655" s="5">
        <f>VLOOKUP(A655,'[1]LISTA ETIQUETAS'!$O:$AA,13,0)</f>
        <v>0</v>
      </c>
      <c r="K655" s="11">
        <f>IFERROR(I655-I655*J655,"")</f>
        <v>0</v>
      </c>
      <c r="L655" s="6" t="str">
        <f>IF(VLOOKUP(A655,'[1]LISTA ETIQUETAS'!O:AC,15,0)="","",(VLOOKUP(A655,'[1]LISTA ETIQUETAS'!O:AC,15,0)))</f>
        <v/>
      </c>
      <c r="M655" s="7">
        <f>VLOOKUP(A655,'[1]LISTA ETIQUETAS'!$O:$BS,57,0)</f>
        <v>0</v>
      </c>
      <c r="N655" s="8">
        <f>IF(M655=0,A655,M655)</f>
        <v>349550</v>
      </c>
      <c r="S655" s="2">
        <f>_xlfn.XLOOKUP($A655,'[1]LISTA ETIQUETAS'!$O:$O,'[1]LISTA ETIQUETAS'!H:H,"",0)</f>
        <v>2</v>
      </c>
      <c r="T655" s="8">
        <f>SUM(O655:S655)</f>
        <v>2</v>
      </c>
      <c r="U655" s="9" t="str">
        <f>IFERROR((VLOOKUP(A655,'links de acesso'!A:B,2,0)),"\\192.168.0.4\Produtos\PRODUTO_PRONTA_ENTREGA_DPOT\static\IMAGENS_PRODUTOS\SEM IMAGEM.jpg")</f>
        <v>\\192.168.0.4\Produtos\PRODUTO_PRONTA_ENTREGA_DPOT\static\IMAGENS_PRODUTOS\POLTRONA BESOURO_349550.jpg</v>
      </c>
      <c r="V655" s="8" t="str">
        <f>IF(Tabela3[[#This Row],[LINK_IMAGEM]]="\\192.168.0.4\Produtos\PRODUTO_PRONTA_ENTREGA_DPOT\static\IMAGENS_PRODUTOS\SEM IMAGEM.jpg","SEM IMAGEM","COM IMAGEM")</f>
        <v>COM IMAGEM</v>
      </c>
    </row>
    <row r="656" spans="1:22" x14ac:dyDescent="0.25">
      <c r="A656" s="17">
        <v>359705</v>
      </c>
      <c r="B656" t="str">
        <f>IFERROR((VLOOKUP(A656,'[1]LISTA ETIQUETAS'!O:X,3,0)),"PRODUTO SEM ESTOQUE")</f>
        <v>EST POLTRONA BESOURO (FREIJO NATURAL) COURO NOBUCK 10</v>
      </c>
      <c r="C656" s="9" t="str">
        <f>VLOOKUP(A656,'[1]LISTA ETIQUETAS'!$O:$BT,58,0)</f>
        <v>DPOT POLTRONA</v>
      </c>
      <c r="D656" s="9" t="str">
        <f>VLOOKUP(A656,'[1]LISTA ETIQUETAS'!$O:$BU,59,0)</f>
        <v>POLTRONA BESOURO</v>
      </c>
      <c r="E656" s="10">
        <f>IF(VLOOKUP(A656,'[1]LISTA ETIQUETAS'!O:W,4,0)="",(VLOOKUP(A656,'[1]LISTA ETIQUETAS'!O:W,7,0)),(VLOOKUP(A656,'[1]LISTA ETIQUETAS'!O:W,4,0)))</f>
        <v>0.68</v>
      </c>
      <c r="F656" s="10">
        <f>IF(VLOOKUP(A656,'[1]LISTA ETIQUETAS'!O:W,5,0)="",(VLOOKUP(A656,'[1]LISTA ETIQUETAS'!O:W,8,0)),(VLOOKUP(A656,'[1]LISTA ETIQUETAS'!O:W,5,0)))</f>
        <v>0.65</v>
      </c>
      <c r="G656" s="10">
        <f>IF(VLOOKUP(A656,'[1]LISTA ETIQUETAS'!O:W,6,0)="",(VLOOKUP(A656,'[1]LISTA ETIQUETAS'!O:W,9,0)),(VLOOKUP(A656,'[1]LISTA ETIQUETAS'!O:W,5,0)))</f>
        <v>0.69</v>
      </c>
      <c r="H656" s="10">
        <f>IFERROR((VLOOKUP(A656,'[1]LISTA ETIQUETAS'!O:X,10,0)),"")</f>
        <v>0</v>
      </c>
      <c r="I656" s="11">
        <f>IFERROR((VLOOKUP(A656,'[1]LISTA ETIQUETAS'!O:Z,12,0)),"")</f>
        <v>0</v>
      </c>
      <c r="J656" s="5">
        <f>VLOOKUP(A656,'[1]LISTA ETIQUETAS'!$O:$AA,13,0)</f>
        <v>0</v>
      </c>
      <c r="K656" s="11">
        <f>IFERROR(I656-I656*J656,"")</f>
        <v>0</v>
      </c>
      <c r="L656" s="6" t="str">
        <f>IF(VLOOKUP(A656,'[1]LISTA ETIQUETAS'!O:AC,15,0)="","",(VLOOKUP(A656,'[1]LISTA ETIQUETAS'!O:AC,15,0)))</f>
        <v/>
      </c>
      <c r="M656" s="7">
        <f>VLOOKUP(A656,'[1]LISTA ETIQUETAS'!$O:$BS,57,0)</f>
        <v>0</v>
      </c>
      <c r="N656" s="8">
        <f>IF(M656=0,A656,M656)</f>
        <v>359705</v>
      </c>
      <c r="S656" s="2">
        <f>_xlfn.XLOOKUP($A656,'[1]LISTA ETIQUETAS'!$O:$O,'[1]LISTA ETIQUETAS'!H:H,"",0)</f>
        <v>2</v>
      </c>
      <c r="T656" s="8">
        <f>SUM(O656:S656)</f>
        <v>2</v>
      </c>
      <c r="U656" s="9" t="str">
        <f>IFERROR((VLOOKUP(A656,'links de acesso'!A:B,2,0)),"\\192.168.0.4\Produtos\PRODUTO_PRONTA_ENTREGA_DPOT\static\IMAGENS_PRODUTOS\SEM IMAGEM.jpg")</f>
        <v>\\192.168.0.4\Produtos\PRODUTO_PRONTA_ENTREGA_DPOT\static\IMAGENS_PRODUTOS\POLTRONA BESOURO_359705.jpg</v>
      </c>
      <c r="V656" s="8" t="str">
        <f>IF(Tabela3[[#This Row],[LINK_IMAGEM]]="\\192.168.0.4\Produtos\PRODUTO_PRONTA_ENTREGA_DPOT\static\IMAGENS_PRODUTOS\SEM IMAGEM.jpg","SEM IMAGEM","COM IMAGEM")</f>
        <v>COM IMAGEM</v>
      </c>
    </row>
    <row r="657" spans="1:22" x14ac:dyDescent="0.25">
      <c r="A657" s="17">
        <v>82536</v>
      </c>
      <c r="B657" t="str">
        <f>IFERROR((VLOOKUP(A657,'[1]LISTA ETIQUETAS'!O:X,3,0)),"PRODUTO SEM ESTOQUE")</f>
        <v>EST POLTRONA BETO INOX POLIDO (MAD B 05) TC CHENILLE BEGE</v>
      </c>
      <c r="C657" s="9" t="str">
        <f>VLOOKUP(A657,'[1]LISTA ETIQUETAS'!$O:$BT,58,0)</f>
        <v>DPOT POLTRONA</v>
      </c>
      <c r="D657" s="9" t="str">
        <f>VLOOKUP(A657,'[1]LISTA ETIQUETAS'!$O:$BU,59,0)</f>
        <v>POLTRONA BETO INOX POLIDO</v>
      </c>
      <c r="E657" s="10">
        <f>IF(VLOOKUP(A657,'[1]LISTA ETIQUETAS'!O:W,4,0)="",(VLOOKUP(A657,'[1]LISTA ETIQUETAS'!O:W,7,0)),(VLOOKUP(A657,'[1]LISTA ETIQUETAS'!O:W,4,0)))</f>
        <v>0.84</v>
      </c>
      <c r="F657" s="10">
        <f>IF(VLOOKUP(A657,'[1]LISTA ETIQUETAS'!O:W,5,0)="",(VLOOKUP(A657,'[1]LISTA ETIQUETAS'!O:W,8,0)),(VLOOKUP(A657,'[1]LISTA ETIQUETAS'!O:W,5,0)))</f>
        <v>0.75</v>
      </c>
      <c r="G657" s="10">
        <f>IF(VLOOKUP(A657,'[1]LISTA ETIQUETAS'!O:W,6,0)="",(VLOOKUP(A657,'[1]LISTA ETIQUETAS'!O:W,9,0)),(VLOOKUP(A657,'[1]LISTA ETIQUETAS'!O:W,5,0)))</f>
        <v>0.71</v>
      </c>
      <c r="H657" s="10">
        <f>IFERROR((VLOOKUP(A657,'[1]LISTA ETIQUETAS'!O:X,10,0)),"")</f>
        <v>0</v>
      </c>
      <c r="I657" s="11">
        <f>IFERROR((VLOOKUP(A657,'[1]LISTA ETIQUETAS'!O:Z,12,0)),"")</f>
        <v>0</v>
      </c>
      <c r="J657" s="5">
        <f>VLOOKUP(A657,'[1]LISTA ETIQUETAS'!$O:$AA,13,0)</f>
        <v>0</v>
      </c>
      <c r="K657" s="11">
        <f>IFERROR(I657-I657*J657,"")</f>
        <v>0</v>
      </c>
      <c r="L657" s="6" t="str">
        <f>IF(VLOOKUP(A657,'[1]LISTA ETIQUETAS'!O:AC,15,0)="","",(VLOOKUP(A657,'[1]LISTA ETIQUETAS'!O:AC,15,0)))</f>
        <v/>
      </c>
      <c r="M657" s="7">
        <f>VLOOKUP(A657,'[1]LISTA ETIQUETAS'!$O:$BS,57,0)</f>
        <v>0</v>
      </c>
      <c r="N657" s="8">
        <f>IF(M657=0,A657,M657)</f>
        <v>82536</v>
      </c>
      <c r="S657" s="2">
        <f>_xlfn.XLOOKUP($A657,'[1]LISTA ETIQUETAS'!$O:$O,'[1]LISTA ETIQUETAS'!H:H,"",0)</f>
        <v>1</v>
      </c>
      <c r="T657" s="8">
        <f>SUM(O657:S657)</f>
        <v>1</v>
      </c>
      <c r="U657" s="9" t="str">
        <f>IFERROR((VLOOKUP(A657,'links de acesso'!A:B,2,0)),"\\192.168.0.4\Produtos\PRODUTO_PRONTA_ENTREGA_DPOT\static\IMAGENS_PRODUTOS\SEM IMAGEM.jpg")</f>
        <v>\\192.168.0.4\Produtos\PRODUTO_PRONTA_ENTREGA_DPOT\static\IMAGENS_PRODUTOS\POLTRONA BETO_82536.jpg</v>
      </c>
      <c r="V657" s="8" t="str">
        <f>IF(Tabela3[[#This Row],[LINK_IMAGEM]]="\\192.168.0.4\Produtos\PRODUTO_PRONTA_ENTREGA_DPOT\static\IMAGENS_PRODUTOS\SEM IMAGEM.jpg","SEM IMAGEM","COM IMAGEM")</f>
        <v>COM IMAGEM</v>
      </c>
    </row>
    <row r="658" spans="1:22" x14ac:dyDescent="0.25">
      <c r="A658" s="17">
        <v>399156</v>
      </c>
      <c r="B658" t="str">
        <f>IFERROR((VLOOKUP(A658,'[1]LISTA ETIQUETAS'!O:X,3,0)),"PRODUTO SEM ESTOQUE")</f>
        <v>EST POLTRONA BETO PU PRETO (MAD A COR 02) TC COTE NATURAL</v>
      </c>
      <c r="C658" s="9" t="str">
        <f>VLOOKUP(A658,'[1]LISTA ETIQUETAS'!$O:$BT,58,0)</f>
        <v>DPOT POLTRONA</v>
      </c>
      <c r="D658" s="9" t="str">
        <f>VLOOKUP(A658,'[1]LISTA ETIQUETAS'!$O:$BU,59,0)</f>
        <v>POLTRONA BETO PU PRETO</v>
      </c>
      <c r="E658" s="10">
        <f>IF(VLOOKUP(A658,'[1]LISTA ETIQUETAS'!O:W,4,0)="",(VLOOKUP(A658,'[1]LISTA ETIQUETAS'!O:W,7,0)),(VLOOKUP(A658,'[1]LISTA ETIQUETAS'!O:W,4,0)))</f>
        <v>0.84</v>
      </c>
      <c r="F658" s="10">
        <f>IF(VLOOKUP(A658,'[1]LISTA ETIQUETAS'!O:W,5,0)="",(VLOOKUP(A658,'[1]LISTA ETIQUETAS'!O:W,8,0)),(VLOOKUP(A658,'[1]LISTA ETIQUETAS'!O:W,5,0)))</f>
        <v>0.75</v>
      </c>
      <c r="G658" s="10">
        <f>IF(VLOOKUP(A658,'[1]LISTA ETIQUETAS'!O:W,6,0)="",(VLOOKUP(A658,'[1]LISTA ETIQUETAS'!O:W,9,0)),(VLOOKUP(A658,'[1]LISTA ETIQUETAS'!O:W,5,0)))</f>
        <v>0.71</v>
      </c>
      <c r="H658" s="10">
        <f>IFERROR((VLOOKUP(A658,'[1]LISTA ETIQUETAS'!O:X,10,0)),"")</f>
        <v>0</v>
      </c>
      <c r="I658" s="11">
        <f>IFERROR((VLOOKUP(A658,'[1]LISTA ETIQUETAS'!O:Z,12,0)),"")</f>
        <v>0</v>
      </c>
      <c r="J658" s="5">
        <f>VLOOKUP(A658,'[1]LISTA ETIQUETAS'!$O:$AA,13,0)</f>
        <v>0.35</v>
      </c>
      <c r="K658" s="11">
        <f>IFERROR(I658-I658*J658,"")</f>
        <v>0</v>
      </c>
      <c r="L658" s="6" t="str">
        <f>IF(VLOOKUP(A658,'[1]LISTA ETIQUETAS'!O:AC,15,0)="","",(VLOOKUP(A658,'[1]LISTA ETIQUETAS'!O:AC,15,0)))</f>
        <v/>
      </c>
      <c r="M658" s="7">
        <f>VLOOKUP(A658,'[1]LISTA ETIQUETAS'!$O:$BS,57,0)</f>
        <v>0</v>
      </c>
      <c r="N658" s="8">
        <f>IF(M658=0,A658,M658)</f>
        <v>399156</v>
      </c>
      <c r="S658" s="2">
        <f>_xlfn.XLOOKUP($A658,'[1]LISTA ETIQUETAS'!$O:$O,'[1]LISTA ETIQUETAS'!H:H,"",0)</f>
        <v>2</v>
      </c>
      <c r="T658" s="8">
        <f>SUM(O658:S658)</f>
        <v>2</v>
      </c>
      <c r="U658" s="9" t="str">
        <f>IFERROR((VLOOKUP(A658,'links de acesso'!A:B,2,0)),"\\192.168.0.4\Produtos\PRODUTO_PRONTA_ENTREGA_DPOT\static\IMAGENS_PRODUTOS\SEM IMAGEM.jpg")</f>
        <v>\\192.168.0.4\Produtos\PRODUTO_PRONTA_ENTREGA_DPOT\static\IMAGENS_PRODUTOS\POLTRONA BETO_399156.jpg</v>
      </c>
      <c r="V658" s="8" t="str">
        <f>IF(Tabela3[[#This Row],[LINK_IMAGEM]]="\\192.168.0.4\Produtos\PRODUTO_PRONTA_ENTREGA_DPOT\static\IMAGENS_PRODUTOS\SEM IMAGEM.jpg","SEM IMAGEM","COM IMAGEM")</f>
        <v>COM IMAGEM</v>
      </c>
    </row>
    <row r="659" spans="1:22" x14ac:dyDescent="0.25">
      <c r="A659" s="17">
        <v>220922</v>
      </c>
      <c r="B659" t="str">
        <f>IFERROR((VLOOKUP(A659,'[1]LISTA ETIQUETAS'!O:X,3,0)),"PRODUTO SEM ESTOQUE")</f>
        <v>EST POLTRONA BETO PU PRETO (MAD A COR 01) TC UNIQUE CRU</v>
      </c>
      <c r="C659" s="9" t="str">
        <f>VLOOKUP(A659,'[1]LISTA ETIQUETAS'!$O:$BT,58,0)</f>
        <v>DPOT POLTRONA</v>
      </c>
      <c r="D659" s="9" t="str">
        <f>VLOOKUP(A659,'[1]LISTA ETIQUETAS'!$O:$BU,59,0)</f>
        <v>POLTRONA BETO PU PRETO</v>
      </c>
      <c r="E659" s="10">
        <f>IF(VLOOKUP(A659,'[1]LISTA ETIQUETAS'!O:W,4,0)="",(VLOOKUP(A659,'[1]LISTA ETIQUETAS'!O:W,7,0)),(VLOOKUP(A659,'[1]LISTA ETIQUETAS'!O:W,4,0)))</f>
        <v>0.84</v>
      </c>
      <c r="F659" s="10">
        <f>IF(VLOOKUP(A659,'[1]LISTA ETIQUETAS'!O:W,5,0)="",(VLOOKUP(A659,'[1]LISTA ETIQUETAS'!O:W,8,0)),(VLOOKUP(A659,'[1]LISTA ETIQUETAS'!O:W,5,0)))</f>
        <v>0.75</v>
      </c>
      <c r="G659" s="10">
        <f>IF(VLOOKUP(A659,'[1]LISTA ETIQUETAS'!O:W,6,0)="",(VLOOKUP(A659,'[1]LISTA ETIQUETAS'!O:W,9,0)),(VLOOKUP(A659,'[1]LISTA ETIQUETAS'!O:W,5,0)))</f>
        <v>0.71</v>
      </c>
      <c r="H659" s="10">
        <f>IFERROR((VLOOKUP(A659,'[1]LISTA ETIQUETAS'!O:X,10,0)),"")</f>
        <v>0</v>
      </c>
      <c r="I659" s="11">
        <f>IFERROR((VLOOKUP(A659,'[1]LISTA ETIQUETAS'!O:Z,12,0)),"")</f>
        <v>0</v>
      </c>
      <c r="J659" s="5">
        <f>VLOOKUP(A659,'[1]LISTA ETIQUETAS'!$O:$AA,13,0)</f>
        <v>0</v>
      </c>
      <c r="K659" s="11">
        <f>IFERROR(I659-I659*J659,"")</f>
        <v>0</v>
      </c>
      <c r="L659" s="6" t="str">
        <f>IF(VLOOKUP(A659,'[1]LISTA ETIQUETAS'!O:AC,15,0)="","",(VLOOKUP(A659,'[1]LISTA ETIQUETAS'!O:AC,15,0)))</f>
        <v/>
      </c>
      <c r="M659" s="7">
        <f>VLOOKUP(A659,'[1]LISTA ETIQUETAS'!$O:$BS,57,0)</f>
        <v>0</v>
      </c>
      <c r="N659" s="8">
        <f>IF(M659=0,A659,M659)</f>
        <v>220922</v>
      </c>
      <c r="S659" s="2">
        <f>_xlfn.XLOOKUP($A659,'[1]LISTA ETIQUETAS'!$O:$O,'[1]LISTA ETIQUETAS'!H:H,"",0)</f>
        <v>1</v>
      </c>
      <c r="T659" s="8">
        <f>SUM(O659:S659)</f>
        <v>1</v>
      </c>
      <c r="U659" s="9" t="str">
        <f>IFERROR((VLOOKUP(A659,'links de acesso'!A:B,2,0)),"\\192.168.0.4\Produtos\PRODUTO_PRONTA_ENTREGA_DPOT\static\IMAGENS_PRODUTOS\SEM IMAGEM.jpg")</f>
        <v>\\192.168.0.4\Produtos\PRODUTO_PRONTA_ENTREGA_DPOT\static\IMAGENS_PRODUTOS\POLTRONA BETO_220922.jpg</v>
      </c>
      <c r="V659" s="8" t="str">
        <f>IF(Tabela3[[#This Row],[LINK_IMAGEM]]="\\192.168.0.4\Produtos\PRODUTO_PRONTA_ENTREGA_DPOT\static\IMAGENS_PRODUTOS\SEM IMAGEM.jpg","SEM IMAGEM","COM IMAGEM")</f>
        <v>COM IMAGEM</v>
      </c>
    </row>
    <row r="660" spans="1:22" x14ac:dyDescent="0.25">
      <c r="A660" s="17">
        <v>174031</v>
      </c>
      <c r="B660" t="str">
        <f>IFERROR((VLOOKUP(A660,'[1]LISTA ETIQUETAS'!O:X,3,0)),"PRODUTO SEM ESTOQUE")</f>
        <v>EST POLTRONA BOSCOLI (CATUABA) COURO PINHAO</v>
      </c>
      <c r="C660" s="9" t="str">
        <f>VLOOKUP(A660,'[1]LISTA ETIQUETAS'!$O:$BT,58,0)</f>
        <v>DPOT POLTRONA</v>
      </c>
      <c r="D660" s="9" t="str">
        <f>VLOOKUP(A660,'[1]LISTA ETIQUETAS'!$O:$BU,59,0)</f>
        <v>POLTRONA BOSCOLI</v>
      </c>
      <c r="E660" s="10">
        <f>IF(VLOOKUP(A660,'[1]LISTA ETIQUETAS'!O:W,4,0)="",(VLOOKUP(A660,'[1]LISTA ETIQUETAS'!O:W,7,0)),(VLOOKUP(A660,'[1]LISTA ETIQUETAS'!O:W,4,0)))</f>
        <v>0</v>
      </c>
      <c r="F660" s="10">
        <f>IF(VLOOKUP(A660,'[1]LISTA ETIQUETAS'!O:W,5,0)="",(VLOOKUP(A660,'[1]LISTA ETIQUETAS'!O:W,8,0)),(VLOOKUP(A660,'[1]LISTA ETIQUETAS'!O:W,5,0)))</f>
        <v>0</v>
      </c>
      <c r="G660" s="10">
        <f>IF(VLOOKUP(A660,'[1]LISTA ETIQUETAS'!O:W,6,0)="",(VLOOKUP(A660,'[1]LISTA ETIQUETAS'!O:W,9,0)),(VLOOKUP(A660,'[1]LISTA ETIQUETAS'!O:W,5,0)))</f>
        <v>0</v>
      </c>
      <c r="H660" s="10">
        <f>IFERROR((VLOOKUP(A660,'[1]LISTA ETIQUETAS'!O:X,10,0)),"")</f>
        <v>0</v>
      </c>
      <c r="I660" s="11">
        <f>IFERROR((VLOOKUP(A660,'[1]LISTA ETIQUETAS'!O:Z,12,0)),"")</f>
        <v>0</v>
      </c>
      <c r="J660" s="5">
        <f>VLOOKUP(A660,'[1]LISTA ETIQUETAS'!$O:$AA,13,0)</f>
        <v>0</v>
      </c>
      <c r="K660" s="11">
        <f>IFERROR(I660-I660*J660,"")</f>
        <v>0</v>
      </c>
      <c r="L660" s="6" t="str">
        <f>IF(VLOOKUP(A660,'[1]LISTA ETIQUETAS'!O:AC,15,0)="","",(VLOOKUP(A660,'[1]LISTA ETIQUETAS'!O:AC,15,0)))</f>
        <v/>
      </c>
      <c r="M660" s="7">
        <f>VLOOKUP(A660,'[1]LISTA ETIQUETAS'!$O:$BS,57,0)</f>
        <v>0</v>
      </c>
      <c r="N660" s="8">
        <f>IF(M660=0,A660,M660)</f>
        <v>174031</v>
      </c>
      <c r="S660" s="2">
        <f>_xlfn.XLOOKUP($A660,'[1]LISTA ETIQUETAS'!$O:$O,'[1]LISTA ETIQUETAS'!H:H,"",0)</f>
        <v>1</v>
      </c>
      <c r="T660" s="8">
        <f>SUM(O660:S660)</f>
        <v>1</v>
      </c>
      <c r="U660" s="9" t="str">
        <f>IFERROR((VLOOKUP(A660,'links de acesso'!A:B,2,0)),"\\192.168.0.4\Produtos\PRODUTO_PRONTA_ENTREGA_DPOT\static\IMAGENS_PRODUTOS\SEM IMAGEM.jpg")</f>
        <v>\\192.168.0.4\Produtos\PRODUTO_PRONTA_ENTREGA_DPOT\static\IMAGENS_PRODUTOS\POLTRONA BOSCOLI_174031.jpg</v>
      </c>
      <c r="V660" s="8" t="str">
        <f>IF(Tabela3[[#This Row],[LINK_IMAGEM]]="\\192.168.0.4\Produtos\PRODUTO_PRONTA_ENTREGA_DPOT\static\IMAGENS_PRODUTOS\SEM IMAGEM.jpg","SEM IMAGEM","COM IMAGEM")</f>
        <v>COM IMAGEM</v>
      </c>
    </row>
    <row r="661" spans="1:22" x14ac:dyDescent="0.25">
      <c r="A661" s="17">
        <v>77836</v>
      </c>
      <c r="B661" t="str">
        <f>IFERROR((VLOOKUP(A661,'[1]LISTA ETIQUETAS'!O:X,3,0)),"PRODUTO SEM ESTOQUE")</f>
        <v>EST POLTRONA BOSSA NOVA (ALFIO LISI) COURO ATANADO CRU</v>
      </c>
      <c r="C661" s="9" t="str">
        <f>VLOOKUP(A661,'[1]LISTA ETIQUETAS'!$O:$BT,58,0)</f>
        <v>DPOT POLTRONA</v>
      </c>
      <c r="D661" s="9" t="str">
        <f>VLOOKUP(A661,'[1]LISTA ETIQUETAS'!$O:$BU,59,0)</f>
        <v>POLTRONA BOSSA NOVA</v>
      </c>
      <c r="E661" s="10">
        <f>IF(VLOOKUP(A661,'[1]LISTA ETIQUETAS'!O:W,4,0)="",(VLOOKUP(A661,'[1]LISTA ETIQUETAS'!O:W,7,0)),(VLOOKUP(A661,'[1]LISTA ETIQUETAS'!O:W,4,0)))</f>
        <v>0.72</v>
      </c>
      <c r="F661" s="10">
        <f>IF(VLOOKUP(A661,'[1]LISTA ETIQUETAS'!O:W,5,0)="",(VLOOKUP(A661,'[1]LISTA ETIQUETAS'!O:W,8,0)),(VLOOKUP(A661,'[1]LISTA ETIQUETAS'!O:W,5,0)))</f>
        <v>0.57999999999999996</v>
      </c>
      <c r="G661" s="10">
        <f>IF(VLOOKUP(A661,'[1]LISTA ETIQUETAS'!O:W,6,0)="",(VLOOKUP(A661,'[1]LISTA ETIQUETAS'!O:W,9,0)),(VLOOKUP(A661,'[1]LISTA ETIQUETAS'!O:W,5,0)))</f>
        <v>0.8</v>
      </c>
      <c r="H661" s="10">
        <f>IFERROR((VLOOKUP(A661,'[1]LISTA ETIQUETAS'!O:X,10,0)),"")</f>
        <v>0</v>
      </c>
      <c r="I661" s="11">
        <f>IFERROR((VLOOKUP(A661,'[1]LISTA ETIQUETAS'!O:Z,12,0)),"")</f>
        <v>0</v>
      </c>
      <c r="J661" s="5">
        <f>VLOOKUP(A661,'[1]LISTA ETIQUETAS'!$O:$AA,13,0)</f>
        <v>0</v>
      </c>
      <c r="K661" s="11">
        <f>IFERROR(I661-I661*J661,"")</f>
        <v>0</v>
      </c>
      <c r="L661" s="6" t="str">
        <f>IF(VLOOKUP(A661,'[1]LISTA ETIQUETAS'!O:AC,15,0)="","",(VLOOKUP(A661,'[1]LISTA ETIQUETAS'!O:AC,15,0)))</f>
        <v/>
      </c>
      <c r="M661" s="7">
        <f>VLOOKUP(A661,'[1]LISTA ETIQUETAS'!$O:$BS,57,0)</f>
        <v>0</v>
      </c>
      <c r="N661" s="8">
        <f>IF(M661=0,A661,M661)</f>
        <v>77836</v>
      </c>
      <c r="S661" s="2">
        <f>_xlfn.XLOOKUP($A661,'[1]LISTA ETIQUETAS'!$O:$O,'[1]LISTA ETIQUETAS'!H:H,"",0)</f>
        <v>1</v>
      </c>
      <c r="T661" s="8">
        <f>SUM(O661:S661)</f>
        <v>1</v>
      </c>
      <c r="U661" s="9" t="str">
        <f>IFERROR((VLOOKUP(A661,'links de acesso'!A:B,2,0)),"\\192.168.0.4\Produtos\PRODUTO_PRONTA_ENTREGA_DPOT\static\IMAGENS_PRODUTOS\SEM IMAGEM.jpg")</f>
        <v>\\192.168.0.4\Produtos\PRODUTO_PRONTA_ENTREGA_DPOT\static\IMAGENS_PRODUTOS\POLTRONA BOSSA NOVA_77836.jpg</v>
      </c>
      <c r="V661" s="8" t="str">
        <f>IF(Tabela3[[#This Row],[LINK_IMAGEM]]="\\192.168.0.4\Produtos\PRODUTO_PRONTA_ENTREGA_DPOT\static\IMAGENS_PRODUTOS\SEM IMAGEM.jpg","SEM IMAGEM","COM IMAGEM")</f>
        <v>COM IMAGEM</v>
      </c>
    </row>
    <row r="662" spans="1:22" x14ac:dyDescent="0.25">
      <c r="A662" s="17">
        <v>188094</v>
      </c>
      <c r="B662" t="str">
        <f>IFERROR((VLOOKUP(A662,'[1]LISTA ETIQUETAS'!O:X,3,0)),"PRODUTO SEM ESTOQUE")</f>
        <v>EST POLTRONA BOWL ST00325 BO000F2 BO000F2 AVELA/MANDACARU</v>
      </c>
      <c r="C662" s="9" t="str">
        <f>VLOOKUP(A662,'[1]LISTA ETIQUETAS'!$O:$BT,58,0)</f>
        <v>DPOT POLTRONA</v>
      </c>
      <c r="D662" s="9" t="str">
        <f>VLOOKUP(A662,'[1]LISTA ETIQUETAS'!$O:$BU,59,0)</f>
        <v>POLTRONA BOWL</v>
      </c>
      <c r="E662" s="10">
        <f>IF(VLOOKUP(A662,'[1]LISTA ETIQUETAS'!O:W,4,0)="",(VLOOKUP(A662,'[1]LISTA ETIQUETAS'!O:W,7,0)),(VLOOKUP(A662,'[1]LISTA ETIQUETAS'!O:W,4,0)))</f>
        <v>0.87</v>
      </c>
      <c r="F662" s="10">
        <f>IF(VLOOKUP(A662,'[1]LISTA ETIQUETAS'!O:W,5,0)="",(VLOOKUP(A662,'[1]LISTA ETIQUETAS'!O:W,8,0)),(VLOOKUP(A662,'[1]LISTA ETIQUETAS'!O:W,5,0)))</f>
        <v>0.87</v>
      </c>
      <c r="G662" s="10">
        <f>IF(VLOOKUP(A662,'[1]LISTA ETIQUETAS'!O:W,6,0)="",(VLOOKUP(A662,'[1]LISTA ETIQUETAS'!O:W,9,0)),(VLOOKUP(A662,'[1]LISTA ETIQUETAS'!O:W,5,0)))</f>
        <v>0.76</v>
      </c>
      <c r="H662" s="10">
        <f>IFERROR((VLOOKUP(A662,'[1]LISTA ETIQUETAS'!O:X,10,0)),"")</f>
        <v>0</v>
      </c>
      <c r="I662" s="11">
        <f>IFERROR((VLOOKUP(A662,'[1]LISTA ETIQUETAS'!O:Z,12,0)),"")</f>
        <v>0</v>
      </c>
      <c r="J662" s="5">
        <f>VLOOKUP(A662,'[1]LISTA ETIQUETAS'!$O:$AA,13,0)</f>
        <v>0</v>
      </c>
      <c r="K662" s="11">
        <f>IFERROR(I662-I662*J662,"")</f>
        <v>0</v>
      </c>
      <c r="L662" s="6" t="str">
        <f>IF(VLOOKUP(A662,'[1]LISTA ETIQUETAS'!O:AC,15,0)="","",(VLOOKUP(A662,'[1]LISTA ETIQUETAS'!O:AC,15,0)))</f>
        <v/>
      </c>
      <c r="M662" s="7">
        <f>VLOOKUP(A662,'[1]LISTA ETIQUETAS'!$O:$BS,57,0)</f>
        <v>0</v>
      </c>
      <c r="N662" s="8">
        <f>IF(M662=0,A662,M662)</f>
        <v>188094</v>
      </c>
      <c r="S662" s="2">
        <f>_xlfn.XLOOKUP($A662,'[1]LISTA ETIQUETAS'!$O:$O,'[1]LISTA ETIQUETAS'!H:H,"",0)</f>
        <v>1</v>
      </c>
      <c r="T662" s="8">
        <f>SUM(O662:S662)</f>
        <v>1</v>
      </c>
      <c r="U662" s="9" t="str">
        <f>IFERROR((VLOOKUP(A662,'links de acesso'!A:B,2,0)),"\\192.168.0.4\Produtos\PRODUTO_PRONTA_ENTREGA_DPOT\static\IMAGENS_PRODUTOS\SEM IMAGEM.jpg")</f>
        <v>\\192.168.0.4\Produtos\PRODUTO_PRONTA_ENTREGA_DPOT\static\IMAGENS_PRODUTOS\POLTRONA BOWL_188094.jpg</v>
      </c>
      <c r="V662" s="8" t="str">
        <f>IF(Tabela3[[#This Row],[LINK_IMAGEM]]="\\192.168.0.4\Produtos\PRODUTO_PRONTA_ENTREGA_DPOT\static\IMAGENS_PRODUTOS\SEM IMAGEM.jpg","SEM IMAGEM","COM IMAGEM")</f>
        <v>COM IMAGEM</v>
      </c>
    </row>
    <row r="663" spans="1:22" x14ac:dyDescent="0.25">
      <c r="A663" s="17">
        <v>188107</v>
      </c>
      <c r="B663" t="str">
        <f>IFERROR((VLOOKUP(A663,'[1]LISTA ETIQUETAS'!O:X,3,0)),"PRODUTO SEM ESTOQUE")</f>
        <v>EST POLTRONA BOWL ST00325 ST00325 ST00325 INTEIRA AVELA</v>
      </c>
      <c r="C663" s="9" t="str">
        <f>VLOOKUP(A663,'[1]LISTA ETIQUETAS'!$O:$BT,58,0)</f>
        <v>DPOT POLTRONA</v>
      </c>
      <c r="D663" s="9" t="str">
        <f>VLOOKUP(A663,'[1]LISTA ETIQUETAS'!$O:$BU,59,0)</f>
        <v>POLTRONA BOWL</v>
      </c>
      <c r="E663" s="10">
        <f>IF(VLOOKUP(A663,'[1]LISTA ETIQUETAS'!O:W,4,0)="",(VLOOKUP(A663,'[1]LISTA ETIQUETAS'!O:W,7,0)),(VLOOKUP(A663,'[1]LISTA ETIQUETAS'!O:W,4,0)))</f>
        <v>0.87</v>
      </c>
      <c r="F663" s="10">
        <f>IF(VLOOKUP(A663,'[1]LISTA ETIQUETAS'!O:W,5,0)="",(VLOOKUP(A663,'[1]LISTA ETIQUETAS'!O:W,8,0)),(VLOOKUP(A663,'[1]LISTA ETIQUETAS'!O:W,5,0)))</f>
        <v>0.87</v>
      </c>
      <c r="G663" s="10">
        <f>IF(VLOOKUP(A663,'[1]LISTA ETIQUETAS'!O:W,6,0)="",(VLOOKUP(A663,'[1]LISTA ETIQUETAS'!O:W,9,0)),(VLOOKUP(A663,'[1]LISTA ETIQUETAS'!O:W,5,0)))</f>
        <v>0.76</v>
      </c>
      <c r="H663" s="10">
        <f>IFERROR((VLOOKUP(A663,'[1]LISTA ETIQUETAS'!O:X,10,0)),"")</f>
        <v>0</v>
      </c>
      <c r="I663" s="11">
        <f>IFERROR((VLOOKUP(A663,'[1]LISTA ETIQUETAS'!O:Z,12,0)),"")</f>
        <v>0</v>
      </c>
      <c r="J663" s="5">
        <f>VLOOKUP(A663,'[1]LISTA ETIQUETAS'!$O:$AA,13,0)</f>
        <v>0</v>
      </c>
      <c r="K663" s="11">
        <f>IFERROR(I663-I663*J663,"")</f>
        <v>0</v>
      </c>
      <c r="L663" s="6" t="str">
        <f>IF(VLOOKUP(A663,'[1]LISTA ETIQUETAS'!O:AC,15,0)="","",(VLOOKUP(A663,'[1]LISTA ETIQUETAS'!O:AC,15,0)))</f>
        <v/>
      </c>
      <c r="M663" s="7">
        <f>VLOOKUP(A663,'[1]LISTA ETIQUETAS'!$O:$BS,57,0)</f>
        <v>0</v>
      </c>
      <c r="N663" s="8">
        <f>IF(M663=0,A663,M663)</f>
        <v>188107</v>
      </c>
      <c r="S663" s="2">
        <f>_xlfn.XLOOKUP($A663,'[1]LISTA ETIQUETAS'!$O:$O,'[1]LISTA ETIQUETAS'!H:H,"",0)</f>
        <v>1</v>
      </c>
      <c r="T663" s="8">
        <f>SUM(O663:S663)</f>
        <v>1</v>
      </c>
      <c r="U663" s="9" t="str">
        <f>IFERROR((VLOOKUP(A663,'links de acesso'!A:B,2,0)),"\\192.168.0.4\Produtos\PRODUTO_PRONTA_ENTREGA_DPOT\static\IMAGENS_PRODUTOS\SEM IMAGEM.jpg")</f>
        <v>\\192.168.0.4\Produtos\PRODUTO_PRONTA_ENTREGA_DPOT\static\IMAGENS_PRODUTOS\POLTRONA BOWL_188107.jpg</v>
      </c>
      <c r="V663" s="8" t="str">
        <f>IF(Tabela3[[#This Row],[LINK_IMAGEM]]="\\192.168.0.4\Produtos\PRODUTO_PRONTA_ENTREGA_DPOT\static\IMAGENS_PRODUTOS\SEM IMAGEM.jpg","SEM IMAGEM","COM IMAGEM")</f>
        <v>COM IMAGEM</v>
      </c>
    </row>
    <row r="664" spans="1:22" x14ac:dyDescent="0.25">
      <c r="A664" s="17">
        <v>188097</v>
      </c>
      <c r="B664" t="str">
        <f>IFERROR((VLOOKUP(A664,'[1]LISTA ETIQUETAS'!O:X,3,0)),"PRODUTO SEM ESTOQUE")</f>
        <v>EST POLTRONA BOWL ST00395 SE00545 ST00325 MROM/MROM CLR/VERM</v>
      </c>
      <c r="C664" s="9" t="str">
        <f>VLOOKUP(A664,'[1]LISTA ETIQUETAS'!$O:$BT,58,0)</f>
        <v>DPOT POLTRONA</v>
      </c>
      <c r="D664" s="9" t="str">
        <f>VLOOKUP(A664,'[1]LISTA ETIQUETAS'!$O:$BU,59,0)</f>
        <v>POLTRONA BOWL</v>
      </c>
      <c r="E664" s="10">
        <f>IF(VLOOKUP(A664,'[1]LISTA ETIQUETAS'!O:W,4,0)="",(VLOOKUP(A664,'[1]LISTA ETIQUETAS'!O:W,7,0)),(VLOOKUP(A664,'[1]LISTA ETIQUETAS'!O:W,4,0)))</f>
        <v>0.87</v>
      </c>
      <c r="F664" s="10">
        <f>IF(VLOOKUP(A664,'[1]LISTA ETIQUETAS'!O:W,5,0)="",(VLOOKUP(A664,'[1]LISTA ETIQUETAS'!O:W,8,0)),(VLOOKUP(A664,'[1]LISTA ETIQUETAS'!O:W,5,0)))</f>
        <v>0.87</v>
      </c>
      <c r="G664" s="10">
        <f>IF(VLOOKUP(A664,'[1]LISTA ETIQUETAS'!O:W,6,0)="",(VLOOKUP(A664,'[1]LISTA ETIQUETAS'!O:W,9,0)),(VLOOKUP(A664,'[1]LISTA ETIQUETAS'!O:W,5,0)))</f>
        <v>0.76</v>
      </c>
      <c r="H664" s="10">
        <f>IFERROR((VLOOKUP(A664,'[1]LISTA ETIQUETAS'!O:X,10,0)),"")</f>
        <v>0</v>
      </c>
      <c r="I664" s="11">
        <f>IFERROR((VLOOKUP(A664,'[1]LISTA ETIQUETAS'!O:Z,12,0)),"")</f>
        <v>0</v>
      </c>
      <c r="J664" s="5">
        <f>VLOOKUP(A664,'[1]LISTA ETIQUETAS'!$O:$AA,13,0)</f>
        <v>0</v>
      </c>
      <c r="K664" s="11">
        <f>IFERROR(I664-I664*J664,"")</f>
        <v>0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>IF(M664=0,A664,M664)</f>
        <v>188097</v>
      </c>
      <c r="S664" s="2">
        <f>_xlfn.XLOOKUP($A664,'[1]LISTA ETIQUETAS'!$O:$O,'[1]LISTA ETIQUETAS'!H:H,"",0)</f>
        <v>2</v>
      </c>
      <c r="T664" s="8">
        <f>SUM(O664:S664)</f>
        <v>2</v>
      </c>
      <c r="U664" s="9" t="str">
        <f>IFERROR((VLOOKUP(A664,'links de acesso'!A:B,2,0)),"\\192.168.0.4\Produtos\PRODUTO_PRONTA_ENTREGA_DPOT\static\IMAGENS_PRODUTOS\SEM IMAGEM.jpg")</f>
        <v>\\192.168.0.4\Produtos\PRODUTO_PRONTA_ENTREGA_DPOT\static\IMAGENS_PRODUTOS\POLTRONA BOWL_188097.jpg</v>
      </c>
      <c r="V664" s="8" t="str">
        <f>IF(Tabela3[[#This Row],[LINK_IMAGEM]]="\\192.168.0.4\Produtos\PRODUTO_PRONTA_ENTREGA_DPOT\static\IMAGENS_PRODUTOS\SEM IMAGEM.jpg","SEM IMAGEM","COM IMAGEM")</f>
        <v>COM IMAGEM</v>
      </c>
    </row>
    <row r="665" spans="1:22" x14ac:dyDescent="0.25">
      <c r="A665" s="17">
        <v>188106</v>
      </c>
      <c r="B665" t="str">
        <f>IFERROR((VLOOKUP(A665,'[1]LISTA ETIQUETAS'!O:X,3,0)),"PRODUTO SEM ESTOQUE")</f>
        <v>EST POLTRONA BOWL ST00395 ST00395 ST00395 INTEIRA MARROM</v>
      </c>
      <c r="C665" s="9" t="str">
        <f>VLOOKUP(A665,'[1]LISTA ETIQUETAS'!$O:$BT,58,0)</f>
        <v>DPOT POLTRONA</v>
      </c>
      <c r="D665" s="9" t="str">
        <f>VLOOKUP(A665,'[1]LISTA ETIQUETAS'!$O:$BU,59,0)</f>
        <v>POLTRONA BOWL</v>
      </c>
      <c r="E665" s="10">
        <f>IF(VLOOKUP(A665,'[1]LISTA ETIQUETAS'!O:W,4,0)="",(VLOOKUP(A665,'[1]LISTA ETIQUETAS'!O:W,7,0)),(VLOOKUP(A665,'[1]LISTA ETIQUETAS'!O:W,4,0)))</f>
        <v>0.87</v>
      </c>
      <c r="F665" s="10">
        <f>IF(VLOOKUP(A665,'[1]LISTA ETIQUETAS'!O:W,5,0)="",(VLOOKUP(A665,'[1]LISTA ETIQUETAS'!O:W,8,0)),(VLOOKUP(A665,'[1]LISTA ETIQUETAS'!O:W,5,0)))</f>
        <v>0.87</v>
      </c>
      <c r="G665" s="10">
        <f>IF(VLOOKUP(A665,'[1]LISTA ETIQUETAS'!O:W,6,0)="",(VLOOKUP(A665,'[1]LISTA ETIQUETAS'!O:W,9,0)),(VLOOKUP(A665,'[1]LISTA ETIQUETAS'!O:W,5,0)))</f>
        <v>0.76</v>
      </c>
      <c r="H665" s="10">
        <f>IFERROR((VLOOKUP(A665,'[1]LISTA ETIQUETAS'!O:X,10,0)),"")</f>
        <v>0</v>
      </c>
      <c r="I665" s="11">
        <f>IFERROR((VLOOKUP(A665,'[1]LISTA ETIQUETAS'!O:Z,12,0)),"")</f>
        <v>0</v>
      </c>
      <c r="J665" s="5">
        <f>VLOOKUP(A665,'[1]LISTA ETIQUETAS'!$O:$AA,13,0)</f>
        <v>0</v>
      </c>
      <c r="K665" s="11">
        <f>IFERROR(I665-I665*J665,"")</f>
        <v>0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>IF(M665=0,A665,M665)</f>
        <v>188106</v>
      </c>
      <c r="S665" s="2">
        <f>_xlfn.XLOOKUP($A665,'[1]LISTA ETIQUETAS'!$O:$O,'[1]LISTA ETIQUETAS'!H:H,"",0)</f>
        <v>2</v>
      </c>
      <c r="T665" s="8">
        <f>SUM(O665:S665)</f>
        <v>2</v>
      </c>
      <c r="U665" s="9" t="str">
        <f>IFERROR((VLOOKUP(A665,'links de acesso'!A:B,2,0)),"\\192.168.0.4\Produtos\PRODUTO_PRONTA_ENTREGA_DPOT\static\IMAGENS_PRODUTOS\SEM IMAGEM.jpg")</f>
        <v>\\192.168.0.4\Produtos\PRODUTO_PRONTA_ENTREGA_DPOT\static\IMAGENS_PRODUTOS\POLTRONA BOWL_188106.jpg</v>
      </c>
      <c r="V665" s="8" t="str">
        <f>IF(Tabela3[[#This Row],[LINK_IMAGEM]]="\\192.168.0.4\Produtos\PRODUTO_PRONTA_ENTREGA_DPOT\static\IMAGENS_PRODUTOS\SEM IMAGEM.jpg","SEM IMAGEM","COM IMAGEM")</f>
        <v>COM IMAGEM</v>
      </c>
    </row>
    <row r="666" spans="1:22" x14ac:dyDescent="0.25">
      <c r="A666" s="17">
        <v>188096</v>
      </c>
      <c r="B666" t="str">
        <f>IFERROR((VLOOKUP(A666,'[1]LISTA ETIQUETAS'!O:X,3,0)),"PRODUTO SEM ESTOQUE")</f>
        <v>EST POLTRONA BOWL ST00953 BO000F6 BO000F6 VERDE/CIRCULOS</v>
      </c>
      <c r="C666" s="9" t="str">
        <f>VLOOKUP(A666,'[1]LISTA ETIQUETAS'!$O:$BT,58,0)</f>
        <v>DPOT POLTRONA</v>
      </c>
      <c r="D666" s="9" t="str">
        <f>VLOOKUP(A666,'[1]LISTA ETIQUETAS'!$O:$BU,59,0)</f>
        <v>POLTRONA BOWL</v>
      </c>
      <c r="E666" s="10">
        <f>IF(VLOOKUP(A666,'[1]LISTA ETIQUETAS'!O:W,4,0)="",(VLOOKUP(A666,'[1]LISTA ETIQUETAS'!O:W,7,0)),(VLOOKUP(A666,'[1]LISTA ETIQUETAS'!O:W,4,0)))</f>
        <v>0.87</v>
      </c>
      <c r="F666" s="10">
        <f>IF(VLOOKUP(A666,'[1]LISTA ETIQUETAS'!O:W,5,0)="",(VLOOKUP(A666,'[1]LISTA ETIQUETAS'!O:W,8,0)),(VLOOKUP(A666,'[1]LISTA ETIQUETAS'!O:W,5,0)))</f>
        <v>0.87</v>
      </c>
      <c r="G666" s="10">
        <f>IF(VLOOKUP(A666,'[1]LISTA ETIQUETAS'!O:W,6,0)="",(VLOOKUP(A666,'[1]LISTA ETIQUETAS'!O:W,9,0)),(VLOOKUP(A666,'[1]LISTA ETIQUETAS'!O:W,5,0)))</f>
        <v>0.76</v>
      </c>
      <c r="H666" s="10">
        <f>IFERROR((VLOOKUP(A666,'[1]LISTA ETIQUETAS'!O:X,10,0)),"")</f>
        <v>0</v>
      </c>
      <c r="I666" s="11">
        <f>IFERROR((VLOOKUP(A666,'[1]LISTA ETIQUETAS'!O:Z,12,0)),"")</f>
        <v>0</v>
      </c>
      <c r="J666" s="5">
        <f>VLOOKUP(A666,'[1]LISTA ETIQUETAS'!$O:$AA,13,0)</f>
        <v>0</v>
      </c>
      <c r="K666" s="11">
        <f>IFERROR(I666-I666*J666,"")</f>
        <v>0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>IF(M666=0,A666,M666)</f>
        <v>188096</v>
      </c>
      <c r="S666" s="2">
        <f>_xlfn.XLOOKUP($A666,'[1]LISTA ETIQUETAS'!$O:$O,'[1]LISTA ETIQUETAS'!H:H,"",0)</f>
        <v>1</v>
      </c>
      <c r="T666" s="8">
        <f>SUM(O666:S666)</f>
        <v>1</v>
      </c>
      <c r="U666" s="9" t="str">
        <f>IFERROR((VLOOKUP(A666,'links de acesso'!A:B,2,0)),"\\192.168.0.4\Produtos\PRODUTO_PRONTA_ENTREGA_DPOT\static\IMAGENS_PRODUTOS\SEM IMAGEM.jpg")</f>
        <v>\\192.168.0.4\Produtos\PRODUTO_PRONTA_ENTREGA_DPOT\static\IMAGENS_PRODUTOS\POLTRONA BOWL_188096.jpg</v>
      </c>
      <c r="V666" s="8" t="str">
        <f>IF(Tabela3[[#This Row],[LINK_IMAGEM]]="\\192.168.0.4\Produtos\PRODUTO_PRONTA_ENTREGA_DPOT\static\IMAGENS_PRODUTOS\SEM IMAGEM.jpg","SEM IMAGEM","COM IMAGEM")</f>
        <v>COM IMAGEM</v>
      </c>
    </row>
    <row r="667" spans="1:22" x14ac:dyDescent="0.25">
      <c r="A667" s="17">
        <v>332033</v>
      </c>
      <c r="B667" t="str">
        <f>IFERROR((VLOOKUP(A667,'[1]LISTA ETIQUETAS'!O:X,3,0)),"PRODUTO SEM ESTOQUE")</f>
        <v>EST POLTRONA CARIOCA (SOLETA DPOT PINHAO) (MAD B LOURO ESP)</v>
      </c>
      <c r="C667" s="9" t="str">
        <f>VLOOKUP(A667,'[1]LISTA ETIQUETAS'!$O:$BT,58,0)</f>
        <v>DPOT POLTRONA</v>
      </c>
      <c r="D667" s="9" t="str">
        <f>VLOOKUP(A667,'[1]LISTA ETIQUETAS'!$O:$BU,59,0)</f>
        <v>POLTRONA CARIOCA</v>
      </c>
      <c r="E667" s="10">
        <f>IF(VLOOKUP(A667,'[1]LISTA ETIQUETAS'!O:W,4,0)="",(VLOOKUP(A667,'[1]LISTA ETIQUETAS'!O:W,7,0)),(VLOOKUP(A667,'[1]LISTA ETIQUETAS'!O:W,4,0)))</f>
        <v>0.6</v>
      </c>
      <c r="F667" s="10">
        <f>IF(VLOOKUP(A667,'[1]LISTA ETIQUETAS'!O:W,5,0)="",(VLOOKUP(A667,'[1]LISTA ETIQUETAS'!O:W,8,0)),(VLOOKUP(A667,'[1]LISTA ETIQUETAS'!O:W,5,0)))</f>
        <v>0.74</v>
      </c>
      <c r="G667" s="10">
        <f>IF(VLOOKUP(A667,'[1]LISTA ETIQUETAS'!O:W,6,0)="",(VLOOKUP(A667,'[1]LISTA ETIQUETAS'!O:W,9,0)),(VLOOKUP(A667,'[1]LISTA ETIQUETAS'!O:W,5,0)))</f>
        <v>0.82</v>
      </c>
      <c r="H667" s="10">
        <f>IFERROR((VLOOKUP(A667,'[1]LISTA ETIQUETAS'!O:X,10,0)),"")</f>
        <v>0</v>
      </c>
      <c r="I667" s="11">
        <f>IFERROR((VLOOKUP(A667,'[1]LISTA ETIQUETAS'!O:Z,12,0)),"")</f>
        <v>0</v>
      </c>
      <c r="J667" s="5">
        <f>VLOOKUP(A667,'[1]LISTA ETIQUETAS'!$O:$AA,13,0)</f>
        <v>0</v>
      </c>
      <c r="K667" s="11">
        <f>IFERROR(I667-I667*J667,"")</f>
        <v>0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>IF(M667=0,A667,M667)</f>
        <v>332033</v>
      </c>
      <c r="S667" s="2">
        <f>_xlfn.XLOOKUP($A667,'[1]LISTA ETIQUETAS'!$O:$O,'[1]LISTA ETIQUETAS'!H:H,"",0)</f>
        <v>4</v>
      </c>
      <c r="T667" s="8">
        <f>SUM(O667:S667)</f>
        <v>4</v>
      </c>
      <c r="U667" s="9" t="str">
        <f>IFERROR((VLOOKUP(A667,'links de acesso'!A:B,2,0)),"\\192.168.0.4\Produtos\PRODUTO_PRONTA_ENTREGA_DPOT\static\IMAGENS_PRODUTOS\SEM IMAGEM.jpg")</f>
        <v>\\192.168.0.4\Produtos\PRODUTO_PRONTA_ENTREGA_DPOT\static\IMAGENS_PRODUTOS\POLTRONA CARIOCA_332033.jpg</v>
      </c>
      <c r="V667" s="8" t="str">
        <f>IF(Tabela3[[#This Row],[LINK_IMAGEM]]="\\192.168.0.4\Produtos\PRODUTO_PRONTA_ENTREGA_DPOT\static\IMAGENS_PRODUTOS\SEM IMAGEM.jpg","SEM IMAGEM","COM IMAGEM")</f>
        <v>COM IMAGEM</v>
      </c>
    </row>
    <row r="668" spans="1:22" x14ac:dyDescent="0.25">
      <c r="A668" s="17">
        <v>136420</v>
      </c>
      <c r="B668" t="str">
        <f>IFERROR((VLOOKUP(A668,'[1]LISTA ETIQUETAS'!O:X,3,0)),"PRODUTO SEM ESTOQUE")</f>
        <v>EST POLTRONA CASCA (ACO CARBONO) (KRAFT NATURAL)</v>
      </c>
      <c r="C668" s="9" t="str">
        <f>VLOOKUP(A668,'[1]LISTA ETIQUETAS'!$O:$BT,58,0)</f>
        <v>DPOT POLTRONA</v>
      </c>
      <c r="D668" s="9" t="str">
        <f>VLOOKUP(A668,'[1]LISTA ETIQUETAS'!$O:$BU,59,0)</f>
        <v>POLTRONA CASCA</v>
      </c>
      <c r="E668" s="10">
        <f>IF(VLOOKUP(A668,'[1]LISTA ETIQUETAS'!O:W,4,0)="",(VLOOKUP(A668,'[1]LISTA ETIQUETAS'!O:W,7,0)),(VLOOKUP(A668,'[1]LISTA ETIQUETAS'!O:W,4,0)))</f>
        <v>0.95</v>
      </c>
      <c r="F668" s="10">
        <f>IF(VLOOKUP(A668,'[1]LISTA ETIQUETAS'!O:W,5,0)="",(VLOOKUP(A668,'[1]LISTA ETIQUETAS'!O:W,8,0)),(VLOOKUP(A668,'[1]LISTA ETIQUETAS'!O:W,5,0)))</f>
        <v>1</v>
      </c>
      <c r="G668" s="10">
        <f>IF(VLOOKUP(A668,'[1]LISTA ETIQUETAS'!O:W,6,0)="",(VLOOKUP(A668,'[1]LISTA ETIQUETAS'!O:W,9,0)),(VLOOKUP(A668,'[1]LISTA ETIQUETAS'!O:W,5,0)))</f>
        <v>0.83</v>
      </c>
      <c r="H668" s="10">
        <f>IFERROR((VLOOKUP(A668,'[1]LISTA ETIQUETAS'!O:X,10,0)),"")</f>
        <v>0</v>
      </c>
      <c r="I668" s="11">
        <f>IFERROR((VLOOKUP(A668,'[1]LISTA ETIQUETAS'!O:Z,12,0)),"")</f>
        <v>0</v>
      </c>
      <c r="J668" s="5">
        <f>VLOOKUP(A668,'[1]LISTA ETIQUETAS'!$O:$AA,13,0)</f>
        <v>0</v>
      </c>
      <c r="K668" s="11">
        <f>IFERROR(I668-I668*J668,"")</f>
        <v>0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>IF(M668=0,A668,M668)</f>
        <v>136420</v>
      </c>
      <c r="S668" s="2">
        <f>_xlfn.XLOOKUP($A668,'[1]LISTA ETIQUETAS'!$O:$O,'[1]LISTA ETIQUETAS'!H:H,"",0)</f>
        <v>1</v>
      </c>
      <c r="T668" s="8">
        <f>SUM(O668:S668)</f>
        <v>1</v>
      </c>
      <c r="U668" s="9" t="str">
        <f>IFERROR((VLOOKUP(A668,'links de acesso'!A:B,2,0)),"\\192.168.0.4\Produtos\PRODUTO_PRONTA_ENTREGA_DPOT\static\IMAGENS_PRODUTOS\SEM IMAGEM.jpg")</f>
        <v>\\192.168.0.4\Produtos\PRODUTO_PRONTA_ENTREGA_DPOT\static\IMAGENS_PRODUTOS\POLTRONA CASCA_136420.jpg</v>
      </c>
      <c r="V668" s="8" t="str">
        <f>IF(Tabela3[[#This Row],[LINK_IMAGEM]]="\\192.168.0.4\Produtos\PRODUTO_PRONTA_ENTREGA_DPOT\static\IMAGENS_PRODUTOS\SEM IMAGEM.jpg","SEM IMAGEM","COM IMAGEM")</f>
        <v>COM IMAGEM</v>
      </c>
    </row>
    <row r="669" spans="1:22" x14ac:dyDescent="0.25">
      <c r="A669" s="17">
        <v>101984</v>
      </c>
      <c r="B669" t="str">
        <f>IFERROR((VLOOKUP(A669,'[1]LISTA ETIQUETAS'!O:X,3,0)),"PRODUTO SEM ESTOQUE")</f>
        <v>EST POLTRONA CONVERSADEIRA (MAD A CAT PU) (TELA NT) TC FORN</v>
      </c>
      <c r="C669" s="9" t="str">
        <f>VLOOKUP(A669,'[1]LISTA ETIQUETAS'!$O:$BT,58,0)</f>
        <v>DPOT POLTRONA</v>
      </c>
      <c r="D669" s="9" t="str">
        <f>VLOOKUP(A669,'[1]LISTA ETIQUETAS'!$O:$BU,59,0)</f>
        <v>POLTRONA CONVERSADEIRA</v>
      </c>
      <c r="E669" s="10">
        <f>IF(VLOOKUP(A669,'[1]LISTA ETIQUETAS'!O:W,4,0)="",(VLOOKUP(A669,'[1]LISTA ETIQUETAS'!O:W,7,0)),(VLOOKUP(A669,'[1]LISTA ETIQUETAS'!O:W,4,0)))</f>
        <v>1.21</v>
      </c>
      <c r="F669" s="10">
        <f>IF(VLOOKUP(A669,'[1]LISTA ETIQUETAS'!O:W,5,0)="",(VLOOKUP(A669,'[1]LISTA ETIQUETAS'!O:W,8,0)),(VLOOKUP(A669,'[1]LISTA ETIQUETAS'!O:W,5,0)))</f>
        <v>0.79</v>
      </c>
      <c r="G669" s="10">
        <f>IF(VLOOKUP(A669,'[1]LISTA ETIQUETAS'!O:W,6,0)="",(VLOOKUP(A669,'[1]LISTA ETIQUETAS'!O:W,9,0)),(VLOOKUP(A669,'[1]LISTA ETIQUETAS'!O:W,5,0)))</f>
        <v>0.74</v>
      </c>
      <c r="H669" s="10">
        <f>IFERROR((VLOOKUP(A669,'[1]LISTA ETIQUETAS'!O:X,10,0)),"")</f>
        <v>0</v>
      </c>
      <c r="I669" s="11">
        <f>IFERROR((VLOOKUP(A669,'[1]LISTA ETIQUETAS'!O:Z,12,0)),"")</f>
        <v>0</v>
      </c>
      <c r="J669" s="5">
        <f>VLOOKUP(A669,'[1]LISTA ETIQUETAS'!$O:$AA,13,0)</f>
        <v>0</v>
      </c>
      <c r="K669" s="11">
        <f>IFERROR(I669-I669*J669,"")</f>
        <v>0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>IF(M669=0,A669,M669)</f>
        <v>101984</v>
      </c>
      <c r="S669" s="2">
        <f>_xlfn.XLOOKUP($A669,'[1]LISTA ETIQUETAS'!$O:$O,'[1]LISTA ETIQUETAS'!H:H,"",0)</f>
        <v>1</v>
      </c>
      <c r="T669" s="8">
        <f>SUM(O669:S669)</f>
        <v>1</v>
      </c>
      <c r="U669" s="9" t="str">
        <f>IFERROR((VLOOKUP(A669,'links de acesso'!A:B,2,0)),"\\192.168.0.4\Produtos\PRODUTO_PRONTA_ENTREGA_DPOT\static\IMAGENS_PRODUTOS\SEM IMAGEM.jpg")</f>
        <v>\\192.168.0.4\Produtos\PRODUTO_PRONTA_ENTREGA_DPOT\static\IMAGENS_PRODUTOS\POLTRONA CONVERSADEIRA_101984.jpg</v>
      </c>
      <c r="V669" s="8" t="str">
        <f>IF(Tabela3[[#This Row],[LINK_IMAGEM]]="\\192.168.0.4\Produtos\PRODUTO_PRONTA_ENTREGA_DPOT\static\IMAGENS_PRODUTOS\SEM IMAGEM.jpg","SEM IMAGEM","COM IMAGEM")</f>
        <v>COM IMAGEM</v>
      </c>
    </row>
    <row r="670" spans="1:22" x14ac:dyDescent="0.25">
      <c r="A670" s="17">
        <v>252274</v>
      </c>
      <c r="B670" t="str">
        <f>IFERROR((VLOOKUP(A670,'[1]LISTA ETIQUETAS'!O:X,3,0)),"PRODUTO SEM ESTOQUE")</f>
        <v>EST POLTRONA CUCA (FREIJO NAT) TC EL SWISS VELVET BEIGE</v>
      </c>
      <c r="C670" s="9" t="str">
        <f>VLOOKUP(A670,'[1]LISTA ETIQUETAS'!$O:$BT,58,0)</f>
        <v>DPOT POLTRONA</v>
      </c>
      <c r="D670" s="9" t="str">
        <f>VLOOKUP(A670,'[1]LISTA ETIQUETAS'!$O:$BU,59,0)</f>
        <v>POLTRONA CUCA</v>
      </c>
      <c r="E670" s="10">
        <f>IF(VLOOKUP(A670,'[1]LISTA ETIQUETAS'!O:W,4,0)="",(VLOOKUP(A670,'[1]LISTA ETIQUETAS'!O:W,7,0)),(VLOOKUP(A670,'[1]LISTA ETIQUETAS'!O:W,4,0)))</f>
        <v>0.63</v>
      </c>
      <c r="F670" s="10">
        <f>IF(VLOOKUP(A670,'[1]LISTA ETIQUETAS'!O:W,5,0)="",(VLOOKUP(A670,'[1]LISTA ETIQUETAS'!O:W,8,0)),(VLOOKUP(A670,'[1]LISTA ETIQUETAS'!O:W,5,0)))</f>
        <v>0.9</v>
      </c>
      <c r="G670" s="10">
        <f>IF(VLOOKUP(A670,'[1]LISTA ETIQUETAS'!O:W,6,0)="",(VLOOKUP(A670,'[1]LISTA ETIQUETAS'!O:W,9,0)),(VLOOKUP(A670,'[1]LISTA ETIQUETAS'!O:W,5,0)))</f>
        <v>0.89</v>
      </c>
      <c r="H670" s="10">
        <f>IFERROR((VLOOKUP(A670,'[1]LISTA ETIQUETAS'!O:X,10,0)),"")</f>
        <v>0</v>
      </c>
      <c r="I670" s="11">
        <f>IFERROR((VLOOKUP(A670,'[1]LISTA ETIQUETAS'!O:Z,12,0)),"")</f>
        <v>0</v>
      </c>
      <c r="J670" s="5">
        <f>VLOOKUP(A670,'[1]LISTA ETIQUETAS'!$O:$AA,13,0)</f>
        <v>0</v>
      </c>
      <c r="K670" s="11">
        <f>IFERROR(I670-I670*J670,"")</f>
        <v>0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>IF(M670=0,A670,M670)</f>
        <v>252274</v>
      </c>
      <c r="S670" s="2">
        <f>_xlfn.XLOOKUP($A670,'[1]LISTA ETIQUETAS'!$O:$O,'[1]LISTA ETIQUETAS'!H:H,"",0)</f>
        <v>1</v>
      </c>
      <c r="T670" s="8">
        <f>SUM(O670:S670)</f>
        <v>1</v>
      </c>
      <c r="U670" s="9" t="str">
        <f>IFERROR((VLOOKUP(A670,'links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70" s="8" t="str">
        <f>IF(Tabela3[[#This Row],[LINK_IMAGEM]]="\\192.168.0.4\Produtos\PRODUTO_PRONTA_ENTREGA_DPOT\static\IMAGENS_PRODUTOS\SEM IMAGEM.jpg","SEM IMAGEM","COM IMAGEM")</f>
        <v>COM IMAGEM</v>
      </c>
    </row>
    <row r="671" spans="1:22" x14ac:dyDescent="0.25">
      <c r="A671" s="17">
        <v>327990</v>
      </c>
      <c r="B671" t="str">
        <f>IFERROR((VLOOKUP(A671,'[1]LISTA ETIQUETAS'!O:X,3,0)),"PRODUTO SEM ESTOQUE")</f>
        <v>EST POLTRONA CUIABA (FREIJO TONALIZ 01) CAMURCA CASTANHO</v>
      </c>
      <c r="C671" s="9" t="str">
        <f>VLOOKUP(A671,'[1]LISTA ETIQUETAS'!$O:$BT,58,0)</f>
        <v>DPOT POLTRONA</v>
      </c>
      <c r="D671" s="9" t="str">
        <f>VLOOKUP(A671,'[1]LISTA ETIQUETAS'!$O:$BU,59,0)</f>
        <v>POLTRONA CUIABA</v>
      </c>
      <c r="E671" s="10">
        <f>IF(VLOOKUP(A671,'[1]LISTA ETIQUETAS'!O:W,4,0)="",(VLOOKUP(A671,'[1]LISTA ETIQUETAS'!O:W,7,0)),(VLOOKUP(A671,'[1]LISTA ETIQUETAS'!O:W,4,0)))</f>
        <v>0.62</v>
      </c>
      <c r="F671" s="10">
        <f>IF(VLOOKUP(A671,'[1]LISTA ETIQUETAS'!O:W,5,0)="",(VLOOKUP(A671,'[1]LISTA ETIQUETAS'!O:W,8,0)),(VLOOKUP(A671,'[1]LISTA ETIQUETAS'!O:W,5,0)))</f>
        <v>0.7</v>
      </c>
      <c r="G671" s="10">
        <f>IF(VLOOKUP(A671,'[1]LISTA ETIQUETAS'!O:W,6,0)="",(VLOOKUP(A671,'[1]LISTA ETIQUETAS'!O:W,9,0)),(VLOOKUP(A671,'[1]LISTA ETIQUETAS'!O:W,5,0)))</f>
        <v>0.72</v>
      </c>
      <c r="H671" s="10">
        <f>IFERROR((VLOOKUP(A671,'[1]LISTA ETIQUETAS'!O:X,10,0)),"")</f>
        <v>0</v>
      </c>
      <c r="I671" s="11">
        <f>IFERROR((VLOOKUP(A671,'[1]LISTA ETIQUETAS'!O:Z,12,0)),"")</f>
        <v>0</v>
      </c>
      <c r="J671" s="5">
        <f>VLOOKUP(A671,'[1]LISTA ETIQUETAS'!$O:$AA,13,0)</f>
        <v>0.5</v>
      </c>
      <c r="K671" s="11">
        <f>IFERROR(I671-I671*J671,"")</f>
        <v>0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>IF(M671=0,A671,M671)</f>
        <v>327990</v>
      </c>
      <c r="S671" s="2">
        <f>_xlfn.XLOOKUP($A671,'[1]LISTA ETIQUETAS'!$O:$O,'[1]LISTA ETIQUETAS'!H:H,"",0)</f>
        <v>1</v>
      </c>
      <c r="T671" s="8">
        <f>SUM(O671:S671)</f>
        <v>1</v>
      </c>
      <c r="U671" s="9" t="str">
        <f>IFERROR((VLOOKUP(A671,'links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71" s="8" t="str">
        <f>IF(Tabela3[[#This Row],[LINK_IMAGEM]]="\\192.168.0.4\Produtos\PRODUTO_PRONTA_ENTREGA_DPOT\static\IMAGENS_PRODUTOS\SEM IMAGEM.jpg","SEM IMAGEM","COM IMAGEM")</f>
        <v>COM IMAGEM</v>
      </c>
    </row>
    <row r="672" spans="1:22" x14ac:dyDescent="0.25">
      <c r="A672" s="17">
        <v>402239</v>
      </c>
      <c r="B672" t="str">
        <f>IFERROR((VLOOKUP(A672,'[1]LISTA ETIQUETAS'!O:X,3,0)),"PRODUTO SEM ESTOQUE")</f>
        <v>EST POLTRONA DIZ (LAMINADA S/FURO) (MAD IMBUIA STAIN)</v>
      </c>
      <c r="C672" s="9" t="str">
        <f>VLOOKUP(A672,'[1]LISTA ETIQUETAS'!$O:$BT,58,0)</f>
        <v>DPOT POLTRONA</v>
      </c>
      <c r="D672" s="9" t="str">
        <f>VLOOKUP(A672,'[1]LISTA ETIQUETAS'!$O:$BU,59,0)</f>
        <v>POLTRONA DIZ</v>
      </c>
      <c r="E672" s="10">
        <f>IF(VLOOKUP(A672,'[1]LISTA ETIQUETAS'!O:W,4,0)="",(VLOOKUP(A672,'[1]LISTA ETIQUETAS'!O:W,7,0)),(VLOOKUP(A672,'[1]LISTA ETIQUETAS'!O:W,4,0)))</f>
        <v>0.78</v>
      </c>
      <c r="F672" s="10">
        <f>IF(VLOOKUP(A672,'[1]LISTA ETIQUETAS'!O:W,5,0)="",(VLOOKUP(A672,'[1]LISTA ETIQUETAS'!O:W,8,0)),(VLOOKUP(A672,'[1]LISTA ETIQUETAS'!O:W,5,0)))</f>
        <v>0.89</v>
      </c>
      <c r="G672" s="10">
        <f>IF(VLOOKUP(A672,'[1]LISTA ETIQUETAS'!O:W,6,0)="",(VLOOKUP(A672,'[1]LISTA ETIQUETAS'!O:W,9,0)),(VLOOKUP(A672,'[1]LISTA ETIQUETAS'!O:W,5,0)))</f>
        <v>0.71</v>
      </c>
      <c r="H672" s="10">
        <f>IFERROR((VLOOKUP(A672,'[1]LISTA ETIQUETAS'!O:X,10,0)),"")</f>
        <v>0</v>
      </c>
      <c r="I672" s="11">
        <f>IFERROR((VLOOKUP(A672,'[1]LISTA ETIQUETAS'!O:Z,12,0)),"")</f>
        <v>0</v>
      </c>
      <c r="J672" s="5">
        <f>VLOOKUP(A672,'[1]LISTA ETIQUETAS'!$O:$AA,13,0)</f>
        <v>0.35</v>
      </c>
      <c r="K672" s="11">
        <f>IFERROR(I672-I672*J672,"")</f>
        <v>0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>IF(M672=0,A672,M672)</f>
        <v>402239</v>
      </c>
      <c r="S672" s="2">
        <f>_xlfn.XLOOKUP($A672,'[1]LISTA ETIQUETAS'!$O:$O,'[1]LISTA ETIQUETAS'!H:H,"",0)</f>
        <v>4</v>
      </c>
      <c r="T672" s="8">
        <f>SUM(O672:S672)</f>
        <v>4</v>
      </c>
      <c r="U672" s="9" t="str">
        <f>IFERROR((VLOOKUP(A672,'links de acesso'!A:B,2,0)),"\\192.168.0.4\Produtos\PRODUTO_PRONTA_ENTREGA_DPOT\static\IMAGENS_PRODUTOS\SEM IMAGEM.jpg")</f>
        <v>\\192.168.0.4\Produtos\PRODUTO_PRONTA_ENTREGA_DPOT\static\IMAGENS_PRODUTOS\SEM IMAGEM.jpg</v>
      </c>
      <c r="V672" s="8" t="str">
        <f>IF(Tabela3[[#This Row],[LINK_IMAGEM]]="\\192.168.0.4\Produtos\PRODUTO_PRONTA_ENTREGA_DPOT\static\IMAGENS_PRODUTOS\SEM IMAGEM.jpg","SEM IMAGEM","COM IMAGEM")</f>
        <v>SEM IMAGEM</v>
      </c>
    </row>
    <row r="673" spans="1:22" x14ac:dyDescent="0.25">
      <c r="A673" s="17">
        <v>400486</v>
      </c>
      <c r="B673" t="str">
        <f>IFERROR((VLOOKUP(A673,'[1]LISTA ETIQUETAS'!O:X,3,0)),"PRODUTO SEM ESTOQUE")</f>
        <v>EST POLTRONA DIZ (ESTOF S/FURO) (MAD A COR 2) COURO CH 05</v>
      </c>
      <c r="C673" s="9" t="str">
        <f>VLOOKUP(A673,'[1]LISTA ETIQUETAS'!$O:$BT,58,0)</f>
        <v>DPOT POLTRONA</v>
      </c>
      <c r="D673" s="9" t="str">
        <f>VLOOKUP(A673,'[1]LISTA ETIQUETAS'!$O:$BU,59,0)</f>
        <v>POLTRONA DIZ</v>
      </c>
      <c r="E673" s="10">
        <f>IF(VLOOKUP(A673,'[1]LISTA ETIQUETAS'!O:W,4,0)="",(VLOOKUP(A673,'[1]LISTA ETIQUETAS'!O:W,7,0)),(VLOOKUP(A673,'[1]LISTA ETIQUETAS'!O:W,4,0)))</f>
        <v>0.78</v>
      </c>
      <c r="F673" s="10">
        <f>IF(VLOOKUP(A673,'[1]LISTA ETIQUETAS'!O:W,5,0)="",(VLOOKUP(A673,'[1]LISTA ETIQUETAS'!O:W,8,0)),(VLOOKUP(A673,'[1]LISTA ETIQUETAS'!O:W,5,0)))</f>
        <v>0.89</v>
      </c>
      <c r="G673" s="10">
        <f>IF(VLOOKUP(A673,'[1]LISTA ETIQUETAS'!O:W,6,0)="",(VLOOKUP(A673,'[1]LISTA ETIQUETAS'!O:W,9,0)),(VLOOKUP(A673,'[1]LISTA ETIQUETAS'!O:W,5,0)))</f>
        <v>0.71</v>
      </c>
      <c r="H673" s="10">
        <f>IFERROR((VLOOKUP(A673,'[1]LISTA ETIQUETAS'!O:X,10,0)),"")</f>
        <v>0</v>
      </c>
      <c r="I673" s="11">
        <f>IFERROR((VLOOKUP(A673,'[1]LISTA ETIQUETAS'!O:Z,12,0)),"")</f>
        <v>0</v>
      </c>
      <c r="J673" s="5">
        <f>VLOOKUP(A673,'[1]LISTA ETIQUETAS'!$O:$AA,13,0)</f>
        <v>0.35</v>
      </c>
      <c r="K673" s="11">
        <f>IFERROR(I673-I673*J673,"")</f>
        <v>0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>IF(M673=0,A673,M673)</f>
        <v>400486</v>
      </c>
      <c r="S673" s="2">
        <f>_xlfn.XLOOKUP($A673,'[1]LISTA ETIQUETAS'!$O:$O,'[1]LISTA ETIQUETAS'!H:H,"",0)</f>
        <v>2</v>
      </c>
      <c r="T673" s="8">
        <f>SUM(O673:S673)</f>
        <v>2</v>
      </c>
      <c r="U673" s="9" t="str">
        <f>IFERROR((VLOOKUP(A673,'links de acesso'!A:B,2,0)),"\\192.168.0.4\Produtos\PRODUTO_PRONTA_ENTREGA_DPOT\static\IMAGENS_PRODUTOS\SEM IMAGEM.jpg")</f>
        <v>\\192.168.0.4\Produtos\PRODUTO_PRONTA_ENTREGA_DPOT\static\IMAGENS_PRODUTOS\POLTRONA DIZ _400486.jpg</v>
      </c>
      <c r="V673" s="8" t="str">
        <f>IF(Tabela3[[#This Row],[LINK_IMAGEM]]="\\192.168.0.4\Produtos\PRODUTO_PRONTA_ENTREGA_DPOT\static\IMAGENS_PRODUTOS\SEM IMAGEM.jpg","SEM IMAGEM","COM IMAGEM")</f>
        <v>COM IMAGEM</v>
      </c>
    </row>
    <row r="674" spans="1:22" x14ac:dyDescent="0.25">
      <c r="A674" s="17">
        <v>400486</v>
      </c>
      <c r="B674" t="str">
        <f>IFERROR((VLOOKUP(A674,'[1]LISTA ETIQUETAS'!O:X,3,0)),"PRODUTO SEM ESTOQUE")</f>
        <v>EST POLTRONA DIZ (ESTOF S/FURO) (MAD A COR 2) COURO CH 05</v>
      </c>
      <c r="C674" s="9" t="str">
        <f>VLOOKUP(A674,'[1]LISTA ETIQUETAS'!$O:$BT,58,0)</f>
        <v>DPOT POLTRONA</v>
      </c>
      <c r="D674" s="9" t="str">
        <f>VLOOKUP(A674,'[1]LISTA ETIQUETAS'!$O:$BU,59,0)</f>
        <v>POLTRONA DIZ</v>
      </c>
      <c r="E674" s="10">
        <f>IF(VLOOKUP(A674,'[1]LISTA ETIQUETAS'!O:W,4,0)="",(VLOOKUP(A674,'[1]LISTA ETIQUETAS'!O:W,7,0)),(VLOOKUP(A674,'[1]LISTA ETIQUETAS'!O:W,4,0)))</f>
        <v>0.78</v>
      </c>
      <c r="F674" s="10">
        <f>IF(VLOOKUP(A674,'[1]LISTA ETIQUETAS'!O:W,5,0)="",(VLOOKUP(A674,'[1]LISTA ETIQUETAS'!O:W,8,0)),(VLOOKUP(A674,'[1]LISTA ETIQUETAS'!O:W,5,0)))</f>
        <v>0.89</v>
      </c>
      <c r="G674" s="10">
        <f>IF(VLOOKUP(A674,'[1]LISTA ETIQUETAS'!O:W,6,0)="",(VLOOKUP(A674,'[1]LISTA ETIQUETAS'!O:W,9,0)),(VLOOKUP(A674,'[1]LISTA ETIQUETAS'!O:W,5,0)))</f>
        <v>0.71</v>
      </c>
      <c r="H674" s="10">
        <f>IFERROR((VLOOKUP(A674,'[1]LISTA ETIQUETAS'!O:X,10,0)),"")</f>
        <v>0</v>
      </c>
      <c r="I674" s="11">
        <f>IFERROR((VLOOKUP(A674,'[1]LISTA ETIQUETAS'!O:Z,12,0)),"")</f>
        <v>0</v>
      </c>
      <c r="J674" s="5">
        <f>VLOOKUP(A674,'[1]LISTA ETIQUETAS'!$O:$AA,13,0)</f>
        <v>0.35</v>
      </c>
      <c r="K674" s="11">
        <f>IFERROR(I674-I674*J674,"")</f>
        <v>0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>IF(M674=0,A674,M674)</f>
        <v>400486</v>
      </c>
      <c r="S674" s="2">
        <f>_xlfn.XLOOKUP($A674,'[1]LISTA ETIQUETAS'!$O:$O,'[1]LISTA ETIQUETAS'!H:H,"",0)</f>
        <v>2</v>
      </c>
      <c r="T674" s="8">
        <f>SUM(O674:S674)</f>
        <v>2</v>
      </c>
      <c r="U674" s="9" t="str">
        <f>IFERROR((VLOOKUP(A674,'links de acesso'!A:B,2,0)),"\\192.168.0.4\Produtos\PRODUTO_PRONTA_ENTREGA_DPOT\static\IMAGENS_PRODUTOS\SEM IMAGEM.jpg")</f>
        <v>\\192.168.0.4\Produtos\PRODUTO_PRONTA_ENTREGA_DPOT\static\IMAGENS_PRODUTOS\POLTRONA DIZ _400486.jpg</v>
      </c>
      <c r="V674" s="8" t="str">
        <f>IF(Tabela3[[#This Row],[LINK_IMAGEM]]="\\192.168.0.4\Produtos\PRODUTO_PRONTA_ENTREGA_DPOT\static\IMAGENS_PRODUTOS\SEM IMAGEM.jpg","SEM IMAGEM","COM IMAGEM")</f>
        <v>COM IMAGEM</v>
      </c>
    </row>
    <row r="675" spans="1:22" x14ac:dyDescent="0.25">
      <c r="A675" s="17">
        <v>400486</v>
      </c>
      <c r="B675" t="str">
        <f>IFERROR((VLOOKUP(A675,'[1]LISTA ETIQUETAS'!O:X,3,0)),"PRODUTO SEM ESTOQUE")</f>
        <v>EST POLTRONA DIZ (ESTOF S/FURO) (MAD A COR 2) COURO CH 05</v>
      </c>
      <c r="C675" s="9" t="str">
        <f>VLOOKUP(A675,'[1]LISTA ETIQUETAS'!$O:$BT,58,0)</f>
        <v>DPOT POLTRONA</v>
      </c>
      <c r="D675" s="9" t="str">
        <f>VLOOKUP(A675,'[1]LISTA ETIQUETAS'!$O:$BU,59,0)</f>
        <v>POLTRONA DIZ</v>
      </c>
      <c r="E675" s="10">
        <f>IF(VLOOKUP(A675,'[1]LISTA ETIQUETAS'!O:W,4,0)="",(VLOOKUP(A675,'[1]LISTA ETIQUETAS'!O:W,7,0)),(VLOOKUP(A675,'[1]LISTA ETIQUETAS'!O:W,4,0)))</f>
        <v>0.78</v>
      </c>
      <c r="F675" s="10">
        <f>IF(VLOOKUP(A675,'[1]LISTA ETIQUETAS'!O:W,5,0)="",(VLOOKUP(A675,'[1]LISTA ETIQUETAS'!O:W,8,0)),(VLOOKUP(A675,'[1]LISTA ETIQUETAS'!O:W,5,0)))</f>
        <v>0.89</v>
      </c>
      <c r="G675" s="10">
        <f>IF(VLOOKUP(A675,'[1]LISTA ETIQUETAS'!O:W,6,0)="",(VLOOKUP(A675,'[1]LISTA ETIQUETAS'!O:W,9,0)),(VLOOKUP(A675,'[1]LISTA ETIQUETAS'!O:W,5,0)))</f>
        <v>0.71</v>
      </c>
      <c r="H675" s="10">
        <f>IFERROR((VLOOKUP(A675,'[1]LISTA ETIQUETAS'!O:X,10,0)),"")</f>
        <v>0</v>
      </c>
      <c r="I675" s="11">
        <f>IFERROR((VLOOKUP(A675,'[1]LISTA ETIQUETAS'!O:Z,12,0)),"")</f>
        <v>0</v>
      </c>
      <c r="J675" s="5">
        <f>VLOOKUP(A675,'[1]LISTA ETIQUETAS'!$O:$AA,13,0)</f>
        <v>0.35</v>
      </c>
      <c r="K675" s="11">
        <f>IFERROR(I675-I675*J675,"")</f>
        <v>0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>IF(M675=0,A675,M675)</f>
        <v>400486</v>
      </c>
      <c r="S675" s="2">
        <f>_xlfn.XLOOKUP($A675,'[1]LISTA ETIQUETAS'!$O:$O,'[1]LISTA ETIQUETAS'!H:H,"",0)</f>
        <v>2</v>
      </c>
      <c r="T675" s="8">
        <f>SUM(O675:S675)</f>
        <v>2</v>
      </c>
      <c r="U675" s="9" t="str">
        <f>IFERROR((VLOOKUP(A675,'links de acesso'!A:B,2,0)),"\\192.168.0.4\Produtos\PRODUTO_PRONTA_ENTREGA_DPOT\static\IMAGENS_PRODUTOS\SEM IMAGEM.jpg")</f>
        <v>\\192.168.0.4\Produtos\PRODUTO_PRONTA_ENTREGA_DPOT\static\IMAGENS_PRODUTOS\POLTRONA DIZ _400486.jpg</v>
      </c>
      <c r="V675" s="8" t="str">
        <f>IF(Tabela3[[#This Row],[LINK_IMAGEM]]="\\192.168.0.4\Produtos\PRODUTO_PRONTA_ENTREGA_DPOT\static\IMAGENS_PRODUTOS\SEM IMAGEM.jpg","SEM IMAGEM","COM IMAGEM")</f>
        <v>COM IMAGEM</v>
      </c>
    </row>
    <row r="676" spans="1:22" x14ac:dyDescent="0.25">
      <c r="A676" s="17">
        <v>256816</v>
      </c>
      <c r="B676" t="str">
        <f>IFERROR((VLOOKUP(A676,'[1]LISTA ETIQUETAS'!O:X,3,0)),"PRODUTO SEM ESTOQUE")</f>
        <v>EST POLTRONA DIZ (ESTOF S/FURO) (MAD B EBNZ) COURO PIG 100</v>
      </c>
      <c r="C676" s="9" t="str">
        <f>VLOOKUP(A676,'[1]LISTA ETIQUETAS'!$O:$BT,58,0)</f>
        <v>DPOT POLTRONA</v>
      </c>
      <c r="D676" s="9" t="str">
        <f>VLOOKUP(A676,'[1]LISTA ETIQUETAS'!$O:$BU,59,0)</f>
        <v>POLTRONA DIZ</v>
      </c>
      <c r="E676" s="10">
        <f>IF(VLOOKUP(A676,'[1]LISTA ETIQUETAS'!O:W,4,0)="",(VLOOKUP(A676,'[1]LISTA ETIQUETAS'!O:W,7,0)),(VLOOKUP(A676,'[1]LISTA ETIQUETAS'!O:W,4,0)))</f>
        <v>0.78</v>
      </c>
      <c r="F676" s="10">
        <f>IF(VLOOKUP(A676,'[1]LISTA ETIQUETAS'!O:W,5,0)="",(VLOOKUP(A676,'[1]LISTA ETIQUETAS'!O:W,8,0)),(VLOOKUP(A676,'[1]LISTA ETIQUETAS'!O:W,5,0)))</f>
        <v>0.89</v>
      </c>
      <c r="G676" s="10">
        <f>IF(VLOOKUP(A676,'[1]LISTA ETIQUETAS'!O:W,6,0)="",(VLOOKUP(A676,'[1]LISTA ETIQUETAS'!O:W,9,0)),(VLOOKUP(A676,'[1]LISTA ETIQUETAS'!O:W,5,0)))</f>
        <v>0.71</v>
      </c>
      <c r="H676" s="10">
        <f>IFERROR((VLOOKUP(A676,'[1]LISTA ETIQUETAS'!O:X,10,0)),"")</f>
        <v>0</v>
      </c>
      <c r="I676" s="11">
        <f>IFERROR((VLOOKUP(A676,'[1]LISTA ETIQUETAS'!O:Z,12,0)),"")</f>
        <v>0</v>
      </c>
      <c r="J676" s="5">
        <f>VLOOKUP(A676,'[1]LISTA ETIQUETAS'!$O:$AA,13,0)</f>
        <v>0</v>
      </c>
      <c r="K676" s="11">
        <f>IFERROR(I676-I676*J676,"")</f>
        <v>0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>IF(M676=0,A676,M676)</f>
        <v>256816</v>
      </c>
      <c r="S676" s="2">
        <f>_xlfn.XLOOKUP($A676,'[1]LISTA ETIQUETAS'!$O:$O,'[1]LISTA ETIQUETAS'!H:H,"",0)</f>
        <v>4</v>
      </c>
      <c r="T676" s="8">
        <f>SUM(O676:S676)</f>
        <v>4</v>
      </c>
      <c r="U676" s="9" t="str">
        <f>IFERROR((VLOOKUP(A676,'links de acesso'!A:B,2,0)),"\\192.168.0.4\Produtos\PRODUTO_PRONTA_ENTREGA_DPOT\static\IMAGENS_PRODUTOS\SEM IMAGEM.jpg")</f>
        <v>\\192.168.0.4\Produtos\PRODUTO_PRONTA_ENTREGA_DPOT\static\IMAGENS_PRODUTOS\POLTRONA DIZ SEM FURO_256816.jpg</v>
      </c>
      <c r="V676" s="8" t="str">
        <f>IF(Tabela3[[#This Row],[LINK_IMAGEM]]="\\192.168.0.4\Produtos\PRODUTO_PRONTA_ENTREGA_DPOT\static\IMAGENS_PRODUTOS\SEM IMAGEM.jpg","SEM IMAGEM","COM IMAGEM")</f>
        <v>COM IMAGEM</v>
      </c>
    </row>
    <row r="677" spans="1:22" x14ac:dyDescent="0.25">
      <c r="A677" s="17">
        <v>328043</v>
      </c>
      <c r="B677" t="str">
        <f>IFERROR((VLOOKUP(A677,'[1]LISTA ETIQUETAS'!O:X,3,0)),"PRODUTO SEM ESTOQUE")</f>
        <v>EST POLTRONA DIZ (ESTOF S/FURO) (MAD IMBUIA) COURO IMPORT 51</v>
      </c>
      <c r="C677" s="9" t="str">
        <f>VLOOKUP(A677,'[1]LISTA ETIQUETAS'!$O:$BT,58,0)</f>
        <v>DPOT POLTRONA</v>
      </c>
      <c r="D677" s="9" t="str">
        <f>VLOOKUP(A677,'[1]LISTA ETIQUETAS'!$O:$BU,59,0)</f>
        <v>POLTRONA DIZ</v>
      </c>
      <c r="E677" s="10">
        <f>IF(VLOOKUP(A677,'[1]LISTA ETIQUETAS'!O:W,4,0)="",(VLOOKUP(A677,'[1]LISTA ETIQUETAS'!O:W,7,0)),(VLOOKUP(A677,'[1]LISTA ETIQUETAS'!O:W,4,0)))</f>
        <v>0.78</v>
      </c>
      <c r="F677" s="10">
        <f>IF(VLOOKUP(A677,'[1]LISTA ETIQUETAS'!O:W,5,0)="",(VLOOKUP(A677,'[1]LISTA ETIQUETAS'!O:W,8,0)),(VLOOKUP(A677,'[1]LISTA ETIQUETAS'!O:W,5,0)))</f>
        <v>0.89</v>
      </c>
      <c r="G677" s="10">
        <f>IF(VLOOKUP(A677,'[1]LISTA ETIQUETAS'!O:W,6,0)="",(VLOOKUP(A677,'[1]LISTA ETIQUETAS'!O:W,9,0)),(VLOOKUP(A677,'[1]LISTA ETIQUETAS'!O:W,5,0)))</f>
        <v>0.71</v>
      </c>
      <c r="H677" s="10">
        <f>IFERROR((VLOOKUP(A677,'[1]LISTA ETIQUETAS'!O:X,10,0)),"")</f>
        <v>0</v>
      </c>
      <c r="I677" s="11">
        <f>IFERROR((VLOOKUP(A677,'[1]LISTA ETIQUETAS'!O:Z,12,0)),"")</f>
        <v>0</v>
      </c>
      <c r="J677" s="5">
        <f>VLOOKUP(A677,'[1]LISTA ETIQUETAS'!$O:$AA,13,0)</f>
        <v>0</v>
      </c>
      <c r="K677" s="11">
        <f>IFERROR(I677-I677*J677,"")</f>
        <v>0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>IF(M677=0,A677,M677)</f>
        <v>328043</v>
      </c>
      <c r="S677" s="2">
        <f>_xlfn.XLOOKUP($A677,'[1]LISTA ETIQUETAS'!$O:$O,'[1]LISTA ETIQUETAS'!H:H,"",0)</f>
        <v>1</v>
      </c>
      <c r="T677" s="8">
        <f>SUM(O677:S677)</f>
        <v>1</v>
      </c>
      <c r="U677" s="9" t="str">
        <f>IFERROR((VLOOKUP(A677,'links de acesso'!A:B,2,0)),"\\192.168.0.4\Produtos\PRODUTO_PRONTA_ENTREGA_DPOT\static\IMAGENS_PRODUTOS\SEM IMAGEM.jpg")</f>
        <v>\\192.168.0.4\Produtos\PRODUTO_PRONTA_ENTREGA_DPOT\static\IMAGENS_PRODUTOS\POLTRONA DIZ_328043.jpg</v>
      </c>
      <c r="V677" s="8" t="str">
        <f>IF(Tabela3[[#This Row],[LINK_IMAGEM]]="\\192.168.0.4\Produtos\PRODUTO_PRONTA_ENTREGA_DPOT\static\IMAGENS_PRODUTOS\SEM IMAGEM.jpg","SEM IMAGEM","COM IMAGEM")</f>
        <v>COM IMAGEM</v>
      </c>
    </row>
    <row r="678" spans="1:22" x14ac:dyDescent="0.25">
      <c r="A678" s="17">
        <v>146642</v>
      </c>
      <c r="B678" t="str">
        <f>IFERROR((VLOOKUP(A678,'[1]LISTA ETIQUETAS'!O:X,3,0)),"PRODUTO SEM ESTOQUE")</f>
        <v>EST POLTRONA DIZ (LAMINADA S/FURO) (MAD LYPTUS) CANELA 05</v>
      </c>
      <c r="C678" s="9" t="str">
        <f>VLOOKUP(A678,'[1]LISTA ETIQUETAS'!$O:$BT,58,0)</f>
        <v>DPOT POLTRONA</v>
      </c>
      <c r="D678" s="9" t="str">
        <f>VLOOKUP(A678,'[1]LISTA ETIQUETAS'!$O:$BU,59,0)</f>
        <v>POLTRONA DIZ</v>
      </c>
      <c r="E678" s="10">
        <f>IF(VLOOKUP(A678,'[1]LISTA ETIQUETAS'!O:W,4,0)="",(VLOOKUP(A678,'[1]LISTA ETIQUETAS'!O:W,7,0)),(VLOOKUP(A678,'[1]LISTA ETIQUETAS'!O:W,4,0)))</f>
        <v>0.78</v>
      </c>
      <c r="F678" s="10">
        <f>IF(VLOOKUP(A678,'[1]LISTA ETIQUETAS'!O:W,5,0)="",(VLOOKUP(A678,'[1]LISTA ETIQUETAS'!O:W,8,0)),(VLOOKUP(A678,'[1]LISTA ETIQUETAS'!O:W,5,0)))</f>
        <v>0.89</v>
      </c>
      <c r="G678" s="10">
        <f>IF(VLOOKUP(A678,'[1]LISTA ETIQUETAS'!O:W,6,0)="",(VLOOKUP(A678,'[1]LISTA ETIQUETAS'!O:W,9,0)),(VLOOKUP(A678,'[1]LISTA ETIQUETAS'!O:W,5,0)))</f>
        <v>0.71</v>
      </c>
      <c r="H678" s="10">
        <f>IFERROR((VLOOKUP(A678,'[1]LISTA ETIQUETAS'!O:X,10,0)),"")</f>
        <v>0</v>
      </c>
      <c r="I678" s="11">
        <f>IFERROR((VLOOKUP(A678,'[1]LISTA ETIQUETAS'!O:Z,12,0)),"")</f>
        <v>0</v>
      </c>
      <c r="J678" s="5">
        <f>VLOOKUP(A678,'[1]LISTA ETIQUETAS'!$O:$AA,13,0)</f>
        <v>0</v>
      </c>
      <c r="K678" s="11">
        <f>IFERROR(I678-I678*J678,"")</f>
        <v>0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>IF(M678=0,A678,M678)</f>
        <v>146642</v>
      </c>
      <c r="S678" s="2">
        <f>_xlfn.XLOOKUP($A678,'[1]LISTA ETIQUETAS'!$O:$O,'[1]LISTA ETIQUETAS'!H:H,"",0)</f>
        <v>1</v>
      </c>
      <c r="T678" s="8">
        <f>SUM(O678:S678)</f>
        <v>1</v>
      </c>
      <c r="U678" s="9" t="str">
        <f>IFERROR((VLOOKUP(A678,'links de acesso'!A:B,2,0)),"\\192.168.0.4\Produtos\PRODUTO_PRONTA_ENTREGA_DPOT\static\IMAGENS_PRODUTOS\SEM IMAGEM.jpg")</f>
        <v>\\192.168.0.4\Produtos\PRODUTO_PRONTA_ENTREGA_DPOT\static\IMAGENS_PRODUTOS\POLTRONA DIZ SEM FURO_146642.jpg</v>
      </c>
      <c r="V678" s="8" t="str">
        <f>IF(Tabela3[[#This Row],[LINK_IMAGEM]]="\\192.168.0.4\Produtos\PRODUTO_PRONTA_ENTREGA_DPOT\static\IMAGENS_PRODUTOS\SEM IMAGEM.jpg","SEM IMAGEM","COM IMAGEM")</f>
        <v>COM IMAGEM</v>
      </c>
    </row>
    <row r="679" spans="1:22" x14ac:dyDescent="0.25">
      <c r="A679" s="17">
        <v>372918</v>
      </c>
      <c r="B679" t="str">
        <f>IFERROR((VLOOKUP(A679,'[1]LISTA ETIQUETAS'!O:X,3,0)),"PRODUTO SEM ESTOQUE")</f>
        <v>EST POLTRONA DODO BAIXA (FREIJO NATURAL) (COURO IMPORT 68)</v>
      </c>
      <c r="C679" s="9" t="str">
        <f>VLOOKUP(A679,'[1]LISTA ETIQUETAS'!$O:$BT,58,0)</f>
        <v>DPOT POLTRONA</v>
      </c>
      <c r="D679" s="9" t="str">
        <f>VLOOKUP(A679,'[1]LISTA ETIQUETAS'!$O:$BU,59,0)</f>
        <v>POLTRONA DODO BAIXA</v>
      </c>
      <c r="E679" s="10">
        <f>IF(VLOOKUP(A679,'[1]LISTA ETIQUETAS'!O:W,4,0)="",(VLOOKUP(A679,'[1]LISTA ETIQUETAS'!O:W,7,0)),(VLOOKUP(A679,'[1]LISTA ETIQUETAS'!O:W,4,0)))</f>
        <v>0.72</v>
      </c>
      <c r="F679" s="10">
        <f>IF(VLOOKUP(A679,'[1]LISTA ETIQUETAS'!O:W,5,0)="",(VLOOKUP(A679,'[1]LISTA ETIQUETAS'!O:W,8,0)),(VLOOKUP(A679,'[1]LISTA ETIQUETAS'!O:W,5,0)))</f>
        <v>0.96</v>
      </c>
      <c r="G679" s="10">
        <f>IF(VLOOKUP(A679,'[1]LISTA ETIQUETAS'!O:W,6,0)="",(VLOOKUP(A679,'[1]LISTA ETIQUETAS'!O:W,9,0)),(VLOOKUP(A679,'[1]LISTA ETIQUETAS'!O:W,5,0)))</f>
        <v>0.75</v>
      </c>
      <c r="H679" s="10">
        <f>IFERROR((VLOOKUP(A679,'[1]LISTA ETIQUETAS'!O:X,10,0)),"")</f>
        <v>0</v>
      </c>
      <c r="I679" s="11">
        <f>IFERROR((VLOOKUP(A679,'[1]LISTA ETIQUETAS'!O:Z,12,0)),"")</f>
        <v>0</v>
      </c>
      <c r="J679" s="5">
        <f>VLOOKUP(A679,'[1]LISTA ETIQUETAS'!$O:$AA,13,0)</f>
        <v>0</v>
      </c>
      <c r="K679" s="11">
        <f>IFERROR(I679-I679*J679,"")</f>
        <v>0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>IF(M679=0,A679,M679)</f>
        <v>372918</v>
      </c>
      <c r="S679" s="2">
        <f>_xlfn.XLOOKUP($A679,'[1]LISTA ETIQUETAS'!$O:$O,'[1]LISTA ETIQUETAS'!H:H,"",0)</f>
        <v>2</v>
      </c>
      <c r="T679" s="8">
        <f>SUM(O679:S679)</f>
        <v>2</v>
      </c>
      <c r="U679" s="9" t="str">
        <f>IFERROR((VLOOKUP(A679,'links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79" s="8" t="str">
        <f>IF(Tabela3[[#This Row],[LINK_IMAGEM]]="\\192.168.0.4\Produtos\PRODUTO_PRONTA_ENTREGA_DPOT\static\IMAGENS_PRODUTOS\SEM IMAGEM.jpg","SEM IMAGEM","COM IMAGEM")</f>
        <v>COM IMAGEM</v>
      </c>
    </row>
    <row r="680" spans="1:22" x14ac:dyDescent="0.25">
      <c r="A680" s="17">
        <v>274869</v>
      </c>
      <c r="B680" t="str">
        <f>IFERROR((VLOOKUP(A680,'[1]LISTA ETIQUETAS'!O:X,3,0)),"PRODUTO SEM ESTOQUE")</f>
        <v>EST POLTRONA DRUMMOND (MAD A COR 01) TC VILLA OLMO COR OCRE</v>
      </c>
      <c r="C680" s="9" t="str">
        <f>VLOOKUP(A680,'[1]LISTA ETIQUETAS'!$O:$BT,58,0)</f>
        <v>DPOT POLTRONA</v>
      </c>
      <c r="D680" s="9" t="str">
        <f>VLOOKUP(A680,'[1]LISTA ETIQUETAS'!$O:$BU,59,0)</f>
        <v>POLTRONA DRUMMOND</v>
      </c>
      <c r="E680" s="10">
        <f>IF(VLOOKUP(A680,'[1]LISTA ETIQUETAS'!O:W,4,0)="",(VLOOKUP(A680,'[1]LISTA ETIQUETAS'!O:W,7,0)),(VLOOKUP(A680,'[1]LISTA ETIQUETAS'!O:W,4,0)))</f>
        <v>0.8</v>
      </c>
      <c r="F680" s="10">
        <f>IF(VLOOKUP(A680,'[1]LISTA ETIQUETAS'!O:W,5,0)="",(VLOOKUP(A680,'[1]LISTA ETIQUETAS'!O:W,8,0)),(VLOOKUP(A680,'[1]LISTA ETIQUETAS'!O:W,5,0)))</f>
        <v>0.78</v>
      </c>
      <c r="G680" s="10">
        <f>IF(VLOOKUP(A680,'[1]LISTA ETIQUETAS'!O:W,6,0)="",(VLOOKUP(A680,'[1]LISTA ETIQUETAS'!O:W,9,0)),(VLOOKUP(A680,'[1]LISTA ETIQUETAS'!O:W,5,0)))</f>
        <v>0.76</v>
      </c>
      <c r="H680" s="10">
        <f>IFERROR((VLOOKUP(A680,'[1]LISTA ETIQUETAS'!O:X,10,0)),"")</f>
        <v>0</v>
      </c>
      <c r="I680" s="11">
        <f>IFERROR((VLOOKUP(A680,'[1]LISTA ETIQUETAS'!O:Z,12,0)),"")</f>
        <v>0</v>
      </c>
      <c r="J680" s="5">
        <f>VLOOKUP(A680,'[1]LISTA ETIQUETAS'!$O:$AA,13,0)</f>
        <v>0</v>
      </c>
      <c r="K680" s="11">
        <f>IFERROR(I680-I680*J680,"")</f>
        <v>0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>IF(M680=0,A680,M680)</f>
        <v>274869</v>
      </c>
      <c r="S680" s="2">
        <f>_xlfn.XLOOKUP($A680,'[1]LISTA ETIQUETAS'!$O:$O,'[1]LISTA ETIQUETAS'!H:H,"",0)</f>
        <v>2</v>
      </c>
      <c r="T680" s="8">
        <f>SUM(O680:S680)</f>
        <v>2</v>
      </c>
      <c r="U680" s="9" t="str">
        <f>IFERROR((VLOOKUP(A680,'links de acesso'!A:B,2,0)),"\\192.168.0.4\Produtos\PRODUTO_PRONTA_ENTREGA_DPOT\static\IMAGENS_PRODUTOS\SEM IMAGEM.jpg")</f>
        <v>\\192.168.0.4\Produtos\PRODUTO_PRONTA_ENTREGA_DPOT\static\IMAGENS_PRODUTOS\POLTRONA DRUMOND_274869.jpg</v>
      </c>
      <c r="V680" s="8" t="str">
        <f>IF(Tabela3[[#This Row],[LINK_IMAGEM]]="\\192.168.0.4\Produtos\PRODUTO_PRONTA_ENTREGA_DPOT\static\IMAGENS_PRODUTOS\SEM IMAGEM.jpg","SEM IMAGEM","COM IMAGEM")</f>
        <v>COM IMAGEM</v>
      </c>
    </row>
    <row r="681" spans="1:22" x14ac:dyDescent="0.25">
      <c r="A681" s="17">
        <v>381899</v>
      </c>
      <c r="B681" t="str">
        <f>IFERROR((VLOOKUP(A681,'[1]LISTA ETIQUETAS'!O:X,3,0)),"PRODUTO SEM ESTOQUE")</f>
        <v>EST POLTRONA ESSA (FREIJO NT) TC ELB LUDA 129 CHERRY</v>
      </c>
      <c r="C681" s="9" t="str">
        <f>VLOOKUP(A681,'[1]LISTA ETIQUETAS'!$O:$BT,58,0)</f>
        <v>DPOT POLTRONA</v>
      </c>
      <c r="D681" s="9" t="str">
        <f>VLOOKUP(A681,'[1]LISTA ETIQUETAS'!$O:$BU,59,0)</f>
        <v>POLTRONA ESSA</v>
      </c>
      <c r="E681" s="10">
        <f>IF(VLOOKUP(A681,'[1]LISTA ETIQUETAS'!O:W,4,0)="",(VLOOKUP(A681,'[1]LISTA ETIQUETAS'!O:W,7,0)),(VLOOKUP(A681,'[1]LISTA ETIQUETAS'!O:W,4,0)))</f>
        <v>0.72</v>
      </c>
      <c r="F681" s="10">
        <f>IF(VLOOKUP(A681,'[1]LISTA ETIQUETAS'!O:W,5,0)="",(VLOOKUP(A681,'[1]LISTA ETIQUETAS'!O:W,8,0)),(VLOOKUP(A681,'[1]LISTA ETIQUETAS'!O:W,5,0)))</f>
        <v>0.88</v>
      </c>
      <c r="G681" s="10">
        <f>IF(VLOOKUP(A681,'[1]LISTA ETIQUETAS'!O:W,6,0)="",(VLOOKUP(A681,'[1]LISTA ETIQUETAS'!O:W,9,0)),(VLOOKUP(A681,'[1]LISTA ETIQUETAS'!O:W,5,0)))</f>
        <v>0.98</v>
      </c>
      <c r="H681" s="10">
        <f>IFERROR((VLOOKUP(A681,'[1]LISTA ETIQUETAS'!O:X,10,0)),"")</f>
        <v>0</v>
      </c>
      <c r="I681" s="11">
        <f>IFERROR((VLOOKUP(A681,'[1]LISTA ETIQUETAS'!O:Z,12,0)),"")</f>
        <v>0</v>
      </c>
      <c r="J681" s="5">
        <f>VLOOKUP(A681,'[1]LISTA ETIQUETAS'!$O:$AA,13,0)</f>
        <v>0.5</v>
      </c>
      <c r="K681" s="11">
        <f>IFERROR(I681-I681*J681,"")</f>
        <v>0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>IF(M681=0,A681,M681)</f>
        <v>381899</v>
      </c>
      <c r="S681" s="2">
        <f>_xlfn.XLOOKUP($A681,'[1]LISTA ETIQUETAS'!$O:$O,'[1]LISTA ETIQUETAS'!H:H,"",0)</f>
        <v>2</v>
      </c>
      <c r="T681" s="8">
        <f>SUM(O681:S681)</f>
        <v>2</v>
      </c>
      <c r="U681" s="9" t="str">
        <f>IFERROR((VLOOKUP(A681,'links de acesso'!A:B,2,0)),"\\192.168.0.4\Produtos\PRODUTO_PRONTA_ENTREGA_DPOT\static\IMAGENS_PRODUTOS\SEM IMAGEM.jpg")</f>
        <v>\\192.168.0.4\Produtos\PRODUTO_PRONTA_ENTREGA_DPOT\static\IMAGENS_PRODUTOS\POLTRONA ESSA_381899.jpg</v>
      </c>
      <c r="V681" s="8" t="str">
        <f>IF(Tabela3[[#This Row],[LINK_IMAGEM]]="\\192.168.0.4\Produtos\PRODUTO_PRONTA_ENTREGA_DPOT\static\IMAGENS_PRODUTOS\SEM IMAGEM.jpg","SEM IMAGEM","COM IMAGEM")</f>
        <v>COM IMAGEM</v>
      </c>
    </row>
    <row r="682" spans="1:22" x14ac:dyDescent="0.25">
      <c r="A682" s="17">
        <v>370672</v>
      </c>
      <c r="B682" t="str">
        <f>IFERROR((VLOOKUP(A682,'[1]LISTA ETIQUETAS'!O:X,3,0)),"PRODUTO SEM ESTOQUE")</f>
        <v>EST POLTRONA ESSA (MAD B TECA TING IMBUIA) TC ELB LUD AQUA</v>
      </c>
      <c r="C682" s="9" t="str">
        <f>VLOOKUP(A682,'[1]LISTA ETIQUETAS'!$O:$BT,58,0)</f>
        <v>DPOT POLTRONA</v>
      </c>
      <c r="D682" s="9" t="str">
        <f>VLOOKUP(A682,'[1]LISTA ETIQUETAS'!$O:$BU,59,0)</f>
        <v>POLTRONA ESSA</v>
      </c>
      <c r="E682" s="10">
        <f>IF(VLOOKUP(A682,'[1]LISTA ETIQUETAS'!O:W,4,0)="",(VLOOKUP(A682,'[1]LISTA ETIQUETAS'!O:W,7,0)),(VLOOKUP(A682,'[1]LISTA ETIQUETAS'!O:W,4,0)))</f>
        <v>0.72</v>
      </c>
      <c r="F682" s="10">
        <f>IF(VLOOKUP(A682,'[1]LISTA ETIQUETAS'!O:W,5,0)="",(VLOOKUP(A682,'[1]LISTA ETIQUETAS'!O:W,8,0)),(VLOOKUP(A682,'[1]LISTA ETIQUETAS'!O:W,5,0)))</f>
        <v>0.88</v>
      </c>
      <c r="G682" s="10">
        <f>IF(VLOOKUP(A682,'[1]LISTA ETIQUETAS'!O:W,6,0)="",(VLOOKUP(A682,'[1]LISTA ETIQUETAS'!O:W,9,0)),(VLOOKUP(A682,'[1]LISTA ETIQUETAS'!O:W,5,0)))</f>
        <v>0.98</v>
      </c>
      <c r="H682" s="10">
        <f>IFERROR((VLOOKUP(A682,'[1]LISTA ETIQUETAS'!O:X,10,0)),"")</f>
        <v>0</v>
      </c>
      <c r="I682" s="11">
        <f>IFERROR((VLOOKUP(A682,'[1]LISTA ETIQUETAS'!O:Z,12,0)),"")</f>
        <v>0</v>
      </c>
      <c r="J682" s="5">
        <f>VLOOKUP(A682,'[1]LISTA ETIQUETAS'!$O:$AA,13,0)</f>
        <v>0</v>
      </c>
      <c r="K682" s="11">
        <f>IFERROR(I682-I682*J682,"")</f>
        <v>0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>IF(M682=0,A682,M682)</f>
        <v>370672</v>
      </c>
      <c r="S682" s="2">
        <f>_xlfn.XLOOKUP($A682,'[1]LISTA ETIQUETAS'!$O:$O,'[1]LISTA ETIQUETAS'!H:H,"",0)</f>
        <v>2</v>
      </c>
      <c r="T682" s="8">
        <f>SUM(O682:S682)</f>
        <v>2</v>
      </c>
      <c r="U682" s="9" t="str">
        <f>IFERROR((VLOOKUP(A682,'links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82" s="8" t="str">
        <f>IF(Tabela3[[#This Row],[LINK_IMAGEM]]="\\192.168.0.4\Produtos\PRODUTO_PRONTA_ENTREGA_DPOT\static\IMAGENS_PRODUTOS\SEM IMAGEM.jpg","SEM IMAGEM","COM IMAGEM")</f>
        <v>COM IMAGEM</v>
      </c>
    </row>
    <row r="683" spans="1:22" x14ac:dyDescent="0.25">
      <c r="A683" s="17">
        <v>370673</v>
      </c>
      <c r="B683" t="str">
        <f>IFERROR((VLOOKUP(A683,'[1]LISTA ETIQUETAS'!O:X,3,0)),"PRODUTO SEM ESTOQUE")</f>
        <v>EST POLTRONA ESSA (MAD B TECA TING IMBUIA) TC ELB LUD CHERRY</v>
      </c>
      <c r="C683" s="9" t="str">
        <f>VLOOKUP(A683,'[1]LISTA ETIQUETAS'!$O:$BT,58,0)</f>
        <v>DPOT POLTRONA</v>
      </c>
      <c r="D683" s="9" t="str">
        <f>VLOOKUP(A683,'[1]LISTA ETIQUETAS'!$O:$BU,59,0)</f>
        <v>POLTRONA ESSA</v>
      </c>
      <c r="E683" s="10">
        <f>IF(VLOOKUP(A683,'[1]LISTA ETIQUETAS'!O:W,4,0)="",(VLOOKUP(A683,'[1]LISTA ETIQUETAS'!O:W,7,0)),(VLOOKUP(A683,'[1]LISTA ETIQUETAS'!O:W,4,0)))</f>
        <v>0.72</v>
      </c>
      <c r="F683" s="10">
        <f>IF(VLOOKUP(A683,'[1]LISTA ETIQUETAS'!O:W,5,0)="",(VLOOKUP(A683,'[1]LISTA ETIQUETAS'!O:W,8,0)),(VLOOKUP(A683,'[1]LISTA ETIQUETAS'!O:W,5,0)))</f>
        <v>0.88</v>
      </c>
      <c r="G683" s="10">
        <f>IF(VLOOKUP(A683,'[1]LISTA ETIQUETAS'!O:W,6,0)="",(VLOOKUP(A683,'[1]LISTA ETIQUETAS'!O:W,9,0)),(VLOOKUP(A683,'[1]LISTA ETIQUETAS'!O:W,5,0)))</f>
        <v>0.98</v>
      </c>
      <c r="H683" s="10">
        <f>IFERROR((VLOOKUP(A683,'[1]LISTA ETIQUETAS'!O:X,10,0)),"")</f>
        <v>0</v>
      </c>
      <c r="I683" s="11">
        <f>IFERROR((VLOOKUP(A683,'[1]LISTA ETIQUETAS'!O:Z,12,0)),"")</f>
        <v>0</v>
      </c>
      <c r="J683" s="5">
        <f>VLOOKUP(A683,'[1]LISTA ETIQUETAS'!$O:$AA,13,0)</f>
        <v>0.5</v>
      </c>
      <c r="K683" s="11">
        <f>IFERROR(I683-I683*J683,"")</f>
        <v>0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>IF(M683=0,A683,M683)</f>
        <v>370673</v>
      </c>
      <c r="S683" s="2">
        <f>_xlfn.XLOOKUP($A683,'[1]LISTA ETIQUETAS'!$O:$O,'[1]LISTA ETIQUETAS'!H:H,"",0)</f>
        <v>1</v>
      </c>
      <c r="T683" s="8">
        <f>SUM(O683:S683)</f>
        <v>1</v>
      </c>
      <c r="U683" s="9" t="str">
        <f>IFERROR((VLOOKUP(A683,'links de acesso'!A:B,2,0)),"\\192.168.0.4\Produtos\PRODUTO_PRONTA_ENTREGA_DPOT\static\IMAGENS_PRODUTOS\SEM IMAGEM.jpg")</f>
        <v>\\192.168.0.4\Produtos\PRODUTO_PRONTA_ENTREGA_DPOT\static\IMAGENS_PRODUTOS\SEM IMAGEM.jpg</v>
      </c>
      <c r="V683" s="8" t="str">
        <f>IF(Tabela3[[#This Row],[LINK_IMAGEM]]="\\192.168.0.4\Produtos\PRODUTO_PRONTA_ENTREGA_DPOT\static\IMAGENS_PRODUTOS\SEM IMAGEM.jpg","SEM IMAGEM","COM IMAGEM")</f>
        <v>SEM IMAGEM</v>
      </c>
    </row>
    <row r="684" spans="1:22" x14ac:dyDescent="0.25">
      <c r="A684" s="17">
        <v>328943</v>
      </c>
      <c r="B684" t="str">
        <f>IFERROR((VLOOKUP(A684,'[1]LISTA ETIQUETAS'!O:X,3,0)),"PRODUTO SEM ESTOQUE")</f>
        <v>EST POLTRONA ESTICADA (PALANTI) (IMBUIA) (SOLETA MARROM)</v>
      </c>
      <c r="C684" s="9" t="str">
        <f>VLOOKUP(A684,'[1]LISTA ETIQUETAS'!$O:$BT,58,0)</f>
        <v>DPOT POLTRONA</v>
      </c>
      <c r="D684" s="9" t="str">
        <f>VLOOKUP(A684,'[1]LISTA ETIQUETAS'!$O:$BU,59,0)</f>
        <v>POLTRONA ESTICADA</v>
      </c>
      <c r="E684" s="10">
        <f>IF(VLOOKUP(A684,'[1]LISTA ETIQUETAS'!O:W,4,0)="",(VLOOKUP(A684,'[1]LISTA ETIQUETAS'!O:W,7,0)),(VLOOKUP(A684,'[1]LISTA ETIQUETAS'!O:W,4,0)))</f>
        <v>0.55000000000000004</v>
      </c>
      <c r="F684" s="10">
        <f>IF(VLOOKUP(A684,'[1]LISTA ETIQUETAS'!O:W,5,0)="",(VLOOKUP(A684,'[1]LISTA ETIQUETAS'!O:W,8,0)),(VLOOKUP(A684,'[1]LISTA ETIQUETAS'!O:W,5,0)))</f>
        <v>0.7</v>
      </c>
      <c r="G684" s="10">
        <f>IF(VLOOKUP(A684,'[1]LISTA ETIQUETAS'!O:W,6,0)="",(VLOOKUP(A684,'[1]LISTA ETIQUETAS'!O:W,9,0)),(VLOOKUP(A684,'[1]LISTA ETIQUETAS'!O:W,5,0)))</f>
        <v>0.88</v>
      </c>
      <c r="H684" s="10">
        <f>IFERROR((VLOOKUP(A684,'[1]LISTA ETIQUETAS'!O:X,10,0)),"")</f>
        <v>0</v>
      </c>
      <c r="I684" s="11">
        <f>IFERROR((VLOOKUP(A684,'[1]LISTA ETIQUETAS'!O:Z,12,0)),"")</f>
        <v>0</v>
      </c>
      <c r="J684" s="5">
        <f>VLOOKUP(A684,'[1]LISTA ETIQUETAS'!$O:$AA,13,0)</f>
        <v>0.35</v>
      </c>
      <c r="K684" s="11">
        <f>IFERROR(I684-I684*J684,"")</f>
        <v>0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>IF(M684=0,A684,M684)</f>
        <v>328943</v>
      </c>
      <c r="S684" s="2">
        <f>_xlfn.XLOOKUP($A684,'[1]LISTA ETIQUETAS'!$O:$O,'[1]LISTA ETIQUETAS'!H:H,"",0)</f>
        <v>3</v>
      </c>
      <c r="T684" s="8">
        <f>SUM(O684:S684)</f>
        <v>3</v>
      </c>
      <c r="U684" s="9" t="str">
        <f>IFERROR((VLOOKUP(A684,'links de acesso'!A:B,2,0)),"\\192.168.0.4\Produtos\PRODUTO_PRONTA_ENTREGA_DPOT\static\IMAGENS_PRODUTOS\SEM IMAGEM.jpg")</f>
        <v>\\192.168.0.4\Produtos\PRODUTO_PRONTA_ENTREGA_DPOT\static\IMAGENS_PRODUTOS\SEM IMAGEM.jpg</v>
      </c>
      <c r="V684" s="8" t="str">
        <f>IF(Tabela3[[#This Row],[LINK_IMAGEM]]="\\192.168.0.4\Produtos\PRODUTO_PRONTA_ENTREGA_DPOT\static\IMAGENS_PRODUTOS\SEM IMAGEM.jpg","SEM IMAGEM","COM IMAGEM")</f>
        <v>SEM IMAGEM</v>
      </c>
    </row>
    <row r="685" spans="1:22" x14ac:dyDescent="0.25">
      <c r="A685" s="17">
        <v>328943</v>
      </c>
      <c r="B685" t="str">
        <f>IFERROR((VLOOKUP(A685,'[1]LISTA ETIQUETAS'!O:X,3,0)),"PRODUTO SEM ESTOQUE")</f>
        <v>EST POLTRONA ESTICADA (PALANTI) (IMBUIA) (SOLETA MARROM)</v>
      </c>
      <c r="C685" s="9" t="str">
        <f>VLOOKUP(A685,'[1]LISTA ETIQUETAS'!$O:$BT,58,0)</f>
        <v>DPOT POLTRONA</v>
      </c>
      <c r="D685" s="9" t="str">
        <f>VLOOKUP(A685,'[1]LISTA ETIQUETAS'!$O:$BU,59,0)</f>
        <v>POLTRONA ESTICADA</v>
      </c>
      <c r="E685" s="10">
        <f>IF(VLOOKUP(A685,'[1]LISTA ETIQUETAS'!O:W,4,0)="",(VLOOKUP(A685,'[1]LISTA ETIQUETAS'!O:W,7,0)),(VLOOKUP(A685,'[1]LISTA ETIQUETAS'!O:W,4,0)))</f>
        <v>0.55000000000000004</v>
      </c>
      <c r="F685" s="10">
        <f>IF(VLOOKUP(A685,'[1]LISTA ETIQUETAS'!O:W,5,0)="",(VLOOKUP(A685,'[1]LISTA ETIQUETAS'!O:W,8,0)),(VLOOKUP(A685,'[1]LISTA ETIQUETAS'!O:W,5,0)))</f>
        <v>0.7</v>
      </c>
      <c r="G685" s="10">
        <f>IF(VLOOKUP(A685,'[1]LISTA ETIQUETAS'!O:W,6,0)="",(VLOOKUP(A685,'[1]LISTA ETIQUETAS'!O:W,9,0)),(VLOOKUP(A685,'[1]LISTA ETIQUETAS'!O:W,5,0)))</f>
        <v>0.88</v>
      </c>
      <c r="H685" s="10">
        <f>IFERROR((VLOOKUP(A685,'[1]LISTA ETIQUETAS'!O:X,10,0)),"")</f>
        <v>0</v>
      </c>
      <c r="I685" s="11">
        <f>IFERROR((VLOOKUP(A685,'[1]LISTA ETIQUETAS'!O:Z,12,0)),"")</f>
        <v>0</v>
      </c>
      <c r="J685" s="5">
        <f>VLOOKUP(A685,'[1]LISTA ETIQUETAS'!$O:$AA,13,0)</f>
        <v>0.35</v>
      </c>
      <c r="K685" s="11">
        <f>IFERROR(I685-I685*J685,"")</f>
        <v>0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>IF(M685=0,A685,M685)</f>
        <v>328943</v>
      </c>
      <c r="S685" s="2">
        <f>_xlfn.XLOOKUP($A685,'[1]LISTA ETIQUETAS'!$O:$O,'[1]LISTA ETIQUETAS'!H:H,"",0)</f>
        <v>3</v>
      </c>
      <c r="T685" s="8">
        <f>SUM(O685:S685)</f>
        <v>3</v>
      </c>
      <c r="U685" s="9" t="str">
        <f>IFERROR((VLOOKUP(A685,'links de acesso'!A:B,2,0)),"\\192.168.0.4\Produtos\PRODUTO_PRONTA_ENTREGA_DPOT\static\IMAGENS_PRODUTOS\SEM IMAGEM.jpg")</f>
        <v>\\192.168.0.4\Produtos\PRODUTO_PRONTA_ENTREGA_DPOT\static\IMAGENS_PRODUTOS\SEM IMAGEM.jpg</v>
      </c>
      <c r="V685" s="8" t="str">
        <f>IF(Tabela3[[#This Row],[LINK_IMAGEM]]="\\192.168.0.4\Produtos\PRODUTO_PRONTA_ENTREGA_DPOT\static\IMAGENS_PRODUTOS\SEM IMAGEM.jpg","SEM IMAGEM","COM IMAGEM")</f>
        <v>SEM IMAGEM</v>
      </c>
    </row>
    <row r="686" spans="1:22" x14ac:dyDescent="0.25">
      <c r="A686" s="17">
        <v>353154</v>
      </c>
      <c r="B686" t="str">
        <f>IFERROR((VLOOKUP(A686,'[1]LISTA ETIQUETAS'!O:X,3,0)),"PRODUTO SEM ESTOQUE")</f>
        <v>EST POLTRONA ESTICADA (PALANTI) (LOURO) (SOLETA MARROM)</v>
      </c>
      <c r="C686" s="9" t="str">
        <f>VLOOKUP(A686,'[1]LISTA ETIQUETAS'!$O:$BT,58,0)</f>
        <v>DPOT POLTRONA</v>
      </c>
      <c r="D686" s="9" t="str">
        <f>VLOOKUP(A686,'[1]LISTA ETIQUETAS'!$O:$BU,59,0)</f>
        <v>POLTRONA ESTICADA</v>
      </c>
      <c r="E686" s="10">
        <f>IF(VLOOKUP(A686,'[1]LISTA ETIQUETAS'!O:W,4,0)="",(VLOOKUP(A686,'[1]LISTA ETIQUETAS'!O:W,7,0)),(VLOOKUP(A686,'[1]LISTA ETIQUETAS'!O:W,4,0)))</f>
        <v>0.55000000000000004</v>
      </c>
      <c r="F686" s="10">
        <f>IF(VLOOKUP(A686,'[1]LISTA ETIQUETAS'!O:W,5,0)="",(VLOOKUP(A686,'[1]LISTA ETIQUETAS'!O:W,8,0)),(VLOOKUP(A686,'[1]LISTA ETIQUETAS'!O:W,5,0)))</f>
        <v>0.7</v>
      </c>
      <c r="G686" s="10">
        <f>IF(VLOOKUP(A686,'[1]LISTA ETIQUETAS'!O:W,6,0)="",(VLOOKUP(A686,'[1]LISTA ETIQUETAS'!O:W,9,0)),(VLOOKUP(A686,'[1]LISTA ETIQUETAS'!O:W,5,0)))</f>
        <v>0.88</v>
      </c>
      <c r="H686" s="10">
        <f>IFERROR((VLOOKUP(A686,'[1]LISTA ETIQUETAS'!O:X,10,0)),"")</f>
        <v>0</v>
      </c>
      <c r="I686" s="11">
        <f>IFERROR((VLOOKUP(A686,'[1]LISTA ETIQUETAS'!O:Z,12,0)),"")</f>
        <v>0</v>
      </c>
      <c r="J686" s="5">
        <f>VLOOKUP(A686,'[1]LISTA ETIQUETAS'!$O:$AA,13,0)</f>
        <v>0.5</v>
      </c>
      <c r="K686" s="11">
        <f>IFERROR(I686-I686*J686,"")</f>
        <v>0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>IF(M686=0,A686,M686)</f>
        <v>353154</v>
      </c>
      <c r="S686" s="2">
        <f>_xlfn.XLOOKUP($A686,'[1]LISTA ETIQUETAS'!$O:$O,'[1]LISTA ETIQUETAS'!H:H,"",0)</f>
        <v>1</v>
      </c>
      <c r="T686" s="8">
        <f>SUM(O686:S686)</f>
        <v>1</v>
      </c>
      <c r="U686" s="9" t="str">
        <f>IFERROR((VLOOKUP(A686,'links de acesso'!A:B,2,0)),"\\192.168.0.4\Produtos\PRODUTO_PRONTA_ENTREGA_DPOT\static\IMAGENS_PRODUTOS\SEM IMAGEM.jpg")</f>
        <v>\\192.168.0.4\Produtos\PRODUTO_PRONTA_ENTREGA_DPOT\static\IMAGENS_PRODUTOS\SEM IMAGEM.jpg</v>
      </c>
      <c r="V686" s="8" t="str">
        <f>IF(Tabela3[[#This Row],[LINK_IMAGEM]]="\\192.168.0.4\Produtos\PRODUTO_PRONTA_ENTREGA_DPOT\static\IMAGENS_PRODUTOS\SEM IMAGEM.jpg","SEM IMAGEM","COM IMAGEM")</f>
        <v>SEM IMAGEM</v>
      </c>
    </row>
    <row r="687" spans="1:22" x14ac:dyDescent="0.25">
      <c r="A687" s="17">
        <v>389092</v>
      </c>
      <c r="B687" t="str">
        <f>IFERROR((VLOOKUP(A687,'[1]LISTA ETIQUETAS'!O:X,3,0)),"PRODUTO SEM ESTOQUE")</f>
        <v>EST POLTRONA ESTOFADA (PALANTI) (FREIJO) COURO NOBUCK 90</v>
      </c>
      <c r="C687" s="9" t="str">
        <f>VLOOKUP(A687,'[1]LISTA ETIQUETAS'!$O:$BT,58,0)</f>
        <v>DPOT POLTRONA</v>
      </c>
      <c r="D687" s="9" t="str">
        <f>VLOOKUP(A687,'[1]LISTA ETIQUETAS'!$O:$BU,59,0)</f>
        <v>POLTRONA ESTOFADA</v>
      </c>
      <c r="E687" s="10">
        <f>IF(VLOOKUP(A687,'[1]LISTA ETIQUETAS'!O:W,4,0)="",(VLOOKUP(A687,'[1]LISTA ETIQUETAS'!O:W,7,0)),(VLOOKUP(A687,'[1]LISTA ETIQUETAS'!O:W,4,0)))</f>
        <v>0.62</v>
      </c>
      <c r="F687" s="10">
        <f>IF(VLOOKUP(A687,'[1]LISTA ETIQUETAS'!O:W,5,0)="",(VLOOKUP(A687,'[1]LISTA ETIQUETAS'!O:W,8,0)),(VLOOKUP(A687,'[1]LISTA ETIQUETAS'!O:W,5,0)))</f>
        <v>0.84</v>
      </c>
      <c r="G687" s="10">
        <f>IF(VLOOKUP(A687,'[1]LISTA ETIQUETAS'!O:W,6,0)="",(VLOOKUP(A687,'[1]LISTA ETIQUETAS'!O:W,9,0)),(VLOOKUP(A687,'[1]LISTA ETIQUETAS'!O:W,5,0)))</f>
        <v>0.9</v>
      </c>
      <c r="H687" s="10">
        <f>IFERROR((VLOOKUP(A687,'[1]LISTA ETIQUETAS'!O:X,10,0)),"")</f>
        <v>0</v>
      </c>
      <c r="I687" s="11">
        <f>IFERROR((VLOOKUP(A687,'[1]LISTA ETIQUETAS'!O:Z,12,0)),"")</f>
        <v>0</v>
      </c>
      <c r="J687" s="5">
        <f>VLOOKUP(A687,'[1]LISTA ETIQUETAS'!$O:$AA,13,0)</f>
        <v>0</v>
      </c>
      <c r="K687" s="11">
        <f>IFERROR(I687-I687*J687,"")</f>
        <v>0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>IF(M687=0,A687,M687)</f>
        <v>389092</v>
      </c>
      <c r="S687" s="2">
        <f>_xlfn.XLOOKUP($A687,'[1]LISTA ETIQUETAS'!$O:$O,'[1]LISTA ETIQUETAS'!H:H,"",0)</f>
        <v>2</v>
      </c>
      <c r="T687" s="8">
        <f>SUM(O687:S687)</f>
        <v>2</v>
      </c>
      <c r="U687" s="9" t="str">
        <f>IFERROR((VLOOKUP(A687,'links de acesso'!A:B,2,0)),"\\192.168.0.4\Produtos\PRODUTO_PRONTA_ENTREGA_DPOT\static\IMAGENS_PRODUTOS\SEM IMAGEM.jpg")</f>
        <v>\\192.168.0.4\Produtos\PRODUTO_PRONTA_ENTREGA_DPOT\static\IMAGENS_PRODUTOS\POLTRONA ESTOFADA (PALANTI)_389092.jpg</v>
      </c>
      <c r="V687" s="8" t="str">
        <f>IF(Tabela3[[#This Row],[LINK_IMAGEM]]="\\192.168.0.4\Produtos\PRODUTO_PRONTA_ENTREGA_DPOT\static\IMAGENS_PRODUTOS\SEM IMAGEM.jpg","SEM IMAGEM","COM IMAGEM")</f>
        <v>COM IMAGEM</v>
      </c>
    </row>
    <row r="688" spans="1:22" x14ac:dyDescent="0.25">
      <c r="A688" s="17">
        <v>386669</v>
      </c>
      <c r="B688" t="str">
        <f>IFERROR((VLOOKUP(A688,'[1]LISTA ETIQUETAS'!O:X,3,0)),"PRODUTO SEM ESTOQUE")</f>
        <v>EST POLTRONA ESTOFADA (PALANTI) (IMBUIA) TC AQUATIC CANNYON</v>
      </c>
      <c r="C688" s="9" t="str">
        <f>VLOOKUP(A688,'[1]LISTA ETIQUETAS'!$O:$BT,58,0)</f>
        <v>DPOT POLTRONA</v>
      </c>
      <c r="D688" s="9" t="str">
        <f>VLOOKUP(A688,'[1]LISTA ETIQUETAS'!$O:$BU,59,0)</f>
        <v>POLTRONA ESTOFADA</v>
      </c>
      <c r="E688" s="10">
        <f>IF(VLOOKUP(A688,'[1]LISTA ETIQUETAS'!O:W,4,0)="",(VLOOKUP(A688,'[1]LISTA ETIQUETAS'!O:W,7,0)),(VLOOKUP(A688,'[1]LISTA ETIQUETAS'!O:W,4,0)))</f>
        <v>0.62</v>
      </c>
      <c r="F688" s="10">
        <f>IF(VLOOKUP(A688,'[1]LISTA ETIQUETAS'!O:W,5,0)="",(VLOOKUP(A688,'[1]LISTA ETIQUETAS'!O:W,8,0)),(VLOOKUP(A688,'[1]LISTA ETIQUETAS'!O:W,5,0)))</f>
        <v>0.84</v>
      </c>
      <c r="G688" s="10">
        <f>IF(VLOOKUP(A688,'[1]LISTA ETIQUETAS'!O:W,6,0)="",(VLOOKUP(A688,'[1]LISTA ETIQUETAS'!O:W,9,0)),(VLOOKUP(A688,'[1]LISTA ETIQUETAS'!O:W,5,0)))</f>
        <v>0.9</v>
      </c>
      <c r="H688" s="10">
        <f>IFERROR((VLOOKUP(A688,'[1]LISTA ETIQUETAS'!O:X,10,0)),"")</f>
        <v>0</v>
      </c>
      <c r="I688" s="11">
        <f>IFERROR((VLOOKUP(A688,'[1]LISTA ETIQUETAS'!O:Z,12,0)),"")</f>
        <v>0</v>
      </c>
      <c r="J688" s="5">
        <f>VLOOKUP(A688,'[1]LISTA ETIQUETAS'!$O:$AA,13,0)</f>
        <v>0</v>
      </c>
      <c r="K688" s="11">
        <f>IFERROR(I688-I688*J688,"")</f>
        <v>0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>IF(M688=0,A688,M688)</f>
        <v>386669</v>
      </c>
      <c r="S688" s="2">
        <f>_xlfn.XLOOKUP($A688,'[1]LISTA ETIQUETAS'!$O:$O,'[1]LISTA ETIQUETAS'!H:H,"",0)</f>
        <v>1</v>
      </c>
      <c r="T688" s="8">
        <f>SUM(O688:S688)</f>
        <v>1</v>
      </c>
      <c r="U688" s="9" t="str">
        <f>IFERROR((VLOOKUP(A688,'links de acesso'!A:B,2,0)),"\\192.168.0.4\Produtos\PRODUTO_PRONTA_ENTREGA_DPOT\static\IMAGENS_PRODUTOS\SEM IMAGEM.jpg")</f>
        <v>\\192.168.0.4\Produtos\PRODUTO_PRONTA_ENTREGA_DPOT\static\IMAGENS_PRODUTOS\POLTRONA ESTOFADA (PALANTI)_386669.jpg</v>
      </c>
      <c r="V688" s="8" t="str">
        <f>IF(Tabela3[[#This Row],[LINK_IMAGEM]]="\\192.168.0.4\Produtos\PRODUTO_PRONTA_ENTREGA_DPOT\static\IMAGENS_PRODUTOS\SEM IMAGEM.jpg","SEM IMAGEM","COM IMAGEM")</f>
        <v>COM IMAGEM</v>
      </c>
    </row>
    <row r="689" spans="1:22" x14ac:dyDescent="0.25">
      <c r="A689" s="17">
        <v>385890</v>
      </c>
      <c r="B689" t="str">
        <f>IFERROR((VLOOKUP(A689,'[1]LISTA ETIQUETAS'!O:X,3,0)),"PRODUTO SEM ESTOQUE")</f>
        <v>EST POLTRONA ESTOFADA (PALANTI) (IMBUIA) TC EARTHWILD STRAWB</v>
      </c>
      <c r="C689" s="9" t="str">
        <f>VLOOKUP(A689,'[1]LISTA ETIQUETAS'!$O:$BT,58,0)</f>
        <v>DPOT POLTRONA</v>
      </c>
      <c r="D689" s="9" t="str">
        <f>VLOOKUP(A689,'[1]LISTA ETIQUETAS'!$O:$BU,59,0)</f>
        <v>POLTRONA ESTOFADA</v>
      </c>
      <c r="E689" s="10">
        <f>IF(VLOOKUP(A689,'[1]LISTA ETIQUETAS'!O:W,4,0)="",(VLOOKUP(A689,'[1]LISTA ETIQUETAS'!O:W,7,0)),(VLOOKUP(A689,'[1]LISTA ETIQUETAS'!O:W,4,0)))</f>
        <v>0.62</v>
      </c>
      <c r="F689" s="10">
        <f>IF(VLOOKUP(A689,'[1]LISTA ETIQUETAS'!O:W,5,0)="",(VLOOKUP(A689,'[1]LISTA ETIQUETAS'!O:W,8,0)),(VLOOKUP(A689,'[1]LISTA ETIQUETAS'!O:W,5,0)))</f>
        <v>0.84</v>
      </c>
      <c r="G689" s="10">
        <f>IF(VLOOKUP(A689,'[1]LISTA ETIQUETAS'!O:W,6,0)="",(VLOOKUP(A689,'[1]LISTA ETIQUETAS'!O:W,9,0)),(VLOOKUP(A689,'[1]LISTA ETIQUETAS'!O:W,5,0)))</f>
        <v>0.9</v>
      </c>
      <c r="H689" s="10">
        <f>IFERROR((VLOOKUP(A689,'[1]LISTA ETIQUETAS'!O:X,10,0)),"")</f>
        <v>0</v>
      </c>
      <c r="I689" s="11">
        <f>IFERROR((VLOOKUP(A689,'[1]LISTA ETIQUETAS'!O:Z,12,0)),"")</f>
        <v>0</v>
      </c>
      <c r="J689" s="5">
        <f>VLOOKUP(A689,'[1]LISTA ETIQUETAS'!$O:$AA,13,0)</f>
        <v>0</v>
      </c>
      <c r="K689" s="11">
        <f>IFERROR(I689-I689*J689,"")</f>
        <v>0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>IF(M689=0,A689,M689)</f>
        <v>385890</v>
      </c>
      <c r="S689" s="2">
        <f>_xlfn.XLOOKUP($A689,'[1]LISTA ETIQUETAS'!$O:$O,'[1]LISTA ETIQUETAS'!H:H,"",0)</f>
        <v>1</v>
      </c>
      <c r="T689" s="8">
        <f>SUM(O689:S689)</f>
        <v>1</v>
      </c>
      <c r="U689" s="9" t="str">
        <f>IFERROR((VLOOKUP(A689,'links de acesso'!A:B,2,0)),"\\192.168.0.4\Produtos\PRODUTO_PRONTA_ENTREGA_DPOT\static\IMAGENS_PRODUTOS\SEM IMAGEM.jpg")</f>
        <v>\\192.168.0.4\Produtos\PRODUTO_PRONTA_ENTREGA_DPOT\static\IMAGENS_PRODUTOS\POLTRONA ESTOFADA (PALANTI)_385890.jpg</v>
      </c>
      <c r="V689" s="8" t="str">
        <f>IF(Tabela3[[#This Row],[LINK_IMAGEM]]="\\192.168.0.4\Produtos\PRODUTO_PRONTA_ENTREGA_DPOT\static\IMAGENS_PRODUTOS\SEM IMAGEM.jpg","SEM IMAGEM","COM IMAGEM")</f>
        <v>COM IMAGEM</v>
      </c>
    </row>
    <row r="690" spans="1:22" x14ac:dyDescent="0.25">
      <c r="A690" s="17">
        <v>88019</v>
      </c>
      <c r="B690" t="str">
        <f>IFERROR((VLOOKUP(A690,'[1]LISTA ETIQUETAS'!O:X,3,0)),"PRODUTO SEM ESTOQUE")</f>
        <v>EST POLTRONA FDC1 (ESTRUTURA PRETA) (CAPA COURO CRAVO)</v>
      </c>
      <c r="C690" s="9" t="str">
        <f>VLOOKUP(A690,'[1]LISTA ETIQUETAS'!$O:$BT,58,0)</f>
        <v>DPOT POLTRONA</v>
      </c>
      <c r="D690" s="9" t="str">
        <f>VLOOKUP(A690,'[1]LISTA ETIQUETAS'!$O:$BU,59,0)</f>
        <v>POLTRONA FDC1</v>
      </c>
      <c r="E690" s="10">
        <f>IF(VLOOKUP(A690,'[1]LISTA ETIQUETAS'!O:W,4,0)="",(VLOOKUP(A690,'[1]LISTA ETIQUETAS'!O:W,7,0)),(VLOOKUP(A690,'[1]LISTA ETIQUETAS'!O:W,4,0)))</f>
        <v>0.8</v>
      </c>
      <c r="F690" s="10">
        <f>IF(VLOOKUP(A690,'[1]LISTA ETIQUETAS'!O:W,5,0)="",(VLOOKUP(A690,'[1]LISTA ETIQUETAS'!O:W,8,0)),(VLOOKUP(A690,'[1]LISTA ETIQUETAS'!O:W,5,0)))</f>
        <v>0.71</v>
      </c>
      <c r="G690" s="10">
        <f>IF(VLOOKUP(A690,'[1]LISTA ETIQUETAS'!O:W,6,0)="",(VLOOKUP(A690,'[1]LISTA ETIQUETAS'!O:W,9,0)),(VLOOKUP(A690,'[1]LISTA ETIQUETAS'!O:W,5,0)))</f>
        <v>0.81</v>
      </c>
      <c r="H690" s="10">
        <f>IFERROR((VLOOKUP(A690,'[1]LISTA ETIQUETAS'!O:X,10,0)),"")</f>
        <v>0</v>
      </c>
      <c r="I690" s="11">
        <f>IFERROR((VLOOKUP(A690,'[1]LISTA ETIQUETAS'!O:Z,12,0)),"")</f>
        <v>0</v>
      </c>
      <c r="J690" s="5">
        <f>VLOOKUP(A690,'[1]LISTA ETIQUETAS'!$O:$AA,13,0)</f>
        <v>0</v>
      </c>
      <c r="K690" s="11">
        <f>IFERROR(I690-I690*J690,"")</f>
        <v>0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>IF(M690=0,A690,M690)</f>
        <v>88019</v>
      </c>
      <c r="S690" s="2">
        <f>_xlfn.XLOOKUP($A690,'[1]LISTA ETIQUETAS'!$O:$O,'[1]LISTA ETIQUETAS'!H:H,"",0)</f>
        <v>2</v>
      </c>
      <c r="T690" s="8">
        <f>SUM(O690:S690)</f>
        <v>2</v>
      </c>
      <c r="U690" s="9" t="str">
        <f>IFERROR((VLOOKUP(A690,'links de acesso'!A:B,2,0)),"\\192.168.0.4\Produtos\PRODUTO_PRONTA_ENTREGA_DPOT\static\IMAGENS_PRODUTOS\SEM IMAGEM.jpg")</f>
        <v>\\192.168.0.4\Produtos\PRODUTO_PRONTA_ENTREGA_DPOT\static\IMAGENS_PRODUTOS\POLTRONA FDC1_88019.jpg</v>
      </c>
      <c r="V690" s="8" t="str">
        <f>IF(Tabela3[[#This Row],[LINK_IMAGEM]]="\\192.168.0.4\Produtos\PRODUTO_PRONTA_ENTREGA_DPOT\static\IMAGENS_PRODUTOS\SEM IMAGEM.jpg","SEM IMAGEM","COM IMAGEM")</f>
        <v>COM IMAGEM</v>
      </c>
    </row>
    <row r="691" spans="1:22" x14ac:dyDescent="0.25">
      <c r="A691" s="17">
        <v>63363</v>
      </c>
      <c r="B691" t="str">
        <f>IFERROR((VLOOKUP(A691,'[1]LISTA ETIQUETAS'!O:X,3,0)),"PRODUTO SEM ESTOQUE")</f>
        <v>EST POLTRONA FENDA REDONDA (INOX) (PVC EXPANDIDO BRANCO)</v>
      </c>
      <c r="C691" s="9" t="str">
        <f>VLOOKUP(A691,'[1]LISTA ETIQUETAS'!$O:$BT,58,0)</f>
        <v>DPOT POLTRONA</v>
      </c>
      <c r="D691" s="9" t="str">
        <f>VLOOKUP(A691,'[1]LISTA ETIQUETAS'!$O:$BU,59,0)</f>
        <v>POLTRONA FENDA REDONDA</v>
      </c>
      <c r="E691" s="10">
        <f>IF(VLOOKUP(A691,'[1]LISTA ETIQUETAS'!O:W,4,0)="",(VLOOKUP(A691,'[1]LISTA ETIQUETAS'!O:W,7,0)),(VLOOKUP(A691,'[1]LISTA ETIQUETAS'!O:W,4,0)))</f>
        <v>0</v>
      </c>
      <c r="F691" s="10">
        <f>IF(VLOOKUP(A691,'[1]LISTA ETIQUETAS'!O:W,5,0)="",(VLOOKUP(A691,'[1]LISTA ETIQUETAS'!O:W,8,0)),(VLOOKUP(A691,'[1]LISTA ETIQUETAS'!O:W,5,0)))</f>
        <v>0</v>
      </c>
      <c r="G691" s="10">
        <f>IF(VLOOKUP(A691,'[1]LISTA ETIQUETAS'!O:W,6,0)="",(VLOOKUP(A691,'[1]LISTA ETIQUETAS'!O:W,9,0)),(VLOOKUP(A691,'[1]LISTA ETIQUETAS'!O:W,5,0)))</f>
        <v>0</v>
      </c>
      <c r="H691" s="10">
        <f>IFERROR((VLOOKUP(A691,'[1]LISTA ETIQUETAS'!O:X,10,0)),"")</f>
        <v>0</v>
      </c>
      <c r="I691" s="11">
        <f>IFERROR((VLOOKUP(A691,'[1]LISTA ETIQUETAS'!O:Z,12,0)),"")</f>
        <v>0</v>
      </c>
      <c r="J691" s="5">
        <f>VLOOKUP(A691,'[1]LISTA ETIQUETAS'!$O:$AA,13,0)</f>
        <v>0</v>
      </c>
      <c r="K691" s="11">
        <f>IFERROR(I691-I691*J691,"")</f>
        <v>0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>IF(M691=0,A691,M691)</f>
        <v>63363</v>
      </c>
      <c r="S691" s="2">
        <f>_xlfn.XLOOKUP($A691,'[1]LISTA ETIQUETAS'!$O:$O,'[1]LISTA ETIQUETAS'!H:H,"",0)</f>
        <v>1</v>
      </c>
      <c r="T691" s="8">
        <f>SUM(O691:S691)</f>
        <v>1</v>
      </c>
      <c r="U691" s="9" t="str">
        <f>IFERROR((VLOOKUP(A691,'links de acesso'!A:B,2,0)),"\\192.168.0.4\Produtos\PRODUTO_PRONTA_ENTREGA_DPOT\static\IMAGENS_PRODUTOS\SEM IMAGEM.jpg")</f>
        <v>\\192.168.0.4\Produtos\PRODUTO_PRONTA_ENTREGA_DPOT\static\IMAGENS_PRODUTOS\POLTRONA FENDA_63363.jpg</v>
      </c>
      <c r="V691" s="8" t="str">
        <f>IF(Tabela3[[#This Row],[LINK_IMAGEM]]="\\192.168.0.4\Produtos\PRODUTO_PRONTA_ENTREGA_DPOT\static\IMAGENS_PRODUTOS\SEM IMAGEM.jpg","SEM IMAGEM","COM IMAGEM")</f>
        <v>COM IMAGEM</v>
      </c>
    </row>
    <row r="692" spans="1:22" x14ac:dyDescent="0.25">
      <c r="A692" s="17">
        <v>257776</v>
      </c>
      <c r="B692" t="str">
        <f>IFERROR((VLOOKUP(A692,'[1]LISTA ETIQUETAS'!O:X,3,0)),"PRODUTO SEM ESTOQUE")</f>
        <v>EST POLTRONA FLEXA LONGA (COURO CASTOR) (FAIA VERNIZ HAVANA)</v>
      </c>
      <c r="C692" s="9" t="str">
        <f>VLOOKUP(A692,'[1]LISTA ETIQUETAS'!$O:$BT,58,0)</f>
        <v>DPOT POLTRONA</v>
      </c>
      <c r="D692" s="9" t="str">
        <f>VLOOKUP(A692,'[1]LISTA ETIQUETAS'!$O:$BU,59,0)</f>
        <v>POLTRONA FLEXA LONGA</v>
      </c>
      <c r="E692" s="10">
        <f>IF(VLOOKUP(A692,'[1]LISTA ETIQUETAS'!O:W,4,0)="",(VLOOKUP(A692,'[1]LISTA ETIQUETAS'!O:W,7,0)),(VLOOKUP(A692,'[1]LISTA ETIQUETAS'!O:W,4,0)))</f>
        <v>0.56999999999999995</v>
      </c>
      <c r="F692" s="10">
        <f>IF(VLOOKUP(A692,'[1]LISTA ETIQUETAS'!O:W,5,0)="",(VLOOKUP(A692,'[1]LISTA ETIQUETAS'!O:W,8,0)),(VLOOKUP(A692,'[1]LISTA ETIQUETAS'!O:W,5,0)))</f>
        <v>0.87</v>
      </c>
      <c r="G692" s="10">
        <f>IF(VLOOKUP(A692,'[1]LISTA ETIQUETAS'!O:W,6,0)="",(VLOOKUP(A692,'[1]LISTA ETIQUETAS'!O:W,9,0)),(VLOOKUP(A692,'[1]LISTA ETIQUETAS'!O:W,5,0)))</f>
        <v>0.96</v>
      </c>
      <c r="H692" s="10">
        <f>IFERROR((VLOOKUP(A692,'[1]LISTA ETIQUETAS'!O:X,10,0)),"")</f>
        <v>0</v>
      </c>
      <c r="I692" s="11">
        <f>IFERROR((VLOOKUP(A692,'[1]LISTA ETIQUETAS'!O:Z,12,0)),"")</f>
        <v>0</v>
      </c>
      <c r="J692" s="5">
        <f>VLOOKUP(A692,'[1]LISTA ETIQUETAS'!$O:$AA,13,0)</f>
        <v>0.5</v>
      </c>
      <c r="K692" s="11">
        <f>IFERROR(I692-I692*J692,"")</f>
        <v>0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>IF(M692=0,A692,M692)</f>
        <v>257776</v>
      </c>
      <c r="S692" s="2">
        <f>_xlfn.XLOOKUP($A692,'[1]LISTA ETIQUETAS'!$O:$O,'[1]LISTA ETIQUETAS'!H:H,"",0)</f>
        <v>2</v>
      </c>
      <c r="T692" s="8">
        <f>SUM(O692:S692)</f>
        <v>2</v>
      </c>
      <c r="U692" s="9" t="str">
        <f>IFERROR((VLOOKUP(A692,'links de acesso'!A:B,2,0)),"\\192.168.0.4\Produtos\PRODUTO_PRONTA_ENTREGA_DPOT\static\IMAGENS_PRODUTOS\SEM IMAGEM.jpg")</f>
        <v>\\192.168.0.4\Produtos\PRODUTO_PRONTA_ENTREGA_DPOT\static\IMAGENS_PRODUTOS\CADEIRA FLEXA_257776.jpg</v>
      </c>
      <c r="V692" s="8" t="str">
        <f>IF(Tabela3[[#This Row],[LINK_IMAGEM]]="\\192.168.0.4\Produtos\PRODUTO_PRONTA_ENTREGA_DPOT\static\IMAGENS_PRODUTOS\SEM IMAGEM.jpg","SEM IMAGEM","COM IMAGEM")</f>
        <v>COM IMAGEM</v>
      </c>
    </row>
    <row r="693" spans="1:22" x14ac:dyDescent="0.25">
      <c r="A693" s="17">
        <v>257778</v>
      </c>
      <c r="B693" t="str">
        <f>IFERROR((VLOOKUP(A693,'[1]LISTA ETIQUETAS'!O:X,3,0)),"PRODUTO SEM ESTOQUE")</f>
        <v>EST POLTRONA FLEXA MEDIA (COURO CASTOR) (FAIA VERNIZ HAVANA)</v>
      </c>
      <c r="C693" s="9" t="str">
        <f>VLOOKUP(A693,'[1]LISTA ETIQUETAS'!$O:$BT,58,0)</f>
        <v>DPOT POLTRONA</v>
      </c>
      <c r="D693" s="9" t="str">
        <f>VLOOKUP(A693,'[1]LISTA ETIQUETAS'!$O:$BU,59,0)</f>
        <v>POLTRONA FLEXA MEDIA</v>
      </c>
      <c r="E693" s="10">
        <f>IF(VLOOKUP(A693,'[1]LISTA ETIQUETAS'!O:W,4,0)="",(VLOOKUP(A693,'[1]LISTA ETIQUETAS'!O:W,7,0)),(VLOOKUP(A693,'[1]LISTA ETIQUETAS'!O:W,4,0)))</f>
        <v>0.56999999999999995</v>
      </c>
      <c r="F693" s="10">
        <f>IF(VLOOKUP(A693,'[1]LISTA ETIQUETAS'!O:W,5,0)="",(VLOOKUP(A693,'[1]LISTA ETIQUETAS'!O:W,8,0)),(VLOOKUP(A693,'[1]LISTA ETIQUETAS'!O:W,5,0)))</f>
        <v>0.72</v>
      </c>
      <c r="G693" s="10">
        <f>IF(VLOOKUP(A693,'[1]LISTA ETIQUETAS'!O:W,6,0)="",(VLOOKUP(A693,'[1]LISTA ETIQUETAS'!O:W,9,0)),(VLOOKUP(A693,'[1]LISTA ETIQUETAS'!O:W,5,0)))</f>
        <v>0.87</v>
      </c>
      <c r="H693" s="10">
        <f>IFERROR((VLOOKUP(A693,'[1]LISTA ETIQUETAS'!O:X,10,0)),"")</f>
        <v>0</v>
      </c>
      <c r="I693" s="11">
        <f>IFERROR((VLOOKUP(A693,'[1]LISTA ETIQUETAS'!O:Z,12,0)),"")</f>
        <v>0</v>
      </c>
      <c r="J693" s="5">
        <f>VLOOKUP(A693,'[1]LISTA ETIQUETAS'!$O:$AA,13,0)</f>
        <v>0.5</v>
      </c>
      <c r="K693" s="11">
        <f>IFERROR(I693-I693*J693,"")</f>
        <v>0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>IF(M693=0,A693,M693)</f>
        <v>257778</v>
      </c>
      <c r="S693" s="2">
        <f>_xlfn.XLOOKUP($A693,'[1]LISTA ETIQUETAS'!$O:$O,'[1]LISTA ETIQUETAS'!H:H,"",0)</f>
        <v>3</v>
      </c>
      <c r="T693" s="8">
        <f>SUM(O693:S693)</f>
        <v>3</v>
      </c>
      <c r="U693" s="9" t="str">
        <f>IFERROR((VLOOKUP(A693,'links de acesso'!A:B,2,0)),"\\192.168.0.4\Produtos\PRODUTO_PRONTA_ENTREGA_DPOT\static\IMAGENS_PRODUTOS\SEM IMAGEM.jpg")</f>
        <v>\\192.168.0.4\Produtos\PRODUTO_PRONTA_ENTREGA_DPOT\static\IMAGENS_PRODUTOS\POLTRONA FLEXA_257778-.jpg</v>
      </c>
      <c r="V693" s="8" t="str">
        <f>IF(Tabela3[[#This Row],[LINK_IMAGEM]]="\\192.168.0.4\Produtos\PRODUTO_PRONTA_ENTREGA_DPOT\static\IMAGENS_PRODUTOS\SEM IMAGEM.jpg","SEM IMAGEM","COM IMAGEM")</f>
        <v>COM IMAGEM</v>
      </c>
    </row>
    <row r="694" spans="1:22" x14ac:dyDescent="0.25">
      <c r="A694" s="17">
        <v>81213</v>
      </c>
      <c r="B694" t="str">
        <f>IFERROR((VLOOKUP(A694,'[1]LISTA ETIQUETAS'!O:X,3,0)),"PRODUTO SEM ESTOQUE")</f>
        <v>EST POLTRONA GAIVOTA (LYPTUS MEL)</v>
      </c>
      <c r="C694" s="9" t="str">
        <f>VLOOKUP(A694,'[1]LISTA ETIQUETAS'!$O:$BT,58,0)</f>
        <v>DPOT POLTRONA</v>
      </c>
      <c r="D694" s="9" t="str">
        <f>VLOOKUP(A694,'[1]LISTA ETIQUETAS'!$O:$BU,59,0)</f>
        <v>POLTRONA GAIVOTA</v>
      </c>
      <c r="E694" s="10">
        <f>IF(VLOOKUP(A694,'[1]LISTA ETIQUETAS'!O:W,4,0)="",(VLOOKUP(A694,'[1]LISTA ETIQUETAS'!O:W,7,0)),(VLOOKUP(A694,'[1]LISTA ETIQUETAS'!O:W,4,0)))</f>
        <v>0.56999999999999995</v>
      </c>
      <c r="F694" s="10">
        <f>IF(VLOOKUP(A694,'[1]LISTA ETIQUETAS'!O:W,5,0)="",(VLOOKUP(A694,'[1]LISTA ETIQUETAS'!O:W,8,0)),(VLOOKUP(A694,'[1]LISTA ETIQUETAS'!O:W,5,0)))</f>
        <v>1.0900000000000001</v>
      </c>
      <c r="G694" s="10">
        <f>IF(VLOOKUP(A694,'[1]LISTA ETIQUETAS'!O:W,6,0)="",(VLOOKUP(A694,'[1]LISTA ETIQUETAS'!O:W,9,0)),(VLOOKUP(A694,'[1]LISTA ETIQUETAS'!O:W,5,0)))</f>
        <v>0.93</v>
      </c>
      <c r="H694" s="10">
        <f>IFERROR((VLOOKUP(A694,'[1]LISTA ETIQUETAS'!O:X,10,0)),"")</f>
        <v>0</v>
      </c>
      <c r="I694" s="11">
        <f>IFERROR((VLOOKUP(A694,'[1]LISTA ETIQUETAS'!O:Z,12,0)),"")</f>
        <v>0</v>
      </c>
      <c r="J694" s="5">
        <f>VLOOKUP(A694,'[1]LISTA ETIQUETAS'!$O:$AA,13,0)</f>
        <v>0</v>
      </c>
      <c r="K694" s="11">
        <f>IFERROR(I694-I694*J694,"")</f>
        <v>0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>IF(M694=0,A694,M694)</f>
        <v>81213</v>
      </c>
      <c r="S694" s="2">
        <f>_xlfn.XLOOKUP($A694,'[1]LISTA ETIQUETAS'!$O:$O,'[1]LISTA ETIQUETAS'!H:H,"",0)</f>
        <v>2</v>
      </c>
      <c r="T694" s="8">
        <f>SUM(O694:S694)</f>
        <v>2</v>
      </c>
      <c r="U694" s="9" t="str">
        <f>IFERROR((VLOOKUP(A694,'links de acesso'!A:B,2,0)),"\\192.168.0.4\Produtos\PRODUTO_PRONTA_ENTREGA_DPOT\static\IMAGENS_PRODUTOS\SEM IMAGEM.jpg")</f>
        <v>\\192.168.0.4\Produtos\PRODUTO_PRONTA_ENTREGA_DPOT\static\IMAGENS_PRODUTOS\POLTRONA GAIVOTA_81213.jpg</v>
      </c>
      <c r="V694" s="8" t="str">
        <f>IF(Tabela3[[#This Row],[LINK_IMAGEM]]="\\192.168.0.4\Produtos\PRODUTO_PRONTA_ENTREGA_DPOT\static\IMAGENS_PRODUTOS\SEM IMAGEM.jpg","SEM IMAGEM","COM IMAGEM")</f>
        <v>COM IMAGEM</v>
      </c>
    </row>
    <row r="695" spans="1:22" x14ac:dyDescent="0.25">
      <c r="A695" s="17">
        <v>137843</v>
      </c>
      <c r="B695" t="str">
        <f>IFERROR((VLOOKUP(A695,'[1]LISTA ETIQUETAS'!O:X,3,0)),"PRODUTO SEM ESTOQUE")</f>
        <v>EST POLTRONA GAIVOTA ESTOFADA (PRETA) (COURO FIRENZE 04)</v>
      </c>
      <c r="C695" s="9" t="str">
        <f>VLOOKUP(A695,'[1]LISTA ETIQUETAS'!$O:$BT,58,0)</f>
        <v>DPOT POLTRONA</v>
      </c>
      <c r="D695" s="9" t="str">
        <f>VLOOKUP(A695,'[1]LISTA ETIQUETAS'!$O:$BU,59,0)</f>
        <v>POLTRONA GAIVOTA ESTOFADA</v>
      </c>
      <c r="E695" s="10">
        <f>IF(VLOOKUP(A695,'[1]LISTA ETIQUETAS'!O:W,4,0)="",(VLOOKUP(A695,'[1]LISTA ETIQUETAS'!O:W,7,0)),(VLOOKUP(A695,'[1]LISTA ETIQUETAS'!O:W,4,0)))</f>
        <v>1</v>
      </c>
      <c r="F695" s="10">
        <f>IF(VLOOKUP(A695,'[1]LISTA ETIQUETAS'!O:W,5,0)="",(VLOOKUP(A695,'[1]LISTA ETIQUETAS'!O:W,8,0)),(VLOOKUP(A695,'[1]LISTA ETIQUETAS'!O:W,5,0)))</f>
        <v>1</v>
      </c>
      <c r="G695" s="10">
        <f>IF(VLOOKUP(A695,'[1]LISTA ETIQUETAS'!O:W,6,0)="",(VLOOKUP(A695,'[1]LISTA ETIQUETAS'!O:W,9,0)),(VLOOKUP(A695,'[1]LISTA ETIQUETAS'!O:W,5,0)))</f>
        <v>0.75</v>
      </c>
      <c r="H695" s="10">
        <f>IFERROR((VLOOKUP(A695,'[1]LISTA ETIQUETAS'!O:X,10,0)),"")</f>
        <v>0</v>
      </c>
      <c r="I695" s="11">
        <f>IFERROR((VLOOKUP(A695,'[1]LISTA ETIQUETAS'!O:Z,12,0)),"")</f>
        <v>0</v>
      </c>
      <c r="J695" s="5">
        <f>VLOOKUP(A695,'[1]LISTA ETIQUETAS'!$O:$AA,13,0)</f>
        <v>0</v>
      </c>
      <c r="K695" s="11">
        <f>IFERROR(I695-I695*J695,"")</f>
        <v>0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>IF(M695=0,A695,M695)</f>
        <v>137843</v>
      </c>
      <c r="S695" s="2">
        <f>_xlfn.XLOOKUP($A695,'[1]LISTA ETIQUETAS'!$O:$O,'[1]LISTA ETIQUETAS'!H:H,"",0)</f>
        <v>2</v>
      </c>
      <c r="T695" s="8">
        <f>SUM(O695:S695)</f>
        <v>2</v>
      </c>
      <c r="U695" s="9" t="str">
        <f>IFERROR((VLOOKUP(A695,'links de acesso'!A:B,2,0)),"\\192.168.0.4\Produtos\PRODUTO_PRONTA_ENTREGA_DPOT\static\IMAGENS_PRODUTOS\SEM IMAGEM.jpg")</f>
        <v>\\192.168.0.4\Produtos\PRODUTO_PRONTA_ENTREGA_DPOT\static\IMAGENS_PRODUTOS\POLTRONA GAIVOTA_137843.jpg</v>
      </c>
      <c r="V695" s="8" t="str">
        <f>IF(Tabela3[[#This Row],[LINK_IMAGEM]]="\\192.168.0.4\Produtos\PRODUTO_PRONTA_ENTREGA_DPOT\static\IMAGENS_PRODUTOS\SEM IMAGEM.jpg","SEM IMAGEM","COM IMAGEM")</f>
        <v>COM IMAGEM</v>
      </c>
    </row>
    <row r="696" spans="1:22" x14ac:dyDescent="0.25">
      <c r="A696" s="17">
        <v>259531</v>
      </c>
      <c r="B696" t="str">
        <f>IFERROR((VLOOKUP(A696,'[1]LISTA ETIQUETAS'!O:X,3,0)),"PRODUTO SEM ESTOQUE")</f>
        <v>EST POLTRONA GB UL19 (METAL) (IMBUIA) TC EL NOVE 04 GREY</v>
      </c>
      <c r="C696" s="9" t="str">
        <f>VLOOKUP(A696,'[1]LISTA ETIQUETAS'!$O:$BT,58,0)</f>
        <v>DPOT POLTRONA</v>
      </c>
      <c r="D696" s="9" t="str">
        <f>VLOOKUP(A696,'[1]LISTA ETIQUETAS'!$O:$BU,59,0)</f>
        <v>POLTRONA GB UL19</v>
      </c>
      <c r="E696" s="10">
        <f>IF(VLOOKUP(A696,'[1]LISTA ETIQUETAS'!O:W,4,0)="",(VLOOKUP(A696,'[1]LISTA ETIQUETAS'!O:W,7,0)),(VLOOKUP(A696,'[1]LISTA ETIQUETAS'!O:W,4,0)))</f>
        <v>0.62</v>
      </c>
      <c r="F696" s="10">
        <f>IF(VLOOKUP(A696,'[1]LISTA ETIQUETAS'!O:W,5,0)="",(VLOOKUP(A696,'[1]LISTA ETIQUETAS'!O:W,8,0)),(VLOOKUP(A696,'[1]LISTA ETIQUETAS'!O:W,5,0)))</f>
        <v>0.69</v>
      </c>
      <c r="G696" s="10">
        <f>IF(VLOOKUP(A696,'[1]LISTA ETIQUETAS'!O:W,6,0)="",(VLOOKUP(A696,'[1]LISTA ETIQUETAS'!O:W,9,0)),(VLOOKUP(A696,'[1]LISTA ETIQUETAS'!O:W,5,0)))</f>
        <v>0.74</v>
      </c>
      <c r="H696" s="10">
        <f>IFERROR((VLOOKUP(A696,'[1]LISTA ETIQUETAS'!O:X,10,0)),"")</f>
        <v>0</v>
      </c>
      <c r="I696" s="11">
        <f>IFERROR((VLOOKUP(A696,'[1]LISTA ETIQUETAS'!O:Z,12,0)),"")</f>
        <v>0</v>
      </c>
      <c r="J696" s="5">
        <f>VLOOKUP(A696,'[1]LISTA ETIQUETAS'!$O:$AA,13,0)</f>
        <v>0</v>
      </c>
      <c r="K696" s="11">
        <f>IFERROR(I696-I696*J696,"")</f>
        <v>0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>IF(M696=0,A696,M696)</f>
        <v>259531</v>
      </c>
      <c r="S696" s="2">
        <f>_xlfn.XLOOKUP($A696,'[1]LISTA ETIQUETAS'!$O:$O,'[1]LISTA ETIQUETAS'!H:H,"",0)</f>
        <v>1</v>
      </c>
      <c r="T696" s="8">
        <f>SUM(O696:S696)</f>
        <v>1</v>
      </c>
      <c r="U696" s="9" t="str">
        <f>IFERROR((VLOOKUP(A696,'links de acesso'!A:B,2,0)),"\\192.168.0.4\Produtos\PRODUTO_PRONTA_ENTREGA_DPOT\static\IMAGENS_PRODUTOS\SEM IMAGEM.jpg")</f>
        <v>\\192.168.0.4\Produtos\PRODUTO_PRONTA_ENTREGA_DPOT\static\IMAGENS_PRODUTOS\POLTRONA GB UL19_259531.jpg</v>
      </c>
      <c r="V696" s="8" t="str">
        <f>IF(Tabela3[[#This Row],[LINK_IMAGEM]]="\\192.168.0.4\Produtos\PRODUTO_PRONTA_ENTREGA_DPOT\static\IMAGENS_PRODUTOS\SEM IMAGEM.jpg","SEM IMAGEM","COM IMAGEM")</f>
        <v>COM IMAGEM</v>
      </c>
    </row>
    <row r="697" spans="1:22" x14ac:dyDescent="0.25">
      <c r="A697" s="17">
        <v>410140</v>
      </c>
      <c r="B697" t="str">
        <f>IFERROR((VLOOKUP(A697,'[1]LISTA ETIQUETAS'!O:X,3,0)),"PRODUTO SEM ESTOQUE")</f>
        <v>EST POLTRONA GB UL19 (METAL) (PAU FERRO) TC EL ANGOLA COOPER</v>
      </c>
      <c r="C697" s="9" t="str">
        <f>VLOOKUP(A697,'[1]LISTA ETIQUETAS'!$O:$BT,58,0)</f>
        <v>DPOT POLTRONA</v>
      </c>
      <c r="D697" s="9" t="str">
        <f>VLOOKUP(A697,'[1]LISTA ETIQUETAS'!$O:$BU,59,0)</f>
        <v>POLTRONA GB UL19</v>
      </c>
      <c r="E697" s="10">
        <f>IF(VLOOKUP(A697,'[1]LISTA ETIQUETAS'!O:W,4,0)="",(VLOOKUP(A697,'[1]LISTA ETIQUETAS'!O:W,7,0)),(VLOOKUP(A697,'[1]LISTA ETIQUETAS'!O:W,4,0)))</f>
        <v>0.62</v>
      </c>
      <c r="F697" s="10">
        <f>IF(VLOOKUP(A697,'[1]LISTA ETIQUETAS'!O:W,5,0)="",(VLOOKUP(A697,'[1]LISTA ETIQUETAS'!O:W,8,0)),(VLOOKUP(A697,'[1]LISTA ETIQUETAS'!O:W,5,0)))</f>
        <v>0.69</v>
      </c>
      <c r="G697" s="10">
        <f>IF(VLOOKUP(A697,'[1]LISTA ETIQUETAS'!O:W,6,0)="",(VLOOKUP(A697,'[1]LISTA ETIQUETAS'!O:W,9,0)),(VLOOKUP(A697,'[1]LISTA ETIQUETAS'!O:W,5,0)))</f>
        <v>0.74</v>
      </c>
      <c r="H697" s="10">
        <f>IFERROR((VLOOKUP(A697,'[1]LISTA ETIQUETAS'!O:X,10,0)),"")</f>
        <v>0</v>
      </c>
      <c r="I697" s="11">
        <f>IFERROR((VLOOKUP(A697,'[1]LISTA ETIQUETAS'!O:Z,12,0)),"")</f>
        <v>0</v>
      </c>
      <c r="J697" s="5">
        <f>VLOOKUP(A697,'[1]LISTA ETIQUETAS'!$O:$AA,13,0)</f>
        <v>0.35</v>
      </c>
      <c r="K697" s="11">
        <f>IFERROR(I697-I697*J697,"")</f>
        <v>0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>IF(M697=0,A697,M697)</f>
        <v>410140</v>
      </c>
      <c r="S697" s="2">
        <f>_xlfn.XLOOKUP($A697,'[1]LISTA ETIQUETAS'!$O:$O,'[1]LISTA ETIQUETAS'!H:H,"",0)</f>
        <v>1</v>
      </c>
      <c r="T697" s="8">
        <f>SUM(O697:S697)</f>
        <v>1</v>
      </c>
      <c r="U697" s="9" t="str">
        <f>IFERROR((VLOOKUP(A697,'links de acesso'!A:B,2,0)),"\\192.168.0.4\Produtos\PRODUTO_PRONTA_ENTREGA_DPOT\static\IMAGENS_PRODUTOS\SEM IMAGEM.jpg")</f>
        <v>\\192.168.0.4\Produtos\PRODUTO_PRONTA_ENTREGA_DPOT\static\IMAGENS_PRODUTOS\SEM IMAGEM.jpg</v>
      </c>
      <c r="V697" s="8" t="str">
        <f>IF(Tabela3[[#This Row],[LINK_IMAGEM]]="\\192.168.0.4\Produtos\PRODUTO_PRONTA_ENTREGA_DPOT\static\IMAGENS_PRODUTOS\SEM IMAGEM.jpg","SEM IMAGEM","COM IMAGEM")</f>
        <v>SEM IMAGEM</v>
      </c>
    </row>
    <row r="698" spans="1:22" x14ac:dyDescent="0.25">
      <c r="A698" s="17">
        <v>380282</v>
      </c>
      <c r="B698" t="str">
        <f>IFERROR((VLOOKUP(A698,'[1]LISTA ETIQUETAS'!O:X,3,0)),"PRODUTO SEM ESTOQUE")</f>
        <v>EST POLTRONA GIO (FREIJO TNZ 01) TC BOUCLE7859/COURO PIG 712</v>
      </c>
      <c r="C698" s="9" t="str">
        <f>VLOOKUP(A698,'[1]LISTA ETIQUETAS'!$O:$BT,58,0)</f>
        <v>DPOT POLTRONA</v>
      </c>
      <c r="D698" s="9" t="str">
        <f>VLOOKUP(A698,'[1]LISTA ETIQUETAS'!$O:$BU,59,0)</f>
        <v>POLTRONA GIO</v>
      </c>
      <c r="E698" s="10">
        <f>IF(VLOOKUP(A698,'[1]LISTA ETIQUETAS'!O:W,4,0)="",(VLOOKUP(A698,'[1]LISTA ETIQUETAS'!O:W,7,0)),(VLOOKUP(A698,'[1]LISTA ETIQUETAS'!O:W,4,0)))</f>
        <v>0.85</v>
      </c>
      <c r="F698" s="10">
        <f>IF(VLOOKUP(A698,'[1]LISTA ETIQUETAS'!O:W,5,0)="",(VLOOKUP(A698,'[1]LISTA ETIQUETAS'!O:W,8,0)),(VLOOKUP(A698,'[1]LISTA ETIQUETAS'!O:W,5,0)))</f>
        <v>0.95</v>
      </c>
      <c r="G698" s="10">
        <f>IF(VLOOKUP(A698,'[1]LISTA ETIQUETAS'!O:W,6,0)="",(VLOOKUP(A698,'[1]LISTA ETIQUETAS'!O:W,9,0)),(VLOOKUP(A698,'[1]LISTA ETIQUETAS'!O:W,5,0)))</f>
        <v>0.9</v>
      </c>
      <c r="H698" s="10">
        <f>IFERROR((VLOOKUP(A698,'[1]LISTA ETIQUETAS'!O:X,10,0)),"")</f>
        <v>0</v>
      </c>
      <c r="I698" s="11">
        <f>IFERROR((VLOOKUP(A698,'[1]LISTA ETIQUETAS'!O:Z,12,0)),"")</f>
        <v>0</v>
      </c>
      <c r="J698" s="5">
        <f>VLOOKUP(A698,'[1]LISTA ETIQUETAS'!$O:$AA,13,0)</f>
        <v>0</v>
      </c>
      <c r="K698" s="11">
        <f>IFERROR(I698-I698*J698,"")</f>
        <v>0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>IF(M698=0,A698,M698)</f>
        <v>380282</v>
      </c>
      <c r="S698" s="2">
        <f>_xlfn.XLOOKUP($A698,'[1]LISTA ETIQUETAS'!$O:$O,'[1]LISTA ETIQUETAS'!H:H,"",0)</f>
        <v>1</v>
      </c>
      <c r="T698" s="8">
        <f>SUM(O698:S698)</f>
        <v>1</v>
      </c>
      <c r="U698" s="9" t="str">
        <f>IFERROR((VLOOKUP(A698,'links de acesso'!A:B,2,0)),"\\192.168.0.4\Produtos\PRODUTO_PRONTA_ENTREGA_DPOT\static\IMAGENS_PRODUTOS\SEM IMAGEM.jpg")</f>
        <v>\\192.168.0.4\Produtos\PRODUTO_PRONTA_ENTREGA_DPOT\static\IMAGENS_PRODUTOS\POLTRONA_BANQUETA GIO_380282.jpg</v>
      </c>
      <c r="V698" s="8" t="str">
        <f>IF(Tabela3[[#This Row],[LINK_IMAGEM]]="\\192.168.0.4\Produtos\PRODUTO_PRONTA_ENTREGA_DPOT\static\IMAGENS_PRODUTOS\SEM IMAGEM.jpg","SEM IMAGEM","COM IMAGEM")</f>
        <v>COM IMAGEM</v>
      </c>
    </row>
    <row r="699" spans="1:22" x14ac:dyDescent="0.25">
      <c r="A699" s="17">
        <v>78387</v>
      </c>
      <c r="B699" t="str">
        <f>IFERROR((VLOOKUP(A699,'[1]LISTA ETIQUETAS'!O:X,3,0)),"PRODUTO SEM ESTOQUE")</f>
        <v>EST POLTRONA JIMI (MAD A COR 01) TC 9115 COR 7</v>
      </c>
      <c r="C699" s="9" t="str">
        <f>VLOOKUP(A699,'[1]LISTA ETIQUETAS'!$O:$BT,58,0)</f>
        <v>DPOT POLTRONA</v>
      </c>
      <c r="D699" s="9" t="str">
        <f>VLOOKUP(A699,'[1]LISTA ETIQUETAS'!$O:$BU,59,0)</f>
        <v>POLTRONA JIMI</v>
      </c>
      <c r="E699" s="10">
        <f>IF(VLOOKUP(A699,'[1]LISTA ETIQUETAS'!O:W,4,0)="",(VLOOKUP(A699,'[1]LISTA ETIQUETAS'!O:W,7,0)),(VLOOKUP(A699,'[1]LISTA ETIQUETAS'!O:W,4,0)))</f>
        <v>0.71</v>
      </c>
      <c r="F699" s="10">
        <f>IF(VLOOKUP(A699,'[1]LISTA ETIQUETAS'!O:W,5,0)="",(VLOOKUP(A699,'[1]LISTA ETIQUETAS'!O:W,8,0)),(VLOOKUP(A699,'[1]LISTA ETIQUETAS'!O:W,5,0)))</f>
        <v>0.8</v>
      </c>
      <c r="G699" s="10">
        <f>IF(VLOOKUP(A699,'[1]LISTA ETIQUETAS'!O:W,6,0)="",(VLOOKUP(A699,'[1]LISTA ETIQUETAS'!O:W,9,0)),(VLOOKUP(A699,'[1]LISTA ETIQUETAS'!O:W,5,0)))</f>
        <v>0.75</v>
      </c>
      <c r="H699" s="10">
        <f>IFERROR((VLOOKUP(A699,'[1]LISTA ETIQUETAS'!O:X,10,0)),"")</f>
        <v>0</v>
      </c>
      <c r="I699" s="11">
        <f>IFERROR((VLOOKUP(A699,'[1]LISTA ETIQUETAS'!O:Z,12,0)),"")</f>
        <v>0</v>
      </c>
      <c r="J699" s="5">
        <f>VLOOKUP(A699,'[1]LISTA ETIQUETAS'!$O:$AA,13,0)</f>
        <v>0</v>
      </c>
      <c r="K699" s="11">
        <f>IFERROR(I699-I699*J699,"")</f>
        <v>0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>IF(M699=0,A699,M699)</f>
        <v>78387</v>
      </c>
      <c r="S699" s="2">
        <f>_xlfn.XLOOKUP($A699,'[1]LISTA ETIQUETAS'!$O:$O,'[1]LISTA ETIQUETAS'!H:H,"",0)</f>
        <v>1</v>
      </c>
      <c r="T699" s="8">
        <f>SUM(O699:S699)</f>
        <v>1</v>
      </c>
      <c r="U699" s="9" t="str">
        <f>IFERROR((VLOOKUP(A699,'links de acesso'!A:B,2,0)),"\\192.168.0.4\Produtos\PRODUTO_PRONTA_ENTREGA_DPOT\static\IMAGENS_PRODUTOS\SEM IMAGEM.jpg")</f>
        <v>\\192.168.0.4\Produtos\PRODUTO_PRONTA_ENTREGA_DPOT\static\IMAGENS_PRODUTOS\SEM IMAGEM.jpg</v>
      </c>
      <c r="V699" s="8" t="str">
        <f>IF(Tabela3[[#This Row],[LINK_IMAGEM]]="\\192.168.0.4\Produtos\PRODUTO_PRONTA_ENTREGA_DPOT\static\IMAGENS_PRODUTOS\SEM IMAGEM.jpg","SEM IMAGEM","COM IMAGEM")</f>
        <v>SEM IMAGEM</v>
      </c>
    </row>
    <row r="700" spans="1:22" x14ac:dyDescent="0.25">
      <c r="A700" s="17">
        <v>78387</v>
      </c>
      <c r="B700" t="str">
        <f>IFERROR((VLOOKUP(A700,'[1]LISTA ETIQUETAS'!O:X,3,0)),"PRODUTO SEM ESTOQUE")</f>
        <v>EST POLTRONA JIMI (MAD A COR 01) TC 9115 COR 7</v>
      </c>
      <c r="C700" s="9" t="str">
        <f>VLOOKUP(A700,'[1]LISTA ETIQUETAS'!$O:$BT,58,0)</f>
        <v>DPOT POLTRONA</v>
      </c>
      <c r="D700" s="9" t="str">
        <f>VLOOKUP(A700,'[1]LISTA ETIQUETAS'!$O:$BU,59,0)</f>
        <v>POLTRONA JIMI</v>
      </c>
      <c r="E700" s="10">
        <f>IF(VLOOKUP(A700,'[1]LISTA ETIQUETAS'!O:W,4,0)="",(VLOOKUP(A700,'[1]LISTA ETIQUETAS'!O:W,7,0)),(VLOOKUP(A700,'[1]LISTA ETIQUETAS'!O:W,4,0)))</f>
        <v>0.71</v>
      </c>
      <c r="F700" s="10">
        <f>IF(VLOOKUP(A700,'[1]LISTA ETIQUETAS'!O:W,5,0)="",(VLOOKUP(A700,'[1]LISTA ETIQUETAS'!O:W,8,0)),(VLOOKUP(A700,'[1]LISTA ETIQUETAS'!O:W,5,0)))</f>
        <v>0.8</v>
      </c>
      <c r="G700" s="10">
        <f>IF(VLOOKUP(A700,'[1]LISTA ETIQUETAS'!O:W,6,0)="",(VLOOKUP(A700,'[1]LISTA ETIQUETAS'!O:W,9,0)),(VLOOKUP(A700,'[1]LISTA ETIQUETAS'!O:W,5,0)))</f>
        <v>0.75</v>
      </c>
      <c r="H700" s="10">
        <f>IFERROR((VLOOKUP(A700,'[1]LISTA ETIQUETAS'!O:X,10,0)),"")</f>
        <v>0</v>
      </c>
      <c r="I700" s="11">
        <f>IFERROR((VLOOKUP(A700,'[1]LISTA ETIQUETAS'!O:Z,12,0)),"")</f>
        <v>0</v>
      </c>
      <c r="J700" s="5">
        <f>VLOOKUP(A700,'[1]LISTA ETIQUETAS'!$O:$AA,13,0)</f>
        <v>0</v>
      </c>
      <c r="K700" s="11">
        <f>IFERROR(I700-I700*J700,"")</f>
        <v>0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>IF(M700=0,A700,M700)</f>
        <v>78387</v>
      </c>
      <c r="S700" s="2">
        <f>_xlfn.XLOOKUP($A700,'[1]LISTA ETIQUETAS'!$O:$O,'[1]LISTA ETIQUETAS'!H:H,"",0)</f>
        <v>1</v>
      </c>
      <c r="T700" s="8">
        <f>SUM(O700:S700)</f>
        <v>1</v>
      </c>
      <c r="U700" s="9" t="str">
        <f>IFERROR((VLOOKUP(A700,'links de acesso'!A:B,2,0)),"\\192.168.0.4\Produtos\PRODUTO_PRONTA_ENTREGA_DPOT\static\IMAGENS_PRODUTOS\SEM IMAGEM.jpg")</f>
        <v>\\192.168.0.4\Produtos\PRODUTO_PRONTA_ENTREGA_DPOT\static\IMAGENS_PRODUTOS\SEM IMAGEM.jpg</v>
      </c>
      <c r="V700" s="8" t="str">
        <f>IF(Tabela3[[#This Row],[LINK_IMAGEM]]="\\192.168.0.4\Produtos\PRODUTO_PRONTA_ENTREGA_DPOT\static\IMAGENS_PRODUTOS\SEM IMAGEM.jpg","SEM IMAGEM","COM IMAGEM")</f>
        <v>SEM IMAGEM</v>
      </c>
    </row>
    <row r="701" spans="1:22" x14ac:dyDescent="0.25">
      <c r="A701" s="17">
        <v>378220</v>
      </c>
      <c r="B701" t="str">
        <f>IFERROR((VLOOKUP(A701,'[1]LISTA ETIQUETAS'!O:X,3,0)),"PRODUTO SEM ESTOQUE")</f>
        <v>EST POLTRONA JOHN GRAZ (IMBUIA) TC VINAMALA 01 MULTI</v>
      </c>
      <c r="C701" s="9" t="str">
        <f>VLOOKUP(A701,'[1]LISTA ETIQUETAS'!$O:$BT,58,0)</f>
        <v>DPOT POLTRONA</v>
      </c>
      <c r="D701" s="9" t="str">
        <f>VLOOKUP(A701,'[1]LISTA ETIQUETAS'!$O:$BU,59,0)</f>
        <v>POLTRONA JOHN GRAZ</v>
      </c>
      <c r="E701" s="10">
        <f>IF(VLOOKUP(A701,'[1]LISTA ETIQUETAS'!O:W,4,0)="",(VLOOKUP(A701,'[1]LISTA ETIQUETAS'!O:W,7,0)),(VLOOKUP(A701,'[1]LISTA ETIQUETAS'!O:W,4,0)))</f>
        <v>0.8</v>
      </c>
      <c r="F701" s="10">
        <f>IF(VLOOKUP(A701,'[1]LISTA ETIQUETAS'!O:W,5,0)="",(VLOOKUP(A701,'[1]LISTA ETIQUETAS'!O:W,8,0)),(VLOOKUP(A701,'[1]LISTA ETIQUETAS'!O:W,5,0)))</f>
        <v>0.83</v>
      </c>
      <c r="G701" s="10">
        <f>IF(VLOOKUP(A701,'[1]LISTA ETIQUETAS'!O:W,6,0)="",(VLOOKUP(A701,'[1]LISTA ETIQUETAS'!O:W,9,0)),(VLOOKUP(A701,'[1]LISTA ETIQUETAS'!O:W,5,0)))</f>
        <v>0.74</v>
      </c>
      <c r="H701" s="10">
        <f>IFERROR((VLOOKUP(A701,'[1]LISTA ETIQUETAS'!O:X,10,0)),"")</f>
        <v>0</v>
      </c>
      <c r="I701" s="11">
        <f>IFERROR((VLOOKUP(A701,'[1]LISTA ETIQUETAS'!O:Z,12,0)),"")</f>
        <v>0</v>
      </c>
      <c r="J701" s="5">
        <f>VLOOKUP(A701,'[1]LISTA ETIQUETAS'!$O:$AA,13,0)</f>
        <v>0.35</v>
      </c>
      <c r="K701" s="11">
        <f>IFERROR(I701-I701*J701,"")</f>
        <v>0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>IF(M701=0,A701,M701)</f>
        <v>378220</v>
      </c>
      <c r="S701" s="2">
        <f>_xlfn.XLOOKUP($A701,'[1]LISTA ETIQUETAS'!$O:$O,'[1]LISTA ETIQUETAS'!H:H,"",0)</f>
        <v>1</v>
      </c>
      <c r="T701" s="8">
        <f>SUM(O701:S701)</f>
        <v>1</v>
      </c>
      <c r="U701" s="9" t="str">
        <f>IFERROR((VLOOKUP(A701,'links de acesso'!A:B,2,0)),"\\192.168.0.4\Produtos\PRODUTO_PRONTA_ENTREGA_DPOT\static\IMAGENS_PRODUTOS\SEM IMAGEM.jpg")</f>
        <v>\\192.168.0.4\Produtos\PRODUTO_PRONTA_ENTREGA_DPOT\static\IMAGENS_PRODUTOS\SEM IMAGEM.jpg</v>
      </c>
      <c r="V701" s="8" t="str">
        <f>IF(Tabela3[[#This Row],[LINK_IMAGEM]]="\\192.168.0.4\Produtos\PRODUTO_PRONTA_ENTREGA_DPOT\static\IMAGENS_PRODUTOS\SEM IMAGEM.jpg","SEM IMAGEM","COM IMAGEM")</f>
        <v>SEM IMAGEM</v>
      </c>
    </row>
    <row r="702" spans="1:22" x14ac:dyDescent="0.25">
      <c r="A702" s="17">
        <v>365964</v>
      </c>
      <c r="B702" t="str">
        <f>IFERROR((VLOOKUP(A702,'[1]LISTA ETIQUETAS'!O:X,3,0)),"PRODUTO SEM ESTOQUE")</f>
        <v>EST POLTRONA JOHN GRAZ (IMBUIA) TC MIKA CAMEL</v>
      </c>
      <c r="C702" s="9" t="str">
        <f>VLOOKUP(A702,'[1]LISTA ETIQUETAS'!$O:$BT,58,0)</f>
        <v>DPOT POLTRONA</v>
      </c>
      <c r="D702" s="9" t="str">
        <f>VLOOKUP(A702,'[1]LISTA ETIQUETAS'!$O:$BU,59,0)</f>
        <v>POLTRONA JOHN GRAZ</v>
      </c>
      <c r="E702" s="10">
        <f>IF(VLOOKUP(A702,'[1]LISTA ETIQUETAS'!O:W,4,0)="",(VLOOKUP(A702,'[1]LISTA ETIQUETAS'!O:W,7,0)),(VLOOKUP(A702,'[1]LISTA ETIQUETAS'!O:W,4,0)))</f>
        <v>0.8</v>
      </c>
      <c r="F702" s="10">
        <f>IF(VLOOKUP(A702,'[1]LISTA ETIQUETAS'!O:W,5,0)="",(VLOOKUP(A702,'[1]LISTA ETIQUETAS'!O:W,8,0)),(VLOOKUP(A702,'[1]LISTA ETIQUETAS'!O:W,5,0)))</f>
        <v>0.83</v>
      </c>
      <c r="G702" s="10">
        <f>IF(VLOOKUP(A702,'[1]LISTA ETIQUETAS'!O:W,6,0)="",(VLOOKUP(A702,'[1]LISTA ETIQUETAS'!O:W,9,0)),(VLOOKUP(A702,'[1]LISTA ETIQUETAS'!O:W,5,0)))</f>
        <v>0.74</v>
      </c>
      <c r="H702" s="10">
        <f>IFERROR((VLOOKUP(A702,'[1]LISTA ETIQUETAS'!O:X,10,0)),"")</f>
        <v>0</v>
      </c>
      <c r="I702" s="11">
        <f>IFERROR((VLOOKUP(A702,'[1]LISTA ETIQUETAS'!O:Z,12,0)),"")</f>
        <v>0</v>
      </c>
      <c r="J702" s="5">
        <f>VLOOKUP(A702,'[1]LISTA ETIQUETAS'!$O:$AA,13,0)</f>
        <v>0</v>
      </c>
      <c r="K702" s="11">
        <f>IFERROR(I702-I702*J702,"")</f>
        <v>0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>IF(M702=0,A702,M702)</f>
        <v>365964</v>
      </c>
      <c r="S702" s="2">
        <f>_xlfn.XLOOKUP($A702,'[1]LISTA ETIQUETAS'!$O:$O,'[1]LISTA ETIQUETAS'!H:H,"",0)</f>
        <v>1</v>
      </c>
      <c r="T702" s="8">
        <f>SUM(O702:S702)</f>
        <v>1</v>
      </c>
      <c r="U702" s="9" t="str">
        <f>IFERROR((VLOOKUP(A702,'links de acesso'!A:B,2,0)),"\\192.168.0.4\Produtos\PRODUTO_PRONTA_ENTREGA_DPOT\static\IMAGENS_PRODUTOS\SEM IMAGEM.jpg")</f>
        <v>\\192.168.0.4\Produtos\PRODUTO_PRONTA_ENTREGA_DPOT\static\IMAGENS_PRODUTOS\POLTRONA JOHN GRAZ_365964.jpg</v>
      </c>
      <c r="V702" s="8" t="str">
        <f>IF(Tabela3[[#This Row],[LINK_IMAGEM]]="\\192.168.0.4\Produtos\PRODUTO_PRONTA_ENTREGA_DPOT\static\IMAGENS_PRODUTOS\SEM IMAGEM.jpg","SEM IMAGEM","COM IMAGEM")</f>
        <v>COM IMAGEM</v>
      </c>
    </row>
    <row r="703" spans="1:22" x14ac:dyDescent="0.25">
      <c r="A703" s="17">
        <v>378220</v>
      </c>
      <c r="B703" t="str">
        <f>IFERROR((VLOOKUP(A703,'[1]LISTA ETIQUETAS'!O:X,3,0)),"PRODUTO SEM ESTOQUE")</f>
        <v>EST POLTRONA JOHN GRAZ (IMBUIA) TC VINAMALA 01 MULTI</v>
      </c>
      <c r="C703" s="9" t="str">
        <f>VLOOKUP(A703,'[1]LISTA ETIQUETAS'!$O:$BT,58,0)</f>
        <v>DPOT POLTRONA</v>
      </c>
      <c r="D703" s="9" t="str">
        <f>VLOOKUP(A703,'[1]LISTA ETIQUETAS'!$O:$BU,59,0)</f>
        <v>POLTRONA JOHN GRAZ</v>
      </c>
      <c r="E703" s="10">
        <f>IF(VLOOKUP(A703,'[1]LISTA ETIQUETAS'!O:W,4,0)="",(VLOOKUP(A703,'[1]LISTA ETIQUETAS'!O:W,7,0)),(VLOOKUP(A703,'[1]LISTA ETIQUETAS'!O:W,4,0)))</f>
        <v>0.8</v>
      </c>
      <c r="F703" s="10">
        <f>IF(VLOOKUP(A703,'[1]LISTA ETIQUETAS'!O:W,5,0)="",(VLOOKUP(A703,'[1]LISTA ETIQUETAS'!O:W,8,0)),(VLOOKUP(A703,'[1]LISTA ETIQUETAS'!O:W,5,0)))</f>
        <v>0.83</v>
      </c>
      <c r="G703" s="10">
        <f>IF(VLOOKUP(A703,'[1]LISTA ETIQUETAS'!O:W,6,0)="",(VLOOKUP(A703,'[1]LISTA ETIQUETAS'!O:W,9,0)),(VLOOKUP(A703,'[1]LISTA ETIQUETAS'!O:W,5,0)))</f>
        <v>0.74</v>
      </c>
      <c r="H703" s="10">
        <f>IFERROR((VLOOKUP(A703,'[1]LISTA ETIQUETAS'!O:X,10,0)),"")</f>
        <v>0</v>
      </c>
      <c r="I703" s="11">
        <f>IFERROR((VLOOKUP(A703,'[1]LISTA ETIQUETAS'!O:Z,12,0)),"")</f>
        <v>0</v>
      </c>
      <c r="J703" s="5">
        <f>VLOOKUP(A703,'[1]LISTA ETIQUETAS'!$O:$AA,13,0)</f>
        <v>0.35</v>
      </c>
      <c r="K703" s="11">
        <f>IFERROR(I703-I703*J703,"")</f>
        <v>0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>IF(M703=0,A703,M703)</f>
        <v>378220</v>
      </c>
      <c r="S703" s="2">
        <f>_xlfn.XLOOKUP($A703,'[1]LISTA ETIQUETAS'!$O:$O,'[1]LISTA ETIQUETAS'!H:H,"",0)</f>
        <v>1</v>
      </c>
      <c r="T703" s="8">
        <f>SUM(O703:S703)</f>
        <v>1</v>
      </c>
      <c r="U703" s="9" t="str">
        <f>IFERROR((VLOOKUP(A703,'links de acesso'!A:B,2,0)),"\\192.168.0.4\Produtos\PRODUTO_PRONTA_ENTREGA_DPOT\static\IMAGENS_PRODUTOS\SEM IMAGEM.jpg")</f>
        <v>\\192.168.0.4\Produtos\PRODUTO_PRONTA_ENTREGA_DPOT\static\IMAGENS_PRODUTOS\SEM IMAGEM.jpg</v>
      </c>
      <c r="V703" s="8" t="str">
        <f>IF(Tabela3[[#This Row],[LINK_IMAGEM]]="\\192.168.0.4\Produtos\PRODUTO_PRONTA_ENTREGA_DPOT\static\IMAGENS_PRODUTOS\SEM IMAGEM.jpg","SEM IMAGEM","COM IMAGEM")</f>
        <v>SEM IMAGEM</v>
      </c>
    </row>
    <row r="704" spans="1:22" x14ac:dyDescent="0.25">
      <c r="A704" s="17">
        <v>225790</v>
      </c>
      <c r="B704" t="str">
        <f>IFERROR((VLOOKUP(A704,'[1]LISTA ETIQUETAS'!O:X,3,0)),"PRODUTO SEM ESTOQUE")</f>
        <v>EST POLTRONA JULIA ESTAR (TELA NATURAL) (MAD A COR 01)</v>
      </c>
      <c r="C704" s="9" t="str">
        <f>VLOOKUP(A704,'[1]LISTA ETIQUETAS'!$O:$BT,58,0)</f>
        <v>DPOT POLTRONA</v>
      </c>
      <c r="D704" s="9" t="str">
        <f>VLOOKUP(A704,'[1]LISTA ETIQUETAS'!$O:$BU,59,0)</f>
        <v>POLTRONA JULIA ESTAR</v>
      </c>
      <c r="E704" s="10">
        <f>IF(VLOOKUP(A704,'[1]LISTA ETIQUETAS'!O:W,4,0)="",(VLOOKUP(A704,'[1]LISTA ETIQUETAS'!O:W,7,0)),(VLOOKUP(A704,'[1]LISTA ETIQUETAS'!O:W,4,0)))</f>
        <v>0.66</v>
      </c>
      <c r="F704" s="10">
        <f>IF(VLOOKUP(A704,'[1]LISTA ETIQUETAS'!O:W,5,0)="",(VLOOKUP(A704,'[1]LISTA ETIQUETAS'!O:W,8,0)),(VLOOKUP(A704,'[1]LISTA ETIQUETAS'!O:W,5,0)))</f>
        <v>0.63</v>
      </c>
      <c r="G704" s="10">
        <f>IF(VLOOKUP(A704,'[1]LISTA ETIQUETAS'!O:W,6,0)="",(VLOOKUP(A704,'[1]LISTA ETIQUETAS'!O:W,9,0)),(VLOOKUP(A704,'[1]LISTA ETIQUETAS'!O:W,5,0)))</f>
        <v>0.74</v>
      </c>
      <c r="H704" s="10">
        <f>IFERROR((VLOOKUP(A704,'[1]LISTA ETIQUETAS'!O:X,10,0)),"")</f>
        <v>0</v>
      </c>
      <c r="I704" s="11">
        <f>IFERROR((VLOOKUP(A704,'[1]LISTA ETIQUETAS'!O:Z,12,0)),"")</f>
        <v>0</v>
      </c>
      <c r="J704" s="5">
        <f>VLOOKUP(A704,'[1]LISTA ETIQUETAS'!$O:$AA,13,0)</f>
        <v>0</v>
      </c>
      <c r="K704" s="11">
        <f>IFERROR(I704-I704*J704,"")</f>
        <v>0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>IF(M704=0,A704,M704)</f>
        <v>225790</v>
      </c>
      <c r="S704" s="2">
        <f>_xlfn.XLOOKUP($A704,'[1]LISTA ETIQUETAS'!$O:$O,'[1]LISTA ETIQUETAS'!H:H,"",0)</f>
        <v>1</v>
      </c>
      <c r="T704" s="8">
        <f>SUM(O704:S704)</f>
        <v>1</v>
      </c>
      <c r="U704" s="9" t="str">
        <f>IFERROR((VLOOKUP(A704,'links de acesso'!A:B,2,0)),"\\192.168.0.4\Produtos\PRODUTO_PRONTA_ENTREGA_DPOT\static\IMAGENS_PRODUTOS\SEM IMAGEM.jpg")</f>
        <v>\\192.168.0.4\Produtos\PRODUTO_PRONTA_ENTREGA_DPOT\static\IMAGENS_PRODUTOS\POLTRONA JULIA_225790.jpg</v>
      </c>
      <c r="V704" s="8" t="str">
        <f>IF(Tabela3[[#This Row],[LINK_IMAGEM]]="\\192.168.0.4\Produtos\PRODUTO_PRONTA_ENTREGA_DPOT\static\IMAGENS_PRODUTOS\SEM IMAGEM.jpg","SEM IMAGEM","COM IMAGEM")</f>
        <v>COM IMAGEM</v>
      </c>
    </row>
    <row r="705" spans="1:22" x14ac:dyDescent="0.25">
      <c r="A705" s="17">
        <v>225792</v>
      </c>
      <c r="B705" t="str">
        <f>IFERROR((VLOOKUP(A705,'[1]LISTA ETIQUETAS'!O:X,3,0)),"PRODUTO SEM ESTOQUE")</f>
        <v>EST POLTRONA JULIA ESTAR (TELA NATURAL) (MAD B COR 03)</v>
      </c>
      <c r="C705" s="9" t="str">
        <f>VLOOKUP(A705,'[1]LISTA ETIQUETAS'!$O:$BT,58,0)</f>
        <v>DPOT POLTRONA</v>
      </c>
      <c r="D705" s="9" t="str">
        <f>VLOOKUP(A705,'[1]LISTA ETIQUETAS'!$O:$BU,59,0)</f>
        <v>POLTRONA JULIA ESTAR</v>
      </c>
      <c r="E705" s="10">
        <f>IF(VLOOKUP(A705,'[1]LISTA ETIQUETAS'!O:W,4,0)="",(VLOOKUP(A705,'[1]LISTA ETIQUETAS'!O:W,7,0)),(VLOOKUP(A705,'[1]LISTA ETIQUETAS'!O:W,4,0)))</f>
        <v>0.66</v>
      </c>
      <c r="F705" s="10">
        <f>IF(VLOOKUP(A705,'[1]LISTA ETIQUETAS'!O:W,5,0)="",(VLOOKUP(A705,'[1]LISTA ETIQUETAS'!O:W,8,0)),(VLOOKUP(A705,'[1]LISTA ETIQUETAS'!O:W,5,0)))</f>
        <v>0.63</v>
      </c>
      <c r="G705" s="10">
        <f>IF(VLOOKUP(A705,'[1]LISTA ETIQUETAS'!O:W,6,0)="",(VLOOKUP(A705,'[1]LISTA ETIQUETAS'!O:W,9,0)),(VLOOKUP(A705,'[1]LISTA ETIQUETAS'!O:W,5,0)))</f>
        <v>0.74</v>
      </c>
      <c r="H705" s="10">
        <f>IFERROR((VLOOKUP(A705,'[1]LISTA ETIQUETAS'!O:X,10,0)),"")</f>
        <v>0</v>
      </c>
      <c r="I705" s="11">
        <f>IFERROR((VLOOKUP(A705,'[1]LISTA ETIQUETAS'!O:Z,12,0)),"")</f>
        <v>0</v>
      </c>
      <c r="J705" s="5">
        <f>VLOOKUP(A705,'[1]LISTA ETIQUETAS'!$O:$AA,13,0)</f>
        <v>0</v>
      </c>
      <c r="K705" s="11">
        <f>IFERROR(I705-I705*J705,"")</f>
        <v>0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>IF(M705=0,A705,M705)</f>
        <v>225792</v>
      </c>
      <c r="S705" s="2">
        <f>_xlfn.XLOOKUP($A705,'[1]LISTA ETIQUETAS'!$O:$O,'[1]LISTA ETIQUETAS'!H:H,"",0)</f>
        <v>1</v>
      </c>
      <c r="T705" s="8">
        <f>SUM(O705:S705)</f>
        <v>1</v>
      </c>
      <c r="U705" s="9" t="str">
        <f>IFERROR((VLOOKUP(A705,'links de acesso'!A:B,2,0)),"\\192.168.0.4\Produtos\PRODUTO_PRONTA_ENTREGA_DPOT\static\IMAGENS_PRODUTOS\SEM IMAGEM.jpg")</f>
        <v>\\192.168.0.4\Produtos\PRODUTO_PRONTA_ENTREGA_DPOT\static\IMAGENS_PRODUTOS\POLTRONA JULIA_225792.jpg</v>
      </c>
      <c r="V705" s="8" t="str">
        <f>IF(Tabela3[[#This Row],[LINK_IMAGEM]]="\\192.168.0.4\Produtos\PRODUTO_PRONTA_ENTREGA_DPOT\static\IMAGENS_PRODUTOS\SEM IMAGEM.jpg","SEM IMAGEM","COM IMAGEM")</f>
        <v>COM IMAGEM</v>
      </c>
    </row>
    <row r="706" spans="1:22" x14ac:dyDescent="0.25">
      <c r="A706" s="17">
        <v>230660</v>
      </c>
      <c r="B706" t="str">
        <f>IFERROR((VLOOKUP(A706,'[1]LISTA ETIQUETAS'!O:X,3,0)),"PRODUTO SEM ESTOQUE")</f>
        <v>EST POLTRONA JULIA ESTAR (TELA NATURAL) (MAD IMBUIA STAIN)</v>
      </c>
      <c r="C706" s="9" t="str">
        <f>VLOOKUP(A706,'[1]LISTA ETIQUETAS'!$O:$BT,58,0)</f>
        <v>DPOT POLTRONA</v>
      </c>
      <c r="D706" s="9" t="str">
        <f>VLOOKUP(A706,'[1]LISTA ETIQUETAS'!$O:$BU,59,0)</f>
        <v>POLTRONA JULIA ESTAR</v>
      </c>
      <c r="E706" s="10">
        <f>IF(VLOOKUP(A706,'[1]LISTA ETIQUETAS'!O:W,4,0)="",(VLOOKUP(A706,'[1]LISTA ETIQUETAS'!O:W,7,0)),(VLOOKUP(A706,'[1]LISTA ETIQUETAS'!O:W,4,0)))</f>
        <v>0.66</v>
      </c>
      <c r="F706" s="10">
        <f>IF(VLOOKUP(A706,'[1]LISTA ETIQUETAS'!O:W,5,0)="",(VLOOKUP(A706,'[1]LISTA ETIQUETAS'!O:W,8,0)),(VLOOKUP(A706,'[1]LISTA ETIQUETAS'!O:W,5,0)))</f>
        <v>0.63</v>
      </c>
      <c r="G706" s="10">
        <f>IF(VLOOKUP(A706,'[1]LISTA ETIQUETAS'!O:W,6,0)="",(VLOOKUP(A706,'[1]LISTA ETIQUETAS'!O:W,9,0)),(VLOOKUP(A706,'[1]LISTA ETIQUETAS'!O:W,5,0)))</f>
        <v>0.74</v>
      </c>
      <c r="H706" s="10">
        <f>IFERROR((VLOOKUP(A706,'[1]LISTA ETIQUETAS'!O:X,10,0)),"")</f>
        <v>0</v>
      </c>
      <c r="I706" s="11">
        <f>IFERROR((VLOOKUP(A706,'[1]LISTA ETIQUETAS'!O:Z,12,0)),"")</f>
        <v>0</v>
      </c>
      <c r="J706" s="5">
        <f>VLOOKUP(A706,'[1]LISTA ETIQUETAS'!$O:$AA,13,0)</f>
        <v>0.5</v>
      </c>
      <c r="K706" s="11">
        <f>IFERROR(I706-I706*J706,"")</f>
        <v>0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>IF(M706=0,A706,M706)</f>
        <v>230660</v>
      </c>
      <c r="S706" s="2">
        <f>_xlfn.XLOOKUP($A706,'[1]LISTA ETIQUETAS'!$O:$O,'[1]LISTA ETIQUETAS'!H:H,"",0)</f>
        <v>1</v>
      </c>
      <c r="T706" s="8">
        <f>SUM(O706:S706)</f>
        <v>1</v>
      </c>
      <c r="U706" s="9" t="str">
        <f>IFERROR((VLOOKUP(A706,'links de acesso'!A:B,2,0)),"\\192.168.0.4\Produtos\PRODUTO_PRONTA_ENTREGA_DPOT\static\IMAGENS_PRODUTOS\SEM IMAGEM.jpg")</f>
        <v>\\192.168.0.4\Produtos\PRODUTO_PRONTA_ENTREGA_DPOT\static\IMAGENS_PRODUTOS\POLTRONA JULIA_230660.jpg</v>
      </c>
      <c r="V706" s="8" t="str">
        <f>IF(Tabela3[[#This Row],[LINK_IMAGEM]]="\\192.168.0.4\Produtos\PRODUTO_PRONTA_ENTREGA_DPOT\static\IMAGENS_PRODUTOS\SEM IMAGEM.jpg","SEM IMAGEM","COM IMAGEM")</f>
        <v>COM IMAGEM</v>
      </c>
    </row>
    <row r="707" spans="1:22" x14ac:dyDescent="0.25">
      <c r="A707" s="17">
        <v>350019</v>
      </c>
      <c r="B707" t="str">
        <f>IFERROR((VLOOKUP(A707,'[1]LISTA ETIQUETAS'!O:X,3,0)),"PRODUTO SEM ESTOQUE")</f>
        <v>EST POLTRONA JULIA JANTAR (TELA NATURAL) (MAD IMBUIA STAIN)</v>
      </c>
      <c r="C707" s="9" t="str">
        <f>VLOOKUP(A707,'[1]LISTA ETIQUETAS'!$O:$BT,58,0)</f>
        <v>DPOT POLTRONA</v>
      </c>
      <c r="D707" s="9" t="str">
        <f>VLOOKUP(A707,'[1]LISTA ETIQUETAS'!$O:$BU,59,0)</f>
        <v>POLTRONA JULIA JANTAR</v>
      </c>
      <c r="E707" s="10">
        <f>IF(VLOOKUP(A707,'[1]LISTA ETIQUETAS'!O:W,4,0)="",(VLOOKUP(A707,'[1]LISTA ETIQUETAS'!O:W,7,0)),(VLOOKUP(A707,'[1]LISTA ETIQUETAS'!O:W,4,0)))</f>
        <v>0.66</v>
      </c>
      <c r="F707" s="10">
        <f>IF(VLOOKUP(A707,'[1]LISTA ETIQUETAS'!O:W,5,0)="",(VLOOKUP(A707,'[1]LISTA ETIQUETAS'!O:W,8,0)),(VLOOKUP(A707,'[1]LISTA ETIQUETAS'!O:W,5,0)))</f>
        <v>0.63</v>
      </c>
      <c r="G707" s="10">
        <f>IF(VLOOKUP(A707,'[1]LISTA ETIQUETAS'!O:W,6,0)="",(VLOOKUP(A707,'[1]LISTA ETIQUETAS'!O:W,9,0)),(VLOOKUP(A707,'[1]LISTA ETIQUETAS'!O:W,5,0)))</f>
        <v>0.79</v>
      </c>
      <c r="H707" s="10">
        <f>IFERROR((VLOOKUP(A707,'[1]LISTA ETIQUETAS'!O:X,10,0)),"")</f>
        <v>0</v>
      </c>
      <c r="I707" s="11">
        <f>IFERROR((VLOOKUP(A707,'[1]LISTA ETIQUETAS'!O:Z,12,0)),"")</f>
        <v>0</v>
      </c>
      <c r="J707" s="5">
        <f>VLOOKUP(A707,'[1]LISTA ETIQUETAS'!$O:$AA,13,0)</f>
        <v>0.5</v>
      </c>
      <c r="K707" s="11">
        <f>IFERROR(I707-I707*J707,"")</f>
        <v>0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>IF(M707=0,A707,M707)</f>
        <v>350019</v>
      </c>
      <c r="S707" s="2">
        <f>_xlfn.XLOOKUP($A707,'[1]LISTA ETIQUETAS'!$O:$O,'[1]LISTA ETIQUETAS'!H:H,"",0)</f>
        <v>2</v>
      </c>
      <c r="T707" s="8">
        <f>SUM(O707:S707)</f>
        <v>2</v>
      </c>
      <c r="U707" s="9" t="str">
        <f>IFERROR((VLOOKUP(A707,'links de acesso'!A:B,2,0)),"\\192.168.0.4\Produtos\PRODUTO_PRONTA_ENTREGA_DPOT\static\IMAGENS_PRODUTOS\SEM IMAGEM.jpg")</f>
        <v>\\192.168.0.4\Produtos\PRODUTO_PRONTA_ENTREGA_DPOT\static\IMAGENS_PRODUTOS\POLTRONA JULIA_350019.jpg</v>
      </c>
      <c r="V707" s="8" t="str">
        <f>IF(Tabela3[[#This Row],[LINK_IMAGEM]]="\\192.168.0.4\Produtos\PRODUTO_PRONTA_ENTREGA_DPOT\static\IMAGENS_PRODUTOS\SEM IMAGEM.jpg","SEM IMAGEM","COM IMAGEM")</f>
        <v>COM IMAGEM</v>
      </c>
    </row>
    <row r="708" spans="1:22" x14ac:dyDescent="0.25">
      <c r="A708" s="17">
        <v>124938</v>
      </c>
      <c r="B708" t="str">
        <f>IFERROR((VLOOKUP(A708,'[1]LISTA ETIQUETAS'!O:X,3,0)),"PRODUTO SEM ESTOQUE")</f>
        <v>EST POLTRONA KATINSKY (ACO CARBONO PRETO) COURO CARAMELO</v>
      </c>
      <c r="C708" s="9" t="str">
        <f>VLOOKUP(A708,'[1]LISTA ETIQUETAS'!$O:$BT,58,0)</f>
        <v>DPOT POLTRONA</v>
      </c>
      <c r="D708" s="9" t="str">
        <f>VLOOKUP(A708,'[1]LISTA ETIQUETAS'!$O:$BU,59,0)</f>
        <v>POLTRONA KATINSKY</v>
      </c>
      <c r="E708" s="10">
        <f>IF(VLOOKUP(A708,'[1]LISTA ETIQUETAS'!O:W,4,0)="",(VLOOKUP(A708,'[1]LISTA ETIQUETAS'!O:W,7,0)),(VLOOKUP(A708,'[1]LISTA ETIQUETAS'!O:W,4,0)))</f>
        <v>0.56999999999999995</v>
      </c>
      <c r="F708" s="10">
        <f>IF(VLOOKUP(A708,'[1]LISTA ETIQUETAS'!O:W,5,0)="",(VLOOKUP(A708,'[1]LISTA ETIQUETAS'!O:W,8,0)),(VLOOKUP(A708,'[1]LISTA ETIQUETAS'!O:W,5,0)))</f>
        <v>0.62</v>
      </c>
      <c r="G708" s="10">
        <f>IF(VLOOKUP(A708,'[1]LISTA ETIQUETAS'!O:W,6,0)="",(VLOOKUP(A708,'[1]LISTA ETIQUETAS'!O:W,9,0)),(VLOOKUP(A708,'[1]LISTA ETIQUETAS'!O:W,5,0)))</f>
        <v>0.61</v>
      </c>
      <c r="H708" s="10">
        <f>IFERROR((VLOOKUP(A708,'[1]LISTA ETIQUETAS'!O:X,10,0)),"")</f>
        <v>0</v>
      </c>
      <c r="I708" s="11">
        <f>IFERROR((VLOOKUP(A708,'[1]LISTA ETIQUETAS'!O:Z,12,0)),"")</f>
        <v>0</v>
      </c>
      <c r="J708" s="5">
        <f>VLOOKUP(A708,'[1]LISTA ETIQUETAS'!$O:$AA,13,0)</f>
        <v>0</v>
      </c>
      <c r="K708" s="11">
        <f>IFERROR(I708-I708*J708,"")</f>
        <v>0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>IF(M708=0,A708,M708)</f>
        <v>124938</v>
      </c>
      <c r="S708" s="2">
        <f>_xlfn.XLOOKUP($A708,'[1]LISTA ETIQUETAS'!$O:$O,'[1]LISTA ETIQUETAS'!H:H,"",0)</f>
        <v>1</v>
      </c>
      <c r="T708" s="8">
        <f>SUM(O708:S708)</f>
        <v>1</v>
      </c>
      <c r="U708" s="9" t="str">
        <f>IFERROR((VLOOKUP(A708,'links de acesso'!A:B,2,0)),"\\192.168.0.4\Produtos\PRODUTO_PRONTA_ENTREGA_DPOT\static\IMAGENS_PRODUTOS\SEM IMAGEM.jpg")</f>
        <v>\\192.168.0.4\Produtos\PRODUTO_PRONTA_ENTREGA_DPOT\static\IMAGENS_PRODUTOS\POLTRONA KATINSKY_124938.jpg</v>
      </c>
      <c r="V708" s="8" t="str">
        <f>IF(Tabela3[[#This Row],[LINK_IMAGEM]]="\\192.168.0.4\Produtos\PRODUTO_PRONTA_ENTREGA_DPOT\static\IMAGENS_PRODUTOS\SEM IMAGEM.jpg","SEM IMAGEM","COM IMAGEM")</f>
        <v>COM IMAGEM</v>
      </c>
    </row>
    <row r="709" spans="1:22" x14ac:dyDescent="0.25">
      <c r="A709" s="17">
        <v>274867</v>
      </c>
      <c r="B709" t="str">
        <f>IFERROR((VLOOKUP(A709,'[1]LISTA ETIQUETAS'!O:X,3,0)),"PRODUTO SEM ESTOQUE")</f>
        <v>EST POLTRONA KATITA (IMBUIA STAIN) TC TARENTO 12</v>
      </c>
      <c r="C709" s="9" t="str">
        <f>VLOOKUP(A709,'[1]LISTA ETIQUETAS'!$O:$BT,58,0)</f>
        <v>DPOT POLTRONA</v>
      </c>
      <c r="D709" s="9" t="str">
        <f>VLOOKUP(A709,'[1]LISTA ETIQUETAS'!$O:$BU,59,0)</f>
        <v>POLTRONA KATITA</v>
      </c>
      <c r="E709" s="10">
        <f>IF(VLOOKUP(A709,'[1]LISTA ETIQUETAS'!O:W,4,0)="",(VLOOKUP(A709,'[1]LISTA ETIQUETAS'!O:W,7,0)),(VLOOKUP(A709,'[1]LISTA ETIQUETAS'!O:W,4,0)))</f>
        <v>0.68</v>
      </c>
      <c r="F709" s="10">
        <f>IF(VLOOKUP(A709,'[1]LISTA ETIQUETAS'!O:W,5,0)="",(VLOOKUP(A709,'[1]LISTA ETIQUETAS'!O:W,8,0)),(VLOOKUP(A709,'[1]LISTA ETIQUETAS'!O:W,5,0)))</f>
        <v>0.63</v>
      </c>
      <c r="G709" s="10">
        <f>IF(VLOOKUP(A709,'[1]LISTA ETIQUETAS'!O:W,6,0)="",(VLOOKUP(A709,'[1]LISTA ETIQUETAS'!O:W,9,0)),(VLOOKUP(A709,'[1]LISTA ETIQUETAS'!O:W,5,0)))</f>
        <v>0.77</v>
      </c>
      <c r="H709" s="10">
        <f>IFERROR((VLOOKUP(A709,'[1]LISTA ETIQUETAS'!O:X,10,0)),"")</f>
        <v>0</v>
      </c>
      <c r="I709" s="11">
        <f>IFERROR((VLOOKUP(A709,'[1]LISTA ETIQUETAS'!O:Z,12,0)),"")</f>
        <v>0</v>
      </c>
      <c r="J709" s="5">
        <f>VLOOKUP(A709,'[1]LISTA ETIQUETAS'!$O:$AA,13,0)</f>
        <v>0</v>
      </c>
      <c r="K709" s="11">
        <f>IFERROR(I709-I709*J709,"")</f>
        <v>0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>IF(M709=0,A709,M709)</f>
        <v>274867</v>
      </c>
      <c r="S709" s="2">
        <f>_xlfn.XLOOKUP($A709,'[1]LISTA ETIQUETAS'!$O:$O,'[1]LISTA ETIQUETAS'!H:H,"",0)</f>
        <v>7</v>
      </c>
      <c r="T709" s="8">
        <f>SUM(O709:S709)</f>
        <v>7</v>
      </c>
      <c r="U709" s="9" t="str">
        <f>IFERROR((VLOOKUP(A709,'links de acesso'!A:B,2,0)),"\\192.168.0.4\Produtos\PRODUTO_PRONTA_ENTREGA_DPOT\static\IMAGENS_PRODUTOS\SEM IMAGEM.jpg")</f>
        <v>\\192.168.0.4\Produtos\PRODUTO_PRONTA_ENTREGA_DPOT\static\IMAGENS_PRODUTOS\POLTRONA KATITA_274867.jpg</v>
      </c>
      <c r="V709" s="8" t="str">
        <f>IF(Tabela3[[#This Row],[LINK_IMAGEM]]="\\192.168.0.4\Produtos\PRODUTO_PRONTA_ENTREGA_DPOT\static\IMAGENS_PRODUTOS\SEM IMAGEM.jpg","SEM IMAGEM","COM IMAGEM")</f>
        <v>COM IMAGEM</v>
      </c>
    </row>
    <row r="710" spans="1:22" x14ac:dyDescent="0.25">
      <c r="A710" s="17">
        <v>154138</v>
      </c>
      <c r="B710" t="str">
        <f>IFERROR((VLOOKUP(A710,'[1]LISTA ETIQUETAS'!O:X,3,0)),"PRODUTO SEM ESTOQUE")</f>
        <v>EST POLTRONA KIKO ALTA (FREIJO NT) COURO CH OLIVA</v>
      </c>
      <c r="C710" s="9" t="str">
        <f>VLOOKUP(A710,'[1]LISTA ETIQUETAS'!$O:$BT,58,0)</f>
        <v>DPOT POLTRONA</v>
      </c>
      <c r="D710" s="9" t="str">
        <f>VLOOKUP(A710,'[1]LISTA ETIQUETAS'!$O:$BU,59,0)</f>
        <v>POLTRONA KIKO ALTA</v>
      </c>
      <c r="E710" s="10">
        <f>IF(VLOOKUP(A710,'[1]LISTA ETIQUETAS'!O:W,4,0)="",(VLOOKUP(A710,'[1]LISTA ETIQUETAS'!O:W,7,0)),(VLOOKUP(A710,'[1]LISTA ETIQUETAS'!O:W,4,0)))</f>
        <v>0.56000000000000005</v>
      </c>
      <c r="F710" s="10">
        <f>IF(VLOOKUP(A710,'[1]LISTA ETIQUETAS'!O:W,5,0)="",(VLOOKUP(A710,'[1]LISTA ETIQUETAS'!O:W,8,0)),(VLOOKUP(A710,'[1]LISTA ETIQUETAS'!O:W,5,0)))</f>
        <v>0.61</v>
      </c>
      <c r="G710" s="10">
        <f>IF(VLOOKUP(A710,'[1]LISTA ETIQUETAS'!O:W,6,0)="",(VLOOKUP(A710,'[1]LISTA ETIQUETAS'!O:W,9,0)),(VLOOKUP(A710,'[1]LISTA ETIQUETAS'!O:W,5,0)))</f>
        <v>0.92</v>
      </c>
      <c r="H710" s="10">
        <f>IFERROR((VLOOKUP(A710,'[1]LISTA ETIQUETAS'!O:X,10,0)),"")</f>
        <v>0</v>
      </c>
      <c r="I710" s="11">
        <f>IFERROR((VLOOKUP(A710,'[1]LISTA ETIQUETAS'!O:Z,12,0)),"")</f>
        <v>0</v>
      </c>
      <c r="J710" s="5">
        <f>VLOOKUP(A710,'[1]LISTA ETIQUETAS'!$O:$AA,13,0)</f>
        <v>0</v>
      </c>
      <c r="K710" s="11">
        <f>IFERROR(I710-I710*J710,"")</f>
        <v>0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>IF(M710=0,A710,M710)</f>
        <v>154138</v>
      </c>
      <c r="S710" s="2">
        <f>_xlfn.XLOOKUP($A710,'[1]LISTA ETIQUETAS'!$O:$O,'[1]LISTA ETIQUETAS'!H:H,"",0)</f>
        <v>2</v>
      </c>
      <c r="T710" s="8">
        <f>SUM(O710:S710)</f>
        <v>2</v>
      </c>
      <c r="U710" s="9" t="str">
        <f>IFERROR((VLOOKUP(A710,'links de acesso'!A:B,2,0)),"\\192.168.0.4\Produtos\PRODUTO_PRONTA_ENTREGA_DPOT\static\IMAGENS_PRODUTOS\SEM IMAGEM.jpg")</f>
        <v>\\192.168.0.4\Produtos\PRODUTO_PRONTA_ENTREGA_DPOT\static\IMAGENS_PRODUTOS\POLTRONA KIKO ALTO_154138.jpg</v>
      </c>
      <c r="V710" s="8" t="str">
        <f>IF(Tabela3[[#This Row],[LINK_IMAGEM]]="\\192.168.0.4\Produtos\PRODUTO_PRONTA_ENTREGA_DPOT\static\IMAGENS_PRODUTOS\SEM IMAGEM.jpg","SEM IMAGEM","COM IMAGEM")</f>
        <v>COM IMAGEM</v>
      </c>
    </row>
    <row r="711" spans="1:22" x14ac:dyDescent="0.25">
      <c r="A711" s="17">
        <v>176813</v>
      </c>
      <c r="B711" t="str">
        <f>IFERROR((VLOOKUP(A711,'[1]LISTA ETIQUETAS'!O:X,3,0)),"PRODUTO SEM ESTOQUE")</f>
        <v>EST POLTRONA KIKO ALTA (FREIJO TNZ 01) TC TRAMADO NAVY</v>
      </c>
      <c r="C711" s="9" t="str">
        <f>VLOOKUP(A711,'[1]LISTA ETIQUETAS'!$O:$BT,58,0)</f>
        <v>DPOT POLTRONA</v>
      </c>
      <c r="D711" s="9" t="str">
        <f>VLOOKUP(A711,'[1]LISTA ETIQUETAS'!$O:$BU,59,0)</f>
        <v>POLTRONA KIKO ALTA</v>
      </c>
      <c r="E711" s="10">
        <f>IF(VLOOKUP(A711,'[1]LISTA ETIQUETAS'!O:W,4,0)="",(VLOOKUP(A711,'[1]LISTA ETIQUETAS'!O:W,7,0)),(VLOOKUP(A711,'[1]LISTA ETIQUETAS'!O:W,4,0)))</f>
        <v>0.56000000000000005</v>
      </c>
      <c r="F711" s="10">
        <f>IF(VLOOKUP(A711,'[1]LISTA ETIQUETAS'!O:W,5,0)="",(VLOOKUP(A711,'[1]LISTA ETIQUETAS'!O:W,8,0)),(VLOOKUP(A711,'[1]LISTA ETIQUETAS'!O:W,5,0)))</f>
        <v>0.61</v>
      </c>
      <c r="G711" s="10">
        <f>IF(VLOOKUP(A711,'[1]LISTA ETIQUETAS'!O:W,6,0)="",(VLOOKUP(A711,'[1]LISTA ETIQUETAS'!O:W,9,0)),(VLOOKUP(A711,'[1]LISTA ETIQUETAS'!O:W,5,0)))</f>
        <v>0.92</v>
      </c>
      <c r="H711" s="10">
        <f>IFERROR((VLOOKUP(A711,'[1]LISTA ETIQUETAS'!O:X,10,0)),"")</f>
        <v>0</v>
      </c>
      <c r="I711" s="11">
        <f>IFERROR((VLOOKUP(A711,'[1]LISTA ETIQUETAS'!O:Z,12,0)),"")</f>
        <v>0</v>
      </c>
      <c r="J711" s="5">
        <f>VLOOKUP(A711,'[1]LISTA ETIQUETAS'!$O:$AA,13,0)</f>
        <v>0</v>
      </c>
      <c r="K711" s="11">
        <f>IFERROR(I711-I711*J711,"")</f>
        <v>0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>IF(M711=0,A711,M711)</f>
        <v>176813</v>
      </c>
      <c r="S711" s="2">
        <f>_xlfn.XLOOKUP($A711,'[1]LISTA ETIQUETAS'!$O:$O,'[1]LISTA ETIQUETAS'!H:H,"",0)</f>
        <v>1</v>
      </c>
      <c r="T711" s="8">
        <f>SUM(O711:S711)</f>
        <v>1</v>
      </c>
      <c r="U711" s="9" t="str">
        <f>IFERROR((VLOOKUP(A711,'links de acesso'!A:B,2,0)),"\\192.168.0.4\Produtos\PRODUTO_PRONTA_ENTREGA_DPOT\static\IMAGENS_PRODUTOS\SEM IMAGEM.jpg")</f>
        <v>\\192.168.0.4\Produtos\PRODUTO_PRONTA_ENTREGA_DPOT\static\IMAGENS_PRODUTOS\POLTRONA KIKO_176813.jpg</v>
      </c>
      <c r="V711" s="8" t="str">
        <f>IF(Tabela3[[#This Row],[LINK_IMAGEM]]="\\192.168.0.4\Produtos\PRODUTO_PRONTA_ENTREGA_DPOT\static\IMAGENS_PRODUTOS\SEM IMAGEM.jpg","SEM IMAGEM","COM IMAGEM")</f>
        <v>COM IMAGEM</v>
      </c>
    </row>
    <row r="712" spans="1:22" x14ac:dyDescent="0.25">
      <c r="A712" s="17">
        <v>154139</v>
      </c>
      <c r="B712" t="str">
        <f>IFERROR((VLOOKUP(A712,'[1]LISTA ETIQUETAS'!O:X,3,0)),"PRODUTO SEM ESTOQUE")</f>
        <v>EST POLTRONA KIKO BAIXA (FREIJO NT) COURO CH OLIVA</v>
      </c>
      <c r="C712" s="9" t="str">
        <f>VLOOKUP(A712,'[1]LISTA ETIQUETAS'!$O:$BT,58,0)</f>
        <v>DPOT POLTRONA</v>
      </c>
      <c r="D712" s="9" t="str">
        <f>VLOOKUP(A712,'[1]LISTA ETIQUETAS'!$O:$BU,59,0)</f>
        <v>POLTRONA KIKO BAIXA</v>
      </c>
      <c r="E712" s="10">
        <f>IF(VLOOKUP(A712,'[1]LISTA ETIQUETAS'!O:W,4,0)="",(VLOOKUP(A712,'[1]LISTA ETIQUETAS'!O:W,7,0)),(VLOOKUP(A712,'[1]LISTA ETIQUETAS'!O:W,4,0)))</f>
        <v>0.56000000000000005</v>
      </c>
      <c r="F712" s="10">
        <f>IF(VLOOKUP(A712,'[1]LISTA ETIQUETAS'!O:W,5,0)="",(VLOOKUP(A712,'[1]LISTA ETIQUETAS'!O:W,8,0)),(VLOOKUP(A712,'[1]LISTA ETIQUETAS'!O:W,5,0)))</f>
        <v>0.61</v>
      </c>
      <c r="G712" s="10">
        <f>IF(VLOOKUP(A712,'[1]LISTA ETIQUETAS'!O:W,6,0)="",(VLOOKUP(A712,'[1]LISTA ETIQUETAS'!O:W,9,0)),(VLOOKUP(A712,'[1]LISTA ETIQUETAS'!O:W,5,0)))</f>
        <v>0.78</v>
      </c>
      <c r="H712" s="10">
        <f>IFERROR((VLOOKUP(A712,'[1]LISTA ETIQUETAS'!O:X,10,0)),"")</f>
        <v>0</v>
      </c>
      <c r="I712" s="11">
        <f>IFERROR((VLOOKUP(A712,'[1]LISTA ETIQUETAS'!O:Z,12,0)),"")</f>
        <v>0</v>
      </c>
      <c r="J712" s="5">
        <f>VLOOKUP(A712,'[1]LISTA ETIQUETAS'!$O:$AA,13,0)</f>
        <v>0.5</v>
      </c>
      <c r="K712" s="11">
        <f>IFERROR(I712-I712*J712,"")</f>
        <v>0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>IF(M712=0,A712,M712)</f>
        <v>154139</v>
      </c>
      <c r="S712" s="2">
        <f>_xlfn.XLOOKUP($A712,'[1]LISTA ETIQUETAS'!$O:$O,'[1]LISTA ETIQUETAS'!H:H,"",0)</f>
        <v>1</v>
      </c>
      <c r="T712" s="8">
        <f>SUM(O712:S712)</f>
        <v>1</v>
      </c>
      <c r="U712" s="9" t="str">
        <f>IFERROR((VLOOKUP(A712,'links de acesso'!A:B,2,0)),"\\192.168.0.4\Produtos\PRODUTO_PRONTA_ENTREGA_DPOT\static\IMAGENS_PRODUTOS\SEM IMAGEM.jpg")</f>
        <v>\\192.168.0.4\Produtos\PRODUTO_PRONTA_ENTREGA_DPOT\static\IMAGENS_PRODUTOS\POLTRONA KIKO_154139.jpg</v>
      </c>
      <c r="V712" s="8" t="str">
        <f>IF(Tabela3[[#This Row],[LINK_IMAGEM]]="\\192.168.0.4\Produtos\PRODUTO_PRONTA_ENTREGA_DPOT\static\IMAGENS_PRODUTOS\SEM IMAGEM.jpg","SEM IMAGEM","COM IMAGEM")</f>
        <v>COM IMAGEM</v>
      </c>
    </row>
    <row r="713" spans="1:22" x14ac:dyDescent="0.25">
      <c r="A713" s="17">
        <v>98341</v>
      </c>
      <c r="B713" t="str">
        <f>IFERROR((VLOOKUP(A713,'[1]LISTA ETIQUETAS'!O:X,3,0)),"PRODUTO SEM ESTOQUE")</f>
        <v>EST POLTRONA KILIN (SOLETA BRACA) (MAD B ALBANIZADA)</v>
      </c>
      <c r="C713" s="9" t="str">
        <f>VLOOKUP(A713,'[1]LISTA ETIQUETAS'!$O:$BT,58,0)</f>
        <v>DPOT POLTRONA</v>
      </c>
      <c r="D713" s="9" t="str">
        <f>VLOOKUP(A713,'[1]LISTA ETIQUETAS'!$O:$BU,59,0)</f>
        <v>POLTRONA KILIN</v>
      </c>
      <c r="E713" s="10">
        <f>IF(VLOOKUP(A713,'[1]LISTA ETIQUETAS'!O:W,4,0)="",(VLOOKUP(A713,'[1]LISTA ETIQUETAS'!O:W,7,0)),(VLOOKUP(A713,'[1]LISTA ETIQUETAS'!O:W,4,0)))</f>
        <v>0.68</v>
      </c>
      <c r="F713" s="10">
        <f>IF(VLOOKUP(A713,'[1]LISTA ETIQUETAS'!O:W,5,0)="",(VLOOKUP(A713,'[1]LISTA ETIQUETAS'!O:W,8,0)),(VLOOKUP(A713,'[1]LISTA ETIQUETAS'!O:W,5,0)))</f>
        <v>0.63</v>
      </c>
      <c r="G713" s="10">
        <f>IF(VLOOKUP(A713,'[1]LISTA ETIQUETAS'!O:W,6,0)="",(VLOOKUP(A713,'[1]LISTA ETIQUETAS'!O:W,9,0)),(VLOOKUP(A713,'[1]LISTA ETIQUETAS'!O:W,5,0)))</f>
        <v>0.69</v>
      </c>
      <c r="H713" s="10">
        <f>IFERROR((VLOOKUP(A713,'[1]LISTA ETIQUETAS'!O:X,10,0)),"")</f>
        <v>0</v>
      </c>
      <c r="I713" s="11">
        <f>IFERROR((VLOOKUP(A713,'[1]LISTA ETIQUETAS'!O:Z,12,0)),"")</f>
        <v>0</v>
      </c>
      <c r="J713" s="5">
        <f>VLOOKUP(A713,'[1]LISTA ETIQUETAS'!$O:$AA,13,0)</f>
        <v>0</v>
      </c>
      <c r="K713" s="11">
        <f>IFERROR(I713-I713*J713,"")</f>
        <v>0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>IF(M713=0,A713,M713)</f>
        <v>98341</v>
      </c>
      <c r="S713" s="2">
        <f>_xlfn.XLOOKUP($A713,'[1]LISTA ETIQUETAS'!$O:$O,'[1]LISTA ETIQUETAS'!H:H,"",0)</f>
        <v>1</v>
      </c>
      <c r="T713" s="8">
        <f>SUM(O713:S713)</f>
        <v>1</v>
      </c>
      <c r="U713" s="9" t="str">
        <f>IFERROR((VLOOKUP(A713,'links de acesso'!A:B,2,0)),"\\192.168.0.4\Produtos\PRODUTO_PRONTA_ENTREGA_DPOT\static\IMAGENS_PRODUTOS\SEM IMAGEM.jpg")</f>
        <v>\\192.168.0.4\Produtos\PRODUTO_PRONTA_ENTREGA_DPOT\static\IMAGENS_PRODUTOS\POLTRONA KILIN_98341.jpg</v>
      </c>
      <c r="V713" s="8" t="str">
        <f>IF(Tabela3[[#This Row],[LINK_IMAGEM]]="\\192.168.0.4\Produtos\PRODUTO_PRONTA_ENTREGA_DPOT\static\IMAGENS_PRODUTOS\SEM IMAGEM.jpg","SEM IMAGEM","COM IMAGEM")</f>
        <v>COM IMAGEM</v>
      </c>
    </row>
    <row r="714" spans="1:22" x14ac:dyDescent="0.25">
      <c r="A714" s="17">
        <v>220930</v>
      </c>
      <c r="B714" t="str">
        <f>IFERROR((VLOOKUP(A714,'[1]LISTA ETIQUETAS'!O:X,3,0)),"PRODUTO SEM ESTOQUE")</f>
        <v>EST POLTRONA KILIN (SOLETA NATURAL) (MAD B COR 03)</v>
      </c>
      <c r="C714" s="9" t="str">
        <f>VLOOKUP(A714,'[1]LISTA ETIQUETAS'!$O:$BT,58,0)</f>
        <v>DPOT POLTRONA</v>
      </c>
      <c r="D714" s="9" t="str">
        <f>VLOOKUP(A714,'[1]LISTA ETIQUETAS'!$O:$BU,59,0)</f>
        <v>POLTRONA KILIN</v>
      </c>
      <c r="E714" s="10">
        <f>IF(VLOOKUP(A714,'[1]LISTA ETIQUETAS'!O:W,4,0)="",(VLOOKUP(A714,'[1]LISTA ETIQUETAS'!O:W,7,0)),(VLOOKUP(A714,'[1]LISTA ETIQUETAS'!O:W,4,0)))</f>
        <v>0.68</v>
      </c>
      <c r="F714" s="10">
        <f>IF(VLOOKUP(A714,'[1]LISTA ETIQUETAS'!O:W,5,0)="",(VLOOKUP(A714,'[1]LISTA ETIQUETAS'!O:W,8,0)),(VLOOKUP(A714,'[1]LISTA ETIQUETAS'!O:W,5,0)))</f>
        <v>0.63</v>
      </c>
      <c r="G714" s="10">
        <f>IF(VLOOKUP(A714,'[1]LISTA ETIQUETAS'!O:W,6,0)="",(VLOOKUP(A714,'[1]LISTA ETIQUETAS'!O:W,9,0)),(VLOOKUP(A714,'[1]LISTA ETIQUETAS'!O:W,5,0)))</f>
        <v>0.69</v>
      </c>
      <c r="H714" s="10">
        <f>IFERROR((VLOOKUP(A714,'[1]LISTA ETIQUETAS'!O:X,10,0)),"")</f>
        <v>0</v>
      </c>
      <c r="I714" s="11">
        <f>IFERROR((VLOOKUP(A714,'[1]LISTA ETIQUETAS'!O:Z,12,0)),"")</f>
        <v>0</v>
      </c>
      <c r="J714" s="5">
        <f>VLOOKUP(A714,'[1]LISTA ETIQUETAS'!$O:$AA,13,0)</f>
        <v>0</v>
      </c>
      <c r="K714" s="11">
        <f>IFERROR(I714-I714*J714,"")</f>
        <v>0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>IF(M714=0,A714,M714)</f>
        <v>220930</v>
      </c>
      <c r="S714" s="2">
        <f>_xlfn.XLOOKUP($A714,'[1]LISTA ETIQUETAS'!$O:$O,'[1]LISTA ETIQUETAS'!H:H,"",0)</f>
        <v>1</v>
      </c>
      <c r="T714" s="8">
        <f>SUM(O714:S714)</f>
        <v>1</v>
      </c>
      <c r="U714" s="9" t="str">
        <f>IFERROR((VLOOKUP(A714,'links de acesso'!A:B,2,0)),"\\192.168.0.4\Produtos\PRODUTO_PRONTA_ENTREGA_DPOT\static\IMAGENS_PRODUTOS\SEM IMAGEM.jpg")</f>
        <v>\\192.168.0.4\Produtos\PRODUTO_PRONTA_ENTREGA_DPOT\static\IMAGENS_PRODUTOS\SEM IMAGEM.jpg</v>
      </c>
      <c r="V714" s="8" t="str">
        <f>IF(Tabela3[[#This Row],[LINK_IMAGEM]]="\\192.168.0.4\Produtos\PRODUTO_PRONTA_ENTREGA_DPOT\static\IMAGENS_PRODUTOS\SEM IMAGEM.jpg","SEM IMAGEM","COM IMAGEM")</f>
        <v>SEM IMAGEM</v>
      </c>
    </row>
    <row r="715" spans="1:22" x14ac:dyDescent="0.25">
      <c r="A715" s="17">
        <v>371299</v>
      </c>
      <c r="B715" t="str">
        <f>IFERROR((VLOOKUP(A715,'[1]LISTA ETIQUETAS'!O:X,3,0)),"PRODUTO SEM ESTOQUE")</f>
        <v>EST POLTRONA KILIN (SOLETA PRETA) (MAD A COR1)</v>
      </c>
      <c r="C715" s="9" t="str">
        <f>VLOOKUP(A715,'[1]LISTA ETIQUETAS'!$O:$BT,58,0)</f>
        <v>DPOT POLTRONA</v>
      </c>
      <c r="D715" s="9" t="str">
        <f>VLOOKUP(A715,'[1]LISTA ETIQUETAS'!$O:$BU,59,0)</f>
        <v>POLTRONA KILIN</v>
      </c>
      <c r="E715" s="10">
        <f>IF(VLOOKUP(A715,'[1]LISTA ETIQUETAS'!O:W,4,0)="",(VLOOKUP(A715,'[1]LISTA ETIQUETAS'!O:W,7,0)),(VLOOKUP(A715,'[1]LISTA ETIQUETAS'!O:W,4,0)))</f>
        <v>0.68</v>
      </c>
      <c r="F715" s="10">
        <f>IF(VLOOKUP(A715,'[1]LISTA ETIQUETAS'!O:W,5,0)="",(VLOOKUP(A715,'[1]LISTA ETIQUETAS'!O:W,8,0)),(VLOOKUP(A715,'[1]LISTA ETIQUETAS'!O:W,5,0)))</f>
        <v>0.63</v>
      </c>
      <c r="G715" s="10">
        <f>IF(VLOOKUP(A715,'[1]LISTA ETIQUETAS'!O:W,6,0)="",(VLOOKUP(A715,'[1]LISTA ETIQUETAS'!O:W,9,0)),(VLOOKUP(A715,'[1]LISTA ETIQUETAS'!O:W,5,0)))</f>
        <v>0.69</v>
      </c>
      <c r="H715" s="10">
        <f>IFERROR((VLOOKUP(A715,'[1]LISTA ETIQUETAS'!O:X,10,0)),"")</f>
        <v>0</v>
      </c>
      <c r="I715" s="11">
        <f>IFERROR((VLOOKUP(A715,'[1]LISTA ETIQUETAS'!O:Z,12,0)),"")</f>
        <v>0</v>
      </c>
      <c r="J715" s="5">
        <f>VLOOKUP(A715,'[1]LISTA ETIQUETAS'!$O:$AA,13,0)</f>
        <v>0.35</v>
      </c>
      <c r="K715" s="11">
        <f>IFERROR(I715-I715*J715,"")</f>
        <v>0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>IF(M715=0,A715,M715)</f>
        <v>371299</v>
      </c>
      <c r="S715" s="2">
        <f>_xlfn.XLOOKUP($A715,'[1]LISTA ETIQUETAS'!$O:$O,'[1]LISTA ETIQUETAS'!H:H,"",0)</f>
        <v>2</v>
      </c>
      <c r="T715" s="8">
        <f>SUM(O715:S715)</f>
        <v>2</v>
      </c>
      <c r="U715" s="9" t="str">
        <f>IFERROR((VLOOKUP(A715,'links de acesso'!A:B,2,0)),"\\192.168.0.4\Produtos\PRODUTO_PRONTA_ENTREGA_DPOT\static\IMAGENS_PRODUTOS\SEM IMAGEM.jpg")</f>
        <v>\\192.168.0.4\Produtos\PRODUTO_PRONTA_ENTREGA_DPOT\static\IMAGENS_PRODUTOS\SEM IMAGEM.jpg</v>
      </c>
      <c r="V715" s="8" t="str">
        <f>IF(Tabela3[[#This Row],[LINK_IMAGEM]]="\\192.168.0.4\Produtos\PRODUTO_PRONTA_ENTREGA_DPOT\static\IMAGENS_PRODUTOS\SEM IMAGEM.jpg","SEM IMAGEM","COM IMAGEM")</f>
        <v>SEM IMAGEM</v>
      </c>
    </row>
    <row r="716" spans="1:22" x14ac:dyDescent="0.25">
      <c r="A716" s="17">
        <v>278504</v>
      </c>
      <c r="B716" t="str">
        <f>IFERROR((VLOOKUP(A716,'[1]LISTA ETIQUETAS'!O:X,3,0)),"PRODUTO SEM ESTOQUE")</f>
        <v>EST POLTRONA LACUNA (IPE) TC LONA GUILHE MUSGO</v>
      </c>
      <c r="C716" s="9" t="str">
        <f>VLOOKUP(A716,'[1]LISTA ETIQUETAS'!$O:$BT,58,0)</f>
        <v>DPOT POLTRONA</v>
      </c>
      <c r="D716" s="9" t="str">
        <f>VLOOKUP(A716,'[1]LISTA ETIQUETAS'!$O:$BU,59,0)</f>
        <v>POLTRONA LACUNA</v>
      </c>
      <c r="E716" s="10">
        <f>IF(VLOOKUP(A716,'[1]LISTA ETIQUETAS'!O:W,4,0)="",(VLOOKUP(A716,'[1]LISTA ETIQUETAS'!O:W,7,0)),(VLOOKUP(A716,'[1]LISTA ETIQUETAS'!O:W,4,0)))</f>
        <v>0.67</v>
      </c>
      <c r="F716" s="10">
        <f>IF(VLOOKUP(A716,'[1]LISTA ETIQUETAS'!O:W,5,0)="",(VLOOKUP(A716,'[1]LISTA ETIQUETAS'!O:W,8,0)),(VLOOKUP(A716,'[1]LISTA ETIQUETAS'!O:W,5,0)))</f>
        <v>0.8</v>
      </c>
      <c r="G716" s="10">
        <f>IF(VLOOKUP(A716,'[1]LISTA ETIQUETAS'!O:W,6,0)="",(VLOOKUP(A716,'[1]LISTA ETIQUETAS'!O:W,9,0)),(VLOOKUP(A716,'[1]LISTA ETIQUETAS'!O:W,5,0)))</f>
        <v>0.64</v>
      </c>
      <c r="H716" s="10">
        <f>IFERROR((VLOOKUP(A716,'[1]LISTA ETIQUETAS'!O:X,10,0)),"")</f>
        <v>0</v>
      </c>
      <c r="I716" s="11">
        <f>IFERROR((VLOOKUP(A716,'[1]LISTA ETIQUETAS'!O:Z,12,0)),"")</f>
        <v>0</v>
      </c>
      <c r="J716" s="5">
        <f>VLOOKUP(A716,'[1]LISTA ETIQUETAS'!$O:$AA,13,0)</f>
        <v>0</v>
      </c>
      <c r="K716" s="11">
        <f>IFERROR(I716-I716*J716,"")</f>
        <v>0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>IF(M716=0,A716,M716)</f>
        <v>278504</v>
      </c>
      <c r="S716" s="2">
        <f>_xlfn.XLOOKUP($A716,'[1]LISTA ETIQUETAS'!$O:$O,'[1]LISTA ETIQUETAS'!H:H,"",0)</f>
        <v>2</v>
      </c>
      <c r="T716" s="8">
        <f>SUM(O716:S716)</f>
        <v>2</v>
      </c>
      <c r="U716" s="9" t="str">
        <f>IFERROR((VLOOKUP(A716,'links de acesso'!A:B,2,0)),"\\192.168.0.4\Produtos\PRODUTO_PRONTA_ENTREGA_DPOT\static\IMAGENS_PRODUTOS\SEM IMAGEM.jpg")</f>
        <v>\\192.168.0.4\Produtos\PRODUTO_PRONTA_ENTREGA_DPOT\static\IMAGENS_PRODUTOS\POLTRONA LACUNA_278504.jpg</v>
      </c>
      <c r="V716" s="8" t="str">
        <f>IF(Tabela3[[#This Row],[LINK_IMAGEM]]="\\192.168.0.4\Produtos\PRODUTO_PRONTA_ENTREGA_DPOT\static\IMAGENS_PRODUTOS\SEM IMAGEM.jpg","SEM IMAGEM","COM IMAGEM")</f>
        <v>COM IMAGEM</v>
      </c>
    </row>
    <row r="717" spans="1:22" x14ac:dyDescent="0.25">
      <c r="A717" s="17">
        <v>278506</v>
      </c>
      <c r="B717" t="str">
        <f>IFERROR((VLOOKUP(A717,'[1]LISTA ETIQUETAS'!O:X,3,0)),"PRODUTO SEM ESTOQUE")</f>
        <v>EST POLTRONA LACUNA (IPE) TC PORTLAND (SAGE) AZUL</v>
      </c>
      <c r="C717" s="9" t="str">
        <f>VLOOKUP(A717,'[1]LISTA ETIQUETAS'!$O:$BT,58,0)</f>
        <v>DPOT POLTRONA</v>
      </c>
      <c r="D717" s="9" t="str">
        <f>VLOOKUP(A717,'[1]LISTA ETIQUETAS'!$O:$BU,59,0)</f>
        <v>POLTRONA LACUNA</v>
      </c>
      <c r="E717" s="10">
        <f>IF(VLOOKUP(A717,'[1]LISTA ETIQUETAS'!O:W,4,0)="",(VLOOKUP(A717,'[1]LISTA ETIQUETAS'!O:W,7,0)),(VLOOKUP(A717,'[1]LISTA ETIQUETAS'!O:W,4,0)))</f>
        <v>0.67</v>
      </c>
      <c r="F717" s="10">
        <f>IF(VLOOKUP(A717,'[1]LISTA ETIQUETAS'!O:W,5,0)="",(VLOOKUP(A717,'[1]LISTA ETIQUETAS'!O:W,8,0)),(VLOOKUP(A717,'[1]LISTA ETIQUETAS'!O:W,5,0)))</f>
        <v>0.8</v>
      </c>
      <c r="G717" s="10">
        <f>IF(VLOOKUP(A717,'[1]LISTA ETIQUETAS'!O:W,6,0)="",(VLOOKUP(A717,'[1]LISTA ETIQUETAS'!O:W,9,0)),(VLOOKUP(A717,'[1]LISTA ETIQUETAS'!O:W,5,0)))</f>
        <v>0.64</v>
      </c>
      <c r="H717" s="10">
        <f>IFERROR((VLOOKUP(A717,'[1]LISTA ETIQUETAS'!O:X,10,0)),"")</f>
        <v>0</v>
      </c>
      <c r="I717" s="11">
        <f>IFERROR((VLOOKUP(A717,'[1]LISTA ETIQUETAS'!O:Z,12,0)),"")</f>
        <v>0</v>
      </c>
      <c r="J717" s="5">
        <f>VLOOKUP(A717,'[1]LISTA ETIQUETAS'!$O:$AA,13,0)</f>
        <v>0.5</v>
      </c>
      <c r="K717" s="11">
        <f>IFERROR(I717-I717*J717,"")</f>
        <v>0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>IF(M717=0,A717,M717)</f>
        <v>278506</v>
      </c>
      <c r="S717" s="2">
        <f>_xlfn.XLOOKUP($A717,'[1]LISTA ETIQUETAS'!$O:$O,'[1]LISTA ETIQUETAS'!H:H,"",0)</f>
        <v>2</v>
      </c>
      <c r="T717" s="8">
        <f>SUM(O717:S717)</f>
        <v>2</v>
      </c>
      <c r="U717" s="9" t="str">
        <f>IFERROR((VLOOKUP(A717,'links de acesso'!A:B,2,0)),"\\192.168.0.4\Produtos\PRODUTO_PRONTA_ENTREGA_DPOT\static\IMAGENS_PRODUTOS\SEM IMAGEM.jpg")</f>
        <v>\\192.168.0.4\Produtos\PRODUTO_PRONTA_ENTREGA_DPOT\static\IMAGENS_PRODUTOS\POLTRONA LACUNA_278506.jpg</v>
      </c>
      <c r="V717" s="8" t="str">
        <f>IF(Tabela3[[#This Row],[LINK_IMAGEM]]="\\192.168.0.4\Produtos\PRODUTO_PRONTA_ENTREGA_DPOT\static\IMAGENS_PRODUTOS\SEM IMAGEM.jpg","SEM IMAGEM","COM IMAGEM")</f>
        <v>COM IMAGEM</v>
      </c>
    </row>
    <row r="718" spans="1:22" x14ac:dyDescent="0.25">
      <c r="A718" s="17">
        <v>121629</v>
      </c>
      <c r="B718" t="str">
        <f>IFERROR((VLOOKUP(A718,'[1]LISTA ETIQUETAS'!O:X,3,0)),"PRODUTO SEM ESTOQUE")</f>
        <v>EST POLTRONA LEME ALTA (PERCINTA COURO PRETO) (FREIJO NT)</v>
      </c>
      <c r="C718" s="9" t="str">
        <f>VLOOKUP(A718,'[1]LISTA ETIQUETAS'!$O:$BT,58,0)</f>
        <v>DPOT POLTRONA</v>
      </c>
      <c r="D718" s="9" t="str">
        <f>VLOOKUP(A718,'[1]LISTA ETIQUETAS'!$O:$BU,59,0)</f>
        <v>POLTRONA LEME ALTA</v>
      </c>
      <c r="E718" s="10">
        <f>IF(VLOOKUP(A718,'[1]LISTA ETIQUETAS'!O:W,4,0)="",(VLOOKUP(A718,'[1]LISTA ETIQUETAS'!O:W,7,0)),(VLOOKUP(A718,'[1]LISTA ETIQUETAS'!O:W,4,0)))</f>
        <v>0.75</v>
      </c>
      <c r="F718" s="10">
        <f>IF(VLOOKUP(A718,'[1]LISTA ETIQUETAS'!O:W,5,0)="",(VLOOKUP(A718,'[1]LISTA ETIQUETAS'!O:W,8,0)),(VLOOKUP(A718,'[1]LISTA ETIQUETAS'!O:W,5,0)))</f>
        <v>0.8</v>
      </c>
      <c r="G718" s="10">
        <f>IF(VLOOKUP(A718,'[1]LISTA ETIQUETAS'!O:W,6,0)="",(VLOOKUP(A718,'[1]LISTA ETIQUETAS'!O:W,9,0)),(VLOOKUP(A718,'[1]LISTA ETIQUETAS'!O:W,5,0)))</f>
        <v>1.1000000000000001</v>
      </c>
      <c r="H718" s="10">
        <f>IFERROR((VLOOKUP(A718,'[1]LISTA ETIQUETAS'!O:X,10,0)),"")</f>
        <v>0</v>
      </c>
      <c r="I718" s="11">
        <f>IFERROR((VLOOKUP(A718,'[1]LISTA ETIQUETAS'!O:Z,12,0)),"")</f>
        <v>0</v>
      </c>
      <c r="J718" s="5">
        <f>VLOOKUP(A718,'[1]LISTA ETIQUETAS'!$O:$AA,13,0)</f>
        <v>0</v>
      </c>
      <c r="K718" s="11">
        <f>IFERROR(I718-I718*J718,"")</f>
        <v>0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>IF(M718=0,A718,M718)</f>
        <v>121629</v>
      </c>
      <c r="S718" s="2">
        <f>_xlfn.XLOOKUP($A718,'[1]LISTA ETIQUETAS'!$O:$O,'[1]LISTA ETIQUETAS'!H:H,"",0)</f>
        <v>1</v>
      </c>
      <c r="T718" s="8">
        <f>SUM(O718:S718)</f>
        <v>1</v>
      </c>
      <c r="U718" s="9" t="str">
        <f>IFERROR((VLOOKUP(A718,'links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718" s="8" t="str">
        <f>IF(Tabela3[[#This Row],[LINK_IMAGEM]]="\\192.168.0.4\Produtos\PRODUTO_PRONTA_ENTREGA_DPOT\static\IMAGENS_PRODUTOS\SEM IMAGEM.jpg","SEM IMAGEM","COM IMAGEM")</f>
        <v>COM IMAGEM</v>
      </c>
    </row>
    <row r="719" spans="1:22" x14ac:dyDescent="0.25">
      <c r="A719" s="17">
        <v>62549</v>
      </c>
      <c r="B719" t="str">
        <f>IFERROR((VLOOKUP(A719,'[1]LISTA ETIQUETAS'!O:X,3,0)),"PRODUTO SEM ESTOQUE")</f>
        <v>EST POLTRONA LEME BAIXA (PERCINTA COURO CRU) (FREIJO N)</v>
      </c>
      <c r="C719" s="9" t="str">
        <f>VLOOKUP(A719,'[1]LISTA ETIQUETAS'!$O:$BT,58,0)</f>
        <v>DPOT POLTRONA</v>
      </c>
      <c r="D719" s="9" t="str">
        <f>VLOOKUP(A719,'[1]LISTA ETIQUETAS'!$O:$BU,59,0)</f>
        <v>POLTRONA LEME BAIXA</v>
      </c>
      <c r="E719" s="10">
        <f>IF(VLOOKUP(A719,'[1]LISTA ETIQUETAS'!O:W,4,0)="",(VLOOKUP(A719,'[1]LISTA ETIQUETAS'!O:W,7,0)),(VLOOKUP(A719,'[1]LISTA ETIQUETAS'!O:W,4,0)))</f>
        <v>0.75</v>
      </c>
      <c r="F719" s="10">
        <f>IF(VLOOKUP(A719,'[1]LISTA ETIQUETAS'!O:W,5,0)="",(VLOOKUP(A719,'[1]LISTA ETIQUETAS'!O:W,8,0)),(VLOOKUP(A719,'[1]LISTA ETIQUETAS'!O:W,5,0)))</f>
        <v>0.8</v>
      </c>
      <c r="G719" s="10">
        <f>IF(VLOOKUP(A719,'[1]LISTA ETIQUETAS'!O:W,6,0)="",(VLOOKUP(A719,'[1]LISTA ETIQUETAS'!O:W,9,0)),(VLOOKUP(A719,'[1]LISTA ETIQUETAS'!O:W,5,0)))</f>
        <v>0.85</v>
      </c>
      <c r="H719" s="10">
        <f>IFERROR((VLOOKUP(A719,'[1]LISTA ETIQUETAS'!O:X,10,0)),"")</f>
        <v>0</v>
      </c>
      <c r="I719" s="11">
        <f>IFERROR((VLOOKUP(A719,'[1]LISTA ETIQUETAS'!O:Z,12,0)),"")</f>
        <v>0</v>
      </c>
      <c r="J719" s="5">
        <f>VLOOKUP(A719,'[1]LISTA ETIQUETAS'!$O:$AA,13,0)</f>
        <v>0</v>
      </c>
      <c r="K719" s="11">
        <f>IFERROR(I719-I719*J719,"")</f>
        <v>0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>IF(M719=0,A719,M719)</f>
        <v>62549</v>
      </c>
      <c r="S719" s="2">
        <f>_xlfn.XLOOKUP($A719,'[1]LISTA ETIQUETAS'!$O:$O,'[1]LISTA ETIQUETAS'!H:H,"",0)</f>
        <v>1</v>
      </c>
      <c r="T719" s="8">
        <f>SUM(O719:S719)</f>
        <v>1</v>
      </c>
      <c r="U719" s="9" t="str">
        <f>IFERROR((VLOOKUP(A719,'links de acesso'!A:B,2,0)),"\\192.168.0.4\Produtos\PRODUTO_PRONTA_ENTREGA_DPOT\static\IMAGENS_PRODUTOS\SEM IMAGEM.jpg")</f>
        <v>\\192.168.0.4\Produtos\PRODUTO_PRONTA_ENTREGA_DPOT\static\IMAGENS_PRODUTOS\POLTRONA LEME BAIXA_62549.jpg</v>
      </c>
      <c r="V719" s="8" t="str">
        <f>IF(Tabela3[[#This Row],[LINK_IMAGEM]]="\\192.168.0.4\Produtos\PRODUTO_PRONTA_ENTREGA_DPOT\static\IMAGENS_PRODUTOS\SEM IMAGEM.jpg","SEM IMAGEM","COM IMAGEM")</f>
        <v>COM IMAGEM</v>
      </c>
    </row>
    <row r="720" spans="1:22" x14ac:dyDescent="0.25">
      <c r="A720" s="17">
        <v>217262</v>
      </c>
      <c r="B720" t="str">
        <f>IFERROR((VLOOKUP(A720,'[1]LISTA ETIQUETAS'!O:X,3,0)),"PRODUTO SEM ESTOQUE")</f>
        <v>EST POLTRONA LEVE (MAD B LOURO ESP) COURO CAMURCA TABACO</v>
      </c>
      <c r="C720" s="9" t="str">
        <f>VLOOKUP(A720,'[1]LISTA ETIQUETAS'!$O:$BT,58,0)</f>
        <v>DPOT POLTRONA</v>
      </c>
      <c r="D720" s="9" t="str">
        <f>VLOOKUP(A720,'[1]LISTA ETIQUETAS'!$O:$BU,59,0)</f>
        <v>POLTRONA LEVE</v>
      </c>
      <c r="E720" s="10">
        <f>IF(VLOOKUP(A720,'[1]LISTA ETIQUETAS'!O:W,4,0)="",(VLOOKUP(A720,'[1]LISTA ETIQUETAS'!O:W,7,0)),(VLOOKUP(A720,'[1]LISTA ETIQUETAS'!O:W,4,0)))</f>
        <v>0.76</v>
      </c>
      <c r="F720" s="10">
        <f>IF(VLOOKUP(A720,'[1]LISTA ETIQUETAS'!O:W,5,0)="",(VLOOKUP(A720,'[1]LISTA ETIQUETAS'!O:W,8,0)),(VLOOKUP(A720,'[1]LISTA ETIQUETAS'!O:W,5,0)))</f>
        <v>0.87</v>
      </c>
      <c r="G720" s="10">
        <f>IF(VLOOKUP(A720,'[1]LISTA ETIQUETAS'!O:W,6,0)="",(VLOOKUP(A720,'[1]LISTA ETIQUETAS'!O:W,9,0)),(VLOOKUP(A720,'[1]LISTA ETIQUETAS'!O:W,5,0)))</f>
        <v>0.85</v>
      </c>
      <c r="H720" s="10">
        <f>IFERROR((VLOOKUP(A720,'[1]LISTA ETIQUETAS'!O:X,10,0)),"")</f>
        <v>0</v>
      </c>
      <c r="I720" s="11">
        <f>IFERROR((VLOOKUP(A720,'[1]LISTA ETIQUETAS'!O:Z,12,0)),"")</f>
        <v>0</v>
      </c>
      <c r="J720" s="5">
        <f>VLOOKUP(A720,'[1]LISTA ETIQUETAS'!$O:$AA,13,0)</f>
        <v>0</v>
      </c>
      <c r="K720" s="11">
        <f>IFERROR(I720-I720*J720,"")</f>
        <v>0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>IF(M720=0,A720,M720)</f>
        <v>217262</v>
      </c>
      <c r="S720" s="2">
        <f>_xlfn.XLOOKUP($A720,'[1]LISTA ETIQUETAS'!$O:$O,'[1]LISTA ETIQUETAS'!H:H,"",0)</f>
        <v>3</v>
      </c>
      <c r="T720" s="8">
        <f>SUM(O720:S720)</f>
        <v>3</v>
      </c>
      <c r="U720" s="9" t="str">
        <f>IFERROR((VLOOKUP(A720,'links de acesso'!A:B,2,0)),"\\192.168.0.4\Produtos\PRODUTO_PRONTA_ENTREGA_DPOT\static\IMAGENS_PRODUTOS\SEM IMAGEM.jpg")</f>
        <v>\\192.168.0.4\Produtos\PRODUTO_PRONTA_ENTREGA_DPOT\static\IMAGENS_PRODUTOS\POLTRONA LEVE_217262.jpg</v>
      </c>
      <c r="V720" s="8" t="str">
        <f>IF(Tabela3[[#This Row],[LINK_IMAGEM]]="\\192.168.0.4\Produtos\PRODUTO_PRONTA_ENTREGA_DPOT\static\IMAGENS_PRODUTOS\SEM IMAGEM.jpg","SEM IMAGEM","COM IMAGEM")</f>
        <v>COM IMAGEM</v>
      </c>
    </row>
    <row r="721" spans="1:22" x14ac:dyDescent="0.25">
      <c r="A721" s="17">
        <v>314630</v>
      </c>
      <c r="B721" t="str">
        <f>IFERROR((VLOOKUP(A721,'[1]LISTA ETIQUETAS'!O:X,3,0)),"PRODUTO SEM ESTOQUE")</f>
        <v>EST POLTRONA LEVE (MAD B LOURO ESP) COURO NOBUCK VERDE</v>
      </c>
      <c r="C721" s="9" t="str">
        <f>VLOOKUP(A721,'[1]LISTA ETIQUETAS'!$O:$BT,58,0)</f>
        <v>DPOT POLTRONA</v>
      </c>
      <c r="D721" s="9" t="str">
        <f>VLOOKUP(A721,'[1]LISTA ETIQUETAS'!$O:$BU,59,0)</f>
        <v>POLTRONA LEVE</v>
      </c>
      <c r="E721" s="10">
        <f>IF(VLOOKUP(A721,'[1]LISTA ETIQUETAS'!O:W,4,0)="",(VLOOKUP(A721,'[1]LISTA ETIQUETAS'!O:W,7,0)),(VLOOKUP(A721,'[1]LISTA ETIQUETAS'!O:W,4,0)))</f>
        <v>0.76</v>
      </c>
      <c r="F721" s="10">
        <f>IF(VLOOKUP(A721,'[1]LISTA ETIQUETAS'!O:W,5,0)="",(VLOOKUP(A721,'[1]LISTA ETIQUETAS'!O:W,8,0)),(VLOOKUP(A721,'[1]LISTA ETIQUETAS'!O:W,5,0)))</f>
        <v>0.87</v>
      </c>
      <c r="G721" s="10">
        <f>IF(VLOOKUP(A721,'[1]LISTA ETIQUETAS'!O:W,6,0)="",(VLOOKUP(A721,'[1]LISTA ETIQUETAS'!O:W,9,0)),(VLOOKUP(A721,'[1]LISTA ETIQUETAS'!O:W,5,0)))</f>
        <v>0.85</v>
      </c>
      <c r="H721" s="10">
        <f>IFERROR((VLOOKUP(A721,'[1]LISTA ETIQUETAS'!O:X,10,0)),"")</f>
        <v>0</v>
      </c>
      <c r="I721" s="11">
        <f>IFERROR((VLOOKUP(A721,'[1]LISTA ETIQUETAS'!O:Z,12,0)),"")</f>
        <v>0</v>
      </c>
      <c r="J721" s="5">
        <f>VLOOKUP(A721,'[1]LISTA ETIQUETAS'!$O:$AA,13,0)</f>
        <v>0</v>
      </c>
      <c r="K721" s="11">
        <f>IFERROR(I721-I721*J721,"")</f>
        <v>0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>IF(M721=0,A721,M721)</f>
        <v>314630</v>
      </c>
      <c r="S721" s="2">
        <f>_xlfn.XLOOKUP($A721,'[1]LISTA ETIQUETAS'!$O:$O,'[1]LISTA ETIQUETAS'!H:H,"",0)</f>
        <v>2</v>
      </c>
      <c r="T721" s="8">
        <f>SUM(O721:S721)</f>
        <v>2</v>
      </c>
      <c r="U721" s="9" t="str">
        <f>IFERROR((VLOOKUP(A721,'links de acesso'!A:B,2,0)),"\\192.168.0.4\Produtos\PRODUTO_PRONTA_ENTREGA_DPOT\static\IMAGENS_PRODUTOS\SEM IMAGEM.jpg")</f>
        <v>\\192.168.0.4\Produtos\PRODUTO_PRONTA_ENTREGA_DPOT\static\IMAGENS_PRODUTOS\POLTRONA LEVE_314630.jpg</v>
      </c>
      <c r="V721" s="8" t="str">
        <f>IF(Tabela3[[#This Row],[LINK_IMAGEM]]="\\192.168.0.4\Produtos\PRODUTO_PRONTA_ENTREGA_DPOT\static\IMAGENS_PRODUTOS\SEM IMAGEM.jpg","SEM IMAGEM","COM IMAGEM")</f>
        <v>COM IMAGEM</v>
      </c>
    </row>
    <row r="722" spans="1:22" x14ac:dyDescent="0.25">
      <c r="A722" s="17">
        <v>176882</v>
      </c>
      <c r="B722" t="str">
        <f>IFERROR((VLOOKUP(A722,'[1]LISTA ETIQUETAS'!O:X,3,0)),"PRODUTO SEM ESTOQUE")</f>
        <v>EST POLTRONA LIA (MAD B COR 03) TC FLOR VELVET</v>
      </c>
      <c r="C722" s="9" t="str">
        <f>VLOOKUP(A722,'[1]LISTA ETIQUETAS'!$O:$BT,58,0)</f>
        <v>DPOT POLTRONA</v>
      </c>
      <c r="D722" s="9" t="str">
        <f>VLOOKUP(A722,'[1]LISTA ETIQUETAS'!$O:$BU,59,0)</f>
        <v>POLTRONA LIA</v>
      </c>
      <c r="E722" s="10">
        <f>IF(VLOOKUP(A722,'[1]LISTA ETIQUETAS'!O:W,4,0)="",(VLOOKUP(A722,'[1]LISTA ETIQUETAS'!O:W,7,0)),(VLOOKUP(A722,'[1]LISTA ETIQUETAS'!O:W,4,0)))</f>
        <v>0.74</v>
      </c>
      <c r="F722" s="10">
        <f>IF(VLOOKUP(A722,'[1]LISTA ETIQUETAS'!O:W,5,0)="",(VLOOKUP(A722,'[1]LISTA ETIQUETAS'!O:W,8,0)),(VLOOKUP(A722,'[1]LISTA ETIQUETAS'!O:W,5,0)))</f>
        <v>0.73</v>
      </c>
      <c r="G722" s="10">
        <f>IF(VLOOKUP(A722,'[1]LISTA ETIQUETAS'!O:W,6,0)="",(VLOOKUP(A722,'[1]LISTA ETIQUETAS'!O:W,9,0)),(VLOOKUP(A722,'[1]LISTA ETIQUETAS'!O:W,5,0)))</f>
        <v>0.71</v>
      </c>
      <c r="H722" s="10">
        <f>IFERROR((VLOOKUP(A722,'[1]LISTA ETIQUETAS'!O:X,10,0)),"")</f>
        <v>0</v>
      </c>
      <c r="I722" s="11">
        <f>IFERROR((VLOOKUP(A722,'[1]LISTA ETIQUETAS'!O:Z,12,0)),"")</f>
        <v>0</v>
      </c>
      <c r="J722" s="5">
        <f>VLOOKUP(A722,'[1]LISTA ETIQUETAS'!$O:$AA,13,0)</f>
        <v>0.4</v>
      </c>
      <c r="K722" s="11">
        <f>IFERROR(I722-I722*J722,"")</f>
        <v>0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>IF(M722=0,A722,M722)</f>
        <v>176882</v>
      </c>
      <c r="S722" s="2">
        <f>_xlfn.XLOOKUP($A722,'[1]LISTA ETIQUETAS'!$O:$O,'[1]LISTA ETIQUETAS'!H:H,"",0)</f>
        <v>1</v>
      </c>
      <c r="T722" s="8">
        <f>SUM(O722:S722)</f>
        <v>1</v>
      </c>
      <c r="U722" s="9" t="str">
        <f>IFERROR((VLOOKUP(A722,'links de acesso'!A:B,2,0)),"\\192.168.0.4\Produtos\PRODUTO_PRONTA_ENTREGA_DPOT\static\IMAGENS_PRODUTOS\SEM IMAGEM.jpg")</f>
        <v>\\192.168.0.4\Produtos\PRODUTO_PRONTA_ENTREGA_DPOT\static\IMAGENS_PRODUTOS\POLTRONA LIA_176882.jpg</v>
      </c>
      <c r="V722" s="8" t="str">
        <f>IF(Tabela3[[#This Row],[LINK_IMAGEM]]="\\192.168.0.4\Produtos\PRODUTO_PRONTA_ENTREGA_DPOT\static\IMAGENS_PRODUTOS\SEM IMAGEM.jpg","SEM IMAGEM","COM IMAGEM")</f>
        <v>COM IMAGEM</v>
      </c>
    </row>
    <row r="723" spans="1:22" x14ac:dyDescent="0.25">
      <c r="A723" s="17">
        <v>220925</v>
      </c>
      <c r="B723" t="str">
        <f>IFERROR((VLOOKUP(A723,'[1]LISTA ETIQUETAS'!O:X,3,0)),"PRODUTO SEM ESTOQUE")</f>
        <v>EST POLTRONA LIA (MAD B COR 03) COURO CH VERMELHO</v>
      </c>
      <c r="C723" s="9" t="str">
        <f>VLOOKUP(A723,'[1]LISTA ETIQUETAS'!$O:$BT,58,0)</f>
        <v>DPOT POLTRONA</v>
      </c>
      <c r="D723" s="9" t="str">
        <f>VLOOKUP(A723,'[1]LISTA ETIQUETAS'!$O:$BU,59,0)</f>
        <v>POLTRONA LIA</v>
      </c>
      <c r="E723" s="10">
        <f>IF(VLOOKUP(A723,'[1]LISTA ETIQUETAS'!O:W,4,0)="",(VLOOKUP(A723,'[1]LISTA ETIQUETAS'!O:W,7,0)),(VLOOKUP(A723,'[1]LISTA ETIQUETAS'!O:W,4,0)))</f>
        <v>0.74</v>
      </c>
      <c r="F723" s="10">
        <f>IF(VLOOKUP(A723,'[1]LISTA ETIQUETAS'!O:W,5,0)="",(VLOOKUP(A723,'[1]LISTA ETIQUETAS'!O:W,8,0)),(VLOOKUP(A723,'[1]LISTA ETIQUETAS'!O:W,5,0)))</f>
        <v>0.73</v>
      </c>
      <c r="G723" s="10">
        <f>IF(VLOOKUP(A723,'[1]LISTA ETIQUETAS'!O:W,6,0)="",(VLOOKUP(A723,'[1]LISTA ETIQUETAS'!O:W,9,0)),(VLOOKUP(A723,'[1]LISTA ETIQUETAS'!O:W,5,0)))</f>
        <v>0.71</v>
      </c>
      <c r="H723" s="10">
        <f>IFERROR((VLOOKUP(A723,'[1]LISTA ETIQUETAS'!O:X,10,0)),"")</f>
        <v>0</v>
      </c>
      <c r="I723" s="11">
        <f>IFERROR((VLOOKUP(A723,'[1]LISTA ETIQUETAS'!O:Z,12,0)),"")</f>
        <v>0</v>
      </c>
      <c r="J723" s="5">
        <f>VLOOKUP(A723,'[1]LISTA ETIQUETAS'!$O:$AA,13,0)</f>
        <v>0</v>
      </c>
      <c r="K723" s="11">
        <f>IFERROR(I723-I723*J723,"")</f>
        <v>0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>IF(M723=0,A723,M723)</f>
        <v>220925</v>
      </c>
      <c r="S723" s="2">
        <f>_xlfn.XLOOKUP($A723,'[1]LISTA ETIQUETAS'!$O:$O,'[1]LISTA ETIQUETAS'!H:H,"",0)</f>
        <v>1</v>
      </c>
      <c r="T723" s="8">
        <f>SUM(O723:S723)</f>
        <v>1</v>
      </c>
      <c r="U723" s="9" t="str">
        <f>IFERROR((VLOOKUP(A723,'links de acesso'!A:B,2,0)),"\\192.168.0.4\Produtos\PRODUTO_PRONTA_ENTREGA_DPOT\static\IMAGENS_PRODUTOS\SEM IMAGEM.jpg")</f>
        <v>\\192.168.0.4\Produtos\PRODUTO_PRONTA_ENTREGA_DPOT\static\IMAGENS_PRODUTOS\POLTRONA LIA_220925.jpg</v>
      </c>
      <c r="V723" s="8" t="str">
        <f>IF(Tabela3[[#This Row],[LINK_IMAGEM]]="\\192.168.0.4\Produtos\PRODUTO_PRONTA_ENTREGA_DPOT\static\IMAGENS_PRODUTOS\SEM IMAGEM.jpg","SEM IMAGEM","COM IMAGEM")</f>
        <v>COM IMAGEM</v>
      </c>
    </row>
    <row r="724" spans="1:22" x14ac:dyDescent="0.25">
      <c r="A724" s="17">
        <v>182449</v>
      </c>
      <c r="B724" t="str">
        <f>IFERROR((VLOOKUP(A724,'[1]LISTA ETIQUETAS'!O:X,3,0)),"PRODUTO SEM ESTOQUE")</f>
        <v>EST POLTRONA MANDACARU (LONA VERDE/VERDE CLARO)</v>
      </c>
      <c r="C724" s="9" t="str">
        <f>VLOOKUP(A724,'[1]LISTA ETIQUETAS'!$O:$BT,58,0)</f>
        <v>DPOT POLTRONA</v>
      </c>
      <c r="D724" s="9" t="str">
        <f>VLOOKUP(A724,'[1]LISTA ETIQUETAS'!$O:$BU,59,0)</f>
        <v>POLTRONA MANDACARU</v>
      </c>
      <c r="E724" s="10">
        <f>IF(VLOOKUP(A724,'[1]LISTA ETIQUETAS'!O:W,4,0)="",(VLOOKUP(A724,'[1]LISTA ETIQUETAS'!O:W,7,0)),(VLOOKUP(A724,'[1]LISTA ETIQUETAS'!O:W,4,0)))</f>
        <v>1.6</v>
      </c>
      <c r="F724" s="10">
        <f>IF(VLOOKUP(A724,'[1]LISTA ETIQUETAS'!O:W,5,0)="",(VLOOKUP(A724,'[1]LISTA ETIQUETAS'!O:W,8,0)),(VLOOKUP(A724,'[1]LISTA ETIQUETAS'!O:W,5,0)))</f>
        <v>0.7</v>
      </c>
      <c r="G724" s="10">
        <f>IF(VLOOKUP(A724,'[1]LISTA ETIQUETAS'!O:W,6,0)="",(VLOOKUP(A724,'[1]LISTA ETIQUETAS'!O:W,9,0)),(VLOOKUP(A724,'[1]LISTA ETIQUETAS'!O:W,5,0)))</f>
        <v>0.84</v>
      </c>
      <c r="H724" s="10">
        <f>IFERROR((VLOOKUP(A724,'[1]LISTA ETIQUETAS'!O:X,10,0)),"")</f>
        <v>0</v>
      </c>
      <c r="I724" s="11">
        <f>IFERROR((VLOOKUP(A724,'[1]LISTA ETIQUETAS'!O:Z,12,0)),"")</f>
        <v>0</v>
      </c>
      <c r="J724" s="5">
        <f>VLOOKUP(A724,'[1]LISTA ETIQUETAS'!$O:$AA,13,0)</f>
        <v>0</v>
      </c>
      <c r="K724" s="11">
        <f>IFERROR(I724-I724*J724,"")</f>
        <v>0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>IF(M724=0,A724,M724)</f>
        <v>182449</v>
      </c>
      <c r="S724" s="2">
        <f>_xlfn.XLOOKUP($A724,'[1]LISTA ETIQUETAS'!$O:$O,'[1]LISTA ETIQUETAS'!H:H,"",0)</f>
        <v>1</v>
      </c>
      <c r="T724" s="8">
        <f>SUM(O724:S724)</f>
        <v>1</v>
      </c>
      <c r="U724" s="9" t="str">
        <f>IFERROR((VLOOKUP(A724,'links de acesso'!A:B,2,0)),"\\192.168.0.4\Produtos\PRODUTO_PRONTA_ENTREGA_DPOT\static\IMAGENS_PRODUTOS\SEM IMAGEM.jpg")</f>
        <v>\\192.168.0.4\Produtos\PRODUTO_PRONTA_ENTREGA_DPOT\static\IMAGENS_PRODUTOS\POLTRONA MANDACARU_182449.jpg</v>
      </c>
      <c r="V724" s="8" t="str">
        <f>IF(Tabela3[[#This Row],[LINK_IMAGEM]]="\\192.168.0.4\Produtos\PRODUTO_PRONTA_ENTREGA_DPOT\static\IMAGENS_PRODUTOS\SEM IMAGEM.jpg","SEM IMAGEM","COM IMAGEM")</f>
        <v>COM IMAGEM</v>
      </c>
    </row>
    <row r="725" spans="1:22" x14ac:dyDescent="0.25">
      <c r="A725" s="17">
        <v>210276</v>
      </c>
      <c r="B725" t="str">
        <f>IFERROR((VLOOKUP(A725,'[1]LISTA ETIQUETAS'!O:X,3,0)),"PRODUTO SEM ESTOQUE")</f>
        <v>EST POLTRONA MANTIQUEIRA (G) (KRAFT)</v>
      </c>
      <c r="C725" s="9" t="str">
        <f>VLOOKUP(A725,'[1]LISTA ETIQUETAS'!$O:$BT,58,0)</f>
        <v>DPOT POLTRONA</v>
      </c>
      <c r="D725" s="9" t="str">
        <f>VLOOKUP(A725,'[1]LISTA ETIQUETAS'!$O:$BU,59,0)</f>
        <v>POLTRONA MANTIQUEIRA</v>
      </c>
      <c r="E725" s="10">
        <f>IF(VLOOKUP(A725,'[1]LISTA ETIQUETAS'!O:W,4,0)="",(VLOOKUP(A725,'[1]LISTA ETIQUETAS'!O:W,7,0)),(VLOOKUP(A725,'[1]LISTA ETIQUETAS'!O:W,4,0)))</f>
        <v>1.51</v>
      </c>
      <c r="F725" s="10">
        <f>IF(VLOOKUP(A725,'[1]LISTA ETIQUETAS'!O:W,5,0)="",(VLOOKUP(A725,'[1]LISTA ETIQUETAS'!O:W,8,0)),(VLOOKUP(A725,'[1]LISTA ETIQUETAS'!O:W,5,0)))</f>
        <v>0.85</v>
      </c>
      <c r="G725" s="10">
        <f>IF(VLOOKUP(A725,'[1]LISTA ETIQUETAS'!O:W,6,0)="",(VLOOKUP(A725,'[1]LISTA ETIQUETAS'!O:W,9,0)),(VLOOKUP(A725,'[1]LISTA ETIQUETAS'!O:W,5,0)))</f>
        <v>0.53</v>
      </c>
      <c r="H725" s="10">
        <f>IFERROR((VLOOKUP(A725,'[1]LISTA ETIQUETAS'!O:X,10,0)),"")</f>
        <v>0</v>
      </c>
      <c r="I725" s="11">
        <f>IFERROR((VLOOKUP(A725,'[1]LISTA ETIQUETAS'!O:Z,12,0)),"")</f>
        <v>0</v>
      </c>
      <c r="J725" s="5">
        <f>VLOOKUP(A725,'[1]LISTA ETIQUETAS'!$O:$AA,13,0)</f>
        <v>0.35</v>
      </c>
      <c r="K725" s="11">
        <f>IFERROR(I725-I725*J725,"")</f>
        <v>0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>IF(M725=0,A725,M725)</f>
        <v>210276</v>
      </c>
      <c r="S725" s="2">
        <f>_xlfn.XLOOKUP($A725,'[1]LISTA ETIQUETAS'!$O:$O,'[1]LISTA ETIQUETAS'!H:H,"",0)</f>
        <v>1</v>
      </c>
      <c r="T725" s="8">
        <f>SUM(O725:S725)</f>
        <v>1</v>
      </c>
      <c r="U725" s="9" t="str">
        <f>IFERROR((VLOOKUP(A725,'links de acesso'!A:B,2,0)),"\\192.168.0.4\Produtos\PRODUTO_PRONTA_ENTREGA_DPOT\static\IMAGENS_PRODUTOS\SEM IMAGEM.jpg")</f>
        <v>\\192.168.0.4\Produtos\PRODUTO_PRONTA_ENTREGA_DPOT\static\IMAGENS_PRODUTOS\POLTRONA MANTIQUEIRA_210276.jpg</v>
      </c>
      <c r="V725" s="8" t="str">
        <f>IF(Tabela3[[#This Row],[LINK_IMAGEM]]="\\192.168.0.4\Produtos\PRODUTO_PRONTA_ENTREGA_DPOT\static\IMAGENS_PRODUTOS\SEM IMAGEM.jpg","SEM IMAGEM","COM IMAGEM")</f>
        <v>COM IMAGEM</v>
      </c>
    </row>
    <row r="726" spans="1:22" x14ac:dyDescent="0.25">
      <c r="A726" s="17">
        <v>210278</v>
      </c>
      <c r="B726" t="str">
        <f>IFERROR((VLOOKUP(A726,'[1]LISTA ETIQUETAS'!O:X,3,0)),"PRODUTO SEM ESTOQUE")</f>
        <v>EST POLTRONA MANTIQUEIRA (P) (KRAFT)</v>
      </c>
      <c r="C726" s="9" t="str">
        <f>VLOOKUP(A726,'[1]LISTA ETIQUETAS'!$O:$BT,58,0)</f>
        <v>DPOT POLTRONA</v>
      </c>
      <c r="D726" s="9" t="str">
        <f>VLOOKUP(A726,'[1]LISTA ETIQUETAS'!$O:$BU,59,0)</f>
        <v>POLTRONA MANTIQUEIRA</v>
      </c>
      <c r="E726" s="10">
        <f>IF(VLOOKUP(A726,'[1]LISTA ETIQUETAS'!O:W,4,0)="",(VLOOKUP(A726,'[1]LISTA ETIQUETAS'!O:W,7,0)),(VLOOKUP(A726,'[1]LISTA ETIQUETAS'!O:W,4,0)))</f>
        <v>0.62</v>
      </c>
      <c r="F726" s="10">
        <f>IF(VLOOKUP(A726,'[1]LISTA ETIQUETAS'!O:W,5,0)="",(VLOOKUP(A726,'[1]LISTA ETIQUETAS'!O:W,8,0)),(VLOOKUP(A726,'[1]LISTA ETIQUETAS'!O:W,5,0)))</f>
        <v>0.85</v>
      </c>
      <c r="G726" s="10">
        <f>IF(VLOOKUP(A726,'[1]LISTA ETIQUETAS'!O:W,6,0)="",(VLOOKUP(A726,'[1]LISTA ETIQUETAS'!O:W,9,0)),(VLOOKUP(A726,'[1]LISTA ETIQUETAS'!O:W,5,0)))</f>
        <v>0.53</v>
      </c>
      <c r="H726" s="10">
        <f>IFERROR((VLOOKUP(A726,'[1]LISTA ETIQUETAS'!O:X,10,0)),"")</f>
        <v>0</v>
      </c>
      <c r="I726" s="11">
        <f>IFERROR((VLOOKUP(A726,'[1]LISTA ETIQUETAS'!O:Z,12,0)),"")</f>
        <v>0</v>
      </c>
      <c r="J726" s="5">
        <f>VLOOKUP(A726,'[1]LISTA ETIQUETAS'!$O:$AA,13,0)</f>
        <v>0</v>
      </c>
      <c r="K726" s="11">
        <f>IFERROR(I726-I726*J726,"")</f>
        <v>0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>IF(M726=0,A726,M726)</f>
        <v>210278</v>
      </c>
      <c r="S726" s="2">
        <f>_xlfn.XLOOKUP($A726,'[1]LISTA ETIQUETAS'!$O:$O,'[1]LISTA ETIQUETAS'!H:H,"",0)</f>
        <v>1</v>
      </c>
      <c r="T726" s="8">
        <f>SUM(O726:S726)</f>
        <v>1</v>
      </c>
      <c r="U726" s="9" t="str">
        <f>IFERROR((VLOOKUP(A726,'links de acesso'!A:B,2,0)),"\\192.168.0.4\Produtos\PRODUTO_PRONTA_ENTREGA_DPOT\static\IMAGENS_PRODUTOS\SEM IMAGEM.jpg")</f>
        <v>\\192.168.0.4\Produtos\PRODUTO_PRONTA_ENTREGA_DPOT\static\IMAGENS_PRODUTOS\POLTRONA MANTIQUEIRA_210278.jpg</v>
      </c>
      <c r="V726" s="8" t="str">
        <f>IF(Tabela3[[#This Row],[LINK_IMAGEM]]="\\192.168.0.4\Produtos\PRODUTO_PRONTA_ENTREGA_DPOT\static\IMAGENS_PRODUTOS\SEM IMAGEM.jpg","SEM IMAGEM","COM IMAGEM")</f>
        <v>COM IMAGEM</v>
      </c>
    </row>
    <row r="727" spans="1:22" x14ac:dyDescent="0.25">
      <c r="A727" s="17">
        <v>195618</v>
      </c>
      <c r="B727" t="str">
        <f>IFERROR((VLOOKUP(A727,'[1]LISTA ETIQUETAS'!O:X,3,0)),"PRODUTO SEM ESTOQUE")</f>
        <v>EST POLTRONA MARESIAS (COURO MARROM) (CUMARU POLIDO)</v>
      </c>
      <c r="C727" s="9" t="str">
        <f>VLOOKUP(A727,'[1]LISTA ETIQUETAS'!$O:$BT,58,0)</f>
        <v>DPOT POLTRONA</v>
      </c>
      <c r="D727" s="9" t="str">
        <f>VLOOKUP(A727,'[1]LISTA ETIQUETAS'!$O:$BU,59,0)</f>
        <v>POLTRONA MARESIAS</v>
      </c>
      <c r="E727" s="10">
        <f>IF(VLOOKUP(A727,'[1]LISTA ETIQUETAS'!O:W,4,0)="",(VLOOKUP(A727,'[1]LISTA ETIQUETAS'!O:W,7,0)),(VLOOKUP(A727,'[1]LISTA ETIQUETAS'!O:W,4,0)))</f>
        <v>0.63</v>
      </c>
      <c r="F727" s="10">
        <f>IF(VLOOKUP(A727,'[1]LISTA ETIQUETAS'!O:W,5,0)="",(VLOOKUP(A727,'[1]LISTA ETIQUETAS'!O:W,8,0)),(VLOOKUP(A727,'[1]LISTA ETIQUETAS'!O:W,5,0)))</f>
        <v>0.72</v>
      </c>
      <c r="G727" s="10">
        <f>IF(VLOOKUP(A727,'[1]LISTA ETIQUETAS'!O:W,6,0)="",(VLOOKUP(A727,'[1]LISTA ETIQUETAS'!O:W,9,0)),(VLOOKUP(A727,'[1]LISTA ETIQUETAS'!O:W,5,0)))</f>
        <v>0.82</v>
      </c>
      <c r="H727" s="10">
        <f>IFERROR((VLOOKUP(A727,'[1]LISTA ETIQUETAS'!O:X,10,0)),"")</f>
        <v>0</v>
      </c>
      <c r="I727" s="11">
        <f>IFERROR((VLOOKUP(A727,'[1]LISTA ETIQUETAS'!O:Z,12,0)),"")</f>
        <v>0</v>
      </c>
      <c r="J727" s="5">
        <f>VLOOKUP(A727,'[1]LISTA ETIQUETAS'!$O:$AA,13,0)</f>
        <v>0</v>
      </c>
      <c r="K727" s="11">
        <f>IFERROR(I727-I727*J727,"")</f>
        <v>0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>IF(M727=0,A727,M727)</f>
        <v>195618</v>
      </c>
      <c r="S727" s="2">
        <f>_xlfn.XLOOKUP($A727,'[1]LISTA ETIQUETAS'!$O:$O,'[1]LISTA ETIQUETAS'!H:H,"",0)</f>
        <v>2</v>
      </c>
      <c r="T727" s="8">
        <f>SUM(O727:S727)</f>
        <v>2</v>
      </c>
      <c r="U727" s="9" t="str">
        <f>IFERROR((VLOOKUP(A727,'links de acesso'!A:B,2,0)),"\\192.168.0.4\Produtos\PRODUTO_PRONTA_ENTREGA_DPOT\static\IMAGENS_PRODUTOS\SEM IMAGEM.jpg")</f>
        <v>\\192.168.0.4\Produtos\PRODUTO_PRONTA_ENTREGA_DPOT\static\IMAGENS_PRODUTOS\POLTRONA MARESIAS_195618.jpg</v>
      </c>
      <c r="V727" s="8" t="str">
        <f>IF(Tabela3[[#This Row],[LINK_IMAGEM]]="\\192.168.0.4\Produtos\PRODUTO_PRONTA_ENTREGA_DPOT\static\IMAGENS_PRODUTOS\SEM IMAGEM.jpg","SEM IMAGEM","COM IMAGEM")</f>
        <v>COM IMAGEM</v>
      </c>
    </row>
    <row r="728" spans="1:22" x14ac:dyDescent="0.25">
      <c r="A728" s="17">
        <v>206703</v>
      </c>
      <c r="B728" t="str">
        <f>IFERROR((VLOOKUP(A728,'[1]LISTA ETIQUETAS'!O:X,3,0)),"PRODUTO SEM ESTOQUE")</f>
        <v>EST POLTRONA MARESIAS (NAUTICA PRETA) (CUMARU POLIDO)</v>
      </c>
      <c r="C728" s="9" t="str">
        <f>VLOOKUP(A728,'[1]LISTA ETIQUETAS'!$O:$BT,58,0)</f>
        <v>DPOT POLTRONA</v>
      </c>
      <c r="D728" s="9" t="str">
        <f>VLOOKUP(A728,'[1]LISTA ETIQUETAS'!$O:$BU,59,0)</f>
        <v>POLTRONA MARESIAS</v>
      </c>
      <c r="E728" s="10">
        <f>IF(VLOOKUP(A728,'[1]LISTA ETIQUETAS'!O:W,4,0)="",(VLOOKUP(A728,'[1]LISTA ETIQUETAS'!O:W,7,0)),(VLOOKUP(A728,'[1]LISTA ETIQUETAS'!O:W,4,0)))</f>
        <v>0.63</v>
      </c>
      <c r="F728" s="10">
        <f>IF(VLOOKUP(A728,'[1]LISTA ETIQUETAS'!O:W,5,0)="",(VLOOKUP(A728,'[1]LISTA ETIQUETAS'!O:W,8,0)),(VLOOKUP(A728,'[1]LISTA ETIQUETAS'!O:W,5,0)))</f>
        <v>0.72</v>
      </c>
      <c r="G728" s="10">
        <f>IF(VLOOKUP(A728,'[1]LISTA ETIQUETAS'!O:W,6,0)="",(VLOOKUP(A728,'[1]LISTA ETIQUETAS'!O:W,9,0)),(VLOOKUP(A728,'[1]LISTA ETIQUETAS'!O:W,5,0)))</f>
        <v>0.82</v>
      </c>
      <c r="H728" s="10">
        <f>IFERROR((VLOOKUP(A728,'[1]LISTA ETIQUETAS'!O:X,10,0)),"")</f>
        <v>0</v>
      </c>
      <c r="I728" s="11">
        <f>IFERROR((VLOOKUP(A728,'[1]LISTA ETIQUETAS'!O:Z,12,0)),"")</f>
        <v>0</v>
      </c>
      <c r="J728" s="5">
        <f>VLOOKUP(A728,'[1]LISTA ETIQUETAS'!$O:$AA,13,0)</f>
        <v>0</v>
      </c>
      <c r="K728" s="11">
        <f>IFERROR(I728-I728*J728,"")</f>
        <v>0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>IF(M728=0,A728,M728)</f>
        <v>206703</v>
      </c>
      <c r="S728" s="2">
        <f>_xlfn.XLOOKUP($A728,'[1]LISTA ETIQUETAS'!$O:$O,'[1]LISTA ETIQUETAS'!H:H,"",0)</f>
        <v>1</v>
      </c>
      <c r="T728" s="8">
        <f>SUM(O728:S728)</f>
        <v>1</v>
      </c>
      <c r="U728" s="9" t="str">
        <f>IFERROR((VLOOKUP(A728,'links de acesso'!A:B,2,0)),"\\192.168.0.4\Produtos\PRODUTO_PRONTA_ENTREGA_DPOT\static\IMAGENS_PRODUTOS\SEM IMAGEM.jpg")</f>
        <v>\\192.168.0.4\Produtos\PRODUTO_PRONTA_ENTREGA_DPOT\static\IMAGENS_PRODUTOS\POLTRONA MARESIAS_206703.jpg</v>
      </c>
      <c r="V728" s="8" t="str">
        <f>IF(Tabela3[[#This Row],[LINK_IMAGEM]]="\\192.168.0.4\Produtos\PRODUTO_PRONTA_ENTREGA_DPOT\static\IMAGENS_PRODUTOS\SEM IMAGEM.jpg","SEM IMAGEM","COM IMAGEM")</f>
        <v>COM IMAGEM</v>
      </c>
    </row>
    <row r="729" spans="1:22" x14ac:dyDescent="0.25">
      <c r="A729" s="17">
        <v>138563</v>
      </c>
      <c r="B729" t="str">
        <f>IFERROR((VLOOKUP(A729,'[1]LISTA ETIQUETAS'!O:X,3,0)),"PRODUTO SEM ESTOQUE")</f>
        <v>EST POLTRONA MARIAH BAIXA (ALUMINIO POLIDO) COURO CH CASTOR</v>
      </c>
      <c r="C729" s="9" t="str">
        <f>VLOOKUP(A729,'[1]LISTA ETIQUETAS'!$O:$BT,58,0)</f>
        <v>DPOT POLTRONA</v>
      </c>
      <c r="D729" s="9" t="str">
        <f>VLOOKUP(A729,'[1]LISTA ETIQUETAS'!$O:$BU,59,0)</f>
        <v>POLTRONA MARIAH BAIXA</v>
      </c>
      <c r="E729" s="10">
        <f>IF(VLOOKUP(A729,'[1]LISTA ETIQUETAS'!O:W,4,0)="",(VLOOKUP(A729,'[1]LISTA ETIQUETAS'!O:W,7,0)),(VLOOKUP(A729,'[1]LISTA ETIQUETAS'!O:W,4,0)))</f>
        <v>0.76</v>
      </c>
      <c r="F729" s="10">
        <f>IF(VLOOKUP(A729,'[1]LISTA ETIQUETAS'!O:W,5,0)="",(VLOOKUP(A729,'[1]LISTA ETIQUETAS'!O:W,8,0)),(VLOOKUP(A729,'[1]LISTA ETIQUETAS'!O:W,5,0)))</f>
        <v>0.8</v>
      </c>
      <c r="G729" s="10">
        <f>IF(VLOOKUP(A729,'[1]LISTA ETIQUETAS'!O:W,6,0)="",(VLOOKUP(A729,'[1]LISTA ETIQUETAS'!O:W,9,0)),(VLOOKUP(A729,'[1]LISTA ETIQUETAS'!O:W,5,0)))</f>
        <v>0.8</v>
      </c>
      <c r="H729" s="10">
        <f>IFERROR((VLOOKUP(A729,'[1]LISTA ETIQUETAS'!O:X,10,0)),"")</f>
        <v>0</v>
      </c>
      <c r="I729" s="11">
        <f>IFERROR((VLOOKUP(A729,'[1]LISTA ETIQUETAS'!O:Z,12,0)),"")</f>
        <v>0</v>
      </c>
      <c r="J729" s="5">
        <f>VLOOKUP(A729,'[1]LISTA ETIQUETAS'!$O:$AA,13,0)</f>
        <v>0</v>
      </c>
      <c r="K729" s="11">
        <f>IFERROR(I729-I729*J729,"")</f>
        <v>0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>IF(M729=0,A729,M729)</f>
        <v>138563</v>
      </c>
      <c r="S729" s="2">
        <f>_xlfn.XLOOKUP($A729,'[1]LISTA ETIQUETAS'!$O:$O,'[1]LISTA ETIQUETAS'!H:H,"",0)</f>
        <v>1</v>
      </c>
      <c r="T729" s="8">
        <f>SUM(O729:S729)</f>
        <v>1</v>
      </c>
      <c r="U729" s="9" t="str">
        <f>IFERROR((VLOOKUP(A729,'links de acesso'!A:B,2,0)),"\\192.168.0.4\Produtos\PRODUTO_PRONTA_ENTREGA_DPOT\static\IMAGENS_PRODUTOS\SEM IMAGEM.jpg")</f>
        <v>\\192.168.0.4\Produtos\PRODUTO_PRONTA_ENTREGA_DPOT\static\IMAGENS_PRODUTOS\POLTRONA MARIA BAIXA_138563.jpg</v>
      </c>
      <c r="V729" s="8" t="str">
        <f>IF(Tabela3[[#This Row],[LINK_IMAGEM]]="\\192.168.0.4\Produtos\PRODUTO_PRONTA_ENTREGA_DPOT\static\IMAGENS_PRODUTOS\SEM IMAGEM.jpg","SEM IMAGEM","COM IMAGEM")</f>
        <v>COM IMAGEM</v>
      </c>
    </row>
    <row r="730" spans="1:22" x14ac:dyDescent="0.25">
      <c r="A730" s="17">
        <v>314631</v>
      </c>
      <c r="B730" t="str">
        <f>IFERROR((VLOOKUP(A730,'[1]LISTA ETIQUETAS'!O:X,3,0)),"PRODUTO SEM ESTOQUE")</f>
        <v>EST POLTRONA MILHAZES (IMBUIA) COURO IMPORT 300</v>
      </c>
      <c r="C730" s="9" t="str">
        <f>VLOOKUP(A730,'[1]LISTA ETIQUETAS'!$O:$BT,58,0)</f>
        <v>DPOT POLTRONA</v>
      </c>
      <c r="D730" s="9" t="str">
        <f>VLOOKUP(A730,'[1]LISTA ETIQUETAS'!$O:$BU,59,0)</f>
        <v>POLTRONA MILHAZES</v>
      </c>
      <c r="E730" s="10">
        <f>IF(VLOOKUP(A730,'[1]LISTA ETIQUETAS'!O:W,4,0)="",(VLOOKUP(A730,'[1]LISTA ETIQUETAS'!O:W,7,0)),(VLOOKUP(A730,'[1]LISTA ETIQUETAS'!O:W,4,0)))</f>
        <v>0.62</v>
      </c>
      <c r="F730" s="10">
        <f>IF(VLOOKUP(A730,'[1]LISTA ETIQUETAS'!O:W,5,0)="",(VLOOKUP(A730,'[1]LISTA ETIQUETAS'!O:W,8,0)),(VLOOKUP(A730,'[1]LISTA ETIQUETAS'!O:W,5,0)))</f>
        <v>0.65</v>
      </c>
      <c r="G730" s="10">
        <f>IF(VLOOKUP(A730,'[1]LISTA ETIQUETAS'!O:W,6,0)="",(VLOOKUP(A730,'[1]LISTA ETIQUETAS'!O:W,9,0)),(VLOOKUP(A730,'[1]LISTA ETIQUETAS'!O:W,5,0)))</f>
        <v>0.8</v>
      </c>
      <c r="H730" s="10">
        <f>IFERROR((VLOOKUP(A730,'[1]LISTA ETIQUETAS'!O:X,10,0)),"")</f>
        <v>0</v>
      </c>
      <c r="I730" s="11">
        <f>IFERROR((VLOOKUP(A730,'[1]LISTA ETIQUETAS'!O:Z,12,0)),"")</f>
        <v>0</v>
      </c>
      <c r="J730" s="5">
        <f>VLOOKUP(A730,'[1]LISTA ETIQUETAS'!$O:$AA,13,0)</f>
        <v>0.5</v>
      </c>
      <c r="K730" s="11">
        <f>IFERROR(I730-I730*J730,"")</f>
        <v>0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>IF(M730=0,A730,M730)</f>
        <v>314631</v>
      </c>
      <c r="S730" s="2">
        <f>_xlfn.XLOOKUP($A730,'[1]LISTA ETIQUETAS'!$O:$O,'[1]LISTA ETIQUETAS'!H:H,"",0)</f>
        <v>2</v>
      </c>
      <c r="T730" s="8">
        <f>SUM(O730:S730)</f>
        <v>2</v>
      </c>
      <c r="U730" s="9" t="str">
        <f>IFERROR((VLOOKUP(A730,'links de acesso'!A:B,2,0)),"\\192.168.0.4\Produtos\PRODUTO_PRONTA_ENTREGA_DPOT\static\IMAGENS_PRODUTOS\SEM IMAGEM.jpg")</f>
        <v>\\192.168.0.4\Produtos\PRODUTO_PRONTA_ENTREGA_DPOT\static\IMAGENS_PRODUTOS\POLTRONA MILHAZES_314631.jpg</v>
      </c>
      <c r="V730" s="8" t="str">
        <f>IF(Tabela3[[#This Row],[LINK_IMAGEM]]="\\192.168.0.4\Produtos\PRODUTO_PRONTA_ENTREGA_DPOT\static\IMAGENS_PRODUTOS\SEM IMAGEM.jpg","SEM IMAGEM","COM IMAGEM")</f>
        <v>COM IMAGEM</v>
      </c>
    </row>
    <row r="731" spans="1:22" x14ac:dyDescent="0.25">
      <c r="A731" s="17">
        <v>300799</v>
      </c>
      <c r="B731" t="str">
        <f>IFERROR((VLOOKUP(A731,'[1]LISTA ETIQUETAS'!O:X,3,0)),"PRODUTO SEM ESTOQUE")</f>
        <v>EST POLTRONA MILLOR (FREIJO NATURAL) TC PERFECTION NEUTRAL</v>
      </c>
      <c r="C731" s="9" t="str">
        <f>VLOOKUP(A731,'[1]LISTA ETIQUETAS'!$O:$BT,58,0)</f>
        <v>DPOT POLTRONA</v>
      </c>
      <c r="D731" s="9" t="str">
        <f>VLOOKUP(A731,'[1]LISTA ETIQUETAS'!$O:$BU,59,0)</f>
        <v>POLTRONA MILLOR</v>
      </c>
      <c r="E731" s="10">
        <f>IF(VLOOKUP(A731,'[1]LISTA ETIQUETAS'!O:W,4,0)="",(VLOOKUP(A731,'[1]LISTA ETIQUETAS'!O:W,7,0)),(VLOOKUP(A731,'[1]LISTA ETIQUETAS'!O:W,4,0)))</f>
        <v>1</v>
      </c>
      <c r="F731" s="10">
        <f>IF(VLOOKUP(A731,'[1]LISTA ETIQUETAS'!O:W,5,0)="",(VLOOKUP(A731,'[1]LISTA ETIQUETAS'!O:W,8,0)),(VLOOKUP(A731,'[1]LISTA ETIQUETAS'!O:W,5,0)))</f>
        <v>0.92</v>
      </c>
      <c r="G731" s="10">
        <f>IF(VLOOKUP(A731,'[1]LISTA ETIQUETAS'!O:W,6,0)="",(VLOOKUP(A731,'[1]LISTA ETIQUETAS'!O:W,9,0)),(VLOOKUP(A731,'[1]LISTA ETIQUETAS'!O:W,5,0)))</f>
        <v>0.7</v>
      </c>
      <c r="H731" s="10">
        <f>IFERROR((VLOOKUP(A731,'[1]LISTA ETIQUETAS'!O:X,10,0)),"")</f>
        <v>0</v>
      </c>
      <c r="I731" s="11">
        <f>IFERROR((VLOOKUP(A731,'[1]LISTA ETIQUETAS'!O:Z,12,0)),"")</f>
        <v>0</v>
      </c>
      <c r="J731" s="5">
        <f>VLOOKUP(A731,'[1]LISTA ETIQUETAS'!$O:$AA,13,0)</f>
        <v>0</v>
      </c>
      <c r="K731" s="11">
        <f>IFERROR(I731-I731*J731,"")</f>
        <v>0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>IF(M731=0,A731,M731)</f>
        <v>300799</v>
      </c>
      <c r="S731" s="2">
        <f>_xlfn.XLOOKUP($A731,'[1]LISTA ETIQUETAS'!$O:$O,'[1]LISTA ETIQUETAS'!H:H,"",0)</f>
        <v>2</v>
      </c>
      <c r="T731" s="8">
        <f>SUM(O731:S731)</f>
        <v>2</v>
      </c>
      <c r="U731" s="9" t="str">
        <f>IFERROR((VLOOKUP(A731,'links de acesso'!A:B,2,0)),"\\192.168.0.4\Produtos\PRODUTO_PRONTA_ENTREGA_DPOT\static\IMAGENS_PRODUTOS\SEM IMAGEM.jpg")</f>
        <v>\\192.168.0.4\Produtos\PRODUTO_PRONTA_ENTREGA_DPOT\static\IMAGENS_PRODUTOS\POLTRONA MILLOR_300799.jpg</v>
      </c>
      <c r="V731" s="8" t="str">
        <f>IF(Tabela3[[#This Row],[LINK_IMAGEM]]="\\192.168.0.4\Produtos\PRODUTO_PRONTA_ENTREGA_DPOT\static\IMAGENS_PRODUTOS\SEM IMAGEM.jpg","SEM IMAGEM","COM IMAGEM")</f>
        <v>COM IMAGEM</v>
      </c>
    </row>
    <row r="732" spans="1:22" x14ac:dyDescent="0.25">
      <c r="A732" s="17">
        <v>400386</v>
      </c>
      <c r="B732" t="str">
        <f>IFERROR((VLOOKUP(A732,'[1]LISTA ETIQUETAS'!O:X,3,0)),"PRODUTO SEM ESTOQUE")</f>
        <v>EST POLTRONA MOLECA (MAD A COR 02) COURO CAMURCA TABACO</v>
      </c>
      <c r="C732" s="9" t="str">
        <f>VLOOKUP(A732,'[1]LISTA ETIQUETAS'!$O:$BT,58,0)</f>
        <v>DPOT POLTRONA</v>
      </c>
      <c r="D732" s="9" t="str">
        <f>VLOOKUP(A732,'[1]LISTA ETIQUETAS'!$O:$BU,59,0)</f>
        <v>POLTRONA MOLECA</v>
      </c>
      <c r="E732" s="10">
        <f>IF(VLOOKUP(A732,'[1]LISTA ETIQUETAS'!O:W,4,0)="",(VLOOKUP(A732,'[1]LISTA ETIQUETAS'!O:W,7,0)),(VLOOKUP(A732,'[1]LISTA ETIQUETAS'!O:W,4,0)))</f>
        <v>1.06</v>
      </c>
      <c r="F732" s="10">
        <f>IF(VLOOKUP(A732,'[1]LISTA ETIQUETAS'!O:W,5,0)="",(VLOOKUP(A732,'[1]LISTA ETIQUETAS'!O:W,8,0)),(VLOOKUP(A732,'[1]LISTA ETIQUETAS'!O:W,5,0)))</f>
        <v>0.9</v>
      </c>
      <c r="G732" s="10">
        <f>IF(VLOOKUP(A732,'[1]LISTA ETIQUETAS'!O:W,6,0)="",(VLOOKUP(A732,'[1]LISTA ETIQUETAS'!O:W,9,0)),(VLOOKUP(A732,'[1]LISTA ETIQUETAS'!O:W,5,0)))</f>
        <v>0.8</v>
      </c>
      <c r="H732" s="10">
        <f>IFERROR((VLOOKUP(A732,'[1]LISTA ETIQUETAS'!O:X,10,0)),"")</f>
        <v>0</v>
      </c>
      <c r="I732" s="11">
        <f>IFERROR((VLOOKUP(A732,'[1]LISTA ETIQUETAS'!O:Z,12,0)),"")</f>
        <v>0</v>
      </c>
      <c r="J732" s="5">
        <f>VLOOKUP(A732,'[1]LISTA ETIQUETAS'!$O:$AA,13,0)</f>
        <v>0.35</v>
      </c>
      <c r="K732" s="11">
        <f>IFERROR(I732-I732*J732,"")</f>
        <v>0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>IF(M732=0,A732,M732)</f>
        <v>400386</v>
      </c>
      <c r="S732" s="2">
        <f>_xlfn.XLOOKUP($A732,'[1]LISTA ETIQUETAS'!$O:$O,'[1]LISTA ETIQUETAS'!H:H,"",0)</f>
        <v>1</v>
      </c>
      <c r="T732" s="8">
        <f>SUM(O732:S732)</f>
        <v>1</v>
      </c>
      <c r="U732" s="9" t="str">
        <f>IFERROR((VLOOKUP(A732,'links de acesso'!A:B,2,0)),"\\192.168.0.4\Produtos\PRODUTO_PRONTA_ENTREGA_DPOT\static\IMAGENS_PRODUTOS\SEM IMAGEM.jpg")</f>
        <v>\\192.168.0.4\Produtos\PRODUTO_PRONTA_ENTREGA_DPOT\static\IMAGENS_PRODUTOS\POLTRONA MOLECA_400386.jpg</v>
      </c>
      <c r="V732" s="8" t="str">
        <f>IF(Tabela3[[#This Row],[LINK_IMAGEM]]="\\192.168.0.4\Produtos\PRODUTO_PRONTA_ENTREGA_DPOT\static\IMAGENS_PRODUTOS\SEM IMAGEM.jpg","SEM IMAGEM","COM IMAGEM")</f>
        <v>COM IMAGEM</v>
      </c>
    </row>
    <row r="733" spans="1:22" x14ac:dyDescent="0.25">
      <c r="A733" s="17">
        <v>273982</v>
      </c>
      <c r="B733" t="str">
        <f>IFERROR((VLOOKUP(A733,'[1]LISTA ETIQUETAS'!O:X,3,0)),"PRODUTO SEM ESTOQUE")</f>
        <v>EST POLTRONA MOLECA (MAD A COR 02) COURO CAMURCA TABACO</v>
      </c>
      <c r="C733" s="9" t="str">
        <f>VLOOKUP(A733,'[1]LISTA ETIQUETAS'!$O:$BT,58,0)</f>
        <v>DPOT POLTRONA</v>
      </c>
      <c r="D733" s="9" t="str">
        <f>VLOOKUP(A733,'[1]LISTA ETIQUETAS'!$O:$BU,59,0)</f>
        <v>POLTRONA MOLECA</v>
      </c>
      <c r="E733" s="10">
        <f>IF(VLOOKUP(A733,'[1]LISTA ETIQUETAS'!O:W,4,0)="",(VLOOKUP(A733,'[1]LISTA ETIQUETAS'!O:W,7,0)),(VLOOKUP(A733,'[1]LISTA ETIQUETAS'!O:W,4,0)))</f>
        <v>1.06</v>
      </c>
      <c r="F733" s="10">
        <f>IF(VLOOKUP(A733,'[1]LISTA ETIQUETAS'!O:W,5,0)="",(VLOOKUP(A733,'[1]LISTA ETIQUETAS'!O:W,8,0)),(VLOOKUP(A733,'[1]LISTA ETIQUETAS'!O:W,5,0)))</f>
        <v>0.9</v>
      </c>
      <c r="G733" s="10">
        <f>IF(VLOOKUP(A733,'[1]LISTA ETIQUETAS'!O:W,6,0)="",(VLOOKUP(A733,'[1]LISTA ETIQUETAS'!O:W,9,0)),(VLOOKUP(A733,'[1]LISTA ETIQUETAS'!O:W,5,0)))</f>
        <v>0.8</v>
      </c>
      <c r="H733" s="10">
        <f>IFERROR((VLOOKUP(A733,'[1]LISTA ETIQUETAS'!O:X,10,0)),"")</f>
        <v>0</v>
      </c>
      <c r="I733" s="11">
        <f>IFERROR((VLOOKUP(A733,'[1]LISTA ETIQUETAS'!O:Z,12,0)),"")</f>
        <v>0</v>
      </c>
      <c r="J733" s="5">
        <f>VLOOKUP(A733,'[1]LISTA ETIQUETAS'!$O:$AA,13,0)</f>
        <v>0</v>
      </c>
      <c r="K733" s="11">
        <f>IFERROR(I733-I733*J733,"")</f>
        <v>0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>IF(M733=0,A733,M733)</f>
        <v>273982</v>
      </c>
      <c r="S733" s="2">
        <f>_xlfn.XLOOKUP($A733,'[1]LISTA ETIQUETAS'!$O:$O,'[1]LISTA ETIQUETAS'!H:H,"",0)</f>
        <v>1</v>
      </c>
      <c r="T733" s="8">
        <f>SUM(O733:S733)</f>
        <v>1</v>
      </c>
      <c r="U733" s="9" t="str">
        <f>IFERROR((VLOOKUP(A733,'links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733" s="8" t="str">
        <f>IF(Tabela3[[#This Row],[LINK_IMAGEM]]="\\192.168.0.4\Produtos\PRODUTO_PRONTA_ENTREGA_DPOT\static\IMAGENS_PRODUTOS\SEM IMAGEM.jpg","SEM IMAGEM","COM IMAGEM")</f>
        <v>COM IMAGEM</v>
      </c>
    </row>
    <row r="734" spans="1:22" x14ac:dyDescent="0.25">
      <c r="A734" s="17">
        <v>309402</v>
      </c>
      <c r="B734" t="str">
        <f>IFERROR((VLOOKUP(A734,'[1]LISTA ETIQUETAS'!O:X,3,0)),"PRODUTO SEM ESTOQUE")</f>
        <v>EST POLTRONA MOLECA (MAD A COR 02) COURO NOBUCK 10</v>
      </c>
      <c r="C734" s="9" t="str">
        <f>VLOOKUP(A734,'[1]LISTA ETIQUETAS'!$O:$BT,58,0)</f>
        <v>DPOT POLTRONA</v>
      </c>
      <c r="D734" s="9" t="str">
        <f>VLOOKUP(A734,'[1]LISTA ETIQUETAS'!$O:$BU,59,0)</f>
        <v>POLTRONA MOLECA</v>
      </c>
      <c r="E734" s="10">
        <f>IF(VLOOKUP(A734,'[1]LISTA ETIQUETAS'!O:W,4,0)="",(VLOOKUP(A734,'[1]LISTA ETIQUETAS'!O:W,7,0)),(VLOOKUP(A734,'[1]LISTA ETIQUETAS'!O:W,4,0)))</f>
        <v>1.06</v>
      </c>
      <c r="F734" s="10">
        <f>IF(VLOOKUP(A734,'[1]LISTA ETIQUETAS'!O:W,5,0)="",(VLOOKUP(A734,'[1]LISTA ETIQUETAS'!O:W,8,0)),(VLOOKUP(A734,'[1]LISTA ETIQUETAS'!O:W,5,0)))</f>
        <v>0.9</v>
      </c>
      <c r="G734" s="10">
        <f>IF(VLOOKUP(A734,'[1]LISTA ETIQUETAS'!O:W,6,0)="",(VLOOKUP(A734,'[1]LISTA ETIQUETAS'!O:W,9,0)),(VLOOKUP(A734,'[1]LISTA ETIQUETAS'!O:W,5,0)))</f>
        <v>0.8</v>
      </c>
      <c r="H734" s="10">
        <f>IFERROR((VLOOKUP(A734,'[1]LISTA ETIQUETAS'!O:X,10,0)),"")</f>
        <v>0</v>
      </c>
      <c r="I734" s="11">
        <f>IFERROR((VLOOKUP(A734,'[1]LISTA ETIQUETAS'!O:Z,12,0)),"")</f>
        <v>0</v>
      </c>
      <c r="J734" s="5">
        <f>VLOOKUP(A734,'[1]LISTA ETIQUETAS'!$O:$AA,13,0)</f>
        <v>0</v>
      </c>
      <c r="K734" s="11">
        <f>IFERROR(I734-I734*J734,"")</f>
        <v>0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>IF(M734=0,A734,M734)</f>
        <v>309402</v>
      </c>
      <c r="S734" s="2">
        <f>_xlfn.XLOOKUP($A734,'[1]LISTA ETIQUETAS'!$O:$O,'[1]LISTA ETIQUETAS'!H:H,"",0)</f>
        <v>1</v>
      </c>
      <c r="T734" s="8">
        <f>SUM(O734:S734)</f>
        <v>1</v>
      </c>
      <c r="U734" s="9" t="str">
        <f>IFERROR((VLOOKUP(A734,'links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734" s="8" t="str">
        <f>IF(Tabela3[[#This Row],[LINK_IMAGEM]]="\\192.168.0.4\Produtos\PRODUTO_PRONTA_ENTREGA_DPOT\static\IMAGENS_PRODUTOS\SEM IMAGEM.jpg","SEM IMAGEM","COM IMAGEM")</f>
        <v>COM IMAGEM</v>
      </c>
    </row>
    <row r="735" spans="1:22" x14ac:dyDescent="0.25">
      <c r="A735" s="17">
        <v>274033</v>
      </c>
      <c r="B735" t="str">
        <f>IFERROR((VLOOKUP(A735,'[1]LISTA ETIQUETAS'!O:X,3,0)),"PRODUTO SEM ESTOQUE")</f>
        <v>EST POLTRONA MOLECA (MAD A COR 02) TC ZEFIRO 158 VERDE</v>
      </c>
      <c r="C735" s="9" t="str">
        <f>VLOOKUP(A735,'[1]LISTA ETIQUETAS'!$O:$BT,58,0)</f>
        <v>DPOT POLTRONA</v>
      </c>
      <c r="D735" s="9" t="str">
        <f>VLOOKUP(A735,'[1]LISTA ETIQUETAS'!$O:$BU,59,0)</f>
        <v>POLTRONA MOLECA</v>
      </c>
      <c r="E735" s="10">
        <f>IF(VLOOKUP(A735,'[1]LISTA ETIQUETAS'!O:W,4,0)="",(VLOOKUP(A735,'[1]LISTA ETIQUETAS'!O:W,7,0)),(VLOOKUP(A735,'[1]LISTA ETIQUETAS'!O:W,4,0)))</f>
        <v>1.06</v>
      </c>
      <c r="F735" s="10">
        <f>IF(VLOOKUP(A735,'[1]LISTA ETIQUETAS'!O:W,5,0)="",(VLOOKUP(A735,'[1]LISTA ETIQUETAS'!O:W,8,0)),(VLOOKUP(A735,'[1]LISTA ETIQUETAS'!O:W,5,0)))</f>
        <v>0.9</v>
      </c>
      <c r="G735" s="10">
        <f>IF(VLOOKUP(A735,'[1]LISTA ETIQUETAS'!O:W,6,0)="",(VLOOKUP(A735,'[1]LISTA ETIQUETAS'!O:W,9,0)),(VLOOKUP(A735,'[1]LISTA ETIQUETAS'!O:W,5,0)))</f>
        <v>0.8</v>
      </c>
      <c r="H735" s="10">
        <f>IFERROR((VLOOKUP(A735,'[1]LISTA ETIQUETAS'!O:X,10,0)),"")</f>
        <v>0</v>
      </c>
      <c r="I735" s="11">
        <f>IFERROR((VLOOKUP(A735,'[1]LISTA ETIQUETAS'!O:Z,12,0)),"")</f>
        <v>0</v>
      </c>
      <c r="J735" s="5">
        <f>VLOOKUP(A735,'[1]LISTA ETIQUETAS'!$O:$AA,13,0)</f>
        <v>0</v>
      </c>
      <c r="K735" s="11">
        <f>IFERROR(I735-I735*J735,"")</f>
        <v>0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>IF(M735=0,A735,M735)</f>
        <v>274033</v>
      </c>
      <c r="S735" s="2">
        <f>_xlfn.XLOOKUP($A735,'[1]LISTA ETIQUETAS'!$O:$O,'[1]LISTA ETIQUETAS'!H:H,"",0)</f>
        <v>3</v>
      </c>
      <c r="T735" s="8">
        <f>SUM(O735:S735)</f>
        <v>3</v>
      </c>
      <c r="U735" s="9" t="str">
        <f>IFERROR((VLOOKUP(A735,'links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735" s="8" t="str">
        <f>IF(Tabela3[[#This Row],[LINK_IMAGEM]]="\\192.168.0.4\Produtos\PRODUTO_PRONTA_ENTREGA_DPOT\static\IMAGENS_PRODUTOS\SEM IMAGEM.jpg","SEM IMAGEM","COM IMAGEM")</f>
        <v>COM IMAGEM</v>
      </c>
    </row>
    <row r="736" spans="1:22" x14ac:dyDescent="0.25">
      <c r="A736" s="17">
        <v>227190</v>
      </c>
      <c r="B736" t="str">
        <f>IFERROR((VLOOKUP(A736,'[1]LISTA ETIQUETAS'!O:X,3,0)),"PRODUTO SEM ESTOQUE")</f>
        <v>EST POLTRONA NAVONA (FREIJO NT) COURO ANILINA PRETO</v>
      </c>
      <c r="C736" s="9" t="str">
        <f>VLOOKUP(A736,'[1]LISTA ETIQUETAS'!$O:$BT,58,0)</f>
        <v>DPOT POLTRONA</v>
      </c>
      <c r="D736" s="9" t="str">
        <f>VLOOKUP(A736,'[1]LISTA ETIQUETAS'!$O:$BU,59,0)</f>
        <v>POLTRONA NAVONA</v>
      </c>
      <c r="E736" s="10">
        <f>IF(VLOOKUP(A736,'[1]LISTA ETIQUETAS'!O:W,4,0)="",(VLOOKUP(A736,'[1]LISTA ETIQUETAS'!O:W,7,0)),(VLOOKUP(A736,'[1]LISTA ETIQUETAS'!O:W,4,0)))</f>
        <v>1.05</v>
      </c>
      <c r="F736" s="10">
        <f>IF(VLOOKUP(A736,'[1]LISTA ETIQUETAS'!O:W,5,0)="",(VLOOKUP(A736,'[1]LISTA ETIQUETAS'!O:W,8,0)),(VLOOKUP(A736,'[1]LISTA ETIQUETAS'!O:W,5,0)))</f>
        <v>0.86</v>
      </c>
      <c r="G736" s="10">
        <f>IF(VLOOKUP(A736,'[1]LISTA ETIQUETAS'!O:W,6,0)="",(VLOOKUP(A736,'[1]LISTA ETIQUETAS'!O:W,9,0)),(VLOOKUP(A736,'[1]LISTA ETIQUETAS'!O:W,5,0)))</f>
        <v>0.7</v>
      </c>
      <c r="H736" s="10">
        <f>IFERROR((VLOOKUP(A736,'[1]LISTA ETIQUETAS'!O:X,10,0)),"")</f>
        <v>0</v>
      </c>
      <c r="I736" s="11">
        <f>IFERROR((VLOOKUP(A736,'[1]LISTA ETIQUETAS'!O:Z,12,0)),"")</f>
        <v>0</v>
      </c>
      <c r="J736" s="5">
        <f>VLOOKUP(A736,'[1]LISTA ETIQUETAS'!$O:$AA,13,0)</f>
        <v>0</v>
      </c>
      <c r="K736" s="11">
        <f>IFERROR(I736-I736*J736,"")</f>
        <v>0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>IF(M736=0,A736,M736)</f>
        <v>227190</v>
      </c>
      <c r="S736" s="2">
        <f>_xlfn.XLOOKUP($A736,'[1]LISTA ETIQUETAS'!$O:$O,'[1]LISTA ETIQUETAS'!H:H,"",0)</f>
        <v>1</v>
      </c>
      <c r="T736" s="8">
        <f>SUM(O736:S736)</f>
        <v>1</v>
      </c>
      <c r="U736" s="9" t="str">
        <f>IFERROR((VLOOKUP(A736,'links de acesso'!A:B,2,0)),"\\192.168.0.4\Produtos\PRODUTO_PRONTA_ENTREGA_DPOT\static\IMAGENS_PRODUTOS\SEM IMAGEM.jpg")</f>
        <v>\\192.168.0.4\Produtos\PRODUTO_PRONTA_ENTREGA_DPOT\static\IMAGENS_PRODUTOS\POLTRONA NAVONA_227190.jpg</v>
      </c>
      <c r="V736" s="8" t="str">
        <f>IF(Tabela3[[#This Row],[LINK_IMAGEM]]="\\192.168.0.4\Produtos\PRODUTO_PRONTA_ENTREGA_DPOT\static\IMAGENS_PRODUTOS\SEM IMAGEM.jpg","SEM IMAGEM","COM IMAGEM")</f>
        <v>COM IMAGEM</v>
      </c>
    </row>
    <row r="737" spans="1:22" x14ac:dyDescent="0.25">
      <c r="A737" s="17">
        <v>403841</v>
      </c>
      <c r="B737" t="str">
        <f>IFERROR((VLOOKUP(A737,'[1]LISTA ETIQUETAS'!O:X,3,0)),"PRODUTO SEM ESTOQUE")</f>
        <v>EST POLTRONA OSCAR ESTAR (TELA NATURAL) (MAD B COR 3)</v>
      </c>
      <c r="C737" s="9" t="str">
        <f>VLOOKUP(A737,'[1]LISTA ETIQUETAS'!$O:$BT,58,0)</f>
        <v>DPOT POLTRONA</v>
      </c>
      <c r="D737" s="9" t="str">
        <f>VLOOKUP(A737,'[1]LISTA ETIQUETAS'!$O:$BU,59,0)</f>
        <v>POLTRONA OSCAR ESTAR</v>
      </c>
      <c r="E737" s="10">
        <f>IF(VLOOKUP(A737,'[1]LISTA ETIQUETAS'!O:W,4,0)="",(VLOOKUP(A737,'[1]LISTA ETIQUETAS'!O:W,7,0)),(VLOOKUP(A737,'[1]LISTA ETIQUETAS'!O:W,4,0)))</f>
        <v>0.7</v>
      </c>
      <c r="F737" s="10">
        <f>IF(VLOOKUP(A737,'[1]LISTA ETIQUETAS'!O:W,5,0)="",(VLOOKUP(A737,'[1]LISTA ETIQUETAS'!O:W,8,0)),(VLOOKUP(A737,'[1]LISTA ETIQUETAS'!O:W,5,0)))</f>
        <v>0.65</v>
      </c>
      <c r="G737" s="10">
        <f>IF(VLOOKUP(A737,'[1]LISTA ETIQUETAS'!O:W,6,0)="",(VLOOKUP(A737,'[1]LISTA ETIQUETAS'!O:W,9,0)),(VLOOKUP(A737,'[1]LISTA ETIQUETAS'!O:W,5,0)))</f>
        <v>0.8</v>
      </c>
      <c r="H737" s="10">
        <f>IFERROR((VLOOKUP(A737,'[1]LISTA ETIQUETAS'!O:X,10,0)),"")</f>
        <v>0</v>
      </c>
      <c r="I737" s="11">
        <f>IFERROR((VLOOKUP(A737,'[1]LISTA ETIQUETAS'!O:Z,12,0)),"")</f>
        <v>0</v>
      </c>
      <c r="J737" s="5">
        <f>VLOOKUP(A737,'[1]LISTA ETIQUETAS'!$O:$AA,13,0)</f>
        <v>0.35</v>
      </c>
      <c r="K737" s="11">
        <f>IFERROR(I737-I737*J737,"")</f>
        <v>0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>IF(M737=0,A737,M737)</f>
        <v>403841</v>
      </c>
      <c r="S737" s="2">
        <f>_xlfn.XLOOKUP($A737,'[1]LISTA ETIQUETAS'!$O:$O,'[1]LISTA ETIQUETAS'!H:H,"",0)</f>
        <v>2</v>
      </c>
      <c r="T737" s="8">
        <f>SUM(O737:S737)</f>
        <v>2</v>
      </c>
      <c r="U737" s="9" t="str">
        <f>IFERROR((VLOOKUP(A737,'links de acesso'!A:B,2,0)),"\\192.168.0.4\Produtos\PRODUTO_PRONTA_ENTREGA_DPOT\static\IMAGENS_PRODUTOS\SEM IMAGEM.jpg")</f>
        <v>\\192.168.0.4\Produtos\PRODUTO_PRONTA_ENTREGA_DPOT\static\IMAGENS_PRODUTOS\POLTRONA OSCAR_403841.jpg</v>
      </c>
      <c r="V737" s="8" t="str">
        <f>IF(Tabela3[[#This Row],[LINK_IMAGEM]]="\\192.168.0.4\Produtos\PRODUTO_PRONTA_ENTREGA_DPOT\static\IMAGENS_PRODUTOS\SEM IMAGEM.jpg","SEM IMAGEM","COM IMAGEM")</f>
        <v>COM IMAGEM</v>
      </c>
    </row>
    <row r="738" spans="1:22" x14ac:dyDescent="0.25">
      <c r="A738" s="17">
        <v>91142</v>
      </c>
      <c r="B738" t="str">
        <f>IFERROR((VLOOKUP(A738,'[1]LISTA ETIQUETAS'!O:X,3,0)),"PRODUTO SEM ESTOQUE")</f>
        <v>EST POLTRONA OSCAR ESTAR (ESTOF) (MAD A COR 1) SEDA M7900</v>
      </c>
      <c r="C738" s="9" t="str">
        <f>VLOOKUP(A738,'[1]LISTA ETIQUETAS'!$O:$BT,58,0)</f>
        <v>DPOT POLTRONA</v>
      </c>
      <c r="D738" s="9" t="str">
        <f>VLOOKUP(A738,'[1]LISTA ETIQUETAS'!$O:$BU,59,0)</f>
        <v>POLTRONA OSCAR ESTAR</v>
      </c>
      <c r="E738" s="10">
        <f>IF(VLOOKUP(A738,'[1]LISTA ETIQUETAS'!O:W,4,0)="",(VLOOKUP(A738,'[1]LISTA ETIQUETAS'!O:W,7,0)),(VLOOKUP(A738,'[1]LISTA ETIQUETAS'!O:W,4,0)))</f>
        <v>0.7</v>
      </c>
      <c r="F738" s="10">
        <f>IF(VLOOKUP(A738,'[1]LISTA ETIQUETAS'!O:W,5,0)="",(VLOOKUP(A738,'[1]LISTA ETIQUETAS'!O:W,8,0)),(VLOOKUP(A738,'[1]LISTA ETIQUETAS'!O:W,5,0)))</f>
        <v>0.65</v>
      </c>
      <c r="G738" s="10">
        <f>IF(VLOOKUP(A738,'[1]LISTA ETIQUETAS'!O:W,6,0)="",(VLOOKUP(A738,'[1]LISTA ETIQUETAS'!O:W,9,0)),(VLOOKUP(A738,'[1]LISTA ETIQUETAS'!O:W,5,0)))</f>
        <v>0.81</v>
      </c>
      <c r="H738" s="10">
        <f>IFERROR((VLOOKUP(A738,'[1]LISTA ETIQUETAS'!O:X,10,0)),"")</f>
        <v>0</v>
      </c>
      <c r="I738" s="11">
        <f>IFERROR((VLOOKUP(A738,'[1]LISTA ETIQUETAS'!O:Z,12,0)),"")</f>
        <v>0</v>
      </c>
      <c r="J738" s="5">
        <f>VLOOKUP(A738,'[1]LISTA ETIQUETAS'!$O:$AA,13,0)</f>
        <v>0</v>
      </c>
      <c r="K738" s="11">
        <f>IFERROR(I738-I738*J738,"")</f>
        <v>0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>IF(M738=0,A738,M738)</f>
        <v>91142</v>
      </c>
      <c r="S738" s="2">
        <f>_xlfn.XLOOKUP($A738,'[1]LISTA ETIQUETAS'!$O:$O,'[1]LISTA ETIQUETAS'!H:H,"",0)</f>
        <v>1</v>
      </c>
      <c r="T738" s="8">
        <f>SUM(O738:S738)</f>
        <v>1</v>
      </c>
      <c r="U738" s="9" t="str">
        <f>IFERROR((VLOOKUP(A738,'links de acesso'!A:B,2,0)),"\\192.168.0.4\Produtos\PRODUTO_PRONTA_ENTREGA_DPOT\static\IMAGENS_PRODUTOS\SEM IMAGEM.jpg")</f>
        <v>\\192.168.0.4\Produtos\PRODUTO_PRONTA_ENTREGA_DPOT\static\IMAGENS_PRODUTOS\POLTRONA OSCAR ESTAR_91142.jpg</v>
      </c>
      <c r="V738" s="8" t="str">
        <f>IF(Tabela3[[#This Row],[LINK_IMAGEM]]="\\192.168.0.4\Produtos\PRODUTO_PRONTA_ENTREGA_DPOT\static\IMAGENS_PRODUTOS\SEM IMAGEM.jpg","SEM IMAGEM","COM IMAGEM")</f>
        <v>COM IMAGEM</v>
      </c>
    </row>
    <row r="739" spans="1:22" x14ac:dyDescent="0.25">
      <c r="A739" s="17">
        <v>192818</v>
      </c>
      <c r="B739" t="str">
        <f>IFERROR((VLOOKUP(A739,'[1]LISTA ETIQUETAS'!O:X,3,0)),"PRODUTO SEM ESTOQUE")</f>
        <v>EST POLTRONA OSCAR ESTAR (ESTOF) (MAD B COR 4) COURO CH 08</v>
      </c>
      <c r="C739" s="9" t="str">
        <f>VLOOKUP(A739,'[1]LISTA ETIQUETAS'!$O:$BT,58,0)</f>
        <v>DPOT POLTRONA</v>
      </c>
      <c r="D739" s="9" t="str">
        <f>VLOOKUP(A739,'[1]LISTA ETIQUETAS'!$O:$BU,59,0)</f>
        <v>POLTRONA OSCAR ESTAR</v>
      </c>
      <c r="E739" s="10">
        <f>IF(VLOOKUP(A739,'[1]LISTA ETIQUETAS'!O:W,4,0)="",(VLOOKUP(A739,'[1]LISTA ETIQUETAS'!O:W,7,0)),(VLOOKUP(A739,'[1]LISTA ETIQUETAS'!O:W,4,0)))</f>
        <v>0.7</v>
      </c>
      <c r="F739" s="10">
        <f>IF(VLOOKUP(A739,'[1]LISTA ETIQUETAS'!O:W,5,0)="",(VLOOKUP(A739,'[1]LISTA ETIQUETAS'!O:W,8,0)),(VLOOKUP(A739,'[1]LISTA ETIQUETAS'!O:W,5,0)))</f>
        <v>0.65</v>
      </c>
      <c r="G739" s="10">
        <f>IF(VLOOKUP(A739,'[1]LISTA ETIQUETAS'!O:W,6,0)="",(VLOOKUP(A739,'[1]LISTA ETIQUETAS'!O:W,9,0)),(VLOOKUP(A739,'[1]LISTA ETIQUETAS'!O:W,5,0)))</f>
        <v>0.8</v>
      </c>
      <c r="H739" s="10">
        <f>IFERROR((VLOOKUP(A739,'[1]LISTA ETIQUETAS'!O:X,10,0)),"")</f>
        <v>0</v>
      </c>
      <c r="I739" s="11">
        <f>IFERROR((VLOOKUP(A739,'[1]LISTA ETIQUETAS'!O:Z,12,0)),"")</f>
        <v>0</v>
      </c>
      <c r="J739" s="5">
        <f>VLOOKUP(A739,'[1]LISTA ETIQUETAS'!$O:$AA,13,0)</f>
        <v>0</v>
      </c>
      <c r="K739" s="11">
        <f>IFERROR(I739-I739*J739,"")</f>
        <v>0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>IF(M739=0,A739,M739)</f>
        <v>192818</v>
      </c>
      <c r="S739" s="2">
        <f>_xlfn.XLOOKUP($A739,'[1]LISTA ETIQUETAS'!$O:$O,'[1]LISTA ETIQUETAS'!H:H,"",0)</f>
        <v>1</v>
      </c>
      <c r="T739" s="8">
        <f>SUM(O739:S739)</f>
        <v>1</v>
      </c>
      <c r="U739" s="9" t="str">
        <f>IFERROR((VLOOKUP(A739,'links de acesso'!A:B,2,0)),"\\192.168.0.4\Produtos\PRODUTO_PRONTA_ENTREGA_DPOT\static\IMAGENS_PRODUTOS\SEM IMAGEM.jpg")</f>
        <v>\\192.168.0.4\Produtos\PRODUTO_PRONTA_ENTREGA_DPOT\static\IMAGENS_PRODUTOS\POLTRONA OSCAR ESTAR_192818.jpg</v>
      </c>
      <c r="V739" s="8" t="str">
        <f>IF(Tabela3[[#This Row],[LINK_IMAGEM]]="\\192.168.0.4\Produtos\PRODUTO_PRONTA_ENTREGA_DPOT\static\IMAGENS_PRODUTOS\SEM IMAGEM.jpg","SEM IMAGEM","COM IMAGEM")</f>
        <v>COM IMAGEM</v>
      </c>
    </row>
    <row r="740" spans="1:22" x14ac:dyDescent="0.25">
      <c r="A740" s="17">
        <v>87146</v>
      </c>
      <c r="B740" t="str">
        <f>IFERROR((VLOOKUP(A740,'[1]LISTA ETIQUETAS'!O:X,3,0)),"PRODUTO SEM ESTOQUE")</f>
        <v>EST POLTRONA OSCAR ESTAR (TELA NATURAL) (LACA LARANJA)</v>
      </c>
      <c r="C740" s="9" t="str">
        <f>VLOOKUP(A740,'[1]LISTA ETIQUETAS'!$O:$BT,58,0)</f>
        <v>DPOT POLTRONA</v>
      </c>
      <c r="D740" s="9" t="str">
        <f>VLOOKUP(A740,'[1]LISTA ETIQUETAS'!$O:$BU,59,0)</f>
        <v>POLTRONA OSCAR ESTAR</v>
      </c>
      <c r="E740" s="10">
        <f>IF(VLOOKUP(A740,'[1]LISTA ETIQUETAS'!O:W,4,0)="",(VLOOKUP(A740,'[1]LISTA ETIQUETAS'!O:W,7,0)),(VLOOKUP(A740,'[1]LISTA ETIQUETAS'!O:W,4,0)))</f>
        <v>0.7</v>
      </c>
      <c r="F740" s="10">
        <f>IF(VLOOKUP(A740,'[1]LISTA ETIQUETAS'!O:W,5,0)="",(VLOOKUP(A740,'[1]LISTA ETIQUETAS'!O:W,8,0)),(VLOOKUP(A740,'[1]LISTA ETIQUETAS'!O:W,5,0)))</f>
        <v>0.65</v>
      </c>
      <c r="G740" s="10">
        <f>IF(VLOOKUP(A740,'[1]LISTA ETIQUETAS'!O:W,6,0)="",(VLOOKUP(A740,'[1]LISTA ETIQUETAS'!O:W,9,0)),(VLOOKUP(A740,'[1]LISTA ETIQUETAS'!O:W,5,0)))</f>
        <v>0.8</v>
      </c>
      <c r="H740" s="10">
        <f>IFERROR((VLOOKUP(A740,'[1]LISTA ETIQUETAS'!O:X,10,0)),"")</f>
        <v>0</v>
      </c>
      <c r="I740" s="11">
        <f>IFERROR((VLOOKUP(A740,'[1]LISTA ETIQUETAS'!O:Z,12,0)),"")</f>
        <v>0</v>
      </c>
      <c r="J740" s="5">
        <f>VLOOKUP(A740,'[1]LISTA ETIQUETAS'!$O:$AA,13,0)</f>
        <v>0</v>
      </c>
      <c r="K740" s="11">
        <f>IFERROR(I740-I740*J740,"")</f>
        <v>0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>IF(M740=0,A740,M740)</f>
        <v>87146</v>
      </c>
      <c r="S740" s="2">
        <f>_xlfn.XLOOKUP($A740,'[1]LISTA ETIQUETAS'!$O:$O,'[1]LISTA ETIQUETAS'!H:H,"",0)</f>
        <v>1</v>
      </c>
      <c r="T740" s="8">
        <f>SUM(O740:S740)</f>
        <v>1</v>
      </c>
      <c r="U740" s="9" t="str">
        <f>IFERROR((VLOOKUP(A740,'links de acesso'!A:B,2,0)),"\\192.168.0.4\Produtos\PRODUTO_PRONTA_ENTREGA_DPOT\static\IMAGENS_PRODUTOS\SEM IMAGEM.jpg")</f>
        <v>\\192.168.0.4\Produtos\PRODUTO_PRONTA_ENTREGA_DPOT\static\IMAGENS_PRODUTOS\POLTRONA OSCAR ESTAR_87146.jpg</v>
      </c>
      <c r="V740" s="8" t="str">
        <f>IF(Tabela3[[#This Row],[LINK_IMAGEM]]="\\192.168.0.4\Produtos\PRODUTO_PRONTA_ENTREGA_DPOT\static\IMAGENS_PRODUTOS\SEM IMAGEM.jpg","SEM IMAGEM","COM IMAGEM")</f>
        <v>COM IMAGEM</v>
      </c>
    </row>
    <row r="741" spans="1:22" x14ac:dyDescent="0.25">
      <c r="A741" s="17">
        <v>64714</v>
      </c>
      <c r="B741" t="str">
        <f>IFERROR((VLOOKUP(A741,'[1]LISTA ETIQUETAS'!O:X,3,0)),"PRODUTO SEM ESTOQUE")</f>
        <v>EST POLTRONA OSCAR ESTAR (TELA NATURAL) (MAD A COR 2)</v>
      </c>
      <c r="C741" s="9" t="str">
        <f>VLOOKUP(A741,'[1]LISTA ETIQUETAS'!$O:$BT,58,0)</f>
        <v>DPOT POLTRONA</v>
      </c>
      <c r="D741" s="9" t="str">
        <f>VLOOKUP(A741,'[1]LISTA ETIQUETAS'!$O:$BU,59,0)</f>
        <v>POLTRONA OSCAR ESTAR</v>
      </c>
      <c r="E741" s="10">
        <f>IF(VLOOKUP(A741,'[1]LISTA ETIQUETAS'!O:W,4,0)="",(VLOOKUP(A741,'[1]LISTA ETIQUETAS'!O:W,7,0)),(VLOOKUP(A741,'[1]LISTA ETIQUETAS'!O:W,4,0)))</f>
        <v>0.7</v>
      </c>
      <c r="F741" s="10">
        <f>IF(VLOOKUP(A741,'[1]LISTA ETIQUETAS'!O:W,5,0)="",(VLOOKUP(A741,'[1]LISTA ETIQUETAS'!O:W,8,0)),(VLOOKUP(A741,'[1]LISTA ETIQUETAS'!O:W,5,0)))</f>
        <v>0.65</v>
      </c>
      <c r="G741" s="10">
        <f>IF(VLOOKUP(A741,'[1]LISTA ETIQUETAS'!O:W,6,0)="",(VLOOKUP(A741,'[1]LISTA ETIQUETAS'!O:W,9,0)),(VLOOKUP(A741,'[1]LISTA ETIQUETAS'!O:W,5,0)))</f>
        <v>0.8</v>
      </c>
      <c r="H741" s="10">
        <f>IFERROR((VLOOKUP(A741,'[1]LISTA ETIQUETAS'!O:X,10,0)),"")</f>
        <v>0</v>
      </c>
      <c r="I741" s="11">
        <f>IFERROR((VLOOKUP(A741,'[1]LISTA ETIQUETAS'!O:Z,12,0)),"")</f>
        <v>0</v>
      </c>
      <c r="J741" s="5">
        <f>VLOOKUP(A741,'[1]LISTA ETIQUETAS'!$O:$AA,13,0)</f>
        <v>0</v>
      </c>
      <c r="K741" s="11">
        <f>IFERROR(I741-I741*J741,"")</f>
        <v>0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>IF(M741=0,A741,M741)</f>
        <v>64714</v>
      </c>
      <c r="S741" s="2">
        <f>_xlfn.XLOOKUP($A741,'[1]LISTA ETIQUETAS'!$O:$O,'[1]LISTA ETIQUETAS'!H:H,"",0)</f>
        <v>1</v>
      </c>
      <c r="T741" s="8">
        <f>SUM(O741:S741)</f>
        <v>1</v>
      </c>
      <c r="U741" s="9" t="str">
        <f>IFERROR((VLOOKUP(A741,'links de acesso'!A:B,2,0)),"\\192.168.0.4\Produtos\PRODUTO_PRONTA_ENTREGA_DPOT\static\IMAGENS_PRODUTOS\SEM IMAGEM.jpg")</f>
        <v>\\192.168.0.4\Produtos\PRODUTO_PRONTA_ENTREGA_DPOT\static\IMAGENS_PRODUTOS\POLTRONA OSCAR_64714.jpg</v>
      </c>
      <c r="V741" s="8" t="str">
        <f>IF(Tabela3[[#This Row],[LINK_IMAGEM]]="\\192.168.0.4\Produtos\PRODUTO_PRONTA_ENTREGA_DPOT\static\IMAGENS_PRODUTOS\SEM IMAGEM.jpg","SEM IMAGEM","COM IMAGEM")</f>
        <v>COM IMAGEM</v>
      </c>
    </row>
    <row r="742" spans="1:22" x14ac:dyDescent="0.25">
      <c r="A742" s="17">
        <v>220931</v>
      </c>
      <c r="B742" t="str">
        <f>IFERROR((VLOOKUP(A742,'[1]LISTA ETIQUETAS'!O:X,3,0)),"PRODUTO SEM ESTOQUE")</f>
        <v>EST POLTRONA OSCAR ESTAR (TELA NATURAL) (MAD B COR 3)</v>
      </c>
      <c r="C742" s="9" t="str">
        <f>VLOOKUP(A742,'[1]LISTA ETIQUETAS'!$O:$BT,58,0)</f>
        <v>DPOT POLTRONA</v>
      </c>
      <c r="D742" s="9" t="str">
        <f>VLOOKUP(A742,'[1]LISTA ETIQUETAS'!$O:$BU,59,0)</f>
        <v>POLTRONA OSCAR ESTAR</v>
      </c>
      <c r="E742" s="10">
        <f>IF(VLOOKUP(A742,'[1]LISTA ETIQUETAS'!O:W,4,0)="",(VLOOKUP(A742,'[1]LISTA ETIQUETAS'!O:W,7,0)),(VLOOKUP(A742,'[1]LISTA ETIQUETAS'!O:W,4,0)))</f>
        <v>0.7</v>
      </c>
      <c r="F742" s="10">
        <f>IF(VLOOKUP(A742,'[1]LISTA ETIQUETAS'!O:W,5,0)="",(VLOOKUP(A742,'[1]LISTA ETIQUETAS'!O:W,8,0)),(VLOOKUP(A742,'[1]LISTA ETIQUETAS'!O:W,5,0)))</f>
        <v>0.65</v>
      </c>
      <c r="G742" s="10">
        <f>IF(VLOOKUP(A742,'[1]LISTA ETIQUETAS'!O:W,6,0)="",(VLOOKUP(A742,'[1]LISTA ETIQUETAS'!O:W,9,0)),(VLOOKUP(A742,'[1]LISTA ETIQUETAS'!O:W,5,0)))</f>
        <v>0.8</v>
      </c>
      <c r="H742" s="10">
        <f>IFERROR((VLOOKUP(A742,'[1]LISTA ETIQUETAS'!O:X,10,0)),"")</f>
        <v>0</v>
      </c>
      <c r="I742" s="11">
        <f>IFERROR((VLOOKUP(A742,'[1]LISTA ETIQUETAS'!O:Z,12,0)),"")</f>
        <v>0</v>
      </c>
      <c r="J742" s="5">
        <f>VLOOKUP(A742,'[1]LISTA ETIQUETAS'!$O:$AA,13,0)</f>
        <v>0.5</v>
      </c>
      <c r="K742" s="11">
        <f>IFERROR(I742-I742*J742,"")</f>
        <v>0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>IF(M742=0,A742,M742)</f>
        <v>220931</v>
      </c>
      <c r="S742" s="2">
        <f>_xlfn.XLOOKUP($A742,'[1]LISTA ETIQUETAS'!$O:$O,'[1]LISTA ETIQUETAS'!H:H,"",0)</f>
        <v>1</v>
      </c>
      <c r="T742" s="8">
        <f>SUM(O742:S742)</f>
        <v>1</v>
      </c>
      <c r="U742" s="9" t="str">
        <f>IFERROR((VLOOKUP(A742,'links de acesso'!A:B,2,0)),"\\192.168.0.4\Produtos\PRODUTO_PRONTA_ENTREGA_DPOT\static\IMAGENS_PRODUTOS\SEM IMAGEM.jpg")</f>
        <v>\\192.168.0.4\Produtos\PRODUTO_PRONTA_ENTREGA_DPOT\static\IMAGENS_PRODUTOS\POLTRONA OSCAR_220931.jpg</v>
      </c>
      <c r="V742" s="8" t="str">
        <f>IF(Tabela3[[#This Row],[LINK_IMAGEM]]="\\192.168.0.4\Produtos\PRODUTO_PRONTA_ENTREGA_DPOT\static\IMAGENS_PRODUTOS\SEM IMAGEM.jpg","SEM IMAGEM","COM IMAGEM")</f>
        <v>COM IMAGEM</v>
      </c>
    </row>
    <row r="743" spans="1:22" x14ac:dyDescent="0.25">
      <c r="A743" s="17">
        <v>250371</v>
      </c>
      <c r="B743" t="str">
        <f>IFERROR((VLOOKUP(A743,'[1]LISTA ETIQUETAS'!O:X,3,0)),"PRODUTO SEM ESTOQUE")</f>
        <v>EST POLTRONA OSCAR ESTAR (TELA NATURAL) (MAD IMBUIA STAIN)</v>
      </c>
      <c r="C743" s="9" t="str">
        <f>VLOOKUP(A743,'[1]LISTA ETIQUETAS'!$O:$BT,58,0)</f>
        <v>DPOT POLTRONA</v>
      </c>
      <c r="D743" s="9" t="str">
        <f>VLOOKUP(A743,'[1]LISTA ETIQUETAS'!$O:$BU,59,0)</f>
        <v>POLTRONA OSCAR ESTAR</v>
      </c>
      <c r="E743" s="10">
        <f>IF(VLOOKUP(A743,'[1]LISTA ETIQUETAS'!O:W,4,0)="",(VLOOKUP(A743,'[1]LISTA ETIQUETAS'!O:W,7,0)),(VLOOKUP(A743,'[1]LISTA ETIQUETAS'!O:W,4,0)))</f>
        <v>0.7</v>
      </c>
      <c r="F743" s="10">
        <f>IF(VLOOKUP(A743,'[1]LISTA ETIQUETAS'!O:W,5,0)="",(VLOOKUP(A743,'[1]LISTA ETIQUETAS'!O:W,8,0)),(VLOOKUP(A743,'[1]LISTA ETIQUETAS'!O:W,5,0)))</f>
        <v>0.65</v>
      </c>
      <c r="G743" s="10">
        <f>IF(VLOOKUP(A743,'[1]LISTA ETIQUETAS'!O:W,6,0)="",(VLOOKUP(A743,'[1]LISTA ETIQUETAS'!O:W,9,0)),(VLOOKUP(A743,'[1]LISTA ETIQUETAS'!O:W,5,0)))</f>
        <v>0.8</v>
      </c>
      <c r="H743" s="10">
        <f>IFERROR((VLOOKUP(A743,'[1]LISTA ETIQUETAS'!O:X,10,0)),"")</f>
        <v>0</v>
      </c>
      <c r="I743" s="11">
        <f>IFERROR((VLOOKUP(A743,'[1]LISTA ETIQUETAS'!O:Z,12,0)),"")</f>
        <v>0</v>
      </c>
      <c r="J743" s="5">
        <f>VLOOKUP(A743,'[1]LISTA ETIQUETAS'!$O:$AA,13,0)</f>
        <v>0.5</v>
      </c>
      <c r="K743" s="11">
        <f>IFERROR(I743-I743*J743,"")</f>
        <v>0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>IF(M743=0,A743,M743)</f>
        <v>250371</v>
      </c>
      <c r="S743" s="2">
        <f>_xlfn.XLOOKUP($A743,'[1]LISTA ETIQUETAS'!$O:$O,'[1]LISTA ETIQUETAS'!H:H,"",0)</f>
        <v>2</v>
      </c>
      <c r="T743" s="8">
        <f>SUM(O743:S743)</f>
        <v>2</v>
      </c>
      <c r="U743" s="9" t="str">
        <f>IFERROR((VLOOKUP(A743,'links de acesso'!A:B,2,0)),"\\192.168.0.4\Produtos\PRODUTO_PRONTA_ENTREGA_DPOT\static\IMAGENS_PRODUTOS\SEM IMAGEM.jpg")</f>
        <v>\\192.168.0.4\Produtos\PRODUTO_PRONTA_ENTREGA_DPOT\static\IMAGENS_PRODUTOS\POLTRONA OSCAR_250371.jpg</v>
      </c>
      <c r="V743" s="8" t="str">
        <f>IF(Tabela3[[#This Row],[LINK_IMAGEM]]="\\192.168.0.4\Produtos\PRODUTO_PRONTA_ENTREGA_DPOT\static\IMAGENS_PRODUTOS\SEM IMAGEM.jpg","SEM IMAGEM","COM IMAGEM")</f>
        <v>COM IMAGEM</v>
      </c>
    </row>
    <row r="744" spans="1:22" x14ac:dyDescent="0.25">
      <c r="A744" s="17">
        <v>88828</v>
      </c>
      <c r="B744" t="str">
        <f>IFERROR((VLOOKUP(A744,'[1]LISTA ETIQUETAS'!O:X,3,0)),"PRODUTO SEM ESTOQUE")</f>
        <v>EST POLTRONA OSCAR ESTAR (TELA TING) (MAD A COR 2)</v>
      </c>
      <c r="C744" s="9" t="str">
        <f>VLOOKUP(A744,'[1]LISTA ETIQUETAS'!$O:$BT,58,0)</f>
        <v>DPOT POLTRONA</v>
      </c>
      <c r="D744" s="9" t="str">
        <f>VLOOKUP(A744,'[1]LISTA ETIQUETAS'!$O:$BU,59,0)</f>
        <v>POLTRONA OSCAR ESTAR</v>
      </c>
      <c r="E744" s="10">
        <f>IF(VLOOKUP(A744,'[1]LISTA ETIQUETAS'!O:W,4,0)="",(VLOOKUP(A744,'[1]LISTA ETIQUETAS'!O:W,7,0)),(VLOOKUP(A744,'[1]LISTA ETIQUETAS'!O:W,4,0)))</f>
        <v>0.7</v>
      </c>
      <c r="F744" s="10">
        <f>IF(VLOOKUP(A744,'[1]LISTA ETIQUETAS'!O:W,5,0)="",(VLOOKUP(A744,'[1]LISTA ETIQUETAS'!O:W,8,0)),(VLOOKUP(A744,'[1]LISTA ETIQUETAS'!O:W,5,0)))</f>
        <v>0.65</v>
      </c>
      <c r="G744" s="10">
        <f>IF(VLOOKUP(A744,'[1]LISTA ETIQUETAS'!O:W,6,0)="",(VLOOKUP(A744,'[1]LISTA ETIQUETAS'!O:W,9,0)),(VLOOKUP(A744,'[1]LISTA ETIQUETAS'!O:W,5,0)))</f>
        <v>0.8</v>
      </c>
      <c r="H744" s="10">
        <f>IFERROR((VLOOKUP(A744,'[1]LISTA ETIQUETAS'!O:X,10,0)),"")</f>
        <v>0</v>
      </c>
      <c r="I744" s="11">
        <f>IFERROR((VLOOKUP(A744,'[1]LISTA ETIQUETAS'!O:Z,12,0)),"")</f>
        <v>0</v>
      </c>
      <c r="J744" s="5">
        <f>VLOOKUP(A744,'[1]LISTA ETIQUETAS'!$O:$AA,13,0)</f>
        <v>0.5</v>
      </c>
      <c r="K744" s="11">
        <f>IFERROR(I744-I744*J744,"")</f>
        <v>0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>IF(M744=0,A744,M744)</f>
        <v>88828</v>
      </c>
      <c r="S744" s="2">
        <f>_xlfn.XLOOKUP($A744,'[1]LISTA ETIQUETAS'!$O:$O,'[1]LISTA ETIQUETAS'!H:H,"",0)</f>
        <v>1</v>
      </c>
      <c r="T744" s="8">
        <f>SUM(O744:S744)</f>
        <v>1</v>
      </c>
      <c r="U744" s="9" t="str">
        <f>IFERROR((VLOOKUP(A744,'links de acesso'!A:B,2,0)),"\\192.168.0.4\Produtos\PRODUTO_PRONTA_ENTREGA_DPOT\static\IMAGENS_PRODUTOS\SEM IMAGEM.jpg")</f>
        <v>\\192.168.0.4\Produtos\PRODUTO_PRONTA_ENTREGA_DPOT\static\IMAGENS_PRODUTOS\POLTRONA OSCAR_88828.jpg</v>
      </c>
      <c r="V744" s="8" t="str">
        <f>IF(Tabela3[[#This Row],[LINK_IMAGEM]]="\\192.168.0.4\Produtos\PRODUTO_PRONTA_ENTREGA_DPOT\static\IMAGENS_PRODUTOS\SEM IMAGEM.jpg","SEM IMAGEM","COM IMAGEM")</f>
        <v>COM IMAGEM</v>
      </c>
    </row>
    <row r="745" spans="1:22" x14ac:dyDescent="0.25">
      <c r="A745" s="17">
        <v>194011</v>
      </c>
      <c r="B745" t="str">
        <f>IFERROR((VLOOKUP(A745,'[1]LISTA ETIQUETAS'!O:X,3,0)),"PRODUTO SEM ESTOQUE")</f>
        <v>EST POLTRONA OSCAR JANTAR (ESTOF) (MAD A COR 2) CH CASTOR</v>
      </c>
      <c r="C745" s="9" t="str">
        <f>VLOOKUP(A745,'[1]LISTA ETIQUETAS'!$O:$BT,58,0)</f>
        <v>DPOT POLTRONA</v>
      </c>
      <c r="D745" s="9" t="str">
        <f>VLOOKUP(A745,'[1]LISTA ETIQUETAS'!$O:$BU,59,0)</f>
        <v>POLTRONA OSCAR JANTAR</v>
      </c>
      <c r="E745" s="10">
        <f>IF(VLOOKUP(A745,'[1]LISTA ETIQUETAS'!O:W,4,0)="",(VLOOKUP(A745,'[1]LISTA ETIQUETAS'!O:W,7,0)),(VLOOKUP(A745,'[1]LISTA ETIQUETAS'!O:W,4,0)))</f>
        <v>0.7</v>
      </c>
      <c r="F745" s="10">
        <f>IF(VLOOKUP(A745,'[1]LISTA ETIQUETAS'!O:W,5,0)="",(VLOOKUP(A745,'[1]LISTA ETIQUETAS'!O:W,8,0)),(VLOOKUP(A745,'[1]LISTA ETIQUETAS'!O:W,5,0)))</f>
        <v>0.61</v>
      </c>
      <c r="G745" s="10">
        <f>IF(VLOOKUP(A745,'[1]LISTA ETIQUETAS'!O:W,6,0)="",(VLOOKUP(A745,'[1]LISTA ETIQUETAS'!O:W,9,0)),(VLOOKUP(A745,'[1]LISTA ETIQUETAS'!O:W,5,0)))</f>
        <v>0.85</v>
      </c>
      <c r="H745" s="10">
        <f>IFERROR((VLOOKUP(A745,'[1]LISTA ETIQUETAS'!O:X,10,0)),"")</f>
        <v>0</v>
      </c>
      <c r="I745" s="11">
        <f>IFERROR((VLOOKUP(A745,'[1]LISTA ETIQUETAS'!O:Z,12,0)),"")</f>
        <v>0</v>
      </c>
      <c r="J745" s="5">
        <f>VLOOKUP(A745,'[1]LISTA ETIQUETAS'!$O:$AA,13,0)</f>
        <v>0</v>
      </c>
      <c r="K745" s="11">
        <f>IFERROR(I745-I745*J745,"")</f>
        <v>0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>IF(M745=0,A745,M745)</f>
        <v>194011</v>
      </c>
      <c r="S745" s="2">
        <f>_xlfn.XLOOKUP($A745,'[1]LISTA ETIQUETAS'!$O:$O,'[1]LISTA ETIQUETAS'!H:H,"",0)</f>
        <v>1</v>
      </c>
      <c r="T745" s="8">
        <f>SUM(O745:S745)</f>
        <v>1</v>
      </c>
      <c r="U745" s="9" t="str">
        <f>IFERROR((VLOOKUP(A745,'links de acesso'!A:B,2,0)),"\\192.168.0.4\Produtos\PRODUTO_PRONTA_ENTREGA_DPOT\static\IMAGENS_PRODUTOS\SEM IMAGEM.jpg")</f>
        <v>\\192.168.0.4\Produtos\PRODUTO_PRONTA_ENTREGA_DPOT\static\IMAGENS_PRODUTOS\POLTRONA OSCAR JANTAR_194011.jpg</v>
      </c>
      <c r="V745" s="8" t="str">
        <f>IF(Tabela3[[#This Row],[LINK_IMAGEM]]="\\192.168.0.4\Produtos\PRODUTO_PRONTA_ENTREGA_DPOT\static\IMAGENS_PRODUTOS\SEM IMAGEM.jpg","SEM IMAGEM","COM IMAGEM")</f>
        <v>COM IMAGEM</v>
      </c>
    </row>
    <row r="746" spans="1:22" x14ac:dyDescent="0.25">
      <c r="A746" s="17">
        <v>176873</v>
      </c>
      <c r="B746" t="str">
        <f>IFERROR((VLOOKUP(A746,'[1]LISTA ETIQUETAS'!O:X,3,0)),"PRODUTO SEM ESTOQUE")</f>
        <v>EST POLTRONA OSCAR JANTAR (MISTA) (MAD B COR 3) TC FLOR VELV</v>
      </c>
      <c r="C746" s="9" t="str">
        <f>VLOOKUP(A746,'[1]LISTA ETIQUETAS'!$O:$BT,58,0)</f>
        <v>DPOT POLTRONA</v>
      </c>
      <c r="D746" s="9" t="str">
        <f>VLOOKUP(A746,'[1]LISTA ETIQUETAS'!$O:$BU,59,0)</f>
        <v>POLTRONA OSCAR JANTAR</v>
      </c>
      <c r="E746" s="10">
        <f>IF(VLOOKUP(A746,'[1]LISTA ETIQUETAS'!O:W,4,0)="",(VLOOKUP(A746,'[1]LISTA ETIQUETAS'!O:W,7,0)),(VLOOKUP(A746,'[1]LISTA ETIQUETAS'!O:W,4,0)))</f>
        <v>0.7</v>
      </c>
      <c r="F746" s="10">
        <f>IF(VLOOKUP(A746,'[1]LISTA ETIQUETAS'!O:W,5,0)="",(VLOOKUP(A746,'[1]LISTA ETIQUETAS'!O:W,8,0)),(VLOOKUP(A746,'[1]LISTA ETIQUETAS'!O:W,5,0)))</f>
        <v>0.61</v>
      </c>
      <c r="G746" s="10">
        <f>IF(VLOOKUP(A746,'[1]LISTA ETIQUETAS'!O:W,6,0)="",(VLOOKUP(A746,'[1]LISTA ETIQUETAS'!O:W,9,0)),(VLOOKUP(A746,'[1]LISTA ETIQUETAS'!O:W,5,0)))</f>
        <v>0.85</v>
      </c>
      <c r="H746" s="10">
        <f>IFERROR((VLOOKUP(A746,'[1]LISTA ETIQUETAS'!O:X,10,0)),"")</f>
        <v>0</v>
      </c>
      <c r="I746" s="11">
        <f>IFERROR((VLOOKUP(A746,'[1]LISTA ETIQUETAS'!O:Z,12,0)),"")</f>
        <v>0</v>
      </c>
      <c r="J746" s="5">
        <f>VLOOKUP(A746,'[1]LISTA ETIQUETAS'!$O:$AA,13,0)</f>
        <v>0</v>
      </c>
      <c r="K746" s="11">
        <f>IFERROR(I746-I746*J746,"")</f>
        <v>0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>IF(M746=0,A746,M746)</f>
        <v>176873</v>
      </c>
      <c r="S746" s="2">
        <f>_xlfn.XLOOKUP($A746,'[1]LISTA ETIQUETAS'!$O:$O,'[1]LISTA ETIQUETAS'!H:H,"",0)</f>
        <v>1</v>
      </c>
      <c r="T746" s="8">
        <f>SUM(O746:S746)</f>
        <v>1</v>
      </c>
      <c r="U746" s="9" t="str">
        <f>IFERROR((VLOOKUP(A746,'links de acesso'!A:B,2,0)),"\\192.168.0.4\Produtos\PRODUTO_PRONTA_ENTREGA_DPOT\static\IMAGENS_PRODUTOS\SEM IMAGEM.jpg")</f>
        <v>\\192.168.0.4\Produtos\PRODUTO_PRONTA_ENTREGA_DPOT\static\IMAGENS_PRODUTOS\POLTRONA OSCAR JANTAR_176873.jpg</v>
      </c>
      <c r="V746" s="8" t="str">
        <f>IF(Tabela3[[#This Row],[LINK_IMAGEM]]="\\192.168.0.4\Produtos\PRODUTO_PRONTA_ENTREGA_DPOT\static\IMAGENS_PRODUTOS\SEM IMAGEM.jpg","SEM IMAGEM","COM IMAGEM")</f>
        <v>COM IMAGEM</v>
      </c>
    </row>
    <row r="747" spans="1:22" x14ac:dyDescent="0.25">
      <c r="A747" s="17">
        <v>221933</v>
      </c>
      <c r="B747" t="str">
        <f>IFERROR((VLOOKUP(A747,'[1]LISTA ETIQUETAS'!O:X,3,0)),"PRODUTO SEM ESTOQUE")</f>
        <v>EST POLTRONA OSCAR JANTAR (TELA NATURAL) (MAD A COR 1)</v>
      </c>
      <c r="C747" s="9" t="str">
        <f>VLOOKUP(A747,'[1]LISTA ETIQUETAS'!$O:$BT,58,0)</f>
        <v>DPOT POLTRONA</v>
      </c>
      <c r="D747" s="9" t="str">
        <f>VLOOKUP(A747,'[1]LISTA ETIQUETAS'!$O:$BU,59,0)</f>
        <v>POLTRONA OSCAR JANTAR</v>
      </c>
      <c r="E747" s="10">
        <f>IF(VLOOKUP(A747,'[1]LISTA ETIQUETAS'!O:W,4,0)="",(VLOOKUP(A747,'[1]LISTA ETIQUETAS'!O:W,7,0)),(VLOOKUP(A747,'[1]LISTA ETIQUETAS'!O:W,4,0)))</f>
        <v>0.7</v>
      </c>
      <c r="F747" s="10">
        <f>IF(VLOOKUP(A747,'[1]LISTA ETIQUETAS'!O:W,5,0)="",(VLOOKUP(A747,'[1]LISTA ETIQUETAS'!O:W,8,0)),(VLOOKUP(A747,'[1]LISTA ETIQUETAS'!O:W,5,0)))</f>
        <v>0.61</v>
      </c>
      <c r="G747" s="10">
        <f>IF(VLOOKUP(A747,'[1]LISTA ETIQUETAS'!O:W,6,0)="",(VLOOKUP(A747,'[1]LISTA ETIQUETAS'!O:W,9,0)),(VLOOKUP(A747,'[1]LISTA ETIQUETAS'!O:W,5,0)))</f>
        <v>0.85</v>
      </c>
      <c r="H747" s="10">
        <f>IFERROR((VLOOKUP(A747,'[1]LISTA ETIQUETAS'!O:X,10,0)),"")</f>
        <v>0</v>
      </c>
      <c r="I747" s="11">
        <f>IFERROR((VLOOKUP(A747,'[1]LISTA ETIQUETAS'!O:Z,12,0)),"")</f>
        <v>0</v>
      </c>
      <c r="J747" s="5">
        <f>VLOOKUP(A747,'[1]LISTA ETIQUETAS'!$O:$AA,13,0)</f>
        <v>0.5</v>
      </c>
      <c r="K747" s="11">
        <f>IFERROR(I747-I747*J747,"")</f>
        <v>0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>IF(M747=0,A747,M747)</f>
        <v>221933</v>
      </c>
      <c r="S747" s="2">
        <f>_xlfn.XLOOKUP($A747,'[1]LISTA ETIQUETAS'!$O:$O,'[1]LISTA ETIQUETAS'!H:H,"",0)</f>
        <v>1</v>
      </c>
      <c r="T747" s="8">
        <f>SUM(O747:S747)</f>
        <v>1</v>
      </c>
      <c r="U747" s="9" t="str">
        <f>IFERROR((VLOOKUP(A747,'links de acesso'!A:B,2,0)),"\\192.168.0.4\Produtos\PRODUTO_PRONTA_ENTREGA_DPOT\static\IMAGENS_PRODUTOS\SEM IMAGEM.jpg")</f>
        <v>\\192.168.0.4\Produtos\PRODUTO_PRONTA_ENTREGA_DPOT\static\IMAGENS_PRODUTOS\POLTRONA OSCAR_221933.jpg</v>
      </c>
      <c r="V747" s="8" t="str">
        <f>IF(Tabela3[[#This Row],[LINK_IMAGEM]]="\\192.168.0.4\Produtos\PRODUTO_PRONTA_ENTREGA_DPOT\static\IMAGENS_PRODUTOS\SEM IMAGEM.jpg","SEM IMAGEM","COM IMAGEM")</f>
        <v>COM IMAGEM</v>
      </c>
    </row>
    <row r="748" spans="1:22" x14ac:dyDescent="0.25">
      <c r="A748" s="17">
        <v>63383</v>
      </c>
      <c r="B748" t="str">
        <f>IFERROR((VLOOKUP(A748,'[1]LISTA ETIQUETAS'!O:X,3,0)),"PRODUTO SEM ESTOQUE")</f>
        <v>EST POLTRONA OSCAR JANTAR (TELA TING) (MAD B COR 4)</v>
      </c>
      <c r="C748" s="9" t="str">
        <f>VLOOKUP(A748,'[1]LISTA ETIQUETAS'!$O:$BT,58,0)</f>
        <v>DPOT POLTRONA</v>
      </c>
      <c r="D748" s="9" t="str">
        <f>VLOOKUP(A748,'[1]LISTA ETIQUETAS'!$O:$BU,59,0)</f>
        <v>POLTRONA OSCAR JANTAR</v>
      </c>
      <c r="E748" s="10">
        <f>IF(VLOOKUP(A748,'[1]LISTA ETIQUETAS'!O:W,4,0)="",(VLOOKUP(A748,'[1]LISTA ETIQUETAS'!O:W,7,0)),(VLOOKUP(A748,'[1]LISTA ETIQUETAS'!O:W,4,0)))</f>
        <v>0.7</v>
      </c>
      <c r="F748" s="10">
        <f>IF(VLOOKUP(A748,'[1]LISTA ETIQUETAS'!O:W,5,0)="",(VLOOKUP(A748,'[1]LISTA ETIQUETAS'!O:W,8,0)),(VLOOKUP(A748,'[1]LISTA ETIQUETAS'!O:W,5,0)))</f>
        <v>0.61</v>
      </c>
      <c r="G748" s="10">
        <f>IF(VLOOKUP(A748,'[1]LISTA ETIQUETAS'!O:W,6,0)="",(VLOOKUP(A748,'[1]LISTA ETIQUETAS'!O:W,9,0)),(VLOOKUP(A748,'[1]LISTA ETIQUETAS'!O:W,5,0)))</f>
        <v>0.85</v>
      </c>
      <c r="H748" s="10">
        <f>IFERROR((VLOOKUP(A748,'[1]LISTA ETIQUETAS'!O:X,10,0)),"")</f>
        <v>0</v>
      </c>
      <c r="I748" s="11">
        <f>IFERROR((VLOOKUP(A748,'[1]LISTA ETIQUETAS'!O:Z,12,0)),"")</f>
        <v>0</v>
      </c>
      <c r="J748" s="5">
        <f>VLOOKUP(A748,'[1]LISTA ETIQUETAS'!$O:$AA,13,0)</f>
        <v>0</v>
      </c>
      <c r="K748" s="11">
        <f>IFERROR(I748-I748*J748,"")</f>
        <v>0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>IF(M748=0,A748,M748)</f>
        <v>63383</v>
      </c>
      <c r="S748" s="2">
        <f>_xlfn.XLOOKUP($A748,'[1]LISTA ETIQUETAS'!$O:$O,'[1]LISTA ETIQUETAS'!H:H,"",0)</f>
        <v>1</v>
      </c>
      <c r="T748" s="8">
        <f>SUM(O748:S748)</f>
        <v>1</v>
      </c>
      <c r="U748" s="9" t="str">
        <f>IFERROR((VLOOKUP(A748,'links de acesso'!A:B,2,0)),"\\192.168.0.4\Produtos\PRODUTO_PRONTA_ENTREGA_DPOT\static\IMAGENS_PRODUTOS\SEM IMAGEM.jpg")</f>
        <v>\\192.168.0.4\Produtos\PRODUTO_PRONTA_ENTREGA_DPOT\static\IMAGENS_PRODUTOS\POLTRONA OSCAR JANTAR_63383.jpg</v>
      </c>
      <c r="V748" s="8" t="str">
        <f>IF(Tabela3[[#This Row],[LINK_IMAGEM]]="\\192.168.0.4\Produtos\PRODUTO_PRONTA_ENTREGA_DPOT\static\IMAGENS_PRODUTOS\SEM IMAGEM.jpg","SEM IMAGEM","COM IMAGEM")</f>
        <v>COM IMAGEM</v>
      </c>
    </row>
    <row r="749" spans="1:22" x14ac:dyDescent="0.25">
      <c r="A749" s="17">
        <v>121856</v>
      </c>
      <c r="B749" t="str">
        <f>IFERROR((VLOOKUP(A749,'[1]LISTA ETIQUETAS'!O:X,3,0)),"PRODUTO SEM ESTOQUE")</f>
        <v>EST POLTRONA PANTOSH (LACA BRILHO J141 PINK)</v>
      </c>
      <c r="C749" s="9" t="str">
        <f>VLOOKUP(A749,'[1]LISTA ETIQUETAS'!$O:$BT,58,0)</f>
        <v>DPOT POLTRONA</v>
      </c>
      <c r="D749" s="9" t="str">
        <f>VLOOKUP(A749,'[1]LISTA ETIQUETAS'!$O:$BU,59,0)</f>
        <v>POLTRONA PANTOSH</v>
      </c>
      <c r="E749" s="10">
        <f>IF(VLOOKUP(A749,'[1]LISTA ETIQUETAS'!O:W,4,0)="",(VLOOKUP(A749,'[1]LISTA ETIQUETAS'!O:W,7,0)),(VLOOKUP(A749,'[1]LISTA ETIQUETAS'!O:W,4,0)))</f>
        <v>0.66</v>
      </c>
      <c r="F749" s="10">
        <f>IF(VLOOKUP(A749,'[1]LISTA ETIQUETAS'!O:W,5,0)="",(VLOOKUP(A749,'[1]LISTA ETIQUETAS'!O:W,8,0)),(VLOOKUP(A749,'[1]LISTA ETIQUETAS'!O:W,5,0)))</f>
        <v>0.66</v>
      </c>
      <c r="G749" s="10">
        <f>IF(VLOOKUP(A749,'[1]LISTA ETIQUETAS'!O:W,6,0)="",(VLOOKUP(A749,'[1]LISTA ETIQUETAS'!O:W,9,0)),(VLOOKUP(A749,'[1]LISTA ETIQUETAS'!O:W,5,0)))</f>
        <v>0.78</v>
      </c>
      <c r="H749" s="10">
        <f>IFERROR((VLOOKUP(A749,'[1]LISTA ETIQUETAS'!O:X,10,0)),"")</f>
        <v>0</v>
      </c>
      <c r="I749" s="11">
        <f>IFERROR((VLOOKUP(A749,'[1]LISTA ETIQUETAS'!O:Z,12,0)),"")</f>
        <v>0</v>
      </c>
      <c r="J749" s="5">
        <f>VLOOKUP(A749,'[1]LISTA ETIQUETAS'!$O:$AA,13,0)</f>
        <v>0</v>
      </c>
      <c r="K749" s="11">
        <f>IFERROR(I749-I749*J749,"")</f>
        <v>0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>IF(M749=0,A749,M749)</f>
        <v>121856</v>
      </c>
      <c r="S749" s="2">
        <f>_xlfn.XLOOKUP($A749,'[1]LISTA ETIQUETAS'!$O:$O,'[1]LISTA ETIQUETAS'!H:H,"",0)</f>
        <v>1</v>
      </c>
      <c r="T749" s="8">
        <f>SUM(O749:S749)</f>
        <v>1</v>
      </c>
      <c r="U749" s="9" t="str">
        <f>IFERROR((VLOOKUP(A749,'links de acesso'!A:B,2,0)),"\\192.168.0.4\Produtos\PRODUTO_PRONTA_ENTREGA_DPOT\static\IMAGENS_PRODUTOS\SEM IMAGEM.jpg")</f>
        <v>\\192.168.0.4\Produtos\PRODUTO_PRONTA_ENTREGA_DPOT\static\IMAGENS_PRODUTOS\POLTRONA PANTOSH_121856.jpg</v>
      </c>
      <c r="V749" s="8" t="str">
        <f>IF(Tabela3[[#This Row],[LINK_IMAGEM]]="\\192.168.0.4\Produtos\PRODUTO_PRONTA_ENTREGA_DPOT\static\IMAGENS_PRODUTOS\SEM IMAGEM.jpg","SEM IMAGEM","COM IMAGEM")</f>
        <v>COM IMAGEM</v>
      </c>
    </row>
    <row r="750" spans="1:22" x14ac:dyDescent="0.25">
      <c r="A750" s="17">
        <v>206884</v>
      </c>
      <c r="B750" t="str">
        <f>IFERROR((VLOOKUP(A750,'[1]LISTA ETIQUETAS'!O:X,3,0)),"PRODUTO SEM ESTOQUE")</f>
        <v>EST POLTRONA PARATY (MAD B COR 03) TC LINHO 409 AZUL PETROLE</v>
      </c>
      <c r="C750" s="9" t="str">
        <f>VLOOKUP(A750,'[1]LISTA ETIQUETAS'!$O:$BT,58,0)</f>
        <v>DPOT POLTRONA</v>
      </c>
      <c r="D750" s="9" t="str">
        <f>VLOOKUP(A750,'[1]LISTA ETIQUETAS'!$O:$BU,59,0)</f>
        <v>POLTRONA PARATY</v>
      </c>
      <c r="E750" s="10">
        <f>IF(VLOOKUP(A750,'[1]LISTA ETIQUETAS'!O:W,4,0)="",(VLOOKUP(A750,'[1]LISTA ETIQUETAS'!O:W,7,0)),(VLOOKUP(A750,'[1]LISTA ETIQUETAS'!O:W,4,0)))</f>
        <v>0.77</v>
      </c>
      <c r="F750" s="10">
        <f>IF(VLOOKUP(A750,'[1]LISTA ETIQUETAS'!O:W,5,0)="",(VLOOKUP(A750,'[1]LISTA ETIQUETAS'!O:W,8,0)),(VLOOKUP(A750,'[1]LISTA ETIQUETAS'!O:W,5,0)))</f>
        <v>0.81</v>
      </c>
      <c r="G750" s="10">
        <f>IF(VLOOKUP(A750,'[1]LISTA ETIQUETAS'!O:W,6,0)="",(VLOOKUP(A750,'[1]LISTA ETIQUETAS'!O:W,9,0)),(VLOOKUP(A750,'[1]LISTA ETIQUETAS'!O:W,5,0)))</f>
        <v>0.75</v>
      </c>
      <c r="H750" s="10">
        <f>IFERROR((VLOOKUP(A750,'[1]LISTA ETIQUETAS'!O:X,10,0)),"")</f>
        <v>0</v>
      </c>
      <c r="I750" s="11">
        <f>IFERROR((VLOOKUP(A750,'[1]LISTA ETIQUETAS'!O:Z,12,0)),"")</f>
        <v>0</v>
      </c>
      <c r="J750" s="5">
        <f>VLOOKUP(A750,'[1]LISTA ETIQUETAS'!$O:$AA,13,0)</f>
        <v>0</v>
      </c>
      <c r="K750" s="11">
        <f>IFERROR(I750-I750*J750,"")</f>
        <v>0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>IF(M750=0,A750,M750)</f>
        <v>206884</v>
      </c>
      <c r="S750" s="2">
        <f>_xlfn.XLOOKUP($A750,'[1]LISTA ETIQUETAS'!$O:$O,'[1]LISTA ETIQUETAS'!H:H,"",0)</f>
        <v>1</v>
      </c>
      <c r="T750" s="8">
        <f>SUM(O750:S750)</f>
        <v>1</v>
      </c>
      <c r="U750" s="9" t="str">
        <f>IFERROR((VLOOKUP(A750,'links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750" s="8" t="str">
        <f>IF(Tabela3[[#This Row],[LINK_IMAGEM]]="\\192.168.0.4\Produtos\PRODUTO_PRONTA_ENTREGA_DPOT\static\IMAGENS_PRODUTOS\SEM IMAGEM.jpg","SEM IMAGEM","COM IMAGEM")</f>
        <v>COM IMAGEM</v>
      </c>
    </row>
    <row r="751" spans="1:22" x14ac:dyDescent="0.25">
      <c r="A751" s="17">
        <v>319913</v>
      </c>
      <c r="B751" t="str">
        <f>IFERROR((VLOOKUP(A751,'[1]LISTA ETIQUETAS'!O:X,3,0)),"PRODUTO SEM ESTOQUE")</f>
        <v>EST POLTRONA PITU (JEQ NT) (LONA OLIVA) (LONA OLIVA)</v>
      </c>
      <c r="C751" s="9" t="str">
        <f>VLOOKUP(A751,'[1]LISTA ETIQUETAS'!$O:$BT,58,0)</f>
        <v>DPOT POLTRONA</v>
      </c>
      <c r="D751" s="9" t="str">
        <f>VLOOKUP(A751,'[1]LISTA ETIQUETAS'!$O:$BU,59,0)</f>
        <v>POLTRONA PITU</v>
      </c>
      <c r="E751" s="10">
        <f>IF(VLOOKUP(A751,'[1]LISTA ETIQUETAS'!O:W,4,0)="",(VLOOKUP(A751,'[1]LISTA ETIQUETAS'!O:W,7,0)),(VLOOKUP(A751,'[1]LISTA ETIQUETAS'!O:W,4,0)))</f>
        <v>0.78</v>
      </c>
      <c r="F751" s="10">
        <f>IF(VLOOKUP(A751,'[1]LISTA ETIQUETAS'!O:W,5,0)="",(VLOOKUP(A751,'[1]LISTA ETIQUETAS'!O:W,8,0)),(VLOOKUP(A751,'[1]LISTA ETIQUETAS'!O:W,5,0)))</f>
        <v>0.84</v>
      </c>
      <c r="G751" s="10">
        <f>IF(VLOOKUP(A751,'[1]LISTA ETIQUETAS'!O:W,6,0)="",(VLOOKUP(A751,'[1]LISTA ETIQUETAS'!O:W,9,0)),(VLOOKUP(A751,'[1]LISTA ETIQUETAS'!O:W,5,0)))</f>
        <v>0.83</v>
      </c>
      <c r="H751" s="10">
        <f>IFERROR((VLOOKUP(A751,'[1]LISTA ETIQUETAS'!O:X,10,0)),"")</f>
        <v>0</v>
      </c>
      <c r="I751" s="11">
        <f>IFERROR((VLOOKUP(A751,'[1]LISTA ETIQUETAS'!O:Z,12,0)),"")</f>
        <v>0</v>
      </c>
      <c r="J751" s="5">
        <f>VLOOKUP(A751,'[1]LISTA ETIQUETAS'!$O:$AA,13,0)</f>
        <v>0</v>
      </c>
      <c r="K751" s="11">
        <f>IFERROR(I751-I751*J751,"")</f>
        <v>0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>IF(M751=0,A751,M751)</f>
        <v>319913</v>
      </c>
      <c r="S751" s="2">
        <f>_xlfn.XLOOKUP($A751,'[1]LISTA ETIQUETAS'!$O:$O,'[1]LISTA ETIQUETAS'!H:H,"",0)</f>
        <v>1</v>
      </c>
      <c r="T751" s="8">
        <f>SUM(O751:S751)</f>
        <v>1</v>
      </c>
      <c r="U751" s="9" t="str">
        <f>IFERROR((VLOOKUP(A751,'links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751" s="8" t="str">
        <f>IF(Tabela3[[#This Row],[LINK_IMAGEM]]="\\192.168.0.4\Produtos\PRODUTO_PRONTA_ENTREGA_DPOT\static\IMAGENS_PRODUTOS\SEM IMAGEM.jpg","SEM IMAGEM","COM IMAGEM")</f>
        <v>COM IMAGEM</v>
      </c>
    </row>
    <row r="752" spans="1:22" x14ac:dyDescent="0.25">
      <c r="A752" s="17">
        <v>402500</v>
      </c>
      <c r="B752" t="str">
        <f>IFERROR((VLOOKUP(A752,'[1]LISTA ETIQUETAS'!O:X,3,0)),"PRODUTO SEM ESTOQUE")</f>
        <v>EST POLTRONA POLTRONINHA (L.COSTA) (IMBUIA) COURO CH ENV 21</v>
      </c>
      <c r="C752" s="9" t="str">
        <f>VLOOKUP(A752,'[1]LISTA ETIQUETAS'!$O:$BT,58,0)</f>
        <v>DPOT POLTRONA</v>
      </c>
      <c r="D752" s="9" t="str">
        <f>VLOOKUP(A752,'[1]LISTA ETIQUETAS'!$O:$BU,59,0)</f>
        <v>POLTRONA POLTRONINHA</v>
      </c>
      <c r="E752" s="10">
        <f>IF(VLOOKUP(A752,'[1]LISTA ETIQUETAS'!O:W,4,0)="",(VLOOKUP(A752,'[1]LISTA ETIQUETAS'!O:W,7,0)),(VLOOKUP(A752,'[1]LISTA ETIQUETAS'!O:W,4,0)))</f>
        <v>0.71</v>
      </c>
      <c r="F752" s="10">
        <f>IF(VLOOKUP(A752,'[1]LISTA ETIQUETAS'!O:W,5,0)="",(VLOOKUP(A752,'[1]LISTA ETIQUETAS'!O:W,8,0)),(VLOOKUP(A752,'[1]LISTA ETIQUETAS'!O:W,5,0)))</f>
        <v>0.65</v>
      </c>
      <c r="G752" s="10">
        <f>IF(VLOOKUP(A752,'[1]LISTA ETIQUETAS'!O:W,6,0)="",(VLOOKUP(A752,'[1]LISTA ETIQUETAS'!O:W,9,0)),(VLOOKUP(A752,'[1]LISTA ETIQUETAS'!O:W,5,0)))</f>
        <v>0.71</v>
      </c>
      <c r="H752" s="10">
        <f>IFERROR((VLOOKUP(A752,'[1]LISTA ETIQUETAS'!O:X,10,0)),"")</f>
        <v>0</v>
      </c>
      <c r="I752" s="11">
        <f>IFERROR((VLOOKUP(A752,'[1]LISTA ETIQUETAS'!O:Z,12,0)),"")</f>
        <v>0</v>
      </c>
      <c r="J752" s="5">
        <f>VLOOKUP(A752,'[1]LISTA ETIQUETAS'!$O:$AA,13,0)</f>
        <v>0.35</v>
      </c>
      <c r="K752" s="11">
        <f>IFERROR(I752-I752*J752,"")</f>
        <v>0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>IF(M752=0,A752,M752)</f>
        <v>402500</v>
      </c>
      <c r="S752" s="2">
        <f>_xlfn.XLOOKUP($A752,'[1]LISTA ETIQUETAS'!$O:$O,'[1]LISTA ETIQUETAS'!H:H,"",0)</f>
        <v>1</v>
      </c>
      <c r="T752" s="8">
        <f>SUM(O752:S752)</f>
        <v>1</v>
      </c>
      <c r="U752" s="9" t="str">
        <f>IFERROR((VLOOKUP(A752,'links de acesso'!A:B,2,0)),"\\192.168.0.4\Produtos\PRODUTO_PRONTA_ENTREGA_DPOT\static\IMAGENS_PRODUTOS\SEM IMAGEM.jpg")</f>
        <v>\\192.168.0.4\Produtos\PRODUTO_PRONTA_ENTREGA_DPOT\static\IMAGENS_PRODUTOS\POLTRONA POLTRONINHA_402500.jpg</v>
      </c>
      <c r="V752" s="8" t="str">
        <f>IF(Tabela3[[#This Row],[LINK_IMAGEM]]="\\192.168.0.4\Produtos\PRODUTO_PRONTA_ENTREGA_DPOT\static\IMAGENS_PRODUTOS\SEM IMAGEM.jpg","SEM IMAGEM","COM IMAGEM")</f>
        <v>COM IMAGEM</v>
      </c>
    </row>
    <row r="753" spans="1:22" x14ac:dyDescent="0.25">
      <c r="A753" s="17">
        <v>402438</v>
      </c>
      <c r="B753" t="str">
        <f>IFERROR((VLOOKUP(A753,'[1]LISTA ETIQUETAS'!O:X,3,0)),"PRODUTO SEM ESTOQUE")</f>
        <v>EST POLTRONA POLTRONINHA (L.COSTA) (IMBUIA) COURO IMPORT300</v>
      </c>
      <c r="C753" s="9" t="str">
        <f>VLOOKUP(A753,'[1]LISTA ETIQUETAS'!$O:$BT,58,0)</f>
        <v>DPOT POLTRONA</v>
      </c>
      <c r="D753" s="9" t="str">
        <f>VLOOKUP(A753,'[1]LISTA ETIQUETAS'!$O:$BU,59,0)</f>
        <v>POLTRONA POLTRONINHA</v>
      </c>
      <c r="E753" s="10">
        <f>IF(VLOOKUP(A753,'[1]LISTA ETIQUETAS'!O:W,4,0)="",(VLOOKUP(A753,'[1]LISTA ETIQUETAS'!O:W,7,0)),(VLOOKUP(A753,'[1]LISTA ETIQUETAS'!O:W,4,0)))</f>
        <v>0.71</v>
      </c>
      <c r="F753" s="10">
        <f>IF(VLOOKUP(A753,'[1]LISTA ETIQUETAS'!O:W,5,0)="",(VLOOKUP(A753,'[1]LISTA ETIQUETAS'!O:W,8,0)),(VLOOKUP(A753,'[1]LISTA ETIQUETAS'!O:W,5,0)))</f>
        <v>0.65</v>
      </c>
      <c r="G753" s="10">
        <f>IF(VLOOKUP(A753,'[1]LISTA ETIQUETAS'!O:W,6,0)="",(VLOOKUP(A753,'[1]LISTA ETIQUETAS'!O:W,9,0)),(VLOOKUP(A753,'[1]LISTA ETIQUETAS'!O:W,5,0)))</f>
        <v>0.71</v>
      </c>
      <c r="H753" s="10">
        <f>IFERROR((VLOOKUP(A753,'[1]LISTA ETIQUETAS'!O:X,10,0)),"")</f>
        <v>0</v>
      </c>
      <c r="I753" s="11">
        <f>IFERROR((VLOOKUP(A753,'[1]LISTA ETIQUETAS'!O:Z,12,0)),"")</f>
        <v>0</v>
      </c>
      <c r="J753" s="5">
        <f>VLOOKUP(A753,'[1]LISTA ETIQUETAS'!$O:$AA,13,0)</f>
        <v>0.35</v>
      </c>
      <c r="K753" s="11">
        <f>IFERROR(I753-I753*J753,"")</f>
        <v>0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>IF(M753=0,A753,M753)</f>
        <v>402438</v>
      </c>
      <c r="S753" s="2">
        <f>_xlfn.XLOOKUP($A753,'[1]LISTA ETIQUETAS'!$O:$O,'[1]LISTA ETIQUETAS'!H:H,"",0)</f>
        <v>1</v>
      </c>
      <c r="T753" s="8">
        <f>SUM(O753:S753)</f>
        <v>1</v>
      </c>
      <c r="U753" s="9" t="str">
        <f>IFERROR((VLOOKUP(A753,'links de acesso'!A:B,2,0)),"\\192.168.0.4\Produtos\PRODUTO_PRONTA_ENTREGA_DPOT\static\IMAGENS_PRODUTOS\SEM IMAGEM.jpg")</f>
        <v>\\192.168.0.4\Produtos\PRODUTO_PRONTA_ENTREGA_DPOT\static\IMAGENS_PRODUTOS\SEM IMAGEM.jpg</v>
      </c>
      <c r="V753" s="8" t="str">
        <f>IF(Tabela3[[#This Row],[LINK_IMAGEM]]="\\192.168.0.4\Produtos\PRODUTO_PRONTA_ENTREGA_DPOT\static\IMAGENS_PRODUTOS\SEM IMAGEM.jpg","SEM IMAGEM","COM IMAGEM")</f>
        <v>SEM IMAGEM</v>
      </c>
    </row>
    <row r="754" spans="1:22" x14ac:dyDescent="0.25">
      <c r="A754" s="17">
        <v>377527</v>
      </c>
      <c r="B754" t="str">
        <f>IFERROR((VLOOKUP(A754,'[1]LISTA ETIQUETAS'!O:X,3,0)),"PRODUTO SEM ESTOQUE")</f>
        <v>EST POLTRONA POLTRONINHA (L.COSTA) (IMBUIA) COURO CH 16 VERD</v>
      </c>
      <c r="C754" s="9" t="str">
        <f>VLOOKUP(A754,'[1]LISTA ETIQUETAS'!$O:$BT,58,0)</f>
        <v>DPOT POLTRONA</v>
      </c>
      <c r="D754" s="9" t="str">
        <f>VLOOKUP(A754,'[1]LISTA ETIQUETAS'!$O:$BU,59,0)</f>
        <v>POLTRONA POLTRONINHA</v>
      </c>
      <c r="E754" s="10">
        <f>IF(VLOOKUP(A754,'[1]LISTA ETIQUETAS'!O:W,4,0)="",(VLOOKUP(A754,'[1]LISTA ETIQUETAS'!O:W,7,0)),(VLOOKUP(A754,'[1]LISTA ETIQUETAS'!O:W,4,0)))</f>
        <v>0.71</v>
      </c>
      <c r="F754" s="10">
        <f>IF(VLOOKUP(A754,'[1]LISTA ETIQUETAS'!O:W,5,0)="",(VLOOKUP(A754,'[1]LISTA ETIQUETAS'!O:W,8,0)),(VLOOKUP(A754,'[1]LISTA ETIQUETAS'!O:W,5,0)))</f>
        <v>0.65</v>
      </c>
      <c r="G754" s="10">
        <f>IF(VLOOKUP(A754,'[1]LISTA ETIQUETAS'!O:W,6,0)="",(VLOOKUP(A754,'[1]LISTA ETIQUETAS'!O:W,9,0)),(VLOOKUP(A754,'[1]LISTA ETIQUETAS'!O:W,5,0)))</f>
        <v>0.71</v>
      </c>
      <c r="H754" s="10">
        <f>IFERROR((VLOOKUP(A754,'[1]LISTA ETIQUETAS'!O:X,10,0)),"")</f>
        <v>0</v>
      </c>
      <c r="I754" s="11">
        <f>IFERROR((VLOOKUP(A754,'[1]LISTA ETIQUETAS'!O:Z,12,0)),"")</f>
        <v>0</v>
      </c>
      <c r="J754" s="5">
        <f>VLOOKUP(A754,'[1]LISTA ETIQUETAS'!$O:$AA,13,0)</f>
        <v>0.5</v>
      </c>
      <c r="K754" s="11">
        <f>IFERROR(I754-I754*J754,"")</f>
        <v>0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>IF(M754=0,A754,M754)</f>
        <v>377527</v>
      </c>
      <c r="S754" s="2">
        <f>_xlfn.XLOOKUP($A754,'[1]LISTA ETIQUETAS'!$O:$O,'[1]LISTA ETIQUETAS'!H:H,"",0)</f>
        <v>1</v>
      </c>
      <c r="T754" s="8">
        <f>SUM(O754:S754)</f>
        <v>1</v>
      </c>
      <c r="U754" s="9" t="str">
        <f>IFERROR((VLOOKUP(A754,'links de acesso'!A:B,2,0)),"\\192.168.0.4\Produtos\PRODUTO_PRONTA_ENTREGA_DPOT\static\IMAGENS_PRODUTOS\SEM IMAGEM.jpg")</f>
        <v>\\192.168.0.4\Produtos\PRODUTO_PRONTA_ENTREGA_DPOT\static\IMAGENS_PRODUTOS\POLTRONA POLTRONINHA_377527.jpg</v>
      </c>
      <c r="V754" s="8" t="str">
        <f>IF(Tabela3[[#This Row],[LINK_IMAGEM]]="\\192.168.0.4\Produtos\PRODUTO_PRONTA_ENTREGA_DPOT\static\IMAGENS_PRODUTOS\SEM IMAGEM.jpg","SEM IMAGEM","COM IMAGEM")</f>
        <v>COM IMAGEM</v>
      </c>
    </row>
    <row r="755" spans="1:22" x14ac:dyDescent="0.25">
      <c r="A755" s="17">
        <v>378063</v>
      </c>
      <c r="B755" t="str">
        <f>IFERROR((VLOOKUP(A755,'[1]LISTA ETIQUETAS'!O:X,3,0)),"PRODUTO SEM ESTOQUE")</f>
        <v>EST POLTRONA POLTRONINHA (L.COSTA) (IMBUIA) TC EL NOVE GREY</v>
      </c>
      <c r="C755" s="9" t="str">
        <f>VLOOKUP(A755,'[1]LISTA ETIQUETAS'!$O:$BT,58,0)</f>
        <v>DPOT POLTRONA</v>
      </c>
      <c r="D755" s="9" t="str">
        <f>VLOOKUP(A755,'[1]LISTA ETIQUETAS'!$O:$BU,59,0)</f>
        <v>POLTRONA POLTRONINHA</v>
      </c>
      <c r="E755" s="10">
        <f>IF(VLOOKUP(A755,'[1]LISTA ETIQUETAS'!O:W,4,0)="",(VLOOKUP(A755,'[1]LISTA ETIQUETAS'!O:W,7,0)),(VLOOKUP(A755,'[1]LISTA ETIQUETAS'!O:W,4,0)))</f>
        <v>0.71</v>
      </c>
      <c r="F755" s="10">
        <f>IF(VLOOKUP(A755,'[1]LISTA ETIQUETAS'!O:W,5,0)="",(VLOOKUP(A755,'[1]LISTA ETIQUETAS'!O:W,8,0)),(VLOOKUP(A755,'[1]LISTA ETIQUETAS'!O:W,5,0)))</f>
        <v>0.65</v>
      </c>
      <c r="G755" s="10">
        <f>IF(VLOOKUP(A755,'[1]LISTA ETIQUETAS'!O:W,6,0)="",(VLOOKUP(A755,'[1]LISTA ETIQUETAS'!O:W,9,0)),(VLOOKUP(A755,'[1]LISTA ETIQUETAS'!O:W,5,0)))</f>
        <v>0.71</v>
      </c>
      <c r="H755" s="10">
        <f>IFERROR((VLOOKUP(A755,'[1]LISTA ETIQUETAS'!O:X,10,0)),"")</f>
        <v>0</v>
      </c>
      <c r="I755" s="11">
        <f>IFERROR((VLOOKUP(A755,'[1]LISTA ETIQUETAS'!O:Z,12,0)),"")</f>
        <v>0</v>
      </c>
      <c r="J755" s="5">
        <f>VLOOKUP(A755,'[1]LISTA ETIQUETAS'!$O:$AA,13,0)</f>
        <v>0.5</v>
      </c>
      <c r="K755" s="11">
        <f>IFERROR(I755-I755*J755,"")</f>
        <v>0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>IF(M755=0,A755,M755)</f>
        <v>378063</v>
      </c>
      <c r="S755" s="2">
        <f>_xlfn.XLOOKUP($A755,'[1]LISTA ETIQUETAS'!$O:$O,'[1]LISTA ETIQUETAS'!H:H,"",0)</f>
        <v>1</v>
      </c>
      <c r="T755" s="8">
        <f>SUM(O755:S755)</f>
        <v>1</v>
      </c>
      <c r="U755" s="9" t="str">
        <f>IFERROR((VLOOKUP(A755,'links de acesso'!A:B,2,0)),"\\192.168.0.4\Produtos\PRODUTO_PRONTA_ENTREGA_DPOT\static\IMAGENS_PRODUTOS\SEM IMAGEM.jpg")</f>
        <v>\\192.168.0.4\Produtos\PRODUTO_PRONTA_ENTREGA_DPOT\static\IMAGENS_PRODUTOS\POLTRONA POLTRONINHA_378063.jpg</v>
      </c>
      <c r="V755" s="8" t="str">
        <f>IF(Tabela3[[#This Row],[LINK_IMAGEM]]="\\192.168.0.4\Produtos\PRODUTO_PRONTA_ENTREGA_DPOT\static\IMAGENS_PRODUTOS\SEM IMAGEM.jpg","SEM IMAGEM","COM IMAGEM")</f>
        <v>COM IMAGEM</v>
      </c>
    </row>
    <row r="756" spans="1:22" x14ac:dyDescent="0.25">
      <c r="A756" s="17">
        <v>377520</v>
      </c>
      <c r="B756" t="str">
        <f>IFERROR((VLOOKUP(A756,'[1]LISTA ETIQUETAS'!O:X,3,0)),"PRODUTO SEM ESTOQUE")</f>
        <v>EST POLTRONA POLTRONINHA (L.COSTA) (IMBUIA) TC MARCEL CEDRO</v>
      </c>
      <c r="C756" s="9" t="str">
        <f>VLOOKUP(A756,'[1]LISTA ETIQUETAS'!$O:$BT,58,0)</f>
        <v>DPOT POLTRONA</v>
      </c>
      <c r="D756" s="9" t="str">
        <f>VLOOKUP(A756,'[1]LISTA ETIQUETAS'!$O:$BU,59,0)</f>
        <v>POLTRONA POLTRONINHA</v>
      </c>
      <c r="E756" s="10">
        <f>IF(VLOOKUP(A756,'[1]LISTA ETIQUETAS'!O:W,4,0)="",(VLOOKUP(A756,'[1]LISTA ETIQUETAS'!O:W,7,0)),(VLOOKUP(A756,'[1]LISTA ETIQUETAS'!O:W,4,0)))</f>
        <v>0.71</v>
      </c>
      <c r="F756" s="10">
        <f>IF(VLOOKUP(A756,'[1]LISTA ETIQUETAS'!O:W,5,0)="",(VLOOKUP(A756,'[1]LISTA ETIQUETAS'!O:W,8,0)),(VLOOKUP(A756,'[1]LISTA ETIQUETAS'!O:W,5,0)))</f>
        <v>0.65</v>
      </c>
      <c r="G756" s="10">
        <f>IF(VLOOKUP(A756,'[1]LISTA ETIQUETAS'!O:W,6,0)="",(VLOOKUP(A756,'[1]LISTA ETIQUETAS'!O:W,9,0)),(VLOOKUP(A756,'[1]LISTA ETIQUETAS'!O:W,5,0)))</f>
        <v>0.71</v>
      </c>
      <c r="H756" s="10">
        <f>IFERROR((VLOOKUP(A756,'[1]LISTA ETIQUETAS'!O:X,10,0)),"")</f>
        <v>0</v>
      </c>
      <c r="I756" s="11">
        <f>IFERROR((VLOOKUP(A756,'[1]LISTA ETIQUETAS'!O:Z,12,0)),"")</f>
        <v>0</v>
      </c>
      <c r="J756" s="5">
        <f>VLOOKUP(A756,'[1]LISTA ETIQUETAS'!$O:$AA,13,0)</f>
        <v>0.5</v>
      </c>
      <c r="K756" s="11">
        <f>IFERROR(I756-I756*J756,"")</f>
        <v>0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>IF(M756=0,A756,M756)</f>
        <v>377520</v>
      </c>
      <c r="S756" s="2">
        <f>_xlfn.XLOOKUP($A756,'[1]LISTA ETIQUETAS'!$O:$O,'[1]LISTA ETIQUETAS'!H:H,"",0)</f>
        <v>1</v>
      </c>
      <c r="T756" s="8">
        <f>SUM(O756:S756)</f>
        <v>1</v>
      </c>
      <c r="U756" s="9" t="str">
        <f>IFERROR((VLOOKUP(A756,'links de acesso'!A:B,2,0)),"\\192.168.0.4\Produtos\PRODUTO_PRONTA_ENTREGA_DPOT\static\IMAGENS_PRODUTOS\SEM IMAGEM.jpg")</f>
        <v>\\192.168.0.4\Produtos\PRODUTO_PRONTA_ENTREGA_DPOT\static\IMAGENS_PRODUTOS\POLTRONA POLTRONINHA_377520.jpg</v>
      </c>
      <c r="V756" s="8" t="str">
        <f>IF(Tabela3[[#This Row],[LINK_IMAGEM]]="\\192.168.0.4\Produtos\PRODUTO_PRONTA_ENTREGA_DPOT\static\IMAGENS_PRODUTOS\SEM IMAGEM.jpg","SEM IMAGEM","COM IMAGEM")</f>
        <v>COM IMAGEM</v>
      </c>
    </row>
    <row r="757" spans="1:22" x14ac:dyDescent="0.25">
      <c r="A757" s="17">
        <v>231590</v>
      </c>
      <c r="B757" t="str">
        <f>IFERROR((VLOOKUP(A757,'[1]LISTA ETIQUETAS'!O:X,3,0)),"PRODUTO SEM ESTOQUE")</f>
        <v>EST POLTRONA PORTUGUESA C/B (SOLTO) (FREIJO) CAMURCA TABACO</v>
      </c>
      <c r="C757" s="9" t="str">
        <f>VLOOKUP(A757,'[1]LISTA ETIQUETAS'!$O:$BT,58,0)</f>
        <v>DPOT POLTRONA</v>
      </c>
      <c r="D757" s="9" t="str">
        <f>VLOOKUP(A757,'[1]LISTA ETIQUETAS'!$O:$BU,59,0)</f>
        <v>POLTRONA PORTUGUESA C/B</v>
      </c>
      <c r="E757" s="10">
        <f>IF(VLOOKUP(A757,'[1]LISTA ETIQUETAS'!O:W,4,0)="",(VLOOKUP(A757,'[1]LISTA ETIQUETAS'!O:W,7,0)),(VLOOKUP(A757,'[1]LISTA ETIQUETAS'!O:W,4,0)))</f>
        <v>0.65</v>
      </c>
      <c r="F757" s="10">
        <f>IF(VLOOKUP(A757,'[1]LISTA ETIQUETAS'!O:W,5,0)="",(VLOOKUP(A757,'[1]LISTA ETIQUETAS'!O:W,8,0)),(VLOOKUP(A757,'[1]LISTA ETIQUETAS'!O:W,5,0)))</f>
        <v>0.7</v>
      </c>
      <c r="G757" s="10">
        <f>IF(VLOOKUP(A757,'[1]LISTA ETIQUETAS'!O:W,6,0)="",(VLOOKUP(A757,'[1]LISTA ETIQUETAS'!O:W,9,0)),(VLOOKUP(A757,'[1]LISTA ETIQUETAS'!O:W,5,0)))</f>
        <v>0.83</v>
      </c>
      <c r="H757" s="10">
        <f>IFERROR((VLOOKUP(A757,'[1]LISTA ETIQUETAS'!O:X,10,0)),"")</f>
        <v>0</v>
      </c>
      <c r="I757" s="11">
        <f>IFERROR((VLOOKUP(A757,'[1]LISTA ETIQUETAS'!O:Z,12,0)),"")</f>
        <v>0</v>
      </c>
      <c r="J757" s="5">
        <f>VLOOKUP(A757,'[1]LISTA ETIQUETAS'!$O:$AA,13,0)</f>
        <v>0</v>
      </c>
      <c r="K757" s="11">
        <f>IFERROR(I757-I757*J757,"")</f>
        <v>0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>IF(M757=0,A757,M757)</f>
        <v>231590</v>
      </c>
      <c r="S757" s="2">
        <f>_xlfn.XLOOKUP($A757,'[1]LISTA ETIQUETAS'!$O:$O,'[1]LISTA ETIQUETAS'!H:H,"",0)</f>
        <v>2</v>
      </c>
      <c r="T757" s="8">
        <f>SUM(O757:S757)</f>
        <v>2</v>
      </c>
      <c r="U757" s="9" t="str">
        <f>IFERROR((VLOOKUP(A757,'links de acesso'!A:B,2,0)),"\\192.168.0.4\Produtos\PRODUTO_PRONTA_ENTREGA_DPOT\static\IMAGENS_PRODUTOS\SEM IMAGEM.jpg")</f>
        <v>\\192.168.0.4\Produtos\PRODUTO_PRONTA_ENTREGA_DPOT\static\IMAGENS_PRODUTOS\POLTRONA PORTUGUESA_231590.jpg</v>
      </c>
      <c r="V757" s="8" t="str">
        <f>IF(Tabela3[[#This Row],[LINK_IMAGEM]]="\\192.168.0.4\Produtos\PRODUTO_PRONTA_ENTREGA_DPOT\static\IMAGENS_PRODUTOS\SEM IMAGEM.jpg","SEM IMAGEM","COM IMAGEM")</f>
        <v>COM IMAGEM</v>
      </c>
    </row>
    <row r="758" spans="1:22" x14ac:dyDescent="0.25">
      <c r="A758" s="17">
        <v>268242</v>
      </c>
      <c r="B758" t="str">
        <f>IFERROR((VLOOKUP(A758,'[1]LISTA ETIQUETAS'!O:X,3,0)),"PRODUTO SEM ESTOQUE")</f>
        <v>EST POLTRONA PORTUGUESA S/B (SOLTO) (IPE) CAMURCA TABACO</v>
      </c>
      <c r="C758" s="9" t="str">
        <f>VLOOKUP(A758,'[1]LISTA ETIQUETAS'!$O:$BT,58,0)</f>
        <v>DPOT POLTRONA</v>
      </c>
      <c r="D758" s="9" t="str">
        <f>VLOOKUP(A758,'[1]LISTA ETIQUETAS'!$O:$BU,59,0)</f>
        <v>POLTRONA PORTUGUESA S/B</v>
      </c>
      <c r="E758" s="10">
        <f>IF(VLOOKUP(A758,'[1]LISTA ETIQUETAS'!O:W,4,0)="",(VLOOKUP(A758,'[1]LISTA ETIQUETAS'!O:W,7,0)),(VLOOKUP(A758,'[1]LISTA ETIQUETAS'!O:W,4,0)))</f>
        <v>0.65</v>
      </c>
      <c r="F758" s="10">
        <f>IF(VLOOKUP(A758,'[1]LISTA ETIQUETAS'!O:W,5,0)="",(VLOOKUP(A758,'[1]LISTA ETIQUETAS'!O:W,8,0)),(VLOOKUP(A758,'[1]LISTA ETIQUETAS'!O:W,5,0)))</f>
        <v>0.67</v>
      </c>
      <c r="G758" s="10">
        <f>IF(VLOOKUP(A758,'[1]LISTA ETIQUETAS'!O:W,6,0)="",(VLOOKUP(A758,'[1]LISTA ETIQUETAS'!O:W,9,0)),(VLOOKUP(A758,'[1]LISTA ETIQUETAS'!O:W,5,0)))</f>
        <v>0.75</v>
      </c>
      <c r="H758" s="10">
        <f>IFERROR((VLOOKUP(A758,'[1]LISTA ETIQUETAS'!O:X,10,0)),"")</f>
        <v>0</v>
      </c>
      <c r="I758" s="11">
        <f>IFERROR((VLOOKUP(A758,'[1]LISTA ETIQUETAS'!O:Z,12,0)),"")</f>
        <v>0</v>
      </c>
      <c r="J758" s="5">
        <f>VLOOKUP(A758,'[1]LISTA ETIQUETAS'!$O:$AA,13,0)</f>
        <v>0.35</v>
      </c>
      <c r="K758" s="11">
        <f>IFERROR(I758-I758*J758,"")</f>
        <v>0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>IF(M758=0,A758,M758)</f>
        <v>268242</v>
      </c>
      <c r="S758" s="2">
        <f>_xlfn.XLOOKUP($A758,'[1]LISTA ETIQUETAS'!$O:$O,'[1]LISTA ETIQUETAS'!H:H,"",0)</f>
        <v>1</v>
      </c>
      <c r="T758" s="8">
        <f>SUM(O758:S758)</f>
        <v>1</v>
      </c>
      <c r="U758" s="9" t="str">
        <f>IFERROR((VLOOKUP(A758,'links de acesso'!A:B,2,0)),"\\192.168.0.4\Produtos\PRODUTO_PRONTA_ENTREGA_DPOT\static\IMAGENS_PRODUTOS\SEM IMAGEM.jpg")</f>
        <v>\\192.168.0.4\Produtos\PRODUTO_PRONTA_ENTREGA_DPOT\static\IMAGENS_PRODUTOS\POLTRONA PORTUGUESA _268242.jpg</v>
      </c>
      <c r="V758" s="8" t="str">
        <f>IF(Tabela3[[#This Row],[LINK_IMAGEM]]="\\192.168.0.4\Produtos\PRODUTO_PRONTA_ENTREGA_DPOT\static\IMAGENS_PRODUTOS\SEM IMAGEM.jpg","SEM IMAGEM","COM IMAGEM")</f>
        <v>COM IMAGEM</v>
      </c>
    </row>
    <row r="759" spans="1:22" x14ac:dyDescent="0.25">
      <c r="A759" s="17">
        <v>250789</v>
      </c>
      <c r="B759" t="str">
        <f>IFERROR((VLOOKUP(A759,'[1]LISTA ETIQUETAS'!O:X,3,0)),"PRODUTO SEM ESTOQUE")</f>
        <v>EST POLTRONA PORTUGUESA S/B (CORDA KRAFT) (IPE NT)</v>
      </c>
      <c r="C759" s="9" t="str">
        <f>VLOOKUP(A759,'[1]LISTA ETIQUETAS'!$O:$BT,58,0)</f>
        <v>DPOT POLTRONA</v>
      </c>
      <c r="D759" s="9" t="str">
        <f>VLOOKUP(A759,'[1]LISTA ETIQUETAS'!$O:$BU,59,0)</f>
        <v>POLTRONA PORTUGUESA S/B</v>
      </c>
      <c r="E759" s="10">
        <f>IF(VLOOKUP(A759,'[1]LISTA ETIQUETAS'!O:W,4,0)="",(VLOOKUP(A759,'[1]LISTA ETIQUETAS'!O:W,7,0)),(VLOOKUP(A759,'[1]LISTA ETIQUETAS'!O:W,4,0)))</f>
        <v>0.65</v>
      </c>
      <c r="F759" s="10">
        <f>IF(VLOOKUP(A759,'[1]LISTA ETIQUETAS'!O:W,5,0)="",(VLOOKUP(A759,'[1]LISTA ETIQUETAS'!O:W,8,0)),(VLOOKUP(A759,'[1]LISTA ETIQUETAS'!O:W,5,0)))</f>
        <v>0.67</v>
      </c>
      <c r="G759" s="10">
        <f>IF(VLOOKUP(A759,'[1]LISTA ETIQUETAS'!O:W,6,0)="",(VLOOKUP(A759,'[1]LISTA ETIQUETAS'!O:W,9,0)),(VLOOKUP(A759,'[1]LISTA ETIQUETAS'!O:W,5,0)))</f>
        <v>0.75</v>
      </c>
      <c r="H759" s="10">
        <f>IFERROR((VLOOKUP(A759,'[1]LISTA ETIQUETAS'!O:X,10,0)),"")</f>
        <v>0</v>
      </c>
      <c r="I759" s="11">
        <f>IFERROR((VLOOKUP(A759,'[1]LISTA ETIQUETAS'!O:Z,12,0)),"")</f>
        <v>0</v>
      </c>
      <c r="J759" s="5">
        <f>VLOOKUP(A759,'[1]LISTA ETIQUETAS'!$O:$AA,13,0)</f>
        <v>0.5</v>
      </c>
      <c r="K759" s="11">
        <f>IFERROR(I759-I759*J759,"")</f>
        <v>0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>IF(M759=0,A759,M759)</f>
        <v>250789</v>
      </c>
      <c r="S759" s="2">
        <f>_xlfn.XLOOKUP($A759,'[1]LISTA ETIQUETAS'!$O:$O,'[1]LISTA ETIQUETAS'!H:H,"",0)</f>
        <v>1</v>
      </c>
      <c r="T759" s="8">
        <f>SUM(O759:S759)</f>
        <v>1</v>
      </c>
      <c r="U759" s="9" t="str">
        <f>IFERROR((VLOOKUP(A759,'links de acesso'!A:B,2,0)),"\\192.168.0.4\Produtos\PRODUTO_PRONTA_ENTREGA_DPOT\static\IMAGENS_PRODUTOS\SEM IMAGEM.jpg")</f>
        <v>\\192.168.0.4\Produtos\PRODUTO_PRONTA_ENTREGA_DPOT\static\IMAGENS_PRODUTOS\POLTRONA PORTUGUESA_250789.jpg</v>
      </c>
      <c r="V759" s="8" t="str">
        <f>IF(Tabela3[[#This Row],[LINK_IMAGEM]]="\\192.168.0.4\Produtos\PRODUTO_PRONTA_ENTREGA_DPOT\static\IMAGENS_PRODUTOS\SEM IMAGEM.jpg","SEM IMAGEM","COM IMAGEM")</f>
        <v>COM IMAGEM</v>
      </c>
    </row>
    <row r="760" spans="1:22" x14ac:dyDescent="0.25">
      <c r="A760" s="17">
        <v>215452</v>
      </c>
      <c r="B760" t="str">
        <f>IFERROR((VLOOKUP(A760,'[1]LISTA ETIQUETAS'!O:X,3,0)),"PRODUTO SEM ESTOQUE")</f>
        <v>EST POLTRONA PORTUGUESA S/B (FIXO) (CATUABA) TC 409 NATURAL</v>
      </c>
      <c r="C760" s="9" t="str">
        <f>VLOOKUP(A760,'[1]LISTA ETIQUETAS'!$O:$BT,58,0)</f>
        <v>DPOT POLTRONA</v>
      </c>
      <c r="D760" s="9" t="str">
        <f>VLOOKUP(A760,'[1]LISTA ETIQUETAS'!$O:$BU,59,0)</f>
        <v>POLTRONA PORTUGUESA S/B</v>
      </c>
      <c r="E760" s="10">
        <f>IF(VLOOKUP(A760,'[1]LISTA ETIQUETAS'!O:W,4,0)="",(VLOOKUP(A760,'[1]LISTA ETIQUETAS'!O:W,7,0)),(VLOOKUP(A760,'[1]LISTA ETIQUETAS'!O:W,4,0)))</f>
        <v>0.65</v>
      </c>
      <c r="F760" s="10">
        <f>IF(VLOOKUP(A760,'[1]LISTA ETIQUETAS'!O:W,5,0)="",(VLOOKUP(A760,'[1]LISTA ETIQUETAS'!O:W,8,0)),(VLOOKUP(A760,'[1]LISTA ETIQUETAS'!O:W,5,0)))</f>
        <v>0.67</v>
      </c>
      <c r="G760" s="10">
        <f>IF(VLOOKUP(A760,'[1]LISTA ETIQUETAS'!O:W,6,0)="",(VLOOKUP(A760,'[1]LISTA ETIQUETAS'!O:W,9,0)),(VLOOKUP(A760,'[1]LISTA ETIQUETAS'!O:W,5,0)))</f>
        <v>0.75</v>
      </c>
      <c r="H760" s="10">
        <f>IFERROR((VLOOKUP(A760,'[1]LISTA ETIQUETAS'!O:X,10,0)),"")</f>
        <v>0</v>
      </c>
      <c r="I760" s="11">
        <f>IFERROR((VLOOKUP(A760,'[1]LISTA ETIQUETAS'!O:Z,12,0)),"")</f>
        <v>0</v>
      </c>
      <c r="J760" s="5">
        <f>VLOOKUP(A760,'[1]LISTA ETIQUETAS'!$O:$AA,13,0)</f>
        <v>0</v>
      </c>
      <c r="K760" s="11">
        <f>IFERROR(I760-I760*J760,"")</f>
        <v>0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>IF(M760=0,A760,M760)</f>
        <v>215452</v>
      </c>
      <c r="S760" s="2">
        <f>_xlfn.XLOOKUP($A760,'[1]LISTA ETIQUETAS'!$O:$O,'[1]LISTA ETIQUETAS'!H:H,"",0)</f>
        <v>1</v>
      </c>
      <c r="T760" s="8">
        <f>SUM(O760:S760)</f>
        <v>1</v>
      </c>
      <c r="U760" s="9" t="str">
        <f>IFERROR((VLOOKUP(A760,'links de acesso'!A:B,2,0)),"\\192.168.0.4\Produtos\PRODUTO_PRONTA_ENTREGA_DPOT\static\IMAGENS_PRODUTOS\SEM IMAGEM.jpg")</f>
        <v>\\192.168.0.4\Produtos\PRODUTO_PRONTA_ENTREGA_DPOT\static\IMAGENS_PRODUTOS\POLTRONA PORTUGUESA_215452.jpg</v>
      </c>
      <c r="V760" s="8" t="str">
        <f>IF(Tabela3[[#This Row],[LINK_IMAGEM]]="\\192.168.0.4\Produtos\PRODUTO_PRONTA_ENTREGA_DPOT\static\IMAGENS_PRODUTOS\SEM IMAGEM.jpg","SEM IMAGEM","COM IMAGEM")</f>
        <v>COM IMAGEM</v>
      </c>
    </row>
    <row r="761" spans="1:22" x14ac:dyDescent="0.25">
      <c r="A761" s="17">
        <v>215451</v>
      </c>
      <c r="B761" t="str">
        <f>IFERROR((VLOOKUP(A761,'[1]LISTA ETIQUETAS'!O:X,3,0)),"PRODUTO SEM ESTOQUE")</f>
        <v>EST POLTRONA PORTUGUESA S/B (SOLTO) (CATUABA) CAMURCA TAUPE</v>
      </c>
      <c r="C761" s="9" t="str">
        <f>VLOOKUP(A761,'[1]LISTA ETIQUETAS'!$O:$BT,58,0)</f>
        <v>DPOT POLTRONA</v>
      </c>
      <c r="D761" s="9" t="str">
        <f>VLOOKUP(A761,'[1]LISTA ETIQUETAS'!$O:$BU,59,0)</f>
        <v>POLTRONA PORTUGUESA S/B</v>
      </c>
      <c r="E761" s="10">
        <f>IF(VLOOKUP(A761,'[1]LISTA ETIQUETAS'!O:W,4,0)="",(VLOOKUP(A761,'[1]LISTA ETIQUETAS'!O:W,7,0)),(VLOOKUP(A761,'[1]LISTA ETIQUETAS'!O:W,4,0)))</f>
        <v>0.65</v>
      </c>
      <c r="F761" s="10">
        <f>IF(VLOOKUP(A761,'[1]LISTA ETIQUETAS'!O:W,5,0)="",(VLOOKUP(A761,'[1]LISTA ETIQUETAS'!O:W,8,0)),(VLOOKUP(A761,'[1]LISTA ETIQUETAS'!O:W,5,0)))</f>
        <v>0.67</v>
      </c>
      <c r="G761" s="10">
        <f>IF(VLOOKUP(A761,'[1]LISTA ETIQUETAS'!O:W,6,0)="",(VLOOKUP(A761,'[1]LISTA ETIQUETAS'!O:W,9,0)),(VLOOKUP(A761,'[1]LISTA ETIQUETAS'!O:W,5,0)))</f>
        <v>0.75</v>
      </c>
      <c r="H761" s="10">
        <f>IFERROR((VLOOKUP(A761,'[1]LISTA ETIQUETAS'!O:X,10,0)),"")</f>
        <v>0</v>
      </c>
      <c r="I761" s="11">
        <f>IFERROR((VLOOKUP(A761,'[1]LISTA ETIQUETAS'!O:Z,12,0)),"")</f>
        <v>0</v>
      </c>
      <c r="J761" s="5">
        <f>VLOOKUP(A761,'[1]LISTA ETIQUETAS'!$O:$AA,13,0)</f>
        <v>0</v>
      </c>
      <c r="K761" s="11">
        <f>IFERROR(I761-I761*J761,"")</f>
        <v>0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>IF(M761=0,A761,M761)</f>
        <v>215451</v>
      </c>
      <c r="S761" s="2">
        <f>_xlfn.XLOOKUP($A761,'[1]LISTA ETIQUETAS'!$O:$O,'[1]LISTA ETIQUETAS'!H:H,"",0)</f>
        <v>1</v>
      </c>
      <c r="T761" s="8">
        <f>SUM(O761:S761)</f>
        <v>1</v>
      </c>
      <c r="U761" s="9" t="str">
        <f>IFERROR((VLOOKUP(A761,'links de acesso'!A:B,2,0)),"\\192.168.0.4\Produtos\PRODUTO_PRONTA_ENTREGA_DPOT\static\IMAGENS_PRODUTOS\SEM IMAGEM.jpg")</f>
        <v>\\192.168.0.4\Produtos\PRODUTO_PRONTA_ENTREGA_DPOT\static\IMAGENS_PRODUTOS\POLTRONA PORTUGUESA_215451.jpg</v>
      </c>
      <c r="V761" s="8" t="str">
        <f>IF(Tabela3[[#This Row],[LINK_IMAGEM]]="\\192.168.0.4\Produtos\PRODUTO_PRONTA_ENTREGA_DPOT\static\IMAGENS_PRODUTOS\SEM IMAGEM.jpg","SEM IMAGEM","COM IMAGEM")</f>
        <v>COM IMAGEM</v>
      </c>
    </row>
    <row r="762" spans="1:22" x14ac:dyDescent="0.25">
      <c r="A762" s="17">
        <v>219035</v>
      </c>
      <c r="B762" t="str">
        <f>IFERROR((VLOOKUP(A762,'[1]LISTA ETIQUETAS'!O:X,3,0)),"PRODUTO SEM ESTOQUE")</f>
        <v>EST POLTRONA PORTUGUESA S/B (SOLTO) (FREIJO) CAMURCA TABACO</v>
      </c>
      <c r="C762" s="9" t="str">
        <f>VLOOKUP(A762,'[1]LISTA ETIQUETAS'!$O:$BT,58,0)</f>
        <v>DPOT POLTRONA</v>
      </c>
      <c r="D762" s="9" t="str">
        <f>VLOOKUP(A762,'[1]LISTA ETIQUETAS'!$O:$BU,59,0)</f>
        <v>POLTRONA PORTUGUESA S/B</v>
      </c>
      <c r="E762" s="10">
        <f>IF(VLOOKUP(A762,'[1]LISTA ETIQUETAS'!O:W,4,0)="",(VLOOKUP(A762,'[1]LISTA ETIQUETAS'!O:W,7,0)),(VLOOKUP(A762,'[1]LISTA ETIQUETAS'!O:W,4,0)))</f>
        <v>0.65</v>
      </c>
      <c r="F762" s="10">
        <f>IF(VLOOKUP(A762,'[1]LISTA ETIQUETAS'!O:W,5,0)="",(VLOOKUP(A762,'[1]LISTA ETIQUETAS'!O:W,8,0)),(VLOOKUP(A762,'[1]LISTA ETIQUETAS'!O:W,5,0)))</f>
        <v>0.67</v>
      </c>
      <c r="G762" s="10">
        <f>IF(VLOOKUP(A762,'[1]LISTA ETIQUETAS'!O:W,6,0)="",(VLOOKUP(A762,'[1]LISTA ETIQUETAS'!O:W,9,0)),(VLOOKUP(A762,'[1]LISTA ETIQUETAS'!O:W,5,0)))</f>
        <v>0.75</v>
      </c>
      <c r="H762" s="10">
        <f>IFERROR((VLOOKUP(A762,'[1]LISTA ETIQUETAS'!O:X,10,0)),"")</f>
        <v>0</v>
      </c>
      <c r="I762" s="11">
        <f>IFERROR((VLOOKUP(A762,'[1]LISTA ETIQUETAS'!O:Z,12,0)),"")</f>
        <v>0</v>
      </c>
      <c r="J762" s="5">
        <f>VLOOKUP(A762,'[1]LISTA ETIQUETAS'!$O:$AA,13,0)</f>
        <v>0</v>
      </c>
      <c r="K762" s="11">
        <f>IFERROR(I762-I762*J762,"")</f>
        <v>0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>IF(M762=0,A762,M762)</f>
        <v>219035</v>
      </c>
      <c r="S762" s="2">
        <f>_xlfn.XLOOKUP($A762,'[1]LISTA ETIQUETAS'!$O:$O,'[1]LISTA ETIQUETAS'!H:H,"",0)</f>
        <v>1</v>
      </c>
      <c r="T762" s="8">
        <f>SUM(O762:S762)</f>
        <v>1</v>
      </c>
      <c r="U762" s="9" t="str">
        <f>IFERROR((VLOOKUP(A762,'links de acesso'!A:B,2,0)),"\\192.168.0.4\Produtos\PRODUTO_PRONTA_ENTREGA_DPOT\static\IMAGENS_PRODUTOS\SEM IMAGEM.jpg")</f>
        <v>\\192.168.0.4\Produtos\PRODUTO_PRONTA_ENTREGA_DPOT\static\IMAGENS_PRODUTOS\POLTRONA PORTUGUESA_219035.jpg</v>
      </c>
      <c r="V762" s="8" t="str">
        <f>IF(Tabela3[[#This Row],[LINK_IMAGEM]]="\\192.168.0.4\Produtos\PRODUTO_PRONTA_ENTREGA_DPOT\static\IMAGENS_PRODUTOS\SEM IMAGEM.jpg","SEM IMAGEM","COM IMAGEM")</f>
        <v>COM IMAGEM</v>
      </c>
    </row>
    <row r="763" spans="1:22" x14ac:dyDescent="0.25">
      <c r="A763" s="17">
        <v>300030</v>
      </c>
      <c r="B763" t="str">
        <f>IFERROR((VLOOKUP(A763,'[1]LISTA ETIQUETAS'!O:X,3,0)),"PRODUTO SEM ESTOQUE")</f>
        <v>EST POLTRONA PORTUGUESA S/B (SOLTO) (IPE) CAMURCA TABACO</v>
      </c>
      <c r="C763" s="9" t="str">
        <f>VLOOKUP(A763,'[1]LISTA ETIQUETAS'!$O:$BT,58,0)</f>
        <v>DPOT POLTRONA</v>
      </c>
      <c r="D763" s="9" t="str">
        <f>VLOOKUP(A763,'[1]LISTA ETIQUETAS'!$O:$BU,59,0)</f>
        <v>POLTRONA PORTUGUESA S/B</v>
      </c>
      <c r="E763" s="10">
        <f>IF(VLOOKUP(A763,'[1]LISTA ETIQUETAS'!O:W,4,0)="",(VLOOKUP(A763,'[1]LISTA ETIQUETAS'!O:W,7,0)),(VLOOKUP(A763,'[1]LISTA ETIQUETAS'!O:W,4,0)))</f>
        <v>0.65</v>
      </c>
      <c r="F763" s="10">
        <f>IF(VLOOKUP(A763,'[1]LISTA ETIQUETAS'!O:W,5,0)="",(VLOOKUP(A763,'[1]LISTA ETIQUETAS'!O:W,8,0)),(VLOOKUP(A763,'[1]LISTA ETIQUETAS'!O:W,5,0)))</f>
        <v>0.67</v>
      </c>
      <c r="G763" s="10">
        <f>IF(VLOOKUP(A763,'[1]LISTA ETIQUETAS'!O:W,6,0)="",(VLOOKUP(A763,'[1]LISTA ETIQUETAS'!O:W,9,0)),(VLOOKUP(A763,'[1]LISTA ETIQUETAS'!O:W,5,0)))</f>
        <v>0.75</v>
      </c>
      <c r="H763" s="10">
        <f>IFERROR((VLOOKUP(A763,'[1]LISTA ETIQUETAS'!O:X,10,0)),"")</f>
        <v>0</v>
      </c>
      <c r="I763" s="11">
        <f>IFERROR((VLOOKUP(A763,'[1]LISTA ETIQUETAS'!O:Z,12,0)),"")</f>
        <v>0</v>
      </c>
      <c r="J763" s="5">
        <f>VLOOKUP(A763,'[1]LISTA ETIQUETAS'!$O:$AA,13,0)</f>
        <v>0</v>
      </c>
      <c r="K763" s="11">
        <f>IFERROR(I763-I763*J763,"")</f>
        <v>0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>IF(M763=0,A763,M763)</f>
        <v>300030</v>
      </c>
      <c r="S763" s="2">
        <f>_xlfn.XLOOKUP($A763,'[1]LISTA ETIQUETAS'!$O:$O,'[1]LISTA ETIQUETAS'!H:H,"",0)</f>
        <v>1</v>
      </c>
      <c r="T763" s="8">
        <f>SUM(O763:S763)</f>
        <v>1</v>
      </c>
      <c r="U763" s="9" t="str">
        <f>IFERROR((VLOOKUP(A763,'links de acesso'!A:B,2,0)),"\\192.168.0.4\Produtos\PRODUTO_PRONTA_ENTREGA_DPOT\static\IMAGENS_PRODUTOS\SEM IMAGEM.jpg")</f>
        <v>\\192.168.0.4\Produtos\PRODUTO_PRONTA_ENTREGA_DPOT\static\IMAGENS_PRODUTOS\POLTRONA PORTUGUESA_300030.jpg</v>
      </c>
      <c r="V763" s="8" t="str">
        <f>IF(Tabela3[[#This Row],[LINK_IMAGEM]]="\\192.168.0.4\Produtos\PRODUTO_PRONTA_ENTREGA_DPOT\static\IMAGENS_PRODUTOS\SEM IMAGEM.jpg","SEM IMAGEM","COM IMAGEM")</f>
        <v>COM IMAGEM</v>
      </c>
    </row>
    <row r="764" spans="1:22" x14ac:dyDescent="0.25">
      <c r="A764" s="17">
        <v>380313</v>
      </c>
      <c r="B764" t="str">
        <f>IFERROR((VLOOKUP(A764,'[1]LISTA ETIQUETAS'!O:X,3,0)),"PRODUTO SEM ESTOQUE")</f>
        <v>EST POLTRONA PREGUICA BAIXA (GIR) (FREIJO NT) TC PIED POULE</v>
      </c>
      <c r="C764" s="9" t="str">
        <f>VLOOKUP(A764,'[1]LISTA ETIQUETAS'!$O:$BT,58,0)</f>
        <v>DPOT POLTRONA</v>
      </c>
      <c r="D764" s="9" t="str">
        <f>VLOOKUP(A764,'[1]LISTA ETIQUETAS'!$O:$BU,59,0)</f>
        <v>POLTRONA PREGUICA BAIXA</v>
      </c>
      <c r="E764" s="10">
        <f>IF(VLOOKUP(A764,'[1]LISTA ETIQUETAS'!O:W,4,0)="",(VLOOKUP(A764,'[1]LISTA ETIQUETAS'!O:W,7,0)),(VLOOKUP(A764,'[1]LISTA ETIQUETAS'!O:W,4,0)))</f>
        <v>0.66</v>
      </c>
      <c r="F764" s="10">
        <f>IF(VLOOKUP(A764,'[1]LISTA ETIQUETAS'!O:W,5,0)="",(VLOOKUP(A764,'[1]LISTA ETIQUETAS'!O:W,8,0)),(VLOOKUP(A764,'[1]LISTA ETIQUETAS'!O:W,5,0)))</f>
        <v>0.9</v>
      </c>
      <c r="G764" s="10">
        <f>IF(VLOOKUP(A764,'[1]LISTA ETIQUETAS'!O:W,6,0)="",(VLOOKUP(A764,'[1]LISTA ETIQUETAS'!O:W,9,0)),(VLOOKUP(A764,'[1]LISTA ETIQUETAS'!O:W,5,0)))</f>
        <v>0.78</v>
      </c>
      <c r="H764" s="10">
        <f>IFERROR((VLOOKUP(A764,'[1]LISTA ETIQUETAS'!O:X,10,0)),"")</f>
        <v>0</v>
      </c>
      <c r="I764" s="11">
        <f>IFERROR((VLOOKUP(A764,'[1]LISTA ETIQUETAS'!O:Z,12,0)),"")</f>
        <v>0</v>
      </c>
      <c r="J764" s="5">
        <f>VLOOKUP(A764,'[1]LISTA ETIQUETAS'!$O:$AA,13,0)</f>
        <v>0</v>
      </c>
      <c r="K764" s="11">
        <f>IFERROR(I764-I764*J764,"")</f>
        <v>0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>IF(M764=0,A764,M764)</f>
        <v>380313</v>
      </c>
      <c r="S764" s="2">
        <f>_xlfn.XLOOKUP($A764,'[1]LISTA ETIQUETAS'!$O:$O,'[1]LISTA ETIQUETAS'!H:H,"",0)</f>
        <v>1</v>
      </c>
      <c r="T764" s="8">
        <f>SUM(O764:S764)</f>
        <v>1</v>
      </c>
      <c r="U764" s="9" t="str">
        <f>IFERROR((VLOOKUP(A764,'links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764" s="8" t="str">
        <f>IF(Tabela3[[#This Row],[LINK_IMAGEM]]="\\192.168.0.4\Produtos\PRODUTO_PRONTA_ENTREGA_DPOT\static\IMAGENS_PRODUTOS\SEM IMAGEM.jpg","SEM IMAGEM","COM IMAGEM")</f>
        <v>COM IMAGEM</v>
      </c>
    </row>
    <row r="765" spans="1:22" x14ac:dyDescent="0.25">
      <c r="A765" s="17">
        <v>225846</v>
      </c>
      <c r="B765" t="str">
        <f>IFERROR((VLOOKUP(A765,'[1]LISTA ETIQUETAS'!O:X,3,0)),"PRODUTO SEM ESTOQUE")</f>
        <v>EST POLTRONA PREGUICA BAIXA (GIR) (SUCUPIRA) COURO PIG CAFE</v>
      </c>
      <c r="C765" s="9" t="str">
        <f>VLOOKUP(A765,'[1]LISTA ETIQUETAS'!$O:$BT,58,0)</f>
        <v>DPOT POLTRONA</v>
      </c>
      <c r="D765" s="9" t="str">
        <f>VLOOKUP(A765,'[1]LISTA ETIQUETAS'!$O:$BU,59,0)</f>
        <v>POLTRONA PREGUICA BAIXA</v>
      </c>
      <c r="E765" s="10">
        <f>IF(VLOOKUP(A765,'[1]LISTA ETIQUETAS'!O:W,4,0)="",(VLOOKUP(A765,'[1]LISTA ETIQUETAS'!O:W,7,0)),(VLOOKUP(A765,'[1]LISTA ETIQUETAS'!O:W,4,0)))</f>
        <v>0.66</v>
      </c>
      <c r="F765" s="10">
        <f>IF(VLOOKUP(A765,'[1]LISTA ETIQUETAS'!O:W,5,0)="",(VLOOKUP(A765,'[1]LISTA ETIQUETAS'!O:W,8,0)),(VLOOKUP(A765,'[1]LISTA ETIQUETAS'!O:W,5,0)))</f>
        <v>0.9</v>
      </c>
      <c r="G765" s="10">
        <f>IF(VLOOKUP(A765,'[1]LISTA ETIQUETAS'!O:W,6,0)="",(VLOOKUP(A765,'[1]LISTA ETIQUETAS'!O:W,9,0)),(VLOOKUP(A765,'[1]LISTA ETIQUETAS'!O:W,5,0)))</f>
        <v>0.78</v>
      </c>
      <c r="H765" s="10">
        <f>IFERROR((VLOOKUP(A765,'[1]LISTA ETIQUETAS'!O:X,10,0)),"")</f>
        <v>0</v>
      </c>
      <c r="I765" s="11">
        <f>IFERROR((VLOOKUP(A765,'[1]LISTA ETIQUETAS'!O:Z,12,0)),"")</f>
        <v>0</v>
      </c>
      <c r="J765" s="5">
        <f>VLOOKUP(A765,'[1]LISTA ETIQUETAS'!$O:$AA,13,0)</f>
        <v>0.5</v>
      </c>
      <c r="K765" s="11">
        <f>IFERROR(I765-I765*J765,"")</f>
        <v>0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>IF(M765=0,A765,M765)</f>
        <v>225846</v>
      </c>
      <c r="S765" s="2">
        <f>_xlfn.XLOOKUP($A765,'[1]LISTA ETIQUETAS'!$O:$O,'[1]LISTA ETIQUETAS'!H:H,"",0)</f>
        <v>1</v>
      </c>
      <c r="T765" s="8">
        <f>SUM(O765:S765)</f>
        <v>1</v>
      </c>
      <c r="U765" s="9" t="str">
        <f>IFERROR((VLOOKUP(A765,'links de acesso'!A:B,2,0)),"\\192.168.0.4\Produtos\PRODUTO_PRONTA_ENTREGA_DPOT\static\IMAGENS_PRODUTOS\SEM IMAGEM.jpg")</f>
        <v>\\192.168.0.4\Produtos\PRODUTO_PRONTA_ENTREGA_DPOT\static\IMAGENS_PRODUTOS\POLTRONA PREGUICA_225846.jpg</v>
      </c>
      <c r="V765" s="8" t="str">
        <f>IF(Tabela3[[#This Row],[LINK_IMAGEM]]="\\192.168.0.4\Produtos\PRODUTO_PRONTA_ENTREGA_DPOT\static\IMAGENS_PRODUTOS\SEM IMAGEM.jpg","SEM IMAGEM","COM IMAGEM")</f>
        <v>COM IMAGEM</v>
      </c>
    </row>
    <row r="766" spans="1:22" x14ac:dyDescent="0.25">
      <c r="A766" s="17">
        <v>175271</v>
      </c>
      <c r="B766" t="str">
        <f>IFERROR((VLOOKUP(A766,'[1]LISTA ETIQUETAS'!O:X,3,0)),"PRODUTO SEM ESTOQUE")</f>
        <v>EST POLTRONA RAMPA (FREIJO NT) (LONA WASHED 1672) CRU ESCURO</v>
      </c>
      <c r="C766" s="9" t="str">
        <f>VLOOKUP(A766,'[1]LISTA ETIQUETAS'!$O:$BT,58,0)</f>
        <v>DPOT POLTRONA</v>
      </c>
      <c r="D766" s="9" t="str">
        <f>VLOOKUP(A766,'[1]LISTA ETIQUETAS'!$O:$BU,59,0)</f>
        <v>POLTRONA RAMPA</v>
      </c>
      <c r="E766" s="10">
        <f>IF(VLOOKUP(A766,'[1]LISTA ETIQUETAS'!O:W,4,0)="",(VLOOKUP(A766,'[1]LISTA ETIQUETAS'!O:W,7,0)),(VLOOKUP(A766,'[1]LISTA ETIQUETAS'!O:W,4,0)))</f>
        <v>0.89</v>
      </c>
      <c r="F766" s="10">
        <f>IF(VLOOKUP(A766,'[1]LISTA ETIQUETAS'!O:W,5,0)="",(VLOOKUP(A766,'[1]LISTA ETIQUETAS'!O:W,8,0)),(VLOOKUP(A766,'[1]LISTA ETIQUETAS'!O:W,5,0)))</f>
        <v>1.2</v>
      </c>
      <c r="G766" s="10">
        <f>IF(VLOOKUP(A766,'[1]LISTA ETIQUETAS'!O:W,6,0)="",(VLOOKUP(A766,'[1]LISTA ETIQUETAS'!O:W,9,0)),(VLOOKUP(A766,'[1]LISTA ETIQUETAS'!O:W,5,0)))</f>
        <v>0.96</v>
      </c>
      <c r="H766" s="10">
        <f>IFERROR((VLOOKUP(A766,'[1]LISTA ETIQUETAS'!O:X,10,0)),"")</f>
        <v>0</v>
      </c>
      <c r="I766" s="11">
        <f>IFERROR((VLOOKUP(A766,'[1]LISTA ETIQUETAS'!O:Z,12,0)),"")</f>
        <v>0</v>
      </c>
      <c r="J766" s="5">
        <f>VLOOKUP(A766,'[1]LISTA ETIQUETAS'!$O:$AA,13,0)</f>
        <v>0</v>
      </c>
      <c r="K766" s="11">
        <f>IFERROR(I766-I766*J766,"")</f>
        <v>0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>IF(M766=0,A766,M766)</f>
        <v>175271</v>
      </c>
      <c r="S766" s="2">
        <f>_xlfn.XLOOKUP($A766,'[1]LISTA ETIQUETAS'!$O:$O,'[1]LISTA ETIQUETAS'!H:H,"",0)</f>
        <v>1</v>
      </c>
      <c r="T766" s="8">
        <f>SUM(O766:S766)</f>
        <v>1</v>
      </c>
      <c r="U766" s="9" t="str">
        <f>IFERROR((VLOOKUP(A766,'links de acesso'!A:B,2,0)),"\\192.168.0.4\Produtos\PRODUTO_PRONTA_ENTREGA_DPOT\static\IMAGENS_PRODUTOS\SEM IMAGEM.jpg")</f>
        <v>\\192.168.0.4\Produtos\PRODUTO_PRONTA_ENTREGA_DPOT\static\IMAGENS_PRODUTOS\POLTRONA RAMPA_175271.jpg</v>
      </c>
      <c r="V766" s="8" t="str">
        <f>IF(Tabela3[[#This Row],[LINK_IMAGEM]]="\\192.168.0.4\Produtos\PRODUTO_PRONTA_ENTREGA_DPOT\static\IMAGENS_PRODUTOS\SEM IMAGEM.jpg","SEM IMAGEM","COM IMAGEM")</f>
        <v>COM IMAGEM</v>
      </c>
    </row>
    <row r="767" spans="1:22" x14ac:dyDescent="0.25">
      <c r="A767" s="17">
        <v>409635</v>
      </c>
      <c r="B767" t="str">
        <f>IFERROR((VLOOKUP(A767,'[1]LISTA ETIQUETAS'!O:X,3,0)),"PRODUTO SEM ESTOQUE")</f>
        <v>EST POLTRONA REDE (TAUARI NATURAL) (COURO IMPORT 52 PRETO)</v>
      </c>
      <c r="C767" s="9" t="str">
        <f>VLOOKUP(A767,'[1]LISTA ETIQUETAS'!$O:$BT,58,0)</f>
        <v>DPOT POLTRONA</v>
      </c>
      <c r="D767" s="9" t="str">
        <f>VLOOKUP(A767,'[1]LISTA ETIQUETAS'!$O:$BU,59,0)</f>
        <v>POLTRONA REDE</v>
      </c>
      <c r="E767" s="10">
        <f>IF(VLOOKUP(A767,'[1]LISTA ETIQUETAS'!O:W,4,0)="",(VLOOKUP(A767,'[1]LISTA ETIQUETAS'!O:W,7,0)),(VLOOKUP(A767,'[1]LISTA ETIQUETAS'!O:W,4,0)))</f>
        <v>0.78</v>
      </c>
      <c r="F767" s="10">
        <f>IF(VLOOKUP(A767,'[1]LISTA ETIQUETAS'!O:W,5,0)="",(VLOOKUP(A767,'[1]LISTA ETIQUETAS'!O:W,8,0)),(VLOOKUP(A767,'[1]LISTA ETIQUETAS'!O:W,5,0)))</f>
        <v>0.96</v>
      </c>
      <c r="G767" s="10">
        <f>IF(VLOOKUP(A767,'[1]LISTA ETIQUETAS'!O:W,6,0)="",(VLOOKUP(A767,'[1]LISTA ETIQUETAS'!O:W,9,0)),(VLOOKUP(A767,'[1]LISTA ETIQUETAS'!O:W,5,0)))</f>
        <v>1.24</v>
      </c>
      <c r="H767" s="10">
        <f>IFERROR((VLOOKUP(A767,'[1]LISTA ETIQUETAS'!O:X,10,0)),"")</f>
        <v>0</v>
      </c>
      <c r="I767" s="11">
        <f>IFERROR((VLOOKUP(A767,'[1]LISTA ETIQUETAS'!O:Z,12,0)),"")</f>
        <v>0</v>
      </c>
      <c r="J767" s="5">
        <f>VLOOKUP(A767,'[1]LISTA ETIQUETAS'!$O:$AA,13,0)</f>
        <v>0.35</v>
      </c>
      <c r="K767" s="11">
        <f>IFERROR(I767-I767*J767,"")</f>
        <v>0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>IF(M767=0,A767,M767)</f>
        <v>409635</v>
      </c>
      <c r="S767" s="2">
        <f>_xlfn.XLOOKUP($A767,'[1]LISTA ETIQUETAS'!$O:$O,'[1]LISTA ETIQUETAS'!H:H,"",0)</f>
        <v>1</v>
      </c>
      <c r="T767" s="8">
        <f>SUM(O767:S767)</f>
        <v>1</v>
      </c>
      <c r="U767" s="9" t="str">
        <f>IFERROR((VLOOKUP(A767,'links de acesso'!A:B,2,0)),"\\192.168.0.4\Produtos\PRODUTO_PRONTA_ENTREGA_DPOT\static\IMAGENS_PRODUTOS\SEM IMAGEM.jpg")</f>
        <v>\\192.168.0.4\Produtos\PRODUTO_PRONTA_ENTREGA_DPOT\static\IMAGENS_PRODUTOS\SEM IMAGEM.jpg</v>
      </c>
      <c r="V767" s="8" t="str">
        <f>IF(Tabela3[[#This Row],[LINK_IMAGEM]]="\\192.168.0.4\Produtos\PRODUTO_PRONTA_ENTREGA_DPOT\static\IMAGENS_PRODUTOS\SEM IMAGEM.jpg","SEM IMAGEM","COM IMAGEM")</f>
        <v>SEM IMAGEM</v>
      </c>
    </row>
    <row r="768" spans="1:22" x14ac:dyDescent="0.25">
      <c r="A768" s="17">
        <v>370843</v>
      </c>
      <c r="B768" t="str">
        <f>IFERROR((VLOOKUP(A768,'[1]LISTA ETIQUETAS'!O:X,3,0)),"PRODUTO SEM ESTOQUE")</f>
        <v>EST POLTRONA RESGATE C/BRACO (PEROBA ROSA) (S/ALMOFADA)</v>
      </c>
      <c r="C768" s="9" t="str">
        <f>VLOOKUP(A768,'[1]LISTA ETIQUETAS'!$O:$BT,58,0)</f>
        <v>DPOT POLTRONA</v>
      </c>
      <c r="D768" s="9" t="str">
        <f>VLOOKUP(A768,'[1]LISTA ETIQUETAS'!$O:$BU,59,0)</f>
        <v>POLTRONA RESGATE C/BRACO</v>
      </c>
      <c r="E768" s="10">
        <f>IF(VLOOKUP(A768,'[1]LISTA ETIQUETAS'!O:W,4,0)="",(VLOOKUP(A768,'[1]LISTA ETIQUETAS'!O:W,7,0)),(VLOOKUP(A768,'[1]LISTA ETIQUETAS'!O:W,4,0)))</f>
        <v>1.1000000000000001</v>
      </c>
      <c r="F768" s="10">
        <f>IF(VLOOKUP(A768,'[1]LISTA ETIQUETAS'!O:W,5,0)="",(VLOOKUP(A768,'[1]LISTA ETIQUETAS'!O:W,8,0)),(VLOOKUP(A768,'[1]LISTA ETIQUETAS'!O:W,5,0)))</f>
        <v>0.84</v>
      </c>
      <c r="G768" s="10">
        <f>IF(VLOOKUP(A768,'[1]LISTA ETIQUETAS'!O:W,6,0)="",(VLOOKUP(A768,'[1]LISTA ETIQUETAS'!O:W,9,0)),(VLOOKUP(A768,'[1]LISTA ETIQUETAS'!O:W,5,0)))</f>
        <v>0.82</v>
      </c>
      <c r="H768" s="10">
        <f>IFERROR((VLOOKUP(A768,'[1]LISTA ETIQUETAS'!O:X,10,0)),"")</f>
        <v>0</v>
      </c>
      <c r="I768" s="11">
        <f>IFERROR((VLOOKUP(A768,'[1]LISTA ETIQUETAS'!O:Z,12,0)),"")</f>
        <v>0</v>
      </c>
      <c r="J768" s="5">
        <f>VLOOKUP(A768,'[1]LISTA ETIQUETAS'!$O:$AA,13,0)</f>
        <v>0.5</v>
      </c>
      <c r="K768" s="11">
        <f>IFERROR(I768-I768*J768,"")</f>
        <v>0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>IF(M768=0,A768,M768)</f>
        <v>370843</v>
      </c>
      <c r="S768" s="2">
        <f>_xlfn.XLOOKUP($A768,'[1]LISTA ETIQUETAS'!$O:$O,'[1]LISTA ETIQUETAS'!H:H,"",0)</f>
        <v>4</v>
      </c>
      <c r="T768" s="8">
        <f>SUM(O768:S768)</f>
        <v>4</v>
      </c>
      <c r="U768" s="9" t="str">
        <f>IFERROR((VLOOKUP(A768,'links de acesso'!A:B,2,0)),"\\192.168.0.4\Produtos\PRODUTO_PRONTA_ENTREGA_DPOT\static\IMAGENS_PRODUTOS\SEM IMAGEM.jpg")</f>
        <v>\\192.168.0.4\Produtos\PRODUTO_PRONTA_ENTREGA_DPOT\static\IMAGENS_PRODUTOS\SEM IMAGEM.jpg</v>
      </c>
      <c r="V768" s="8" t="str">
        <f>IF(Tabela3[[#This Row],[LINK_IMAGEM]]="\\192.168.0.4\Produtos\PRODUTO_PRONTA_ENTREGA_DPOT\static\IMAGENS_PRODUTOS\SEM IMAGEM.jpg","SEM IMAGEM","COM IMAGEM")</f>
        <v>SEM IMAGEM</v>
      </c>
    </row>
    <row r="769" spans="1:22" x14ac:dyDescent="0.25">
      <c r="A769" s="17">
        <v>370844</v>
      </c>
      <c r="B769" t="str">
        <f>IFERROR((VLOOKUP(A769,'[1]LISTA ETIQUETAS'!O:X,3,0)),"PRODUTO SEM ESTOQUE")</f>
        <v>EST POLTRONA RESGATE S/BRACO (JATOBA) (S/ALMOFADA)</v>
      </c>
      <c r="C769" s="9" t="str">
        <f>VLOOKUP(A769,'[1]LISTA ETIQUETAS'!$O:$BT,58,0)</f>
        <v>DPOT POLTRONA</v>
      </c>
      <c r="D769" s="9" t="str">
        <f>VLOOKUP(A769,'[1]LISTA ETIQUETAS'!$O:$BU,59,0)</f>
        <v>POLTRONA RESGATE S/BRACO</v>
      </c>
      <c r="E769" s="10">
        <f>IF(VLOOKUP(A769,'[1]LISTA ETIQUETAS'!O:W,4,0)="",(VLOOKUP(A769,'[1]LISTA ETIQUETAS'!O:W,7,0)),(VLOOKUP(A769,'[1]LISTA ETIQUETAS'!O:W,4,0)))</f>
        <v>1.1000000000000001</v>
      </c>
      <c r="F769" s="10">
        <f>IF(VLOOKUP(A769,'[1]LISTA ETIQUETAS'!O:W,5,0)="",(VLOOKUP(A769,'[1]LISTA ETIQUETAS'!O:W,8,0)),(VLOOKUP(A769,'[1]LISTA ETIQUETAS'!O:W,5,0)))</f>
        <v>0.84</v>
      </c>
      <c r="G769" s="10">
        <f>IF(VLOOKUP(A769,'[1]LISTA ETIQUETAS'!O:W,6,0)="",(VLOOKUP(A769,'[1]LISTA ETIQUETAS'!O:W,9,0)),(VLOOKUP(A769,'[1]LISTA ETIQUETAS'!O:W,5,0)))</f>
        <v>0.82</v>
      </c>
      <c r="H769" s="10">
        <f>IFERROR((VLOOKUP(A769,'[1]LISTA ETIQUETAS'!O:X,10,0)),"")</f>
        <v>0</v>
      </c>
      <c r="I769" s="11">
        <f>IFERROR((VLOOKUP(A769,'[1]LISTA ETIQUETAS'!O:Z,12,0)),"")</f>
        <v>0</v>
      </c>
      <c r="J769" s="5">
        <f>VLOOKUP(A769,'[1]LISTA ETIQUETAS'!$O:$AA,13,0)</f>
        <v>0.5</v>
      </c>
      <c r="K769" s="11">
        <f>IFERROR(I769-I769*J769,"")</f>
        <v>0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>IF(M769=0,A769,M769)</f>
        <v>370844</v>
      </c>
      <c r="S769" s="2">
        <f>_xlfn.XLOOKUP($A769,'[1]LISTA ETIQUETAS'!$O:$O,'[1]LISTA ETIQUETAS'!H:H,"",0)</f>
        <v>2</v>
      </c>
      <c r="T769" s="8">
        <f>SUM(O769:S769)</f>
        <v>2</v>
      </c>
      <c r="U769" s="9" t="str">
        <f>IFERROR((VLOOKUP(A769,'links de acesso'!A:B,2,0)),"\\192.168.0.4\Produtos\PRODUTO_PRONTA_ENTREGA_DPOT\static\IMAGENS_PRODUTOS\SEM IMAGEM.jpg")</f>
        <v>\\192.168.0.4\Produtos\PRODUTO_PRONTA_ENTREGA_DPOT\static\IMAGENS_PRODUTOS\SEM IMAGEM.jpg</v>
      </c>
      <c r="V769" s="8" t="str">
        <f>IF(Tabela3[[#This Row],[LINK_IMAGEM]]="\\192.168.0.4\Produtos\PRODUTO_PRONTA_ENTREGA_DPOT\static\IMAGENS_PRODUTOS\SEM IMAGEM.jpg","SEM IMAGEM","COM IMAGEM")</f>
        <v>SEM IMAGEM</v>
      </c>
    </row>
    <row r="770" spans="1:22" x14ac:dyDescent="0.25">
      <c r="A770" s="17">
        <v>255999</v>
      </c>
      <c r="B770" t="str">
        <f>IFERROR((VLOOKUP(A770,'[1]LISTA ETIQUETAS'!O:X,3,0)),"PRODUTO SEM ESTOQUE")</f>
        <v>EST POLTRONA RIO (MAD B LOURO ESP) TELA SEXTAVADA NATURAL</v>
      </c>
      <c r="C770" s="9" t="str">
        <f>VLOOKUP(A770,'[1]LISTA ETIQUETAS'!$O:$BT,58,0)</f>
        <v>DPOT POLTRONA</v>
      </c>
      <c r="D770" s="9" t="str">
        <f>VLOOKUP(A770,'[1]LISTA ETIQUETAS'!$O:$BU,59,0)</f>
        <v>POLTRONA RIO</v>
      </c>
      <c r="E770" s="10">
        <f>IF(VLOOKUP(A770,'[1]LISTA ETIQUETAS'!O:W,4,0)="",(VLOOKUP(A770,'[1]LISTA ETIQUETAS'!O:W,7,0)),(VLOOKUP(A770,'[1]LISTA ETIQUETAS'!O:W,4,0)))</f>
        <v>0.66</v>
      </c>
      <c r="F770" s="10">
        <f>IF(VLOOKUP(A770,'[1]LISTA ETIQUETAS'!O:W,5,0)="",(VLOOKUP(A770,'[1]LISTA ETIQUETAS'!O:W,8,0)),(VLOOKUP(A770,'[1]LISTA ETIQUETAS'!O:W,5,0)))</f>
        <v>0.7</v>
      </c>
      <c r="G770" s="10">
        <f>IF(VLOOKUP(A770,'[1]LISTA ETIQUETAS'!O:W,6,0)="",(VLOOKUP(A770,'[1]LISTA ETIQUETAS'!O:W,9,0)),(VLOOKUP(A770,'[1]LISTA ETIQUETAS'!O:W,5,0)))</f>
        <v>0.69</v>
      </c>
      <c r="H770" s="10">
        <f>IFERROR((VLOOKUP(A770,'[1]LISTA ETIQUETAS'!O:X,10,0)),"")</f>
        <v>0</v>
      </c>
      <c r="I770" s="11">
        <f>IFERROR((VLOOKUP(A770,'[1]LISTA ETIQUETAS'!O:Z,12,0)),"")</f>
        <v>0</v>
      </c>
      <c r="J770" s="5">
        <f>VLOOKUP(A770,'[1]LISTA ETIQUETAS'!$O:$AA,13,0)</f>
        <v>0</v>
      </c>
      <c r="K770" s="11">
        <f>IFERROR(I770-I770*J770,"")</f>
        <v>0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>IF(M770=0,A770,M770)</f>
        <v>255999</v>
      </c>
      <c r="S770" s="2">
        <f>_xlfn.XLOOKUP($A770,'[1]LISTA ETIQUETAS'!$O:$O,'[1]LISTA ETIQUETAS'!H:H,"",0)</f>
        <v>1</v>
      </c>
      <c r="T770" s="8">
        <f>SUM(O770:S770)</f>
        <v>1</v>
      </c>
      <c r="U770" s="9" t="str">
        <f>IFERROR((VLOOKUP(A770,'links de acesso'!A:B,2,0)),"\\192.168.0.4\Produtos\PRODUTO_PRONTA_ENTREGA_DPOT\static\IMAGENS_PRODUTOS\SEM IMAGEM.jpg")</f>
        <v>\\192.168.0.4\Produtos\PRODUTO_PRONTA_ENTREGA_DPOT\static\IMAGENS_PRODUTOS\POLTRONA RIO_255999.jpg</v>
      </c>
      <c r="V770" s="8" t="str">
        <f>IF(Tabela3[[#This Row],[LINK_IMAGEM]]="\\192.168.0.4\Produtos\PRODUTO_PRONTA_ENTREGA_DPOT\static\IMAGENS_PRODUTOS\SEM IMAGEM.jpg","SEM IMAGEM","COM IMAGEM")</f>
        <v>COM IMAGEM</v>
      </c>
    </row>
    <row r="771" spans="1:22" x14ac:dyDescent="0.25">
      <c r="A771" s="17">
        <v>186876</v>
      </c>
      <c r="B771" t="str">
        <f>IFERROR((VLOOKUP(A771,'[1]LISTA ETIQUETAS'!O:X,3,0)),"PRODUTO SEM ESTOQUE")</f>
        <v>EST POLTRONA SAND (MAD A TAUARI CAT PU) TC 244/01219 INDIGO</v>
      </c>
      <c r="C771" s="9" t="str">
        <f>VLOOKUP(A771,'[1]LISTA ETIQUETAS'!$O:$BT,58,0)</f>
        <v>DPOT POLTRONA</v>
      </c>
      <c r="D771" s="9" t="str">
        <f>VLOOKUP(A771,'[1]LISTA ETIQUETAS'!$O:$BU,59,0)</f>
        <v>POLTRONA SAND</v>
      </c>
      <c r="E771" s="10">
        <f>IF(VLOOKUP(A771,'[1]LISTA ETIQUETAS'!O:W,4,0)="",(VLOOKUP(A771,'[1]LISTA ETIQUETAS'!O:W,7,0)),(VLOOKUP(A771,'[1]LISTA ETIQUETAS'!O:W,4,0)))</f>
        <v>0.8</v>
      </c>
      <c r="F771" s="10">
        <f>IF(VLOOKUP(A771,'[1]LISTA ETIQUETAS'!O:W,5,0)="",(VLOOKUP(A771,'[1]LISTA ETIQUETAS'!O:W,8,0)),(VLOOKUP(A771,'[1]LISTA ETIQUETAS'!O:W,5,0)))</f>
        <v>0.86</v>
      </c>
      <c r="G771" s="10">
        <f>IF(VLOOKUP(A771,'[1]LISTA ETIQUETAS'!O:W,6,0)="",(VLOOKUP(A771,'[1]LISTA ETIQUETAS'!O:W,9,0)),(VLOOKUP(A771,'[1]LISTA ETIQUETAS'!O:W,5,0)))</f>
        <v>0.76</v>
      </c>
      <c r="H771" s="10">
        <f>IFERROR((VLOOKUP(A771,'[1]LISTA ETIQUETAS'!O:X,10,0)),"")</f>
        <v>0</v>
      </c>
      <c r="I771" s="11">
        <f>IFERROR((VLOOKUP(A771,'[1]LISTA ETIQUETAS'!O:Z,12,0)),"")</f>
        <v>0</v>
      </c>
      <c r="J771" s="5">
        <f>VLOOKUP(A771,'[1]LISTA ETIQUETAS'!$O:$AA,13,0)</f>
        <v>0</v>
      </c>
      <c r="K771" s="11">
        <f>IFERROR(I771-I771*J771,"")</f>
        <v>0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>IF(M771=0,A771,M771)</f>
        <v>186876</v>
      </c>
      <c r="S771" s="2">
        <f>_xlfn.XLOOKUP($A771,'[1]LISTA ETIQUETAS'!$O:$O,'[1]LISTA ETIQUETAS'!H:H,"",0)</f>
        <v>2</v>
      </c>
      <c r="T771" s="8">
        <f>SUM(O771:S771)</f>
        <v>2</v>
      </c>
      <c r="U771" s="9" t="str">
        <f>IFERROR((VLOOKUP(A771,'links de acesso'!A:B,2,0)),"\\192.168.0.4\Produtos\PRODUTO_PRONTA_ENTREGA_DPOT\static\IMAGENS_PRODUTOS\SEM IMAGEM.jpg")</f>
        <v>\\192.168.0.4\Produtos\PRODUTO_PRONTA_ENTREGA_DPOT\static\IMAGENS_PRODUTOS\POLTRONA SAND_186876.jpg</v>
      </c>
      <c r="V771" s="8" t="str">
        <f>IF(Tabela3[[#This Row],[LINK_IMAGEM]]="\\192.168.0.4\Produtos\PRODUTO_PRONTA_ENTREGA_DPOT\static\IMAGENS_PRODUTOS\SEM IMAGEM.jpg","SEM IMAGEM","COM IMAGEM")</f>
        <v>COM IMAGEM</v>
      </c>
    </row>
    <row r="772" spans="1:22" x14ac:dyDescent="0.25">
      <c r="A772" s="17">
        <v>204884</v>
      </c>
      <c r="B772" t="str">
        <f>IFERROR((VLOOKUP(A772,'[1]LISTA ETIQUETAS'!O:X,3,0)),"PRODUTO SEM ESTOQUE")</f>
        <v>EST POLTRONA SAND (MAD A TAUARI ENV) TC BOUCLE NATURAL</v>
      </c>
      <c r="C772" s="9" t="str">
        <f>VLOOKUP(A772,'[1]LISTA ETIQUETAS'!$O:$BT,58,0)</f>
        <v>DPOT POLTRONA</v>
      </c>
      <c r="D772" s="9" t="str">
        <f>VLOOKUP(A772,'[1]LISTA ETIQUETAS'!$O:$BU,59,0)</f>
        <v>POLTRONA SAND</v>
      </c>
      <c r="E772" s="10">
        <f>IF(VLOOKUP(A772,'[1]LISTA ETIQUETAS'!O:W,4,0)="",(VLOOKUP(A772,'[1]LISTA ETIQUETAS'!O:W,7,0)),(VLOOKUP(A772,'[1]LISTA ETIQUETAS'!O:W,4,0)))</f>
        <v>0.8</v>
      </c>
      <c r="F772" s="10">
        <f>IF(VLOOKUP(A772,'[1]LISTA ETIQUETAS'!O:W,5,0)="",(VLOOKUP(A772,'[1]LISTA ETIQUETAS'!O:W,8,0)),(VLOOKUP(A772,'[1]LISTA ETIQUETAS'!O:W,5,0)))</f>
        <v>0.86</v>
      </c>
      <c r="G772" s="10">
        <f>IF(VLOOKUP(A772,'[1]LISTA ETIQUETAS'!O:W,6,0)="",(VLOOKUP(A772,'[1]LISTA ETIQUETAS'!O:W,9,0)),(VLOOKUP(A772,'[1]LISTA ETIQUETAS'!O:W,5,0)))</f>
        <v>0.76</v>
      </c>
      <c r="H772" s="10">
        <f>IFERROR((VLOOKUP(A772,'[1]LISTA ETIQUETAS'!O:X,10,0)),"")</f>
        <v>0</v>
      </c>
      <c r="I772" s="11">
        <f>IFERROR((VLOOKUP(A772,'[1]LISTA ETIQUETAS'!O:Z,12,0)),"")</f>
        <v>0</v>
      </c>
      <c r="J772" s="5">
        <f>VLOOKUP(A772,'[1]LISTA ETIQUETAS'!$O:$AA,13,0)</f>
        <v>0</v>
      </c>
      <c r="K772" s="11">
        <f>IFERROR(I772-I772*J772,"")</f>
        <v>0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>IF(M772=0,A772,M772)</f>
        <v>204884</v>
      </c>
      <c r="S772" s="2">
        <f>_xlfn.XLOOKUP($A772,'[1]LISTA ETIQUETAS'!$O:$O,'[1]LISTA ETIQUETAS'!H:H,"",0)</f>
        <v>1</v>
      </c>
      <c r="T772" s="8">
        <f>SUM(O772:S772)</f>
        <v>1</v>
      </c>
      <c r="U772" s="9" t="str">
        <f>IFERROR((VLOOKUP(A772,'links de acesso'!A:B,2,0)),"\\192.168.0.4\Produtos\PRODUTO_PRONTA_ENTREGA_DPOT\static\IMAGENS_PRODUTOS\SEM IMAGEM.jpg")</f>
        <v>\\192.168.0.4\Produtos\PRODUTO_PRONTA_ENTREGA_DPOT\static\IMAGENS_PRODUTOS\POLTRONA SAND_204884.jpg</v>
      </c>
      <c r="V772" s="8" t="str">
        <f>IF(Tabela3[[#This Row],[LINK_IMAGEM]]="\\192.168.0.4\Produtos\PRODUTO_PRONTA_ENTREGA_DPOT\static\IMAGENS_PRODUTOS\SEM IMAGEM.jpg","SEM IMAGEM","COM IMAGEM")</f>
        <v>COM IMAGEM</v>
      </c>
    </row>
    <row r="773" spans="1:22" x14ac:dyDescent="0.25">
      <c r="A773" s="17">
        <v>176698</v>
      </c>
      <c r="B773" t="str">
        <f>IFERROR((VLOOKUP(A773,'[1]LISTA ETIQUETAS'!O:X,3,0)),"PRODUTO SEM ESTOQUE")</f>
        <v>EST POLTRONA SAND (MAD A TAUARI ENV) TC KVADRAT MEDINA 211</v>
      </c>
      <c r="C773" s="9" t="str">
        <f>VLOOKUP(A773,'[1]LISTA ETIQUETAS'!$O:$BT,58,0)</f>
        <v>DPOT POLTRONA</v>
      </c>
      <c r="D773" s="9" t="str">
        <f>VLOOKUP(A773,'[1]LISTA ETIQUETAS'!$O:$BU,59,0)</f>
        <v>POLTRONA SAND</v>
      </c>
      <c r="E773" s="10">
        <f>IF(VLOOKUP(A773,'[1]LISTA ETIQUETAS'!O:W,4,0)="",(VLOOKUP(A773,'[1]LISTA ETIQUETAS'!O:W,7,0)),(VLOOKUP(A773,'[1]LISTA ETIQUETAS'!O:W,4,0)))</f>
        <v>0.8</v>
      </c>
      <c r="F773" s="10">
        <f>IF(VLOOKUP(A773,'[1]LISTA ETIQUETAS'!O:W,5,0)="",(VLOOKUP(A773,'[1]LISTA ETIQUETAS'!O:W,8,0)),(VLOOKUP(A773,'[1]LISTA ETIQUETAS'!O:W,5,0)))</f>
        <v>0.86</v>
      </c>
      <c r="G773" s="10">
        <f>IF(VLOOKUP(A773,'[1]LISTA ETIQUETAS'!O:W,6,0)="",(VLOOKUP(A773,'[1]LISTA ETIQUETAS'!O:W,9,0)),(VLOOKUP(A773,'[1]LISTA ETIQUETAS'!O:W,5,0)))</f>
        <v>0.7</v>
      </c>
      <c r="H773" s="10">
        <f>IFERROR((VLOOKUP(A773,'[1]LISTA ETIQUETAS'!O:X,10,0)),"")</f>
        <v>0</v>
      </c>
      <c r="I773" s="11">
        <f>IFERROR((VLOOKUP(A773,'[1]LISTA ETIQUETAS'!O:Z,12,0)),"")</f>
        <v>0</v>
      </c>
      <c r="J773" s="5">
        <f>VLOOKUP(A773,'[1]LISTA ETIQUETAS'!$O:$AA,13,0)</f>
        <v>0</v>
      </c>
      <c r="K773" s="11">
        <f>IFERROR(I773-I773*J773,"")</f>
        <v>0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>IF(M773=0,A773,M773)</f>
        <v>176698</v>
      </c>
      <c r="S773" s="2">
        <f>_xlfn.XLOOKUP($A773,'[1]LISTA ETIQUETAS'!$O:$O,'[1]LISTA ETIQUETAS'!H:H,"",0)</f>
        <v>1</v>
      </c>
      <c r="T773" s="8">
        <f>SUM(O773:S773)</f>
        <v>1</v>
      </c>
      <c r="U773" s="9" t="str">
        <f>IFERROR((VLOOKUP(A773,'links de acesso'!A:B,2,0)),"\\192.168.0.4\Produtos\PRODUTO_PRONTA_ENTREGA_DPOT\static\IMAGENS_PRODUTOS\SEM IMAGEM.jpg")</f>
        <v>\\192.168.0.4\Produtos\PRODUTO_PRONTA_ENTREGA_DPOT\static\IMAGENS_PRODUTOS\POLTRONA SAND_176698.jpg</v>
      </c>
      <c r="V773" s="8" t="str">
        <f>IF(Tabela3[[#This Row],[LINK_IMAGEM]]="\\192.168.0.4\Produtos\PRODUTO_PRONTA_ENTREGA_DPOT\static\IMAGENS_PRODUTOS\SEM IMAGEM.jpg","SEM IMAGEM","COM IMAGEM")</f>
        <v>COM IMAGEM</v>
      </c>
    </row>
    <row r="774" spans="1:22" x14ac:dyDescent="0.25">
      <c r="A774" s="17">
        <v>204784</v>
      </c>
      <c r="B774" t="str">
        <f>IFERROR((VLOOKUP(A774,'[1]LISTA ETIQUETAS'!O:X,3,0)),"PRODUTO SEM ESTOQUE")</f>
        <v>EST POLTRONA SAND (MAD A TAUARI ENV) TC LONA LISTRA CRU/AZUL</v>
      </c>
      <c r="C774" s="9" t="str">
        <f>VLOOKUP(A774,'[1]LISTA ETIQUETAS'!$O:$BT,58,0)</f>
        <v>DPOT POLTRONA</v>
      </c>
      <c r="D774" s="9" t="str">
        <f>VLOOKUP(A774,'[1]LISTA ETIQUETAS'!$O:$BU,59,0)</f>
        <v>POLTRONA SAND</v>
      </c>
      <c r="E774" s="10">
        <f>IF(VLOOKUP(A774,'[1]LISTA ETIQUETAS'!O:W,4,0)="",(VLOOKUP(A774,'[1]LISTA ETIQUETAS'!O:W,7,0)),(VLOOKUP(A774,'[1]LISTA ETIQUETAS'!O:W,4,0)))</f>
        <v>0.8</v>
      </c>
      <c r="F774" s="10">
        <f>IF(VLOOKUP(A774,'[1]LISTA ETIQUETAS'!O:W,5,0)="",(VLOOKUP(A774,'[1]LISTA ETIQUETAS'!O:W,8,0)),(VLOOKUP(A774,'[1]LISTA ETIQUETAS'!O:W,5,0)))</f>
        <v>0.86</v>
      </c>
      <c r="G774" s="10">
        <f>IF(VLOOKUP(A774,'[1]LISTA ETIQUETAS'!O:W,6,0)="",(VLOOKUP(A774,'[1]LISTA ETIQUETAS'!O:W,9,0)),(VLOOKUP(A774,'[1]LISTA ETIQUETAS'!O:W,5,0)))</f>
        <v>0.76</v>
      </c>
      <c r="H774" s="10">
        <f>IFERROR((VLOOKUP(A774,'[1]LISTA ETIQUETAS'!O:X,10,0)),"")</f>
        <v>0</v>
      </c>
      <c r="I774" s="11">
        <f>IFERROR((VLOOKUP(A774,'[1]LISTA ETIQUETAS'!O:Z,12,0)),"")</f>
        <v>0</v>
      </c>
      <c r="J774" s="5">
        <f>VLOOKUP(A774,'[1]LISTA ETIQUETAS'!$O:$AA,13,0)</f>
        <v>0.5</v>
      </c>
      <c r="K774" s="11">
        <f>IFERROR(I774-I774*J774,"")</f>
        <v>0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>IF(M774=0,A774,M774)</f>
        <v>204784</v>
      </c>
      <c r="S774" s="2">
        <f>_xlfn.XLOOKUP($A774,'[1]LISTA ETIQUETAS'!$O:$O,'[1]LISTA ETIQUETAS'!H:H,"",0)</f>
        <v>1</v>
      </c>
      <c r="T774" s="8">
        <f>SUM(O774:S774)</f>
        <v>1</v>
      </c>
      <c r="U774" s="9" t="str">
        <f>IFERROR((VLOOKUP(A774,'links de acesso'!A:B,2,0)),"\\192.168.0.4\Produtos\PRODUTO_PRONTA_ENTREGA_DPOT\static\IMAGENS_PRODUTOS\SEM IMAGEM.jpg")</f>
        <v>\\192.168.0.4\Produtos\PRODUTO_PRONTA_ENTREGA_DPOT\static\IMAGENS_PRODUTOS\POLTRONA SAND_204784.jpg</v>
      </c>
      <c r="V774" s="8" t="str">
        <f>IF(Tabela3[[#This Row],[LINK_IMAGEM]]="\\192.168.0.4\Produtos\PRODUTO_PRONTA_ENTREGA_DPOT\static\IMAGENS_PRODUTOS\SEM IMAGEM.jpg","SEM IMAGEM","COM IMAGEM")</f>
        <v>COM IMAGEM</v>
      </c>
    </row>
    <row r="775" spans="1:22" x14ac:dyDescent="0.25">
      <c r="A775" s="17">
        <v>377279</v>
      </c>
      <c r="B775" t="str">
        <f>IFERROR((VLOOKUP(A775,'[1]LISTA ETIQUETAS'!O:X,3,0)),"PRODUTO SEM ESTOQUE")</f>
        <v>EST POLTRONA SANTOS DUMONT (TELA NATURAL) (FREIJO NATURAL)</v>
      </c>
      <c r="C775" s="9" t="str">
        <f>VLOOKUP(A775,'[1]LISTA ETIQUETAS'!$O:$BT,58,0)</f>
        <v>DPOT POLTRONA</v>
      </c>
      <c r="D775" s="9" t="str">
        <f>VLOOKUP(A775,'[1]LISTA ETIQUETAS'!$O:$BU,59,0)</f>
        <v>POLTRONA SANTOS DUMONT</v>
      </c>
      <c r="E775" s="10">
        <f>IF(VLOOKUP(A775,'[1]LISTA ETIQUETAS'!O:W,4,0)="",(VLOOKUP(A775,'[1]LISTA ETIQUETAS'!O:W,7,0)),(VLOOKUP(A775,'[1]LISTA ETIQUETAS'!O:W,4,0)))</f>
        <v>0.65</v>
      </c>
      <c r="F775" s="10">
        <f>IF(VLOOKUP(A775,'[1]LISTA ETIQUETAS'!O:W,5,0)="",(VLOOKUP(A775,'[1]LISTA ETIQUETAS'!O:W,8,0)),(VLOOKUP(A775,'[1]LISTA ETIQUETAS'!O:W,5,0)))</f>
        <v>0.72</v>
      </c>
      <c r="G775" s="10">
        <f>IF(VLOOKUP(A775,'[1]LISTA ETIQUETAS'!O:W,6,0)="",(VLOOKUP(A775,'[1]LISTA ETIQUETAS'!O:W,9,0)),(VLOOKUP(A775,'[1]LISTA ETIQUETAS'!O:W,5,0)))</f>
        <v>0.64</v>
      </c>
      <c r="H775" s="10">
        <f>IFERROR((VLOOKUP(A775,'[1]LISTA ETIQUETAS'!O:X,10,0)),"")</f>
        <v>0</v>
      </c>
      <c r="I775" s="11">
        <f>IFERROR((VLOOKUP(A775,'[1]LISTA ETIQUETAS'!O:Z,12,0)),"")</f>
        <v>0</v>
      </c>
      <c r="J775" s="5">
        <f>VLOOKUP(A775,'[1]LISTA ETIQUETAS'!$O:$AA,13,0)</f>
        <v>0</v>
      </c>
      <c r="K775" s="11">
        <f>IFERROR(I775-I775*J775,"")</f>
        <v>0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>IF(M775=0,A775,M775)</f>
        <v>377279</v>
      </c>
      <c r="S775" s="2">
        <f>_xlfn.XLOOKUP($A775,'[1]LISTA ETIQUETAS'!$O:$O,'[1]LISTA ETIQUETAS'!H:H,"",0)</f>
        <v>1</v>
      </c>
      <c r="T775" s="8">
        <f>SUM(O775:S775)</f>
        <v>1</v>
      </c>
      <c r="U775" s="9" t="str">
        <f>IFERROR((VLOOKUP(A775,'links de acesso'!A:B,2,0)),"\\192.168.0.4\Produtos\PRODUTO_PRONTA_ENTREGA_DPOT\static\IMAGENS_PRODUTOS\SEM IMAGEM.jpg")</f>
        <v>\\192.168.0.4\Produtos\PRODUTO_PRONTA_ENTREGA_DPOT\static\IMAGENS_PRODUTOS\POLTRONA SANTOS DRUMONT_377279.jpg</v>
      </c>
      <c r="V775" s="8" t="str">
        <f>IF(Tabela3[[#This Row],[LINK_IMAGEM]]="\\192.168.0.4\Produtos\PRODUTO_PRONTA_ENTREGA_DPOT\static\IMAGENS_PRODUTOS\SEM IMAGEM.jpg","SEM IMAGEM","COM IMAGEM")</f>
        <v>COM IMAGEM</v>
      </c>
    </row>
    <row r="776" spans="1:22" x14ac:dyDescent="0.25">
      <c r="A776" s="17">
        <v>402311</v>
      </c>
      <c r="B776" t="str">
        <f>IFERROR((VLOOKUP(A776,'[1]LISTA ETIQUETAS'!O:X,3,0)),"PRODUTO SEM ESTOQUE")</f>
        <v>EST POLTRONA SAPAO (FREIJO NATURAL) COURO CAMURCA VERDE</v>
      </c>
      <c r="C776" s="9" t="str">
        <f>VLOOKUP(A776,'[1]LISTA ETIQUETAS'!$O:$BT,58,0)</f>
        <v>DPOT POLTRONA</v>
      </c>
      <c r="D776" s="9" t="str">
        <f>VLOOKUP(A776,'[1]LISTA ETIQUETAS'!$O:$BU,59,0)</f>
        <v>POLTRONA SAPAO</v>
      </c>
      <c r="E776" s="10">
        <f>IF(VLOOKUP(A776,'[1]LISTA ETIQUETAS'!O:W,4,0)="",(VLOOKUP(A776,'[1]LISTA ETIQUETAS'!O:W,7,0)),(VLOOKUP(A776,'[1]LISTA ETIQUETAS'!O:W,4,0)))</f>
        <v>0.75</v>
      </c>
      <c r="F776" s="10">
        <f>IF(VLOOKUP(A776,'[1]LISTA ETIQUETAS'!O:W,5,0)="",(VLOOKUP(A776,'[1]LISTA ETIQUETAS'!O:W,8,0)),(VLOOKUP(A776,'[1]LISTA ETIQUETAS'!O:W,5,0)))</f>
        <v>0.72</v>
      </c>
      <c r="G776" s="10">
        <f>IF(VLOOKUP(A776,'[1]LISTA ETIQUETAS'!O:W,6,0)="",(VLOOKUP(A776,'[1]LISTA ETIQUETAS'!O:W,9,0)),(VLOOKUP(A776,'[1]LISTA ETIQUETAS'!O:W,5,0)))</f>
        <v>0.6</v>
      </c>
      <c r="H776" s="10">
        <f>IFERROR((VLOOKUP(A776,'[1]LISTA ETIQUETAS'!O:X,10,0)),"")</f>
        <v>0</v>
      </c>
      <c r="I776" s="11">
        <f>IFERROR((VLOOKUP(A776,'[1]LISTA ETIQUETAS'!O:Z,12,0)),"")</f>
        <v>0</v>
      </c>
      <c r="J776" s="5">
        <f>VLOOKUP(A776,'[1]LISTA ETIQUETAS'!$O:$AA,13,0)</f>
        <v>0.35</v>
      </c>
      <c r="K776" s="11">
        <f>IFERROR(I776-I776*J776,"")</f>
        <v>0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>IF(M776=0,A776,M776)</f>
        <v>402311</v>
      </c>
      <c r="S776" s="2">
        <f>_xlfn.XLOOKUP($A776,'[1]LISTA ETIQUETAS'!$O:$O,'[1]LISTA ETIQUETAS'!H:H,"",0)</f>
        <v>1</v>
      </c>
      <c r="T776" s="8">
        <f>SUM(O776:S776)</f>
        <v>1</v>
      </c>
      <c r="U776" s="9" t="str">
        <f>IFERROR((VLOOKUP(A776,'links de acesso'!A:B,2,0)),"\\192.168.0.4\Produtos\PRODUTO_PRONTA_ENTREGA_DPOT\static\IMAGENS_PRODUTOS\SEM IMAGEM.jpg")</f>
        <v>\\192.168.0.4\Produtos\PRODUTO_PRONTA_ENTREGA_DPOT\static\IMAGENS_PRODUTOS\SEM IMAGEM.jpg</v>
      </c>
      <c r="V776" s="8" t="str">
        <f>IF(Tabela3[[#This Row],[LINK_IMAGEM]]="\\192.168.0.4\Produtos\PRODUTO_PRONTA_ENTREGA_DPOT\static\IMAGENS_PRODUTOS\SEM IMAGEM.jpg","SEM IMAGEM","COM IMAGEM")</f>
        <v>SEM IMAGEM</v>
      </c>
    </row>
    <row r="777" spans="1:22" x14ac:dyDescent="0.25">
      <c r="A777" s="17">
        <v>380287</v>
      </c>
      <c r="B777" t="str">
        <f>IFERROR((VLOOKUP(A777,'[1]LISTA ETIQUETAS'!O:X,3,0)),"PRODUTO SEM ESTOQUE")</f>
        <v>EST POLTRONA SAPAO (FREIJO TNZ 01) COURO PIG 712</v>
      </c>
      <c r="C777" s="9" t="str">
        <f>VLOOKUP(A777,'[1]LISTA ETIQUETAS'!$O:$BT,58,0)</f>
        <v>DPOT POLTRONA</v>
      </c>
      <c r="D777" s="9" t="str">
        <f>VLOOKUP(A777,'[1]LISTA ETIQUETAS'!$O:$BU,59,0)</f>
        <v>POLTRONA SAPAO</v>
      </c>
      <c r="E777" s="10">
        <f>IF(VLOOKUP(A777,'[1]LISTA ETIQUETAS'!O:W,4,0)="",(VLOOKUP(A777,'[1]LISTA ETIQUETAS'!O:W,7,0)),(VLOOKUP(A777,'[1]LISTA ETIQUETAS'!O:W,4,0)))</f>
        <v>0.75</v>
      </c>
      <c r="F777" s="10">
        <f>IF(VLOOKUP(A777,'[1]LISTA ETIQUETAS'!O:W,5,0)="",(VLOOKUP(A777,'[1]LISTA ETIQUETAS'!O:W,8,0)),(VLOOKUP(A777,'[1]LISTA ETIQUETAS'!O:W,5,0)))</f>
        <v>0.72</v>
      </c>
      <c r="G777" s="10">
        <f>IF(VLOOKUP(A777,'[1]LISTA ETIQUETAS'!O:W,6,0)="",(VLOOKUP(A777,'[1]LISTA ETIQUETAS'!O:W,9,0)),(VLOOKUP(A777,'[1]LISTA ETIQUETAS'!O:W,5,0)))</f>
        <v>0.6</v>
      </c>
      <c r="H777" s="10">
        <f>IFERROR((VLOOKUP(A777,'[1]LISTA ETIQUETAS'!O:X,10,0)),"")</f>
        <v>0</v>
      </c>
      <c r="I777" s="11">
        <f>IFERROR((VLOOKUP(A777,'[1]LISTA ETIQUETAS'!O:Z,12,0)),"")</f>
        <v>0</v>
      </c>
      <c r="J777" s="5">
        <f>VLOOKUP(A777,'[1]LISTA ETIQUETAS'!$O:$AA,13,0)</f>
        <v>0</v>
      </c>
      <c r="K777" s="11">
        <f>IFERROR(I777-I777*J777,"")</f>
        <v>0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>IF(M777=0,A777,M777)</f>
        <v>380287</v>
      </c>
      <c r="S777" s="2">
        <f>_xlfn.XLOOKUP($A777,'[1]LISTA ETIQUETAS'!$O:$O,'[1]LISTA ETIQUETAS'!H:H,"",0)</f>
        <v>1</v>
      </c>
      <c r="T777" s="8">
        <f>SUM(O777:S777)</f>
        <v>1</v>
      </c>
      <c r="U777" s="9" t="str">
        <f>IFERROR((VLOOKUP(A777,'links de acesso'!A:B,2,0)),"\\192.168.0.4\Produtos\PRODUTO_PRONTA_ENTREGA_DPOT\static\IMAGENS_PRODUTOS\SEM IMAGEM.jpg")</f>
        <v>\\192.168.0.4\Produtos\PRODUTO_PRONTA_ENTREGA_DPOT\static\IMAGENS_PRODUTOS\POLTRONA SAPAO_380287.jpg</v>
      </c>
      <c r="V777" s="8" t="str">
        <f>IF(Tabela3[[#This Row],[LINK_IMAGEM]]="\\192.168.0.4\Produtos\PRODUTO_PRONTA_ENTREGA_DPOT\static\IMAGENS_PRODUTOS\SEM IMAGEM.jpg","SEM IMAGEM","COM IMAGEM")</f>
        <v>COM IMAGEM</v>
      </c>
    </row>
    <row r="778" spans="1:22" x14ac:dyDescent="0.25">
      <c r="A778" s="17">
        <v>380287</v>
      </c>
      <c r="B778" t="str">
        <f>IFERROR((VLOOKUP(A778,'[1]LISTA ETIQUETAS'!O:X,3,0)),"PRODUTO SEM ESTOQUE")</f>
        <v>EST POLTRONA SAPAO (FREIJO TNZ 01) COURO PIG 712</v>
      </c>
      <c r="C778" s="9" t="str">
        <f>VLOOKUP(A778,'[1]LISTA ETIQUETAS'!$O:$BT,58,0)</f>
        <v>DPOT POLTRONA</v>
      </c>
      <c r="D778" s="9" t="str">
        <f>VLOOKUP(A778,'[1]LISTA ETIQUETAS'!$O:$BU,59,0)</f>
        <v>POLTRONA SAPAO</v>
      </c>
      <c r="E778" s="10">
        <f>IF(VLOOKUP(A778,'[1]LISTA ETIQUETAS'!O:W,4,0)="",(VLOOKUP(A778,'[1]LISTA ETIQUETAS'!O:W,7,0)),(VLOOKUP(A778,'[1]LISTA ETIQUETAS'!O:W,4,0)))</f>
        <v>0.75</v>
      </c>
      <c r="F778" s="10">
        <f>IF(VLOOKUP(A778,'[1]LISTA ETIQUETAS'!O:W,5,0)="",(VLOOKUP(A778,'[1]LISTA ETIQUETAS'!O:W,8,0)),(VLOOKUP(A778,'[1]LISTA ETIQUETAS'!O:W,5,0)))</f>
        <v>0.72</v>
      </c>
      <c r="G778" s="10">
        <f>IF(VLOOKUP(A778,'[1]LISTA ETIQUETAS'!O:W,6,0)="",(VLOOKUP(A778,'[1]LISTA ETIQUETAS'!O:W,9,0)),(VLOOKUP(A778,'[1]LISTA ETIQUETAS'!O:W,5,0)))</f>
        <v>0.6</v>
      </c>
      <c r="H778" s="10">
        <f>IFERROR((VLOOKUP(A778,'[1]LISTA ETIQUETAS'!O:X,10,0)),"")</f>
        <v>0</v>
      </c>
      <c r="I778" s="11">
        <f>IFERROR((VLOOKUP(A778,'[1]LISTA ETIQUETAS'!O:Z,12,0)),"")</f>
        <v>0</v>
      </c>
      <c r="J778" s="5">
        <f>VLOOKUP(A778,'[1]LISTA ETIQUETAS'!$O:$AA,13,0)</f>
        <v>0</v>
      </c>
      <c r="K778" s="11">
        <f>IFERROR(I778-I778*J778,"")</f>
        <v>0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>IF(M778=0,A778,M778)</f>
        <v>380287</v>
      </c>
      <c r="S778" s="2">
        <f>_xlfn.XLOOKUP($A778,'[1]LISTA ETIQUETAS'!$O:$O,'[1]LISTA ETIQUETAS'!H:H,"",0)</f>
        <v>1</v>
      </c>
      <c r="T778" s="8">
        <f>SUM(O778:S778)</f>
        <v>1</v>
      </c>
      <c r="U778" s="9" t="str">
        <f>IFERROR((VLOOKUP(A778,'links de acesso'!A:B,2,0)),"\\192.168.0.4\Produtos\PRODUTO_PRONTA_ENTREGA_DPOT\static\IMAGENS_PRODUTOS\SEM IMAGEM.jpg")</f>
        <v>\\192.168.0.4\Produtos\PRODUTO_PRONTA_ENTREGA_DPOT\static\IMAGENS_PRODUTOS\POLTRONA SAPAO_380287.jpg</v>
      </c>
      <c r="V778" s="8" t="str">
        <f>IF(Tabela3[[#This Row],[LINK_IMAGEM]]="\\192.168.0.4\Produtos\PRODUTO_PRONTA_ENTREGA_DPOT\static\IMAGENS_PRODUTOS\SEM IMAGEM.jpg","SEM IMAGEM","COM IMAGEM")</f>
        <v>COM IMAGEM</v>
      </c>
    </row>
    <row r="779" spans="1:22" x14ac:dyDescent="0.25">
      <c r="A779" s="17">
        <v>142124</v>
      </c>
      <c r="B779" t="str">
        <f>IFERROR((VLOOKUP(A779,'[1]LISTA ETIQUETAS'!O:X,3,0)),"PRODUTO SEM ESTOQUE")</f>
        <v>EST POLTRONA SOPRO (CONCHA FIBRA MMDT)</v>
      </c>
      <c r="C779" s="9" t="str">
        <f>VLOOKUP(A779,'[1]LISTA ETIQUETAS'!$O:$BT,58,0)</f>
        <v>DPOT POLTRONA</v>
      </c>
      <c r="D779" s="9" t="str">
        <f>VLOOKUP(A779,'[1]LISTA ETIQUETAS'!$O:$BU,59,0)</f>
        <v>POLTRONA SOPRO</v>
      </c>
      <c r="E779" s="10">
        <f>IF(VLOOKUP(A779,'[1]LISTA ETIQUETAS'!O:W,4,0)="",(VLOOKUP(A779,'[1]LISTA ETIQUETAS'!O:W,7,0)),(VLOOKUP(A779,'[1]LISTA ETIQUETAS'!O:W,4,0)))</f>
        <v>0</v>
      </c>
      <c r="F779" s="10">
        <f>IF(VLOOKUP(A779,'[1]LISTA ETIQUETAS'!O:W,5,0)="",(VLOOKUP(A779,'[1]LISTA ETIQUETAS'!O:W,8,0)),(VLOOKUP(A779,'[1]LISTA ETIQUETAS'!O:W,5,0)))</f>
        <v>0</v>
      </c>
      <c r="G779" s="10">
        <f>IF(VLOOKUP(A779,'[1]LISTA ETIQUETAS'!O:W,6,0)="",(VLOOKUP(A779,'[1]LISTA ETIQUETAS'!O:W,9,0)),(VLOOKUP(A779,'[1]LISTA ETIQUETAS'!O:W,5,0)))</f>
        <v>0</v>
      </c>
      <c r="H779" s="10">
        <f>IFERROR((VLOOKUP(A779,'[1]LISTA ETIQUETAS'!O:X,10,0)),"")</f>
        <v>0</v>
      </c>
      <c r="I779" s="11">
        <f>IFERROR((VLOOKUP(A779,'[1]LISTA ETIQUETAS'!O:Z,12,0)),"")</f>
        <v>0</v>
      </c>
      <c r="J779" s="5">
        <f>VLOOKUP(A779,'[1]LISTA ETIQUETAS'!$O:$AA,13,0)</f>
        <v>0</v>
      </c>
      <c r="K779" s="11">
        <f>IFERROR(I779-I779*J779,"")</f>
        <v>0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>IF(M779=0,A779,M779)</f>
        <v>142124</v>
      </c>
      <c r="S779" s="2">
        <f>_xlfn.XLOOKUP($A779,'[1]LISTA ETIQUETAS'!$O:$O,'[1]LISTA ETIQUETAS'!H:H,"",0)</f>
        <v>1</v>
      </c>
      <c r="T779" s="8">
        <f>SUM(O779:S779)</f>
        <v>1</v>
      </c>
      <c r="U779" s="9" t="str">
        <f>IFERROR((VLOOKUP(A779,'links de acesso'!A:B,2,0)),"\\192.168.0.4\Produtos\PRODUTO_PRONTA_ENTREGA_DPOT\static\IMAGENS_PRODUTOS\SEM IMAGEM.jpg")</f>
        <v>\\192.168.0.4\Produtos\PRODUTO_PRONTA_ENTREGA_DPOT\static\IMAGENS_PRODUTOS\POLTRONA SOPRO_142124.jpg</v>
      </c>
      <c r="V779" s="8" t="str">
        <f>IF(Tabela3[[#This Row],[LINK_IMAGEM]]="\\192.168.0.4\Produtos\PRODUTO_PRONTA_ENTREGA_DPOT\static\IMAGENS_PRODUTOS\SEM IMAGEM.jpg","SEM IMAGEM","COM IMAGEM")</f>
        <v>COM IMAGEM</v>
      </c>
    </row>
    <row r="780" spans="1:22" x14ac:dyDescent="0.25">
      <c r="A780" s="17">
        <v>137051</v>
      </c>
      <c r="B780" t="str">
        <f>IFERROR((VLOOKUP(A780,'[1]LISTA ETIQUETAS'!O:X,3,0)),"PRODUTO SEM ESTOQUE")</f>
        <v>EST POLTRONA SOPRO (FREIJO NT) (COURO ATANADO CRU/CAFE)</v>
      </c>
      <c r="C780" s="9" t="str">
        <f>VLOOKUP(A780,'[1]LISTA ETIQUETAS'!$O:$BT,58,0)</f>
        <v>DPOT POLTRONA</v>
      </c>
      <c r="D780" s="9" t="str">
        <f>VLOOKUP(A780,'[1]LISTA ETIQUETAS'!$O:$BU,59,0)</f>
        <v>POLTRONA SOPRO</v>
      </c>
      <c r="E780" s="10">
        <f>IF(VLOOKUP(A780,'[1]LISTA ETIQUETAS'!O:W,4,0)="",(VLOOKUP(A780,'[1]LISTA ETIQUETAS'!O:W,7,0)),(VLOOKUP(A780,'[1]LISTA ETIQUETAS'!O:W,4,0)))</f>
        <v>0.72</v>
      </c>
      <c r="F780" s="10">
        <f>IF(VLOOKUP(A780,'[1]LISTA ETIQUETAS'!O:W,5,0)="",(VLOOKUP(A780,'[1]LISTA ETIQUETAS'!O:W,8,0)),(VLOOKUP(A780,'[1]LISTA ETIQUETAS'!O:W,5,0)))</f>
        <v>0.83</v>
      </c>
      <c r="G780" s="10">
        <f>IF(VLOOKUP(A780,'[1]LISTA ETIQUETAS'!O:W,6,0)="",(VLOOKUP(A780,'[1]LISTA ETIQUETAS'!O:W,9,0)),(VLOOKUP(A780,'[1]LISTA ETIQUETAS'!O:W,5,0)))</f>
        <v>0.96</v>
      </c>
      <c r="H780" s="10">
        <f>IFERROR((VLOOKUP(A780,'[1]LISTA ETIQUETAS'!O:X,10,0)),"")</f>
        <v>0</v>
      </c>
      <c r="I780" s="11">
        <f>IFERROR((VLOOKUP(A780,'[1]LISTA ETIQUETAS'!O:Z,12,0)),"")</f>
        <v>0</v>
      </c>
      <c r="J780" s="5">
        <f>VLOOKUP(A780,'[1]LISTA ETIQUETAS'!$O:$AA,13,0)</f>
        <v>0</v>
      </c>
      <c r="K780" s="11">
        <f>IFERROR(I780-I780*J780,"")</f>
        <v>0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>IF(M780=0,A780,M780)</f>
        <v>137051</v>
      </c>
      <c r="S780" s="2">
        <f>_xlfn.XLOOKUP($A780,'[1]LISTA ETIQUETAS'!$O:$O,'[1]LISTA ETIQUETAS'!H:H,"",0)</f>
        <v>1</v>
      </c>
      <c r="T780" s="8">
        <f>SUM(O780:S780)</f>
        <v>1</v>
      </c>
      <c r="U780" s="9" t="str">
        <f>IFERROR((VLOOKUP(A780,'links de acesso'!A:B,2,0)),"\\192.168.0.4\Produtos\PRODUTO_PRONTA_ENTREGA_DPOT\static\IMAGENS_PRODUTOS\SEM IMAGEM.jpg")</f>
        <v>\\192.168.0.4\Produtos\PRODUTO_PRONTA_ENTREGA_DPOT\static\IMAGENS_PRODUTOS\POLTRONA SOPRO FREIJO_137051.jpg</v>
      </c>
      <c r="V780" s="8" t="str">
        <f>IF(Tabela3[[#This Row],[LINK_IMAGEM]]="\\192.168.0.4\Produtos\PRODUTO_PRONTA_ENTREGA_DPOT\static\IMAGENS_PRODUTOS\SEM IMAGEM.jpg","SEM IMAGEM","COM IMAGEM")</f>
        <v>COM IMAGEM</v>
      </c>
    </row>
    <row r="781" spans="1:22" x14ac:dyDescent="0.25">
      <c r="A781" s="17">
        <v>145550</v>
      </c>
      <c r="B781" t="str">
        <f>IFERROR((VLOOKUP(A781,'[1]LISTA ETIQUETAS'!O:X,3,0)),"PRODUTO SEM ESTOQUE")</f>
        <v>EST POLTRONA SOPRO (FREIJO NT) (COURO ATANADO CRU/PRETO)</v>
      </c>
      <c r="C781" s="9" t="str">
        <f>VLOOKUP(A781,'[1]LISTA ETIQUETAS'!$O:$BT,58,0)</f>
        <v>DPOT POLTRONA</v>
      </c>
      <c r="D781" s="9" t="str">
        <f>VLOOKUP(A781,'[1]LISTA ETIQUETAS'!$O:$BU,59,0)</f>
        <v>POLTRONA SOPRO</v>
      </c>
      <c r="E781" s="10">
        <f>IF(VLOOKUP(A781,'[1]LISTA ETIQUETAS'!O:W,4,0)="",(VLOOKUP(A781,'[1]LISTA ETIQUETAS'!O:W,7,0)),(VLOOKUP(A781,'[1]LISTA ETIQUETAS'!O:W,4,0)))</f>
        <v>0.72</v>
      </c>
      <c r="F781" s="10">
        <f>IF(VLOOKUP(A781,'[1]LISTA ETIQUETAS'!O:W,5,0)="",(VLOOKUP(A781,'[1]LISTA ETIQUETAS'!O:W,8,0)),(VLOOKUP(A781,'[1]LISTA ETIQUETAS'!O:W,5,0)))</f>
        <v>0.83</v>
      </c>
      <c r="G781" s="10">
        <f>IF(VLOOKUP(A781,'[1]LISTA ETIQUETAS'!O:W,6,0)="",(VLOOKUP(A781,'[1]LISTA ETIQUETAS'!O:W,9,0)),(VLOOKUP(A781,'[1]LISTA ETIQUETAS'!O:W,5,0)))</f>
        <v>0.96</v>
      </c>
      <c r="H781" s="10">
        <f>IFERROR((VLOOKUP(A781,'[1]LISTA ETIQUETAS'!O:X,10,0)),"")</f>
        <v>0</v>
      </c>
      <c r="I781" s="11">
        <f>IFERROR((VLOOKUP(A781,'[1]LISTA ETIQUETAS'!O:Z,12,0)),"")</f>
        <v>0</v>
      </c>
      <c r="J781" s="5">
        <f>VLOOKUP(A781,'[1]LISTA ETIQUETAS'!$O:$AA,13,0)</f>
        <v>0</v>
      </c>
      <c r="K781" s="11">
        <f>IFERROR(I781-I781*J781,"")</f>
        <v>0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>IF(M781=0,A781,M781)</f>
        <v>145550</v>
      </c>
      <c r="S781" s="2">
        <f>_xlfn.XLOOKUP($A781,'[1]LISTA ETIQUETAS'!$O:$O,'[1]LISTA ETIQUETAS'!H:H,"",0)</f>
        <v>1</v>
      </c>
      <c r="T781" s="8">
        <f>SUM(O781:S781)</f>
        <v>1</v>
      </c>
      <c r="U781" s="9" t="str">
        <f>IFERROR((VLOOKUP(A781,'links de acesso'!A:B,2,0)),"\\192.168.0.4\Produtos\PRODUTO_PRONTA_ENTREGA_DPOT\static\IMAGENS_PRODUTOS\SEM IMAGEM.jpg")</f>
        <v>\\192.168.0.4\Produtos\PRODUTO_PRONTA_ENTREGA_DPOT\static\IMAGENS_PRODUTOS\POLTRONA SOPRO_145550.jpg</v>
      </c>
      <c r="V781" s="8" t="str">
        <f>IF(Tabela3[[#This Row],[LINK_IMAGEM]]="\\192.168.0.4\Produtos\PRODUTO_PRONTA_ENTREGA_DPOT\static\IMAGENS_PRODUTOS\SEM IMAGEM.jpg","SEM IMAGEM","COM IMAGEM")</f>
        <v>COM IMAGEM</v>
      </c>
    </row>
    <row r="782" spans="1:22" x14ac:dyDescent="0.25">
      <c r="A782" s="17">
        <v>223739</v>
      </c>
      <c r="B782" t="str">
        <f>IFERROR((VLOOKUP(A782,'[1]LISTA ETIQUETAS'!O:X,3,0)),"PRODUTO SEM ESTOQUE")</f>
        <v>EST POLTRONA STELLA (BAIXA) (MAD A COR 01) TC EL MEDA AQUA</v>
      </c>
      <c r="C782" s="9" t="str">
        <f>VLOOKUP(A782,'[1]LISTA ETIQUETAS'!$O:$BT,58,0)</f>
        <v>DPOT POLTRONA</v>
      </c>
      <c r="D782" s="9" t="str">
        <f>VLOOKUP(A782,'[1]LISTA ETIQUETAS'!$O:$BU,59,0)</f>
        <v>POLTRONA STELLA</v>
      </c>
      <c r="E782" s="10">
        <f>IF(VLOOKUP(A782,'[1]LISTA ETIQUETAS'!O:W,4,0)="",(VLOOKUP(A782,'[1]LISTA ETIQUETAS'!O:W,7,0)),(VLOOKUP(A782,'[1]LISTA ETIQUETAS'!O:W,4,0)))</f>
        <v>0.74</v>
      </c>
      <c r="F782" s="10">
        <f>IF(VLOOKUP(A782,'[1]LISTA ETIQUETAS'!O:W,5,0)="",(VLOOKUP(A782,'[1]LISTA ETIQUETAS'!O:W,8,0)),(VLOOKUP(A782,'[1]LISTA ETIQUETAS'!O:W,5,0)))</f>
        <v>0.92</v>
      </c>
      <c r="G782" s="10">
        <f>IF(VLOOKUP(A782,'[1]LISTA ETIQUETAS'!O:W,6,0)="",(VLOOKUP(A782,'[1]LISTA ETIQUETAS'!O:W,9,0)),(VLOOKUP(A782,'[1]LISTA ETIQUETAS'!O:W,5,0)))</f>
        <v>0.69</v>
      </c>
      <c r="H782" s="10">
        <f>IFERROR((VLOOKUP(A782,'[1]LISTA ETIQUETAS'!O:X,10,0)),"")</f>
        <v>0</v>
      </c>
      <c r="I782" s="11">
        <f>IFERROR((VLOOKUP(A782,'[1]LISTA ETIQUETAS'!O:Z,12,0)),"")</f>
        <v>0</v>
      </c>
      <c r="J782" s="5">
        <f>VLOOKUP(A782,'[1]LISTA ETIQUETAS'!$O:$AA,13,0)</f>
        <v>0</v>
      </c>
      <c r="K782" s="11">
        <f>IFERROR(I782-I782*J782,"")</f>
        <v>0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>IF(M782=0,A782,M782)</f>
        <v>223739</v>
      </c>
      <c r="S782" s="2">
        <f>_xlfn.XLOOKUP($A782,'[1]LISTA ETIQUETAS'!$O:$O,'[1]LISTA ETIQUETAS'!H:H,"",0)</f>
        <v>1</v>
      </c>
      <c r="T782" s="8">
        <f>SUM(O782:S782)</f>
        <v>1</v>
      </c>
      <c r="U782" s="9" t="str">
        <f>IFERROR((VLOOKUP(A782,'links de acesso'!A:B,2,0)),"\\192.168.0.4\Produtos\PRODUTO_PRONTA_ENTREGA_DPOT\static\IMAGENS_PRODUTOS\SEM IMAGEM.jpg")</f>
        <v>\\192.168.0.4\Produtos\PRODUTO_PRONTA_ENTREGA_DPOT\static\IMAGENS_PRODUTOS\POLTRONA STELLA_223739.jpg</v>
      </c>
      <c r="V782" s="8" t="str">
        <f>IF(Tabela3[[#This Row],[LINK_IMAGEM]]="\\192.168.0.4\Produtos\PRODUTO_PRONTA_ENTREGA_DPOT\static\IMAGENS_PRODUTOS\SEM IMAGEM.jpg","SEM IMAGEM","COM IMAGEM")</f>
        <v>COM IMAGEM</v>
      </c>
    </row>
    <row r="783" spans="1:22" x14ac:dyDescent="0.25">
      <c r="A783" s="17">
        <v>254391</v>
      </c>
      <c r="B783" t="str">
        <f>IFERROR((VLOOKUP(A783,'[1]LISTA ETIQUETAS'!O:X,3,0)),"PRODUTO SEM ESTOQUE")</f>
        <v>EST POLTRONA STELLA (BAIXA) (MAD A COR 02) TC EL MALIBU GREY</v>
      </c>
      <c r="C783" s="9" t="str">
        <f>VLOOKUP(A783,'[1]LISTA ETIQUETAS'!$O:$BT,58,0)</f>
        <v>DPOT POLTRONA</v>
      </c>
      <c r="D783" s="9" t="str">
        <f>VLOOKUP(A783,'[1]LISTA ETIQUETAS'!$O:$BU,59,0)</f>
        <v>POLTRONA STELLA</v>
      </c>
      <c r="E783" s="10">
        <f>IF(VLOOKUP(A783,'[1]LISTA ETIQUETAS'!O:W,4,0)="",(VLOOKUP(A783,'[1]LISTA ETIQUETAS'!O:W,7,0)),(VLOOKUP(A783,'[1]LISTA ETIQUETAS'!O:W,4,0)))</f>
        <v>0.74</v>
      </c>
      <c r="F783" s="10">
        <f>IF(VLOOKUP(A783,'[1]LISTA ETIQUETAS'!O:W,5,0)="",(VLOOKUP(A783,'[1]LISTA ETIQUETAS'!O:W,8,0)),(VLOOKUP(A783,'[1]LISTA ETIQUETAS'!O:W,5,0)))</f>
        <v>0.92</v>
      </c>
      <c r="G783" s="10">
        <f>IF(VLOOKUP(A783,'[1]LISTA ETIQUETAS'!O:W,6,0)="",(VLOOKUP(A783,'[1]LISTA ETIQUETAS'!O:W,9,0)),(VLOOKUP(A783,'[1]LISTA ETIQUETAS'!O:W,5,0)))</f>
        <v>0.69</v>
      </c>
      <c r="H783" s="10">
        <f>IFERROR((VLOOKUP(A783,'[1]LISTA ETIQUETAS'!O:X,10,0)),"")</f>
        <v>0</v>
      </c>
      <c r="I783" s="11">
        <f>IFERROR((VLOOKUP(A783,'[1]LISTA ETIQUETAS'!O:Z,12,0)),"")</f>
        <v>0</v>
      </c>
      <c r="J783" s="5">
        <f>VLOOKUP(A783,'[1]LISTA ETIQUETAS'!$O:$AA,13,0)</f>
        <v>0</v>
      </c>
      <c r="K783" s="11">
        <f>IFERROR(I783-I783*J783,"")</f>
        <v>0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>IF(M783=0,A783,M783)</f>
        <v>254391</v>
      </c>
      <c r="S783" s="2">
        <f>_xlfn.XLOOKUP($A783,'[1]LISTA ETIQUETAS'!$O:$O,'[1]LISTA ETIQUETAS'!H:H,"",0)</f>
        <v>1</v>
      </c>
      <c r="T783" s="8">
        <f>SUM(O783:S783)</f>
        <v>1</v>
      </c>
      <c r="U783" s="9" t="str">
        <f>IFERROR((VLOOKUP(A783,'links de acesso'!A:B,2,0)),"\\192.168.0.4\Produtos\PRODUTO_PRONTA_ENTREGA_DPOT\static\IMAGENS_PRODUTOS\SEM IMAGEM.jpg")</f>
        <v>\\192.168.0.4\Produtos\PRODUTO_PRONTA_ENTREGA_DPOT\static\IMAGENS_PRODUTOS\POLTRONA STELLA_254391.jpg</v>
      </c>
      <c r="V783" s="8" t="str">
        <f>IF(Tabela3[[#This Row],[LINK_IMAGEM]]="\\192.168.0.4\Produtos\PRODUTO_PRONTA_ENTREGA_DPOT\static\IMAGENS_PRODUTOS\SEM IMAGEM.jpg","SEM IMAGEM","COM IMAGEM")</f>
        <v>COM IMAGEM</v>
      </c>
    </row>
    <row r="784" spans="1:22" x14ac:dyDescent="0.25">
      <c r="A784" s="17">
        <v>231184</v>
      </c>
      <c r="B784" t="str">
        <f>IFERROR((VLOOKUP(A784,'[1]LISTA ETIQUETAS'!O:X,3,0)),"PRODUTO SEM ESTOQUE")</f>
        <v>EST POLTRONA STELLA (BAIXA) (MAD B COR 02) TC EL MALIBU BLUE</v>
      </c>
      <c r="C784" s="9" t="str">
        <f>VLOOKUP(A784,'[1]LISTA ETIQUETAS'!$O:$BT,58,0)</f>
        <v>DPOT POLTRONA</v>
      </c>
      <c r="D784" s="9" t="str">
        <f>VLOOKUP(A784,'[1]LISTA ETIQUETAS'!$O:$BU,59,0)</f>
        <v>POLTRONA STELLA</v>
      </c>
      <c r="E784" s="10">
        <f>IF(VLOOKUP(A784,'[1]LISTA ETIQUETAS'!O:W,4,0)="",(VLOOKUP(A784,'[1]LISTA ETIQUETAS'!O:W,7,0)),(VLOOKUP(A784,'[1]LISTA ETIQUETAS'!O:W,4,0)))</f>
        <v>0.74</v>
      </c>
      <c r="F784" s="10">
        <f>IF(VLOOKUP(A784,'[1]LISTA ETIQUETAS'!O:W,5,0)="",(VLOOKUP(A784,'[1]LISTA ETIQUETAS'!O:W,8,0)),(VLOOKUP(A784,'[1]LISTA ETIQUETAS'!O:W,5,0)))</f>
        <v>0.92</v>
      </c>
      <c r="G784" s="10">
        <f>IF(VLOOKUP(A784,'[1]LISTA ETIQUETAS'!O:W,6,0)="",(VLOOKUP(A784,'[1]LISTA ETIQUETAS'!O:W,9,0)),(VLOOKUP(A784,'[1]LISTA ETIQUETAS'!O:W,5,0)))</f>
        <v>0.69</v>
      </c>
      <c r="H784" s="10">
        <f>IFERROR((VLOOKUP(A784,'[1]LISTA ETIQUETAS'!O:X,10,0)),"")</f>
        <v>0</v>
      </c>
      <c r="I784" s="11">
        <f>IFERROR((VLOOKUP(A784,'[1]LISTA ETIQUETAS'!O:Z,12,0)),"")</f>
        <v>0</v>
      </c>
      <c r="J784" s="5">
        <f>VLOOKUP(A784,'[1]LISTA ETIQUETAS'!$O:$AA,13,0)</f>
        <v>0.5</v>
      </c>
      <c r="K784" s="11">
        <f>IFERROR(I784-I784*J784,"")</f>
        <v>0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>IF(M784=0,A784,M784)</f>
        <v>231184</v>
      </c>
      <c r="S784" s="2">
        <f>_xlfn.XLOOKUP($A784,'[1]LISTA ETIQUETAS'!$O:$O,'[1]LISTA ETIQUETAS'!H:H,"",0)</f>
        <v>1</v>
      </c>
      <c r="T784" s="8">
        <f>SUM(O784:S784)</f>
        <v>1</v>
      </c>
      <c r="U784" s="9" t="str">
        <f>IFERROR((VLOOKUP(A784,'links de acesso'!A:B,2,0)),"\\192.168.0.4\Produtos\PRODUTO_PRONTA_ENTREGA_DPOT\static\IMAGENS_PRODUTOS\SEM IMAGEM.jpg")</f>
        <v>\\192.168.0.4\Produtos\PRODUTO_PRONTA_ENTREGA_DPOT\static\IMAGENS_PRODUTOS\POLTRONA STELLA_231184.jpg</v>
      </c>
      <c r="V784" s="8" t="str">
        <f>IF(Tabela3[[#This Row],[LINK_IMAGEM]]="\\192.168.0.4\Produtos\PRODUTO_PRONTA_ENTREGA_DPOT\static\IMAGENS_PRODUTOS\SEM IMAGEM.jpg","SEM IMAGEM","COM IMAGEM")</f>
        <v>COM IMAGEM</v>
      </c>
    </row>
    <row r="785" spans="1:22" x14ac:dyDescent="0.25">
      <c r="A785" s="17">
        <v>206887</v>
      </c>
      <c r="B785" t="str">
        <f>IFERROR((VLOOKUP(A785,'[1]LISTA ETIQUETAS'!O:X,3,0)),"PRODUTO SEM ESTOQUE")</f>
        <v>EST POLTRONA STELLA (BAIXA) (MAD B COR 03) TC 244-01489 GREY</v>
      </c>
      <c r="C785" s="9" t="str">
        <f>VLOOKUP(A785,'[1]LISTA ETIQUETAS'!$O:$BT,58,0)</f>
        <v>DPOT POLTRONA</v>
      </c>
      <c r="D785" s="9" t="str">
        <f>VLOOKUP(A785,'[1]LISTA ETIQUETAS'!$O:$BU,59,0)</f>
        <v>POLTRONA STELLA</v>
      </c>
      <c r="E785" s="10">
        <f>IF(VLOOKUP(A785,'[1]LISTA ETIQUETAS'!O:W,4,0)="",(VLOOKUP(A785,'[1]LISTA ETIQUETAS'!O:W,7,0)),(VLOOKUP(A785,'[1]LISTA ETIQUETAS'!O:W,4,0)))</f>
        <v>0.74</v>
      </c>
      <c r="F785" s="10">
        <f>IF(VLOOKUP(A785,'[1]LISTA ETIQUETAS'!O:W,5,0)="",(VLOOKUP(A785,'[1]LISTA ETIQUETAS'!O:W,8,0)),(VLOOKUP(A785,'[1]LISTA ETIQUETAS'!O:W,5,0)))</f>
        <v>0.92</v>
      </c>
      <c r="G785" s="10">
        <f>IF(VLOOKUP(A785,'[1]LISTA ETIQUETAS'!O:W,6,0)="",(VLOOKUP(A785,'[1]LISTA ETIQUETAS'!O:W,9,0)),(VLOOKUP(A785,'[1]LISTA ETIQUETAS'!O:W,5,0)))</f>
        <v>0.69</v>
      </c>
      <c r="H785" s="10">
        <f>IFERROR((VLOOKUP(A785,'[1]LISTA ETIQUETAS'!O:X,10,0)),"")</f>
        <v>0</v>
      </c>
      <c r="I785" s="11">
        <f>IFERROR((VLOOKUP(A785,'[1]LISTA ETIQUETAS'!O:Z,12,0)),"")</f>
        <v>0</v>
      </c>
      <c r="J785" s="5">
        <f>VLOOKUP(A785,'[1]LISTA ETIQUETAS'!$O:$AA,13,0)</f>
        <v>0.5</v>
      </c>
      <c r="K785" s="11">
        <f>IFERROR(I785-I785*J785,"")</f>
        <v>0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>IF(M785=0,A785,M785)</f>
        <v>206887</v>
      </c>
      <c r="S785" s="2">
        <f>_xlfn.XLOOKUP($A785,'[1]LISTA ETIQUETAS'!$O:$O,'[1]LISTA ETIQUETAS'!H:H,"",0)</f>
        <v>1</v>
      </c>
      <c r="T785" s="8">
        <f>SUM(O785:S785)</f>
        <v>1</v>
      </c>
      <c r="U785" s="9" t="str">
        <f>IFERROR((VLOOKUP(A785,'links de acesso'!A:B,2,0)),"\\192.168.0.4\Produtos\PRODUTO_PRONTA_ENTREGA_DPOT\static\IMAGENS_PRODUTOS\SEM IMAGEM.jpg")</f>
        <v>\\192.168.0.4\Produtos\PRODUTO_PRONTA_ENTREGA_DPOT\static\IMAGENS_PRODUTOS\SEM IMAGEM.jpg</v>
      </c>
      <c r="V785" s="8" t="str">
        <f>IF(Tabela3[[#This Row],[LINK_IMAGEM]]="\\192.168.0.4\Produtos\PRODUTO_PRONTA_ENTREGA_DPOT\static\IMAGENS_PRODUTOS\SEM IMAGEM.jpg","SEM IMAGEM","COM IMAGEM")</f>
        <v>SEM IMAGEM</v>
      </c>
    </row>
    <row r="786" spans="1:22" x14ac:dyDescent="0.25">
      <c r="A786" s="17">
        <v>176876</v>
      </c>
      <c r="B786" t="str">
        <f>IFERROR((VLOOKUP(A786,'[1]LISTA ETIQUETAS'!O:X,3,0)),"PRODUTO SEM ESTOQUE")</f>
        <v>EST POLTRONA STELLA (BAIXA) (MAD B COR 03) TC FLOR VELVET</v>
      </c>
      <c r="C786" s="9" t="str">
        <f>VLOOKUP(A786,'[1]LISTA ETIQUETAS'!$O:$BT,58,0)</f>
        <v>DPOT POLTRONA</v>
      </c>
      <c r="D786" s="9" t="str">
        <f>VLOOKUP(A786,'[1]LISTA ETIQUETAS'!$O:$BU,59,0)</f>
        <v>POLTRONA STELLA</v>
      </c>
      <c r="E786" s="10">
        <f>IF(VLOOKUP(A786,'[1]LISTA ETIQUETAS'!O:W,4,0)="",(VLOOKUP(A786,'[1]LISTA ETIQUETAS'!O:W,7,0)),(VLOOKUP(A786,'[1]LISTA ETIQUETAS'!O:W,4,0)))</f>
        <v>0.74</v>
      </c>
      <c r="F786" s="10">
        <f>IF(VLOOKUP(A786,'[1]LISTA ETIQUETAS'!O:W,5,0)="",(VLOOKUP(A786,'[1]LISTA ETIQUETAS'!O:W,8,0)),(VLOOKUP(A786,'[1]LISTA ETIQUETAS'!O:W,5,0)))</f>
        <v>0.92</v>
      </c>
      <c r="G786" s="10">
        <f>IF(VLOOKUP(A786,'[1]LISTA ETIQUETAS'!O:W,6,0)="",(VLOOKUP(A786,'[1]LISTA ETIQUETAS'!O:W,9,0)),(VLOOKUP(A786,'[1]LISTA ETIQUETAS'!O:W,5,0)))</f>
        <v>0.69</v>
      </c>
      <c r="H786" s="10">
        <f>IFERROR((VLOOKUP(A786,'[1]LISTA ETIQUETAS'!O:X,10,0)),"")</f>
        <v>0</v>
      </c>
      <c r="I786" s="11">
        <f>IFERROR((VLOOKUP(A786,'[1]LISTA ETIQUETAS'!O:Z,12,0)),"")</f>
        <v>0</v>
      </c>
      <c r="J786" s="5">
        <f>VLOOKUP(A786,'[1]LISTA ETIQUETAS'!$O:$AA,13,0)</f>
        <v>0</v>
      </c>
      <c r="K786" s="11">
        <f>IFERROR(I786-I786*J786,"")</f>
        <v>0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>IF(M786=0,A786,M786)</f>
        <v>176876</v>
      </c>
      <c r="S786" s="2">
        <f>_xlfn.XLOOKUP($A786,'[1]LISTA ETIQUETAS'!$O:$O,'[1]LISTA ETIQUETAS'!H:H,"",0)</f>
        <v>2</v>
      </c>
      <c r="T786" s="8">
        <f>SUM(O786:S786)</f>
        <v>2</v>
      </c>
      <c r="U786" s="9" t="str">
        <f>IFERROR((VLOOKUP(A786,'links de acesso'!A:B,2,0)),"\\192.168.0.4\Produtos\PRODUTO_PRONTA_ENTREGA_DPOT\static\IMAGENS_PRODUTOS\SEM IMAGEM.jpg")</f>
        <v>\\192.168.0.4\Produtos\PRODUTO_PRONTA_ENTREGA_DPOT\static\IMAGENS_PRODUTOS\POLTRONA STELLA _176876.jpg</v>
      </c>
      <c r="V786" s="8" t="str">
        <f>IF(Tabela3[[#This Row],[LINK_IMAGEM]]="\\192.168.0.4\Produtos\PRODUTO_PRONTA_ENTREGA_DPOT\static\IMAGENS_PRODUTOS\SEM IMAGEM.jpg","SEM IMAGEM","COM IMAGEM")</f>
        <v>COM IMAGEM</v>
      </c>
    </row>
    <row r="787" spans="1:22" x14ac:dyDescent="0.25">
      <c r="A787" s="17">
        <v>183042</v>
      </c>
      <c r="B787" t="str">
        <f>IFERROR((VLOOKUP(A787,'[1]LISTA ETIQUETAS'!O:X,3,0)),"PRODUTO SEM ESTOQUE")</f>
        <v>EST POLTRONA SUITE (BASE INOX) TC LINHO 581</v>
      </c>
      <c r="C787" s="9" t="str">
        <f>VLOOKUP(A787,'[1]LISTA ETIQUETAS'!$O:$BT,58,0)</f>
        <v>DPOT POLTRONA</v>
      </c>
      <c r="D787" s="9" t="str">
        <f>VLOOKUP(A787,'[1]LISTA ETIQUETAS'!$O:$BU,59,0)</f>
        <v>POLTRONA SUITE</v>
      </c>
      <c r="E787" s="10">
        <f>IF(VLOOKUP(A787,'[1]LISTA ETIQUETAS'!O:W,4,0)="",(VLOOKUP(A787,'[1]LISTA ETIQUETAS'!O:W,7,0)),(VLOOKUP(A787,'[1]LISTA ETIQUETAS'!O:W,4,0)))</f>
        <v>1.1000000000000001</v>
      </c>
      <c r="F787" s="10">
        <f>IF(VLOOKUP(A787,'[1]LISTA ETIQUETAS'!O:W,5,0)="",(VLOOKUP(A787,'[1]LISTA ETIQUETAS'!O:W,8,0)),(VLOOKUP(A787,'[1]LISTA ETIQUETAS'!O:W,5,0)))</f>
        <v>0.9</v>
      </c>
      <c r="G787" s="10">
        <f>IF(VLOOKUP(A787,'[1]LISTA ETIQUETAS'!O:W,6,0)="",(VLOOKUP(A787,'[1]LISTA ETIQUETAS'!O:W,9,0)),(VLOOKUP(A787,'[1]LISTA ETIQUETAS'!O:W,5,0)))</f>
        <v>0.7</v>
      </c>
      <c r="H787" s="10">
        <f>IFERROR((VLOOKUP(A787,'[1]LISTA ETIQUETAS'!O:X,10,0)),"")</f>
        <v>0</v>
      </c>
      <c r="I787" s="11">
        <f>IFERROR((VLOOKUP(A787,'[1]LISTA ETIQUETAS'!O:Z,12,0)),"")</f>
        <v>0</v>
      </c>
      <c r="J787" s="5">
        <f>VLOOKUP(A787,'[1]LISTA ETIQUETAS'!$O:$AA,13,0)</f>
        <v>0</v>
      </c>
      <c r="K787" s="11">
        <f>IFERROR(I787-I787*J787,"")</f>
        <v>0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>IF(M787=0,A787,M787)</f>
        <v>183042</v>
      </c>
      <c r="S787" s="2">
        <f>_xlfn.XLOOKUP($A787,'[1]LISTA ETIQUETAS'!$O:$O,'[1]LISTA ETIQUETAS'!H:H,"",0)</f>
        <v>1</v>
      </c>
      <c r="T787" s="8">
        <f>SUM(O787:S787)</f>
        <v>1</v>
      </c>
      <c r="U787" s="9" t="str">
        <f>IFERROR((VLOOKUP(A787,'links de acesso'!A:B,2,0)),"\\192.168.0.4\Produtos\PRODUTO_PRONTA_ENTREGA_DPOT\static\IMAGENS_PRODUTOS\SEM IMAGEM.jpg")</f>
        <v>\\192.168.0.4\Produtos\PRODUTO_PRONTA_ENTREGA_DPOT\static\IMAGENS_PRODUTOS\POLTRONA SUITE_183042.jpg</v>
      </c>
      <c r="V787" s="8" t="str">
        <f>IF(Tabela3[[#This Row],[LINK_IMAGEM]]="\\192.168.0.4\Produtos\PRODUTO_PRONTA_ENTREGA_DPOT\static\IMAGENS_PRODUTOS\SEM IMAGEM.jpg","SEM IMAGEM","COM IMAGEM")</f>
        <v>COM IMAGEM</v>
      </c>
    </row>
    <row r="788" spans="1:22" x14ac:dyDescent="0.25">
      <c r="A788" s="17">
        <v>123516</v>
      </c>
      <c r="B788" t="str">
        <f>IFERROR((VLOOKUP(A788,'[1]LISTA ETIQUETAS'!O:X,3,0)),"PRODUTO SEM ESTOQUE")</f>
        <v>EST POLTRONA SUITE (BASE INOX) TC 11031/508</v>
      </c>
      <c r="C788" s="9" t="str">
        <f>VLOOKUP(A788,'[1]LISTA ETIQUETAS'!$O:$BT,58,0)</f>
        <v>DPOT POLTRONA</v>
      </c>
      <c r="D788" s="9" t="str">
        <f>VLOOKUP(A788,'[1]LISTA ETIQUETAS'!$O:$BU,59,0)</f>
        <v>POLTRONA SUITE</v>
      </c>
      <c r="E788" s="10">
        <f>IF(VLOOKUP(A788,'[1]LISTA ETIQUETAS'!O:W,4,0)="",(VLOOKUP(A788,'[1]LISTA ETIQUETAS'!O:W,7,0)),(VLOOKUP(A788,'[1]LISTA ETIQUETAS'!O:W,4,0)))</f>
        <v>1.1000000000000001</v>
      </c>
      <c r="F788" s="10">
        <f>IF(VLOOKUP(A788,'[1]LISTA ETIQUETAS'!O:W,5,0)="",(VLOOKUP(A788,'[1]LISTA ETIQUETAS'!O:W,8,0)),(VLOOKUP(A788,'[1]LISTA ETIQUETAS'!O:W,5,0)))</f>
        <v>0.9</v>
      </c>
      <c r="G788" s="10">
        <f>IF(VLOOKUP(A788,'[1]LISTA ETIQUETAS'!O:W,6,0)="",(VLOOKUP(A788,'[1]LISTA ETIQUETAS'!O:W,9,0)),(VLOOKUP(A788,'[1]LISTA ETIQUETAS'!O:W,5,0)))</f>
        <v>0.7</v>
      </c>
      <c r="H788" s="10">
        <f>IFERROR((VLOOKUP(A788,'[1]LISTA ETIQUETAS'!O:X,10,0)),"")</f>
        <v>0</v>
      </c>
      <c r="I788" s="11">
        <f>IFERROR((VLOOKUP(A788,'[1]LISTA ETIQUETAS'!O:Z,12,0)),"")</f>
        <v>0</v>
      </c>
      <c r="J788" s="5">
        <f>VLOOKUP(A788,'[1]LISTA ETIQUETAS'!$O:$AA,13,0)</f>
        <v>0</v>
      </c>
      <c r="K788" s="11">
        <f>IFERROR(I788-I788*J788,"")</f>
        <v>0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>IF(M788=0,A788,M788)</f>
        <v>123516</v>
      </c>
      <c r="S788" s="2">
        <f>_xlfn.XLOOKUP($A788,'[1]LISTA ETIQUETAS'!$O:$O,'[1]LISTA ETIQUETAS'!H:H,"",0)</f>
        <v>1</v>
      </c>
      <c r="T788" s="8">
        <f>SUM(O788:S788)</f>
        <v>1</v>
      </c>
      <c r="U788" s="9" t="str">
        <f>IFERROR((VLOOKUP(A788,'links de acesso'!A:B,2,0)),"\\192.168.0.4\Produtos\PRODUTO_PRONTA_ENTREGA_DPOT\static\IMAGENS_PRODUTOS\SEM IMAGEM.jpg")</f>
        <v>\\192.168.0.4\Produtos\PRODUTO_PRONTA_ENTREGA_DPOT\static\IMAGENS_PRODUTOS\POLTRONA SUITE_123516.jpg</v>
      </c>
      <c r="V788" s="8" t="str">
        <f>IF(Tabela3[[#This Row],[LINK_IMAGEM]]="\\192.168.0.4\Produtos\PRODUTO_PRONTA_ENTREGA_DPOT\static\IMAGENS_PRODUTOS\SEM IMAGEM.jpg","SEM IMAGEM","COM IMAGEM")</f>
        <v>COM IMAGEM</v>
      </c>
    </row>
    <row r="789" spans="1:22" x14ac:dyDescent="0.25">
      <c r="A789" s="17">
        <v>266069</v>
      </c>
      <c r="B789" t="str">
        <f>IFERROR((VLOOKUP(A789,'[1]LISTA ETIQUETAS'!O:X,3,0)),"PRODUTO SEM ESTOQUE")</f>
        <v>EST POLTRONA SUITE (BASE INOX) TC GAVEA 306</v>
      </c>
      <c r="C789" s="9" t="str">
        <f>VLOOKUP(A789,'[1]LISTA ETIQUETAS'!$O:$BT,58,0)</f>
        <v>DPOT POLTRONA</v>
      </c>
      <c r="D789" s="9" t="str">
        <f>VLOOKUP(A789,'[1]LISTA ETIQUETAS'!$O:$BU,59,0)</f>
        <v>POLTRONA SUITE</v>
      </c>
      <c r="E789" s="10">
        <f>IF(VLOOKUP(A789,'[1]LISTA ETIQUETAS'!O:W,4,0)="",(VLOOKUP(A789,'[1]LISTA ETIQUETAS'!O:W,7,0)),(VLOOKUP(A789,'[1]LISTA ETIQUETAS'!O:W,4,0)))</f>
        <v>1.1000000000000001</v>
      </c>
      <c r="F789" s="10">
        <f>IF(VLOOKUP(A789,'[1]LISTA ETIQUETAS'!O:W,5,0)="",(VLOOKUP(A789,'[1]LISTA ETIQUETAS'!O:W,8,0)),(VLOOKUP(A789,'[1]LISTA ETIQUETAS'!O:W,5,0)))</f>
        <v>0.9</v>
      </c>
      <c r="G789" s="10">
        <f>IF(VLOOKUP(A789,'[1]LISTA ETIQUETAS'!O:W,6,0)="",(VLOOKUP(A789,'[1]LISTA ETIQUETAS'!O:W,9,0)),(VLOOKUP(A789,'[1]LISTA ETIQUETAS'!O:W,5,0)))</f>
        <v>0.7</v>
      </c>
      <c r="H789" s="10">
        <f>IFERROR((VLOOKUP(A789,'[1]LISTA ETIQUETAS'!O:X,10,0)),"")</f>
        <v>0</v>
      </c>
      <c r="I789" s="11">
        <f>IFERROR((VLOOKUP(A789,'[1]LISTA ETIQUETAS'!O:Z,12,0)),"")</f>
        <v>0</v>
      </c>
      <c r="J789" s="5">
        <f>VLOOKUP(A789,'[1]LISTA ETIQUETAS'!$O:$AA,13,0)</f>
        <v>0</v>
      </c>
      <c r="K789" s="11">
        <f>IFERROR(I789-I789*J789,"")</f>
        <v>0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>IF(M789=0,A789,M789)</f>
        <v>266069</v>
      </c>
      <c r="S789" s="2">
        <f>_xlfn.XLOOKUP($A789,'[1]LISTA ETIQUETAS'!$O:$O,'[1]LISTA ETIQUETAS'!H:H,"",0)</f>
        <v>1</v>
      </c>
      <c r="T789" s="8">
        <f>SUM(O789:S789)</f>
        <v>1</v>
      </c>
      <c r="U789" s="9" t="str">
        <f>IFERROR((VLOOKUP(A789,'links de acesso'!A:B,2,0)),"\\192.168.0.4\Produtos\PRODUTO_PRONTA_ENTREGA_DPOT\static\IMAGENS_PRODUTOS\SEM IMAGEM.jpg")</f>
        <v>\\192.168.0.4\Produtos\PRODUTO_PRONTA_ENTREGA_DPOT\static\IMAGENS_PRODUTOS\POLTRONA SUITE_266069.jpg</v>
      </c>
      <c r="V789" s="8" t="str">
        <f>IF(Tabela3[[#This Row],[LINK_IMAGEM]]="\\192.168.0.4\Produtos\PRODUTO_PRONTA_ENTREGA_DPOT\static\IMAGENS_PRODUTOS\SEM IMAGEM.jpg","SEM IMAGEM","COM IMAGEM")</f>
        <v>COM IMAGEM</v>
      </c>
    </row>
    <row r="790" spans="1:22" x14ac:dyDescent="0.25">
      <c r="A790" s="17">
        <v>110493</v>
      </c>
      <c r="B790" t="str">
        <f>IFERROR((VLOOKUP(A790,'[1]LISTA ETIQUETAS'!O:X,3,0)),"PRODUTO SEM ESTOQUE")</f>
        <v>EST POLTRONA SUITE (BASE INOX) TC M-10242</v>
      </c>
      <c r="C790" s="9" t="str">
        <f>VLOOKUP(A790,'[1]LISTA ETIQUETAS'!$O:$BT,58,0)</f>
        <v>DPOT POLTRONA</v>
      </c>
      <c r="D790" s="9" t="str">
        <f>VLOOKUP(A790,'[1]LISTA ETIQUETAS'!$O:$BU,59,0)</f>
        <v>POLTRONA SUITE</v>
      </c>
      <c r="E790" s="10">
        <f>IF(VLOOKUP(A790,'[1]LISTA ETIQUETAS'!O:W,4,0)="",(VLOOKUP(A790,'[1]LISTA ETIQUETAS'!O:W,7,0)),(VLOOKUP(A790,'[1]LISTA ETIQUETAS'!O:W,4,0)))</f>
        <v>1.1000000000000001</v>
      </c>
      <c r="F790" s="10">
        <f>IF(VLOOKUP(A790,'[1]LISTA ETIQUETAS'!O:W,5,0)="",(VLOOKUP(A790,'[1]LISTA ETIQUETAS'!O:W,8,0)),(VLOOKUP(A790,'[1]LISTA ETIQUETAS'!O:W,5,0)))</f>
        <v>0.9</v>
      </c>
      <c r="G790" s="10">
        <f>IF(VLOOKUP(A790,'[1]LISTA ETIQUETAS'!O:W,6,0)="",(VLOOKUP(A790,'[1]LISTA ETIQUETAS'!O:W,9,0)),(VLOOKUP(A790,'[1]LISTA ETIQUETAS'!O:W,5,0)))</f>
        <v>0.7</v>
      </c>
      <c r="H790" s="10">
        <f>IFERROR((VLOOKUP(A790,'[1]LISTA ETIQUETAS'!O:X,10,0)),"")</f>
        <v>0</v>
      </c>
      <c r="I790" s="11">
        <f>IFERROR((VLOOKUP(A790,'[1]LISTA ETIQUETAS'!O:Z,12,0)),"")</f>
        <v>0</v>
      </c>
      <c r="J790" s="5">
        <f>VLOOKUP(A790,'[1]LISTA ETIQUETAS'!$O:$AA,13,0)</f>
        <v>0.35</v>
      </c>
      <c r="K790" s="11">
        <f>IFERROR(I790-I790*J790,"")</f>
        <v>0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>IF(M790=0,A790,M790)</f>
        <v>110493</v>
      </c>
      <c r="S790" s="2">
        <f>_xlfn.XLOOKUP($A790,'[1]LISTA ETIQUETAS'!$O:$O,'[1]LISTA ETIQUETAS'!H:H,"",0)</f>
        <v>1</v>
      </c>
      <c r="T790" s="8">
        <f>SUM(O790:S790)</f>
        <v>1</v>
      </c>
      <c r="U790" s="9" t="str">
        <f>IFERROR((VLOOKUP(A790,'links de acesso'!A:B,2,0)),"\\192.168.0.4\Produtos\PRODUTO_PRONTA_ENTREGA_DPOT\static\IMAGENS_PRODUTOS\SEM IMAGEM.jpg")</f>
        <v>\\192.168.0.4\Produtos\PRODUTO_PRONTA_ENTREGA_DPOT\static\IMAGENS_PRODUTOS\SEM IMAGEM.jpg</v>
      </c>
      <c r="V790" s="8" t="str">
        <f>IF(Tabela3[[#This Row],[LINK_IMAGEM]]="\\192.168.0.4\Produtos\PRODUTO_PRONTA_ENTREGA_DPOT\static\IMAGENS_PRODUTOS\SEM IMAGEM.jpg","SEM IMAGEM","COM IMAGEM")</f>
        <v>SEM IMAGEM</v>
      </c>
    </row>
    <row r="791" spans="1:22" x14ac:dyDescent="0.25">
      <c r="A791" s="17">
        <v>62558</v>
      </c>
      <c r="B791" t="str">
        <f>IFERROR((VLOOKUP(A791,'[1]LISTA ETIQUETAS'!O:X,3,0)),"PRODUTO SEM ESTOQUE")</f>
        <v>EST POLTRONA SUITE (COURO) (ALMOFADA LINHO)</v>
      </c>
      <c r="C791" s="9" t="str">
        <f>VLOOKUP(A791,'[1]LISTA ETIQUETAS'!$O:$BT,58,0)</f>
        <v>DPOT POLTRONA</v>
      </c>
      <c r="D791" s="9" t="str">
        <f>VLOOKUP(A791,'[1]LISTA ETIQUETAS'!$O:$BU,59,0)</f>
        <v>POLTRONA SUITE</v>
      </c>
      <c r="E791" s="10">
        <f>IF(VLOOKUP(A791,'[1]LISTA ETIQUETAS'!O:W,4,0)="",(VLOOKUP(A791,'[1]LISTA ETIQUETAS'!O:W,7,0)),(VLOOKUP(A791,'[1]LISTA ETIQUETAS'!O:W,4,0)))</f>
        <v>1.1000000000000001</v>
      </c>
      <c r="F791" s="10">
        <f>IF(VLOOKUP(A791,'[1]LISTA ETIQUETAS'!O:W,5,0)="",(VLOOKUP(A791,'[1]LISTA ETIQUETAS'!O:W,8,0)),(VLOOKUP(A791,'[1]LISTA ETIQUETAS'!O:W,5,0)))</f>
        <v>0.9</v>
      </c>
      <c r="G791" s="10">
        <f>IF(VLOOKUP(A791,'[1]LISTA ETIQUETAS'!O:W,6,0)="",(VLOOKUP(A791,'[1]LISTA ETIQUETAS'!O:W,9,0)),(VLOOKUP(A791,'[1]LISTA ETIQUETAS'!O:W,5,0)))</f>
        <v>0.7</v>
      </c>
      <c r="H791" s="10">
        <f>IFERROR((VLOOKUP(A791,'[1]LISTA ETIQUETAS'!O:X,10,0)),"")</f>
        <v>0</v>
      </c>
      <c r="I791" s="11">
        <f>IFERROR((VLOOKUP(A791,'[1]LISTA ETIQUETAS'!O:Z,12,0)),"")</f>
        <v>0</v>
      </c>
      <c r="J791" s="5">
        <f>VLOOKUP(A791,'[1]LISTA ETIQUETAS'!$O:$AA,13,0)</f>
        <v>0</v>
      </c>
      <c r="K791" s="11">
        <f>IFERROR(I791-I791*J791,"")</f>
        <v>0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>IF(M791=0,A791,M791)</f>
        <v>62558</v>
      </c>
      <c r="S791" s="2">
        <f>_xlfn.XLOOKUP($A791,'[1]LISTA ETIQUETAS'!$O:$O,'[1]LISTA ETIQUETAS'!H:H,"",0)</f>
        <v>1</v>
      </c>
      <c r="T791" s="8">
        <f>SUM(O791:S791)</f>
        <v>1</v>
      </c>
      <c r="U791" s="9" t="str">
        <f>IFERROR((VLOOKUP(A791,'links de acesso'!A:B,2,0)),"\\192.168.0.4\Produtos\PRODUTO_PRONTA_ENTREGA_DPOT\static\IMAGENS_PRODUTOS\SEM IMAGEM.jpg")</f>
        <v>\\192.168.0.4\Produtos\PRODUTO_PRONTA_ENTREGA_DPOT\static\IMAGENS_PRODUTOS\POLTRONA SUITE_62558.jpg</v>
      </c>
      <c r="V791" s="8" t="str">
        <f>IF(Tabela3[[#This Row],[LINK_IMAGEM]]="\\192.168.0.4\Produtos\PRODUTO_PRONTA_ENTREGA_DPOT\static\IMAGENS_PRODUTOS\SEM IMAGEM.jpg","SEM IMAGEM","COM IMAGEM")</f>
        <v>COM IMAGEM</v>
      </c>
    </row>
    <row r="792" spans="1:22" x14ac:dyDescent="0.25">
      <c r="A792" s="17">
        <v>257780</v>
      </c>
      <c r="B792" t="str">
        <f>IFERROR((VLOOKUP(A792,'[1]LISTA ETIQUETAS'!O:X,3,0)),"PRODUTO SEM ESTOQUE")</f>
        <v>EST POLTRONA TAGUAIBA (FAIA VERNIZ CONHAQUE) CAMURCA BRONZE</v>
      </c>
      <c r="C792" s="9" t="str">
        <f>VLOOKUP(A792,'[1]LISTA ETIQUETAS'!$O:$BT,58,0)</f>
        <v>DPOT POLTRONA</v>
      </c>
      <c r="D792" s="9" t="str">
        <f>VLOOKUP(A792,'[1]LISTA ETIQUETAS'!$O:$BU,59,0)</f>
        <v>POLTRONA TAGUAIBA</v>
      </c>
      <c r="E792" s="10">
        <f>IF(VLOOKUP(A792,'[1]LISTA ETIQUETAS'!O:W,4,0)="",(VLOOKUP(A792,'[1]LISTA ETIQUETAS'!O:W,7,0)),(VLOOKUP(A792,'[1]LISTA ETIQUETAS'!O:W,4,0)))</f>
        <v>0.92</v>
      </c>
      <c r="F792" s="10">
        <f>IF(VLOOKUP(A792,'[1]LISTA ETIQUETAS'!O:W,5,0)="",(VLOOKUP(A792,'[1]LISTA ETIQUETAS'!O:W,8,0)),(VLOOKUP(A792,'[1]LISTA ETIQUETAS'!O:W,5,0)))</f>
        <v>0.78</v>
      </c>
      <c r="G792" s="10">
        <f>IF(VLOOKUP(A792,'[1]LISTA ETIQUETAS'!O:W,6,0)="",(VLOOKUP(A792,'[1]LISTA ETIQUETAS'!O:W,9,0)),(VLOOKUP(A792,'[1]LISTA ETIQUETAS'!O:W,5,0)))</f>
        <v>0.84</v>
      </c>
      <c r="H792" s="10">
        <f>IFERROR((VLOOKUP(A792,'[1]LISTA ETIQUETAS'!O:X,10,0)),"")</f>
        <v>0</v>
      </c>
      <c r="I792" s="11">
        <f>IFERROR((VLOOKUP(A792,'[1]LISTA ETIQUETAS'!O:Z,12,0)),"")</f>
        <v>0</v>
      </c>
      <c r="J792" s="5">
        <f>VLOOKUP(A792,'[1]LISTA ETIQUETAS'!$O:$AA,13,0)</f>
        <v>0</v>
      </c>
      <c r="K792" s="11">
        <f>IFERROR(I792-I792*J792,"")</f>
        <v>0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>IF(M792=0,A792,M792)</f>
        <v>257780</v>
      </c>
      <c r="S792" s="2">
        <f>_xlfn.XLOOKUP($A792,'[1]LISTA ETIQUETAS'!$O:$O,'[1]LISTA ETIQUETAS'!H:H,"",0)</f>
        <v>2</v>
      </c>
      <c r="T792" s="8">
        <f>SUM(O792:S792)</f>
        <v>2</v>
      </c>
      <c r="U792" s="9" t="str">
        <f>IFERROR((VLOOKUP(A792,'links de acesso'!A:B,2,0)),"\\192.168.0.4\Produtos\PRODUTO_PRONTA_ENTREGA_DPOT\static\IMAGENS_PRODUTOS\SEM IMAGEM.jpg")</f>
        <v>\\192.168.0.4\Produtos\PRODUTO_PRONTA_ENTREGA_DPOT\static\IMAGENS_PRODUTOS\POLTRONA TAGUAIBA_257780.jpg</v>
      </c>
      <c r="V792" s="8" t="str">
        <f>IF(Tabela3[[#This Row],[LINK_IMAGEM]]="\\192.168.0.4\Produtos\PRODUTO_PRONTA_ENTREGA_DPOT\static\IMAGENS_PRODUTOS\SEM IMAGEM.jpg","SEM IMAGEM","COM IMAGEM")</f>
        <v>COM IMAGEM</v>
      </c>
    </row>
    <row r="793" spans="1:22" x14ac:dyDescent="0.25">
      <c r="A793" s="17">
        <v>221370</v>
      </c>
      <c r="B793" t="str">
        <f>IFERROR((VLOOKUP(A793,'[1]LISTA ETIQUETAS'!O:X,3,0)),"PRODUTO SEM ESTOQUE")</f>
        <v>EST POLTRONA TETE (FREIJO NT) COURO NOBUCK 10</v>
      </c>
      <c r="C793" s="9" t="str">
        <f>VLOOKUP(A793,'[1]LISTA ETIQUETAS'!$O:$BT,58,0)</f>
        <v>DPOT POLTRONA</v>
      </c>
      <c r="D793" s="9" t="str">
        <f>VLOOKUP(A793,'[1]LISTA ETIQUETAS'!$O:$BU,59,0)</f>
        <v>POLTRONA TETE</v>
      </c>
      <c r="E793" s="10">
        <f>IF(VLOOKUP(A793,'[1]LISTA ETIQUETAS'!O:W,4,0)="",(VLOOKUP(A793,'[1]LISTA ETIQUETAS'!O:W,7,0)),(VLOOKUP(A793,'[1]LISTA ETIQUETAS'!O:W,4,0)))</f>
        <v>0.86</v>
      </c>
      <c r="F793" s="10">
        <f>IF(VLOOKUP(A793,'[1]LISTA ETIQUETAS'!O:W,5,0)="",(VLOOKUP(A793,'[1]LISTA ETIQUETAS'!O:W,8,0)),(VLOOKUP(A793,'[1]LISTA ETIQUETAS'!O:W,5,0)))</f>
        <v>0.84</v>
      </c>
      <c r="G793" s="10">
        <f>IF(VLOOKUP(A793,'[1]LISTA ETIQUETAS'!O:W,6,0)="",(VLOOKUP(A793,'[1]LISTA ETIQUETAS'!O:W,9,0)),(VLOOKUP(A793,'[1]LISTA ETIQUETAS'!O:W,5,0)))</f>
        <v>0.75</v>
      </c>
      <c r="H793" s="10">
        <f>IFERROR((VLOOKUP(A793,'[1]LISTA ETIQUETAS'!O:X,10,0)),"")</f>
        <v>0</v>
      </c>
      <c r="I793" s="11">
        <f>IFERROR((VLOOKUP(A793,'[1]LISTA ETIQUETAS'!O:Z,12,0)),"")</f>
        <v>0</v>
      </c>
      <c r="J793" s="5">
        <f>VLOOKUP(A793,'[1]LISTA ETIQUETAS'!$O:$AA,13,0)</f>
        <v>0</v>
      </c>
      <c r="K793" s="11">
        <f>IFERROR(I793-I793*J793,"")</f>
        <v>0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>IF(M793=0,A793,M793)</f>
        <v>221370</v>
      </c>
      <c r="S793" s="2">
        <f>_xlfn.XLOOKUP($A793,'[1]LISTA ETIQUETAS'!$O:$O,'[1]LISTA ETIQUETAS'!H:H,"",0)</f>
        <v>1</v>
      </c>
      <c r="T793" s="8">
        <f>SUM(O793:S793)</f>
        <v>1</v>
      </c>
      <c r="U793" s="9" t="str">
        <f>IFERROR((VLOOKUP(A793,'links de acesso'!A:B,2,0)),"\\192.168.0.4\Produtos\PRODUTO_PRONTA_ENTREGA_DPOT\static\IMAGENS_PRODUTOS\SEM IMAGEM.jpg")</f>
        <v>\\192.168.0.4\Produtos\PRODUTO_PRONTA_ENTREGA_DPOT\static\IMAGENS_PRODUTOS\POLTRONA TETE _221370.jpg</v>
      </c>
      <c r="V793" s="8" t="str">
        <f>IF(Tabela3[[#This Row],[LINK_IMAGEM]]="\\192.168.0.4\Produtos\PRODUTO_PRONTA_ENTREGA_DPOT\static\IMAGENS_PRODUTOS\SEM IMAGEM.jpg","SEM IMAGEM","COM IMAGEM")</f>
        <v>COM IMAGEM</v>
      </c>
    </row>
    <row r="794" spans="1:22" x14ac:dyDescent="0.25">
      <c r="A794" s="17">
        <v>314637</v>
      </c>
      <c r="B794" t="str">
        <f>IFERROR((VLOOKUP(A794,'[1]LISTA ETIQUETAS'!O:X,3,0)),"PRODUTO SEM ESTOQUE")</f>
        <v>EST POLTRONA TETE (FREIJO NT) COURO NOBUK 98 /ALM AVESSO</v>
      </c>
      <c r="C794" s="9" t="str">
        <f>VLOOKUP(A794,'[1]LISTA ETIQUETAS'!$O:$BT,58,0)</f>
        <v>DPOT POLTRONA</v>
      </c>
      <c r="D794" s="9" t="str">
        <f>VLOOKUP(A794,'[1]LISTA ETIQUETAS'!$O:$BU,59,0)</f>
        <v>POLTRONA TETE</v>
      </c>
      <c r="E794" s="10">
        <f>IF(VLOOKUP(A794,'[1]LISTA ETIQUETAS'!O:W,4,0)="",(VLOOKUP(A794,'[1]LISTA ETIQUETAS'!O:W,7,0)),(VLOOKUP(A794,'[1]LISTA ETIQUETAS'!O:W,4,0)))</f>
        <v>0.86</v>
      </c>
      <c r="F794" s="10">
        <f>IF(VLOOKUP(A794,'[1]LISTA ETIQUETAS'!O:W,5,0)="",(VLOOKUP(A794,'[1]LISTA ETIQUETAS'!O:W,8,0)),(VLOOKUP(A794,'[1]LISTA ETIQUETAS'!O:W,5,0)))</f>
        <v>0.84</v>
      </c>
      <c r="G794" s="10">
        <f>IF(VLOOKUP(A794,'[1]LISTA ETIQUETAS'!O:W,6,0)="",(VLOOKUP(A794,'[1]LISTA ETIQUETAS'!O:W,9,0)),(VLOOKUP(A794,'[1]LISTA ETIQUETAS'!O:W,5,0)))</f>
        <v>0.75</v>
      </c>
      <c r="H794" s="10">
        <f>IFERROR((VLOOKUP(A794,'[1]LISTA ETIQUETAS'!O:X,10,0)),"")</f>
        <v>0</v>
      </c>
      <c r="I794" s="11">
        <f>IFERROR((VLOOKUP(A794,'[1]LISTA ETIQUETAS'!O:Z,12,0)),"")</f>
        <v>0</v>
      </c>
      <c r="J794" s="5">
        <f>VLOOKUP(A794,'[1]LISTA ETIQUETAS'!$O:$AA,13,0)</f>
        <v>0.5</v>
      </c>
      <c r="K794" s="11">
        <f>IFERROR(I794-I794*J794,"")</f>
        <v>0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>IF(M794=0,A794,M794)</f>
        <v>314637</v>
      </c>
      <c r="S794" s="2">
        <f>_xlfn.XLOOKUP($A794,'[1]LISTA ETIQUETAS'!$O:$O,'[1]LISTA ETIQUETAS'!H:H,"",0)</f>
        <v>2</v>
      </c>
      <c r="T794" s="8">
        <f>SUM(O794:S794)</f>
        <v>2</v>
      </c>
      <c r="U794" s="9" t="str">
        <f>IFERROR((VLOOKUP(A794,'links de acesso'!A:B,2,0)),"\\192.168.0.4\Produtos\PRODUTO_PRONTA_ENTREGA_DPOT\static\IMAGENS_PRODUTOS\SEM IMAGEM.jpg")</f>
        <v>\\192.168.0.4\Produtos\PRODUTO_PRONTA_ENTREGA_DPOT\static\IMAGENS_PRODUTOS\SEM IMAGEM.jpg</v>
      </c>
      <c r="V794" s="8" t="str">
        <f>IF(Tabela3[[#This Row],[LINK_IMAGEM]]="\\192.168.0.4\Produtos\PRODUTO_PRONTA_ENTREGA_DPOT\static\IMAGENS_PRODUTOS\SEM IMAGEM.jpg","SEM IMAGEM","COM IMAGEM")</f>
        <v>SEM IMAGEM</v>
      </c>
    </row>
    <row r="795" spans="1:22" x14ac:dyDescent="0.25">
      <c r="A795" s="17">
        <v>155039</v>
      </c>
      <c r="B795" t="str">
        <f>IFERROR((VLOOKUP(A795,'[1]LISTA ETIQUETAS'!O:X,3,0)),"PRODUTO SEM ESTOQUE")</f>
        <v>EST POLTRONA TETE (FREIJO NT) COURO PIG PRETO/ALM CH PRETO</v>
      </c>
      <c r="C795" s="9" t="str">
        <f>VLOOKUP(A795,'[1]LISTA ETIQUETAS'!$O:$BT,58,0)</f>
        <v>DPOT POLTRONA</v>
      </c>
      <c r="D795" s="9" t="str">
        <f>VLOOKUP(A795,'[1]LISTA ETIQUETAS'!$O:$BU,59,0)</f>
        <v>POLTRONA TETE</v>
      </c>
      <c r="E795" s="10">
        <f>IF(VLOOKUP(A795,'[1]LISTA ETIQUETAS'!O:W,4,0)="",(VLOOKUP(A795,'[1]LISTA ETIQUETAS'!O:W,7,0)),(VLOOKUP(A795,'[1]LISTA ETIQUETAS'!O:W,4,0)))</f>
        <v>0.86</v>
      </c>
      <c r="F795" s="10">
        <f>IF(VLOOKUP(A795,'[1]LISTA ETIQUETAS'!O:W,5,0)="",(VLOOKUP(A795,'[1]LISTA ETIQUETAS'!O:W,8,0)),(VLOOKUP(A795,'[1]LISTA ETIQUETAS'!O:W,5,0)))</f>
        <v>0.84</v>
      </c>
      <c r="G795" s="10">
        <f>IF(VLOOKUP(A795,'[1]LISTA ETIQUETAS'!O:W,6,0)="",(VLOOKUP(A795,'[1]LISTA ETIQUETAS'!O:W,9,0)),(VLOOKUP(A795,'[1]LISTA ETIQUETAS'!O:W,5,0)))</f>
        <v>0.75</v>
      </c>
      <c r="H795" s="10">
        <f>IFERROR((VLOOKUP(A795,'[1]LISTA ETIQUETAS'!O:X,10,0)),"")</f>
        <v>0</v>
      </c>
      <c r="I795" s="11">
        <f>IFERROR((VLOOKUP(A795,'[1]LISTA ETIQUETAS'!O:Z,12,0)),"")</f>
        <v>0</v>
      </c>
      <c r="J795" s="5">
        <f>VLOOKUP(A795,'[1]LISTA ETIQUETAS'!$O:$AA,13,0)</f>
        <v>0</v>
      </c>
      <c r="K795" s="11">
        <f>IFERROR(I795-I795*J795,"")</f>
        <v>0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>IF(M795=0,A795,M795)</f>
        <v>155039</v>
      </c>
      <c r="S795" s="2">
        <f>_xlfn.XLOOKUP($A795,'[1]LISTA ETIQUETAS'!$O:$O,'[1]LISTA ETIQUETAS'!H:H,"",0)</f>
        <v>1</v>
      </c>
      <c r="T795" s="8">
        <f>SUM(O795:S795)</f>
        <v>1</v>
      </c>
      <c r="U795" s="9" t="str">
        <f>IFERROR((VLOOKUP(A795,'links de acesso'!A:B,2,0)),"\\192.168.0.4\Produtos\PRODUTO_PRONTA_ENTREGA_DPOT\static\IMAGENS_PRODUTOS\SEM IMAGEM.jpg")</f>
        <v>\\192.168.0.4\Produtos\PRODUTO_PRONTA_ENTREGA_DPOT\static\IMAGENS_PRODUTOS\POLTRONA TETE_155039.jpg</v>
      </c>
      <c r="V795" s="8" t="str">
        <f>IF(Tabela3[[#This Row],[LINK_IMAGEM]]="\\192.168.0.4\Produtos\PRODUTO_PRONTA_ENTREGA_DPOT\static\IMAGENS_PRODUTOS\SEM IMAGEM.jpg","SEM IMAGEM","COM IMAGEM")</f>
        <v>COM IMAGEM</v>
      </c>
    </row>
    <row r="796" spans="1:22" x14ac:dyDescent="0.25">
      <c r="A796" s="17">
        <v>229413</v>
      </c>
      <c r="B796" t="str">
        <f>IFERROR((VLOOKUP(A796,'[1]LISTA ETIQUETAS'!O:X,3,0)),"PRODUTO SEM ESTOQUE")</f>
        <v>EST POLTRONA TETE (FREIJO NT) COURO WHINCESTER WHINCESTER</v>
      </c>
      <c r="C796" s="9" t="str">
        <f>VLOOKUP(A796,'[1]LISTA ETIQUETAS'!$O:$BT,58,0)</f>
        <v>DPOT POLTRONA</v>
      </c>
      <c r="D796" s="9" t="str">
        <f>VLOOKUP(A796,'[1]LISTA ETIQUETAS'!$O:$BU,59,0)</f>
        <v>POLTRONA TETE</v>
      </c>
      <c r="E796" s="10">
        <f>IF(VLOOKUP(A796,'[1]LISTA ETIQUETAS'!O:W,4,0)="",(VLOOKUP(A796,'[1]LISTA ETIQUETAS'!O:W,7,0)),(VLOOKUP(A796,'[1]LISTA ETIQUETAS'!O:W,4,0)))</f>
        <v>0.86</v>
      </c>
      <c r="F796" s="10">
        <f>IF(VLOOKUP(A796,'[1]LISTA ETIQUETAS'!O:W,5,0)="",(VLOOKUP(A796,'[1]LISTA ETIQUETAS'!O:W,8,0)),(VLOOKUP(A796,'[1]LISTA ETIQUETAS'!O:W,5,0)))</f>
        <v>0.84</v>
      </c>
      <c r="G796" s="10">
        <f>IF(VLOOKUP(A796,'[1]LISTA ETIQUETAS'!O:W,6,0)="",(VLOOKUP(A796,'[1]LISTA ETIQUETAS'!O:W,9,0)),(VLOOKUP(A796,'[1]LISTA ETIQUETAS'!O:W,5,0)))</f>
        <v>0.75</v>
      </c>
      <c r="H796" s="10">
        <f>IFERROR((VLOOKUP(A796,'[1]LISTA ETIQUETAS'!O:X,10,0)),"")</f>
        <v>0</v>
      </c>
      <c r="I796" s="11">
        <f>IFERROR((VLOOKUP(A796,'[1]LISTA ETIQUETAS'!O:Z,12,0)),"")</f>
        <v>0</v>
      </c>
      <c r="J796" s="5">
        <f>VLOOKUP(A796,'[1]LISTA ETIQUETAS'!$O:$AA,13,0)</f>
        <v>0</v>
      </c>
      <c r="K796" s="11">
        <f>IFERROR(I796-I796*J796,"")</f>
        <v>0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>IF(M796=0,A796,M796)</f>
        <v>229413</v>
      </c>
      <c r="S796" s="2">
        <f>_xlfn.XLOOKUP($A796,'[1]LISTA ETIQUETAS'!$O:$O,'[1]LISTA ETIQUETAS'!H:H,"",0)</f>
        <v>1</v>
      </c>
      <c r="T796" s="8">
        <f>SUM(O796:S796)</f>
        <v>1</v>
      </c>
      <c r="U796" s="9" t="str">
        <f>IFERROR((VLOOKUP(A796,'links de acesso'!A:B,2,0)),"\\192.168.0.4\Produtos\PRODUTO_PRONTA_ENTREGA_DPOT\static\IMAGENS_PRODUTOS\SEM IMAGEM.jpg")</f>
        <v>\\192.168.0.4\Produtos\PRODUTO_PRONTA_ENTREGA_DPOT\static\IMAGENS_PRODUTOS\POLTRONA TETE_229413.jpg</v>
      </c>
      <c r="V796" s="8" t="str">
        <f>IF(Tabela3[[#This Row],[LINK_IMAGEM]]="\\192.168.0.4\Produtos\PRODUTO_PRONTA_ENTREGA_DPOT\static\IMAGENS_PRODUTOS\SEM IMAGEM.jpg","SEM IMAGEM","COM IMAGEM")</f>
        <v>COM IMAGEM</v>
      </c>
    </row>
    <row r="797" spans="1:22" x14ac:dyDescent="0.25">
      <c r="A797" s="17">
        <v>176818</v>
      </c>
      <c r="B797" t="str">
        <f>IFERROR((VLOOKUP(A797,'[1]LISTA ETIQUETAS'!O:X,3,0)),"PRODUTO SEM ESTOQUE")</f>
        <v>EST POLTRONA TONICO (FREIJO NAT) COURO PIG 370/COURO PIG 258</v>
      </c>
      <c r="C797" s="9" t="str">
        <f>VLOOKUP(A797,'[1]LISTA ETIQUETAS'!$O:$BT,58,0)</f>
        <v>DPOT POLTRONA</v>
      </c>
      <c r="D797" s="9" t="str">
        <f>VLOOKUP(A797,'[1]LISTA ETIQUETAS'!$O:$BU,59,0)</f>
        <v>POLTRONA TONICO</v>
      </c>
      <c r="E797" s="10">
        <f>IF(VLOOKUP(A797,'[1]LISTA ETIQUETAS'!O:W,4,0)="",(VLOOKUP(A797,'[1]LISTA ETIQUETAS'!O:W,7,0)),(VLOOKUP(A797,'[1]LISTA ETIQUETAS'!O:W,4,0)))</f>
        <v>1.05</v>
      </c>
      <c r="F797" s="10">
        <f>IF(VLOOKUP(A797,'[1]LISTA ETIQUETAS'!O:W,5,0)="",(VLOOKUP(A797,'[1]LISTA ETIQUETAS'!O:W,8,0)),(VLOOKUP(A797,'[1]LISTA ETIQUETAS'!O:W,5,0)))</f>
        <v>0.86</v>
      </c>
      <c r="G797" s="10">
        <f>IF(VLOOKUP(A797,'[1]LISTA ETIQUETAS'!O:W,6,0)="",(VLOOKUP(A797,'[1]LISTA ETIQUETAS'!O:W,9,0)),(VLOOKUP(A797,'[1]LISTA ETIQUETAS'!O:W,5,0)))</f>
        <v>1.08</v>
      </c>
      <c r="H797" s="10">
        <f>IFERROR((VLOOKUP(A797,'[1]LISTA ETIQUETAS'!O:X,10,0)),"")</f>
        <v>0</v>
      </c>
      <c r="I797" s="11">
        <f>IFERROR((VLOOKUP(A797,'[1]LISTA ETIQUETAS'!O:Z,12,0)),"")</f>
        <v>0</v>
      </c>
      <c r="J797" s="5">
        <f>VLOOKUP(A797,'[1]LISTA ETIQUETAS'!$O:$AA,13,0)</f>
        <v>0</v>
      </c>
      <c r="K797" s="11">
        <f>IFERROR(I797-I797*J797,"")</f>
        <v>0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>IF(M797=0,A797,M797)</f>
        <v>176818</v>
      </c>
      <c r="S797" s="2">
        <f>_xlfn.XLOOKUP($A797,'[1]LISTA ETIQUETAS'!$O:$O,'[1]LISTA ETIQUETAS'!H:H,"",0)</f>
        <v>1</v>
      </c>
      <c r="T797" s="8">
        <f>SUM(O797:S797)</f>
        <v>1</v>
      </c>
      <c r="U797" s="9" t="str">
        <f>IFERROR((VLOOKUP(A797,'links de acesso'!A:B,2,0)),"\\192.168.0.4\Produtos\PRODUTO_PRONTA_ENTREGA_DPOT\static\IMAGENS_PRODUTOS\SEM IMAGEM.jpg")</f>
        <v>\\192.168.0.4\Produtos\PRODUTO_PRONTA_ENTREGA_DPOT\static\IMAGENS_PRODUTOS\POLTRONA TONICO_176818.jpg</v>
      </c>
      <c r="V797" s="8" t="str">
        <f>IF(Tabela3[[#This Row],[LINK_IMAGEM]]="\\192.168.0.4\Produtos\PRODUTO_PRONTA_ENTREGA_DPOT\static\IMAGENS_PRODUTOS\SEM IMAGEM.jpg","SEM IMAGEM","COM IMAGEM")</f>
        <v>COM IMAGEM</v>
      </c>
    </row>
    <row r="798" spans="1:22" x14ac:dyDescent="0.25">
      <c r="A798" s="17">
        <v>149744</v>
      </c>
      <c r="B798" t="str">
        <f>IFERROR((VLOOKUP(A798,'[1]LISTA ETIQUETAS'!O:X,3,0)),"PRODUTO SEM ESTOQUE")</f>
        <v>EST POLTRONA TRICOT MAD EUCALIPTO NATURAL TEC AZUL MARINHO</v>
      </c>
      <c r="C798" s="9" t="str">
        <f>VLOOKUP(A798,'[1]LISTA ETIQUETAS'!$O:$BT,58,0)</f>
        <v>DPOT POLTRONA</v>
      </c>
      <c r="D798" s="9" t="str">
        <f>VLOOKUP(A798,'[1]LISTA ETIQUETAS'!$O:$BU,59,0)</f>
        <v>POLTRONA TRICOT</v>
      </c>
      <c r="E798" s="10">
        <f>IF(VLOOKUP(A798,'[1]LISTA ETIQUETAS'!O:W,4,0)="",(VLOOKUP(A798,'[1]LISTA ETIQUETAS'!O:W,7,0)),(VLOOKUP(A798,'[1]LISTA ETIQUETAS'!O:W,4,0)))</f>
        <v>0</v>
      </c>
      <c r="F798" s="10">
        <f>IF(VLOOKUP(A798,'[1]LISTA ETIQUETAS'!O:W,5,0)="",(VLOOKUP(A798,'[1]LISTA ETIQUETAS'!O:W,8,0)),(VLOOKUP(A798,'[1]LISTA ETIQUETAS'!O:W,5,0)))</f>
        <v>0</v>
      </c>
      <c r="G798" s="10">
        <f>IF(VLOOKUP(A798,'[1]LISTA ETIQUETAS'!O:W,6,0)="",(VLOOKUP(A798,'[1]LISTA ETIQUETAS'!O:W,9,0)),(VLOOKUP(A798,'[1]LISTA ETIQUETAS'!O:W,5,0)))</f>
        <v>0</v>
      </c>
      <c r="H798" s="10">
        <f>IFERROR((VLOOKUP(A798,'[1]LISTA ETIQUETAS'!O:X,10,0)),"")</f>
        <v>0</v>
      </c>
      <c r="I798" s="11">
        <f>IFERROR((VLOOKUP(A798,'[1]LISTA ETIQUETAS'!O:Z,12,0)),"")</f>
        <v>0</v>
      </c>
      <c r="J798" s="5">
        <f>VLOOKUP(A798,'[1]LISTA ETIQUETAS'!$O:$AA,13,0)</f>
        <v>0</v>
      </c>
      <c r="K798" s="11">
        <f>IFERROR(I798-I798*J798,"")</f>
        <v>0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>IF(M798=0,A798,M798)</f>
        <v>149744</v>
      </c>
      <c r="S798" s="2">
        <f>_xlfn.XLOOKUP($A798,'[1]LISTA ETIQUETAS'!$O:$O,'[1]LISTA ETIQUETAS'!H:H,"",0)</f>
        <v>1</v>
      </c>
      <c r="T798" s="8">
        <f>SUM(O798:S798)</f>
        <v>1</v>
      </c>
      <c r="U798" s="9" t="str">
        <f>IFERROR((VLOOKUP(A798,'links de acesso'!A:B,2,0)),"\\192.168.0.4\Produtos\PRODUTO_PRONTA_ENTREGA_DPOT\static\IMAGENS_PRODUTOS\SEM IMAGEM.jpg")</f>
        <v>\\192.168.0.4\Produtos\PRODUTO_PRONTA_ENTREGA_DPOT\static\IMAGENS_PRODUTOS\POLTRONA TRICOT_149744.jpg</v>
      </c>
      <c r="V798" s="8" t="str">
        <f>IF(Tabela3[[#This Row],[LINK_IMAGEM]]="\\192.168.0.4\Produtos\PRODUTO_PRONTA_ENTREGA_DPOT\static\IMAGENS_PRODUTOS\SEM IMAGEM.jpg","SEM IMAGEM","COM IMAGEM")</f>
        <v>COM IMAGEM</v>
      </c>
    </row>
    <row r="799" spans="1:22" x14ac:dyDescent="0.25">
      <c r="A799" s="17">
        <v>328949</v>
      </c>
      <c r="B799" t="str">
        <f>IFERROR((VLOOKUP(A799,'[1]LISTA ETIQUETAS'!O:X,3,0)),"PRODUTO SEM ESTOQUE")</f>
        <v>EST POLTRONA TUBIM (ACO PRETO TXT) COURO IMPORT 55</v>
      </c>
      <c r="C799" s="9" t="str">
        <f>VLOOKUP(A799,'[1]LISTA ETIQUETAS'!$O:$BT,58,0)</f>
        <v>DPOT POLTRONA</v>
      </c>
      <c r="D799" s="9" t="str">
        <f>VLOOKUP(A799,'[1]LISTA ETIQUETAS'!$O:$BU,59,0)</f>
        <v>POLTRONA TUBIM</v>
      </c>
      <c r="E799" s="10">
        <f>IF(VLOOKUP(A799,'[1]LISTA ETIQUETAS'!O:W,4,0)="",(VLOOKUP(A799,'[1]LISTA ETIQUETAS'!O:W,7,0)),(VLOOKUP(A799,'[1]LISTA ETIQUETAS'!O:W,4,0)))</f>
        <v>0.62</v>
      </c>
      <c r="F799" s="10">
        <f>IF(VLOOKUP(A799,'[1]LISTA ETIQUETAS'!O:W,5,0)="",(VLOOKUP(A799,'[1]LISTA ETIQUETAS'!O:W,8,0)),(VLOOKUP(A799,'[1]LISTA ETIQUETAS'!O:W,5,0)))</f>
        <v>0.73</v>
      </c>
      <c r="G799" s="10">
        <f>IF(VLOOKUP(A799,'[1]LISTA ETIQUETAS'!O:W,6,0)="",(VLOOKUP(A799,'[1]LISTA ETIQUETAS'!O:W,9,0)),(VLOOKUP(A799,'[1]LISTA ETIQUETAS'!O:W,5,0)))</f>
        <v>0.76</v>
      </c>
      <c r="H799" s="10">
        <f>IFERROR((VLOOKUP(A799,'[1]LISTA ETIQUETAS'!O:X,10,0)),"")</f>
        <v>0</v>
      </c>
      <c r="I799" s="11">
        <f>IFERROR((VLOOKUP(A799,'[1]LISTA ETIQUETAS'!O:Z,12,0)),"")</f>
        <v>0</v>
      </c>
      <c r="J799" s="5">
        <f>VLOOKUP(A799,'[1]LISTA ETIQUETAS'!$O:$AA,13,0)</f>
        <v>0</v>
      </c>
      <c r="K799" s="11">
        <f>IFERROR(I799-I799*J799,"")</f>
        <v>0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>IF(M799=0,A799,M799)</f>
        <v>328949</v>
      </c>
      <c r="S799" s="2">
        <f>_xlfn.XLOOKUP($A799,'[1]LISTA ETIQUETAS'!$O:$O,'[1]LISTA ETIQUETAS'!H:H,"",0)</f>
        <v>3</v>
      </c>
      <c r="T799" s="8">
        <f>SUM(O799:S799)</f>
        <v>3</v>
      </c>
      <c r="U799" s="9" t="str">
        <f>IFERROR((VLOOKUP(A799,'links de acesso'!A:B,2,0)),"\\192.168.0.4\Produtos\PRODUTO_PRONTA_ENTREGA_DPOT\static\IMAGENS_PRODUTOS\SEM IMAGEM.jpg")</f>
        <v>\\192.168.0.4\Produtos\PRODUTO_PRONTA_ENTREGA_DPOT\static\IMAGENS_PRODUTOS\POLTRONA TUBIM_328949.jpg</v>
      </c>
      <c r="V799" s="8" t="str">
        <f>IF(Tabela3[[#This Row],[LINK_IMAGEM]]="\\192.168.0.4\Produtos\PRODUTO_PRONTA_ENTREGA_DPOT\static\IMAGENS_PRODUTOS\SEM IMAGEM.jpg","SEM IMAGEM","COM IMAGEM")</f>
        <v>COM IMAGEM</v>
      </c>
    </row>
    <row r="800" spans="1:22" x14ac:dyDescent="0.25">
      <c r="A800" s="17">
        <v>328950</v>
      </c>
      <c r="B800" t="str">
        <f>IFERROR((VLOOKUP(A800,'[1]LISTA ETIQUETAS'!O:X,3,0)),"PRODUTO SEM ESTOQUE")</f>
        <v>EST POLTRONA TUBIM (ACO PRETO TXT) COURO SOFT CARAMELO</v>
      </c>
      <c r="C800" s="9" t="str">
        <f>VLOOKUP(A800,'[1]LISTA ETIQUETAS'!$O:$BT,58,0)</f>
        <v>DPOT POLTRONA</v>
      </c>
      <c r="D800" s="9" t="str">
        <f>VLOOKUP(A800,'[1]LISTA ETIQUETAS'!$O:$BU,59,0)</f>
        <v>POLTRONA TUBIM</v>
      </c>
      <c r="E800" s="10">
        <f>IF(VLOOKUP(A800,'[1]LISTA ETIQUETAS'!O:W,4,0)="",(VLOOKUP(A800,'[1]LISTA ETIQUETAS'!O:W,7,0)),(VLOOKUP(A800,'[1]LISTA ETIQUETAS'!O:W,4,0)))</f>
        <v>0.62</v>
      </c>
      <c r="F800" s="10">
        <f>IF(VLOOKUP(A800,'[1]LISTA ETIQUETAS'!O:W,5,0)="",(VLOOKUP(A800,'[1]LISTA ETIQUETAS'!O:W,8,0)),(VLOOKUP(A800,'[1]LISTA ETIQUETAS'!O:W,5,0)))</f>
        <v>0.73</v>
      </c>
      <c r="G800" s="10">
        <f>IF(VLOOKUP(A800,'[1]LISTA ETIQUETAS'!O:W,6,0)="",(VLOOKUP(A800,'[1]LISTA ETIQUETAS'!O:W,9,0)),(VLOOKUP(A800,'[1]LISTA ETIQUETAS'!O:W,5,0)))</f>
        <v>0.76</v>
      </c>
      <c r="H800" s="10">
        <f>IFERROR((VLOOKUP(A800,'[1]LISTA ETIQUETAS'!O:X,10,0)),"")</f>
        <v>0</v>
      </c>
      <c r="I800" s="11">
        <f>IFERROR((VLOOKUP(A800,'[1]LISTA ETIQUETAS'!O:Z,12,0)),"")</f>
        <v>0</v>
      </c>
      <c r="J800" s="5">
        <f>VLOOKUP(A800,'[1]LISTA ETIQUETAS'!$O:$AA,13,0)</f>
        <v>0</v>
      </c>
      <c r="K800" s="11">
        <f>IFERROR(I800-I800*J800,"")</f>
        <v>0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>IF(M800=0,A800,M800)</f>
        <v>328950</v>
      </c>
      <c r="S800" s="2">
        <f>_xlfn.XLOOKUP($A800,'[1]LISTA ETIQUETAS'!$O:$O,'[1]LISTA ETIQUETAS'!H:H,"",0)</f>
        <v>1</v>
      </c>
      <c r="T800" s="8">
        <f>SUM(O800:S800)</f>
        <v>1</v>
      </c>
      <c r="U800" s="9" t="str">
        <f>IFERROR((VLOOKUP(A800,'links de acesso'!A:B,2,0)),"\\192.168.0.4\Produtos\PRODUTO_PRONTA_ENTREGA_DPOT\static\IMAGENS_PRODUTOS\SEM IMAGEM.jpg")</f>
        <v>\\192.168.0.4\Produtos\PRODUTO_PRONTA_ENTREGA_DPOT\static\IMAGENS_PRODUTOS\POLTRONA TUBIM_328950.jpg</v>
      </c>
      <c r="V800" s="8" t="str">
        <f>IF(Tabela3[[#This Row],[LINK_IMAGEM]]="\\192.168.0.4\Produtos\PRODUTO_PRONTA_ENTREGA_DPOT\static\IMAGENS_PRODUTOS\SEM IMAGEM.jpg","SEM IMAGEM","COM IMAGEM")</f>
        <v>COM IMAGEM</v>
      </c>
    </row>
    <row r="801" spans="1:22" x14ac:dyDescent="0.25">
      <c r="A801" s="17">
        <v>388191</v>
      </c>
      <c r="B801" t="str">
        <f>IFERROR((VLOOKUP(A801,'[1]LISTA ETIQUETAS'!O:X,3,0)),"PRODUTO SEM ESTOQUE")</f>
        <v>EST POLTRONA VAIVEM (FIXA) (IMBUIA) TC PIED POULE</v>
      </c>
      <c r="C801" s="9" t="str">
        <f>VLOOKUP(A801,'[1]LISTA ETIQUETAS'!$O:$BT,58,0)</f>
        <v>DPOT POLTRONA</v>
      </c>
      <c r="D801" s="9" t="str">
        <f>VLOOKUP(A801,'[1]LISTA ETIQUETAS'!$O:$BU,59,0)</f>
        <v>POLTRONA VAIVEM</v>
      </c>
      <c r="E801" s="10">
        <f>IF(VLOOKUP(A801,'[1]LISTA ETIQUETAS'!O:W,4,0)="",(VLOOKUP(A801,'[1]LISTA ETIQUETAS'!O:W,7,0)),(VLOOKUP(A801,'[1]LISTA ETIQUETAS'!O:W,4,0)))</f>
        <v>0.83</v>
      </c>
      <c r="F801" s="10">
        <f>IF(VLOOKUP(A801,'[1]LISTA ETIQUETAS'!O:W,5,0)="",(VLOOKUP(A801,'[1]LISTA ETIQUETAS'!O:W,8,0)),(VLOOKUP(A801,'[1]LISTA ETIQUETAS'!O:W,5,0)))</f>
        <v>0.8</v>
      </c>
      <c r="G801" s="10">
        <f>IF(VLOOKUP(A801,'[1]LISTA ETIQUETAS'!O:W,6,0)="",(VLOOKUP(A801,'[1]LISTA ETIQUETAS'!O:W,9,0)),(VLOOKUP(A801,'[1]LISTA ETIQUETAS'!O:W,5,0)))</f>
        <v>0.82</v>
      </c>
      <c r="H801" s="10">
        <f>IFERROR((VLOOKUP(A801,'[1]LISTA ETIQUETAS'!O:X,10,0)),"")</f>
        <v>0</v>
      </c>
      <c r="I801" s="11">
        <f>IFERROR((VLOOKUP(A801,'[1]LISTA ETIQUETAS'!O:Z,12,0)),"")</f>
        <v>0</v>
      </c>
      <c r="J801" s="5">
        <f>VLOOKUP(A801,'[1]LISTA ETIQUETAS'!$O:$AA,13,0)</f>
        <v>0.35</v>
      </c>
      <c r="K801" s="11">
        <f>IFERROR(I801-I801*J801,"")</f>
        <v>0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>IF(M801=0,A801,M801)</f>
        <v>388191</v>
      </c>
      <c r="S801" s="2">
        <f>_xlfn.XLOOKUP($A801,'[1]LISTA ETIQUETAS'!$O:$O,'[1]LISTA ETIQUETAS'!H:H,"",0)</f>
        <v>1</v>
      </c>
      <c r="T801" s="8">
        <f>SUM(O801:S801)</f>
        <v>1</v>
      </c>
      <c r="U801" s="9" t="str">
        <f>IFERROR((VLOOKUP(A801,'links de acesso'!A:B,2,0)),"\\192.168.0.4\Produtos\PRODUTO_PRONTA_ENTREGA_DPOT\static\IMAGENS_PRODUTOS\SEM IMAGEM.jpg")</f>
        <v>\\192.168.0.4\Produtos\PRODUTO_PRONTA_ENTREGA_DPOT\static\IMAGENS_PRODUTOS\SEM IMAGEM.jpg</v>
      </c>
      <c r="V801" s="8" t="str">
        <f>IF(Tabela3[[#This Row],[LINK_IMAGEM]]="\\192.168.0.4\Produtos\PRODUTO_PRONTA_ENTREGA_DPOT\static\IMAGENS_PRODUTOS\SEM IMAGEM.jpg","SEM IMAGEM","COM IMAGEM")</f>
        <v>SEM IMAGEM</v>
      </c>
    </row>
    <row r="802" spans="1:22" x14ac:dyDescent="0.25">
      <c r="A802" s="17">
        <v>373443</v>
      </c>
      <c r="B802" t="str">
        <f>IFERROR((VLOOKUP(A802,'[1]LISTA ETIQUETAS'!O:X,3,0)),"PRODUTO SEM ESTOQUE")</f>
        <v>EST POLTRONA VENTURA (PEROBA DO CAMPO) COURO FIRENZE ALECRIM</v>
      </c>
      <c r="C802" s="9" t="str">
        <f>VLOOKUP(A802,'[1]LISTA ETIQUETAS'!$O:$BT,58,0)</f>
        <v>DPOT POLTRONA</v>
      </c>
      <c r="D802" s="9" t="str">
        <f>VLOOKUP(A802,'[1]LISTA ETIQUETAS'!$O:$BU,59,0)</f>
        <v>POLTRONA VENTURA</v>
      </c>
      <c r="E802" s="10">
        <f>IF(VLOOKUP(A802,'[1]LISTA ETIQUETAS'!O:W,4,0)="",(VLOOKUP(A802,'[1]LISTA ETIQUETAS'!O:W,7,0)),(VLOOKUP(A802,'[1]LISTA ETIQUETAS'!O:W,4,0)))</f>
        <v>0.8</v>
      </c>
      <c r="F802" s="10">
        <f>IF(VLOOKUP(A802,'[1]LISTA ETIQUETAS'!O:W,5,0)="",(VLOOKUP(A802,'[1]LISTA ETIQUETAS'!O:W,8,0)),(VLOOKUP(A802,'[1]LISTA ETIQUETAS'!O:W,5,0)))</f>
        <v>0.65</v>
      </c>
      <c r="G802" s="10">
        <f>IF(VLOOKUP(A802,'[1]LISTA ETIQUETAS'!O:W,6,0)="",(VLOOKUP(A802,'[1]LISTA ETIQUETAS'!O:W,9,0)),(VLOOKUP(A802,'[1]LISTA ETIQUETAS'!O:W,5,0)))</f>
        <v>0.73</v>
      </c>
      <c r="H802" s="10">
        <f>IFERROR((VLOOKUP(A802,'[1]LISTA ETIQUETAS'!O:X,10,0)),"")</f>
        <v>0</v>
      </c>
      <c r="I802" s="11">
        <f>IFERROR((VLOOKUP(A802,'[1]LISTA ETIQUETAS'!O:Z,12,0)),"")</f>
        <v>0</v>
      </c>
      <c r="J802" s="5">
        <f>VLOOKUP(A802,'[1]LISTA ETIQUETAS'!$O:$AA,13,0)</f>
        <v>0</v>
      </c>
      <c r="K802" s="11">
        <f>IFERROR(I802-I802*J802,"")</f>
        <v>0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>IF(M802=0,A802,M802)</f>
        <v>373443</v>
      </c>
      <c r="S802" s="2">
        <f>_xlfn.XLOOKUP($A802,'[1]LISTA ETIQUETAS'!$O:$O,'[1]LISTA ETIQUETAS'!H:H,"",0)</f>
        <v>1</v>
      </c>
      <c r="T802" s="8">
        <f>SUM(O802:S802)</f>
        <v>1</v>
      </c>
      <c r="U802" s="9" t="str">
        <f>IFERROR((VLOOKUP(A802,'links de acesso'!A:B,2,0)),"\\192.168.0.4\Produtos\PRODUTO_PRONTA_ENTREGA_DPOT\static\IMAGENS_PRODUTOS\SEM IMAGEM.jpg")</f>
        <v>\\192.168.0.4\Produtos\PRODUTO_PRONTA_ENTREGA_DPOT\static\IMAGENS_PRODUTOS\POLTRONA VENTURA_373443.jpg</v>
      </c>
      <c r="V802" s="8" t="str">
        <f>IF(Tabela3[[#This Row],[LINK_IMAGEM]]="\\192.168.0.4\Produtos\PRODUTO_PRONTA_ENTREGA_DPOT\static\IMAGENS_PRODUTOS\SEM IMAGEM.jpg","SEM IMAGEM","COM IMAGEM")</f>
        <v>COM IMAGEM</v>
      </c>
    </row>
    <row r="803" spans="1:22" x14ac:dyDescent="0.25">
      <c r="A803" s="17">
        <v>118567</v>
      </c>
      <c r="B803" t="str">
        <f>IFERROR((VLOOKUP(A803,'[1]LISTA ETIQUETAS'!O:X,3,0)),"PRODUTO SEM ESTOQUE")</f>
        <v>EST POLTRONA VIRA VIRA COURO BEGE</v>
      </c>
      <c r="C803" s="9" t="str">
        <f>VLOOKUP(A803,'[1]LISTA ETIQUETAS'!$O:$BT,58,0)</f>
        <v>DPOT POLTRONA</v>
      </c>
      <c r="D803" s="9" t="str">
        <f>VLOOKUP(A803,'[1]LISTA ETIQUETAS'!$O:$BU,59,0)</f>
        <v>POLTRONA VIRA</v>
      </c>
      <c r="E803" s="10">
        <f>IF(VLOOKUP(A803,'[1]LISTA ETIQUETAS'!O:W,4,0)="",(VLOOKUP(A803,'[1]LISTA ETIQUETAS'!O:W,7,0)),(VLOOKUP(A803,'[1]LISTA ETIQUETAS'!O:W,4,0)))</f>
        <v>0.84</v>
      </c>
      <c r="F803" s="10">
        <f>IF(VLOOKUP(A803,'[1]LISTA ETIQUETAS'!O:W,5,0)="",(VLOOKUP(A803,'[1]LISTA ETIQUETAS'!O:W,8,0)),(VLOOKUP(A803,'[1]LISTA ETIQUETAS'!O:W,5,0)))</f>
        <v>0.92</v>
      </c>
      <c r="G803" s="10">
        <f>IF(VLOOKUP(A803,'[1]LISTA ETIQUETAS'!O:W,6,0)="",(VLOOKUP(A803,'[1]LISTA ETIQUETAS'!O:W,9,0)),(VLOOKUP(A803,'[1]LISTA ETIQUETAS'!O:W,5,0)))</f>
        <v>1</v>
      </c>
      <c r="H803" s="10">
        <f>IFERROR((VLOOKUP(A803,'[1]LISTA ETIQUETAS'!O:X,10,0)),"")</f>
        <v>0</v>
      </c>
      <c r="I803" s="11">
        <f>IFERROR((VLOOKUP(A803,'[1]LISTA ETIQUETAS'!O:Z,12,0)),"")</f>
        <v>0</v>
      </c>
      <c r="J803" s="5">
        <f>VLOOKUP(A803,'[1]LISTA ETIQUETAS'!$O:$AA,13,0)</f>
        <v>0</v>
      </c>
      <c r="K803" s="11">
        <f>IFERROR(I803-I803*J803,"")</f>
        <v>0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>IF(M803=0,A803,M803)</f>
        <v>118567</v>
      </c>
      <c r="S803" s="2">
        <f>_xlfn.XLOOKUP($A803,'[1]LISTA ETIQUETAS'!$O:$O,'[1]LISTA ETIQUETAS'!H:H,"",0)</f>
        <v>1</v>
      </c>
      <c r="T803" s="8">
        <f>SUM(O803:S803)</f>
        <v>1</v>
      </c>
      <c r="U803" s="9" t="str">
        <f>IFERROR((VLOOKUP(A803,'links de acesso'!A:B,2,0)),"\\192.168.0.4\Produtos\PRODUTO_PRONTA_ENTREGA_DPOT\static\IMAGENS_PRODUTOS\SEM IMAGEM.jpg")</f>
        <v>\\192.168.0.4\Produtos\PRODUTO_PRONTA_ENTREGA_DPOT\static\IMAGENS_PRODUTOS\POLTRONA VIRA VIRA_118567.jpg</v>
      </c>
      <c r="V803" s="8" t="str">
        <f>IF(Tabela3[[#This Row],[LINK_IMAGEM]]="\\192.168.0.4\Produtos\PRODUTO_PRONTA_ENTREGA_DPOT\static\IMAGENS_PRODUTOS\SEM IMAGEM.jpg","SEM IMAGEM","COM IMAGEM")</f>
        <v>COM IMAGEM</v>
      </c>
    </row>
    <row r="804" spans="1:22" x14ac:dyDescent="0.25">
      <c r="A804" s="17">
        <v>67996</v>
      </c>
      <c r="B804" t="str">
        <f>IFERROR((VLOOKUP(A804,'[1]LISTA ETIQUETAS'!O:X,3,0)),"PRODUTO SEM ESTOQUE")</f>
        <v>EST POLTRONA VOLTAIRE (MAD A COR 01) TC COLOR TAUPE FLORAL</v>
      </c>
      <c r="C804" s="9" t="str">
        <f>VLOOKUP(A804,'[1]LISTA ETIQUETAS'!$O:$BT,58,0)</f>
        <v>DPOT POLTRONA</v>
      </c>
      <c r="D804" s="9" t="str">
        <f>VLOOKUP(A804,'[1]LISTA ETIQUETAS'!$O:$BU,59,0)</f>
        <v>POLTRONA VOLTAIRE</v>
      </c>
      <c r="E804" s="10">
        <f>IF(VLOOKUP(A804,'[1]LISTA ETIQUETAS'!O:W,4,0)="",(VLOOKUP(A804,'[1]LISTA ETIQUETAS'!O:W,7,0)),(VLOOKUP(A804,'[1]LISTA ETIQUETAS'!O:W,4,0)))</f>
        <v>0.83</v>
      </c>
      <c r="F804" s="10">
        <f>IF(VLOOKUP(A804,'[1]LISTA ETIQUETAS'!O:W,5,0)="",(VLOOKUP(A804,'[1]LISTA ETIQUETAS'!O:W,8,0)),(VLOOKUP(A804,'[1]LISTA ETIQUETAS'!O:W,5,0)))</f>
        <v>0.88</v>
      </c>
      <c r="G804" s="10">
        <f>IF(VLOOKUP(A804,'[1]LISTA ETIQUETAS'!O:W,6,0)="",(VLOOKUP(A804,'[1]LISTA ETIQUETAS'!O:W,9,0)),(VLOOKUP(A804,'[1]LISTA ETIQUETAS'!O:W,5,0)))</f>
        <v>0.98</v>
      </c>
      <c r="H804" s="10">
        <f>IFERROR((VLOOKUP(A804,'[1]LISTA ETIQUETAS'!O:X,10,0)),"")</f>
        <v>0</v>
      </c>
      <c r="I804" s="11">
        <f>IFERROR((VLOOKUP(A804,'[1]LISTA ETIQUETAS'!O:Z,12,0)),"")</f>
        <v>0</v>
      </c>
      <c r="J804" s="5">
        <f>VLOOKUP(A804,'[1]LISTA ETIQUETAS'!$O:$AA,13,0)</f>
        <v>0</v>
      </c>
      <c r="K804" s="11">
        <f>IFERROR(I804-I804*J804,"")</f>
        <v>0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>IF(M804=0,A804,M804)</f>
        <v>67996</v>
      </c>
      <c r="S804" s="2">
        <f>_xlfn.XLOOKUP($A804,'[1]LISTA ETIQUETAS'!$O:$O,'[1]LISTA ETIQUETAS'!H:H,"",0)</f>
        <v>1</v>
      </c>
      <c r="T804" s="8">
        <f>SUM(O804:S804)</f>
        <v>1</v>
      </c>
      <c r="U804" s="9" t="str">
        <f>IFERROR((VLOOKUP(A804,'links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804" s="8" t="str">
        <f>IF(Tabela3[[#This Row],[LINK_IMAGEM]]="\\192.168.0.4\Produtos\PRODUTO_PRONTA_ENTREGA_DPOT\static\IMAGENS_PRODUTOS\SEM IMAGEM.jpg","SEM IMAGEM","COM IMAGEM")</f>
        <v>COM IMAGEM</v>
      </c>
    </row>
    <row r="805" spans="1:22" x14ac:dyDescent="0.25">
      <c r="A805" s="17">
        <v>87978</v>
      </c>
      <c r="B805" t="str">
        <f>IFERROR((VLOOKUP(A805,'[1]LISTA ETIQUETAS'!O:X,3,0)),"PRODUTO SEM ESTOQUE")</f>
        <v>EST POLTRONA VOLTAIRE (MAD B COR 03) TC ALGODAO 334/004</v>
      </c>
      <c r="C805" s="9" t="str">
        <f>VLOOKUP(A805,'[1]LISTA ETIQUETAS'!$O:$BT,58,0)</f>
        <v>DPOT POLTRONA</v>
      </c>
      <c r="D805" s="9" t="str">
        <f>VLOOKUP(A805,'[1]LISTA ETIQUETAS'!$O:$BU,59,0)</f>
        <v>POLTRONA VOLTAIRE</v>
      </c>
      <c r="E805" s="10">
        <f>IF(VLOOKUP(A805,'[1]LISTA ETIQUETAS'!O:W,4,0)="",(VLOOKUP(A805,'[1]LISTA ETIQUETAS'!O:W,7,0)),(VLOOKUP(A805,'[1]LISTA ETIQUETAS'!O:W,4,0)))</f>
        <v>0.83</v>
      </c>
      <c r="F805" s="10">
        <f>IF(VLOOKUP(A805,'[1]LISTA ETIQUETAS'!O:W,5,0)="",(VLOOKUP(A805,'[1]LISTA ETIQUETAS'!O:W,8,0)),(VLOOKUP(A805,'[1]LISTA ETIQUETAS'!O:W,5,0)))</f>
        <v>0.88</v>
      </c>
      <c r="G805" s="10">
        <f>IF(VLOOKUP(A805,'[1]LISTA ETIQUETAS'!O:W,6,0)="",(VLOOKUP(A805,'[1]LISTA ETIQUETAS'!O:W,9,0)),(VLOOKUP(A805,'[1]LISTA ETIQUETAS'!O:W,5,0)))</f>
        <v>0.98</v>
      </c>
      <c r="H805" s="10">
        <f>IFERROR((VLOOKUP(A805,'[1]LISTA ETIQUETAS'!O:X,10,0)),"")</f>
        <v>0</v>
      </c>
      <c r="I805" s="11">
        <f>IFERROR((VLOOKUP(A805,'[1]LISTA ETIQUETAS'!O:Z,12,0)),"")</f>
        <v>0</v>
      </c>
      <c r="J805" s="5">
        <f>VLOOKUP(A805,'[1]LISTA ETIQUETAS'!$O:$AA,13,0)</f>
        <v>0</v>
      </c>
      <c r="K805" s="11">
        <f>IFERROR(I805-I805*J805,"")</f>
        <v>0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>IF(M805=0,A805,M805)</f>
        <v>87978</v>
      </c>
      <c r="S805" s="2">
        <f>_xlfn.XLOOKUP($A805,'[1]LISTA ETIQUETAS'!$O:$O,'[1]LISTA ETIQUETAS'!H:H,"",0)</f>
        <v>2</v>
      </c>
      <c r="T805" s="8">
        <f>SUM(O805:S805)</f>
        <v>2</v>
      </c>
      <c r="U805" s="9" t="str">
        <f>IFERROR((VLOOKUP(A805,'links de acesso'!A:B,2,0)),"\\192.168.0.4\Produtos\PRODUTO_PRONTA_ENTREGA_DPOT\static\IMAGENS_PRODUTOS\SEM IMAGEM.jpg")</f>
        <v>\\192.168.0.4\Produtos\PRODUTO_PRONTA_ENTREGA_DPOT\static\IMAGENS_PRODUTOS\POLTRONA VOLTAIRE_87978.jpg</v>
      </c>
      <c r="V805" s="8" t="str">
        <f>IF(Tabela3[[#This Row],[LINK_IMAGEM]]="\\192.168.0.4\Produtos\PRODUTO_PRONTA_ENTREGA_DPOT\static\IMAGENS_PRODUTOS\SEM IMAGEM.jpg","SEM IMAGEM","COM IMAGEM")</f>
        <v>COM IMAGEM</v>
      </c>
    </row>
    <row r="806" spans="1:22" x14ac:dyDescent="0.25">
      <c r="A806" s="17">
        <v>222692</v>
      </c>
      <c r="B806" t="str">
        <f>IFERROR((VLOOKUP(A806,'[1]LISTA ETIQUETAS'!O:X,3,0)),"PRODUTO SEM ESTOQUE")</f>
        <v>EST POLTRONA VRONKA (MAD B COR 05) TC EL MEDA GREY</v>
      </c>
      <c r="C806" s="9" t="str">
        <f>VLOOKUP(A806,'[1]LISTA ETIQUETAS'!$O:$BT,58,0)</f>
        <v>DPOT POLTRONA</v>
      </c>
      <c r="D806" s="9" t="str">
        <f>VLOOKUP(A806,'[1]LISTA ETIQUETAS'!$O:$BU,59,0)</f>
        <v>POLTRONA VRONKA</v>
      </c>
      <c r="E806" s="10">
        <f>IF(VLOOKUP(A806,'[1]LISTA ETIQUETAS'!O:W,4,0)="",(VLOOKUP(A806,'[1]LISTA ETIQUETAS'!O:W,7,0)),(VLOOKUP(A806,'[1]LISTA ETIQUETAS'!O:W,4,0)))</f>
        <v>0.74</v>
      </c>
      <c r="F806" s="10">
        <f>IF(VLOOKUP(A806,'[1]LISTA ETIQUETAS'!O:W,5,0)="",(VLOOKUP(A806,'[1]LISTA ETIQUETAS'!O:W,8,0)),(VLOOKUP(A806,'[1]LISTA ETIQUETAS'!O:W,5,0)))</f>
        <v>0.91</v>
      </c>
      <c r="G806" s="10">
        <f>IF(VLOOKUP(A806,'[1]LISTA ETIQUETAS'!O:W,6,0)="",(VLOOKUP(A806,'[1]LISTA ETIQUETAS'!O:W,9,0)),(VLOOKUP(A806,'[1]LISTA ETIQUETAS'!O:W,5,0)))</f>
        <v>0.93</v>
      </c>
      <c r="H806" s="10">
        <f>IFERROR((VLOOKUP(A806,'[1]LISTA ETIQUETAS'!O:X,10,0)),"")</f>
        <v>0</v>
      </c>
      <c r="I806" s="11">
        <f>IFERROR((VLOOKUP(A806,'[1]LISTA ETIQUETAS'!O:Z,12,0)),"")</f>
        <v>0</v>
      </c>
      <c r="J806" s="5">
        <f>VLOOKUP(A806,'[1]LISTA ETIQUETAS'!$O:$AA,13,0)</f>
        <v>0</v>
      </c>
      <c r="K806" s="11">
        <f>IFERROR(I806-I806*J806,"")</f>
        <v>0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>IF(M806=0,A806,M806)</f>
        <v>222692</v>
      </c>
      <c r="S806" s="2">
        <f>_xlfn.XLOOKUP($A806,'[1]LISTA ETIQUETAS'!$O:$O,'[1]LISTA ETIQUETAS'!H:H,"",0)</f>
        <v>1</v>
      </c>
      <c r="T806" s="8">
        <f>SUM(O806:S806)</f>
        <v>1</v>
      </c>
      <c r="U806" s="9" t="str">
        <f>IFERROR((VLOOKUP(A806,'links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806" s="8" t="str">
        <f>IF(Tabela3[[#This Row],[LINK_IMAGEM]]="\\192.168.0.4\Produtos\PRODUTO_PRONTA_ENTREGA_DPOT\static\IMAGENS_PRODUTOS\SEM IMAGEM.jpg","SEM IMAGEM","COM IMAGEM")</f>
        <v>COM IMAGEM</v>
      </c>
    </row>
    <row r="807" spans="1:22" x14ac:dyDescent="0.25">
      <c r="A807" s="17">
        <v>222692</v>
      </c>
      <c r="B807" t="str">
        <f>IFERROR((VLOOKUP(A807,'[1]LISTA ETIQUETAS'!O:X,3,0)),"PRODUTO SEM ESTOQUE")</f>
        <v>EST POLTRONA VRONKA (MAD B COR 05) TC EL MEDA GREY</v>
      </c>
      <c r="C807" s="9" t="str">
        <f>VLOOKUP(A807,'[1]LISTA ETIQUETAS'!$O:$BT,58,0)</f>
        <v>DPOT POLTRONA</v>
      </c>
      <c r="D807" s="9" t="str">
        <f>VLOOKUP(A807,'[1]LISTA ETIQUETAS'!$O:$BU,59,0)</f>
        <v>POLTRONA VRONKA</v>
      </c>
      <c r="E807" s="10">
        <f>IF(VLOOKUP(A807,'[1]LISTA ETIQUETAS'!O:W,4,0)="",(VLOOKUP(A807,'[1]LISTA ETIQUETAS'!O:W,7,0)),(VLOOKUP(A807,'[1]LISTA ETIQUETAS'!O:W,4,0)))</f>
        <v>0.74</v>
      </c>
      <c r="F807" s="10">
        <f>IF(VLOOKUP(A807,'[1]LISTA ETIQUETAS'!O:W,5,0)="",(VLOOKUP(A807,'[1]LISTA ETIQUETAS'!O:W,8,0)),(VLOOKUP(A807,'[1]LISTA ETIQUETAS'!O:W,5,0)))</f>
        <v>0.91</v>
      </c>
      <c r="G807" s="10">
        <f>IF(VLOOKUP(A807,'[1]LISTA ETIQUETAS'!O:W,6,0)="",(VLOOKUP(A807,'[1]LISTA ETIQUETAS'!O:W,9,0)),(VLOOKUP(A807,'[1]LISTA ETIQUETAS'!O:W,5,0)))</f>
        <v>0.93</v>
      </c>
      <c r="H807" s="10">
        <f>IFERROR((VLOOKUP(A807,'[1]LISTA ETIQUETAS'!O:X,10,0)),"")</f>
        <v>0</v>
      </c>
      <c r="I807" s="11">
        <f>IFERROR((VLOOKUP(A807,'[1]LISTA ETIQUETAS'!O:Z,12,0)),"")</f>
        <v>0</v>
      </c>
      <c r="J807" s="5">
        <f>VLOOKUP(A807,'[1]LISTA ETIQUETAS'!$O:$AA,13,0)</f>
        <v>0</v>
      </c>
      <c r="K807" s="11">
        <f>IFERROR(I807-I807*J807,"")</f>
        <v>0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>IF(M807=0,A807,M807)</f>
        <v>222692</v>
      </c>
      <c r="S807" s="2">
        <f>_xlfn.XLOOKUP($A807,'[1]LISTA ETIQUETAS'!$O:$O,'[1]LISTA ETIQUETAS'!H:H,"",0)</f>
        <v>1</v>
      </c>
      <c r="T807" s="8">
        <f>SUM(O807:S807)</f>
        <v>1</v>
      </c>
      <c r="U807" s="9" t="str">
        <f>IFERROR((VLOOKUP(A807,'links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807" s="8" t="str">
        <f>IF(Tabela3[[#This Row],[LINK_IMAGEM]]="\\192.168.0.4\Produtos\PRODUTO_PRONTA_ENTREGA_DPOT\static\IMAGENS_PRODUTOS\SEM IMAGEM.jpg","SEM IMAGEM","COM IMAGEM")</f>
        <v>COM IMAGEM</v>
      </c>
    </row>
    <row r="808" spans="1:22" x14ac:dyDescent="0.25">
      <c r="A808" s="17">
        <v>276233</v>
      </c>
      <c r="B808" t="str">
        <f>IFERROR((VLOOKUP(A808,'[1]LISTA ETIQUETAS'!O:X,3,0)),"PRODUTO SEM ESTOQUE")</f>
        <v>EST POLTRONA XIBO (FREIJO NAT) CABECEIRA CREME/SOLETA PRETA</v>
      </c>
      <c r="C808" s="9" t="str">
        <f>VLOOKUP(A808,'[1]LISTA ETIQUETAS'!$O:$BT,58,0)</f>
        <v>DPOT POLTRONA</v>
      </c>
      <c r="D808" s="9" t="str">
        <f>VLOOKUP(A808,'[1]LISTA ETIQUETAS'!$O:$BU,59,0)</f>
        <v>POLTRONA XIBO</v>
      </c>
      <c r="E808" s="10">
        <f>IF(VLOOKUP(A808,'[1]LISTA ETIQUETAS'!O:W,4,0)="",(VLOOKUP(A808,'[1]LISTA ETIQUETAS'!O:W,7,0)),(VLOOKUP(A808,'[1]LISTA ETIQUETAS'!O:W,4,0)))</f>
        <v>0.8</v>
      </c>
      <c r="F808" s="10">
        <f>IF(VLOOKUP(A808,'[1]LISTA ETIQUETAS'!O:W,5,0)="",(VLOOKUP(A808,'[1]LISTA ETIQUETAS'!O:W,8,0)),(VLOOKUP(A808,'[1]LISTA ETIQUETAS'!O:W,5,0)))</f>
        <v>0.8</v>
      </c>
      <c r="G808" s="10">
        <f>IF(VLOOKUP(A808,'[1]LISTA ETIQUETAS'!O:W,6,0)="",(VLOOKUP(A808,'[1]LISTA ETIQUETAS'!O:W,9,0)),(VLOOKUP(A808,'[1]LISTA ETIQUETAS'!O:W,5,0)))</f>
        <v>1.1000000000000001</v>
      </c>
      <c r="H808" s="10">
        <f>IFERROR((VLOOKUP(A808,'[1]LISTA ETIQUETAS'!O:X,10,0)),"")</f>
        <v>0</v>
      </c>
      <c r="I808" s="11">
        <f>IFERROR((VLOOKUP(A808,'[1]LISTA ETIQUETAS'!O:Z,12,0)),"")</f>
        <v>0</v>
      </c>
      <c r="J808" s="5">
        <f>VLOOKUP(A808,'[1]LISTA ETIQUETAS'!$O:$AA,13,0)</f>
        <v>0</v>
      </c>
      <c r="K808" s="11">
        <f>IFERROR(I808-I808*J808,"")</f>
        <v>0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>IF(M808=0,A808,M808)</f>
        <v>276233</v>
      </c>
      <c r="S808" s="2">
        <f>_xlfn.XLOOKUP($A808,'[1]LISTA ETIQUETAS'!$O:$O,'[1]LISTA ETIQUETAS'!H:H,"",0)</f>
        <v>1</v>
      </c>
      <c r="T808" s="8">
        <f>SUM(O808:S808)</f>
        <v>1</v>
      </c>
      <c r="U808" s="9" t="str">
        <f>IFERROR((VLOOKUP(A808,'links de acesso'!A:B,2,0)),"\\192.168.0.4\Produtos\PRODUTO_PRONTA_ENTREGA_DPOT\static\IMAGENS_PRODUTOS\SEM IMAGEM.jpg")</f>
        <v>\\192.168.0.4\Produtos\PRODUTO_PRONTA_ENTREGA_DPOT\static\IMAGENS_PRODUTOS\POLTRONA XIBO_276233.jpg</v>
      </c>
      <c r="V808" s="8" t="str">
        <f>IF(Tabela3[[#This Row],[LINK_IMAGEM]]="\\192.168.0.4\Produtos\PRODUTO_PRONTA_ENTREGA_DPOT\static\IMAGENS_PRODUTOS\SEM IMAGEM.jpg","SEM IMAGEM","COM IMAGEM")</f>
        <v>COM IMAGEM</v>
      </c>
    </row>
    <row r="809" spans="1:22" x14ac:dyDescent="0.25">
      <c r="A809" s="17">
        <v>63394</v>
      </c>
      <c r="B809" t="str">
        <f>IFERROR((VLOOKUP(A809,'[1]LISTA ETIQUETAS'!O:X,3,0)),"PRODUTO SEM ESTOQUE")</f>
        <v>EST POLTRONA ZANINE BUM TC LONA LISTRA</v>
      </c>
      <c r="C809" s="9" t="str">
        <f>VLOOKUP(A809,'[1]LISTA ETIQUETAS'!$O:$BT,58,0)</f>
        <v>DPOT POLTRONA</v>
      </c>
      <c r="D809" s="9" t="str">
        <f>VLOOKUP(A809,'[1]LISTA ETIQUETAS'!$O:$BU,59,0)</f>
        <v>POLTRONA ZANINE</v>
      </c>
      <c r="E809" s="10">
        <f>IF(VLOOKUP(A809,'[1]LISTA ETIQUETAS'!O:W,4,0)="",(VLOOKUP(A809,'[1]LISTA ETIQUETAS'!O:W,7,0)),(VLOOKUP(A809,'[1]LISTA ETIQUETAS'!O:W,4,0)))</f>
        <v>0</v>
      </c>
      <c r="F809" s="10">
        <f>IF(VLOOKUP(A809,'[1]LISTA ETIQUETAS'!O:W,5,0)="",(VLOOKUP(A809,'[1]LISTA ETIQUETAS'!O:W,8,0)),(VLOOKUP(A809,'[1]LISTA ETIQUETAS'!O:W,5,0)))</f>
        <v>0</v>
      </c>
      <c r="G809" s="10">
        <f>IF(VLOOKUP(A809,'[1]LISTA ETIQUETAS'!O:W,6,0)="",(VLOOKUP(A809,'[1]LISTA ETIQUETAS'!O:W,9,0)),(VLOOKUP(A809,'[1]LISTA ETIQUETAS'!O:W,5,0)))</f>
        <v>0</v>
      </c>
      <c r="H809" s="10">
        <f>IFERROR((VLOOKUP(A809,'[1]LISTA ETIQUETAS'!O:X,10,0)),"")</f>
        <v>0</v>
      </c>
      <c r="I809" s="11">
        <f>IFERROR((VLOOKUP(A809,'[1]LISTA ETIQUETAS'!O:Z,12,0)),"")</f>
        <v>0</v>
      </c>
      <c r="J809" s="5">
        <f>VLOOKUP(A809,'[1]LISTA ETIQUETAS'!$O:$AA,13,0)</f>
        <v>0</v>
      </c>
      <c r="K809" s="11">
        <f>IFERROR(I809-I809*J809,"")</f>
        <v>0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>IF(M809=0,A809,M809)</f>
        <v>63394</v>
      </c>
      <c r="S809" s="2">
        <f>_xlfn.XLOOKUP($A809,'[1]LISTA ETIQUETAS'!$O:$O,'[1]LISTA ETIQUETAS'!H:H,"",0)</f>
        <v>1</v>
      </c>
      <c r="T809" s="8">
        <f>SUM(O809:S809)</f>
        <v>1</v>
      </c>
      <c r="U809" s="9" t="str">
        <f>IFERROR((VLOOKUP(A809,'links de acesso'!A:B,2,0)),"\\192.168.0.4\Produtos\PRODUTO_PRONTA_ENTREGA_DPOT\static\IMAGENS_PRODUTOS\SEM IMAGEM.jpg")</f>
        <v>\\192.168.0.4\Produtos\PRODUTO_PRONTA_ENTREGA_DPOT\static\IMAGENS_PRODUTOS\POLTRONA ZANINE BUM_63394.jpg</v>
      </c>
      <c r="V809" s="8" t="str">
        <f>IF(Tabela3[[#This Row],[LINK_IMAGEM]]="\\192.168.0.4\Produtos\PRODUTO_PRONTA_ENTREGA_DPOT\static\IMAGENS_PRODUTOS\SEM IMAGEM.jpg","SEM IMAGEM","COM IMAGEM")</f>
        <v>COM IMAGEM</v>
      </c>
    </row>
    <row r="810" spans="1:22" x14ac:dyDescent="0.25">
      <c r="A810" s="17">
        <v>138719</v>
      </c>
      <c r="B810" t="str">
        <f>IFERROR((VLOOKUP(A810,'[1]LISTA ETIQUETAS'!O:X,3,0)),"PRODUTO SEM ESTOQUE")</f>
        <v>EST POLTRONA ZANINE ALFA (TAUARI MEL) TC PELOURINHO AREIA</v>
      </c>
      <c r="C810" s="9" t="str">
        <f>VLOOKUP(A810,'[1]LISTA ETIQUETAS'!$O:$BT,58,0)</f>
        <v>DPOT POLTRONA</v>
      </c>
      <c r="D810" s="9" t="str">
        <f>VLOOKUP(A810,'[1]LISTA ETIQUETAS'!$O:$BU,59,0)</f>
        <v>POLTRONA ZANINE ALFA</v>
      </c>
      <c r="E810" s="10">
        <f>IF(VLOOKUP(A810,'[1]LISTA ETIQUETAS'!O:W,4,0)="",(VLOOKUP(A810,'[1]LISTA ETIQUETAS'!O:W,7,0)),(VLOOKUP(A810,'[1]LISTA ETIQUETAS'!O:W,4,0)))</f>
        <v>0</v>
      </c>
      <c r="F810" s="10">
        <f>IF(VLOOKUP(A810,'[1]LISTA ETIQUETAS'!O:W,5,0)="",(VLOOKUP(A810,'[1]LISTA ETIQUETAS'!O:W,8,0)),(VLOOKUP(A810,'[1]LISTA ETIQUETAS'!O:W,5,0)))</f>
        <v>0</v>
      </c>
      <c r="G810" s="10">
        <f>IF(VLOOKUP(A810,'[1]LISTA ETIQUETAS'!O:W,6,0)="",(VLOOKUP(A810,'[1]LISTA ETIQUETAS'!O:W,9,0)),(VLOOKUP(A810,'[1]LISTA ETIQUETAS'!O:W,5,0)))</f>
        <v>0</v>
      </c>
      <c r="H810" s="10">
        <f>IFERROR((VLOOKUP(A810,'[1]LISTA ETIQUETAS'!O:X,10,0)),"")</f>
        <v>0</v>
      </c>
      <c r="I810" s="11">
        <f>IFERROR((VLOOKUP(A810,'[1]LISTA ETIQUETAS'!O:Z,12,0)),"")</f>
        <v>0</v>
      </c>
      <c r="J810" s="5">
        <f>VLOOKUP(A810,'[1]LISTA ETIQUETAS'!$O:$AA,13,0)</f>
        <v>0.35</v>
      </c>
      <c r="K810" s="11">
        <f>IFERROR(I810-I810*J810,"")</f>
        <v>0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>IF(M810=0,A810,M810)</f>
        <v>138719</v>
      </c>
      <c r="S810" s="2">
        <f>_xlfn.XLOOKUP($A810,'[1]LISTA ETIQUETAS'!$O:$O,'[1]LISTA ETIQUETAS'!H:H,"",0)</f>
        <v>2</v>
      </c>
      <c r="T810" s="8">
        <f>SUM(O810:S810)</f>
        <v>2</v>
      </c>
      <c r="U810" s="9" t="str">
        <f>IFERROR((VLOOKUP(A810,'links de acesso'!A:B,2,0)),"\\192.168.0.4\Produtos\PRODUTO_PRONTA_ENTREGA_DPOT\static\IMAGENS_PRODUTOS\SEM IMAGEM.jpg")</f>
        <v>\\192.168.0.4\Produtos\PRODUTO_PRONTA_ENTREGA_DPOT\static\IMAGENS_PRODUTOS\POLTRONA ZANINE_138719.jpg</v>
      </c>
      <c r="V810" s="8" t="str">
        <f>IF(Tabela3[[#This Row],[LINK_IMAGEM]]="\\192.168.0.4\Produtos\PRODUTO_PRONTA_ENTREGA_DPOT\static\IMAGENS_PRODUTOS\SEM IMAGEM.jpg","SEM IMAGEM","COM IMAGEM")</f>
        <v>COM IMAGEM</v>
      </c>
    </row>
    <row r="811" spans="1:22" x14ac:dyDescent="0.25">
      <c r="A811" s="17">
        <v>78185</v>
      </c>
      <c r="B811" t="str">
        <f>IFERROR((VLOOKUP(A811,'[1]LISTA ETIQUETAS'!O:X,3,0)),"PRODUTO SEM ESTOQUE")</f>
        <v>EST POLTRONA ZANINE N (FREIJO EBANIZADO) TC ALGODAO 152/1</v>
      </c>
      <c r="C811" s="9" t="str">
        <f>VLOOKUP(A811,'[1]LISTA ETIQUETAS'!$O:$BT,58,0)</f>
        <v>DPOT POLTRONA</v>
      </c>
      <c r="D811" s="9" t="str">
        <f>VLOOKUP(A811,'[1]LISTA ETIQUETAS'!$O:$BU,59,0)</f>
        <v>POLTRONA ZANINE N</v>
      </c>
      <c r="E811" s="10">
        <f>IF(VLOOKUP(A811,'[1]LISTA ETIQUETAS'!O:W,4,0)="",(VLOOKUP(A811,'[1]LISTA ETIQUETAS'!O:W,7,0)),(VLOOKUP(A811,'[1]LISTA ETIQUETAS'!O:W,4,0)))</f>
        <v>0.71</v>
      </c>
      <c r="F811" s="10">
        <f>IF(VLOOKUP(A811,'[1]LISTA ETIQUETAS'!O:W,5,0)="",(VLOOKUP(A811,'[1]LISTA ETIQUETAS'!O:W,8,0)),(VLOOKUP(A811,'[1]LISTA ETIQUETAS'!O:W,5,0)))</f>
        <v>0.67</v>
      </c>
      <c r="G811" s="10">
        <f>IF(VLOOKUP(A811,'[1]LISTA ETIQUETAS'!O:W,6,0)="",(VLOOKUP(A811,'[1]LISTA ETIQUETAS'!O:W,9,0)),(VLOOKUP(A811,'[1]LISTA ETIQUETAS'!O:W,5,0)))</f>
        <v>0.7</v>
      </c>
      <c r="H811" s="10">
        <f>IFERROR((VLOOKUP(A811,'[1]LISTA ETIQUETAS'!O:X,10,0)),"")</f>
        <v>0</v>
      </c>
      <c r="I811" s="11">
        <f>IFERROR((VLOOKUP(A811,'[1]LISTA ETIQUETAS'!O:Z,12,0)),"")</f>
        <v>0</v>
      </c>
      <c r="J811" s="5">
        <f>VLOOKUP(A811,'[1]LISTA ETIQUETAS'!$O:$AA,13,0)</f>
        <v>0</v>
      </c>
      <c r="K811" s="11">
        <f>IFERROR(I811-I811*J811,"")</f>
        <v>0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>IF(M811=0,A811,M811)</f>
        <v>78185</v>
      </c>
      <c r="S811" s="2">
        <f>_xlfn.XLOOKUP($A811,'[1]LISTA ETIQUETAS'!$O:$O,'[1]LISTA ETIQUETAS'!H:H,"",0)</f>
        <v>1</v>
      </c>
      <c r="T811" s="8">
        <f>SUM(O811:S811)</f>
        <v>1</v>
      </c>
      <c r="U811" s="9" t="str">
        <f>IFERROR((VLOOKUP(A811,'links de acesso'!A:B,2,0)),"\\192.168.0.4\Produtos\PRODUTO_PRONTA_ENTREGA_DPOT\static\IMAGENS_PRODUTOS\SEM IMAGEM.jpg")</f>
        <v>\\192.168.0.4\Produtos\PRODUTO_PRONTA_ENTREGA_DPOT\static\IMAGENS_PRODUTOS\POLTRONA ZANINE N_78185.jpg</v>
      </c>
      <c r="V811" s="8" t="str">
        <f>IF(Tabela3[[#This Row],[LINK_IMAGEM]]="\\192.168.0.4\Produtos\PRODUTO_PRONTA_ENTREGA_DPOT\static\IMAGENS_PRODUTOS\SEM IMAGEM.jpg","SEM IMAGEM","COM IMAGEM")</f>
        <v>COM IMAGEM</v>
      </c>
    </row>
    <row r="812" spans="1:22" x14ac:dyDescent="0.25">
      <c r="A812" s="17">
        <v>260568</v>
      </c>
      <c r="B812" t="str">
        <f>IFERROR((VLOOKUP(A812,'[1]LISTA ETIQUETAS'!O:X,3,0)),"PRODUTO SEM ESTOQUE")</f>
        <v>EST POLTRONA ZANINE N (FREIJO NATURAL) TC TARENTO 12</v>
      </c>
      <c r="C812" s="9" t="str">
        <f>VLOOKUP(A812,'[1]LISTA ETIQUETAS'!$O:$BT,58,0)</f>
        <v>DPOT POLTRONA</v>
      </c>
      <c r="D812" s="9" t="str">
        <f>VLOOKUP(A812,'[1]LISTA ETIQUETAS'!$O:$BU,59,0)</f>
        <v>POLTRONA ZANINE N</v>
      </c>
      <c r="E812" s="10">
        <f>IF(VLOOKUP(A812,'[1]LISTA ETIQUETAS'!O:W,4,0)="",(VLOOKUP(A812,'[1]LISTA ETIQUETAS'!O:W,7,0)),(VLOOKUP(A812,'[1]LISTA ETIQUETAS'!O:W,4,0)))</f>
        <v>0.71</v>
      </c>
      <c r="F812" s="10">
        <f>IF(VLOOKUP(A812,'[1]LISTA ETIQUETAS'!O:W,5,0)="",(VLOOKUP(A812,'[1]LISTA ETIQUETAS'!O:W,8,0)),(VLOOKUP(A812,'[1]LISTA ETIQUETAS'!O:W,5,0)))</f>
        <v>0.67</v>
      </c>
      <c r="G812" s="10">
        <f>IF(VLOOKUP(A812,'[1]LISTA ETIQUETAS'!O:W,6,0)="",(VLOOKUP(A812,'[1]LISTA ETIQUETAS'!O:W,9,0)),(VLOOKUP(A812,'[1]LISTA ETIQUETAS'!O:W,5,0)))</f>
        <v>0.7</v>
      </c>
      <c r="H812" s="10">
        <f>IFERROR((VLOOKUP(A812,'[1]LISTA ETIQUETAS'!O:X,10,0)),"")</f>
        <v>0</v>
      </c>
      <c r="I812" s="11">
        <f>IFERROR((VLOOKUP(A812,'[1]LISTA ETIQUETAS'!O:Z,12,0)),"")</f>
        <v>0</v>
      </c>
      <c r="J812" s="5">
        <f>VLOOKUP(A812,'[1]LISTA ETIQUETAS'!$O:$AA,13,0)</f>
        <v>0.5</v>
      </c>
      <c r="K812" s="11">
        <f>IFERROR(I812-I812*J812,"")</f>
        <v>0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>IF(M812=0,A812,M812)</f>
        <v>260568</v>
      </c>
      <c r="S812" s="2">
        <f>_xlfn.XLOOKUP($A812,'[1]LISTA ETIQUETAS'!$O:$O,'[1]LISTA ETIQUETAS'!H:H,"",0)</f>
        <v>1</v>
      </c>
      <c r="T812" s="8">
        <f>SUM(O812:S812)</f>
        <v>1</v>
      </c>
      <c r="U812" s="9" t="str">
        <f>IFERROR((VLOOKUP(A812,'links de acesso'!A:B,2,0)),"\\192.168.0.4\Produtos\PRODUTO_PRONTA_ENTREGA_DPOT\static\IMAGENS_PRODUTOS\SEM IMAGEM.jpg")</f>
        <v>\\192.168.0.4\Produtos\PRODUTO_PRONTA_ENTREGA_DPOT\static\IMAGENS_PRODUTOS\POLTRONA ZANINE_260568.jpg</v>
      </c>
      <c r="V812" s="8" t="str">
        <f>IF(Tabela3[[#This Row],[LINK_IMAGEM]]="\\192.168.0.4\Produtos\PRODUTO_PRONTA_ENTREGA_DPOT\static\IMAGENS_PRODUTOS\SEM IMAGEM.jpg","SEM IMAGEM","COM IMAGEM")</f>
        <v>COM IMAGEM</v>
      </c>
    </row>
    <row r="813" spans="1:22" x14ac:dyDescent="0.25">
      <c r="A813" s="17">
        <v>95984</v>
      </c>
      <c r="B813" t="str">
        <f>IFERROR((VLOOKUP(A813,'[1]LISTA ETIQUETAS'!O:X,3,0)),"PRODUTO SEM ESTOQUE")</f>
        <v>EST POLTRONA ZANINE Z (PINHO DE RIGA) COURO BRANCO</v>
      </c>
      <c r="C813" s="9" t="str">
        <f>VLOOKUP(A813,'[1]LISTA ETIQUETAS'!$O:$BT,58,0)</f>
        <v>DPOT POLTRONA</v>
      </c>
      <c r="D813" s="9" t="str">
        <f>VLOOKUP(A813,'[1]LISTA ETIQUETAS'!$O:$BU,59,0)</f>
        <v>POLTRONA ZANINE Z</v>
      </c>
      <c r="E813" s="10">
        <f>IF(VLOOKUP(A813,'[1]LISTA ETIQUETAS'!O:W,4,0)="",(VLOOKUP(A813,'[1]LISTA ETIQUETAS'!O:W,7,0)),(VLOOKUP(A813,'[1]LISTA ETIQUETAS'!O:W,4,0)))</f>
        <v>0.59</v>
      </c>
      <c r="F813" s="10">
        <f>IF(VLOOKUP(A813,'[1]LISTA ETIQUETAS'!O:W,5,0)="",(VLOOKUP(A813,'[1]LISTA ETIQUETAS'!O:W,8,0)),(VLOOKUP(A813,'[1]LISTA ETIQUETAS'!O:W,5,0)))</f>
        <v>1.03</v>
      </c>
      <c r="G813" s="10">
        <f>IF(VLOOKUP(A813,'[1]LISTA ETIQUETAS'!O:W,6,0)="",(VLOOKUP(A813,'[1]LISTA ETIQUETAS'!O:W,9,0)),(VLOOKUP(A813,'[1]LISTA ETIQUETAS'!O:W,5,0)))</f>
        <v>0.82</v>
      </c>
      <c r="H813" s="10">
        <f>IFERROR((VLOOKUP(A813,'[1]LISTA ETIQUETAS'!O:X,10,0)),"")</f>
        <v>0</v>
      </c>
      <c r="I813" s="11">
        <f>IFERROR((VLOOKUP(A813,'[1]LISTA ETIQUETAS'!O:Z,12,0)),"")</f>
        <v>0</v>
      </c>
      <c r="J813" s="5">
        <f>VLOOKUP(A813,'[1]LISTA ETIQUETAS'!$O:$AA,13,0)</f>
        <v>0</v>
      </c>
      <c r="K813" s="11">
        <f>IFERROR(I813-I813*J813,"")</f>
        <v>0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>IF(M813=0,A813,M813)</f>
        <v>95984</v>
      </c>
      <c r="S813" s="2">
        <f>_xlfn.XLOOKUP($A813,'[1]LISTA ETIQUETAS'!$O:$O,'[1]LISTA ETIQUETAS'!H:H,"",0)</f>
        <v>1</v>
      </c>
      <c r="T813" s="8">
        <f>SUM(O813:S813)</f>
        <v>1</v>
      </c>
      <c r="U813" s="9" t="str">
        <f>IFERROR((VLOOKUP(A813,'links de acesso'!A:B,2,0)),"\\192.168.0.4\Produtos\PRODUTO_PRONTA_ENTREGA_DPOT\static\IMAGENS_PRODUTOS\SEM IMAGEM.jpg")</f>
        <v>\\192.168.0.4\Produtos\PRODUTO_PRONTA_ENTREGA_DPOT\static\IMAGENS_PRODUTOS\POLTRONA ZANINE Z_95984.jpg</v>
      </c>
      <c r="V813" s="8" t="str">
        <f>IF(Tabela3[[#This Row],[LINK_IMAGEM]]="\\192.168.0.4\Produtos\PRODUTO_PRONTA_ENTREGA_DPOT\static\IMAGENS_PRODUTOS\SEM IMAGEM.jpg","SEM IMAGEM","COM IMAGEM")</f>
        <v>COM IMAGEM</v>
      </c>
    </row>
    <row r="814" spans="1:22" x14ac:dyDescent="0.25">
      <c r="A814" s="17">
        <v>399047</v>
      </c>
      <c r="B814" t="str">
        <f>IFERROR((VLOOKUP(A814,'[1]LISTA ETIQUETAS'!O:X,3,0)),"PRODUTO SEM ESTOQUE")</f>
        <v>EST PUFF AIR II TC VILLA OLMO NATURAL</v>
      </c>
      <c r="C814" s="9" t="str">
        <f>VLOOKUP(A814,'[1]LISTA ETIQUETAS'!$O:$BT,58,0)</f>
        <v>DPOT PUFF</v>
      </c>
      <c r="D814" s="9" t="str">
        <f>VLOOKUP(A814,'[1]LISTA ETIQUETAS'!$O:$BU,59,0)</f>
        <v>PUFF AIR</v>
      </c>
      <c r="E814" s="10">
        <f>IF(VLOOKUP(A814,'[1]LISTA ETIQUETAS'!O:W,4,0)="",(VLOOKUP(A814,'[1]LISTA ETIQUETAS'!O:W,7,0)),(VLOOKUP(A814,'[1]LISTA ETIQUETAS'!O:W,4,0)))</f>
        <v>0.9</v>
      </c>
      <c r="F814" s="10">
        <f>IF(VLOOKUP(A814,'[1]LISTA ETIQUETAS'!O:W,5,0)="",(VLOOKUP(A814,'[1]LISTA ETIQUETAS'!O:W,8,0)),(VLOOKUP(A814,'[1]LISTA ETIQUETAS'!O:W,5,0)))</f>
        <v>0.9</v>
      </c>
      <c r="G814" s="10">
        <f>IF(VLOOKUP(A814,'[1]LISTA ETIQUETAS'!O:W,6,0)="",(VLOOKUP(A814,'[1]LISTA ETIQUETAS'!O:W,9,0)),(VLOOKUP(A814,'[1]LISTA ETIQUETAS'!O:W,5,0)))</f>
        <v>0.4</v>
      </c>
      <c r="H814" s="10">
        <f>IFERROR((VLOOKUP(A814,'[1]LISTA ETIQUETAS'!O:X,10,0)),"")</f>
        <v>0</v>
      </c>
      <c r="I814" s="11">
        <f>IFERROR((VLOOKUP(A814,'[1]LISTA ETIQUETAS'!O:Z,12,0)),"")</f>
        <v>0</v>
      </c>
      <c r="J814" s="5">
        <f>VLOOKUP(A814,'[1]LISTA ETIQUETAS'!$O:$AA,13,0)</f>
        <v>0.5</v>
      </c>
      <c r="K814" s="11">
        <f>IFERROR(I814-I814*J814,"")</f>
        <v>0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>IF(M814=0,A814,M814)</f>
        <v>399047</v>
      </c>
      <c r="S814" s="2">
        <f>_xlfn.XLOOKUP($A814,'[1]LISTA ETIQUETAS'!$O:$O,'[1]LISTA ETIQUETAS'!H:H,"",0)</f>
        <v>2</v>
      </c>
      <c r="T814" s="8">
        <f>SUM(O814:S814)</f>
        <v>2</v>
      </c>
      <c r="U814" s="9" t="str">
        <f>IFERROR((VLOOKUP(A814,'links de acesso'!A:B,2,0)),"\\192.168.0.4\Produtos\PRODUTO_PRONTA_ENTREGA_DPOT\static\IMAGENS_PRODUTOS\SEM IMAGEM.jpg")</f>
        <v>\\192.168.0.4\Produtos\PRODUTO_PRONTA_ENTREGA_DPOT\static\IMAGENS_PRODUTOS\PUFF AIR_399047.jpg</v>
      </c>
      <c r="V814" s="8" t="str">
        <f>IF(Tabela3[[#This Row],[LINK_IMAGEM]]="\\192.168.0.4\Produtos\PRODUTO_PRONTA_ENTREGA_DPOT\static\IMAGENS_PRODUTOS\SEM IMAGEM.jpg","SEM IMAGEM","COM IMAGEM")</f>
        <v>COM IMAGEM</v>
      </c>
    </row>
    <row r="815" spans="1:22" x14ac:dyDescent="0.25">
      <c r="A815" s="17">
        <v>84655</v>
      </c>
      <c r="B815" t="str">
        <f>IFERROR((VLOOKUP(A815,'[1]LISTA ETIQUETAS'!O:X,3,0)),"PRODUTO SEM ESTOQUE")</f>
        <v>EST PUFF CONDADO TC 002</v>
      </c>
      <c r="C815" s="9" t="str">
        <f>VLOOKUP(A815,'[1]LISTA ETIQUETAS'!$O:$BT,58,0)</f>
        <v>DPOT PUFF</v>
      </c>
      <c r="D815" s="9" t="str">
        <f>VLOOKUP(A815,'[1]LISTA ETIQUETAS'!$O:$BU,59,0)</f>
        <v>PUFF CONDADO</v>
      </c>
      <c r="E815" s="10">
        <f>IF(VLOOKUP(A815,'[1]LISTA ETIQUETAS'!O:W,4,0)="",(VLOOKUP(A815,'[1]LISTA ETIQUETAS'!O:W,7,0)),(VLOOKUP(A815,'[1]LISTA ETIQUETAS'!O:W,4,0)))</f>
        <v>1.2</v>
      </c>
      <c r="F815" s="10">
        <f>IF(VLOOKUP(A815,'[1]LISTA ETIQUETAS'!O:W,5,0)="",(VLOOKUP(A815,'[1]LISTA ETIQUETAS'!O:W,8,0)),(VLOOKUP(A815,'[1]LISTA ETIQUETAS'!O:W,5,0)))</f>
        <v>0.7</v>
      </c>
      <c r="G815" s="10">
        <f>IF(VLOOKUP(A815,'[1]LISTA ETIQUETAS'!O:W,6,0)="",(VLOOKUP(A815,'[1]LISTA ETIQUETAS'!O:W,9,0)),(VLOOKUP(A815,'[1]LISTA ETIQUETAS'!O:W,5,0)))</f>
        <v>0</v>
      </c>
      <c r="H815" s="10">
        <f>IFERROR((VLOOKUP(A815,'[1]LISTA ETIQUETAS'!O:X,10,0)),"")</f>
        <v>0</v>
      </c>
      <c r="I815" s="11">
        <f>IFERROR((VLOOKUP(A815,'[1]LISTA ETIQUETAS'!O:Z,12,0)),"")</f>
        <v>0</v>
      </c>
      <c r="J815" s="5">
        <f>VLOOKUP(A815,'[1]LISTA ETIQUETAS'!$O:$AA,13,0)</f>
        <v>0</v>
      </c>
      <c r="K815" s="11">
        <f>IFERROR(I815-I815*J815,"")</f>
        <v>0</v>
      </c>
      <c r="L815" s="6" t="str">
        <f>IF(VLOOKUP(A815,'[1]LISTA ETIQUETAS'!O:AC,15,0)="","",(VLOOKUP(A815,'[1]LISTA ETIQUETAS'!O:AC,15,0)))</f>
        <v/>
      </c>
      <c r="M815" s="7">
        <f>VLOOKUP(A815,'[1]LISTA ETIQUETAS'!$O:$BS,57,0)</f>
        <v>0</v>
      </c>
      <c r="N815" s="8">
        <f>IF(M815=0,A815,M815)</f>
        <v>84655</v>
      </c>
      <c r="S815" s="2">
        <f>_xlfn.XLOOKUP($A815,'[1]LISTA ETIQUETAS'!$O:$O,'[1]LISTA ETIQUETAS'!H:H,"",0)</f>
        <v>1</v>
      </c>
      <c r="T815" s="8">
        <f>SUM(O815:S815)</f>
        <v>1</v>
      </c>
      <c r="U815" s="9" t="str">
        <f>IFERROR((VLOOKUP(A815,'links de acesso'!A:B,2,0)),"\\192.168.0.4\Produtos\PRODUTO_PRONTA_ENTREGA_DPOT\static\IMAGENS_PRODUTOS\SEM IMAGEM.jpg")</f>
        <v>\\192.168.0.4\Produtos\PRODUTO_PRONTA_ENTREGA_DPOT\static\IMAGENS_PRODUTOS\PUFF CONDADO_84655.jpg</v>
      </c>
      <c r="V815" s="8" t="str">
        <f>IF(Tabela3[[#This Row],[LINK_IMAGEM]]="\\192.168.0.4\Produtos\PRODUTO_PRONTA_ENTREGA_DPOT\static\IMAGENS_PRODUTOS\SEM IMAGEM.jpg","SEM IMAGEM","COM IMAGEM")</f>
        <v>COM IMAGEM</v>
      </c>
    </row>
    <row r="816" spans="1:22" x14ac:dyDescent="0.25">
      <c r="A816" s="17">
        <v>402581</v>
      </c>
      <c r="B816" t="str">
        <f>IFERROR((VLOOKUP(A816,'[1]LISTA ETIQUETAS'!O:X,3,0)),"PRODUTO SEM ESTOQUE")</f>
        <v>EST PUFF COZY (C/CAPA) (IMBUIA) TC LINHO 409 MOSTARDA</v>
      </c>
      <c r="C816" s="9" t="str">
        <f>VLOOKUP(A816,'[1]LISTA ETIQUETAS'!$O:$BT,58,0)</f>
        <v>DPOT PUFF</v>
      </c>
      <c r="D816" s="9" t="str">
        <f>VLOOKUP(A816,'[1]LISTA ETIQUETAS'!$O:$BU,59,0)</f>
        <v>PUFF COZY</v>
      </c>
      <c r="E816" s="10">
        <f>IF(VLOOKUP(A816,'[1]LISTA ETIQUETAS'!O:W,4,0)="",(VLOOKUP(A816,'[1]LISTA ETIQUETAS'!O:W,7,0)),(VLOOKUP(A816,'[1]LISTA ETIQUETAS'!O:W,4,0)))</f>
        <v>0.9</v>
      </c>
      <c r="F816" s="10">
        <f>IF(VLOOKUP(A816,'[1]LISTA ETIQUETAS'!O:W,5,0)="",(VLOOKUP(A816,'[1]LISTA ETIQUETAS'!O:W,8,0)),(VLOOKUP(A816,'[1]LISTA ETIQUETAS'!O:W,5,0)))</f>
        <v>0.6</v>
      </c>
      <c r="G816" s="10">
        <f>IF(VLOOKUP(A816,'[1]LISTA ETIQUETAS'!O:W,6,0)="",(VLOOKUP(A816,'[1]LISTA ETIQUETAS'!O:W,9,0)),(VLOOKUP(A816,'[1]LISTA ETIQUETAS'!O:W,5,0)))</f>
        <v>0.52</v>
      </c>
      <c r="H816" s="10">
        <f>IFERROR((VLOOKUP(A816,'[1]LISTA ETIQUETAS'!O:X,10,0)),"")</f>
        <v>0</v>
      </c>
      <c r="I816" s="11">
        <f>IFERROR((VLOOKUP(A816,'[1]LISTA ETIQUETAS'!O:Z,12,0)),"")</f>
        <v>0</v>
      </c>
      <c r="J816" s="5">
        <f>VLOOKUP(A816,'[1]LISTA ETIQUETAS'!$O:$AA,13,0)</f>
        <v>0.35</v>
      </c>
      <c r="K816" s="11">
        <f>IFERROR(I816-I816*J816,"")</f>
        <v>0</v>
      </c>
      <c r="L816" s="6" t="str">
        <f>IF(VLOOKUP(A816,'[1]LISTA ETIQUETAS'!O:AC,15,0)="","",(VLOOKUP(A816,'[1]LISTA ETIQUETAS'!O:AC,15,0)))</f>
        <v/>
      </c>
      <c r="M816" s="7">
        <f>VLOOKUP(A816,'[1]LISTA ETIQUETAS'!$O:$BS,57,0)</f>
        <v>0</v>
      </c>
      <c r="N816" s="8">
        <f>IF(M816=0,A816,M816)</f>
        <v>402581</v>
      </c>
      <c r="S816" s="2">
        <f>_xlfn.XLOOKUP($A816,'[1]LISTA ETIQUETAS'!$O:$O,'[1]LISTA ETIQUETAS'!H:H,"",0)</f>
        <v>1</v>
      </c>
      <c r="T816" s="8">
        <f>SUM(O816:S816)</f>
        <v>1</v>
      </c>
      <c r="U816" s="9" t="str">
        <f>IFERROR((VLOOKUP(A816,'links de acesso'!A:B,2,0)),"\\192.168.0.4\Produtos\PRODUTO_PRONTA_ENTREGA_DPOT\static\IMAGENS_PRODUTOS\SEM IMAGEM.jpg")</f>
        <v>\\192.168.0.4\Produtos\PRODUTO_PRONTA_ENTREGA_DPOT\static\IMAGENS_PRODUTOS\SEM IMAGEM.jpg</v>
      </c>
      <c r="V816" s="8" t="str">
        <f>IF(Tabela3[[#This Row],[LINK_IMAGEM]]="\\192.168.0.4\Produtos\PRODUTO_PRONTA_ENTREGA_DPOT\static\IMAGENS_PRODUTOS\SEM IMAGEM.jpg","SEM IMAGEM","COM IMAGEM")</f>
        <v>SEM IMAGEM</v>
      </c>
    </row>
    <row r="817" spans="1:22" x14ac:dyDescent="0.25">
      <c r="A817" s="17">
        <v>334582</v>
      </c>
      <c r="B817" t="str">
        <f>IFERROR((VLOOKUP(A817,'[1]LISTA ETIQUETAS'!O:X,3,0)),"PRODUTO SEM ESTOQUE")</f>
        <v>EST PUFF DUO (PE PTO) TC MILANO STONE</v>
      </c>
      <c r="C817" s="9" t="str">
        <f>VLOOKUP(A817,'[1]LISTA ETIQUETAS'!$O:$BT,58,0)</f>
        <v>DPOT PUFF</v>
      </c>
      <c r="D817" s="9" t="str">
        <f>VLOOKUP(A817,'[1]LISTA ETIQUETAS'!$O:$BU,59,0)</f>
        <v>PUFF DUO</v>
      </c>
      <c r="E817" s="10">
        <f>IF(VLOOKUP(A817,'[1]LISTA ETIQUETAS'!O:W,4,0)="",(VLOOKUP(A817,'[1]LISTA ETIQUETAS'!O:W,7,0)),(VLOOKUP(A817,'[1]LISTA ETIQUETAS'!O:W,4,0)))</f>
        <v>0.87</v>
      </c>
      <c r="F817" s="10">
        <f>IF(VLOOKUP(A817,'[1]LISTA ETIQUETAS'!O:W,5,0)="",(VLOOKUP(A817,'[1]LISTA ETIQUETAS'!O:W,8,0)),(VLOOKUP(A817,'[1]LISTA ETIQUETAS'!O:W,5,0)))</f>
        <v>0.6</v>
      </c>
      <c r="G817" s="10">
        <f>IF(VLOOKUP(A817,'[1]LISTA ETIQUETAS'!O:W,6,0)="",(VLOOKUP(A817,'[1]LISTA ETIQUETAS'!O:W,9,0)),(VLOOKUP(A817,'[1]LISTA ETIQUETAS'!O:W,5,0)))</f>
        <v>0.44</v>
      </c>
      <c r="H817" s="10">
        <f>IFERROR((VLOOKUP(A817,'[1]LISTA ETIQUETAS'!O:X,10,0)),"")</f>
        <v>0</v>
      </c>
      <c r="I817" s="11">
        <f>IFERROR((VLOOKUP(A817,'[1]LISTA ETIQUETAS'!O:Z,12,0)),"")</f>
        <v>0</v>
      </c>
      <c r="J817" s="5">
        <f>VLOOKUP(A817,'[1]LISTA ETIQUETAS'!$O:$AA,13,0)</f>
        <v>0</v>
      </c>
      <c r="K817" s="11">
        <f>IFERROR(I817-I817*J817,"")</f>
        <v>0</v>
      </c>
      <c r="L817" s="6" t="str">
        <f>IF(VLOOKUP(A817,'[1]LISTA ETIQUETAS'!O:AC,15,0)="","",(VLOOKUP(A817,'[1]LISTA ETIQUETAS'!O:AC,15,0)))</f>
        <v/>
      </c>
      <c r="M817" s="7">
        <f>VLOOKUP(A817,'[1]LISTA ETIQUETAS'!$O:$BS,57,0)</f>
        <v>0</v>
      </c>
      <c r="N817" s="8">
        <f>IF(M817=0,A817,M817)</f>
        <v>334582</v>
      </c>
      <c r="S817" s="2">
        <f>_xlfn.XLOOKUP($A817,'[1]LISTA ETIQUETAS'!$O:$O,'[1]LISTA ETIQUETAS'!H:H,"",0)</f>
        <v>1</v>
      </c>
      <c r="T817" s="8">
        <f>SUM(O817:S817)</f>
        <v>1</v>
      </c>
      <c r="U817" s="9" t="str">
        <f>IFERROR((VLOOKUP(A817,'links de acesso'!A:B,2,0)),"\\192.168.0.4\Produtos\PRODUTO_PRONTA_ENTREGA_DPOT\static\IMAGENS_PRODUTOS\SEM IMAGEM.jpg")</f>
        <v>\\192.168.0.4\Produtos\PRODUTO_PRONTA_ENTREGA_DPOT\static\IMAGENS_PRODUTOS\SOFA DUO_334580_334581_334582.jpg</v>
      </c>
      <c r="V817" s="8" t="str">
        <f>IF(Tabela3[[#This Row],[LINK_IMAGEM]]="\\192.168.0.4\Produtos\PRODUTO_PRONTA_ENTREGA_DPOT\static\IMAGENS_PRODUTOS\SEM IMAGEM.jpg","SEM IMAGEM","COM IMAGEM")</f>
        <v>COM IMAGEM</v>
      </c>
    </row>
    <row r="818" spans="1:22" x14ac:dyDescent="0.25">
      <c r="A818" s="17">
        <v>250372</v>
      </c>
      <c r="B818" t="str">
        <f>IFERROR((VLOOKUP(A818,'[1]LISTA ETIQUETAS'!O:X,3,0)),"PRODUTO SEM ESTOQUE")</f>
        <v>EST PUFF LONA (GARAPEIRA) DOUBLE TROUB NAVY MIX</v>
      </c>
      <c r="C818" s="9" t="str">
        <f>VLOOKUP(A818,'[1]LISTA ETIQUETAS'!$O:$BT,58,0)</f>
        <v>DPOT PUFF</v>
      </c>
      <c r="D818" s="9" t="str">
        <f>VLOOKUP(A818,'[1]LISTA ETIQUETAS'!$O:$BU,59,0)</f>
        <v>PUFF LONA</v>
      </c>
      <c r="E818" s="10">
        <f>IF(VLOOKUP(A818,'[1]LISTA ETIQUETAS'!O:W,4,0)="",(VLOOKUP(A818,'[1]LISTA ETIQUETAS'!O:W,7,0)),(VLOOKUP(A818,'[1]LISTA ETIQUETAS'!O:W,4,0)))</f>
        <v>0.86</v>
      </c>
      <c r="F818" s="10">
        <f>IF(VLOOKUP(A818,'[1]LISTA ETIQUETAS'!O:W,5,0)="",(VLOOKUP(A818,'[1]LISTA ETIQUETAS'!O:W,8,0)),(VLOOKUP(A818,'[1]LISTA ETIQUETAS'!O:W,5,0)))</f>
        <v>0.86</v>
      </c>
      <c r="G818" s="10">
        <f>IF(VLOOKUP(A818,'[1]LISTA ETIQUETAS'!O:W,6,0)="",(VLOOKUP(A818,'[1]LISTA ETIQUETAS'!O:W,9,0)),(VLOOKUP(A818,'[1]LISTA ETIQUETAS'!O:W,5,0)))</f>
        <v>0.38</v>
      </c>
      <c r="H818" s="10">
        <f>IFERROR((VLOOKUP(A818,'[1]LISTA ETIQUETAS'!O:X,10,0)),"")</f>
        <v>0</v>
      </c>
      <c r="I818" s="11">
        <f>IFERROR((VLOOKUP(A818,'[1]LISTA ETIQUETAS'!O:Z,12,0)),"")</f>
        <v>0</v>
      </c>
      <c r="J818" s="5">
        <f>VLOOKUP(A818,'[1]LISTA ETIQUETAS'!$O:$AA,13,0)</f>
        <v>0</v>
      </c>
      <c r="K818" s="11">
        <f>IFERROR(I818-I818*J818,"")</f>
        <v>0</v>
      </c>
      <c r="L818" s="6" t="str">
        <f>IF(VLOOKUP(A818,'[1]LISTA ETIQUETAS'!O:AC,15,0)="","",(VLOOKUP(A818,'[1]LISTA ETIQUETAS'!O:AC,15,0)))</f>
        <v/>
      </c>
      <c r="M818" s="7">
        <f>VLOOKUP(A818,'[1]LISTA ETIQUETAS'!$O:$BS,57,0)</f>
        <v>0</v>
      </c>
      <c r="N818" s="8">
        <f>IF(M818=0,A818,M818)</f>
        <v>250372</v>
      </c>
      <c r="S818" s="2">
        <f>_xlfn.XLOOKUP($A818,'[1]LISTA ETIQUETAS'!$O:$O,'[1]LISTA ETIQUETAS'!H:H,"",0)</f>
        <v>1</v>
      </c>
      <c r="T818" s="8">
        <f>SUM(O818:S818)</f>
        <v>1</v>
      </c>
      <c r="U818" s="9" t="str">
        <f>IFERROR((VLOOKUP(A818,'links de acesso'!A:B,2,0)),"\\192.168.0.4\Produtos\PRODUTO_PRONTA_ENTREGA_DPOT\static\IMAGENS_PRODUTOS\SEM IMAGEM.jpg")</f>
        <v>\\192.168.0.4\Produtos\PRODUTO_PRONTA_ENTREGA_DPOT\static\IMAGENS_PRODUTOS\SOFA LONA LONA_248714_250372.jpg</v>
      </c>
      <c r="V818" s="8" t="str">
        <f>IF(Tabela3[[#This Row],[LINK_IMAGEM]]="\\192.168.0.4\Produtos\PRODUTO_PRONTA_ENTREGA_DPOT\static\IMAGENS_PRODUTOS\SEM IMAGEM.jpg","SEM IMAGEM","COM IMAGEM")</f>
        <v>COM IMAGEM</v>
      </c>
    </row>
    <row r="819" spans="1:22" x14ac:dyDescent="0.25">
      <c r="A819" s="17">
        <v>281453</v>
      </c>
      <c r="B819" t="str">
        <f>IFERROR((VLOOKUP(A819,'[1]LISTA ETIQUETAS'!O:X,3,0)),"PRODUTO SEM ESTOQUE")</f>
        <v>EST PUFF LONA MAIS TC PERFECTION NEUTRAL</v>
      </c>
      <c r="C819" s="9" t="str">
        <f>VLOOKUP(A819,'[1]LISTA ETIQUETAS'!$O:$BT,58,0)</f>
        <v>DPOT PUFF</v>
      </c>
      <c r="D819" s="9" t="str">
        <f>VLOOKUP(A819,'[1]LISTA ETIQUETAS'!$O:$BU,59,0)</f>
        <v>PUFF LONA</v>
      </c>
      <c r="E819" s="10">
        <f>IF(VLOOKUP(A819,'[1]LISTA ETIQUETAS'!O:W,4,0)="",(VLOOKUP(A819,'[1]LISTA ETIQUETAS'!O:W,7,0)),(VLOOKUP(A819,'[1]LISTA ETIQUETAS'!O:W,4,0)))</f>
        <v>0.95</v>
      </c>
      <c r="F819" s="10">
        <f>IF(VLOOKUP(A819,'[1]LISTA ETIQUETAS'!O:W,5,0)="",(VLOOKUP(A819,'[1]LISTA ETIQUETAS'!O:W,8,0)),(VLOOKUP(A819,'[1]LISTA ETIQUETAS'!O:W,5,0)))</f>
        <v>0.95</v>
      </c>
      <c r="G819" s="10">
        <f>IF(VLOOKUP(A819,'[1]LISTA ETIQUETAS'!O:W,6,0)="",(VLOOKUP(A819,'[1]LISTA ETIQUETAS'!O:W,9,0)),(VLOOKUP(A819,'[1]LISTA ETIQUETAS'!O:W,5,0)))</f>
        <v>0.4</v>
      </c>
      <c r="H819" s="10">
        <f>IFERROR((VLOOKUP(A819,'[1]LISTA ETIQUETAS'!O:X,10,0)),"")</f>
        <v>0</v>
      </c>
      <c r="I819" s="11">
        <f>IFERROR((VLOOKUP(A819,'[1]LISTA ETIQUETAS'!O:Z,12,0)),"")</f>
        <v>0</v>
      </c>
      <c r="J819" s="5">
        <f>VLOOKUP(A819,'[1]LISTA ETIQUETAS'!$O:$AA,13,0)</f>
        <v>0</v>
      </c>
      <c r="K819" s="11">
        <f>IFERROR(I819-I819*J819,"")</f>
        <v>0</v>
      </c>
      <c r="L819" s="6" t="str">
        <f>IF(VLOOKUP(A819,'[1]LISTA ETIQUETAS'!O:AC,15,0)="","",(VLOOKUP(A819,'[1]LISTA ETIQUETAS'!O:AC,15,0)))</f>
        <v/>
      </c>
      <c r="M819" s="7">
        <f>VLOOKUP(A819,'[1]LISTA ETIQUETAS'!$O:$BS,57,0)</f>
        <v>0</v>
      </c>
      <c r="N819" s="8">
        <f>IF(M819=0,A819,M819)</f>
        <v>281453</v>
      </c>
      <c r="S819" s="2">
        <f>_xlfn.XLOOKUP($A819,'[1]LISTA ETIQUETAS'!$O:$O,'[1]LISTA ETIQUETAS'!H:H,"",0)</f>
        <v>1</v>
      </c>
      <c r="T819" s="8">
        <f>SUM(O819:S819)</f>
        <v>1</v>
      </c>
      <c r="U819" s="9" t="str">
        <f>IFERROR((VLOOKUP(A819,'links de acesso'!A:B,2,0)),"\\192.168.0.4\Produtos\PRODUTO_PRONTA_ENTREGA_DPOT\static\IMAGENS_PRODUTOS\SEM IMAGEM.jpg")</f>
        <v>\\192.168.0.4\Produtos\PRODUTO_PRONTA_ENTREGA_DPOT\static\IMAGENS_PRODUTOS\SOFA LONA MAIS_291214_281453_281452_281450_28144.jpg</v>
      </c>
      <c r="V819" s="8" t="str">
        <f>IF(Tabela3[[#This Row],[LINK_IMAGEM]]="\\192.168.0.4\Produtos\PRODUTO_PRONTA_ENTREGA_DPOT\static\IMAGENS_PRODUTOS\SEM IMAGEM.jpg","SEM IMAGEM","COM IMAGEM")</f>
        <v>COM IMAGEM</v>
      </c>
    </row>
    <row r="820" spans="1:22" x14ac:dyDescent="0.25">
      <c r="A820" s="17">
        <v>274098</v>
      </c>
      <c r="B820" t="str">
        <f>IFERROR((VLOOKUP(A820,'[1]LISTA ETIQUETAS'!O:X,3,0)),"PRODUTO SEM ESTOQUE")</f>
        <v>EST SOFA ADO (PENA) (PES PRETO) (TC GRIGGIO 136195)</v>
      </c>
      <c r="C820" s="9" t="str">
        <f>VLOOKUP(A820,'[1]LISTA ETIQUETAS'!$O:$BT,58,0)</f>
        <v>DPOT SOFA</v>
      </c>
      <c r="D820" s="9" t="str">
        <f>VLOOKUP(A820,'[1]LISTA ETIQUETAS'!$O:$BU,59,0)</f>
        <v>SOFA ADO</v>
      </c>
      <c r="E820" s="10">
        <f>IF(VLOOKUP(A820,'[1]LISTA ETIQUETAS'!O:W,4,0)="",(VLOOKUP(A820,'[1]LISTA ETIQUETAS'!O:W,7,0)),(VLOOKUP(A820,'[1]LISTA ETIQUETAS'!O:W,4,0)))</f>
        <v>3</v>
      </c>
      <c r="F820" s="10">
        <f>IF(VLOOKUP(A820,'[1]LISTA ETIQUETAS'!O:W,5,0)="",(VLOOKUP(A820,'[1]LISTA ETIQUETAS'!O:W,8,0)),(VLOOKUP(A820,'[1]LISTA ETIQUETAS'!O:W,5,0)))</f>
        <v>1.02</v>
      </c>
      <c r="G820" s="10">
        <f>IF(VLOOKUP(A820,'[1]LISTA ETIQUETAS'!O:W,6,0)="",(VLOOKUP(A820,'[1]LISTA ETIQUETAS'!O:W,9,0)),(VLOOKUP(A820,'[1]LISTA ETIQUETAS'!O:W,5,0)))</f>
        <v>1</v>
      </c>
      <c r="H820" s="10">
        <f>IFERROR((VLOOKUP(A820,'[1]LISTA ETIQUETAS'!O:X,10,0)),"")</f>
        <v>0</v>
      </c>
      <c r="I820" s="11">
        <f>IFERROR((VLOOKUP(A820,'[1]LISTA ETIQUETAS'!O:Z,12,0)),"")</f>
        <v>0</v>
      </c>
      <c r="J820" s="5">
        <f>VLOOKUP(A820,'[1]LISTA ETIQUETAS'!$O:$AA,13,0)</f>
        <v>0</v>
      </c>
      <c r="K820" s="11">
        <f>IFERROR(I820-I820*J820,"")</f>
        <v>0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>IF(M820=0,A820,M820)</f>
        <v>274098</v>
      </c>
      <c r="S820" s="2">
        <f>_xlfn.XLOOKUP($A820,'[1]LISTA ETIQUETAS'!$O:$O,'[1]LISTA ETIQUETAS'!H:H,"",0)</f>
        <v>1</v>
      </c>
      <c r="T820" s="8">
        <f>SUM(O820:S820)</f>
        <v>1</v>
      </c>
      <c r="U820" s="9" t="str">
        <f>IFERROR((VLOOKUP(A820,'links de acesso'!A:B,2,0)),"\\192.168.0.4\Produtos\PRODUTO_PRONTA_ENTREGA_DPOT\static\IMAGENS_PRODUTOS\SEM IMAGEM.jpg")</f>
        <v>\\192.168.0.4\Produtos\PRODUTO_PRONTA_ENTREGA_DPOT\static\IMAGENS_PRODUTOS\SOFA ADO_274098.jpg</v>
      </c>
      <c r="V820" s="8" t="str">
        <f>IF(Tabela3[[#This Row],[LINK_IMAGEM]]="\\192.168.0.4\Produtos\PRODUTO_PRONTA_ENTREGA_DPOT\static\IMAGENS_PRODUTOS\SEM IMAGEM.jpg","SEM IMAGEM","COM IMAGEM")</f>
        <v>COM IMAGEM</v>
      </c>
    </row>
    <row r="821" spans="1:22" x14ac:dyDescent="0.25">
      <c r="A821" s="17">
        <v>254709</v>
      </c>
      <c r="B821" t="str">
        <f>IFERROR((VLOOKUP(A821,'[1]LISTA ETIQUETAS'!O:X,3,0)),"PRODUTO SEM ESTOQUE")</f>
        <v>EST SOFA ADO (PENA) PE MTZ PRETO FSC TC 24402270 AZUL</v>
      </c>
      <c r="C821" s="9" t="str">
        <f>VLOOKUP(A821,'[1]LISTA ETIQUETAS'!$O:$BT,58,0)</f>
        <v>DPOT SOFA</v>
      </c>
      <c r="D821" s="9" t="str">
        <f>VLOOKUP(A821,'[1]LISTA ETIQUETAS'!$O:$BU,59,0)</f>
        <v>SOFA ADO</v>
      </c>
      <c r="E821" s="10">
        <f>IF(VLOOKUP(A821,'[1]LISTA ETIQUETAS'!O:W,4,0)="",(VLOOKUP(A821,'[1]LISTA ETIQUETAS'!O:W,7,0)),(VLOOKUP(A821,'[1]LISTA ETIQUETAS'!O:W,4,0)))</f>
        <v>3</v>
      </c>
      <c r="F821" s="10">
        <f>IF(VLOOKUP(A821,'[1]LISTA ETIQUETAS'!O:W,5,0)="",(VLOOKUP(A821,'[1]LISTA ETIQUETAS'!O:W,8,0)),(VLOOKUP(A821,'[1]LISTA ETIQUETAS'!O:W,5,0)))</f>
        <v>1</v>
      </c>
      <c r="G821" s="10">
        <f>IF(VLOOKUP(A821,'[1]LISTA ETIQUETAS'!O:W,6,0)="",(VLOOKUP(A821,'[1]LISTA ETIQUETAS'!O:W,9,0)),(VLOOKUP(A821,'[1]LISTA ETIQUETAS'!O:W,5,0)))</f>
        <v>0.65</v>
      </c>
      <c r="H821" s="10">
        <f>IFERROR((VLOOKUP(A821,'[1]LISTA ETIQUETAS'!O:X,10,0)),"")</f>
        <v>0</v>
      </c>
      <c r="I821" s="11">
        <f>IFERROR((VLOOKUP(A821,'[1]LISTA ETIQUETAS'!O:Z,12,0)),"")</f>
        <v>0</v>
      </c>
      <c r="J821" s="5">
        <f>VLOOKUP(A821,'[1]LISTA ETIQUETAS'!$O:$AA,13,0)</f>
        <v>0</v>
      </c>
      <c r="K821" s="11">
        <f>IFERROR(I821-I821*J821,"")</f>
        <v>0</v>
      </c>
      <c r="L821" s="6" t="str">
        <f>IF(VLOOKUP(A821,'[1]LISTA ETIQUETAS'!O:AC,15,0)="","",(VLOOKUP(A821,'[1]LISTA ETIQUETAS'!O:AC,15,0)))</f>
        <v/>
      </c>
      <c r="M821" s="7">
        <f>VLOOKUP(A821,'[1]LISTA ETIQUETAS'!$O:$BS,57,0)</f>
        <v>0</v>
      </c>
      <c r="N821" s="8">
        <f>IF(M821=0,A821,M821)</f>
        <v>254709</v>
      </c>
      <c r="S821" s="2">
        <f>_xlfn.XLOOKUP($A821,'[1]LISTA ETIQUETAS'!$O:$O,'[1]LISTA ETIQUETAS'!H:H,"",0)</f>
        <v>1</v>
      </c>
      <c r="T821" s="8">
        <f>SUM(O821:S821)</f>
        <v>1</v>
      </c>
      <c r="U821" s="9" t="str">
        <f>IFERROR((VLOOKUP(A821,'links de acesso'!A:B,2,0)),"\\192.168.0.4\Produtos\PRODUTO_PRONTA_ENTREGA_DPOT\static\IMAGENS_PRODUTOS\SEM IMAGEM.jpg")</f>
        <v>\\192.168.0.4\Produtos\PRODUTO_PRONTA_ENTREGA_DPOT\static\IMAGENS_PRODUTOS\SOFA ADO_254709.jpg</v>
      </c>
      <c r="V821" s="8" t="str">
        <f>IF(Tabela3[[#This Row],[LINK_IMAGEM]]="\\192.168.0.4\Produtos\PRODUTO_PRONTA_ENTREGA_DPOT\static\IMAGENS_PRODUTOS\SEM IMAGEM.jpg","SEM IMAGEM","COM IMAGEM")</f>
        <v>COM IMAGEM</v>
      </c>
    </row>
    <row r="822" spans="1:22" x14ac:dyDescent="0.25">
      <c r="A822" s="17">
        <v>234645</v>
      </c>
      <c r="B822" t="str">
        <f>IFERROR((VLOOKUP(A822,'[1]LISTA ETIQUETAS'!O:X,3,0)),"PRODUTO SEM ESTOQUE")</f>
        <v>EST SOFA AIR II (BASE PRETA) COURO FIRENZE 600</v>
      </c>
      <c r="C822" s="9" t="str">
        <f>VLOOKUP(A822,'[1]LISTA ETIQUETAS'!$O:$BT,58,0)</f>
        <v>DPOT SOFA</v>
      </c>
      <c r="D822" s="9" t="str">
        <f>VLOOKUP(A822,'[1]LISTA ETIQUETAS'!$O:$BU,59,0)</f>
        <v>SOFA AIR II</v>
      </c>
      <c r="E822" s="10">
        <f>IF(VLOOKUP(A822,'[1]LISTA ETIQUETAS'!O:W,4,0)="",(VLOOKUP(A822,'[1]LISTA ETIQUETAS'!O:W,7,0)),(VLOOKUP(A822,'[1]LISTA ETIQUETAS'!O:W,4,0)))</f>
        <v>3.5</v>
      </c>
      <c r="F822" s="10">
        <f>IF(VLOOKUP(A822,'[1]LISTA ETIQUETAS'!O:W,5,0)="",(VLOOKUP(A822,'[1]LISTA ETIQUETAS'!O:W,8,0)),(VLOOKUP(A822,'[1]LISTA ETIQUETAS'!O:W,5,0)))</f>
        <v>0.97</v>
      </c>
      <c r="G822" s="10">
        <f>IF(VLOOKUP(A822,'[1]LISTA ETIQUETAS'!O:W,6,0)="",(VLOOKUP(A822,'[1]LISTA ETIQUETAS'!O:W,9,0)),(VLOOKUP(A822,'[1]LISTA ETIQUETAS'!O:W,5,0)))</f>
        <v>0.7</v>
      </c>
      <c r="H822" s="10">
        <f>IFERROR((VLOOKUP(A822,'[1]LISTA ETIQUETAS'!O:X,10,0)),"")</f>
        <v>0</v>
      </c>
      <c r="I822" s="11">
        <f>IFERROR((VLOOKUP(A822,'[1]LISTA ETIQUETAS'!O:Z,12,0)),"")</f>
        <v>0</v>
      </c>
      <c r="J822" s="5">
        <f>VLOOKUP(A822,'[1]LISTA ETIQUETAS'!$O:$AA,13,0)</f>
        <v>0.5</v>
      </c>
      <c r="K822" s="11">
        <f>IFERROR(I822-I822*J822,"")</f>
        <v>0</v>
      </c>
      <c r="L822" s="6" t="str">
        <f>IF(VLOOKUP(A822,'[1]LISTA ETIQUETAS'!O:AC,15,0)="","",(VLOOKUP(A822,'[1]LISTA ETIQUETAS'!O:AC,15,0)))</f>
        <v/>
      </c>
      <c r="M822" s="7">
        <f>VLOOKUP(A822,'[1]LISTA ETIQUETAS'!$O:$BS,57,0)</f>
        <v>0</v>
      </c>
      <c r="N822" s="8">
        <f>IF(M822=0,A822,M822)</f>
        <v>234645</v>
      </c>
      <c r="S822" s="2">
        <f>_xlfn.XLOOKUP($A822,'[1]LISTA ETIQUETAS'!$O:$O,'[1]LISTA ETIQUETAS'!H:H,"",0)</f>
        <v>1</v>
      </c>
      <c r="T822" s="8">
        <f>SUM(O822:S822)</f>
        <v>1</v>
      </c>
      <c r="U822" s="9" t="str">
        <f>IFERROR((VLOOKUP(A822,'links de acesso'!A:B,2,0)),"\\192.168.0.4\Produtos\PRODUTO_PRONTA_ENTREGA_DPOT\static\IMAGENS_PRODUTOS\SEM IMAGEM.jpg")</f>
        <v>\\192.168.0.4\Produtos\PRODUTO_PRONTA_ENTREGA_DPOT\static\IMAGENS_PRODUTOS\SEM IMAGEM.jpg</v>
      </c>
      <c r="V822" s="8" t="str">
        <f>IF(Tabela3[[#This Row],[LINK_IMAGEM]]="\\192.168.0.4\Produtos\PRODUTO_PRONTA_ENTREGA_DPOT\static\IMAGENS_PRODUTOS\SEM IMAGEM.jpg","SEM IMAGEM","COM IMAGEM")</f>
        <v>SEM IMAGEM</v>
      </c>
    </row>
    <row r="823" spans="1:22" x14ac:dyDescent="0.25">
      <c r="A823" s="17">
        <v>271167</v>
      </c>
      <c r="B823" t="str">
        <f>IFERROR((VLOOKUP(A823,'[1]LISTA ETIQUETAS'!O:X,3,0)),"PRODUTO SEM ESTOQUE")</f>
        <v>EST SOFA AIR II (BASE PRETA) COURO NOBUCK 70 MARROM</v>
      </c>
      <c r="C823" s="9" t="str">
        <f>VLOOKUP(A823,'[1]LISTA ETIQUETAS'!$O:$BT,58,0)</f>
        <v>DPOT SOFA</v>
      </c>
      <c r="D823" s="9" t="str">
        <f>VLOOKUP(A823,'[1]LISTA ETIQUETAS'!$O:$BU,59,0)</f>
        <v>SOFA AIR II</v>
      </c>
      <c r="E823" s="10">
        <f>IF(VLOOKUP(A823,'[1]LISTA ETIQUETAS'!O:W,4,0)="",(VLOOKUP(A823,'[1]LISTA ETIQUETAS'!O:W,7,0)),(VLOOKUP(A823,'[1]LISTA ETIQUETAS'!O:W,4,0)))</f>
        <v>3.27</v>
      </c>
      <c r="F823" s="10">
        <f>IF(VLOOKUP(A823,'[1]LISTA ETIQUETAS'!O:W,5,0)="",(VLOOKUP(A823,'[1]LISTA ETIQUETAS'!O:W,8,0)),(VLOOKUP(A823,'[1]LISTA ETIQUETAS'!O:W,5,0)))</f>
        <v>0.97</v>
      </c>
      <c r="G823" s="10">
        <f>IF(VLOOKUP(A823,'[1]LISTA ETIQUETAS'!O:W,6,0)="",(VLOOKUP(A823,'[1]LISTA ETIQUETAS'!O:W,9,0)),(VLOOKUP(A823,'[1]LISTA ETIQUETAS'!O:W,5,0)))</f>
        <v>0.7</v>
      </c>
      <c r="H823" s="10">
        <f>IFERROR((VLOOKUP(A823,'[1]LISTA ETIQUETAS'!O:X,10,0)),"")</f>
        <v>0</v>
      </c>
      <c r="I823" s="11">
        <f>IFERROR((VLOOKUP(A823,'[1]LISTA ETIQUETAS'!O:Z,12,0)),"")</f>
        <v>0</v>
      </c>
      <c r="J823" s="5">
        <f>VLOOKUP(A823,'[1]LISTA ETIQUETAS'!$O:$AA,13,0)</f>
        <v>0</v>
      </c>
      <c r="K823" s="11">
        <f>IFERROR(I823-I823*J823,"")</f>
        <v>0</v>
      </c>
      <c r="L823" s="6" t="str">
        <f>IF(VLOOKUP(A823,'[1]LISTA ETIQUETAS'!O:AC,15,0)="","",(VLOOKUP(A823,'[1]LISTA ETIQUETAS'!O:AC,15,0)))</f>
        <v/>
      </c>
      <c r="M823" s="7">
        <f>VLOOKUP(A823,'[1]LISTA ETIQUETAS'!$O:$BS,57,0)</f>
        <v>0</v>
      </c>
      <c r="N823" s="8">
        <f>IF(M823=0,A823,M823)</f>
        <v>271167</v>
      </c>
      <c r="S823" s="2">
        <f>_xlfn.XLOOKUP($A823,'[1]LISTA ETIQUETAS'!$O:$O,'[1]LISTA ETIQUETAS'!H:H,"",0)</f>
        <v>1</v>
      </c>
      <c r="T823" s="8">
        <f>SUM(O823:S823)</f>
        <v>1</v>
      </c>
      <c r="U823" s="9" t="str">
        <f>IFERROR((VLOOKUP(A823,'links de acesso'!A:B,2,0)),"\\192.168.0.4\Produtos\PRODUTO_PRONTA_ENTREGA_DPOT\static\IMAGENS_PRODUTOS\SEM IMAGEM.jpg")</f>
        <v>\\192.168.0.4\Produtos\PRODUTO_PRONTA_ENTREGA_DPOT\static\IMAGENS_PRODUTOS\SOFA AIR_ 271167_271201.jpg</v>
      </c>
      <c r="V823" s="8" t="str">
        <f>IF(Tabela3[[#This Row],[LINK_IMAGEM]]="\\192.168.0.4\Produtos\PRODUTO_PRONTA_ENTREGA_DPOT\static\IMAGENS_PRODUTOS\SEM IMAGEM.jpg","SEM IMAGEM","COM IMAGEM")</f>
        <v>COM IMAGEM</v>
      </c>
    </row>
    <row r="824" spans="1:22" x14ac:dyDescent="0.25">
      <c r="A824" s="17">
        <v>235961</v>
      </c>
      <c r="B824" t="str">
        <f>IFERROR((VLOOKUP(A824,'[1]LISTA ETIQUETAS'!O:X,3,0)),"PRODUTO SEM ESTOQUE")</f>
        <v>EST SOFA AIR II (BASE PRETA) TC MAGNOLIA 1126 (6 ALM DEC)</v>
      </c>
      <c r="C824" s="9" t="str">
        <f>VLOOKUP(A824,'[1]LISTA ETIQUETAS'!$O:$BT,58,0)</f>
        <v>DPOT SOFA</v>
      </c>
      <c r="D824" s="9" t="str">
        <f>VLOOKUP(A824,'[1]LISTA ETIQUETAS'!$O:$BU,59,0)</f>
        <v>SOFA AIR II</v>
      </c>
      <c r="E824" s="10">
        <f>IF(VLOOKUP(A824,'[1]LISTA ETIQUETAS'!O:W,4,0)="",(VLOOKUP(A824,'[1]LISTA ETIQUETAS'!O:W,7,0)),(VLOOKUP(A824,'[1]LISTA ETIQUETAS'!O:W,4,0)))</f>
        <v>2.8</v>
      </c>
      <c r="F824" s="10">
        <f>IF(VLOOKUP(A824,'[1]LISTA ETIQUETAS'!O:W,5,0)="",(VLOOKUP(A824,'[1]LISTA ETIQUETAS'!O:W,8,0)),(VLOOKUP(A824,'[1]LISTA ETIQUETAS'!O:W,5,0)))</f>
        <v>0.97</v>
      </c>
      <c r="G824" s="10">
        <f>IF(VLOOKUP(A824,'[1]LISTA ETIQUETAS'!O:W,6,0)="",(VLOOKUP(A824,'[1]LISTA ETIQUETAS'!O:W,9,0)),(VLOOKUP(A824,'[1]LISTA ETIQUETAS'!O:W,5,0)))</f>
        <v>0.68</v>
      </c>
      <c r="H824" s="10">
        <f>IFERROR((VLOOKUP(A824,'[1]LISTA ETIQUETAS'!O:X,10,0)),"")</f>
        <v>0</v>
      </c>
      <c r="I824" s="11">
        <f>IFERROR((VLOOKUP(A824,'[1]LISTA ETIQUETAS'!O:Z,12,0)),"")</f>
        <v>0</v>
      </c>
      <c r="J824" s="5">
        <f>VLOOKUP(A824,'[1]LISTA ETIQUETAS'!$O:$AA,13,0)</f>
        <v>0</v>
      </c>
      <c r="K824" s="11">
        <f>IFERROR(I824-I824*J824,"")</f>
        <v>0</v>
      </c>
      <c r="L824" s="6" t="str">
        <f>IF(VLOOKUP(A824,'[1]LISTA ETIQUETAS'!O:AC,15,0)="","",(VLOOKUP(A824,'[1]LISTA ETIQUETAS'!O:AC,15,0)))</f>
        <v/>
      </c>
      <c r="M824" s="7">
        <f>VLOOKUP(A824,'[1]LISTA ETIQUETAS'!$O:$BS,57,0)</f>
        <v>0</v>
      </c>
      <c r="N824" s="8">
        <f>IF(M824=0,A824,M824)</f>
        <v>235961</v>
      </c>
      <c r="S824" s="2">
        <f>_xlfn.XLOOKUP($A824,'[1]LISTA ETIQUETAS'!$O:$O,'[1]LISTA ETIQUETAS'!H:H,"",0)</f>
        <v>1</v>
      </c>
      <c r="T824" s="8">
        <f>SUM(O824:S824)</f>
        <v>1</v>
      </c>
      <c r="U824" s="9" t="str">
        <f>IFERROR((VLOOKUP(A824,'links de acesso'!A:B,2,0)),"\\192.168.0.4\Produtos\PRODUTO_PRONTA_ENTREGA_DPOT\static\IMAGENS_PRODUTOS\SEM IMAGEM.jpg")</f>
        <v>\\192.168.0.4\Produtos\PRODUTO_PRONTA_ENTREGA_DPOT\static\IMAGENS_PRODUTOS\SOFA AIR II_235961.jpg</v>
      </c>
      <c r="V824" s="8" t="str">
        <f>IF(Tabela3[[#This Row],[LINK_IMAGEM]]="\\192.168.0.4\Produtos\PRODUTO_PRONTA_ENTREGA_DPOT\static\IMAGENS_PRODUTOS\SEM IMAGEM.jpg","SEM IMAGEM","COM IMAGEM")</f>
        <v>COM IMAGEM</v>
      </c>
    </row>
    <row r="825" spans="1:22" x14ac:dyDescent="0.25">
      <c r="A825" s="17">
        <v>351208</v>
      </c>
      <c r="B825" t="str">
        <f>IFERROR((VLOOKUP(A825,'[1]LISTA ETIQUETAS'!O:X,3,0)),"PRODUTO SEM ESTOQUE")</f>
        <v>EST SOFA BOLD (BASE PRETA) TC EL ANGOLA BEIGE</v>
      </c>
      <c r="C825" s="9" t="str">
        <f>VLOOKUP(A825,'[1]LISTA ETIQUETAS'!$O:$BT,58,0)</f>
        <v>DPOT SOFA</v>
      </c>
      <c r="D825" s="9" t="str">
        <f>VLOOKUP(A825,'[1]LISTA ETIQUETAS'!$O:$BU,59,0)</f>
        <v>SOFA BOLD</v>
      </c>
      <c r="E825" s="10">
        <f>IF(VLOOKUP(A825,'[1]LISTA ETIQUETAS'!O:W,4,0)="",(VLOOKUP(A825,'[1]LISTA ETIQUETAS'!O:W,7,0)),(VLOOKUP(A825,'[1]LISTA ETIQUETAS'!O:W,4,0)))</f>
        <v>3</v>
      </c>
      <c r="F825" s="10">
        <f>IF(VLOOKUP(A825,'[1]LISTA ETIQUETAS'!O:W,5,0)="",(VLOOKUP(A825,'[1]LISTA ETIQUETAS'!O:W,8,0)),(VLOOKUP(A825,'[1]LISTA ETIQUETAS'!O:W,5,0)))</f>
        <v>1.05</v>
      </c>
      <c r="G825" s="10">
        <f>IF(VLOOKUP(A825,'[1]LISTA ETIQUETAS'!O:W,6,0)="",(VLOOKUP(A825,'[1]LISTA ETIQUETAS'!O:W,9,0)),(VLOOKUP(A825,'[1]LISTA ETIQUETAS'!O:W,5,0)))</f>
        <v>0.7</v>
      </c>
      <c r="H825" s="10">
        <f>IFERROR((VLOOKUP(A825,'[1]LISTA ETIQUETAS'!O:X,10,0)),"")</f>
        <v>0</v>
      </c>
      <c r="I825" s="11">
        <f>IFERROR((VLOOKUP(A825,'[1]LISTA ETIQUETAS'!O:Z,12,0)),"")</f>
        <v>0</v>
      </c>
      <c r="J825" s="5">
        <f>VLOOKUP(A825,'[1]LISTA ETIQUETAS'!$O:$AA,13,0)</f>
        <v>0.5</v>
      </c>
      <c r="K825" s="11">
        <f>IFERROR(I825-I825*J825,"")</f>
        <v>0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>IF(M825=0,A825,M825)</f>
        <v>351208</v>
      </c>
      <c r="S825" s="2">
        <f>_xlfn.XLOOKUP($A825,'[1]LISTA ETIQUETAS'!$O:$O,'[1]LISTA ETIQUETAS'!H:H,"",0)</f>
        <v>1</v>
      </c>
      <c r="T825" s="8">
        <f>SUM(O825:S825)</f>
        <v>1</v>
      </c>
      <c r="U825" s="9" t="str">
        <f>IFERROR((VLOOKUP(A825,'links de acesso'!A:B,2,0)),"\\192.168.0.4\Produtos\PRODUTO_PRONTA_ENTREGA_DPOT\static\IMAGENS_PRODUTOS\SEM IMAGEM.jpg")</f>
        <v>\\192.168.0.4\Produtos\PRODUTO_PRONTA_ENTREGA_DPOT\static\IMAGENS_PRODUTOS\SEM IMAGEM.jpg</v>
      </c>
      <c r="V825" s="8" t="str">
        <f>IF(Tabela3[[#This Row],[LINK_IMAGEM]]="\\192.168.0.4\Produtos\PRODUTO_PRONTA_ENTREGA_DPOT\static\IMAGENS_PRODUTOS\SEM IMAGEM.jpg","SEM IMAGEM","COM IMAGEM")</f>
        <v>SEM IMAGEM</v>
      </c>
    </row>
    <row r="826" spans="1:22" x14ac:dyDescent="0.25">
      <c r="A826" s="17">
        <v>176688</v>
      </c>
      <c r="B826" t="str">
        <f>IFERROR((VLOOKUP(A826,'[1]LISTA ETIQUETAS'!O:X,3,0)),"PRODUTO SEM ESTOQUE")</f>
        <v>EST SOFA COZY (C/CP) (IMB) (BIP) TC LINHO 409 NAT/ALM FLOR B</v>
      </c>
      <c r="C826" s="9" t="str">
        <f>VLOOKUP(A826,'[1]LISTA ETIQUETAS'!$O:$BT,58,0)</f>
        <v>DPOT SOFA</v>
      </c>
      <c r="D826" s="9" t="str">
        <f>VLOOKUP(A826,'[1]LISTA ETIQUETAS'!$O:$BU,59,0)</f>
        <v>SOFA COZY</v>
      </c>
      <c r="E826" s="10">
        <f>IF(VLOOKUP(A826,'[1]LISTA ETIQUETAS'!O:W,4,0)="",(VLOOKUP(A826,'[1]LISTA ETIQUETAS'!O:W,7,0)),(VLOOKUP(A826,'[1]LISTA ETIQUETAS'!O:W,4,0)))</f>
        <v>3</v>
      </c>
      <c r="F826" s="10">
        <f>IF(VLOOKUP(A826,'[1]LISTA ETIQUETAS'!O:W,5,0)="",(VLOOKUP(A826,'[1]LISTA ETIQUETAS'!O:W,8,0)),(VLOOKUP(A826,'[1]LISTA ETIQUETAS'!O:W,5,0)))</f>
        <v>1.03</v>
      </c>
      <c r="G826" s="10">
        <f>IF(VLOOKUP(A826,'[1]LISTA ETIQUETAS'!O:W,6,0)="",(VLOOKUP(A826,'[1]LISTA ETIQUETAS'!O:W,9,0)),(VLOOKUP(A826,'[1]LISTA ETIQUETAS'!O:W,5,0)))</f>
        <v>0.89</v>
      </c>
      <c r="H826" s="10">
        <f>IFERROR((VLOOKUP(A826,'[1]LISTA ETIQUETAS'!O:X,10,0)),"")</f>
        <v>0</v>
      </c>
      <c r="I826" s="11">
        <f>IFERROR((VLOOKUP(A826,'[1]LISTA ETIQUETAS'!O:Z,12,0)),"")</f>
        <v>0</v>
      </c>
      <c r="J826" s="5">
        <f>VLOOKUP(A826,'[1]LISTA ETIQUETAS'!$O:$AA,13,0)</f>
        <v>0.35</v>
      </c>
      <c r="K826" s="11">
        <f>IFERROR(I826-I826*J826,"")</f>
        <v>0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>IF(M826=0,A826,M826)</f>
        <v>176688</v>
      </c>
      <c r="S826" s="2">
        <f>_xlfn.XLOOKUP($A826,'[1]LISTA ETIQUETAS'!$O:$O,'[1]LISTA ETIQUETAS'!H:H,"",0)</f>
        <v>1</v>
      </c>
      <c r="T826" s="8">
        <f>SUM(O826:S826)</f>
        <v>1</v>
      </c>
      <c r="U826" s="9" t="str">
        <f>IFERROR((VLOOKUP(A826,'links de acesso'!A:B,2,0)),"\\192.168.0.4\Produtos\PRODUTO_PRONTA_ENTREGA_DPOT\static\IMAGENS_PRODUTOS\SEM IMAGEM.jpg")</f>
        <v>\\192.168.0.4\Produtos\PRODUTO_PRONTA_ENTREGA_DPOT\static\IMAGENS_PRODUTOS\SOFA COZY_176688.jpg</v>
      </c>
      <c r="V826" s="8" t="str">
        <f>IF(Tabela3[[#This Row],[LINK_IMAGEM]]="\\192.168.0.4\Produtos\PRODUTO_PRONTA_ENTREGA_DPOT\static\IMAGENS_PRODUTOS\SEM IMAGEM.jpg","SEM IMAGEM","COM IMAGEM")</f>
        <v>COM IMAGEM</v>
      </c>
    </row>
    <row r="827" spans="1:22" x14ac:dyDescent="0.25">
      <c r="A827" s="17">
        <v>266852</v>
      </c>
      <c r="B827" t="str">
        <f>IFERROR((VLOOKUP(A827,'[1]LISTA ETIQUETAS'!O:X,3,0)),"PRODUTO SEM ESTOQUE")</f>
        <v>EST SOFA COZY (C/CP) (IMB) (BIP) TC LINEN NT/LINHO BLUE/LIST</v>
      </c>
      <c r="C827" s="9" t="str">
        <f>VLOOKUP(A827,'[1]LISTA ETIQUETAS'!$O:$BT,58,0)</f>
        <v>DPOT SOFA</v>
      </c>
      <c r="D827" s="9" t="str">
        <f>VLOOKUP(A827,'[1]LISTA ETIQUETAS'!$O:$BU,59,0)</f>
        <v>SOFA COZY</v>
      </c>
      <c r="E827" s="10">
        <f>IF(VLOOKUP(A827,'[1]LISTA ETIQUETAS'!O:W,4,0)="",(VLOOKUP(A827,'[1]LISTA ETIQUETAS'!O:W,7,0)),(VLOOKUP(A827,'[1]LISTA ETIQUETAS'!O:W,4,0)))</f>
        <v>3</v>
      </c>
      <c r="F827" s="10">
        <f>IF(VLOOKUP(A827,'[1]LISTA ETIQUETAS'!O:W,5,0)="",(VLOOKUP(A827,'[1]LISTA ETIQUETAS'!O:W,8,0)),(VLOOKUP(A827,'[1]LISTA ETIQUETAS'!O:W,5,0)))</f>
        <v>1.03</v>
      </c>
      <c r="G827" s="10">
        <f>IF(VLOOKUP(A827,'[1]LISTA ETIQUETAS'!O:W,6,0)="",(VLOOKUP(A827,'[1]LISTA ETIQUETAS'!O:W,9,0)),(VLOOKUP(A827,'[1]LISTA ETIQUETAS'!O:W,5,0)))</f>
        <v>0.89</v>
      </c>
      <c r="H827" s="10">
        <f>IFERROR((VLOOKUP(A827,'[1]LISTA ETIQUETAS'!O:X,10,0)),"")</f>
        <v>0</v>
      </c>
      <c r="I827" s="11">
        <f>IFERROR((VLOOKUP(A827,'[1]LISTA ETIQUETAS'!O:Z,12,0)),"")</f>
        <v>0</v>
      </c>
      <c r="J827" s="5">
        <f>VLOOKUP(A827,'[1]LISTA ETIQUETAS'!$O:$AA,13,0)</f>
        <v>0</v>
      </c>
      <c r="K827" s="11">
        <f>IFERROR(I827-I827*J827,"")</f>
        <v>0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>IF(M827=0,A827,M827)</f>
        <v>266852</v>
      </c>
      <c r="S827" s="2">
        <f>_xlfn.XLOOKUP($A827,'[1]LISTA ETIQUETAS'!$O:$O,'[1]LISTA ETIQUETAS'!H:H,"",0)</f>
        <v>1</v>
      </c>
      <c r="T827" s="8">
        <f>SUM(O827:S827)</f>
        <v>1</v>
      </c>
      <c r="U827" s="9" t="str">
        <f>IFERROR((VLOOKUP(A827,'links de acesso'!A:B,2,0)),"\\192.168.0.4\Produtos\PRODUTO_PRONTA_ENTREGA_DPOT\static\IMAGENS_PRODUTOS\SEM IMAGEM.jpg")</f>
        <v>\\192.168.0.4\Produtos\PRODUTO_PRONTA_ENTREGA_DPOT\static\IMAGENS_PRODUTOS\SEM IMAGEM.jpg</v>
      </c>
      <c r="V827" s="8" t="str">
        <f>IF(Tabela3[[#This Row],[LINK_IMAGEM]]="\\192.168.0.4\Produtos\PRODUTO_PRONTA_ENTREGA_DPOT\static\IMAGENS_PRODUTOS\SEM IMAGEM.jpg","SEM IMAGEM","COM IMAGEM")</f>
        <v>SEM IMAGEM</v>
      </c>
    </row>
    <row r="828" spans="1:22" x14ac:dyDescent="0.25">
      <c r="A828" s="17">
        <v>176688</v>
      </c>
      <c r="B828" t="str">
        <f>IFERROR((VLOOKUP(A828,'[1]LISTA ETIQUETAS'!O:X,3,0)),"PRODUTO SEM ESTOQUE")</f>
        <v>EST SOFA COZY (C/CP) (IMB) (BIP) TC LINHO 409 NAT/ALM FLOR B</v>
      </c>
      <c r="C828" s="9" t="str">
        <f>VLOOKUP(A828,'[1]LISTA ETIQUETAS'!$O:$BT,58,0)</f>
        <v>DPOT SOFA</v>
      </c>
      <c r="D828" s="9" t="str">
        <f>VLOOKUP(A828,'[1]LISTA ETIQUETAS'!$O:$BU,59,0)</f>
        <v>SOFA COZY</v>
      </c>
      <c r="E828" s="10">
        <f>IF(VLOOKUP(A828,'[1]LISTA ETIQUETAS'!O:W,4,0)="",(VLOOKUP(A828,'[1]LISTA ETIQUETAS'!O:W,7,0)),(VLOOKUP(A828,'[1]LISTA ETIQUETAS'!O:W,4,0)))</f>
        <v>3</v>
      </c>
      <c r="F828" s="10">
        <f>IF(VLOOKUP(A828,'[1]LISTA ETIQUETAS'!O:W,5,0)="",(VLOOKUP(A828,'[1]LISTA ETIQUETAS'!O:W,8,0)),(VLOOKUP(A828,'[1]LISTA ETIQUETAS'!O:W,5,0)))</f>
        <v>1.03</v>
      </c>
      <c r="G828" s="10">
        <f>IF(VLOOKUP(A828,'[1]LISTA ETIQUETAS'!O:W,6,0)="",(VLOOKUP(A828,'[1]LISTA ETIQUETAS'!O:W,9,0)),(VLOOKUP(A828,'[1]LISTA ETIQUETAS'!O:W,5,0)))</f>
        <v>0.89</v>
      </c>
      <c r="H828" s="10">
        <f>IFERROR((VLOOKUP(A828,'[1]LISTA ETIQUETAS'!O:X,10,0)),"")</f>
        <v>0</v>
      </c>
      <c r="I828" s="11">
        <f>IFERROR((VLOOKUP(A828,'[1]LISTA ETIQUETAS'!O:Z,12,0)),"")</f>
        <v>0</v>
      </c>
      <c r="J828" s="5">
        <f>VLOOKUP(A828,'[1]LISTA ETIQUETAS'!$O:$AA,13,0)</f>
        <v>0.35</v>
      </c>
      <c r="K828" s="11">
        <f>IFERROR(I828-I828*J828,"")</f>
        <v>0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>IF(M828=0,A828,M828)</f>
        <v>176688</v>
      </c>
      <c r="S828" s="2">
        <f>_xlfn.XLOOKUP($A828,'[1]LISTA ETIQUETAS'!$O:$O,'[1]LISTA ETIQUETAS'!H:H,"",0)</f>
        <v>1</v>
      </c>
      <c r="T828" s="8">
        <f>SUM(O828:S828)</f>
        <v>1</v>
      </c>
      <c r="U828" s="9" t="str">
        <f>IFERROR((VLOOKUP(A828,'links de acesso'!A:B,2,0)),"\\192.168.0.4\Produtos\PRODUTO_PRONTA_ENTREGA_DPOT\static\IMAGENS_PRODUTOS\SEM IMAGEM.jpg")</f>
        <v>\\192.168.0.4\Produtos\PRODUTO_PRONTA_ENTREGA_DPOT\static\IMAGENS_PRODUTOS\SOFA COZY_176688.jpg</v>
      </c>
      <c r="V828" s="8" t="str">
        <f>IF(Tabela3[[#This Row],[LINK_IMAGEM]]="\\192.168.0.4\Produtos\PRODUTO_PRONTA_ENTREGA_DPOT\static\IMAGENS_PRODUTOS\SEM IMAGEM.jpg","SEM IMAGEM","COM IMAGEM")</f>
        <v>COM IMAGEM</v>
      </c>
    </row>
    <row r="829" spans="1:22" x14ac:dyDescent="0.25">
      <c r="A829" s="17">
        <v>386845</v>
      </c>
      <c r="B829" t="str">
        <f>IFERROR((VLOOKUP(A829,'[1]LISTA ETIQUETAS'!O:X,3,0)),"PRODUTO SEM ESTOQUE")</f>
        <v>EST SOFA COZY (C/CP) (IMB) (BIP) TC LINHO 409 TERRACOTA</v>
      </c>
      <c r="C829" s="9" t="str">
        <f>VLOOKUP(A829,'[1]LISTA ETIQUETAS'!$O:$BT,58,0)</f>
        <v>DPOT SOFA</v>
      </c>
      <c r="D829" s="9" t="str">
        <f>VLOOKUP(A829,'[1]LISTA ETIQUETAS'!$O:$BU,59,0)</f>
        <v>SOFA COZY</v>
      </c>
      <c r="E829" s="10">
        <f>IF(VLOOKUP(A829,'[1]LISTA ETIQUETAS'!O:W,4,0)="",(VLOOKUP(A829,'[1]LISTA ETIQUETAS'!O:W,7,0)),(VLOOKUP(A829,'[1]LISTA ETIQUETAS'!O:W,4,0)))</f>
        <v>3</v>
      </c>
      <c r="F829" s="10">
        <f>IF(VLOOKUP(A829,'[1]LISTA ETIQUETAS'!O:W,5,0)="",(VLOOKUP(A829,'[1]LISTA ETIQUETAS'!O:W,8,0)),(VLOOKUP(A829,'[1]LISTA ETIQUETAS'!O:W,5,0)))</f>
        <v>1.03</v>
      </c>
      <c r="G829" s="10">
        <f>IF(VLOOKUP(A829,'[1]LISTA ETIQUETAS'!O:W,6,0)="",(VLOOKUP(A829,'[1]LISTA ETIQUETAS'!O:W,9,0)),(VLOOKUP(A829,'[1]LISTA ETIQUETAS'!O:W,5,0)))</f>
        <v>0.89</v>
      </c>
      <c r="H829" s="10">
        <f>IFERROR((VLOOKUP(A829,'[1]LISTA ETIQUETAS'!O:X,10,0)),"")</f>
        <v>0</v>
      </c>
      <c r="I829" s="11">
        <f>IFERROR((VLOOKUP(A829,'[1]LISTA ETIQUETAS'!O:Z,12,0)),"")</f>
        <v>0</v>
      </c>
      <c r="J829" s="5">
        <f>VLOOKUP(A829,'[1]LISTA ETIQUETAS'!$O:$AA,13,0)</f>
        <v>0</v>
      </c>
      <c r="K829" s="11">
        <f>IFERROR(I829-I829*J829,"")</f>
        <v>0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>IF(M829=0,A829,M829)</f>
        <v>386845</v>
      </c>
      <c r="S829" s="2">
        <f>_xlfn.XLOOKUP($A829,'[1]LISTA ETIQUETAS'!$O:$O,'[1]LISTA ETIQUETAS'!H:H,"",0)</f>
        <v>1</v>
      </c>
      <c r="T829" s="8">
        <f>SUM(O829:S829)</f>
        <v>1</v>
      </c>
      <c r="U829" s="9" t="str">
        <f>IFERROR((VLOOKUP(A829,'links de acesso'!A:B,2,0)),"\\192.168.0.4\Produtos\PRODUTO_PRONTA_ENTREGA_DPOT\static\IMAGENS_PRODUTOS\SEM IMAGEM.jpg")</f>
        <v>\\192.168.0.4\Produtos\PRODUTO_PRONTA_ENTREGA_DPOT\static\IMAGENS_PRODUTOS\SOFA COZY_386845.jpg</v>
      </c>
      <c r="V829" s="8" t="str">
        <f>IF(Tabela3[[#This Row],[LINK_IMAGEM]]="\\192.168.0.4\Produtos\PRODUTO_PRONTA_ENTREGA_DPOT\static\IMAGENS_PRODUTOS\SEM IMAGEM.jpg","SEM IMAGEM","COM IMAGEM")</f>
        <v>COM IMAGEM</v>
      </c>
    </row>
    <row r="830" spans="1:22" x14ac:dyDescent="0.25">
      <c r="A830" s="17">
        <v>354976</v>
      </c>
      <c r="B830" t="str">
        <f>IFERROR((VLOOKUP(A830,'[1]LISTA ETIQUETAS'!O:X,3,0)),"PRODUTO SEM ESTOQUE")</f>
        <v>EST SOFA DECK (BIPARTIDO) (GARAPEIRA) TC GALLIA MARINHO</v>
      </c>
      <c r="C830" s="9" t="str">
        <f>VLOOKUP(A830,'[1]LISTA ETIQUETAS'!$O:$BT,58,0)</f>
        <v>DPOT SOFA</v>
      </c>
      <c r="D830" s="9" t="str">
        <f>VLOOKUP(A830,'[1]LISTA ETIQUETAS'!$O:$BU,59,0)</f>
        <v>SOFA DECK</v>
      </c>
      <c r="E830" s="10">
        <f>IF(VLOOKUP(A830,'[1]LISTA ETIQUETAS'!O:W,4,0)="",(VLOOKUP(A830,'[1]LISTA ETIQUETAS'!O:W,7,0)),(VLOOKUP(A830,'[1]LISTA ETIQUETAS'!O:W,4,0)))</f>
        <v>3</v>
      </c>
      <c r="F830" s="10">
        <f>IF(VLOOKUP(A830,'[1]LISTA ETIQUETAS'!O:W,5,0)="",(VLOOKUP(A830,'[1]LISTA ETIQUETAS'!O:W,8,0)),(VLOOKUP(A830,'[1]LISTA ETIQUETAS'!O:W,5,0)))</f>
        <v>0.85</v>
      </c>
      <c r="G830" s="10">
        <f>IF(VLOOKUP(A830,'[1]LISTA ETIQUETAS'!O:W,6,0)="",(VLOOKUP(A830,'[1]LISTA ETIQUETAS'!O:W,9,0)),(VLOOKUP(A830,'[1]LISTA ETIQUETAS'!O:W,5,0)))</f>
        <v>0.63</v>
      </c>
      <c r="H830" s="10">
        <f>IFERROR((VLOOKUP(A830,'[1]LISTA ETIQUETAS'!O:X,10,0)),"")</f>
        <v>0</v>
      </c>
      <c r="I830" s="11">
        <f>IFERROR((VLOOKUP(A830,'[1]LISTA ETIQUETAS'!O:Z,12,0)),"")</f>
        <v>0</v>
      </c>
      <c r="J830" s="5">
        <f>VLOOKUP(A830,'[1]LISTA ETIQUETAS'!$O:$AA,13,0)</f>
        <v>0</v>
      </c>
      <c r="K830" s="11">
        <f>IFERROR(I830-I830*J830,"")</f>
        <v>0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>IF(M830=0,A830,M830)</f>
        <v>354976</v>
      </c>
      <c r="S830" s="2">
        <f>_xlfn.XLOOKUP($A830,'[1]LISTA ETIQUETAS'!$O:$O,'[1]LISTA ETIQUETAS'!H:H,"",0)</f>
        <v>1</v>
      </c>
      <c r="T830" s="8">
        <f>SUM(O830:S830)</f>
        <v>1</v>
      </c>
      <c r="U830" s="9" t="str">
        <f>IFERROR((VLOOKUP(A830,'links de acesso'!A:B,2,0)),"\\192.168.0.4\Produtos\PRODUTO_PRONTA_ENTREGA_DPOT\static\IMAGENS_PRODUTOS\SEM IMAGEM.jpg")</f>
        <v>\\192.168.0.4\Produtos\PRODUTO_PRONTA_ENTREGA_DPOT\static\IMAGENS_PRODUTOS\SOFA DECK_354976.jpg</v>
      </c>
      <c r="V830" s="8" t="str">
        <f>IF(Tabela3[[#This Row],[LINK_IMAGEM]]="\\192.168.0.4\Produtos\PRODUTO_PRONTA_ENTREGA_DPOT\static\IMAGENS_PRODUTOS\SEM IMAGEM.jpg","SEM IMAGEM","COM IMAGEM")</f>
        <v>COM IMAGEM</v>
      </c>
    </row>
    <row r="831" spans="1:22" x14ac:dyDescent="0.25">
      <c r="A831" s="17">
        <v>389842</v>
      </c>
      <c r="B831" t="str">
        <f>IFERROR((VLOOKUP(A831,'[1]LISTA ETIQUETAS'!O:X,3,0)),"PRODUTO SEM ESTOQUE")</f>
        <v>EST SOFA DECK (GARAPEIRA) TC O'UMBRELLA DUCK TAUPE</v>
      </c>
      <c r="C831" s="9" t="str">
        <f>VLOOKUP(A831,'[1]LISTA ETIQUETAS'!$O:$BT,58,0)</f>
        <v>DPOT SOFA</v>
      </c>
      <c r="D831" s="9" t="str">
        <f>VLOOKUP(A831,'[1]LISTA ETIQUETAS'!$O:$BU,59,0)</f>
        <v>SOFA DECK</v>
      </c>
      <c r="E831" s="10">
        <f>IF(VLOOKUP(A831,'[1]LISTA ETIQUETAS'!O:W,4,0)="",(VLOOKUP(A831,'[1]LISTA ETIQUETAS'!O:W,7,0)),(VLOOKUP(A831,'[1]LISTA ETIQUETAS'!O:W,4,0)))</f>
        <v>1.48</v>
      </c>
      <c r="F831" s="10">
        <f>IF(VLOOKUP(A831,'[1]LISTA ETIQUETAS'!O:W,5,0)="",(VLOOKUP(A831,'[1]LISTA ETIQUETAS'!O:W,8,0)),(VLOOKUP(A831,'[1]LISTA ETIQUETAS'!O:W,5,0)))</f>
        <v>0.85</v>
      </c>
      <c r="G831" s="10">
        <f>IF(VLOOKUP(A831,'[1]LISTA ETIQUETAS'!O:W,6,0)="",(VLOOKUP(A831,'[1]LISTA ETIQUETAS'!O:W,9,0)),(VLOOKUP(A831,'[1]LISTA ETIQUETAS'!O:W,5,0)))</f>
        <v>0.63</v>
      </c>
      <c r="H831" s="10">
        <f>IFERROR((VLOOKUP(A831,'[1]LISTA ETIQUETAS'!O:X,10,0)),"")</f>
        <v>0</v>
      </c>
      <c r="I831" s="11">
        <f>IFERROR((VLOOKUP(A831,'[1]LISTA ETIQUETAS'!O:Z,12,0)),"")</f>
        <v>0</v>
      </c>
      <c r="J831" s="5">
        <f>VLOOKUP(A831,'[1]LISTA ETIQUETAS'!$O:$AA,13,0)</f>
        <v>0</v>
      </c>
      <c r="K831" s="11">
        <f>IFERROR(I831-I831*J831,"")</f>
        <v>0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>IF(M831=0,A831,M831)</f>
        <v>389842</v>
      </c>
      <c r="S831" s="2">
        <f>_xlfn.XLOOKUP($A831,'[1]LISTA ETIQUETAS'!$O:$O,'[1]LISTA ETIQUETAS'!H:H,"",0)</f>
        <v>1</v>
      </c>
      <c r="T831" s="8">
        <f>SUM(O831:S831)</f>
        <v>1</v>
      </c>
      <c r="U831" s="9" t="str">
        <f>IFERROR((VLOOKUP(A831,'links de acesso'!A:B,2,0)),"\\192.168.0.4\Produtos\PRODUTO_PRONTA_ENTREGA_DPOT\static\IMAGENS_PRODUTOS\SEM IMAGEM.jpg")</f>
        <v>\\192.168.0.4\Produtos\PRODUTO_PRONTA_ENTREGA_DPOT\static\IMAGENS_PRODUTOS\SOFA DECK_389842.jpg</v>
      </c>
      <c r="V831" s="8" t="str">
        <f>IF(Tabela3[[#This Row],[LINK_IMAGEM]]="\\192.168.0.4\Produtos\PRODUTO_PRONTA_ENTREGA_DPOT\static\IMAGENS_PRODUTOS\SEM IMAGEM.jpg","SEM IMAGEM","COM IMAGEM")</f>
        <v>COM IMAGEM</v>
      </c>
    </row>
    <row r="832" spans="1:22" x14ac:dyDescent="0.25">
      <c r="A832" s="17">
        <v>266156</v>
      </c>
      <c r="B832" t="str">
        <f>IFERROR((VLOOKUP(A832,'[1]LISTA ETIQUETAS'!O:X,3,0)),"PRODUTO SEM ESTOQUE")</f>
        <v>EST SOFA DELEITE C/BRACO SUCUPIRA TC VILLA OLMO OCRE</v>
      </c>
      <c r="C832" s="9" t="str">
        <f>VLOOKUP(A832,'[1]LISTA ETIQUETAS'!$O:$BT,58,0)</f>
        <v>DPOT SOFA</v>
      </c>
      <c r="D832" s="9" t="str">
        <f>VLOOKUP(A832,'[1]LISTA ETIQUETAS'!$O:$BU,59,0)</f>
        <v>SOFA DELEITE</v>
      </c>
      <c r="E832" s="10">
        <f>IF(VLOOKUP(A832,'[1]LISTA ETIQUETAS'!O:W,4,0)="",(VLOOKUP(A832,'[1]LISTA ETIQUETAS'!O:W,7,0)),(VLOOKUP(A832,'[1]LISTA ETIQUETAS'!O:W,4,0)))</f>
        <v>2.0699999999999998</v>
      </c>
      <c r="F832" s="10">
        <f>IF(VLOOKUP(A832,'[1]LISTA ETIQUETAS'!O:W,5,0)="",(VLOOKUP(A832,'[1]LISTA ETIQUETAS'!O:W,8,0)),(VLOOKUP(A832,'[1]LISTA ETIQUETAS'!O:W,5,0)))</f>
        <v>0.8</v>
      </c>
      <c r="G832" s="10">
        <f>IF(VLOOKUP(A832,'[1]LISTA ETIQUETAS'!O:W,6,0)="",(VLOOKUP(A832,'[1]LISTA ETIQUETAS'!O:W,9,0)),(VLOOKUP(A832,'[1]LISTA ETIQUETAS'!O:W,5,0)))</f>
        <v>0.85</v>
      </c>
      <c r="H832" s="10">
        <f>IFERROR((VLOOKUP(A832,'[1]LISTA ETIQUETAS'!O:X,10,0)),"")</f>
        <v>0</v>
      </c>
      <c r="I832" s="11">
        <f>IFERROR((VLOOKUP(A832,'[1]LISTA ETIQUETAS'!O:Z,12,0)),"")</f>
        <v>0</v>
      </c>
      <c r="J832" s="5">
        <f>VLOOKUP(A832,'[1]LISTA ETIQUETAS'!$O:$AA,13,0)</f>
        <v>0</v>
      </c>
      <c r="K832" s="11">
        <f>IFERROR(I832-I832*J832,"")</f>
        <v>0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>IF(M832=0,A832,M832)</f>
        <v>266156</v>
      </c>
      <c r="S832" s="2">
        <f>_xlfn.XLOOKUP($A832,'[1]LISTA ETIQUETAS'!$O:$O,'[1]LISTA ETIQUETAS'!H:H,"",0)</f>
        <v>1</v>
      </c>
      <c r="T832" s="8">
        <f>SUM(O832:S832)</f>
        <v>1</v>
      </c>
      <c r="U832" s="9" t="str">
        <f>IFERROR((VLOOKUP(A832,'links de acesso'!A:B,2,0)),"\\192.168.0.4\Produtos\PRODUTO_PRONTA_ENTREGA_DPOT\static\IMAGENS_PRODUTOS\SEM IMAGEM.jpg")</f>
        <v>\\192.168.0.4\Produtos\PRODUTO_PRONTA_ENTREGA_DPOT\static\IMAGENS_PRODUTOS\SOFA DELEITE_266156.jpg</v>
      </c>
      <c r="V832" s="8" t="str">
        <f>IF(Tabela3[[#This Row],[LINK_IMAGEM]]="\\192.168.0.4\Produtos\PRODUTO_PRONTA_ENTREGA_DPOT\static\IMAGENS_PRODUTOS\SEM IMAGEM.jpg","SEM IMAGEM","COM IMAGEM")</f>
        <v>COM IMAGEM</v>
      </c>
    </row>
    <row r="833" spans="1:22" x14ac:dyDescent="0.25">
      <c r="A833" s="17">
        <v>335943</v>
      </c>
      <c r="B833" t="str">
        <f>IFERROR((VLOOKUP(A833,'[1]LISTA ETIQUETAS'!O:X,3,0)),"PRODUTO SEM ESTOQUE")</f>
        <v>EST SOFA DIANA TC GIRONA NEUTRO/ALMF FLORAL MIRAGE AZUL</v>
      </c>
      <c r="C833" s="9" t="str">
        <f>VLOOKUP(A833,'[1]LISTA ETIQUETAS'!$O:$BT,58,0)</f>
        <v>DPOT SOFA</v>
      </c>
      <c r="D833" s="9" t="str">
        <f>VLOOKUP(A833,'[1]LISTA ETIQUETAS'!$O:$BU,59,0)</f>
        <v>SOFA DIANA</v>
      </c>
      <c r="E833" s="10">
        <f>IF(VLOOKUP(A833,'[1]LISTA ETIQUETAS'!O:W,4,0)="",(VLOOKUP(A833,'[1]LISTA ETIQUETAS'!O:W,7,0)),(VLOOKUP(A833,'[1]LISTA ETIQUETAS'!O:W,4,0)))</f>
        <v>3</v>
      </c>
      <c r="F833" s="10">
        <f>IF(VLOOKUP(A833,'[1]LISTA ETIQUETAS'!O:W,5,0)="",(VLOOKUP(A833,'[1]LISTA ETIQUETAS'!O:W,8,0)),(VLOOKUP(A833,'[1]LISTA ETIQUETAS'!O:W,5,0)))</f>
        <v>1.03</v>
      </c>
      <c r="G833" s="10">
        <f>IF(VLOOKUP(A833,'[1]LISTA ETIQUETAS'!O:W,6,0)="",(VLOOKUP(A833,'[1]LISTA ETIQUETAS'!O:W,9,0)),(VLOOKUP(A833,'[1]LISTA ETIQUETAS'!O:W,5,0)))</f>
        <v>0.63</v>
      </c>
      <c r="H833" s="10">
        <f>IFERROR((VLOOKUP(A833,'[1]LISTA ETIQUETAS'!O:X,10,0)),"")</f>
        <v>0</v>
      </c>
      <c r="I833" s="11">
        <f>IFERROR((VLOOKUP(A833,'[1]LISTA ETIQUETAS'!O:Z,12,0)),"")</f>
        <v>0</v>
      </c>
      <c r="J833" s="5">
        <f>VLOOKUP(A833,'[1]LISTA ETIQUETAS'!$O:$AA,13,0)</f>
        <v>0</v>
      </c>
      <c r="K833" s="11">
        <f>IFERROR(I833-I833*J833,"")</f>
        <v>0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>IF(M833=0,A833,M833)</f>
        <v>335943</v>
      </c>
      <c r="S833" s="2">
        <f>_xlfn.XLOOKUP($A833,'[1]LISTA ETIQUETAS'!$O:$O,'[1]LISTA ETIQUETAS'!H:H,"",0)</f>
        <v>2</v>
      </c>
      <c r="T833" s="8">
        <f>SUM(O833:S833)</f>
        <v>2</v>
      </c>
      <c r="U833" s="9" t="str">
        <f>IFERROR((VLOOKUP(A833,'links de acesso'!A:B,2,0)),"\\192.168.0.4\Produtos\PRODUTO_PRONTA_ENTREGA_DPOT\static\IMAGENS_PRODUTOS\SEM IMAGEM.jpg")</f>
        <v>\\192.168.0.4\Produtos\PRODUTO_PRONTA_ENTREGA_DPOT\static\IMAGENS_PRODUTOS\SOFA DIANA_335943.jpg</v>
      </c>
      <c r="V833" s="8" t="str">
        <f>IF(Tabela3[[#This Row],[LINK_IMAGEM]]="\\192.168.0.4\Produtos\PRODUTO_PRONTA_ENTREGA_DPOT\static\IMAGENS_PRODUTOS\SEM IMAGEM.jpg","SEM IMAGEM","COM IMAGEM")</f>
        <v>COM IMAGEM</v>
      </c>
    </row>
    <row r="834" spans="1:22" x14ac:dyDescent="0.25">
      <c r="A834" s="17">
        <v>278524</v>
      </c>
      <c r="B834" t="str">
        <f>IFERROR((VLOOKUP(A834,'[1]LISTA ETIQUETAS'!O:X,3,0)),"PRODUTO SEM ESTOQUE")</f>
        <v>EST SOFA DUO (FIBRA) (PE PTO) TC ZEFIRO 158 VERDE/DEC01918</v>
      </c>
      <c r="C834" s="9" t="str">
        <f>VLOOKUP(A834,'[1]LISTA ETIQUETAS'!$O:$BT,58,0)</f>
        <v>DPOT SOFA</v>
      </c>
      <c r="D834" s="9" t="str">
        <f>VLOOKUP(A834,'[1]LISTA ETIQUETAS'!$O:$BU,59,0)</f>
        <v>SOFA DUO</v>
      </c>
      <c r="E834" s="10">
        <f>IF(VLOOKUP(A834,'[1]LISTA ETIQUETAS'!O:W,4,0)="",(VLOOKUP(A834,'[1]LISTA ETIQUETAS'!O:W,7,0)),(VLOOKUP(A834,'[1]LISTA ETIQUETAS'!O:W,4,0)))</f>
        <v>3</v>
      </c>
      <c r="F834" s="10">
        <f>IF(VLOOKUP(A834,'[1]LISTA ETIQUETAS'!O:W,5,0)="",(VLOOKUP(A834,'[1]LISTA ETIQUETAS'!O:W,8,0)),(VLOOKUP(A834,'[1]LISTA ETIQUETAS'!O:W,5,0)))</f>
        <v>0.95</v>
      </c>
      <c r="G834" s="10">
        <f>IF(VLOOKUP(A834,'[1]LISTA ETIQUETAS'!O:W,6,0)="",(VLOOKUP(A834,'[1]LISTA ETIQUETAS'!O:W,9,0)),(VLOOKUP(A834,'[1]LISTA ETIQUETAS'!O:W,5,0)))</f>
        <v>0.64</v>
      </c>
      <c r="H834" s="10">
        <f>IFERROR((VLOOKUP(A834,'[1]LISTA ETIQUETAS'!O:X,10,0)),"")</f>
        <v>0</v>
      </c>
      <c r="I834" s="11">
        <f>IFERROR((VLOOKUP(A834,'[1]LISTA ETIQUETAS'!O:Z,12,0)),"")</f>
        <v>0</v>
      </c>
      <c r="J834" s="5">
        <f>VLOOKUP(A834,'[1]LISTA ETIQUETAS'!$O:$AA,13,0)</f>
        <v>0.35</v>
      </c>
      <c r="K834" s="11">
        <f>IFERROR(I834-I834*J834,"")</f>
        <v>0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>IF(M834=0,A834,M834)</f>
        <v>278524</v>
      </c>
      <c r="S834" s="2">
        <f>_xlfn.XLOOKUP($A834,'[1]LISTA ETIQUETAS'!$O:$O,'[1]LISTA ETIQUETAS'!H:H,"",0)</f>
        <v>1</v>
      </c>
      <c r="T834" s="8">
        <f>SUM(O834:S834)</f>
        <v>1</v>
      </c>
      <c r="U834" s="9" t="str">
        <f>IFERROR((VLOOKUP(A834,'links de acesso'!A:B,2,0)),"\\192.168.0.4\Produtos\PRODUTO_PRONTA_ENTREGA_DPOT\static\IMAGENS_PRODUTOS\SEM IMAGEM.jpg")</f>
        <v>\\192.168.0.4\Produtos\PRODUTO_PRONTA_ENTREGA_DPOT\static\IMAGENS_PRODUTOS\SOFA DUO_278524.jpg</v>
      </c>
      <c r="V834" s="8" t="str">
        <f>IF(Tabela3[[#This Row],[LINK_IMAGEM]]="\\192.168.0.4\Produtos\PRODUTO_PRONTA_ENTREGA_DPOT\static\IMAGENS_PRODUTOS\SEM IMAGEM.jpg","SEM IMAGEM","COM IMAGEM")</f>
        <v>COM IMAGEM</v>
      </c>
    </row>
    <row r="835" spans="1:22" x14ac:dyDescent="0.25">
      <c r="A835" s="17">
        <v>278524</v>
      </c>
      <c r="B835" t="str">
        <f>IFERROR((VLOOKUP(A835,'[1]LISTA ETIQUETAS'!O:X,3,0)),"PRODUTO SEM ESTOQUE")</f>
        <v>EST SOFA DUO (FIBRA) (PE PTO) TC ZEFIRO 158 VERDE/DEC01918</v>
      </c>
      <c r="C835" s="9" t="str">
        <f>VLOOKUP(A835,'[1]LISTA ETIQUETAS'!$O:$BT,58,0)</f>
        <v>DPOT SOFA</v>
      </c>
      <c r="D835" s="9" t="str">
        <f>VLOOKUP(A835,'[1]LISTA ETIQUETAS'!$O:$BU,59,0)</f>
        <v>SOFA DUO</v>
      </c>
      <c r="E835" s="10">
        <f>IF(VLOOKUP(A835,'[1]LISTA ETIQUETAS'!O:W,4,0)="",(VLOOKUP(A835,'[1]LISTA ETIQUETAS'!O:W,7,0)),(VLOOKUP(A835,'[1]LISTA ETIQUETAS'!O:W,4,0)))</f>
        <v>3</v>
      </c>
      <c r="F835" s="10">
        <f>IF(VLOOKUP(A835,'[1]LISTA ETIQUETAS'!O:W,5,0)="",(VLOOKUP(A835,'[1]LISTA ETIQUETAS'!O:W,8,0)),(VLOOKUP(A835,'[1]LISTA ETIQUETAS'!O:W,5,0)))</f>
        <v>0.95</v>
      </c>
      <c r="G835" s="10">
        <f>IF(VLOOKUP(A835,'[1]LISTA ETIQUETAS'!O:W,6,0)="",(VLOOKUP(A835,'[1]LISTA ETIQUETAS'!O:W,9,0)),(VLOOKUP(A835,'[1]LISTA ETIQUETAS'!O:W,5,0)))</f>
        <v>0.64</v>
      </c>
      <c r="H835" s="10">
        <f>IFERROR((VLOOKUP(A835,'[1]LISTA ETIQUETAS'!O:X,10,0)),"")</f>
        <v>0</v>
      </c>
      <c r="I835" s="11">
        <f>IFERROR((VLOOKUP(A835,'[1]LISTA ETIQUETAS'!O:Z,12,0)),"")</f>
        <v>0</v>
      </c>
      <c r="J835" s="5">
        <f>VLOOKUP(A835,'[1]LISTA ETIQUETAS'!$O:$AA,13,0)</f>
        <v>0.35</v>
      </c>
      <c r="K835" s="11">
        <f>IFERROR(I835-I835*J835,"")</f>
        <v>0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>IF(M835=0,A835,M835)</f>
        <v>278524</v>
      </c>
      <c r="S835" s="2">
        <f>_xlfn.XLOOKUP($A835,'[1]LISTA ETIQUETAS'!$O:$O,'[1]LISTA ETIQUETAS'!H:H,"",0)</f>
        <v>1</v>
      </c>
      <c r="T835" s="8">
        <f>SUM(O835:S835)</f>
        <v>1</v>
      </c>
      <c r="U835" s="9" t="str">
        <f>IFERROR((VLOOKUP(A835,'links de acesso'!A:B,2,0)),"\\192.168.0.4\Produtos\PRODUTO_PRONTA_ENTREGA_DPOT\static\IMAGENS_PRODUTOS\SEM IMAGEM.jpg")</f>
        <v>\\192.168.0.4\Produtos\PRODUTO_PRONTA_ENTREGA_DPOT\static\IMAGENS_PRODUTOS\SOFA DUO_278524.jpg</v>
      </c>
      <c r="V835" s="8" t="str">
        <f>IF(Tabela3[[#This Row],[LINK_IMAGEM]]="\\192.168.0.4\Produtos\PRODUTO_PRONTA_ENTREGA_DPOT\static\IMAGENS_PRODUTOS\SEM IMAGEM.jpg","SEM IMAGEM","COM IMAGEM")</f>
        <v>COM IMAGEM</v>
      </c>
    </row>
    <row r="836" spans="1:22" x14ac:dyDescent="0.25">
      <c r="A836" s="17">
        <v>256007</v>
      </c>
      <c r="B836" t="str">
        <f>IFERROR((VLOOKUP(A836,'[1]LISTA ETIQUETAS'!O:X,3,0)),"PRODUTO SEM ESTOQUE")</f>
        <v>EST SOFA DUO (FIBRA) (PES PTO) TC TRAMADO NAVY</v>
      </c>
      <c r="C836" s="9" t="str">
        <f>VLOOKUP(A836,'[1]LISTA ETIQUETAS'!$O:$BT,58,0)</f>
        <v>DPOT SOFA</v>
      </c>
      <c r="D836" s="9" t="str">
        <f>VLOOKUP(A836,'[1]LISTA ETIQUETAS'!$O:$BU,59,0)</f>
        <v>SOFA DUO</v>
      </c>
      <c r="E836" s="10">
        <f>IF(VLOOKUP(A836,'[1]LISTA ETIQUETAS'!O:W,4,0)="",(VLOOKUP(A836,'[1]LISTA ETIQUETAS'!O:W,7,0)),(VLOOKUP(A836,'[1]LISTA ETIQUETAS'!O:W,4,0)))</f>
        <v>3</v>
      </c>
      <c r="F836" s="10">
        <f>IF(VLOOKUP(A836,'[1]LISTA ETIQUETAS'!O:W,5,0)="",(VLOOKUP(A836,'[1]LISTA ETIQUETAS'!O:W,8,0)),(VLOOKUP(A836,'[1]LISTA ETIQUETAS'!O:W,5,0)))</f>
        <v>0.95</v>
      </c>
      <c r="G836" s="10">
        <f>IF(VLOOKUP(A836,'[1]LISTA ETIQUETAS'!O:W,6,0)="",(VLOOKUP(A836,'[1]LISTA ETIQUETAS'!O:W,9,0)),(VLOOKUP(A836,'[1]LISTA ETIQUETAS'!O:W,5,0)))</f>
        <v>0</v>
      </c>
      <c r="H836" s="10">
        <f>IFERROR((VLOOKUP(A836,'[1]LISTA ETIQUETAS'!O:X,10,0)),"")</f>
        <v>0</v>
      </c>
      <c r="I836" s="11">
        <f>IFERROR((VLOOKUP(A836,'[1]LISTA ETIQUETAS'!O:Z,12,0)),"")</f>
        <v>0</v>
      </c>
      <c r="J836" s="5">
        <f>VLOOKUP(A836,'[1]LISTA ETIQUETAS'!$O:$AA,13,0)</f>
        <v>0</v>
      </c>
      <c r="K836" s="11">
        <f>IFERROR(I836-I836*J836,"")</f>
        <v>0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>IF(M836=0,A836,M836)</f>
        <v>256007</v>
      </c>
      <c r="S836" s="2">
        <f>_xlfn.XLOOKUP($A836,'[1]LISTA ETIQUETAS'!$O:$O,'[1]LISTA ETIQUETAS'!H:H,"",0)</f>
        <v>1</v>
      </c>
      <c r="T836" s="8">
        <f>SUM(O836:S836)</f>
        <v>1</v>
      </c>
      <c r="U836" s="9" t="str">
        <f>IFERROR((VLOOKUP(A836,'links de acesso'!A:B,2,0)),"\\192.168.0.4\Produtos\PRODUTO_PRONTA_ENTREGA_DPOT\static\IMAGENS_PRODUTOS\SEM IMAGEM.jpg")</f>
        <v>\\192.168.0.4\Produtos\PRODUTO_PRONTA_ENTREGA_DPOT\static\IMAGENS_PRODUTOS\SOFA DUO_256007.jpg</v>
      </c>
      <c r="V836" s="8" t="str">
        <f>IF(Tabela3[[#This Row],[LINK_IMAGEM]]="\\192.168.0.4\Produtos\PRODUTO_PRONTA_ENTREGA_DPOT\static\IMAGENS_PRODUTOS\SEM IMAGEM.jpg","SEM IMAGEM","COM IMAGEM")</f>
        <v>COM IMAGEM</v>
      </c>
    </row>
    <row r="837" spans="1:22" x14ac:dyDescent="0.25">
      <c r="A837" s="17">
        <v>129292</v>
      </c>
      <c r="B837" t="str">
        <f>IFERROR((VLOOKUP(A837,'[1]LISTA ETIQUETAS'!O:X,3,0)),"PRODUTO SEM ESTOQUE")</f>
        <v>EST SOFA HAUNER (MAD A COR 02) TC LA -018 72078-C3 DUBLADA</v>
      </c>
      <c r="C837" s="9" t="str">
        <f>VLOOKUP(A837,'[1]LISTA ETIQUETAS'!$O:$BT,58,0)</f>
        <v>DPOT SOFA</v>
      </c>
      <c r="D837" s="9" t="str">
        <f>VLOOKUP(A837,'[1]LISTA ETIQUETAS'!$O:$BU,59,0)</f>
        <v>SOFA HAUNER</v>
      </c>
      <c r="E837" s="10">
        <f>IF(VLOOKUP(A837,'[1]LISTA ETIQUETAS'!O:W,4,0)="",(VLOOKUP(A837,'[1]LISTA ETIQUETAS'!O:W,7,0)),(VLOOKUP(A837,'[1]LISTA ETIQUETAS'!O:W,4,0)))</f>
        <v>1.8</v>
      </c>
      <c r="F837" s="10">
        <f>IF(VLOOKUP(A837,'[1]LISTA ETIQUETAS'!O:W,5,0)="",(VLOOKUP(A837,'[1]LISTA ETIQUETAS'!O:W,8,0)),(VLOOKUP(A837,'[1]LISTA ETIQUETAS'!O:W,5,0)))</f>
        <v>1.03</v>
      </c>
      <c r="G837" s="10">
        <f>IF(VLOOKUP(A837,'[1]LISTA ETIQUETAS'!O:W,6,0)="",(VLOOKUP(A837,'[1]LISTA ETIQUETAS'!O:W,9,0)),(VLOOKUP(A837,'[1]LISTA ETIQUETAS'!O:W,5,0)))</f>
        <v>0.72</v>
      </c>
      <c r="H837" s="10">
        <f>IFERROR((VLOOKUP(A837,'[1]LISTA ETIQUETAS'!O:X,10,0)),"")</f>
        <v>0</v>
      </c>
      <c r="I837" s="11">
        <f>IFERROR((VLOOKUP(A837,'[1]LISTA ETIQUETAS'!O:Z,12,0)),"")</f>
        <v>0</v>
      </c>
      <c r="J837" s="5">
        <f>VLOOKUP(A837,'[1]LISTA ETIQUETAS'!$O:$AA,13,0)</f>
        <v>0</v>
      </c>
      <c r="K837" s="11">
        <f>IFERROR(I837-I837*J837,"")</f>
        <v>0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>IF(M837=0,A837,M837)</f>
        <v>129292</v>
      </c>
      <c r="S837" s="2">
        <f>_xlfn.XLOOKUP($A837,'[1]LISTA ETIQUETAS'!$O:$O,'[1]LISTA ETIQUETAS'!H:H,"",0)</f>
        <v>1</v>
      </c>
      <c r="T837" s="8">
        <f>SUM(O837:S837)</f>
        <v>1</v>
      </c>
      <c r="U837" s="9" t="str">
        <f>IFERROR((VLOOKUP(A837,'links de acesso'!A:B,2,0)),"\\192.168.0.4\Produtos\PRODUTO_PRONTA_ENTREGA_DPOT\static\IMAGENS_PRODUTOS\SEM IMAGEM.jpg")</f>
        <v>\\192.168.0.4\Produtos\PRODUTO_PRONTA_ENTREGA_DPOT\static\IMAGENS_PRODUTOS\SOFA HAUNER_129292.jpg</v>
      </c>
      <c r="V837" s="8" t="str">
        <f>IF(Tabela3[[#This Row],[LINK_IMAGEM]]="\\192.168.0.4\Produtos\PRODUTO_PRONTA_ENTREGA_DPOT\static\IMAGENS_PRODUTOS\SEM IMAGEM.jpg","SEM IMAGEM","COM IMAGEM")</f>
        <v>COM IMAGEM</v>
      </c>
    </row>
    <row r="838" spans="1:22" x14ac:dyDescent="0.25">
      <c r="A838" s="17">
        <v>271931</v>
      </c>
      <c r="B838" t="str">
        <f>IFERROR((VLOOKUP(A838,'[1]LISTA ETIQUETAS'!O:X,3,0)),"PRODUTO SEM ESTOQUE")</f>
        <v>EST SOFA HAUNER (MAD A COR 02) TC ZEFIRO 158 VERDE</v>
      </c>
      <c r="C838" s="9" t="str">
        <f>VLOOKUP(A838,'[1]LISTA ETIQUETAS'!$O:$BT,58,0)</f>
        <v>DPOT SOFA</v>
      </c>
      <c r="D838" s="9" t="str">
        <f>VLOOKUP(A838,'[1]LISTA ETIQUETAS'!$O:$BU,59,0)</f>
        <v>SOFA HAUNER</v>
      </c>
      <c r="E838" s="10">
        <f>IF(VLOOKUP(A838,'[1]LISTA ETIQUETAS'!O:W,4,0)="",(VLOOKUP(A838,'[1]LISTA ETIQUETAS'!O:W,7,0)),(VLOOKUP(A838,'[1]LISTA ETIQUETAS'!O:W,4,0)))</f>
        <v>1.8</v>
      </c>
      <c r="F838" s="10">
        <f>IF(VLOOKUP(A838,'[1]LISTA ETIQUETAS'!O:W,5,0)="",(VLOOKUP(A838,'[1]LISTA ETIQUETAS'!O:W,8,0)),(VLOOKUP(A838,'[1]LISTA ETIQUETAS'!O:W,5,0)))</f>
        <v>1.02</v>
      </c>
      <c r="G838" s="10">
        <f>IF(VLOOKUP(A838,'[1]LISTA ETIQUETAS'!O:W,6,0)="",(VLOOKUP(A838,'[1]LISTA ETIQUETAS'!O:W,9,0)),(VLOOKUP(A838,'[1]LISTA ETIQUETAS'!O:W,5,0)))</f>
        <v>0.72</v>
      </c>
      <c r="H838" s="10">
        <f>IFERROR((VLOOKUP(A838,'[1]LISTA ETIQUETAS'!O:X,10,0)),"")</f>
        <v>0</v>
      </c>
      <c r="I838" s="11">
        <f>IFERROR((VLOOKUP(A838,'[1]LISTA ETIQUETAS'!O:Z,12,0)),"")</f>
        <v>0</v>
      </c>
      <c r="J838" s="5">
        <f>VLOOKUP(A838,'[1]LISTA ETIQUETAS'!$O:$AA,13,0)</f>
        <v>0</v>
      </c>
      <c r="K838" s="11">
        <f>IFERROR(I838-I838*J838,"")</f>
        <v>0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>IF(M838=0,A838,M838)</f>
        <v>271931</v>
      </c>
      <c r="S838" s="2">
        <f>_xlfn.XLOOKUP($A838,'[1]LISTA ETIQUETAS'!$O:$O,'[1]LISTA ETIQUETAS'!H:H,"",0)</f>
        <v>1</v>
      </c>
      <c r="T838" s="8">
        <f>SUM(O838:S838)</f>
        <v>1</v>
      </c>
      <c r="U838" s="9" t="str">
        <f>IFERROR((VLOOKUP(A838,'links de acesso'!A:B,2,0)),"\\192.168.0.4\Produtos\PRODUTO_PRONTA_ENTREGA_DPOT\static\IMAGENS_PRODUTOS\SEM IMAGEM.jpg")</f>
        <v>\\192.168.0.4\Produtos\PRODUTO_PRONTA_ENTREGA_DPOT\static\IMAGENS_PRODUTOS\SOFA HAUNER_271931.jpg</v>
      </c>
      <c r="V838" s="8" t="str">
        <f>IF(Tabela3[[#This Row],[LINK_IMAGEM]]="\\192.168.0.4\Produtos\PRODUTO_PRONTA_ENTREGA_DPOT\static\IMAGENS_PRODUTOS\SEM IMAGEM.jpg","SEM IMAGEM","COM IMAGEM")</f>
        <v>COM IMAGEM</v>
      </c>
    </row>
    <row r="839" spans="1:22" x14ac:dyDescent="0.25">
      <c r="A839" s="17">
        <v>389096</v>
      </c>
      <c r="B839" t="str">
        <f>IFERROR((VLOOKUP(A839,'[1]LISTA ETIQUETAS'!O:X,3,0)),"PRODUTO SEM ESTOQUE")</f>
        <v>EST SOFA JOHN GRAZ (IMBUIA) (TC VERDE MUSGO)</v>
      </c>
      <c r="C839" s="9" t="str">
        <f>VLOOKUP(A839,'[1]LISTA ETIQUETAS'!$O:$BT,58,0)</f>
        <v>DPOT SOFA</v>
      </c>
      <c r="D839" s="9" t="str">
        <f>VLOOKUP(A839,'[1]LISTA ETIQUETAS'!$O:$BU,59,0)</f>
        <v>SOFA JOHN GRAZ</v>
      </c>
      <c r="E839" s="10">
        <f>IF(VLOOKUP(A839,'[1]LISTA ETIQUETAS'!O:W,4,0)="",(VLOOKUP(A839,'[1]LISTA ETIQUETAS'!O:W,7,0)),(VLOOKUP(A839,'[1]LISTA ETIQUETAS'!O:W,4,0)))</f>
        <v>1.6</v>
      </c>
      <c r="F839" s="10">
        <f>IF(VLOOKUP(A839,'[1]LISTA ETIQUETAS'!O:W,5,0)="",(VLOOKUP(A839,'[1]LISTA ETIQUETAS'!O:W,8,0)),(VLOOKUP(A839,'[1]LISTA ETIQUETAS'!O:W,5,0)))</f>
        <v>0.83</v>
      </c>
      <c r="G839" s="10">
        <f>IF(VLOOKUP(A839,'[1]LISTA ETIQUETAS'!O:W,6,0)="",(VLOOKUP(A839,'[1]LISTA ETIQUETAS'!O:W,9,0)),(VLOOKUP(A839,'[1]LISTA ETIQUETAS'!O:W,5,0)))</f>
        <v>0.74</v>
      </c>
      <c r="H839" s="10">
        <f>IFERROR((VLOOKUP(A839,'[1]LISTA ETIQUETAS'!O:X,10,0)),"")</f>
        <v>0</v>
      </c>
      <c r="I839" s="11">
        <f>IFERROR((VLOOKUP(A839,'[1]LISTA ETIQUETAS'!O:Z,12,0)),"")</f>
        <v>0</v>
      </c>
      <c r="J839" s="5">
        <f>VLOOKUP(A839,'[1]LISTA ETIQUETAS'!$O:$AA,13,0)</f>
        <v>0.35</v>
      </c>
      <c r="K839" s="11">
        <f>IFERROR(I839-I839*J839,"")</f>
        <v>0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>IF(M839=0,A839,M839)</f>
        <v>389096</v>
      </c>
      <c r="S839" s="2">
        <f>_xlfn.XLOOKUP($A839,'[1]LISTA ETIQUETAS'!$O:$O,'[1]LISTA ETIQUETAS'!H:H,"",0)</f>
        <v>1</v>
      </c>
      <c r="T839" s="8">
        <f>SUM(O839:S839)</f>
        <v>1</v>
      </c>
      <c r="U839" s="9" t="str">
        <f>IFERROR((VLOOKUP(A839,'links de acesso'!A:B,2,0)),"\\192.168.0.4\Produtos\PRODUTO_PRONTA_ENTREGA_DPOT\static\IMAGENS_PRODUTOS\SEM IMAGEM.jpg")</f>
        <v>\\192.168.0.4\Produtos\PRODUTO_PRONTA_ENTREGA_DPOT\static\IMAGENS_PRODUTOS\SEM IMAGEM.jpg</v>
      </c>
      <c r="V839" s="8" t="str">
        <f>IF(Tabela3[[#This Row],[LINK_IMAGEM]]="\\192.168.0.4\Produtos\PRODUTO_PRONTA_ENTREGA_DPOT\static\IMAGENS_PRODUTOS\SEM IMAGEM.jpg","SEM IMAGEM","COM IMAGEM")</f>
        <v>SEM IMAGEM</v>
      </c>
    </row>
    <row r="840" spans="1:22" x14ac:dyDescent="0.25">
      <c r="A840" s="17">
        <v>270122</v>
      </c>
      <c r="B840" t="str">
        <f>IFERROR((VLOOKUP(A840,'[1]LISTA ETIQUETAS'!O:X,3,0)),"PRODUTO SEM ESTOQUE")</f>
        <v>EST SOFA JOHN GRAZ (IMBUIA) TC ZEFIRO 158 VERDE</v>
      </c>
      <c r="C840" s="9" t="str">
        <f>VLOOKUP(A840,'[1]LISTA ETIQUETAS'!$O:$BT,58,0)</f>
        <v>DPOT SOFA</v>
      </c>
      <c r="D840" s="9" t="str">
        <f>VLOOKUP(A840,'[1]LISTA ETIQUETAS'!$O:$BU,59,0)</f>
        <v>SOFA JOHN GRAZ</v>
      </c>
      <c r="E840" s="10">
        <f>IF(VLOOKUP(A840,'[1]LISTA ETIQUETAS'!O:W,4,0)="",(VLOOKUP(A840,'[1]LISTA ETIQUETAS'!O:W,7,0)),(VLOOKUP(A840,'[1]LISTA ETIQUETAS'!O:W,4,0)))</f>
        <v>1.6</v>
      </c>
      <c r="F840" s="10">
        <f>IF(VLOOKUP(A840,'[1]LISTA ETIQUETAS'!O:W,5,0)="",(VLOOKUP(A840,'[1]LISTA ETIQUETAS'!O:W,8,0)),(VLOOKUP(A840,'[1]LISTA ETIQUETAS'!O:W,5,0)))</f>
        <v>0.83</v>
      </c>
      <c r="G840" s="10">
        <f>IF(VLOOKUP(A840,'[1]LISTA ETIQUETAS'!O:W,6,0)="",(VLOOKUP(A840,'[1]LISTA ETIQUETAS'!O:W,9,0)),(VLOOKUP(A840,'[1]LISTA ETIQUETAS'!O:W,5,0)))</f>
        <v>0.74</v>
      </c>
      <c r="H840" s="10">
        <f>IFERROR((VLOOKUP(A840,'[1]LISTA ETIQUETAS'!O:X,10,0)),"")</f>
        <v>0</v>
      </c>
      <c r="I840" s="11">
        <f>IFERROR((VLOOKUP(A840,'[1]LISTA ETIQUETAS'!O:Z,12,0)),"")</f>
        <v>0</v>
      </c>
      <c r="J840" s="5">
        <f>VLOOKUP(A840,'[1]LISTA ETIQUETAS'!$O:$AA,13,0)</f>
        <v>0</v>
      </c>
      <c r="K840" s="11">
        <f>IFERROR(I840-I840*J840,"")</f>
        <v>0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>IF(M840=0,A840,M840)</f>
        <v>270122</v>
      </c>
      <c r="S840" s="2">
        <f>_xlfn.XLOOKUP($A840,'[1]LISTA ETIQUETAS'!$O:$O,'[1]LISTA ETIQUETAS'!H:H,"",0)</f>
        <v>1</v>
      </c>
      <c r="T840" s="8">
        <f>SUM(O840:S840)</f>
        <v>1</v>
      </c>
      <c r="U840" s="9" t="str">
        <f>IFERROR((VLOOKUP(A840,'links de acesso'!A:B,2,0)),"\\192.168.0.4\Produtos\PRODUTO_PRONTA_ENTREGA_DPOT\static\IMAGENS_PRODUTOS\SEM IMAGEM.jpg")</f>
        <v>\\192.168.0.4\Produtos\PRODUTO_PRONTA_ENTREGA_DPOT\static\IMAGENS_PRODUTOS\SOFA JOHN GRAZ_270122.jpg</v>
      </c>
      <c r="V840" s="8" t="str">
        <f>IF(Tabela3[[#This Row],[LINK_IMAGEM]]="\\192.168.0.4\Produtos\PRODUTO_PRONTA_ENTREGA_DPOT\static\IMAGENS_PRODUTOS\SEM IMAGEM.jpg","SEM IMAGEM","COM IMAGEM")</f>
        <v>COM IMAGEM</v>
      </c>
    </row>
    <row r="841" spans="1:22" x14ac:dyDescent="0.25">
      <c r="A841" s="17">
        <v>63753</v>
      </c>
      <c r="B841" t="str">
        <f>IFERROR((VLOOKUP(A841,'[1]LISTA ETIQUETAS'!O:X,3,0)),"PRODUTO SEM ESTOQUE")</f>
        <v>EST SOFA LINA TC BEGE</v>
      </c>
      <c r="C841" s="9" t="str">
        <f>VLOOKUP(A841,'[1]LISTA ETIQUETAS'!$O:$BT,58,0)</f>
        <v>DPOT SOFA</v>
      </c>
      <c r="D841" s="9" t="str">
        <f>VLOOKUP(A841,'[1]LISTA ETIQUETAS'!$O:$BU,59,0)</f>
        <v>SOFA LINA (FL)</v>
      </c>
      <c r="E841" s="10">
        <f>IF(VLOOKUP(A841,'[1]LISTA ETIQUETAS'!O:W,4,0)="",(VLOOKUP(A841,'[1]LISTA ETIQUETAS'!O:W,7,0)),(VLOOKUP(A841,'[1]LISTA ETIQUETAS'!O:W,4,0)))</f>
        <v>2</v>
      </c>
      <c r="F841" s="10">
        <f>IF(VLOOKUP(A841,'[1]LISTA ETIQUETAS'!O:W,5,0)="",(VLOOKUP(A841,'[1]LISTA ETIQUETAS'!O:W,8,0)),(VLOOKUP(A841,'[1]LISTA ETIQUETAS'!O:W,5,0)))</f>
        <v>0.95</v>
      </c>
      <c r="G841" s="10">
        <f>IF(VLOOKUP(A841,'[1]LISTA ETIQUETAS'!O:W,6,0)="",(VLOOKUP(A841,'[1]LISTA ETIQUETAS'!O:W,9,0)),(VLOOKUP(A841,'[1]LISTA ETIQUETAS'!O:W,5,0)))</f>
        <v>0</v>
      </c>
      <c r="H841" s="10">
        <f>IFERROR((VLOOKUP(A841,'[1]LISTA ETIQUETAS'!O:X,10,0)),"")</f>
        <v>0</v>
      </c>
      <c r="I841" s="11">
        <f>IFERROR((VLOOKUP(A841,'[1]LISTA ETIQUETAS'!O:Z,12,0)),"")</f>
        <v>0</v>
      </c>
      <c r="J841" s="5">
        <f>VLOOKUP(A841,'[1]LISTA ETIQUETAS'!$O:$AA,13,0)</f>
        <v>0.7</v>
      </c>
      <c r="K841" s="11">
        <f>IFERROR(I841-I841*J841,"")</f>
        <v>0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>IF(M841=0,A841,M841)</f>
        <v>63753</v>
      </c>
      <c r="S841" s="2">
        <f>_xlfn.XLOOKUP($A841,'[1]LISTA ETIQUETAS'!$O:$O,'[1]LISTA ETIQUETAS'!H:H,"",0)</f>
        <v>1</v>
      </c>
      <c r="T841" s="8">
        <f>SUM(O841:S841)</f>
        <v>1</v>
      </c>
      <c r="U841" s="9" t="str">
        <f>IFERROR((VLOOKUP(A841,'links de acesso'!A:B,2,0)),"\\192.168.0.4\Produtos\PRODUTO_PRONTA_ENTREGA_DPOT\static\IMAGENS_PRODUTOS\SEM IMAGEM.jpg")</f>
        <v>\\192.168.0.4\Produtos\PRODUTO_PRONTA_ENTREGA_DPOT\static\IMAGENS_PRODUTOS\SEM IMAGEM.jpg</v>
      </c>
      <c r="V841" s="8" t="str">
        <f>IF(Tabela3[[#This Row],[LINK_IMAGEM]]="\\192.168.0.4\Produtos\PRODUTO_PRONTA_ENTREGA_DPOT\static\IMAGENS_PRODUTOS\SEM IMAGEM.jpg","SEM IMAGEM","COM IMAGEM")</f>
        <v>SEM IMAGEM</v>
      </c>
    </row>
    <row r="842" spans="1:22" x14ac:dyDescent="0.25">
      <c r="A842" s="17">
        <v>63416</v>
      </c>
      <c r="B842" t="str">
        <f>IFERROR((VLOOKUP(A842,'[1]LISTA ETIQUETAS'!O:X,3,0)),"PRODUTO SEM ESTOQUE")</f>
        <v>EST SOFA LINA TC VELUDO CINZA PRATA</v>
      </c>
      <c r="C842" s="9" t="str">
        <f>VLOOKUP(A842,'[1]LISTA ETIQUETAS'!$O:$BT,58,0)</f>
        <v>DPOT SOFA</v>
      </c>
      <c r="D842" s="9" t="str">
        <f>VLOOKUP(A842,'[1]LISTA ETIQUETAS'!$O:$BU,59,0)</f>
        <v>SOFA LINA (FL)</v>
      </c>
      <c r="E842" s="10">
        <f>IF(VLOOKUP(A842,'[1]LISTA ETIQUETAS'!O:W,4,0)="",(VLOOKUP(A842,'[1]LISTA ETIQUETAS'!O:W,7,0)),(VLOOKUP(A842,'[1]LISTA ETIQUETAS'!O:W,4,0)))</f>
        <v>2.6</v>
      </c>
      <c r="F842" s="10">
        <f>IF(VLOOKUP(A842,'[1]LISTA ETIQUETAS'!O:W,5,0)="",(VLOOKUP(A842,'[1]LISTA ETIQUETAS'!O:W,8,0)),(VLOOKUP(A842,'[1]LISTA ETIQUETAS'!O:W,5,0)))</f>
        <v>1</v>
      </c>
      <c r="G842" s="10">
        <f>IF(VLOOKUP(A842,'[1]LISTA ETIQUETAS'!O:W,6,0)="",(VLOOKUP(A842,'[1]LISTA ETIQUETAS'!O:W,9,0)),(VLOOKUP(A842,'[1]LISTA ETIQUETAS'!O:W,5,0)))</f>
        <v>0</v>
      </c>
      <c r="H842" s="10">
        <f>IFERROR((VLOOKUP(A842,'[1]LISTA ETIQUETAS'!O:X,10,0)),"")</f>
        <v>0</v>
      </c>
      <c r="I842" s="11">
        <f>IFERROR((VLOOKUP(A842,'[1]LISTA ETIQUETAS'!O:Z,12,0)),"")</f>
        <v>0</v>
      </c>
      <c r="J842" s="5">
        <f>VLOOKUP(A842,'[1]LISTA ETIQUETAS'!$O:$AA,13,0)</f>
        <v>0.35</v>
      </c>
      <c r="K842" s="11">
        <f>IFERROR(I842-I842*J842,"")</f>
        <v>0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>IF(M842=0,A842,M842)</f>
        <v>63416</v>
      </c>
      <c r="S842" s="2">
        <f>_xlfn.XLOOKUP($A842,'[1]LISTA ETIQUETAS'!$O:$O,'[1]LISTA ETIQUETAS'!H:H,"",0)</f>
        <v>1</v>
      </c>
      <c r="T842" s="8">
        <f>SUM(O842:S842)</f>
        <v>1</v>
      </c>
      <c r="U842" s="9" t="str">
        <f>IFERROR((VLOOKUP(A842,'links de acesso'!A:B,2,0)),"\\192.168.0.4\Produtos\PRODUTO_PRONTA_ENTREGA_DPOT\static\IMAGENS_PRODUTOS\SEM IMAGEM.jpg")</f>
        <v>\\192.168.0.4\Produtos\PRODUTO_PRONTA_ENTREGA_DPOT\static\IMAGENS_PRODUTOS\SEM IMAGEM.jpg</v>
      </c>
      <c r="V842" s="8" t="str">
        <f>IF(Tabela3[[#This Row],[LINK_IMAGEM]]="\\192.168.0.4\Produtos\PRODUTO_PRONTA_ENTREGA_DPOT\static\IMAGENS_PRODUTOS\SEM IMAGEM.jpg","SEM IMAGEM","COM IMAGEM")</f>
        <v>SEM IMAGEM</v>
      </c>
    </row>
    <row r="843" spans="1:22" x14ac:dyDescent="0.25">
      <c r="A843" s="17">
        <v>248714</v>
      </c>
      <c r="B843" t="str">
        <f>IFERROR((VLOOKUP(A843,'[1]LISTA ETIQUETAS'!O:X,3,0)),"PRODUTO SEM ESTOQUE")</f>
        <v>EST SOFA LONA (GARAPEIRA) TC DOUBLE TROUB NAVY MIX</v>
      </c>
      <c r="C843" s="9" t="str">
        <f>VLOOKUP(A843,'[1]LISTA ETIQUETAS'!$O:$BT,58,0)</f>
        <v>DPOT SOFA</v>
      </c>
      <c r="D843" s="9" t="str">
        <f>VLOOKUP(A843,'[1]LISTA ETIQUETAS'!$O:$BU,59,0)</f>
        <v>SOFA LONA</v>
      </c>
      <c r="E843" s="10">
        <f>IF(VLOOKUP(A843,'[1]LISTA ETIQUETAS'!O:W,4,0)="",(VLOOKUP(A843,'[1]LISTA ETIQUETAS'!O:W,7,0)),(VLOOKUP(A843,'[1]LISTA ETIQUETAS'!O:W,4,0)))</f>
        <v>3.35</v>
      </c>
      <c r="F843" s="10">
        <f>IF(VLOOKUP(A843,'[1]LISTA ETIQUETAS'!O:W,5,0)="",(VLOOKUP(A843,'[1]LISTA ETIQUETAS'!O:W,8,0)),(VLOOKUP(A843,'[1]LISTA ETIQUETAS'!O:W,5,0)))</f>
        <v>0.85</v>
      </c>
      <c r="G843" s="10">
        <f>IF(VLOOKUP(A843,'[1]LISTA ETIQUETAS'!O:W,6,0)="",(VLOOKUP(A843,'[1]LISTA ETIQUETAS'!O:W,9,0)),(VLOOKUP(A843,'[1]LISTA ETIQUETAS'!O:W,5,0)))</f>
        <v>0.73</v>
      </c>
      <c r="H843" s="10">
        <f>IFERROR((VLOOKUP(A843,'[1]LISTA ETIQUETAS'!O:X,10,0)),"")</f>
        <v>0</v>
      </c>
      <c r="I843" s="11">
        <f>IFERROR((VLOOKUP(A843,'[1]LISTA ETIQUETAS'!O:Z,12,0)),"")</f>
        <v>0</v>
      </c>
      <c r="J843" s="5">
        <f>VLOOKUP(A843,'[1]LISTA ETIQUETAS'!$O:$AA,13,0)</f>
        <v>0</v>
      </c>
      <c r="K843" s="11">
        <f>IFERROR(I843-I843*J843,"")</f>
        <v>0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>IF(M843=0,A843,M843)</f>
        <v>248714</v>
      </c>
      <c r="S843" s="2">
        <f>_xlfn.XLOOKUP($A843,'[1]LISTA ETIQUETAS'!$O:$O,'[1]LISTA ETIQUETAS'!H:H,"",0)</f>
        <v>1</v>
      </c>
      <c r="T843" s="8">
        <f>SUM(O843:S843)</f>
        <v>1</v>
      </c>
      <c r="U843" s="9" t="str">
        <f>IFERROR((VLOOKUP(A843,'links de acesso'!A:B,2,0)),"\\192.168.0.4\Produtos\PRODUTO_PRONTA_ENTREGA_DPOT\static\IMAGENS_PRODUTOS\SEM IMAGEM.jpg")</f>
        <v>\\192.168.0.4\Produtos\PRODUTO_PRONTA_ENTREGA_DPOT\static\IMAGENS_PRODUTOS\SOFA LONA LONA_248714_250372.jpg</v>
      </c>
      <c r="V843" s="8" t="str">
        <f>IF(Tabela3[[#This Row],[LINK_IMAGEM]]="\\192.168.0.4\Produtos\PRODUTO_PRONTA_ENTREGA_DPOT\static\IMAGENS_PRODUTOS\SEM IMAGEM.jpg","SEM IMAGEM","COM IMAGEM")</f>
        <v>COM IMAGEM</v>
      </c>
    </row>
    <row r="844" spans="1:22" x14ac:dyDescent="0.25">
      <c r="A844" s="17">
        <v>278509</v>
      </c>
      <c r="B844" t="str">
        <f>IFERROR((VLOOKUP(A844,'[1]LISTA ETIQUETAS'!O:X,3,0)),"PRODUTO SEM ESTOQUE")</f>
        <v>EST SOFA MOLE (3L) (MAD B COR 03) COURO WINCHESTER 98</v>
      </c>
      <c r="C844" s="9" t="str">
        <f>VLOOKUP(A844,'[1]LISTA ETIQUETAS'!$O:$BT,58,0)</f>
        <v>DPOT SOFA</v>
      </c>
      <c r="D844" s="9" t="str">
        <f>VLOOKUP(A844,'[1]LISTA ETIQUETAS'!$O:$BU,59,0)</f>
        <v>SOFA MOLE</v>
      </c>
      <c r="E844" s="10">
        <f>IF(VLOOKUP(A844,'[1]LISTA ETIQUETAS'!O:W,4,0)="",(VLOOKUP(A844,'[1]LISTA ETIQUETAS'!O:W,7,0)),(VLOOKUP(A844,'[1]LISTA ETIQUETAS'!O:W,4,0)))</f>
        <v>2.2000000000000002</v>
      </c>
      <c r="F844" s="10">
        <f>IF(VLOOKUP(A844,'[1]LISTA ETIQUETAS'!O:W,5,0)="",(VLOOKUP(A844,'[1]LISTA ETIQUETAS'!O:W,8,0)),(VLOOKUP(A844,'[1]LISTA ETIQUETAS'!O:W,5,0)))</f>
        <v>1.1000000000000001</v>
      </c>
      <c r="G844" s="10">
        <f>IF(VLOOKUP(A844,'[1]LISTA ETIQUETAS'!O:W,6,0)="",(VLOOKUP(A844,'[1]LISTA ETIQUETAS'!O:W,9,0)),(VLOOKUP(A844,'[1]LISTA ETIQUETAS'!O:W,5,0)))</f>
        <v>0.82</v>
      </c>
      <c r="H844" s="10">
        <f>IFERROR((VLOOKUP(A844,'[1]LISTA ETIQUETAS'!O:X,10,0)),"")</f>
        <v>0</v>
      </c>
      <c r="I844" s="11">
        <f>IFERROR((VLOOKUP(A844,'[1]LISTA ETIQUETAS'!O:Z,12,0)),"")</f>
        <v>0</v>
      </c>
      <c r="J844" s="5">
        <f>VLOOKUP(A844,'[1]LISTA ETIQUETAS'!$O:$AA,13,0)</f>
        <v>0</v>
      </c>
      <c r="K844" s="11">
        <f>IFERROR(I844-I844*J844,"")</f>
        <v>0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>IF(M844=0,A844,M844)</f>
        <v>278509</v>
      </c>
      <c r="S844" s="2">
        <f>_xlfn.XLOOKUP($A844,'[1]LISTA ETIQUETAS'!$O:$O,'[1]LISTA ETIQUETAS'!H:H,"",0)</f>
        <v>1</v>
      </c>
      <c r="T844" s="8">
        <f>SUM(O844:S844)</f>
        <v>1</v>
      </c>
      <c r="U844" s="9" t="str">
        <f>IFERROR((VLOOKUP(A844,'links de acesso'!A:B,2,0)),"\\192.168.0.4\Produtos\PRODUTO_PRONTA_ENTREGA_DPOT\static\IMAGENS_PRODUTOS\SEM IMAGEM.jpg")</f>
        <v>\\192.168.0.4\Produtos\PRODUTO_PRONTA_ENTREGA_DPOT\static\IMAGENS_PRODUTOS\SOFA MOLE_278509.jpg</v>
      </c>
      <c r="V844" s="8" t="str">
        <f>IF(Tabela3[[#This Row],[LINK_IMAGEM]]="\\192.168.0.4\Produtos\PRODUTO_PRONTA_ENTREGA_DPOT\static\IMAGENS_PRODUTOS\SEM IMAGEM.jpg","SEM IMAGEM","COM IMAGEM")</f>
        <v>COM IMAGEM</v>
      </c>
    </row>
    <row r="845" spans="1:22" x14ac:dyDescent="0.25">
      <c r="A845" s="17">
        <v>387918</v>
      </c>
      <c r="B845" t="str">
        <f>IFERROR((VLOOKUP(A845,'[1]LISTA ETIQUETAS'!O:X,3,0)),"PRODUTO SEM ESTOQUE")</f>
        <v>EST SOFA NAVONA (FREIJO TONALIZADO COR 1) (CAMURCA CASTANHO)</v>
      </c>
      <c r="C845" s="9" t="str">
        <f>VLOOKUP(A845,'[1]LISTA ETIQUETAS'!$O:$BT,58,0)</f>
        <v>DPOT SOFA</v>
      </c>
      <c r="D845" s="9" t="str">
        <f>VLOOKUP(A845,'[1]LISTA ETIQUETAS'!$O:$BU,59,0)</f>
        <v>SOFA NAVONA</v>
      </c>
      <c r="E845" s="10">
        <f>IF(VLOOKUP(A845,'[1]LISTA ETIQUETAS'!O:W,4,0)="",(VLOOKUP(A845,'[1]LISTA ETIQUETAS'!O:W,7,0)),(VLOOKUP(A845,'[1]LISTA ETIQUETAS'!O:W,4,0)))</f>
        <v>1.7</v>
      </c>
      <c r="F845" s="10">
        <f>IF(VLOOKUP(A845,'[1]LISTA ETIQUETAS'!O:W,5,0)="",(VLOOKUP(A845,'[1]LISTA ETIQUETAS'!O:W,8,0)),(VLOOKUP(A845,'[1]LISTA ETIQUETAS'!O:W,5,0)))</f>
        <v>0.86</v>
      </c>
      <c r="G845" s="10">
        <f>IF(VLOOKUP(A845,'[1]LISTA ETIQUETAS'!O:W,6,0)="",(VLOOKUP(A845,'[1]LISTA ETIQUETAS'!O:W,9,0)),(VLOOKUP(A845,'[1]LISTA ETIQUETAS'!O:W,5,0)))</f>
        <v>0.7</v>
      </c>
      <c r="H845" s="10">
        <f>IFERROR((VLOOKUP(A845,'[1]LISTA ETIQUETAS'!O:X,10,0)),"")</f>
        <v>0</v>
      </c>
      <c r="I845" s="11">
        <f>IFERROR((VLOOKUP(A845,'[1]LISTA ETIQUETAS'!O:Z,12,0)),"")</f>
        <v>0</v>
      </c>
      <c r="J845" s="5">
        <f>VLOOKUP(A845,'[1]LISTA ETIQUETAS'!$O:$AA,13,0)</f>
        <v>0.35</v>
      </c>
      <c r="K845" s="11">
        <f>IFERROR(I845-I845*J845,"")</f>
        <v>0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>IF(M845=0,A845,M845)</f>
        <v>387918</v>
      </c>
      <c r="S845" s="2">
        <f>_xlfn.XLOOKUP($A845,'[1]LISTA ETIQUETAS'!$O:$O,'[1]LISTA ETIQUETAS'!H:H,"",0)</f>
        <v>1</v>
      </c>
      <c r="T845" s="8">
        <f>SUM(O845:S845)</f>
        <v>1</v>
      </c>
      <c r="U845" s="9" t="str">
        <f>IFERROR((VLOOKUP(A845,'links de acesso'!A:B,2,0)),"\\192.168.0.4\Produtos\PRODUTO_PRONTA_ENTREGA_DPOT\static\IMAGENS_PRODUTOS\SEM IMAGEM.jpg")</f>
        <v>\\192.168.0.4\Produtos\PRODUTO_PRONTA_ENTREGA_DPOT\static\IMAGENS_PRODUTOS\SOFA NAVONA_387918.jpg</v>
      </c>
      <c r="V845" s="8" t="str">
        <f>IF(Tabela3[[#This Row],[LINK_IMAGEM]]="\\192.168.0.4\Produtos\PRODUTO_PRONTA_ENTREGA_DPOT\static\IMAGENS_PRODUTOS\SEM IMAGEM.jpg","SEM IMAGEM","COM IMAGEM")</f>
        <v>COM IMAGEM</v>
      </c>
    </row>
    <row r="846" spans="1:22" x14ac:dyDescent="0.25">
      <c r="A846" s="17">
        <v>373416</v>
      </c>
      <c r="B846" t="str">
        <f>IFERROR((VLOOKUP(A846,'[1]LISTA ETIQUETAS'!O:X,3,0)),"PRODUTO SEM ESTOQUE")</f>
        <v>EST SOFA OLIVO (ACO PRETO) TC EL INDIAN VELVET TEAL</v>
      </c>
      <c r="C846" s="9" t="str">
        <f>VLOOKUP(A846,'[1]LISTA ETIQUETAS'!$O:$BT,58,0)</f>
        <v>DPOT SOFA</v>
      </c>
      <c r="D846" s="9" t="str">
        <f>VLOOKUP(A846,'[1]LISTA ETIQUETAS'!$O:$BU,59,0)</f>
        <v>SOFA OLIVO</v>
      </c>
      <c r="E846" s="10">
        <f>IF(VLOOKUP(A846,'[1]LISTA ETIQUETAS'!O:W,4,0)="",(VLOOKUP(A846,'[1]LISTA ETIQUETAS'!O:W,7,0)),(VLOOKUP(A846,'[1]LISTA ETIQUETAS'!O:W,4,0)))</f>
        <v>1.85</v>
      </c>
      <c r="F846" s="10">
        <f>IF(VLOOKUP(A846,'[1]LISTA ETIQUETAS'!O:W,5,0)="",(VLOOKUP(A846,'[1]LISTA ETIQUETAS'!O:W,8,0)),(VLOOKUP(A846,'[1]LISTA ETIQUETAS'!O:W,5,0)))</f>
        <v>0.84</v>
      </c>
      <c r="G846" s="10">
        <f>IF(VLOOKUP(A846,'[1]LISTA ETIQUETAS'!O:W,6,0)="",(VLOOKUP(A846,'[1]LISTA ETIQUETAS'!O:W,9,0)),(VLOOKUP(A846,'[1]LISTA ETIQUETAS'!O:W,5,0)))</f>
        <v>0.7</v>
      </c>
      <c r="H846" s="10">
        <f>IFERROR((VLOOKUP(A846,'[1]LISTA ETIQUETAS'!O:X,10,0)),"")</f>
        <v>0</v>
      </c>
      <c r="I846" s="11">
        <f>IFERROR((VLOOKUP(A846,'[1]LISTA ETIQUETAS'!O:Z,12,0)),"")</f>
        <v>0</v>
      </c>
      <c r="J846" s="5">
        <f>VLOOKUP(A846,'[1]LISTA ETIQUETAS'!$O:$AA,13,0)</f>
        <v>0.35</v>
      </c>
      <c r="K846" s="11">
        <f>IFERROR(I846-I846*J846,"")</f>
        <v>0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>IF(M846=0,A846,M846)</f>
        <v>373416</v>
      </c>
      <c r="S846" s="2">
        <f>_xlfn.XLOOKUP($A846,'[1]LISTA ETIQUETAS'!$O:$O,'[1]LISTA ETIQUETAS'!H:H,"",0)</f>
        <v>1</v>
      </c>
      <c r="T846" s="8">
        <f>SUM(O846:S846)</f>
        <v>1</v>
      </c>
      <c r="U846" s="9" t="str">
        <f>IFERROR((VLOOKUP(A846,'links de acesso'!A:B,2,0)),"\\192.168.0.4\Produtos\PRODUTO_PRONTA_ENTREGA_DPOT\static\IMAGENS_PRODUTOS\SEM IMAGEM.jpg")</f>
        <v>\\192.168.0.4\Produtos\PRODUTO_PRONTA_ENTREGA_DPOT\static\IMAGENS_PRODUTOS\SOFA OLIVO_373416.jpg</v>
      </c>
      <c r="V846" s="8" t="str">
        <f>IF(Tabela3[[#This Row],[LINK_IMAGEM]]="\\192.168.0.4\Produtos\PRODUTO_PRONTA_ENTREGA_DPOT\static\IMAGENS_PRODUTOS\SEM IMAGEM.jpg","SEM IMAGEM","COM IMAGEM")</f>
        <v>COM IMAGEM</v>
      </c>
    </row>
    <row r="847" spans="1:22" x14ac:dyDescent="0.25">
      <c r="A847" s="17">
        <v>373415</v>
      </c>
      <c r="B847" t="str">
        <f>IFERROR((VLOOKUP(A847,'[1]LISTA ETIQUETAS'!O:X,3,0)),"PRODUTO SEM ESTOQUE")</f>
        <v>EST SOFA OLIVO (ACO PRETO) TC EL INDIAN VELVET TEAL</v>
      </c>
      <c r="C847" s="9" t="str">
        <f>VLOOKUP(A847,'[1]LISTA ETIQUETAS'!$O:$BT,58,0)</f>
        <v>DPOT SOFA</v>
      </c>
      <c r="D847" s="9" t="str">
        <f>VLOOKUP(A847,'[1]LISTA ETIQUETAS'!$O:$BU,59,0)</f>
        <v>SOFA OLIVO</v>
      </c>
      <c r="E847" s="10">
        <f>IF(VLOOKUP(A847,'[1]LISTA ETIQUETAS'!O:W,4,0)="",(VLOOKUP(A847,'[1]LISTA ETIQUETAS'!O:W,7,0)),(VLOOKUP(A847,'[1]LISTA ETIQUETAS'!O:W,4,0)))</f>
        <v>1.25</v>
      </c>
      <c r="F847" s="10">
        <f>IF(VLOOKUP(A847,'[1]LISTA ETIQUETAS'!O:W,5,0)="",(VLOOKUP(A847,'[1]LISTA ETIQUETAS'!O:W,8,0)),(VLOOKUP(A847,'[1]LISTA ETIQUETAS'!O:W,5,0)))</f>
        <v>0.84</v>
      </c>
      <c r="G847" s="10">
        <f>IF(VLOOKUP(A847,'[1]LISTA ETIQUETAS'!O:W,6,0)="",(VLOOKUP(A847,'[1]LISTA ETIQUETAS'!O:W,9,0)),(VLOOKUP(A847,'[1]LISTA ETIQUETAS'!O:W,5,0)))</f>
        <v>0.7</v>
      </c>
      <c r="H847" s="10">
        <f>IFERROR((VLOOKUP(A847,'[1]LISTA ETIQUETAS'!O:X,10,0)),"")</f>
        <v>0</v>
      </c>
      <c r="I847" s="11">
        <f>IFERROR((VLOOKUP(A847,'[1]LISTA ETIQUETAS'!O:Z,12,0)),"")</f>
        <v>0</v>
      </c>
      <c r="J847" s="5">
        <f>VLOOKUP(A847,'[1]LISTA ETIQUETAS'!$O:$AA,13,0)</f>
        <v>0.35</v>
      </c>
      <c r="K847" s="11">
        <f>IFERROR(I847-I847*J847,"")</f>
        <v>0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>IF(M847=0,A847,M847)</f>
        <v>373415</v>
      </c>
      <c r="S847" s="2">
        <f>_xlfn.XLOOKUP($A847,'[1]LISTA ETIQUETAS'!$O:$O,'[1]LISTA ETIQUETAS'!H:H,"",0)</f>
        <v>1</v>
      </c>
      <c r="T847" s="8">
        <f>SUM(O847:S847)</f>
        <v>1</v>
      </c>
      <c r="U847" s="9" t="str">
        <f>IFERROR((VLOOKUP(A847,'links de acesso'!A:B,2,0)),"\\192.168.0.4\Produtos\PRODUTO_PRONTA_ENTREGA_DPOT\static\IMAGENS_PRODUTOS\SEM IMAGEM.jpg")</f>
        <v>\\192.168.0.4\Produtos\PRODUTO_PRONTA_ENTREGA_DPOT\static\IMAGENS_PRODUTOS\SOFA OLIVO_373415.jpg</v>
      </c>
      <c r="V847" s="8" t="str">
        <f>IF(Tabela3[[#This Row],[LINK_IMAGEM]]="\\192.168.0.4\Produtos\PRODUTO_PRONTA_ENTREGA_DPOT\static\IMAGENS_PRODUTOS\SEM IMAGEM.jpg","SEM IMAGEM","COM IMAGEM")</f>
        <v>COM IMAGEM</v>
      </c>
    </row>
    <row r="848" spans="1:22" x14ac:dyDescent="0.25">
      <c r="A848" s="17">
        <v>307969</v>
      </c>
      <c r="B848" t="str">
        <f>IFERROR((VLOOKUP(A848,'[1]LISTA ETIQUETAS'!O:X,3,0)),"PRODUTO SEM ESTOQUE")</f>
        <v>EST SOFA OLIVO (ACO PRETO) TC LINHO FREIXO (PEWTER)</v>
      </c>
      <c r="C848" s="9" t="str">
        <f>VLOOKUP(A848,'[1]LISTA ETIQUETAS'!$O:$BT,58,0)</f>
        <v>DPOT SOFA</v>
      </c>
      <c r="D848" s="9" t="str">
        <f>VLOOKUP(A848,'[1]LISTA ETIQUETAS'!$O:$BU,59,0)</f>
        <v>SOFA OLIVO</v>
      </c>
      <c r="E848" s="10">
        <f>IF(VLOOKUP(A848,'[1]LISTA ETIQUETAS'!O:W,4,0)="",(VLOOKUP(A848,'[1]LISTA ETIQUETAS'!O:W,7,0)),(VLOOKUP(A848,'[1]LISTA ETIQUETAS'!O:W,4,0)))</f>
        <v>2.4500000000000002</v>
      </c>
      <c r="F848" s="10">
        <f>IF(VLOOKUP(A848,'[1]LISTA ETIQUETAS'!O:W,5,0)="",(VLOOKUP(A848,'[1]LISTA ETIQUETAS'!O:W,8,0)),(VLOOKUP(A848,'[1]LISTA ETIQUETAS'!O:W,5,0)))</f>
        <v>0.84</v>
      </c>
      <c r="G848" s="10">
        <f>IF(VLOOKUP(A848,'[1]LISTA ETIQUETAS'!O:W,6,0)="",(VLOOKUP(A848,'[1]LISTA ETIQUETAS'!O:W,9,0)),(VLOOKUP(A848,'[1]LISTA ETIQUETAS'!O:W,5,0)))</f>
        <v>0.7</v>
      </c>
      <c r="H848" s="10">
        <f>IFERROR((VLOOKUP(A848,'[1]LISTA ETIQUETAS'!O:X,10,0)),"")</f>
        <v>0</v>
      </c>
      <c r="I848" s="11">
        <f>IFERROR((VLOOKUP(A848,'[1]LISTA ETIQUETAS'!O:Z,12,0)),"")</f>
        <v>0</v>
      </c>
      <c r="J848" s="5">
        <f>VLOOKUP(A848,'[1]LISTA ETIQUETAS'!$O:$AA,13,0)</f>
        <v>0</v>
      </c>
      <c r="K848" s="11">
        <f>IFERROR(I848-I848*J848,"")</f>
        <v>0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>IF(M848=0,A848,M848)</f>
        <v>307969</v>
      </c>
      <c r="S848" s="2">
        <f>_xlfn.XLOOKUP($A848,'[1]LISTA ETIQUETAS'!$O:$O,'[1]LISTA ETIQUETAS'!H:H,"",0)</f>
        <v>1</v>
      </c>
      <c r="T848" s="8">
        <f>SUM(O848:S848)</f>
        <v>1</v>
      </c>
      <c r="U848" s="9" t="str">
        <f>IFERROR((VLOOKUP(A848,'links de acesso'!A:B,2,0)),"\\192.168.0.4\Produtos\PRODUTO_PRONTA_ENTREGA_DPOT\static\IMAGENS_PRODUTOS\SEM IMAGEM.jpg")</f>
        <v>\\192.168.0.4\Produtos\PRODUTO_PRONTA_ENTREGA_DPOT\static\IMAGENS_PRODUTOS\SOFA OLIVO_307969.jpg</v>
      </c>
      <c r="V848" s="8" t="str">
        <f>IF(Tabela3[[#This Row],[LINK_IMAGEM]]="\\192.168.0.4\Produtos\PRODUTO_PRONTA_ENTREGA_DPOT\static\IMAGENS_PRODUTOS\SEM IMAGEM.jpg","SEM IMAGEM","COM IMAGEM")</f>
        <v>COM IMAGEM</v>
      </c>
    </row>
    <row r="849" spans="1:22" x14ac:dyDescent="0.25">
      <c r="A849" s="17">
        <v>307970</v>
      </c>
      <c r="B849" t="str">
        <f>IFERROR((VLOOKUP(A849,'[1]LISTA ETIQUETAS'!O:X,3,0)),"PRODUTO SEM ESTOQUE")</f>
        <v>EST SOFA OLIVO (ACO PRETO) TC LINHO FREIXO (SILVER)</v>
      </c>
      <c r="C849" s="9" t="str">
        <f>VLOOKUP(A849,'[1]LISTA ETIQUETAS'!$O:$BT,58,0)</f>
        <v>DPOT SOFA</v>
      </c>
      <c r="D849" s="9" t="str">
        <f>VLOOKUP(A849,'[1]LISTA ETIQUETAS'!$O:$BU,59,0)</f>
        <v>SOFA OLIVO</v>
      </c>
      <c r="E849" s="10">
        <f>IF(VLOOKUP(A849,'[1]LISTA ETIQUETAS'!O:W,4,0)="",(VLOOKUP(A849,'[1]LISTA ETIQUETAS'!O:W,7,0)),(VLOOKUP(A849,'[1]LISTA ETIQUETAS'!O:W,4,0)))</f>
        <v>1.85</v>
      </c>
      <c r="F849" s="10">
        <f>IF(VLOOKUP(A849,'[1]LISTA ETIQUETAS'!O:W,5,0)="",(VLOOKUP(A849,'[1]LISTA ETIQUETAS'!O:W,8,0)),(VLOOKUP(A849,'[1]LISTA ETIQUETAS'!O:W,5,0)))</f>
        <v>0.84</v>
      </c>
      <c r="G849" s="10">
        <f>IF(VLOOKUP(A849,'[1]LISTA ETIQUETAS'!O:W,6,0)="",(VLOOKUP(A849,'[1]LISTA ETIQUETAS'!O:W,9,0)),(VLOOKUP(A849,'[1]LISTA ETIQUETAS'!O:W,5,0)))</f>
        <v>0.7</v>
      </c>
      <c r="H849" s="10">
        <f>IFERROR((VLOOKUP(A849,'[1]LISTA ETIQUETAS'!O:X,10,0)),"")</f>
        <v>0</v>
      </c>
      <c r="I849" s="11">
        <f>IFERROR((VLOOKUP(A849,'[1]LISTA ETIQUETAS'!O:Z,12,0)),"")</f>
        <v>0</v>
      </c>
      <c r="J849" s="5">
        <f>VLOOKUP(A849,'[1]LISTA ETIQUETAS'!$O:$AA,13,0)</f>
        <v>0</v>
      </c>
      <c r="K849" s="11">
        <f>IFERROR(I849-I849*J849,"")</f>
        <v>0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>IF(M849=0,A849,M849)</f>
        <v>307970</v>
      </c>
      <c r="S849" s="2">
        <f>_xlfn.XLOOKUP($A849,'[1]LISTA ETIQUETAS'!$O:$O,'[1]LISTA ETIQUETAS'!H:H,"",0)</f>
        <v>1</v>
      </c>
      <c r="T849" s="8">
        <f>SUM(O849:S849)</f>
        <v>1</v>
      </c>
      <c r="U849" s="9" t="str">
        <f>IFERROR((VLOOKUP(A849,'links de acesso'!A:B,2,0)),"\\192.168.0.4\Produtos\PRODUTO_PRONTA_ENTREGA_DPOT\static\IMAGENS_PRODUTOS\SEM IMAGEM.jpg")</f>
        <v>\\192.168.0.4\Produtos\PRODUTO_PRONTA_ENTREGA_DPOT\static\IMAGENS_PRODUTOS\SOFA OLIVO_307970.jpg</v>
      </c>
      <c r="V849" s="8" t="str">
        <f>IF(Tabela3[[#This Row],[LINK_IMAGEM]]="\\192.168.0.4\Produtos\PRODUTO_PRONTA_ENTREGA_DPOT\static\IMAGENS_PRODUTOS\SEM IMAGEM.jpg","SEM IMAGEM","COM IMAGEM")</f>
        <v>COM IMAGEM</v>
      </c>
    </row>
    <row r="850" spans="1:22" x14ac:dyDescent="0.25">
      <c r="A850" s="17">
        <v>386272</v>
      </c>
      <c r="B850" t="str">
        <f>IFERROR((VLOOKUP(A850,'[1]LISTA ETIQUETAS'!O:X,3,0)),"PRODUTO SEM ESTOQUE")</f>
        <v>EST SOFA OLIVO (ACO PRETO) TC LISTA LARGA (BLUE)</v>
      </c>
      <c r="C850" s="9" t="str">
        <f>VLOOKUP(A850,'[1]LISTA ETIQUETAS'!$O:$BT,58,0)</f>
        <v>DPOT SOFA</v>
      </c>
      <c r="D850" s="9" t="str">
        <f>VLOOKUP(A850,'[1]LISTA ETIQUETAS'!$O:$BU,59,0)</f>
        <v>SOFA OLIVO</v>
      </c>
      <c r="E850" s="10">
        <f>IF(VLOOKUP(A850,'[1]LISTA ETIQUETAS'!O:W,4,0)="",(VLOOKUP(A850,'[1]LISTA ETIQUETAS'!O:W,7,0)),(VLOOKUP(A850,'[1]LISTA ETIQUETAS'!O:W,4,0)))</f>
        <v>1.25</v>
      </c>
      <c r="F850" s="10">
        <f>IF(VLOOKUP(A850,'[1]LISTA ETIQUETAS'!O:W,5,0)="",(VLOOKUP(A850,'[1]LISTA ETIQUETAS'!O:W,8,0)),(VLOOKUP(A850,'[1]LISTA ETIQUETAS'!O:W,5,0)))</f>
        <v>0.84</v>
      </c>
      <c r="G850" s="10">
        <f>IF(VLOOKUP(A850,'[1]LISTA ETIQUETAS'!O:W,6,0)="",(VLOOKUP(A850,'[1]LISTA ETIQUETAS'!O:W,9,0)),(VLOOKUP(A850,'[1]LISTA ETIQUETAS'!O:W,5,0)))</f>
        <v>0.7</v>
      </c>
      <c r="H850" s="10">
        <f>IFERROR((VLOOKUP(A850,'[1]LISTA ETIQUETAS'!O:X,10,0)),"")</f>
        <v>0</v>
      </c>
      <c r="I850" s="11">
        <f>IFERROR((VLOOKUP(A850,'[1]LISTA ETIQUETAS'!O:Z,12,0)),"")</f>
        <v>0</v>
      </c>
      <c r="J850" s="5">
        <f>VLOOKUP(A850,'[1]LISTA ETIQUETAS'!$O:$AA,13,0)</f>
        <v>0</v>
      </c>
      <c r="K850" s="11">
        <f>IFERROR(I850-I850*J850,"")</f>
        <v>0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>IF(M850=0,A850,M850)</f>
        <v>386272</v>
      </c>
      <c r="S850" s="2">
        <f>_xlfn.XLOOKUP($A850,'[1]LISTA ETIQUETAS'!$O:$O,'[1]LISTA ETIQUETAS'!H:H,"",0)</f>
        <v>1</v>
      </c>
      <c r="T850" s="8">
        <f>SUM(O850:S850)</f>
        <v>1</v>
      </c>
      <c r="U850" s="9" t="str">
        <f>IFERROR((VLOOKUP(A850,'links de acesso'!A:B,2,0)),"\\192.168.0.4\Produtos\PRODUTO_PRONTA_ENTREGA_DPOT\static\IMAGENS_PRODUTOS\SEM IMAGEM.jpg")</f>
        <v>\\192.168.0.4\Produtos\PRODUTO_PRONTA_ENTREGA_DPOT\static\IMAGENS_PRODUTOS\SOFA OLIVO_386272.jpg</v>
      </c>
      <c r="V850" s="8" t="str">
        <f>IF(Tabela3[[#This Row],[LINK_IMAGEM]]="\\192.168.0.4\Produtos\PRODUTO_PRONTA_ENTREGA_DPOT\static\IMAGENS_PRODUTOS\SEM IMAGEM.jpg","SEM IMAGEM","COM IMAGEM")</f>
        <v>COM IMAGEM</v>
      </c>
    </row>
    <row r="851" spans="1:22" x14ac:dyDescent="0.25">
      <c r="A851" s="17">
        <v>281544</v>
      </c>
      <c r="B851" t="str">
        <f>IFERROR((VLOOKUP(A851,'[1]LISTA ETIQUETAS'!O:X,3,0)),"PRODUTO SEM ESTOQUE")</f>
        <v>EST SOFA OLIVO (ACO PRETO) TC XADREZ SUECIA (PEWTER)</v>
      </c>
      <c r="C851" s="9" t="str">
        <f>VLOOKUP(A851,'[1]LISTA ETIQUETAS'!$O:$BT,58,0)</f>
        <v>DPOT SOFA</v>
      </c>
      <c r="D851" s="9" t="str">
        <f>VLOOKUP(A851,'[1]LISTA ETIQUETAS'!$O:$BU,59,0)</f>
        <v>SOFA OLIVO</v>
      </c>
      <c r="E851" s="10">
        <f>IF(VLOOKUP(A851,'[1]LISTA ETIQUETAS'!O:W,4,0)="",(VLOOKUP(A851,'[1]LISTA ETIQUETAS'!O:W,7,0)),(VLOOKUP(A851,'[1]LISTA ETIQUETAS'!O:W,4,0)))</f>
        <v>2.4500000000000002</v>
      </c>
      <c r="F851" s="10">
        <f>IF(VLOOKUP(A851,'[1]LISTA ETIQUETAS'!O:W,5,0)="",(VLOOKUP(A851,'[1]LISTA ETIQUETAS'!O:W,8,0)),(VLOOKUP(A851,'[1]LISTA ETIQUETAS'!O:W,5,0)))</f>
        <v>0.84</v>
      </c>
      <c r="G851" s="10">
        <f>IF(VLOOKUP(A851,'[1]LISTA ETIQUETAS'!O:W,6,0)="",(VLOOKUP(A851,'[1]LISTA ETIQUETAS'!O:W,9,0)),(VLOOKUP(A851,'[1]LISTA ETIQUETAS'!O:W,5,0)))</f>
        <v>0.7</v>
      </c>
      <c r="H851" s="10">
        <f>IFERROR((VLOOKUP(A851,'[1]LISTA ETIQUETAS'!O:X,10,0)),"")</f>
        <v>0</v>
      </c>
      <c r="I851" s="11">
        <f>IFERROR((VLOOKUP(A851,'[1]LISTA ETIQUETAS'!O:Z,12,0)),"")</f>
        <v>0</v>
      </c>
      <c r="J851" s="5">
        <f>VLOOKUP(A851,'[1]LISTA ETIQUETAS'!$O:$AA,13,0)</f>
        <v>0</v>
      </c>
      <c r="K851" s="11">
        <f>IFERROR(I851-I851*J851,"")</f>
        <v>0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>IF(M851=0,A851,M851)</f>
        <v>281544</v>
      </c>
      <c r="S851" s="2">
        <f>_xlfn.XLOOKUP($A851,'[1]LISTA ETIQUETAS'!$O:$O,'[1]LISTA ETIQUETAS'!H:H,"",0)</f>
        <v>1</v>
      </c>
      <c r="T851" s="8">
        <f>SUM(O851:S851)</f>
        <v>1</v>
      </c>
      <c r="U851" s="9" t="str">
        <f>IFERROR((VLOOKUP(A851,'links de acesso'!A:B,2,0)),"\\192.168.0.4\Produtos\PRODUTO_PRONTA_ENTREGA_DPOT\static\IMAGENS_PRODUTOS\SEM IMAGEM.jpg")</f>
        <v>\\192.168.0.4\Produtos\PRODUTO_PRONTA_ENTREGA_DPOT\static\IMAGENS_PRODUTOS\SOFA OLIVO_281544.jpg</v>
      </c>
      <c r="V851" s="8" t="str">
        <f>IF(Tabela3[[#This Row],[LINK_IMAGEM]]="\\192.168.0.4\Produtos\PRODUTO_PRONTA_ENTREGA_DPOT\static\IMAGENS_PRODUTOS\SEM IMAGEM.jpg","SEM IMAGEM","COM IMAGEM")</f>
        <v>COM IMAGEM</v>
      </c>
    </row>
    <row r="852" spans="1:22" x14ac:dyDescent="0.25">
      <c r="A852" s="17">
        <v>395058</v>
      </c>
      <c r="B852" t="str">
        <f>IFERROR((VLOOKUP(A852,'[1]LISTA ETIQUETAS'!O:X,3,0)),"PRODUTO SEM ESTOQUE")</f>
        <v>EST SOFA OLIVO (ACO PT) TC EL MONA RD WINE/TC STAUNCH AZALEA</v>
      </c>
      <c r="C852" s="9" t="str">
        <f>VLOOKUP(A852,'[1]LISTA ETIQUETAS'!$O:$BT,58,0)</f>
        <v>DPOT SOFA</v>
      </c>
      <c r="D852" s="9" t="str">
        <f>VLOOKUP(A852,'[1]LISTA ETIQUETAS'!$O:$BU,59,0)</f>
        <v>SOFA OLIVO</v>
      </c>
      <c r="E852" s="10">
        <f>IF(VLOOKUP(A852,'[1]LISTA ETIQUETAS'!O:W,4,0)="",(VLOOKUP(A852,'[1]LISTA ETIQUETAS'!O:W,7,0)),(VLOOKUP(A852,'[1]LISTA ETIQUETAS'!O:W,4,0)))</f>
        <v>2.4500000000000002</v>
      </c>
      <c r="F852" s="10">
        <f>IF(VLOOKUP(A852,'[1]LISTA ETIQUETAS'!O:W,5,0)="",(VLOOKUP(A852,'[1]LISTA ETIQUETAS'!O:W,8,0)),(VLOOKUP(A852,'[1]LISTA ETIQUETAS'!O:W,5,0)))</f>
        <v>0.84</v>
      </c>
      <c r="G852" s="10">
        <f>IF(VLOOKUP(A852,'[1]LISTA ETIQUETAS'!O:W,6,0)="",(VLOOKUP(A852,'[1]LISTA ETIQUETAS'!O:W,9,0)),(VLOOKUP(A852,'[1]LISTA ETIQUETAS'!O:W,5,0)))</f>
        <v>0.7</v>
      </c>
      <c r="H852" s="10">
        <f>IFERROR((VLOOKUP(A852,'[1]LISTA ETIQUETAS'!O:X,10,0)),"")</f>
        <v>0</v>
      </c>
      <c r="I852" s="11">
        <f>IFERROR((VLOOKUP(A852,'[1]LISTA ETIQUETAS'!O:Z,12,0)),"")</f>
        <v>0</v>
      </c>
      <c r="J852" s="5">
        <f>VLOOKUP(A852,'[1]LISTA ETIQUETAS'!$O:$AA,13,0)</f>
        <v>0.5</v>
      </c>
      <c r="K852" s="11">
        <f>IFERROR(I852-I852*J852,"")</f>
        <v>0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>IF(M852=0,A852,M852)</f>
        <v>395058</v>
      </c>
      <c r="S852" s="2">
        <f>_xlfn.XLOOKUP($A852,'[1]LISTA ETIQUETAS'!$O:$O,'[1]LISTA ETIQUETAS'!H:H,"",0)</f>
        <v>1</v>
      </c>
      <c r="T852" s="8">
        <f>SUM(O852:S852)</f>
        <v>1</v>
      </c>
      <c r="U852" s="9" t="str">
        <f>IFERROR((VLOOKUP(A852,'links de acesso'!A:B,2,0)),"\\192.168.0.4\Produtos\PRODUTO_PRONTA_ENTREGA_DPOT\static\IMAGENS_PRODUTOS\SEM IMAGEM.jpg")</f>
        <v>\\192.168.0.4\Produtos\PRODUTO_PRONTA_ENTREGA_DPOT\static\IMAGENS_PRODUTOS\SEM IMAGEM.jpg</v>
      </c>
      <c r="V852" s="8" t="str">
        <f>IF(Tabela3[[#This Row],[LINK_IMAGEM]]="\\192.168.0.4\Produtos\PRODUTO_PRONTA_ENTREGA_DPOT\static\IMAGENS_PRODUTOS\SEM IMAGEM.jpg","SEM IMAGEM","COM IMAGEM")</f>
        <v>SEM IMAGEM</v>
      </c>
    </row>
    <row r="853" spans="1:22" x14ac:dyDescent="0.25">
      <c r="A853" s="17">
        <v>234745</v>
      </c>
      <c r="B853" t="str">
        <f>IFERROR((VLOOKUP(A853,'[1]LISTA ETIQUETAS'!O:X,3,0)),"PRODUTO SEM ESTOQUE")</f>
        <v>EST SOFA PARATY (MAD B COR 03) TC MALIBU VELVET ROSE</v>
      </c>
      <c r="C853" s="9" t="str">
        <f>VLOOKUP(A853,'[1]LISTA ETIQUETAS'!$O:$BT,58,0)</f>
        <v>DPOT SOFA</v>
      </c>
      <c r="D853" s="9" t="str">
        <f>VLOOKUP(A853,'[1]LISTA ETIQUETAS'!$O:$BU,59,0)</f>
        <v>SOFA PARATY</v>
      </c>
      <c r="E853" s="10">
        <f>IF(VLOOKUP(A853,'[1]LISTA ETIQUETAS'!O:W,4,0)="",(VLOOKUP(A853,'[1]LISTA ETIQUETAS'!O:W,7,0)),(VLOOKUP(A853,'[1]LISTA ETIQUETAS'!O:W,4,0)))</f>
        <v>1.43</v>
      </c>
      <c r="F853" s="10">
        <f>IF(VLOOKUP(A853,'[1]LISTA ETIQUETAS'!O:W,5,0)="",(VLOOKUP(A853,'[1]LISTA ETIQUETAS'!O:W,8,0)),(VLOOKUP(A853,'[1]LISTA ETIQUETAS'!O:W,5,0)))</f>
        <v>0.81</v>
      </c>
      <c r="G853" s="10">
        <f>IF(VLOOKUP(A853,'[1]LISTA ETIQUETAS'!O:W,6,0)="",(VLOOKUP(A853,'[1]LISTA ETIQUETAS'!O:W,9,0)),(VLOOKUP(A853,'[1]LISTA ETIQUETAS'!O:W,5,0)))</f>
        <v>0.73</v>
      </c>
      <c r="H853" s="10">
        <f>IFERROR((VLOOKUP(A853,'[1]LISTA ETIQUETAS'!O:X,10,0)),"")</f>
        <v>0</v>
      </c>
      <c r="I853" s="11">
        <f>IFERROR((VLOOKUP(A853,'[1]LISTA ETIQUETAS'!O:Z,12,0)),"")</f>
        <v>0</v>
      </c>
      <c r="J853" s="5">
        <f>VLOOKUP(A853,'[1]LISTA ETIQUETAS'!$O:$AA,13,0)</f>
        <v>0</v>
      </c>
      <c r="K853" s="11">
        <f>IFERROR(I853-I853*J853,"")</f>
        <v>0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>IF(M853=0,A853,M853)</f>
        <v>234745</v>
      </c>
      <c r="S853" s="2">
        <f>_xlfn.XLOOKUP($A853,'[1]LISTA ETIQUETAS'!$O:$O,'[1]LISTA ETIQUETAS'!H:H,"",0)</f>
        <v>1</v>
      </c>
      <c r="T853" s="8">
        <f>SUM(O853:S853)</f>
        <v>1</v>
      </c>
      <c r="U853" s="9" t="str">
        <f>IFERROR((VLOOKUP(A853,'links de acesso'!A:B,2,0)),"\\192.168.0.4\Produtos\PRODUTO_PRONTA_ENTREGA_DPOT\static\IMAGENS_PRODUTOS\SEM IMAGEM.jpg")</f>
        <v>\\192.168.0.4\Produtos\PRODUTO_PRONTA_ENTREGA_DPOT\static\IMAGENS_PRODUTOS\SOFA PARATY_234745.jpg</v>
      </c>
      <c r="V853" s="8" t="str">
        <f>IF(Tabela3[[#This Row],[LINK_IMAGEM]]="\\192.168.0.4\Produtos\PRODUTO_PRONTA_ENTREGA_DPOT\static\IMAGENS_PRODUTOS\SEM IMAGEM.jpg","SEM IMAGEM","COM IMAGEM")</f>
        <v>COM IMAGEM</v>
      </c>
    </row>
    <row r="854" spans="1:22" x14ac:dyDescent="0.25">
      <c r="A854" s="17">
        <v>370690</v>
      </c>
      <c r="B854" t="str">
        <f>IFERROR((VLOOKUP(A854,'[1]LISTA ETIQUETAS'!O:X,3,0)),"PRODUTO SEM ESTOQUE")</f>
        <v>EST SOFA PLATAFORMA (SUCUPIRA) COURO NOBUCK VERDE</v>
      </c>
      <c r="C854" s="9" t="str">
        <f>VLOOKUP(A854,'[1]LISTA ETIQUETAS'!$O:$BT,58,0)</f>
        <v>DPOT SOFA</v>
      </c>
      <c r="D854" s="9" t="str">
        <f>VLOOKUP(A854,'[1]LISTA ETIQUETAS'!$O:$BU,59,0)</f>
        <v>SOFA PLATAFORMA</v>
      </c>
      <c r="E854" s="10">
        <f>IF(VLOOKUP(A854,'[1]LISTA ETIQUETAS'!O:W,4,0)="",(VLOOKUP(A854,'[1]LISTA ETIQUETAS'!O:W,7,0)),(VLOOKUP(A854,'[1]LISTA ETIQUETAS'!O:W,4,0)))</f>
        <v>1.8</v>
      </c>
      <c r="F854" s="10">
        <f>IF(VLOOKUP(A854,'[1]LISTA ETIQUETAS'!O:W,5,0)="",(VLOOKUP(A854,'[1]LISTA ETIQUETAS'!O:W,8,0)),(VLOOKUP(A854,'[1]LISTA ETIQUETAS'!O:W,5,0)))</f>
        <v>0.9</v>
      </c>
      <c r="G854" s="10">
        <f>IF(VLOOKUP(A854,'[1]LISTA ETIQUETAS'!O:W,6,0)="",(VLOOKUP(A854,'[1]LISTA ETIQUETAS'!O:W,9,0)),(VLOOKUP(A854,'[1]LISTA ETIQUETAS'!O:W,5,0)))</f>
        <v>0.8</v>
      </c>
      <c r="H854" s="10">
        <f>IFERROR((VLOOKUP(A854,'[1]LISTA ETIQUETAS'!O:X,10,0)),"")</f>
        <v>0</v>
      </c>
      <c r="I854" s="11">
        <f>IFERROR((VLOOKUP(A854,'[1]LISTA ETIQUETAS'!O:Z,12,0)),"")</f>
        <v>0</v>
      </c>
      <c r="J854" s="5">
        <f>VLOOKUP(A854,'[1]LISTA ETIQUETAS'!$O:$AA,13,0)</f>
        <v>0</v>
      </c>
      <c r="K854" s="11">
        <f>IFERROR(I854-I854*J854,"")</f>
        <v>0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>IF(M854=0,A854,M854)</f>
        <v>370690</v>
      </c>
      <c r="S854" s="2">
        <f>_xlfn.XLOOKUP($A854,'[1]LISTA ETIQUETAS'!$O:$O,'[1]LISTA ETIQUETAS'!H:H,"",0)</f>
        <v>1</v>
      </c>
      <c r="T854" s="8">
        <f>SUM(O854:S854)</f>
        <v>1</v>
      </c>
      <c r="U854" s="9" t="str">
        <f>IFERROR((VLOOKUP(A854,'links de acesso'!A:B,2,0)),"\\192.168.0.4\Produtos\PRODUTO_PRONTA_ENTREGA_DPOT\static\IMAGENS_PRODUTOS\SEM IMAGEM.jpg")</f>
        <v>\\192.168.0.4\Produtos\PRODUTO_PRONTA_ENTREGA_DPOT\static\IMAGENS_PRODUTOS\SOFA PLATAFORMA_370690.jpg</v>
      </c>
      <c r="V854" s="8" t="str">
        <f>IF(Tabela3[[#This Row],[LINK_IMAGEM]]="\\192.168.0.4\Produtos\PRODUTO_PRONTA_ENTREGA_DPOT\static\IMAGENS_PRODUTOS\SEM IMAGEM.jpg","SEM IMAGEM","COM IMAGEM")</f>
        <v>COM IMAGEM</v>
      </c>
    </row>
    <row r="855" spans="1:22" x14ac:dyDescent="0.25">
      <c r="A855" s="17">
        <v>182166</v>
      </c>
      <c r="B855" t="str">
        <f>IFERROR((VLOOKUP(A855,'[1]LISTA ETIQUETAS'!O:X,3,0)),"PRODUTO SEM ESTOQUE")</f>
        <v>EST SOFA SKY BC DIR C/ESTANATE TAUPE ESQ (CORTEN) TC0004-002</v>
      </c>
      <c r="C855" s="9" t="str">
        <f>VLOOKUP(A855,'[1]LISTA ETIQUETAS'!$O:$BT,58,0)</f>
        <v>DPOT SOFA</v>
      </c>
      <c r="D855" s="9" t="str">
        <f>VLOOKUP(A855,'[1]LISTA ETIQUETAS'!$O:$BU,59,0)</f>
        <v>SOFA SKY</v>
      </c>
      <c r="E855" s="10">
        <f>IF(VLOOKUP(A855,'[1]LISTA ETIQUETAS'!O:W,4,0)="",(VLOOKUP(A855,'[1]LISTA ETIQUETAS'!O:W,7,0)),(VLOOKUP(A855,'[1]LISTA ETIQUETAS'!O:W,4,0)))</f>
        <v>3.3</v>
      </c>
      <c r="F855" s="10">
        <f>IF(VLOOKUP(A855,'[1]LISTA ETIQUETAS'!O:W,5,0)="",(VLOOKUP(A855,'[1]LISTA ETIQUETAS'!O:W,8,0)),(VLOOKUP(A855,'[1]LISTA ETIQUETAS'!O:W,5,0)))</f>
        <v>1.05</v>
      </c>
      <c r="G855" s="10">
        <f>IF(VLOOKUP(A855,'[1]LISTA ETIQUETAS'!O:W,6,0)="",(VLOOKUP(A855,'[1]LISTA ETIQUETAS'!O:W,9,0)),(VLOOKUP(A855,'[1]LISTA ETIQUETAS'!O:W,5,0)))</f>
        <v>0.65</v>
      </c>
      <c r="H855" s="10">
        <f>IFERROR((VLOOKUP(A855,'[1]LISTA ETIQUETAS'!O:X,10,0)),"")</f>
        <v>0</v>
      </c>
      <c r="I855" s="11">
        <f>IFERROR((VLOOKUP(A855,'[1]LISTA ETIQUETAS'!O:Z,12,0)),"")</f>
        <v>0</v>
      </c>
      <c r="J855" s="5">
        <f>VLOOKUP(A855,'[1]LISTA ETIQUETAS'!$O:$AA,13,0)</f>
        <v>0.5</v>
      </c>
      <c r="K855" s="11">
        <f>IFERROR(I855-I855*J855,"")</f>
        <v>0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>IF(M855=0,A855,M855)</f>
        <v>182166</v>
      </c>
      <c r="S855" s="2">
        <f>_xlfn.XLOOKUP($A855,'[1]LISTA ETIQUETAS'!$O:$O,'[1]LISTA ETIQUETAS'!H:H,"",0)</f>
        <v>1</v>
      </c>
      <c r="T855" s="8">
        <f>SUM(O855:S855)</f>
        <v>1</v>
      </c>
      <c r="U855" s="9" t="str">
        <f>IFERROR((VLOOKUP(A855,'links de acesso'!A:B,2,0)),"\\192.168.0.4\Produtos\PRODUTO_PRONTA_ENTREGA_DPOT\static\IMAGENS_PRODUTOS\SEM IMAGEM.jpg")</f>
        <v>\\192.168.0.4\Produtos\PRODUTO_PRONTA_ENTREGA_DPOT\static\IMAGENS_PRODUTOS\SEM IMAGEM.jpg</v>
      </c>
      <c r="V855" s="8" t="str">
        <f>IF(Tabela3[[#This Row],[LINK_IMAGEM]]="\\192.168.0.4\Produtos\PRODUTO_PRONTA_ENTREGA_DPOT\static\IMAGENS_PRODUTOS\SEM IMAGEM.jpg","SEM IMAGEM","COM IMAGEM")</f>
        <v>SEM IMAGEM</v>
      </c>
    </row>
    <row r="856" spans="1:22" x14ac:dyDescent="0.25">
      <c r="A856" s="17">
        <v>278839</v>
      </c>
      <c r="B856" t="str">
        <f>IFERROR((VLOOKUP(A856,'[1]LISTA ETIQUETAS'!O:X,3,0)),"PRODUTO SEM ESTOQUE")</f>
        <v>EST SOFA SKY BRACO ESQ ESTANTE DIR TC EL NOVE 4 GREY</v>
      </c>
      <c r="C856" s="9" t="str">
        <f>VLOOKUP(A856,'[1]LISTA ETIQUETAS'!$O:$BT,58,0)</f>
        <v>DPOT SOFA</v>
      </c>
      <c r="D856" s="9" t="str">
        <f>VLOOKUP(A856,'[1]LISTA ETIQUETAS'!$O:$BU,59,0)</f>
        <v>SOFA SKY</v>
      </c>
      <c r="E856" s="10">
        <f>IF(VLOOKUP(A856,'[1]LISTA ETIQUETAS'!O:W,4,0)="",(VLOOKUP(A856,'[1]LISTA ETIQUETAS'!O:W,7,0)),(VLOOKUP(A856,'[1]LISTA ETIQUETAS'!O:W,4,0)))</f>
        <v>3</v>
      </c>
      <c r="F856" s="10">
        <f>IF(VLOOKUP(A856,'[1]LISTA ETIQUETAS'!O:W,5,0)="",(VLOOKUP(A856,'[1]LISTA ETIQUETAS'!O:W,8,0)),(VLOOKUP(A856,'[1]LISTA ETIQUETAS'!O:W,5,0)))</f>
        <v>1</v>
      </c>
      <c r="G856" s="10">
        <f>IF(VLOOKUP(A856,'[1]LISTA ETIQUETAS'!O:W,6,0)="",(VLOOKUP(A856,'[1]LISTA ETIQUETAS'!O:W,9,0)),(VLOOKUP(A856,'[1]LISTA ETIQUETAS'!O:W,5,0)))</f>
        <v>0.65</v>
      </c>
      <c r="H856" s="10">
        <f>IFERROR((VLOOKUP(A856,'[1]LISTA ETIQUETAS'!O:X,10,0)),"")</f>
        <v>0</v>
      </c>
      <c r="I856" s="11">
        <f>IFERROR((VLOOKUP(A856,'[1]LISTA ETIQUETAS'!O:Z,12,0)),"")</f>
        <v>0</v>
      </c>
      <c r="J856" s="5">
        <f>VLOOKUP(A856,'[1]LISTA ETIQUETAS'!$O:$AA,13,0)</f>
        <v>0</v>
      </c>
      <c r="K856" s="11">
        <f>IFERROR(I856-I856*J856,"")</f>
        <v>0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>IF(M856=0,A856,M856)</f>
        <v>278839</v>
      </c>
      <c r="S856" s="2">
        <f>_xlfn.XLOOKUP($A856,'[1]LISTA ETIQUETAS'!$O:$O,'[1]LISTA ETIQUETAS'!H:H,"",0)</f>
        <v>1</v>
      </c>
      <c r="T856" s="8">
        <f>SUM(O856:S856)</f>
        <v>1</v>
      </c>
      <c r="U856" s="9" t="str">
        <f>IFERROR((VLOOKUP(A856,'links de acesso'!A:B,2,0)),"\\192.168.0.4\Produtos\PRODUTO_PRONTA_ENTREGA_DPOT\static\IMAGENS_PRODUTOS\SEM IMAGEM.jpg")</f>
        <v>\\192.168.0.4\Produtos\PRODUTO_PRONTA_ENTREGA_DPOT\static\IMAGENS_PRODUTOS\SOFA SKY_278839.jpg</v>
      </c>
      <c r="V856" s="8" t="str">
        <f>IF(Tabela3[[#This Row],[LINK_IMAGEM]]="\\192.168.0.4\Produtos\PRODUTO_PRONTA_ENTREGA_DPOT\static\IMAGENS_PRODUTOS\SEM IMAGEM.jpg","SEM IMAGEM","COM IMAGEM")</f>
        <v>COM IMAGEM</v>
      </c>
    </row>
    <row r="857" spans="1:22" x14ac:dyDescent="0.25">
      <c r="A857" s="17">
        <v>245146</v>
      </c>
      <c r="B857" t="str">
        <f>IFERROR((VLOOKUP(A857,'[1]LISTA ETIQUETAS'!O:X,3,0)),"PRODUTO SEM ESTOQUE")</f>
        <v>EST SOFA SO FAR (FREIJO NATURAL) TC GALLIA NATURAL</v>
      </c>
      <c r="C857" s="9" t="str">
        <f>VLOOKUP(A857,'[1]LISTA ETIQUETAS'!$O:$BT,58,0)</f>
        <v>DPOT SOFA</v>
      </c>
      <c r="D857" s="9" t="str">
        <f>VLOOKUP(A857,'[1]LISTA ETIQUETAS'!$O:$BU,59,0)</f>
        <v>SOFA SO FAR</v>
      </c>
      <c r="E857" s="10">
        <f>IF(VLOOKUP(A857,'[1]LISTA ETIQUETAS'!O:W,4,0)="",(VLOOKUP(A857,'[1]LISTA ETIQUETAS'!O:W,7,0)),(VLOOKUP(A857,'[1]LISTA ETIQUETAS'!O:W,4,0)))</f>
        <v>3</v>
      </c>
      <c r="F857" s="10">
        <f>IF(VLOOKUP(A857,'[1]LISTA ETIQUETAS'!O:W,5,0)="",(VLOOKUP(A857,'[1]LISTA ETIQUETAS'!O:W,8,0)),(VLOOKUP(A857,'[1]LISTA ETIQUETAS'!O:W,5,0)))</f>
        <v>0.95</v>
      </c>
      <c r="G857" s="10">
        <f>IF(VLOOKUP(A857,'[1]LISTA ETIQUETAS'!O:W,6,0)="",(VLOOKUP(A857,'[1]LISTA ETIQUETAS'!O:W,9,0)),(VLOOKUP(A857,'[1]LISTA ETIQUETAS'!O:W,5,0)))</f>
        <v>0.7</v>
      </c>
      <c r="H857" s="10">
        <f>IFERROR((VLOOKUP(A857,'[1]LISTA ETIQUETAS'!O:X,10,0)),"")</f>
        <v>0</v>
      </c>
      <c r="I857" s="11">
        <f>IFERROR((VLOOKUP(A857,'[1]LISTA ETIQUETAS'!O:Z,12,0)),"")</f>
        <v>0</v>
      </c>
      <c r="J857" s="5">
        <f>VLOOKUP(A857,'[1]LISTA ETIQUETAS'!$O:$AA,13,0)</f>
        <v>0</v>
      </c>
      <c r="K857" s="11">
        <f>IFERROR(I857-I857*J857,"")</f>
        <v>0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>IF(M857=0,A857,M857)</f>
        <v>245146</v>
      </c>
      <c r="S857" s="2">
        <f>_xlfn.XLOOKUP($A857,'[1]LISTA ETIQUETAS'!$O:$O,'[1]LISTA ETIQUETAS'!H:H,"",0)</f>
        <v>3</v>
      </c>
      <c r="T857" s="8">
        <f>SUM(O857:S857)</f>
        <v>3</v>
      </c>
      <c r="U857" s="9" t="str">
        <f>IFERROR((VLOOKUP(A857,'links de acesso'!A:B,2,0)),"\\192.168.0.4\Produtos\PRODUTO_PRONTA_ENTREGA_DPOT\static\IMAGENS_PRODUTOS\SEM IMAGEM.jpg")</f>
        <v>\\192.168.0.4\Produtos\PRODUTO_PRONTA_ENTREGA_DPOT\static\IMAGENS_PRODUTOS\SOFA SO FAR_245146.jpg</v>
      </c>
      <c r="V857" s="8" t="str">
        <f>IF(Tabela3[[#This Row],[LINK_IMAGEM]]="\\192.168.0.4\Produtos\PRODUTO_PRONTA_ENTREGA_DPOT\static\IMAGENS_PRODUTOS\SEM IMAGEM.jpg","SEM IMAGEM","COM IMAGEM")</f>
        <v>COM IMAGEM</v>
      </c>
    </row>
    <row r="858" spans="1:22" x14ac:dyDescent="0.25">
      <c r="A858" s="17">
        <v>225834</v>
      </c>
      <c r="B858" t="str">
        <f>IFERROR((VLOOKUP(A858,'[1]LISTA ETIQUETAS'!O:X,3,0)),"PRODUTO SEM ESTOQUE")</f>
        <v>EST SOFA SOFT C/CAPA TC CAMBRAIA BRANCO/TC SAGG INDIGO</v>
      </c>
      <c r="C858" s="9" t="str">
        <f>VLOOKUP(A858,'[1]LISTA ETIQUETAS'!$O:$BT,58,0)</f>
        <v>DPOT SOFA</v>
      </c>
      <c r="D858" s="9" t="str">
        <f>VLOOKUP(A858,'[1]LISTA ETIQUETAS'!$O:$BU,59,0)</f>
        <v>SOFA SOFT</v>
      </c>
      <c r="E858" s="10">
        <f>IF(VLOOKUP(A858,'[1]LISTA ETIQUETAS'!O:W,4,0)="",(VLOOKUP(A858,'[1]LISTA ETIQUETAS'!O:W,7,0)),(VLOOKUP(A858,'[1]LISTA ETIQUETAS'!O:W,4,0)))</f>
        <v>3</v>
      </c>
      <c r="F858" s="10">
        <f>IF(VLOOKUP(A858,'[1]LISTA ETIQUETAS'!O:W,5,0)="",(VLOOKUP(A858,'[1]LISTA ETIQUETAS'!O:W,8,0)),(VLOOKUP(A858,'[1]LISTA ETIQUETAS'!O:W,5,0)))</f>
        <v>1.02</v>
      </c>
      <c r="G858" s="10">
        <f>IF(VLOOKUP(A858,'[1]LISTA ETIQUETAS'!O:W,6,0)="",(VLOOKUP(A858,'[1]LISTA ETIQUETAS'!O:W,9,0)),(VLOOKUP(A858,'[1]LISTA ETIQUETAS'!O:W,5,0)))</f>
        <v>0.66</v>
      </c>
      <c r="H858" s="10">
        <f>IFERROR((VLOOKUP(A858,'[1]LISTA ETIQUETAS'!O:X,10,0)),"")</f>
        <v>0</v>
      </c>
      <c r="I858" s="11">
        <f>IFERROR((VLOOKUP(A858,'[1]LISTA ETIQUETAS'!O:Z,12,0)),"")</f>
        <v>0</v>
      </c>
      <c r="J858" s="5">
        <f>VLOOKUP(A858,'[1]LISTA ETIQUETAS'!$O:$AA,13,0)</f>
        <v>0</v>
      </c>
      <c r="K858" s="11">
        <f>IFERROR(I858-I858*J858,"")</f>
        <v>0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>IF(M858=0,A858,M858)</f>
        <v>225834</v>
      </c>
      <c r="S858" s="2">
        <f>_xlfn.XLOOKUP($A858,'[1]LISTA ETIQUETAS'!$O:$O,'[1]LISTA ETIQUETAS'!H:H,"",0)</f>
        <v>1</v>
      </c>
      <c r="T858" s="8">
        <f>SUM(O858:S858)</f>
        <v>1</v>
      </c>
      <c r="U858" s="9" t="str">
        <f>IFERROR((VLOOKUP(A858,'links de acesso'!A:B,2,0)),"\\192.168.0.4\Produtos\PRODUTO_PRONTA_ENTREGA_DPOT\static\IMAGENS_PRODUTOS\SEM IMAGEM.jpg")</f>
        <v>\\192.168.0.4\Produtos\PRODUTO_PRONTA_ENTREGA_DPOT\static\IMAGENS_PRODUTOS\SOFA SOFT_225834.jpg</v>
      </c>
      <c r="V858" s="8" t="str">
        <f>IF(Tabela3[[#This Row],[LINK_IMAGEM]]="\\192.168.0.4\Produtos\PRODUTO_PRONTA_ENTREGA_DPOT\static\IMAGENS_PRODUTOS\SEM IMAGEM.jpg","SEM IMAGEM","COM IMAGEM")</f>
        <v>COM IMAGEM</v>
      </c>
    </row>
    <row r="859" spans="1:22" x14ac:dyDescent="0.25">
      <c r="A859" s="17">
        <v>226443</v>
      </c>
      <c r="B859" t="str">
        <f>IFERROR((VLOOKUP(A859,'[1]LISTA ETIQUETAS'!O:X,3,0)),"PRODUTO SEM ESTOQUE")</f>
        <v>EST SOFA SOFT C/CAPA TC ELVAS/TC CAMBRAIA OFF WHITE</v>
      </c>
      <c r="C859" s="9" t="str">
        <f>VLOOKUP(A859,'[1]LISTA ETIQUETAS'!$O:$BT,58,0)</f>
        <v>DPOT SOFA</v>
      </c>
      <c r="D859" s="9" t="str">
        <f>VLOOKUP(A859,'[1]LISTA ETIQUETAS'!$O:$BU,59,0)</f>
        <v>SOFA SOFT</v>
      </c>
      <c r="E859" s="10">
        <f>IF(VLOOKUP(A859,'[1]LISTA ETIQUETAS'!O:W,4,0)="",(VLOOKUP(A859,'[1]LISTA ETIQUETAS'!O:W,7,0)),(VLOOKUP(A859,'[1]LISTA ETIQUETAS'!O:W,4,0)))</f>
        <v>3</v>
      </c>
      <c r="F859" s="10">
        <f>IF(VLOOKUP(A859,'[1]LISTA ETIQUETAS'!O:W,5,0)="",(VLOOKUP(A859,'[1]LISTA ETIQUETAS'!O:W,8,0)),(VLOOKUP(A859,'[1]LISTA ETIQUETAS'!O:W,5,0)))</f>
        <v>1.02</v>
      </c>
      <c r="G859" s="10">
        <f>IF(VLOOKUP(A859,'[1]LISTA ETIQUETAS'!O:W,6,0)="",(VLOOKUP(A859,'[1]LISTA ETIQUETAS'!O:W,9,0)),(VLOOKUP(A859,'[1]LISTA ETIQUETAS'!O:W,5,0)))</f>
        <v>0.66</v>
      </c>
      <c r="H859" s="10">
        <f>IFERROR((VLOOKUP(A859,'[1]LISTA ETIQUETAS'!O:X,10,0)),"")</f>
        <v>0</v>
      </c>
      <c r="I859" s="11">
        <f>IFERROR((VLOOKUP(A859,'[1]LISTA ETIQUETAS'!O:Z,12,0)),"")</f>
        <v>0</v>
      </c>
      <c r="J859" s="5">
        <f>VLOOKUP(A859,'[1]LISTA ETIQUETAS'!$O:$AA,13,0)</f>
        <v>0.5</v>
      </c>
      <c r="K859" s="11">
        <f>IFERROR(I859-I859*J859,"")</f>
        <v>0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>IF(M859=0,A859,M859)</f>
        <v>226443</v>
      </c>
      <c r="S859" s="2">
        <f>_xlfn.XLOOKUP($A859,'[1]LISTA ETIQUETAS'!$O:$O,'[1]LISTA ETIQUETAS'!H:H,"",0)</f>
        <v>1</v>
      </c>
      <c r="T859" s="8">
        <f>SUM(O859:S859)</f>
        <v>1</v>
      </c>
      <c r="U859" s="9" t="str">
        <f>IFERROR((VLOOKUP(A859,'links de acesso'!A:B,2,0)),"\\192.168.0.4\Produtos\PRODUTO_PRONTA_ENTREGA_DPOT\static\IMAGENS_PRODUTOS\SEM IMAGEM.jpg")</f>
        <v>\\192.168.0.4\Produtos\PRODUTO_PRONTA_ENTREGA_DPOT\static\IMAGENS_PRODUTOS\SOFA SOFT_226443_231597.jpg</v>
      </c>
      <c r="V859" s="8" t="str">
        <f>IF(Tabela3[[#This Row],[LINK_IMAGEM]]="\\192.168.0.4\Produtos\PRODUTO_PRONTA_ENTREGA_DPOT\static\IMAGENS_PRODUTOS\SEM IMAGEM.jpg","SEM IMAGEM","COM IMAGEM")</f>
        <v>COM IMAGEM</v>
      </c>
    </row>
    <row r="860" spans="1:22" x14ac:dyDescent="0.25">
      <c r="A860" s="17">
        <v>291201</v>
      </c>
      <c r="B860" t="str">
        <f>IFERROR((VLOOKUP(A860,'[1]LISTA ETIQUETAS'!O:X,3,0)),"PRODUTO SEM ESTOQUE")</f>
        <v>EST SOFA SOFT C/CAPA TC LINHO SAFARI CORES MUSGO/ALM NEUTRO</v>
      </c>
      <c r="C860" s="9" t="str">
        <f>VLOOKUP(A860,'[1]LISTA ETIQUETAS'!$O:$BT,58,0)</f>
        <v>DPOT SOFA</v>
      </c>
      <c r="D860" s="9" t="str">
        <f>VLOOKUP(A860,'[1]LISTA ETIQUETAS'!$O:$BU,59,0)</f>
        <v>SOFA SOFT</v>
      </c>
      <c r="E860" s="10">
        <f>IF(VLOOKUP(A860,'[1]LISTA ETIQUETAS'!O:W,4,0)="",(VLOOKUP(A860,'[1]LISTA ETIQUETAS'!O:W,7,0)),(VLOOKUP(A860,'[1]LISTA ETIQUETAS'!O:W,4,0)))</f>
        <v>3</v>
      </c>
      <c r="F860" s="10">
        <f>IF(VLOOKUP(A860,'[1]LISTA ETIQUETAS'!O:W,5,0)="",(VLOOKUP(A860,'[1]LISTA ETIQUETAS'!O:W,8,0)),(VLOOKUP(A860,'[1]LISTA ETIQUETAS'!O:W,5,0)))</f>
        <v>1.02</v>
      </c>
      <c r="G860" s="10">
        <f>IF(VLOOKUP(A860,'[1]LISTA ETIQUETAS'!O:W,6,0)="",(VLOOKUP(A860,'[1]LISTA ETIQUETAS'!O:W,9,0)),(VLOOKUP(A860,'[1]LISTA ETIQUETAS'!O:W,5,0)))</f>
        <v>0</v>
      </c>
      <c r="H860" s="10">
        <f>IFERROR((VLOOKUP(A860,'[1]LISTA ETIQUETAS'!O:X,10,0)),"")</f>
        <v>0</v>
      </c>
      <c r="I860" s="11">
        <f>IFERROR((VLOOKUP(A860,'[1]LISTA ETIQUETAS'!O:Z,12,0)),"")</f>
        <v>0</v>
      </c>
      <c r="J860" s="5">
        <f>VLOOKUP(A860,'[1]LISTA ETIQUETAS'!$O:$AA,13,0)</f>
        <v>0</v>
      </c>
      <c r="K860" s="11">
        <f>IFERROR(I860-I860*J860,"")</f>
        <v>0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>IF(M860=0,A860,M860)</f>
        <v>291201</v>
      </c>
      <c r="S860" s="2">
        <f>_xlfn.XLOOKUP($A860,'[1]LISTA ETIQUETAS'!$O:$O,'[1]LISTA ETIQUETAS'!H:H,"",0)</f>
        <v>1</v>
      </c>
      <c r="T860" s="8">
        <f>SUM(O860:S860)</f>
        <v>1</v>
      </c>
      <c r="U860" s="9" t="str">
        <f>IFERROR((VLOOKUP(A860,'links de acesso'!A:B,2,0)),"\\192.168.0.4\Produtos\PRODUTO_PRONTA_ENTREGA_DPOT\static\IMAGENS_PRODUTOS\SEM IMAGEM.jpg")</f>
        <v>\\192.168.0.4\Produtos\PRODUTO_PRONTA_ENTREGA_DPOT\static\IMAGENS_PRODUTOS\SOFA SOFT_291201.jpg</v>
      </c>
      <c r="V860" s="8" t="str">
        <f>IF(Tabela3[[#This Row],[LINK_IMAGEM]]="\\192.168.0.4\Produtos\PRODUTO_PRONTA_ENTREGA_DPOT\static\IMAGENS_PRODUTOS\SEM IMAGEM.jpg","SEM IMAGEM","COM IMAGEM")</f>
        <v>COM IMAGEM</v>
      </c>
    </row>
    <row r="861" spans="1:22" x14ac:dyDescent="0.25">
      <c r="A861" s="17">
        <v>128716</v>
      </c>
      <c r="B861" t="str">
        <f>IFERROR((VLOOKUP(A861,'[1]LISTA ETIQUETAS'!O:X,3,0)),"PRODUTO SEM ESTOQUE")</f>
        <v>EST SOFA TAJA (2 LUG) EUCALIPTO NOGUEIRA VERNIZ EPS</v>
      </c>
      <c r="C861" s="9" t="str">
        <f>VLOOKUP(A861,'[1]LISTA ETIQUETAS'!$O:$BT,58,0)</f>
        <v>DPOT SOFA</v>
      </c>
      <c r="D861" s="9" t="str">
        <f>VLOOKUP(A861,'[1]LISTA ETIQUETAS'!$O:$BU,59,0)</f>
        <v>SOFA TAJA</v>
      </c>
      <c r="E861" s="10">
        <f>IF(VLOOKUP(A861,'[1]LISTA ETIQUETAS'!O:W,4,0)="",(VLOOKUP(A861,'[1]LISTA ETIQUETAS'!O:W,7,0)),(VLOOKUP(A861,'[1]LISTA ETIQUETAS'!O:W,4,0)))</f>
        <v>1.1299999999999999</v>
      </c>
      <c r="F861" s="10">
        <f>IF(VLOOKUP(A861,'[1]LISTA ETIQUETAS'!O:W,5,0)="",(VLOOKUP(A861,'[1]LISTA ETIQUETAS'!O:W,8,0)),(VLOOKUP(A861,'[1]LISTA ETIQUETAS'!O:W,5,0)))</f>
        <v>0.66</v>
      </c>
      <c r="G861" s="10">
        <f>IF(VLOOKUP(A861,'[1]LISTA ETIQUETAS'!O:W,6,0)="",(VLOOKUP(A861,'[1]LISTA ETIQUETAS'!O:W,9,0)),(VLOOKUP(A861,'[1]LISTA ETIQUETAS'!O:W,5,0)))</f>
        <v>0.75</v>
      </c>
      <c r="H861" s="10">
        <f>IFERROR((VLOOKUP(A861,'[1]LISTA ETIQUETAS'!O:X,10,0)),"")</f>
        <v>0</v>
      </c>
      <c r="I861" s="11">
        <f>IFERROR((VLOOKUP(A861,'[1]LISTA ETIQUETAS'!O:Z,12,0)),"")</f>
        <v>0</v>
      </c>
      <c r="J861" s="5">
        <f>VLOOKUP(A861,'[1]LISTA ETIQUETAS'!$O:$AA,13,0)</f>
        <v>0</v>
      </c>
      <c r="K861" s="11">
        <f>IFERROR(I861-I861*J861,"")</f>
        <v>0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>IF(M861=0,A861,M861)</f>
        <v>128716</v>
      </c>
      <c r="S861" s="2">
        <f>_xlfn.XLOOKUP($A861,'[1]LISTA ETIQUETAS'!$O:$O,'[1]LISTA ETIQUETAS'!H:H,"",0)</f>
        <v>1</v>
      </c>
      <c r="T861" s="8">
        <f>SUM(O861:S861)</f>
        <v>1</v>
      </c>
      <c r="U861" s="9" t="str">
        <f>IFERROR((VLOOKUP(A861,'links de acesso'!A:B,2,0)),"\\192.168.0.4\Produtos\PRODUTO_PRONTA_ENTREGA_DPOT\static\IMAGENS_PRODUTOS\SEM IMAGEM.jpg")</f>
        <v>\\192.168.0.4\Produtos\PRODUTO_PRONTA_ENTREGA_DPOT\static\IMAGENS_PRODUTOS\SOFA TAJA_128716.jpg</v>
      </c>
      <c r="V861" s="8" t="str">
        <f>IF(Tabela3[[#This Row],[LINK_IMAGEM]]="\\192.168.0.4\Produtos\PRODUTO_PRONTA_ENTREGA_DPOT\static\IMAGENS_PRODUTOS\SEM IMAGEM.jpg","SEM IMAGEM","COM IMAGEM")</f>
        <v>COM IMAGEM</v>
      </c>
    </row>
    <row r="862" spans="1:22" x14ac:dyDescent="0.25">
      <c r="A862" s="17">
        <v>221051</v>
      </c>
      <c r="B862" t="str">
        <f>IFERROR((VLOOKUP(A862,'[1]LISTA ETIQUETAS'!O:X,3,0)),"PRODUTO SEM ESTOQUE")</f>
        <v>EST SOFA TAJA (2 LUG) LACA PRETA FOSCA</v>
      </c>
      <c r="C862" s="9" t="str">
        <f>VLOOKUP(A862,'[1]LISTA ETIQUETAS'!$O:$BT,58,0)</f>
        <v>DPOT SOFA</v>
      </c>
      <c r="D862" s="9" t="str">
        <f>VLOOKUP(A862,'[1]LISTA ETIQUETAS'!$O:$BU,59,0)</f>
        <v>SOFA TAJA</v>
      </c>
      <c r="E862" s="10">
        <f>IF(VLOOKUP(A862,'[1]LISTA ETIQUETAS'!O:W,4,0)="",(VLOOKUP(A862,'[1]LISTA ETIQUETAS'!O:W,7,0)),(VLOOKUP(A862,'[1]LISTA ETIQUETAS'!O:W,4,0)))</f>
        <v>1.1299999999999999</v>
      </c>
      <c r="F862" s="10">
        <f>IF(VLOOKUP(A862,'[1]LISTA ETIQUETAS'!O:W,5,0)="",(VLOOKUP(A862,'[1]LISTA ETIQUETAS'!O:W,8,0)),(VLOOKUP(A862,'[1]LISTA ETIQUETAS'!O:W,5,0)))</f>
        <v>0.66</v>
      </c>
      <c r="G862" s="10">
        <f>IF(VLOOKUP(A862,'[1]LISTA ETIQUETAS'!O:W,6,0)="",(VLOOKUP(A862,'[1]LISTA ETIQUETAS'!O:W,9,0)),(VLOOKUP(A862,'[1]LISTA ETIQUETAS'!O:W,5,0)))</f>
        <v>0.75</v>
      </c>
      <c r="H862" s="10">
        <f>IFERROR((VLOOKUP(A862,'[1]LISTA ETIQUETAS'!O:X,10,0)),"")</f>
        <v>0</v>
      </c>
      <c r="I862" s="11">
        <f>IFERROR((VLOOKUP(A862,'[1]LISTA ETIQUETAS'!O:Z,12,0)),"")</f>
        <v>0</v>
      </c>
      <c r="J862" s="5">
        <f>VLOOKUP(A862,'[1]LISTA ETIQUETAS'!$O:$AA,13,0)</f>
        <v>0</v>
      </c>
      <c r="K862" s="11">
        <f>IFERROR(I862-I862*J862,"")</f>
        <v>0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>IF(M862=0,A862,M862)</f>
        <v>221051</v>
      </c>
      <c r="S862" s="2">
        <f>_xlfn.XLOOKUP($A862,'[1]LISTA ETIQUETAS'!$O:$O,'[1]LISTA ETIQUETAS'!H:H,"",0)</f>
        <v>1</v>
      </c>
      <c r="T862" s="8">
        <f>SUM(O862:S862)</f>
        <v>1</v>
      </c>
      <c r="U862" s="9" t="str">
        <f>IFERROR((VLOOKUP(A862,'links de acesso'!A:B,2,0)),"\\192.168.0.4\Produtos\PRODUTO_PRONTA_ENTREGA_DPOT\static\IMAGENS_PRODUTOS\SEM IMAGEM.jpg")</f>
        <v>\\192.168.0.4\Produtos\PRODUTO_PRONTA_ENTREGA_DPOT\static\IMAGENS_PRODUTOS\SOFA TAJA _221051.jpg</v>
      </c>
      <c r="V862" s="8" t="str">
        <f>IF(Tabela3[[#This Row],[LINK_IMAGEM]]="\\192.168.0.4\Produtos\PRODUTO_PRONTA_ENTREGA_DPOT\static\IMAGENS_PRODUTOS\SEM IMAGEM.jpg","SEM IMAGEM","COM IMAGEM")</f>
        <v>COM IMAGEM</v>
      </c>
    </row>
    <row r="863" spans="1:22" x14ac:dyDescent="0.25">
      <c r="A863" s="17">
        <v>390302</v>
      </c>
      <c r="B863" t="str">
        <f>IFERROR((VLOOKUP(A863,'[1]LISTA ETIQUETAS'!O:X,3,0)),"PRODUTO SEM ESTOQUE")</f>
        <v>EST TAMPO CANELA (CIRCULAR) (G3-GREEN P LEVIG) (BORD DUP)</v>
      </c>
      <c r="C863" s="9" t="str">
        <f>VLOOKUP(A863,'[1]LISTA ETIQUETAS'!$O:$BT,58,0)</f>
        <v>TAMPO CRISTAL</v>
      </c>
      <c r="D863" s="9" t="str">
        <f>VLOOKUP(A863,'[1]LISTA ETIQUETAS'!$O:$BU,59,0)</f>
        <v>TAMPO CANELA</v>
      </c>
      <c r="E863" s="10">
        <f>IF(VLOOKUP(A863,'[1]LISTA ETIQUETAS'!O:W,4,0)="",(VLOOKUP(A863,'[1]LISTA ETIQUETAS'!O:W,7,0)),(VLOOKUP(A863,'[1]LISTA ETIQUETAS'!O:W,4,0)))</f>
        <v>1.3</v>
      </c>
      <c r="F863" s="10">
        <f>IF(VLOOKUP(A863,'[1]LISTA ETIQUETAS'!O:W,5,0)="",(VLOOKUP(A863,'[1]LISTA ETIQUETAS'!O:W,8,0)),(VLOOKUP(A863,'[1]LISTA ETIQUETAS'!O:W,5,0)))</f>
        <v>0</v>
      </c>
      <c r="G863" s="10">
        <f>IF(VLOOKUP(A863,'[1]LISTA ETIQUETAS'!O:W,6,0)="",(VLOOKUP(A863,'[1]LISTA ETIQUETAS'!O:W,9,0)),(VLOOKUP(A863,'[1]LISTA ETIQUETAS'!O:W,5,0)))</f>
        <v>0.02</v>
      </c>
      <c r="H863" s="10">
        <f>IFERROR((VLOOKUP(A863,'[1]LISTA ETIQUETAS'!O:X,10,0)),"")</f>
        <v>1.3</v>
      </c>
      <c r="I863" s="11">
        <f>IFERROR((VLOOKUP(A863,'[1]LISTA ETIQUETAS'!O:Z,12,0)),"")</f>
        <v>0</v>
      </c>
      <c r="J863" s="5">
        <f>VLOOKUP(A863,'[1]LISTA ETIQUETAS'!$O:$AA,13,0)</f>
        <v>0.5</v>
      </c>
      <c r="K863" s="11">
        <f>IFERROR(I863-I863*J863,"")</f>
        <v>0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>IF(M863=0,A863,M863)</f>
        <v>390302</v>
      </c>
      <c r="S863" s="2">
        <f>_xlfn.XLOOKUP($A863,'[1]LISTA ETIQUETAS'!$O:$O,'[1]LISTA ETIQUETAS'!H:H,"",0)</f>
        <v>1</v>
      </c>
      <c r="T863" s="8">
        <f>SUM(O863:S863)</f>
        <v>1</v>
      </c>
      <c r="U863" s="9" t="str">
        <f>IFERROR((VLOOKUP(A863,'links de acesso'!A:B,2,0)),"\\192.168.0.4\Produtos\PRODUTO_PRONTA_ENTREGA_DPOT\static\IMAGENS_PRODUTOS\SEM IMAGEM.jpg")</f>
        <v>\\192.168.0.4\Produtos\PRODUTO_PRONTA_ENTREGA_DPOT\static\IMAGENS_PRODUTOS\TAMPO GELSOMINA_390302.jpg</v>
      </c>
      <c r="V863" s="8" t="str">
        <f>IF(Tabela3[[#This Row],[LINK_IMAGEM]]="\\192.168.0.4\Produtos\PRODUTO_PRONTA_ENTREGA_DPOT\static\IMAGENS_PRODUTOS\SEM IMAGEM.jpg","SEM IMAGEM","COM IMAGEM")</f>
        <v>COM IMAGEM</v>
      </c>
    </row>
    <row r="864" spans="1:22" x14ac:dyDescent="0.25">
      <c r="A864" s="17">
        <v>406830</v>
      </c>
      <c r="B864" t="str">
        <f>IFERROR((VLOOKUP(A864,'[1]LISTA ETIQUETAS'!O:X,3,0)),"PRODUTO SEM ESTOQUE")</f>
        <v>EST TAMPO CRISTAL LAPIDADO (10MM) INCOLOR RETILINEO</v>
      </c>
      <c r="C864" s="9" t="str">
        <f>VLOOKUP(A864,'[1]LISTA ETIQUETAS'!$O:$BT,58,0)</f>
        <v>TAMPO CRISTAL</v>
      </c>
      <c r="D864" s="9" t="str">
        <f>VLOOKUP(A864,'[1]LISTA ETIQUETAS'!$O:$BU,59,0)</f>
        <v>TAMPO CRISTAL (10MM)</v>
      </c>
      <c r="E864" s="10">
        <f>IF(VLOOKUP(A864,'[1]LISTA ETIQUETAS'!O:W,4,0)="",(VLOOKUP(A864,'[1]LISTA ETIQUETAS'!O:W,7,0)),(VLOOKUP(A864,'[1]LISTA ETIQUETAS'!O:W,4,0)))</f>
        <v>1.54</v>
      </c>
      <c r="F864" s="10">
        <f>IF(VLOOKUP(A864,'[1]LISTA ETIQUETAS'!O:W,5,0)="",(VLOOKUP(A864,'[1]LISTA ETIQUETAS'!O:W,8,0)),(VLOOKUP(A864,'[1]LISTA ETIQUETAS'!O:W,5,0)))</f>
        <v>0.74</v>
      </c>
      <c r="G864" s="10">
        <f>IF(VLOOKUP(A864,'[1]LISTA ETIQUETAS'!O:W,6,0)="",(VLOOKUP(A864,'[1]LISTA ETIQUETAS'!O:W,9,0)),(VLOOKUP(A864,'[1]LISTA ETIQUETAS'!O:W,5,0)))</f>
        <v>0.01</v>
      </c>
      <c r="H864" s="10">
        <f>IFERROR((VLOOKUP(A864,'[1]LISTA ETIQUETAS'!O:X,10,0)),"")</f>
        <v>0</v>
      </c>
      <c r="I864" s="11">
        <f>IFERROR((VLOOKUP(A864,'[1]LISTA ETIQUETAS'!O:Z,12,0)),"")</f>
        <v>0</v>
      </c>
      <c r="J864" s="5">
        <f>VLOOKUP(A864,'[1]LISTA ETIQUETAS'!$O:$AA,13,0)</f>
        <v>0.35</v>
      </c>
      <c r="K864" s="11">
        <f>IFERROR(I864-I864*J864,"")</f>
        <v>0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>IF(M864=0,A864,M864)</f>
        <v>406830</v>
      </c>
      <c r="S864" s="2">
        <f>_xlfn.XLOOKUP($A864,'[1]LISTA ETIQUETAS'!$O:$O,'[1]LISTA ETIQUETAS'!H:H,"",0)</f>
        <v>2</v>
      </c>
      <c r="T864" s="8">
        <f>SUM(O864:S864)</f>
        <v>2</v>
      </c>
      <c r="U864" s="9" t="str">
        <f>IFERROR((VLOOKUP(A864,'links de acesso'!A:B,2,0)),"\\192.168.0.4\Produtos\PRODUTO_PRONTA_ENTREGA_DPOT\static\IMAGENS_PRODUTOS\SEM IMAGEM.jpg")</f>
        <v>\\192.168.0.4\Produtos\PRODUTO_PRONTA_ENTREGA_DPOT\static\IMAGENS_PRODUTOS\SEM IMAGEM.jpg</v>
      </c>
      <c r="V864" s="8" t="str">
        <f>IF(Tabela3[[#This Row],[LINK_IMAGEM]]="\\192.168.0.4\Produtos\PRODUTO_PRONTA_ENTREGA_DPOT\static\IMAGENS_PRODUTOS\SEM IMAGEM.jpg","SEM IMAGEM","COM IMAGEM")</f>
        <v>SEM IMAGEM</v>
      </c>
    </row>
    <row r="865" spans="1:22" x14ac:dyDescent="0.25">
      <c r="A865" s="17">
        <v>391629</v>
      </c>
      <c r="B865" t="str">
        <f>IFERROR((VLOOKUP(A865,'[1]LISTA ETIQUETAS'!O:X,3,0)),"PRODUTO SEM ESTOQUE")</f>
        <v>EST TAMPO CRISTAL LAPIDADO (15MM) INCOLOR (CIRCULAR)</v>
      </c>
      <c r="C865" s="9" t="str">
        <f>VLOOKUP(A865,'[1]LISTA ETIQUETAS'!$O:$BT,58,0)</f>
        <v>TAMPO CRISTAL</v>
      </c>
      <c r="D865" s="9" t="str">
        <f>VLOOKUP(A865,'[1]LISTA ETIQUETAS'!$O:$BU,59,0)</f>
        <v>TAMPO CRISTAL (15MM)</v>
      </c>
      <c r="E865" s="10">
        <f>IF(VLOOKUP(A865,'[1]LISTA ETIQUETAS'!O:W,4,0)="",(VLOOKUP(A865,'[1]LISTA ETIQUETAS'!O:W,7,0)),(VLOOKUP(A865,'[1]LISTA ETIQUETAS'!O:W,4,0)))</f>
        <v>1.3</v>
      </c>
      <c r="F865" s="10">
        <f>IF(VLOOKUP(A865,'[1]LISTA ETIQUETAS'!O:W,5,0)="",(VLOOKUP(A865,'[1]LISTA ETIQUETAS'!O:W,8,0)),(VLOOKUP(A865,'[1]LISTA ETIQUETAS'!O:W,5,0)))</f>
        <v>0</v>
      </c>
      <c r="G865" s="10">
        <f>IF(VLOOKUP(A865,'[1]LISTA ETIQUETAS'!O:W,6,0)="",(VLOOKUP(A865,'[1]LISTA ETIQUETAS'!O:W,9,0)),(VLOOKUP(A865,'[1]LISTA ETIQUETAS'!O:W,5,0)))</f>
        <v>0.01</v>
      </c>
      <c r="H865" s="10">
        <f>IFERROR((VLOOKUP(A865,'[1]LISTA ETIQUETAS'!O:X,10,0)),"")</f>
        <v>1.3</v>
      </c>
      <c r="I865" s="11">
        <f>IFERROR((VLOOKUP(A865,'[1]LISTA ETIQUETAS'!O:Z,12,0)),"")</f>
        <v>0</v>
      </c>
      <c r="J865" s="5">
        <f>VLOOKUP(A865,'[1]LISTA ETIQUETAS'!$O:$AA,13,0)</f>
        <v>0.5</v>
      </c>
      <c r="K865" s="11">
        <f>IFERROR(I865-I865*J865,"")</f>
        <v>0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>IF(M865=0,A865,M865)</f>
        <v>391629</v>
      </c>
      <c r="S865" s="2">
        <f>_xlfn.XLOOKUP($A865,'[1]LISTA ETIQUETAS'!$O:$O,'[1]LISTA ETIQUETAS'!H:H,"",0)</f>
        <v>2</v>
      </c>
      <c r="T865" s="8">
        <f>SUM(O865:S865)</f>
        <v>2</v>
      </c>
      <c r="U865" s="9" t="str">
        <f>IFERROR((VLOOKUP(A865,'links de acesso'!A:B,2,0)),"\\192.168.0.4\Produtos\PRODUTO_PRONTA_ENTREGA_DPOT\static\IMAGENS_PRODUTOS\SEM IMAGEM.jpg")</f>
        <v>\\192.168.0.4\Produtos\PRODUTO_PRONTA_ENTREGA_DPOT\static\IMAGENS_PRODUTOS\TAMPO CRISTAL LAPID (15MM) INCOLOR_391629.jpg</v>
      </c>
      <c r="V865" s="8" t="str">
        <f>IF(Tabela3[[#This Row],[LINK_IMAGEM]]="\\192.168.0.4\Produtos\PRODUTO_PRONTA_ENTREGA_DPOT\static\IMAGENS_PRODUTOS\SEM IMAGEM.jpg","SEM IMAGEM","COM IMAGEM")</f>
        <v>COM IMAGEM</v>
      </c>
    </row>
    <row r="866" spans="1:22" x14ac:dyDescent="0.25">
      <c r="A866" s="17">
        <v>128970</v>
      </c>
      <c r="B866" t="str">
        <f>IFERROR((VLOOKUP(A866,'[1]LISTA ETIQUETAS'!O:X,3,0)),"PRODUTO SEM ESTOQUE")</f>
        <v>EST TAMPO CRISTAL LAPIDADO (15MM) INCOLOR (CIRCULAR)</v>
      </c>
      <c r="C866" s="9" t="str">
        <f>VLOOKUP(A866,'[1]LISTA ETIQUETAS'!$O:$BT,58,0)</f>
        <v>TAMPO CRISTAL</v>
      </c>
      <c r="D866" s="9" t="str">
        <f>VLOOKUP(A866,'[1]LISTA ETIQUETAS'!$O:$BU,59,0)</f>
        <v>TAMPO CRISTAL (15MM)</v>
      </c>
      <c r="E866" s="10">
        <f>IF(VLOOKUP(A866,'[1]LISTA ETIQUETAS'!O:W,4,0)="",(VLOOKUP(A866,'[1]LISTA ETIQUETAS'!O:W,7,0)),(VLOOKUP(A866,'[1]LISTA ETIQUETAS'!O:W,4,0)))</f>
        <v>1.6</v>
      </c>
      <c r="F866" s="10">
        <f>IF(VLOOKUP(A866,'[1]LISTA ETIQUETAS'!O:W,5,0)="",(VLOOKUP(A866,'[1]LISTA ETIQUETAS'!O:W,8,0)),(VLOOKUP(A866,'[1]LISTA ETIQUETAS'!O:W,5,0)))</f>
        <v>0</v>
      </c>
      <c r="G866" s="10">
        <f>IF(VLOOKUP(A866,'[1]LISTA ETIQUETAS'!O:W,6,0)="",(VLOOKUP(A866,'[1]LISTA ETIQUETAS'!O:W,9,0)),(VLOOKUP(A866,'[1]LISTA ETIQUETAS'!O:W,5,0)))</f>
        <v>0.01</v>
      </c>
      <c r="H866" s="10">
        <f>IFERROR((VLOOKUP(A866,'[1]LISTA ETIQUETAS'!O:X,10,0)),"")</f>
        <v>1.6</v>
      </c>
      <c r="I866" s="11">
        <f>IFERROR((VLOOKUP(A866,'[1]LISTA ETIQUETAS'!O:Z,12,0)),"")</f>
        <v>0</v>
      </c>
      <c r="J866" s="5">
        <f>VLOOKUP(A866,'[1]LISTA ETIQUETAS'!$O:$AA,13,0)</f>
        <v>0.5</v>
      </c>
      <c r="K866" s="11">
        <f>IFERROR(I866-I866*J866,"")</f>
        <v>0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>IF(M866=0,A866,M866)</f>
        <v>128970</v>
      </c>
      <c r="S866" s="2">
        <f>_xlfn.XLOOKUP($A866,'[1]LISTA ETIQUETAS'!$O:$O,'[1]LISTA ETIQUETAS'!H:H,"",0)</f>
        <v>2</v>
      </c>
      <c r="T866" s="8">
        <f>SUM(O866:S866)</f>
        <v>2</v>
      </c>
      <c r="U866" s="9" t="str">
        <f>IFERROR((VLOOKUP(A866,'links de acesso'!A:B,2,0)),"\\192.168.0.4\Produtos\PRODUTO_PRONTA_ENTREGA_DPOT\static\IMAGENS_PRODUTOS\SEM IMAGEM.jpg")</f>
        <v>\\192.168.0.4\Produtos\PRODUTO_PRONTA_ENTREGA_DPOT\static\IMAGENS_PRODUTOS\TAMPO CRISTAL LAPID (15MM) INCOLOR_128970.jpg</v>
      </c>
      <c r="V866" s="8" t="str">
        <f>IF(Tabela3[[#This Row],[LINK_IMAGEM]]="\\192.168.0.4\Produtos\PRODUTO_PRONTA_ENTREGA_DPOT\static\IMAGENS_PRODUTOS\SEM IMAGEM.jpg","SEM IMAGEM","COM IMAGEM")</f>
        <v>COM IMAGEM</v>
      </c>
    </row>
    <row r="867" spans="1:22" x14ac:dyDescent="0.25">
      <c r="A867" s="17">
        <v>398569</v>
      </c>
      <c r="B867" t="str">
        <f>IFERROR((VLOOKUP(A867,'[1]LISTA ETIQUETAS'!O:X,3,0)),"PRODUTO SEM ESTOQUE")</f>
        <v>EST TAMPO GELSOMINA (CIRCULAR) (VITORIA REGIA)</v>
      </c>
      <c r="C867" s="9" t="str">
        <f>VLOOKUP(A867,'[1]LISTA ETIQUETAS'!$O:$BT,58,0)</f>
        <v>TAMPO MARMORE</v>
      </c>
      <c r="D867" s="9" t="str">
        <f>VLOOKUP(A867,'[1]LISTA ETIQUETAS'!$O:$BU,59,0)</f>
        <v>TAMPO GELSOMINA</v>
      </c>
      <c r="E867" s="10">
        <f>IF(VLOOKUP(A867,'[1]LISTA ETIQUETAS'!O:W,4,0)="",(VLOOKUP(A867,'[1]LISTA ETIQUETAS'!O:W,7,0)),(VLOOKUP(A867,'[1]LISTA ETIQUETAS'!O:W,4,0)))</f>
        <v>1.2</v>
      </c>
      <c r="F867" s="10">
        <f>IF(VLOOKUP(A867,'[1]LISTA ETIQUETAS'!O:W,5,0)="",(VLOOKUP(A867,'[1]LISTA ETIQUETAS'!O:W,8,0)),(VLOOKUP(A867,'[1]LISTA ETIQUETAS'!O:W,5,0)))</f>
        <v>0</v>
      </c>
      <c r="G867" s="10">
        <f>IF(VLOOKUP(A867,'[1]LISTA ETIQUETAS'!O:W,6,0)="",(VLOOKUP(A867,'[1]LISTA ETIQUETAS'!O:W,9,0)),(VLOOKUP(A867,'[1]LISTA ETIQUETAS'!O:W,5,0)))</f>
        <v>0.02</v>
      </c>
      <c r="H867" s="10">
        <f>IFERROR((VLOOKUP(A867,'[1]LISTA ETIQUETAS'!O:X,10,0)),"")</f>
        <v>1.2</v>
      </c>
      <c r="I867" s="11">
        <f>IFERROR((VLOOKUP(A867,'[1]LISTA ETIQUETAS'!O:Z,12,0)),"")</f>
        <v>0</v>
      </c>
      <c r="J867" s="5">
        <f>VLOOKUP(A867,'[1]LISTA ETIQUETAS'!$O:$AA,13,0)</f>
        <v>0.35</v>
      </c>
      <c r="K867" s="11">
        <f>IFERROR(I867-I867*J867,"")</f>
        <v>0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>IF(M867=0,A867,M867)</f>
        <v>398569</v>
      </c>
      <c r="S867" s="2">
        <f>_xlfn.XLOOKUP($A867,'[1]LISTA ETIQUETAS'!$O:$O,'[1]LISTA ETIQUETAS'!H:H,"",0)</f>
        <v>1</v>
      </c>
      <c r="T867" s="8">
        <f>SUM(O867:S867)</f>
        <v>1</v>
      </c>
      <c r="U867" s="9" t="str">
        <f>IFERROR((VLOOKUP(A867,'links de acesso'!A:B,2,0)),"\\192.168.0.4\Produtos\PRODUTO_PRONTA_ENTREGA_DPOT\static\IMAGENS_PRODUTOS\SEM IMAGEM.jpg")</f>
        <v>\\192.168.0.4\Produtos\PRODUTO_PRONTA_ENTREGA_DPOT\static\IMAGENS_PRODUTOS\SEM IMAGEM.jpg</v>
      </c>
      <c r="V867" s="8" t="str">
        <f>IF(Tabela3[[#This Row],[LINK_IMAGEM]]="\\192.168.0.4\Produtos\PRODUTO_PRONTA_ENTREGA_DPOT\static\IMAGENS_PRODUTOS\SEM IMAGEM.jpg","SEM IMAGEM","COM IMAGEM")</f>
        <v>SEM IMAGEM</v>
      </c>
    </row>
    <row r="868" spans="1:22" x14ac:dyDescent="0.25">
      <c r="A868" s="17">
        <v>303855</v>
      </c>
      <c r="B868" t="str">
        <f>IFERROR((VLOOKUP(A868,'[1]LISTA ETIQUETAS'!O:X,3,0)),"PRODUTO SEM ESTOQUE")</f>
        <v>EST TAMPO GELSOMINA (CIRCULAR) (G3-GREEN P BORDA DUP)</v>
      </c>
      <c r="C868" s="9" t="str">
        <f>VLOOKUP(A868,'[1]LISTA ETIQUETAS'!$O:$BT,58,0)</f>
        <v>TAMPO MARMORE</v>
      </c>
      <c r="D868" s="9" t="str">
        <f>VLOOKUP(A868,'[1]LISTA ETIQUETAS'!$O:$BU,59,0)</f>
        <v>TAMPO GELSOMINA</v>
      </c>
      <c r="E868" s="10">
        <f>IF(VLOOKUP(A868,'[1]LISTA ETIQUETAS'!O:W,4,0)="",(VLOOKUP(A868,'[1]LISTA ETIQUETAS'!O:W,7,0)),(VLOOKUP(A868,'[1]LISTA ETIQUETAS'!O:W,4,0)))</f>
        <v>1.6</v>
      </c>
      <c r="F868" s="10">
        <f>IF(VLOOKUP(A868,'[1]LISTA ETIQUETAS'!O:W,5,0)="",(VLOOKUP(A868,'[1]LISTA ETIQUETAS'!O:W,8,0)),(VLOOKUP(A868,'[1]LISTA ETIQUETAS'!O:W,5,0)))</f>
        <v>0</v>
      </c>
      <c r="G868" s="10">
        <f>IF(VLOOKUP(A868,'[1]LISTA ETIQUETAS'!O:W,6,0)="",(VLOOKUP(A868,'[1]LISTA ETIQUETAS'!O:W,9,0)),(VLOOKUP(A868,'[1]LISTA ETIQUETAS'!O:W,5,0)))</f>
        <v>0.02</v>
      </c>
      <c r="H868" s="10">
        <f>IFERROR((VLOOKUP(A868,'[1]LISTA ETIQUETAS'!O:X,10,0)),"")</f>
        <v>1.6</v>
      </c>
      <c r="I868" s="11">
        <f>IFERROR((VLOOKUP(A868,'[1]LISTA ETIQUETAS'!O:Z,12,0)),"")</f>
        <v>0</v>
      </c>
      <c r="J868" s="5">
        <f>VLOOKUP(A868,'[1]LISTA ETIQUETAS'!$O:$AA,13,0)</f>
        <v>0.35</v>
      </c>
      <c r="K868" s="11">
        <f>IFERROR(I868-I868*J868,"")</f>
        <v>0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>IF(M868=0,A868,M868)</f>
        <v>303855</v>
      </c>
      <c r="S868" s="2">
        <f>_xlfn.XLOOKUP($A868,'[1]LISTA ETIQUETAS'!$O:$O,'[1]LISTA ETIQUETAS'!H:H,"",0)</f>
        <v>1</v>
      </c>
      <c r="T868" s="8">
        <f>SUM(O868:S868)</f>
        <v>1</v>
      </c>
      <c r="U868" s="9" t="str">
        <f>IFERROR((VLOOKUP(A868,'links de acesso'!A:B,2,0)),"\\192.168.0.4\Produtos\PRODUTO_PRONTA_ENTREGA_DPOT\static\IMAGENS_PRODUTOS\SEM IMAGEM.jpg")</f>
        <v>\\192.168.0.4\Produtos\PRODUTO_PRONTA_ENTREGA_DPOT\static\IMAGENS_PRODUTOS\TAMPO GELSONIMA_303855.jpg</v>
      </c>
      <c r="V868" s="8" t="str">
        <f>IF(Tabela3[[#This Row],[LINK_IMAGEM]]="\\192.168.0.4\Produtos\PRODUTO_PRONTA_ENTREGA_DPOT\static\IMAGENS_PRODUTOS\SEM IMAGEM.jpg","SEM IMAGEM","COM IMAGEM")</f>
        <v>COM IMAGEM</v>
      </c>
    </row>
    <row r="869" spans="1:22" x14ac:dyDescent="0.25">
      <c r="A869" s="17">
        <v>386927</v>
      </c>
      <c r="B869" t="str">
        <f>IFERROR((VLOOKUP(A869,'[1]LISTA ETIQUETAS'!O:X,3,0)),"PRODUTO SEM ESTOQUE")</f>
        <v>EST TAMPO GELSOMINA (CIRCULAR) (G3-GREEN P LEVIG BORDA DUP)</v>
      </c>
      <c r="C869" s="9" t="str">
        <f>VLOOKUP(A869,'[1]LISTA ETIQUETAS'!$O:$BT,58,0)</f>
        <v>TAMPO MARMORE</v>
      </c>
      <c r="D869" s="9" t="str">
        <f>VLOOKUP(A869,'[1]LISTA ETIQUETAS'!$O:$BU,59,0)</f>
        <v>TAMPO GELSOMINA</v>
      </c>
      <c r="E869" s="10">
        <f>IF(VLOOKUP(A869,'[1]LISTA ETIQUETAS'!O:W,4,0)="",(VLOOKUP(A869,'[1]LISTA ETIQUETAS'!O:W,7,0)),(VLOOKUP(A869,'[1]LISTA ETIQUETAS'!O:W,4,0)))</f>
        <v>1.2</v>
      </c>
      <c r="F869" s="10">
        <f>IF(VLOOKUP(A869,'[1]LISTA ETIQUETAS'!O:W,5,0)="",(VLOOKUP(A869,'[1]LISTA ETIQUETAS'!O:W,8,0)),(VLOOKUP(A869,'[1]LISTA ETIQUETAS'!O:W,5,0)))</f>
        <v>0</v>
      </c>
      <c r="G869" s="10">
        <f>IF(VLOOKUP(A869,'[1]LISTA ETIQUETAS'!O:W,6,0)="",(VLOOKUP(A869,'[1]LISTA ETIQUETAS'!O:W,9,0)),(VLOOKUP(A869,'[1]LISTA ETIQUETAS'!O:W,5,0)))</f>
        <v>0.02</v>
      </c>
      <c r="H869" s="10">
        <f>IFERROR((VLOOKUP(A869,'[1]LISTA ETIQUETAS'!O:X,10,0)),"")</f>
        <v>1.2</v>
      </c>
      <c r="I869" s="11">
        <f>IFERROR((VLOOKUP(A869,'[1]LISTA ETIQUETAS'!O:Z,12,0)),"")</f>
        <v>0</v>
      </c>
      <c r="J869" s="5">
        <f>VLOOKUP(A869,'[1]LISTA ETIQUETAS'!$O:$AA,13,0)</f>
        <v>0</v>
      </c>
      <c r="K869" s="11">
        <f>IFERROR(I869-I869*J869,"")</f>
        <v>0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>IF(M869=0,A869,M869)</f>
        <v>386927</v>
      </c>
      <c r="S869" s="2">
        <f>_xlfn.XLOOKUP($A869,'[1]LISTA ETIQUETAS'!$O:$O,'[1]LISTA ETIQUETAS'!H:H,"",0)</f>
        <v>1</v>
      </c>
      <c r="T869" s="8">
        <f>SUM(O869:S869)</f>
        <v>1</v>
      </c>
      <c r="U869" s="9" t="str">
        <f>IFERROR((VLOOKUP(A869,'links de acesso'!A:B,2,0)),"\\192.168.0.4\Produtos\PRODUTO_PRONTA_ENTREGA_DPOT\static\IMAGENS_PRODUTOS\SEM IMAGEM.jpg")</f>
        <v>\\192.168.0.4\Produtos\PRODUTO_PRONTA_ENTREGA_DPOT\static\IMAGENS_PRODUTOS\TAMPO GELSOMINA_386927.jpg</v>
      </c>
      <c r="V869" s="8" t="str">
        <f>IF(Tabela3[[#This Row],[LINK_IMAGEM]]="\\192.168.0.4\Produtos\PRODUTO_PRONTA_ENTREGA_DPOT\static\IMAGENS_PRODUTOS\SEM IMAGEM.jpg","SEM IMAGEM","COM IMAGEM")</f>
        <v>COM IMAGEM</v>
      </c>
    </row>
    <row r="870" spans="1:22" x14ac:dyDescent="0.25">
      <c r="A870" s="17">
        <v>271776</v>
      </c>
      <c r="B870" t="str">
        <f>IFERROR((VLOOKUP(A870,'[1]LISTA ETIQUETAS'!O:X,3,0)),"PRODUTO SEM ESTOQUE")</f>
        <v>EST TAMPO GELSOMINA (CIRCULAR) (G3-GREEN P LEVIG BORDA DUP)</v>
      </c>
      <c r="C870" s="9" t="str">
        <f>VLOOKUP(A870,'[1]LISTA ETIQUETAS'!$O:$BT,58,0)</f>
        <v>TAMPO MARMORE</v>
      </c>
      <c r="D870" s="9" t="str">
        <f>VLOOKUP(A870,'[1]LISTA ETIQUETAS'!$O:$BU,59,0)</f>
        <v>TAMPO GELSOMINA</v>
      </c>
      <c r="E870" s="10">
        <f>IF(VLOOKUP(A870,'[1]LISTA ETIQUETAS'!O:W,4,0)="",(VLOOKUP(A870,'[1]LISTA ETIQUETAS'!O:W,7,0)),(VLOOKUP(A870,'[1]LISTA ETIQUETAS'!O:W,4,0)))</f>
        <v>1.2</v>
      </c>
      <c r="F870" s="10">
        <f>IF(VLOOKUP(A870,'[1]LISTA ETIQUETAS'!O:W,5,0)="",(VLOOKUP(A870,'[1]LISTA ETIQUETAS'!O:W,8,0)),(VLOOKUP(A870,'[1]LISTA ETIQUETAS'!O:W,5,0)))</f>
        <v>0</v>
      </c>
      <c r="G870" s="10">
        <f>IF(VLOOKUP(A870,'[1]LISTA ETIQUETAS'!O:W,6,0)="",(VLOOKUP(A870,'[1]LISTA ETIQUETAS'!O:W,9,0)),(VLOOKUP(A870,'[1]LISTA ETIQUETAS'!O:W,5,0)))</f>
        <v>0.02</v>
      </c>
      <c r="H870" s="10">
        <f>IFERROR((VLOOKUP(A870,'[1]LISTA ETIQUETAS'!O:X,10,0)),"")</f>
        <v>1.2</v>
      </c>
      <c r="I870" s="11">
        <f>IFERROR((VLOOKUP(A870,'[1]LISTA ETIQUETAS'!O:Z,12,0)),"")</f>
        <v>0</v>
      </c>
      <c r="J870" s="5">
        <f>VLOOKUP(A870,'[1]LISTA ETIQUETAS'!$O:$AA,13,0)</f>
        <v>0</v>
      </c>
      <c r="K870" s="11">
        <f>IFERROR(I870-I870*J870,"")</f>
        <v>0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>IF(M870=0,A870,M870)</f>
        <v>271776</v>
      </c>
      <c r="S870" s="2">
        <f>_xlfn.XLOOKUP($A870,'[1]LISTA ETIQUETAS'!$O:$O,'[1]LISTA ETIQUETAS'!H:H,"",0)</f>
        <v>1</v>
      </c>
      <c r="T870" s="8">
        <f>SUM(O870:S870)</f>
        <v>1</v>
      </c>
      <c r="U870" s="9" t="str">
        <f>IFERROR((VLOOKUP(A870,'links de acesso'!A:B,2,0)),"\\192.168.0.4\Produtos\PRODUTO_PRONTA_ENTREGA_DPOT\static\IMAGENS_PRODUTOS\SEM IMAGEM.jpg")</f>
        <v>\\192.168.0.4\Produtos\PRODUTO_PRONTA_ENTREGA_DPOT\static\IMAGENS_PRODUTOS\TAMPO GELSOMINA_271776.jpg</v>
      </c>
      <c r="V870" s="8" t="str">
        <f>IF(Tabela3[[#This Row],[LINK_IMAGEM]]="\\192.168.0.4\Produtos\PRODUTO_PRONTA_ENTREGA_DPOT\static\IMAGENS_PRODUTOS\SEM IMAGEM.jpg","SEM IMAGEM","COM IMAGEM")</f>
        <v>COM IMAGEM</v>
      </c>
    </row>
    <row r="871" spans="1:22" x14ac:dyDescent="0.25">
      <c r="A871" s="17">
        <v>175603</v>
      </c>
      <c r="B871" t="str">
        <f>IFERROR((VLOOKUP(A871,'[1]LISTA ETIQUETAS'!O:X,3,0)),"PRODUTO SEM ESTOQUE")</f>
        <v>EST TAMPO GELSOMINA (CIRCULAR) (TRAVERT BRUTO) (BORDA SIMP)</v>
      </c>
      <c r="C871" s="9" t="str">
        <f>VLOOKUP(A871,'[1]LISTA ETIQUETAS'!$O:$BT,58,0)</f>
        <v>TAMPO MARMORE</v>
      </c>
      <c r="D871" s="9" t="str">
        <f>VLOOKUP(A871,'[1]LISTA ETIQUETAS'!$O:$BU,59,0)</f>
        <v>TAMPO GELSOMINA</v>
      </c>
      <c r="E871" s="10">
        <f>IF(VLOOKUP(A871,'[1]LISTA ETIQUETAS'!O:W,4,0)="",(VLOOKUP(A871,'[1]LISTA ETIQUETAS'!O:W,7,0)),(VLOOKUP(A871,'[1]LISTA ETIQUETAS'!O:W,4,0)))</f>
        <v>1.4</v>
      </c>
      <c r="F871" s="10">
        <f>IF(VLOOKUP(A871,'[1]LISTA ETIQUETAS'!O:W,5,0)="",(VLOOKUP(A871,'[1]LISTA ETIQUETAS'!O:W,8,0)),(VLOOKUP(A871,'[1]LISTA ETIQUETAS'!O:W,5,0)))</f>
        <v>0</v>
      </c>
      <c r="G871" s="10">
        <f>IF(VLOOKUP(A871,'[1]LISTA ETIQUETAS'!O:W,6,0)="",(VLOOKUP(A871,'[1]LISTA ETIQUETAS'!O:W,9,0)),(VLOOKUP(A871,'[1]LISTA ETIQUETAS'!O:W,5,0)))</f>
        <v>0.02</v>
      </c>
      <c r="H871" s="10">
        <f>IFERROR((VLOOKUP(A871,'[1]LISTA ETIQUETAS'!O:X,10,0)),"")</f>
        <v>1.4</v>
      </c>
      <c r="I871" s="11">
        <f>IFERROR((VLOOKUP(A871,'[1]LISTA ETIQUETAS'!O:Z,12,0)),"")</f>
        <v>0</v>
      </c>
      <c r="J871" s="5">
        <f>VLOOKUP(A871,'[1]LISTA ETIQUETAS'!$O:$AA,13,0)</f>
        <v>0</v>
      </c>
      <c r="K871" s="11">
        <f>IFERROR(I871-I871*J871,"")</f>
        <v>0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>IF(M871=0,A871,M871)</f>
        <v>175603</v>
      </c>
      <c r="S871" s="2">
        <f>_xlfn.XLOOKUP($A871,'[1]LISTA ETIQUETAS'!$O:$O,'[1]LISTA ETIQUETAS'!H:H,"",0)</f>
        <v>1</v>
      </c>
      <c r="T871" s="8">
        <f>SUM(O871:S871)</f>
        <v>1</v>
      </c>
      <c r="U871" s="9" t="str">
        <f>IFERROR((VLOOKUP(A871,'links de acesso'!A:B,2,0)),"\\192.168.0.4\Produtos\PRODUTO_PRONTA_ENTREGA_DPOT\static\IMAGENS_PRODUTOS\SEM IMAGEM.jpg")</f>
        <v>\\192.168.0.4\Produtos\PRODUTO_PRONTA_ENTREGA_DPOT\static\IMAGENS_PRODUTOS\TAMPO GELSONIMA_175603.jpg</v>
      </c>
      <c r="V871" s="8" t="str">
        <f>IF(Tabela3[[#This Row],[LINK_IMAGEM]]="\\192.168.0.4\Produtos\PRODUTO_PRONTA_ENTREGA_DPOT\static\IMAGENS_PRODUTOS\SEM IMAGEM.jpg","SEM IMAGEM","COM IMAGEM")</f>
        <v>COM IMAGEM</v>
      </c>
    </row>
    <row r="872" spans="1:22" x14ac:dyDescent="0.25">
      <c r="A872" s="17">
        <v>277587</v>
      </c>
      <c r="B872" t="str">
        <f>IFERROR((VLOOKUP(A872,'[1]LISTA ETIQUETAS'!O:X,3,0)),"PRODUTO SEM ESTOQUE")</f>
        <v>EST TAMPO GELSOMINA (OVAL) (G3-GREEN P LEVIG) (BORDA DUP)</v>
      </c>
      <c r="C872" s="9" t="str">
        <f>VLOOKUP(A872,'[1]LISTA ETIQUETAS'!$O:$BT,58,0)</f>
        <v>TAMPO MARMORE</v>
      </c>
      <c r="D872" s="9" t="str">
        <f>VLOOKUP(A872,'[1]LISTA ETIQUETAS'!$O:$BU,59,0)</f>
        <v>TAMPO GELSOMINA</v>
      </c>
      <c r="E872" s="10">
        <f>IF(VLOOKUP(A872,'[1]LISTA ETIQUETAS'!O:W,4,0)="",(VLOOKUP(A872,'[1]LISTA ETIQUETAS'!O:W,7,0)),(VLOOKUP(A872,'[1]LISTA ETIQUETAS'!O:W,4,0)))</f>
        <v>1.8</v>
      </c>
      <c r="F872" s="10">
        <f>IF(VLOOKUP(A872,'[1]LISTA ETIQUETAS'!O:W,5,0)="",(VLOOKUP(A872,'[1]LISTA ETIQUETAS'!O:W,8,0)),(VLOOKUP(A872,'[1]LISTA ETIQUETAS'!O:W,5,0)))</f>
        <v>0.9</v>
      </c>
      <c r="G872" s="10">
        <f>IF(VLOOKUP(A872,'[1]LISTA ETIQUETAS'!O:W,6,0)="",(VLOOKUP(A872,'[1]LISTA ETIQUETAS'!O:W,9,0)),(VLOOKUP(A872,'[1]LISTA ETIQUETAS'!O:W,5,0)))</f>
        <v>0</v>
      </c>
      <c r="H872" s="10">
        <f>IFERROR((VLOOKUP(A872,'[1]LISTA ETIQUETAS'!O:X,10,0)),"")</f>
        <v>0</v>
      </c>
      <c r="I872" s="11">
        <f>IFERROR((VLOOKUP(A872,'[1]LISTA ETIQUETAS'!O:Z,12,0)),"")</f>
        <v>0</v>
      </c>
      <c r="J872" s="5">
        <f>VLOOKUP(A872,'[1]LISTA ETIQUETAS'!$O:$AA,13,0)</f>
        <v>0.5</v>
      </c>
      <c r="K872" s="11">
        <f>IFERROR(I872-I872*J872,"")</f>
        <v>0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>IF(M872=0,A872,M872)</f>
        <v>277587</v>
      </c>
      <c r="S872" s="2">
        <f>_xlfn.XLOOKUP($A872,'[1]LISTA ETIQUETAS'!$O:$O,'[1]LISTA ETIQUETAS'!H:H,"",0)</f>
        <v>1</v>
      </c>
      <c r="T872" s="8">
        <f>SUM(O872:S872)</f>
        <v>1</v>
      </c>
      <c r="U872" s="9" t="str">
        <f>IFERROR((VLOOKUP(A872,'links de acesso'!A:B,2,0)),"\\192.168.0.4\Produtos\PRODUTO_PRONTA_ENTREGA_DPOT\static\IMAGENS_PRODUTOS\SEM IMAGEM.jpg")</f>
        <v>\\192.168.0.4\Produtos\PRODUTO_PRONTA_ENTREGA_DPOT\static\IMAGENS_PRODUTOS\SEM IMAGEM.jpg</v>
      </c>
      <c r="V872" s="8" t="str">
        <f>IF(Tabela3[[#This Row],[LINK_IMAGEM]]="\\192.168.0.4\Produtos\PRODUTO_PRONTA_ENTREGA_DPOT\static\IMAGENS_PRODUTOS\SEM IMAGEM.jpg","SEM IMAGEM","COM IMAGEM")</f>
        <v>SEM IMAGEM</v>
      </c>
    </row>
    <row r="873" spans="1:22" x14ac:dyDescent="0.25">
      <c r="A873" s="17">
        <v>221504</v>
      </c>
      <c r="B873" t="str">
        <f>IFERROR((VLOOKUP(A873,'[1]LISTA ETIQUETAS'!O:X,3,0)),"PRODUTO SEM ESTOQUE")</f>
        <v>EST TAMPO GELSOMINA (OVAL) (VERDE TIKAL) (BORDA DUP)</v>
      </c>
      <c r="C873" s="9" t="str">
        <f>VLOOKUP(A873,'[1]LISTA ETIQUETAS'!$O:$BT,58,0)</f>
        <v>TAMPO MARMORE</v>
      </c>
      <c r="D873" s="9" t="str">
        <f>VLOOKUP(A873,'[1]LISTA ETIQUETAS'!$O:$BU,59,0)</f>
        <v>TAMPO GELSOMINA</v>
      </c>
      <c r="E873" s="10">
        <f>IF(VLOOKUP(A873,'[1]LISTA ETIQUETAS'!O:W,4,0)="",(VLOOKUP(A873,'[1]LISTA ETIQUETAS'!O:W,7,0)),(VLOOKUP(A873,'[1]LISTA ETIQUETAS'!O:W,4,0)))</f>
        <v>2.2000000000000002</v>
      </c>
      <c r="F873" s="10">
        <f>IF(VLOOKUP(A873,'[1]LISTA ETIQUETAS'!O:W,5,0)="",(VLOOKUP(A873,'[1]LISTA ETIQUETAS'!O:W,8,0)),(VLOOKUP(A873,'[1]LISTA ETIQUETAS'!O:W,5,0)))</f>
        <v>1</v>
      </c>
      <c r="G873" s="10">
        <f>IF(VLOOKUP(A873,'[1]LISTA ETIQUETAS'!O:W,6,0)="",(VLOOKUP(A873,'[1]LISTA ETIQUETAS'!O:W,9,0)),(VLOOKUP(A873,'[1]LISTA ETIQUETAS'!O:W,5,0)))</f>
        <v>0.02</v>
      </c>
      <c r="H873" s="10">
        <f>IFERROR((VLOOKUP(A873,'[1]LISTA ETIQUETAS'!O:X,10,0)),"")</f>
        <v>0</v>
      </c>
      <c r="I873" s="11">
        <f>IFERROR((VLOOKUP(A873,'[1]LISTA ETIQUETAS'!O:Z,12,0)),"")</f>
        <v>0</v>
      </c>
      <c r="J873" s="5">
        <f>VLOOKUP(A873,'[1]LISTA ETIQUETAS'!$O:$AA,13,0)</f>
        <v>0.5</v>
      </c>
      <c r="K873" s="11">
        <f>IFERROR(I873-I873*J873,"")</f>
        <v>0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>IF(M873=0,A873,M873)</f>
        <v>221504</v>
      </c>
      <c r="S873" s="2">
        <f>_xlfn.XLOOKUP($A873,'[1]LISTA ETIQUETAS'!$O:$O,'[1]LISTA ETIQUETAS'!H:H,"",0)</f>
        <v>1</v>
      </c>
      <c r="T873" s="8">
        <f>SUM(O873:S873)</f>
        <v>1</v>
      </c>
      <c r="U873" s="9" t="str">
        <f>IFERROR((VLOOKUP(A873,'links de acesso'!A:B,2,0)),"\\192.168.0.4\Produtos\PRODUTO_PRONTA_ENTREGA_DPOT\static\IMAGENS_PRODUTOS\SEM IMAGEM.jpg")</f>
        <v>\\192.168.0.4\Produtos\PRODUTO_PRONTA_ENTREGA_DPOT\static\IMAGENS_PRODUTOS\SEM IMAGEM.jpg</v>
      </c>
      <c r="V873" s="8" t="str">
        <f>IF(Tabela3[[#This Row],[LINK_IMAGEM]]="\\192.168.0.4\Produtos\PRODUTO_PRONTA_ENTREGA_DPOT\static\IMAGENS_PRODUTOS\SEM IMAGEM.jpg","SEM IMAGEM","COM IMAGEM")</f>
        <v>SEM IMAGEM</v>
      </c>
    </row>
    <row r="874" spans="1:22" x14ac:dyDescent="0.25">
      <c r="A874" s="17">
        <v>379082</v>
      </c>
      <c r="B874" t="str">
        <f>IFERROR((VLOOKUP(A874,'[1]LISTA ETIQUETAS'!O:X,3,0)),"PRODUTO SEM ESTOQUE")</f>
        <v>EST TAMPO JOHN GRAZ (SAIA 30MM) (TRAVERTINO YELLOW)</v>
      </c>
      <c r="C874" s="9" t="str">
        <f>VLOOKUP(A874,'[1]LISTA ETIQUETAS'!$O:$BT,58,0)</f>
        <v>TAMPO MARMORE</v>
      </c>
      <c r="D874" s="9" t="str">
        <f>VLOOKUP(A874,'[1]LISTA ETIQUETAS'!$O:$BU,59,0)</f>
        <v>TAMPO JOHN GRAZ</v>
      </c>
      <c r="E874" s="10">
        <f>IF(VLOOKUP(A874,'[1]LISTA ETIQUETAS'!O:W,4,0)="",(VLOOKUP(A874,'[1]LISTA ETIQUETAS'!O:W,7,0)),(VLOOKUP(A874,'[1]LISTA ETIQUETAS'!O:W,4,0)))</f>
        <v>1.5</v>
      </c>
      <c r="F874" s="10">
        <f>IF(VLOOKUP(A874,'[1]LISTA ETIQUETAS'!O:W,5,0)="",(VLOOKUP(A874,'[1]LISTA ETIQUETAS'!O:W,8,0)),(VLOOKUP(A874,'[1]LISTA ETIQUETAS'!O:W,5,0)))</f>
        <v>0.77</v>
      </c>
      <c r="G874" s="10">
        <f>IF(VLOOKUP(A874,'[1]LISTA ETIQUETAS'!O:W,6,0)="",(VLOOKUP(A874,'[1]LISTA ETIQUETAS'!O:W,9,0)),(VLOOKUP(A874,'[1]LISTA ETIQUETAS'!O:W,5,0)))</f>
        <v>0.02</v>
      </c>
      <c r="H874" s="10">
        <f>IFERROR((VLOOKUP(A874,'[1]LISTA ETIQUETAS'!O:X,10,0)),"")</f>
        <v>0</v>
      </c>
      <c r="I874" s="11">
        <f>IFERROR((VLOOKUP(A874,'[1]LISTA ETIQUETAS'!O:Z,12,0)),"")</f>
        <v>0</v>
      </c>
      <c r="J874" s="5">
        <f>VLOOKUP(A874,'[1]LISTA ETIQUETAS'!$O:$AA,13,0)</f>
        <v>0.5</v>
      </c>
      <c r="K874" s="11">
        <f>IFERROR(I874-I874*J874,"")</f>
        <v>0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>IF(M874=0,A874,M874)</f>
        <v>379082</v>
      </c>
      <c r="S874" s="2">
        <f>_xlfn.XLOOKUP($A874,'[1]LISTA ETIQUETAS'!$O:$O,'[1]LISTA ETIQUETAS'!H:H,"",0)</f>
        <v>1</v>
      </c>
      <c r="T874" s="8">
        <f>SUM(O874:S874)</f>
        <v>1</v>
      </c>
      <c r="U874" s="9" t="str">
        <f>IFERROR((VLOOKUP(A874,'links de acesso'!A:B,2,0)),"\\192.168.0.4\Produtos\PRODUTO_PRONTA_ENTREGA_DPOT\static\IMAGENS_PRODUTOS\SEM IMAGEM.jpg")</f>
        <v>\\192.168.0.4\Produtos\PRODUTO_PRONTA_ENTREGA_DPOT\static\IMAGENS_PRODUTOS\SEM IMAGEM.jpg</v>
      </c>
      <c r="V874" s="8" t="str">
        <f>IF(Tabela3[[#This Row],[LINK_IMAGEM]]="\\192.168.0.4\Produtos\PRODUTO_PRONTA_ENTREGA_DPOT\static\IMAGENS_PRODUTOS\SEM IMAGEM.jpg","SEM IMAGEM","COM IMAGEM")</f>
        <v>SEM IMAGEM</v>
      </c>
    </row>
    <row r="875" spans="1:22" x14ac:dyDescent="0.25">
      <c r="A875" s="17">
        <v>316986</v>
      </c>
      <c r="B875" t="str">
        <f>IFERROR((VLOOKUP(A875,'[1]LISTA ETIQUETAS'!O:X,3,0)),"PRODUTO SEM ESTOQUE")</f>
        <v>EST TAMPO KAYA (CARRARA GIOIA)</v>
      </c>
      <c r="C875" s="9" t="str">
        <f>VLOOKUP(A875,'[1]LISTA ETIQUETAS'!$O:$BT,58,0)</f>
        <v>TAMPO MARMORE</v>
      </c>
      <c r="D875" s="9" t="str">
        <f>VLOOKUP(A875,'[1]LISTA ETIQUETAS'!$O:$BU,59,0)</f>
        <v>TAMPO KAYA</v>
      </c>
      <c r="E875" s="10">
        <f>IF(VLOOKUP(A875,'[1]LISTA ETIQUETAS'!O:W,4,0)="",(VLOOKUP(A875,'[1]LISTA ETIQUETAS'!O:W,7,0)),(VLOOKUP(A875,'[1]LISTA ETIQUETAS'!O:W,4,0)))</f>
        <v>3</v>
      </c>
      <c r="F875" s="10">
        <f>IF(VLOOKUP(A875,'[1]LISTA ETIQUETAS'!O:W,5,0)="",(VLOOKUP(A875,'[1]LISTA ETIQUETAS'!O:W,8,0)),(VLOOKUP(A875,'[1]LISTA ETIQUETAS'!O:W,5,0)))</f>
        <v>1.2</v>
      </c>
      <c r="G875" s="10">
        <f>IF(VLOOKUP(A875,'[1]LISTA ETIQUETAS'!O:W,6,0)="",(VLOOKUP(A875,'[1]LISTA ETIQUETAS'!O:W,9,0)),(VLOOKUP(A875,'[1]LISTA ETIQUETAS'!O:W,5,0)))</f>
        <v>0.02</v>
      </c>
      <c r="H875" s="10">
        <f>IFERROR((VLOOKUP(A875,'[1]LISTA ETIQUETAS'!O:X,10,0)),"")</f>
        <v>0</v>
      </c>
      <c r="I875" s="11">
        <f>IFERROR((VLOOKUP(A875,'[1]LISTA ETIQUETAS'!O:Z,12,0)),"")</f>
        <v>0</v>
      </c>
      <c r="J875" s="5">
        <f>VLOOKUP(A875,'[1]LISTA ETIQUETAS'!$O:$AA,13,0)</f>
        <v>0.5</v>
      </c>
      <c r="K875" s="11">
        <f>IFERROR(I875-I875*J875,"")</f>
        <v>0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>IF(M875=0,A875,M875)</f>
        <v>316986</v>
      </c>
      <c r="S875" s="2">
        <f>_xlfn.XLOOKUP($A875,'[1]LISTA ETIQUETAS'!$O:$O,'[1]LISTA ETIQUETAS'!H:H,"",0)</f>
        <v>2</v>
      </c>
      <c r="T875" s="8">
        <f>SUM(O875:S875)</f>
        <v>2</v>
      </c>
      <c r="U875" s="9" t="str">
        <f>IFERROR((VLOOKUP(A875,'links de acesso'!A:B,2,0)),"\\192.168.0.4\Produtos\PRODUTO_PRONTA_ENTREGA_DPOT\static\IMAGENS_PRODUTOS\SEM IMAGEM.jpg")</f>
        <v>\\192.168.0.4\Produtos\PRODUTO_PRONTA_ENTREGA_DPOT\static\IMAGENS_PRODUTOS\TAMPO KAYA_316986.jpg</v>
      </c>
      <c r="V875" s="8" t="str">
        <f>IF(Tabela3[[#This Row],[LINK_IMAGEM]]="\\192.168.0.4\Produtos\PRODUTO_PRONTA_ENTREGA_DPOT\static\IMAGENS_PRODUTOS\SEM IMAGEM.jpg","SEM IMAGEM","COM IMAGEM")</f>
        <v>COM IMAGEM</v>
      </c>
    </row>
    <row r="876" spans="1:22" x14ac:dyDescent="0.25">
      <c r="A876" s="17">
        <v>248917</v>
      </c>
      <c r="B876" t="str">
        <f>IFERROR((VLOOKUP(A876,'[1]LISTA ETIQUETAS'!O:X,3,0)),"PRODUTO SEM ESTOQUE")</f>
        <v>EST TAMPO MARMORE TRAVERTINO ROMANO BRUTO</v>
      </c>
      <c r="C876" s="9" t="str">
        <f>VLOOKUP(A876,'[1]LISTA ETIQUETAS'!$O:$BT,58,0)</f>
        <v>TAMPO MARMORE</v>
      </c>
      <c r="D876" s="9" t="str">
        <f>VLOOKUP(A876,'[1]LISTA ETIQUETAS'!$O:$BU,59,0)</f>
        <v>TAMPO MARMORE (FL)</v>
      </c>
      <c r="E876" s="10">
        <f>IF(VLOOKUP(A876,'[1]LISTA ETIQUETAS'!O:W,4,0)="",(VLOOKUP(A876,'[1]LISTA ETIQUETAS'!O:W,7,0)),(VLOOKUP(A876,'[1]LISTA ETIQUETAS'!O:W,4,0)))</f>
        <v>1</v>
      </c>
      <c r="F876" s="10">
        <f>IF(VLOOKUP(A876,'[1]LISTA ETIQUETAS'!O:W,5,0)="",(VLOOKUP(A876,'[1]LISTA ETIQUETAS'!O:W,8,0)),(VLOOKUP(A876,'[1]LISTA ETIQUETAS'!O:W,5,0)))</f>
        <v>0</v>
      </c>
      <c r="G876" s="10">
        <f>IF(VLOOKUP(A876,'[1]LISTA ETIQUETAS'!O:W,6,0)="",(VLOOKUP(A876,'[1]LISTA ETIQUETAS'!O:W,9,0)),(VLOOKUP(A876,'[1]LISTA ETIQUETAS'!O:W,5,0)))</f>
        <v>0.2</v>
      </c>
      <c r="H876" s="10">
        <f>IFERROR((VLOOKUP(A876,'[1]LISTA ETIQUETAS'!O:X,10,0)),"")</f>
        <v>1</v>
      </c>
      <c r="I876" s="11">
        <f>IFERROR((VLOOKUP(A876,'[1]LISTA ETIQUETAS'!O:Z,12,0)),"")</f>
        <v>0</v>
      </c>
      <c r="J876" s="5">
        <f>VLOOKUP(A876,'[1]LISTA ETIQUETAS'!$O:$AA,13,0)</f>
        <v>0</v>
      </c>
      <c r="K876" s="11">
        <f>IFERROR(I876-I876*J876,"")</f>
        <v>0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>IF(M876=0,A876,M876)</f>
        <v>248917</v>
      </c>
      <c r="S876" s="2">
        <f>_xlfn.XLOOKUP($A876,'[1]LISTA ETIQUETAS'!$O:$O,'[1]LISTA ETIQUETAS'!H:H,"",0)</f>
        <v>1</v>
      </c>
      <c r="T876" s="8">
        <f>SUM(O876:S876)</f>
        <v>1</v>
      </c>
      <c r="U876" s="9" t="str">
        <f>IFERROR((VLOOKUP(A876,'links de acesso'!A:B,2,0)),"\\192.168.0.4\Produtos\PRODUTO_PRONTA_ENTREGA_DPOT\static\IMAGENS_PRODUTOS\SEM IMAGEM.jpg")</f>
        <v>\\192.168.0.4\Produtos\PRODUTO_PRONTA_ENTREGA_DPOT\static\IMAGENS_PRODUTOS\TAMPO MARMORE_248917.jpg</v>
      </c>
      <c r="V876" s="8" t="str">
        <f>IF(Tabela3[[#This Row],[LINK_IMAGEM]]="\\192.168.0.4\Produtos\PRODUTO_PRONTA_ENTREGA_DPOT\static\IMAGENS_PRODUTOS\SEM IMAGEM.jpg","SEM IMAGEM","COM IMAGEM")</f>
        <v>COM IMAGEM</v>
      </c>
    </row>
    <row r="877" spans="1:22" x14ac:dyDescent="0.25">
      <c r="A877" s="17">
        <v>271338</v>
      </c>
      <c r="B877" t="str">
        <f>IFERROR((VLOOKUP(A877,'[1]LISTA ETIQUETAS'!O:X,3,0)),"PRODUTO SEM ESTOQUE")</f>
        <v>EST TAMPO MESA JANTAR AERO (PAU FERRO CLARO)</v>
      </c>
      <c r="C877" s="9" t="str">
        <f>VLOOKUP(A877,'[1]LISTA ETIQUETAS'!$O:$BT,58,0)</f>
        <v>TAMPO MARMORE</v>
      </c>
      <c r="D877" s="9" t="str">
        <f>VLOOKUP(A877,'[1]LISTA ETIQUETAS'!$O:$BU,59,0)</f>
        <v>TAMPO MESA JANTAR AERO</v>
      </c>
      <c r="E877" s="10">
        <f>IF(VLOOKUP(A877,'[1]LISTA ETIQUETAS'!O:W,4,0)="",(VLOOKUP(A877,'[1]LISTA ETIQUETAS'!O:W,7,0)),(VLOOKUP(A877,'[1]LISTA ETIQUETAS'!O:W,4,0)))</f>
        <v>1.8</v>
      </c>
      <c r="F877" s="10">
        <f>IF(VLOOKUP(A877,'[1]LISTA ETIQUETAS'!O:W,5,0)="",(VLOOKUP(A877,'[1]LISTA ETIQUETAS'!O:W,8,0)),(VLOOKUP(A877,'[1]LISTA ETIQUETAS'!O:W,5,0)))</f>
        <v>0</v>
      </c>
      <c r="G877" s="10">
        <f>IF(VLOOKUP(A877,'[1]LISTA ETIQUETAS'!O:W,6,0)="",(VLOOKUP(A877,'[1]LISTA ETIQUETAS'!O:W,9,0)),(VLOOKUP(A877,'[1]LISTA ETIQUETAS'!O:W,5,0)))</f>
        <v>0.03</v>
      </c>
      <c r="H877" s="10">
        <f>IFERROR((VLOOKUP(A877,'[1]LISTA ETIQUETAS'!O:X,10,0)),"")</f>
        <v>0</v>
      </c>
      <c r="I877" s="11">
        <f>IFERROR((VLOOKUP(A877,'[1]LISTA ETIQUETAS'!O:Z,12,0)),"")</f>
        <v>0</v>
      </c>
      <c r="J877" s="5">
        <f>VLOOKUP(A877,'[1]LISTA ETIQUETAS'!$O:$AA,13,0)</f>
        <v>0.5</v>
      </c>
      <c r="K877" s="11">
        <f>IFERROR(I877-I877*J877,"")</f>
        <v>0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>IF(M877=0,A877,M877)</f>
        <v>271338</v>
      </c>
      <c r="S877" s="2">
        <f>_xlfn.XLOOKUP($A877,'[1]LISTA ETIQUETAS'!$O:$O,'[1]LISTA ETIQUETAS'!H:H,"",0)</f>
        <v>1</v>
      </c>
      <c r="T877" s="8">
        <f>SUM(O877:S877)</f>
        <v>1</v>
      </c>
      <c r="U877" s="9" t="str">
        <f>IFERROR((VLOOKUP(A877,'links de acesso'!A:B,2,0)),"\\192.168.0.4\Produtos\PRODUTO_PRONTA_ENTREGA_DPOT\static\IMAGENS_PRODUTOS\SEM IMAGEM.jpg")</f>
        <v>\\192.168.0.4\Produtos\PRODUTO_PRONTA_ENTREGA_DPOT\static\IMAGENS_PRODUTOS\BASE AERO_238331_271338.jpg</v>
      </c>
      <c r="V877" s="8" t="str">
        <f>IF(Tabela3[[#This Row],[LINK_IMAGEM]]="\\192.168.0.4\Produtos\PRODUTO_PRONTA_ENTREGA_DPOT\static\IMAGENS_PRODUTOS\SEM IMAGEM.jpg","SEM IMAGEM","COM IMAGEM")</f>
        <v>COM IMAGEM</v>
      </c>
    </row>
    <row r="878" spans="1:22" x14ac:dyDescent="0.25">
      <c r="A878" s="17">
        <v>228592</v>
      </c>
      <c r="B878" t="str">
        <f>IFERROR((VLOOKUP(A878,'[1]LISTA ETIQUETAS'!O:X,3,0)),"PRODUTO SEM ESTOQUE")</f>
        <v>EST TAMPO MINI PICK (MODELO A) (BASALTINA)</v>
      </c>
      <c r="C878" s="9" t="str">
        <f>VLOOKUP(A878,'[1]LISTA ETIQUETAS'!$O:$BT,58,0)</f>
        <v>TAMPO MARMORE</v>
      </c>
      <c r="D878" s="9" t="str">
        <f>VLOOKUP(A878,'[1]LISTA ETIQUETAS'!$O:$BU,59,0)</f>
        <v>TAMPO MINI PICK</v>
      </c>
      <c r="E878" s="10">
        <f>IF(VLOOKUP(A878,'[1]LISTA ETIQUETAS'!O:W,4,0)="",(VLOOKUP(A878,'[1]LISTA ETIQUETAS'!O:W,7,0)),(VLOOKUP(A878,'[1]LISTA ETIQUETAS'!O:W,4,0)))</f>
        <v>0.68</v>
      </c>
      <c r="F878" s="10">
        <f>IF(VLOOKUP(A878,'[1]LISTA ETIQUETAS'!O:W,5,0)="",(VLOOKUP(A878,'[1]LISTA ETIQUETAS'!O:W,8,0)),(VLOOKUP(A878,'[1]LISTA ETIQUETAS'!O:W,5,0)))</f>
        <v>0.5</v>
      </c>
      <c r="G878" s="10">
        <f>IF(VLOOKUP(A878,'[1]LISTA ETIQUETAS'!O:W,6,0)="",(VLOOKUP(A878,'[1]LISTA ETIQUETAS'!O:W,9,0)),(VLOOKUP(A878,'[1]LISTA ETIQUETAS'!O:W,5,0)))</f>
        <v>0.02</v>
      </c>
      <c r="H878" s="10">
        <f>IFERROR((VLOOKUP(A878,'[1]LISTA ETIQUETAS'!O:X,10,0)),"")</f>
        <v>0</v>
      </c>
      <c r="I878" s="11">
        <f>IFERROR((VLOOKUP(A878,'[1]LISTA ETIQUETAS'!O:Z,12,0)),"")</f>
        <v>0</v>
      </c>
      <c r="J878" s="5">
        <f>VLOOKUP(A878,'[1]LISTA ETIQUETAS'!$O:$AA,13,0)</f>
        <v>0.5</v>
      </c>
      <c r="K878" s="11">
        <f>IFERROR(I878-I878*J878,"")</f>
        <v>0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>IF(M878=0,A878,M878)</f>
        <v>228592</v>
      </c>
      <c r="S878" s="2">
        <f>_xlfn.XLOOKUP($A878,'[1]LISTA ETIQUETAS'!$O:$O,'[1]LISTA ETIQUETAS'!H:H,"",0)</f>
        <v>5</v>
      </c>
      <c r="T878" s="8">
        <f>SUM(O878:S878)</f>
        <v>5</v>
      </c>
      <c r="U878" s="9" t="str">
        <f>IFERROR((VLOOKUP(A878,'links de acesso'!A:B,2,0)),"\\192.168.0.4\Produtos\PRODUTO_PRONTA_ENTREGA_DPOT\static\IMAGENS_PRODUTOS\SEM IMAGEM.jpg")</f>
        <v>\\192.168.0.4\Produtos\PRODUTO_PRONTA_ENTREGA_DPOT\static\IMAGENS_PRODUTOS\SEM IMAGEM.jpg</v>
      </c>
      <c r="V878" s="8" t="str">
        <f>IF(Tabela3[[#This Row],[LINK_IMAGEM]]="\\192.168.0.4\Produtos\PRODUTO_PRONTA_ENTREGA_DPOT\static\IMAGENS_PRODUTOS\SEM IMAGEM.jpg","SEM IMAGEM","COM IMAGEM")</f>
        <v>SEM IMAGEM</v>
      </c>
    </row>
    <row r="879" spans="1:22" x14ac:dyDescent="0.25">
      <c r="A879" s="17">
        <v>228589</v>
      </c>
      <c r="B879" t="str">
        <f>IFERROR((VLOOKUP(A879,'[1]LISTA ETIQUETAS'!O:X,3,0)),"PRODUTO SEM ESTOQUE")</f>
        <v>EST TAMPO MINI PICK (MODELO A) (BATEIG BLUE)</v>
      </c>
      <c r="C879" s="9" t="str">
        <f>VLOOKUP(A879,'[1]LISTA ETIQUETAS'!$O:$BT,58,0)</f>
        <v>TAMPO MARMORE</v>
      </c>
      <c r="D879" s="9" t="str">
        <f>VLOOKUP(A879,'[1]LISTA ETIQUETAS'!$O:$BU,59,0)</f>
        <v>TAMPO MINI PICK</v>
      </c>
      <c r="E879" s="10">
        <f>IF(VLOOKUP(A879,'[1]LISTA ETIQUETAS'!O:W,4,0)="",(VLOOKUP(A879,'[1]LISTA ETIQUETAS'!O:W,7,0)),(VLOOKUP(A879,'[1]LISTA ETIQUETAS'!O:W,4,0)))</f>
        <v>0.68</v>
      </c>
      <c r="F879" s="10">
        <f>IF(VLOOKUP(A879,'[1]LISTA ETIQUETAS'!O:W,5,0)="",(VLOOKUP(A879,'[1]LISTA ETIQUETAS'!O:W,8,0)),(VLOOKUP(A879,'[1]LISTA ETIQUETAS'!O:W,5,0)))</f>
        <v>0.5</v>
      </c>
      <c r="G879" s="10">
        <f>IF(VLOOKUP(A879,'[1]LISTA ETIQUETAS'!O:W,6,0)="",(VLOOKUP(A879,'[1]LISTA ETIQUETAS'!O:W,9,0)),(VLOOKUP(A879,'[1]LISTA ETIQUETAS'!O:W,5,0)))</f>
        <v>0.02</v>
      </c>
      <c r="H879" s="10">
        <f>IFERROR((VLOOKUP(A879,'[1]LISTA ETIQUETAS'!O:X,10,0)),"")</f>
        <v>0</v>
      </c>
      <c r="I879" s="11">
        <f>IFERROR((VLOOKUP(A879,'[1]LISTA ETIQUETAS'!O:Z,12,0)),"")</f>
        <v>0</v>
      </c>
      <c r="J879" s="5">
        <f>VLOOKUP(A879,'[1]LISTA ETIQUETAS'!$O:$AA,13,0)</f>
        <v>0.5</v>
      </c>
      <c r="K879" s="11">
        <f>IFERROR(I879-I879*J879,"")</f>
        <v>0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>IF(M879=0,A879,M879)</f>
        <v>228589</v>
      </c>
      <c r="S879" s="2">
        <f>_xlfn.XLOOKUP($A879,'[1]LISTA ETIQUETAS'!$O:$O,'[1]LISTA ETIQUETAS'!H:H,"",0)</f>
        <v>2</v>
      </c>
      <c r="T879" s="8">
        <f>SUM(O879:S879)</f>
        <v>2</v>
      </c>
      <c r="U879" s="9" t="str">
        <f>IFERROR((VLOOKUP(A879,'links de acesso'!A:B,2,0)),"\\192.168.0.4\Produtos\PRODUTO_PRONTA_ENTREGA_DPOT\static\IMAGENS_PRODUTOS\SEM IMAGEM.jpg")</f>
        <v>\\192.168.0.4\Produtos\PRODUTO_PRONTA_ENTREGA_DPOT\static\IMAGENS_PRODUTOS\SEM IMAGEM.jpg</v>
      </c>
      <c r="V879" s="8" t="str">
        <f>IF(Tabela3[[#This Row],[LINK_IMAGEM]]="\\192.168.0.4\Produtos\PRODUTO_PRONTA_ENTREGA_DPOT\static\IMAGENS_PRODUTOS\SEM IMAGEM.jpg","SEM IMAGEM","COM IMAGEM")</f>
        <v>SEM IMAGEM</v>
      </c>
    </row>
    <row r="880" spans="1:22" x14ac:dyDescent="0.25">
      <c r="A880" s="17">
        <v>228582</v>
      </c>
      <c r="B880" t="str">
        <f>IFERROR((VLOOKUP(A880,'[1]LISTA ETIQUETAS'!O:X,3,0)),"PRODUTO SEM ESTOQUE")</f>
        <v>EST TAMPO MINI PICK (MODELO A) (RED DRAGON)</v>
      </c>
      <c r="C880" s="9" t="str">
        <f>VLOOKUP(A880,'[1]LISTA ETIQUETAS'!$O:$BT,58,0)</f>
        <v>TAMPO MARMORE</v>
      </c>
      <c r="D880" s="9" t="str">
        <f>VLOOKUP(A880,'[1]LISTA ETIQUETAS'!$O:$BU,59,0)</f>
        <v>TAMPO MINI PICK</v>
      </c>
      <c r="E880" s="10">
        <f>IF(VLOOKUP(A880,'[1]LISTA ETIQUETAS'!O:W,4,0)="",(VLOOKUP(A880,'[1]LISTA ETIQUETAS'!O:W,7,0)),(VLOOKUP(A880,'[1]LISTA ETIQUETAS'!O:W,4,0)))</f>
        <v>0.68</v>
      </c>
      <c r="F880" s="10">
        <f>IF(VLOOKUP(A880,'[1]LISTA ETIQUETAS'!O:W,5,0)="",(VLOOKUP(A880,'[1]LISTA ETIQUETAS'!O:W,8,0)),(VLOOKUP(A880,'[1]LISTA ETIQUETAS'!O:W,5,0)))</f>
        <v>0.5</v>
      </c>
      <c r="G880" s="10">
        <f>IF(VLOOKUP(A880,'[1]LISTA ETIQUETAS'!O:W,6,0)="",(VLOOKUP(A880,'[1]LISTA ETIQUETAS'!O:W,9,0)),(VLOOKUP(A880,'[1]LISTA ETIQUETAS'!O:W,5,0)))</f>
        <v>0.02</v>
      </c>
      <c r="H880" s="10">
        <f>IFERROR((VLOOKUP(A880,'[1]LISTA ETIQUETAS'!O:X,10,0)),"")</f>
        <v>0</v>
      </c>
      <c r="I880" s="11">
        <f>IFERROR((VLOOKUP(A880,'[1]LISTA ETIQUETAS'!O:Z,12,0)),"")</f>
        <v>0</v>
      </c>
      <c r="J880" s="5">
        <f>VLOOKUP(A880,'[1]LISTA ETIQUETAS'!$O:$AA,13,0)</f>
        <v>0.5</v>
      </c>
      <c r="K880" s="11">
        <f>IFERROR(I880-I880*J880,"")</f>
        <v>0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>IF(M880=0,A880,M880)</f>
        <v>228582</v>
      </c>
      <c r="S880" s="2">
        <f>_xlfn.XLOOKUP($A880,'[1]LISTA ETIQUETAS'!$O:$O,'[1]LISTA ETIQUETAS'!H:H,"",0)</f>
        <v>9</v>
      </c>
      <c r="T880" s="8">
        <f>SUM(O880:S880)</f>
        <v>9</v>
      </c>
      <c r="U880" s="9" t="str">
        <f>IFERROR((VLOOKUP(A880,'links de acesso'!A:B,2,0)),"\\192.168.0.4\Produtos\PRODUTO_PRONTA_ENTREGA_DPOT\static\IMAGENS_PRODUTOS\SEM IMAGEM.jpg")</f>
        <v>\\192.168.0.4\Produtos\PRODUTO_PRONTA_ENTREGA_DPOT\static\IMAGENS_PRODUTOS\SEM IMAGEM.jpg</v>
      </c>
      <c r="V880" s="8" t="str">
        <f>IF(Tabela3[[#This Row],[LINK_IMAGEM]]="\\192.168.0.4\Produtos\PRODUTO_PRONTA_ENTREGA_DPOT\static\IMAGENS_PRODUTOS\SEM IMAGEM.jpg","SEM IMAGEM","COM IMAGEM")</f>
        <v>SEM IMAGEM</v>
      </c>
    </row>
    <row r="881" spans="1:22" x14ac:dyDescent="0.25">
      <c r="A881" s="17">
        <v>229364</v>
      </c>
      <c r="B881" t="str">
        <f>IFERROR((VLOOKUP(A881,'[1]LISTA ETIQUETAS'!O:X,3,0)),"PRODUTO SEM ESTOQUE")</f>
        <v>EST TAMPO MINI PICK (MODELO B) (BASALTINA)</v>
      </c>
      <c r="C881" s="9" t="str">
        <f>VLOOKUP(A881,'[1]LISTA ETIQUETAS'!$O:$BT,58,0)</f>
        <v>TAMPO MARMORE</v>
      </c>
      <c r="D881" s="9" t="str">
        <f>VLOOKUP(A881,'[1]LISTA ETIQUETAS'!$O:$BU,59,0)</f>
        <v>TAMPO MINI PICK</v>
      </c>
      <c r="E881" s="10">
        <f>IF(VLOOKUP(A881,'[1]LISTA ETIQUETAS'!O:W,4,0)="",(VLOOKUP(A881,'[1]LISTA ETIQUETAS'!O:W,7,0)),(VLOOKUP(A881,'[1]LISTA ETIQUETAS'!O:W,4,0)))</f>
        <v>0.8</v>
      </c>
      <c r="F881" s="10">
        <f>IF(VLOOKUP(A881,'[1]LISTA ETIQUETAS'!O:W,5,0)="",(VLOOKUP(A881,'[1]LISTA ETIQUETAS'!O:W,8,0)),(VLOOKUP(A881,'[1]LISTA ETIQUETAS'!O:W,5,0)))</f>
        <v>0.5</v>
      </c>
      <c r="G881" s="10">
        <f>IF(VLOOKUP(A881,'[1]LISTA ETIQUETAS'!O:W,6,0)="",(VLOOKUP(A881,'[1]LISTA ETIQUETAS'!O:W,9,0)),(VLOOKUP(A881,'[1]LISTA ETIQUETAS'!O:W,5,0)))</f>
        <v>0.02</v>
      </c>
      <c r="H881" s="10">
        <f>IFERROR((VLOOKUP(A881,'[1]LISTA ETIQUETAS'!O:X,10,0)),"")</f>
        <v>0</v>
      </c>
      <c r="I881" s="11">
        <f>IFERROR((VLOOKUP(A881,'[1]LISTA ETIQUETAS'!O:Z,12,0)),"")</f>
        <v>0</v>
      </c>
      <c r="J881" s="5">
        <f>VLOOKUP(A881,'[1]LISTA ETIQUETAS'!$O:$AA,13,0)</f>
        <v>0.5</v>
      </c>
      <c r="K881" s="11">
        <f>IFERROR(I881-I881*J881,"")</f>
        <v>0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>IF(M881=0,A881,M881)</f>
        <v>229364</v>
      </c>
      <c r="S881" s="2">
        <f>_xlfn.XLOOKUP($A881,'[1]LISTA ETIQUETAS'!$O:$O,'[1]LISTA ETIQUETAS'!H:H,"",0)</f>
        <v>8</v>
      </c>
      <c r="T881" s="8">
        <f>SUM(O881:S881)</f>
        <v>8</v>
      </c>
      <c r="U881" s="9" t="str">
        <f>IFERROR((VLOOKUP(A881,'links de acesso'!A:B,2,0)),"\\192.168.0.4\Produtos\PRODUTO_PRONTA_ENTREGA_DPOT\static\IMAGENS_PRODUTOS\SEM IMAGEM.jpg")</f>
        <v>\\192.168.0.4\Produtos\PRODUTO_PRONTA_ENTREGA_DPOT\static\IMAGENS_PRODUTOS\SEM IMAGEM.jpg</v>
      </c>
      <c r="V881" s="8" t="str">
        <f>IF(Tabela3[[#This Row],[LINK_IMAGEM]]="\\192.168.0.4\Produtos\PRODUTO_PRONTA_ENTREGA_DPOT\static\IMAGENS_PRODUTOS\SEM IMAGEM.jpg","SEM IMAGEM","COM IMAGEM")</f>
        <v>SEM IMAGEM</v>
      </c>
    </row>
    <row r="882" spans="1:22" x14ac:dyDescent="0.25">
      <c r="A882" s="17">
        <v>229365</v>
      </c>
      <c r="B882" t="str">
        <f>IFERROR((VLOOKUP(A882,'[1]LISTA ETIQUETAS'!O:X,3,0)),"PRODUTO SEM ESTOQUE")</f>
        <v>EST TAMPO MINI PICK (MODELO B) (BATEIG BLUE)</v>
      </c>
      <c r="C882" s="9" t="str">
        <f>VLOOKUP(A882,'[1]LISTA ETIQUETAS'!$O:$BT,58,0)</f>
        <v>TAMPO MARMORE</v>
      </c>
      <c r="D882" s="9" t="str">
        <f>VLOOKUP(A882,'[1]LISTA ETIQUETAS'!$O:$BU,59,0)</f>
        <v>TAMPO MINI PICK</v>
      </c>
      <c r="E882" s="10">
        <f>IF(VLOOKUP(A882,'[1]LISTA ETIQUETAS'!O:W,4,0)="",(VLOOKUP(A882,'[1]LISTA ETIQUETAS'!O:W,7,0)),(VLOOKUP(A882,'[1]LISTA ETIQUETAS'!O:W,4,0)))</f>
        <v>0.8</v>
      </c>
      <c r="F882" s="10">
        <f>IF(VLOOKUP(A882,'[1]LISTA ETIQUETAS'!O:W,5,0)="",(VLOOKUP(A882,'[1]LISTA ETIQUETAS'!O:W,8,0)),(VLOOKUP(A882,'[1]LISTA ETIQUETAS'!O:W,5,0)))</f>
        <v>0.5</v>
      </c>
      <c r="G882" s="10">
        <f>IF(VLOOKUP(A882,'[1]LISTA ETIQUETAS'!O:W,6,0)="",(VLOOKUP(A882,'[1]LISTA ETIQUETAS'!O:W,9,0)),(VLOOKUP(A882,'[1]LISTA ETIQUETAS'!O:W,5,0)))</f>
        <v>0.02</v>
      </c>
      <c r="H882" s="10">
        <f>IFERROR((VLOOKUP(A882,'[1]LISTA ETIQUETAS'!O:X,10,0)),"")</f>
        <v>0</v>
      </c>
      <c r="I882" s="11">
        <f>IFERROR((VLOOKUP(A882,'[1]LISTA ETIQUETAS'!O:Z,12,0)),"")</f>
        <v>0</v>
      </c>
      <c r="J882" s="5">
        <f>VLOOKUP(A882,'[1]LISTA ETIQUETAS'!$O:$AA,13,0)</f>
        <v>0.5</v>
      </c>
      <c r="K882" s="11">
        <f>IFERROR(I882-I882*J882,"")</f>
        <v>0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>IF(M882=0,A882,M882)</f>
        <v>229365</v>
      </c>
      <c r="S882" s="2">
        <f>_xlfn.XLOOKUP($A882,'[1]LISTA ETIQUETAS'!$O:$O,'[1]LISTA ETIQUETAS'!H:H,"",0)</f>
        <v>1</v>
      </c>
      <c r="T882" s="8">
        <f>SUM(O882:S882)</f>
        <v>1</v>
      </c>
      <c r="U882" s="9" t="str">
        <f>IFERROR((VLOOKUP(A882,'links de acesso'!A:B,2,0)),"\\192.168.0.4\Produtos\PRODUTO_PRONTA_ENTREGA_DPOT\static\IMAGENS_PRODUTOS\SEM IMAGEM.jpg")</f>
        <v>\\192.168.0.4\Produtos\PRODUTO_PRONTA_ENTREGA_DPOT\static\IMAGENS_PRODUTOS\SEM IMAGEM.jpg</v>
      </c>
      <c r="V882" s="8" t="str">
        <f>IF(Tabela3[[#This Row],[LINK_IMAGEM]]="\\192.168.0.4\Produtos\PRODUTO_PRONTA_ENTREGA_DPOT\static\IMAGENS_PRODUTOS\SEM IMAGEM.jpg","SEM IMAGEM","COM IMAGEM")</f>
        <v>SEM IMAGEM</v>
      </c>
    </row>
    <row r="883" spans="1:22" x14ac:dyDescent="0.25">
      <c r="A883" s="17">
        <v>229366</v>
      </c>
      <c r="B883" t="str">
        <f>IFERROR((VLOOKUP(A883,'[1]LISTA ETIQUETAS'!O:X,3,0)),"PRODUTO SEM ESTOQUE")</f>
        <v>EST TAMPO MINI PICK (MODELO B) (RED DRAGON)</v>
      </c>
      <c r="C883" s="9" t="str">
        <f>VLOOKUP(A883,'[1]LISTA ETIQUETAS'!$O:$BT,58,0)</f>
        <v>TAMPO MARMORE</v>
      </c>
      <c r="D883" s="9" t="str">
        <f>VLOOKUP(A883,'[1]LISTA ETIQUETAS'!$O:$BU,59,0)</f>
        <v>TAMPO MINI PICK</v>
      </c>
      <c r="E883" s="10">
        <f>IF(VLOOKUP(A883,'[1]LISTA ETIQUETAS'!O:W,4,0)="",(VLOOKUP(A883,'[1]LISTA ETIQUETAS'!O:W,7,0)),(VLOOKUP(A883,'[1]LISTA ETIQUETAS'!O:W,4,0)))</f>
        <v>0.8</v>
      </c>
      <c r="F883" s="10">
        <f>IF(VLOOKUP(A883,'[1]LISTA ETIQUETAS'!O:W,5,0)="",(VLOOKUP(A883,'[1]LISTA ETIQUETAS'!O:W,8,0)),(VLOOKUP(A883,'[1]LISTA ETIQUETAS'!O:W,5,0)))</f>
        <v>0.5</v>
      </c>
      <c r="G883" s="10">
        <f>IF(VLOOKUP(A883,'[1]LISTA ETIQUETAS'!O:W,6,0)="",(VLOOKUP(A883,'[1]LISTA ETIQUETAS'!O:W,9,0)),(VLOOKUP(A883,'[1]LISTA ETIQUETAS'!O:W,5,0)))</f>
        <v>0.02</v>
      </c>
      <c r="H883" s="10">
        <f>IFERROR((VLOOKUP(A883,'[1]LISTA ETIQUETAS'!O:X,10,0)),"")</f>
        <v>0</v>
      </c>
      <c r="I883" s="11">
        <f>IFERROR((VLOOKUP(A883,'[1]LISTA ETIQUETAS'!O:Z,12,0)),"")</f>
        <v>0</v>
      </c>
      <c r="J883" s="5">
        <f>VLOOKUP(A883,'[1]LISTA ETIQUETAS'!$O:$AA,13,0)</f>
        <v>0.5</v>
      </c>
      <c r="K883" s="11">
        <f>IFERROR(I883-I883*J883,"")</f>
        <v>0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>IF(M883=0,A883,M883)</f>
        <v>229366</v>
      </c>
      <c r="S883" s="2">
        <f>_xlfn.XLOOKUP($A883,'[1]LISTA ETIQUETAS'!$O:$O,'[1]LISTA ETIQUETAS'!H:H,"",0)</f>
        <v>6</v>
      </c>
      <c r="T883" s="8">
        <f>SUM(O883:S883)</f>
        <v>6</v>
      </c>
      <c r="U883" s="9" t="str">
        <f>IFERROR((VLOOKUP(A883,'links de acesso'!A:B,2,0)),"\\192.168.0.4\Produtos\PRODUTO_PRONTA_ENTREGA_DPOT\static\IMAGENS_PRODUTOS\SEM IMAGEM.jpg")</f>
        <v>\\192.168.0.4\Produtos\PRODUTO_PRONTA_ENTREGA_DPOT\static\IMAGENS_PRODUTOS\SEM IMAGEM.jpg</v>
      </c>
      <c r="V883" s="8" t="str">
        <f>IF(Tabela3[[#This Row],[LINK_IMAGEM]]="\\192.168.0.4\Produtos\PRODUTO_PRONTA_ENTREGA_DPOT\static\IMAGENS_PRODUTOS\SEM IMAGEM.jpg","SEM IMAGEM","COM IMAGEM")</f>
        <v>SEM IMAGEM</v>
      </c>
    </row>
    <row r="884" spans="1:22" x14ac:dyDescent="0.25">
      <c r="A884" s="17">
        <v>229380</v>
      </c>
      <c r="B884" t="str">
        <f>IFERROR((VLOOKUP(A884,'[1]LISTA ETIQUETAS'!O:X,3,0)),"PRODUTO SEM ESTOQUE")</f>
        <v>EST TAMPO MINI PICK (MODELO C) (BASALTINA)</v>
      </c>
      <c r="C884" s="9" t="str">
        <f>VLOOKUP(A884,'[1]LISTA ETIQUETAS'!$O:$BT,58,0)</f>
        <v>TAMPO MARMORE</v>
      </c>
      <c r="D884" s="9" t="str">
        <f>VLOOKUP(A884,'[1]LISTA ETIQUETAS'!$O:$BU,59,0)</f>
        <v>TAMPO MINI PICK</v>
      </c>
      <c r="E884" s="10">
        <f>IF(VLOOKUP(A884,'[1]LISTA ETIQUETAS'!O:W,4,0)="",(VLOOKUP(A884,'[1]LISTA ETIQUETAS'!O:W,7,0)),(VLOOKUP(A884,'[1]LISTA ETIQUETAS'!O:W,4,0)))</f>
        <v>0.85</v>
      </c>
      <c r="F884" s="10">
        <f>IF(VLOOKUP(A884,'[1]LISTA ETIQUETAS'!O:W,5,0)="",(VLOOKUP(A884,'[1]LISTA ETIQUETAS'!O:W,8,0)),(VLOOKUP(A884,'[1]LISTA ETIQUETAS'!O:W,5,0)))</f>
        <v>0.4</v>
      </c>
      <c r="G884" s="10">
        <f>IF(VLOOKUP(A884,'[1]LISTA ETIQUETAS'!O:W,6,0)="",(VLOOKUP(A884,'[1]LISTA ETIQUETAS'!O:W,9,0)),(VLOOKUP(A884,'[1]LISTA ETIQUETAS'!O:W,5,0)))</f>
        <v>0.02</v>
      </c>
      <c r="H884" s="10">
        <f>IFERROR((VLOOKUP(A884,'[1]LISTA ETIQUETAS'!O:X,10,0)),"")</f>
        <v>0</v>
      </c>
      <c r="I884" s="11">
        <f>IFERROR((VLOOKUP(A884,'[1]LISTA ETIQUETAS'!O:Z,12,0)),"")</f>
        <v>0</v>
      </c>
      <c r="J884" s="5">
        <f>VLOOKUP(A884,'[1]LISTA ETIQUETAS'!$O:$AA,13,0)</f>
        <v>0.5</v>
      </c>
      <c r="K884" s="11">
        <f>IFERROR(I884-I884*J884,"")</f>
        <v>0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>IF(M884=0,A884,M884)</f>
        <v>229380</v>
      </c>
      <c r="S884" s="2">
        <f>_xlfn.XLOOKUP($A884,'[1]LISTA ETIQUETAS'!$O:$O,'[1]LISTA ETIQUETAS'!H:H,"",0)</f>
        <v>4</v>
      </c>
      <c r="T884" s="8">
        <f>SUM(O884:S884)</f>
        <v>4</v>
      </c>
      <c r="U884" s="9" t="str">
        <f>IFERROR((VLOOKUP(A884,'links de acesso'!A:B,2,0)),"\\192.168.0.4\Produtos\PRODUTO_PRONTA_ENTREGA_DPOT\static\IMAGENS_PRODUTOS\SEM IMAGEM.jpg")</f>
        <v>\\192.168.0.4\Produtos\PRODUTO_PRONTA_ENTREGA_DPOT\static\IMAGENS_PRODUTOS\SEM IMAGEM.jpg</v>
      </c>
      <c r="V884" s="8" t="str">
        <f>IF(Tabela3[[#This Row],[LINK_IMAGEM]]="\\192.168.0.4\Produtos\PRODUTO_PRONTA_ENTREGA_DPOT\static\IMAGENS_PRODUTOS\SEM IMAGEM.jpg","SEM IMAGEM","COM IMAGEM")</f>
        <v>SEM IMAGEM</v>
      </c>
    </row>
    <row r="885" spans="1:22" x14ac:dyDescent="0.25">
      <c r="A885" s="17">
        <v>229381</v>
      </c>
      <c r="B885" t="str">
        <f>IFERROR((VLOOKUP(A885,'[1]LISTA ETIQUETAS'!O:X,3,0)),"PRODUTO SEM ESTOQUE")</f>
        <v>EST TAMPO MINI PICK (MODELO C) (BATEIG BLUE)</v>
      </c>
      <c r="C885" s="9" t="str">
        <f>VLOOKUP(A885,'[1]LISTA ETIQUETAS'!$O:$BT,58,0)</f>
        <v>TAMPO MARMORE</v>
      </c>
      <c r="D885" s="9" t="str">
        <f>VLOOKUP(A885,'[1]LISTA ETIQUETAS'!$O:$BU,59,0)</f>
        <v>TAMPO MINI PICK</v>
      </c>
      <c r="E885" s="10">
        <f>IF(VLOOKUP(A885,'[1]LISTA ETIQUETAS'!O:W,4,0)="",(VLOOKUP(A885,'[1]LISTA ETIQUETAS'!O:W,7,0)),(VLOOKUP(A885,'[1]LISTA ETIQUETAS'!O:W,4,0)))</f>
        <v>0.85</v>
      </c>
      <c r="F885" s="10">
        <f>IF(VLOOKUP(A885,'[1]LISTA ETIQUETAS'!O:W,5,0)="",(VLOOKUP(A885,'[1]LISTA ETIQUETAS'!O:W,8,0)),(VLOOKUP(A885,'[1]LISTA ETIQUETAS'!O:W,5,0)))</f>
        <v>0.5</v>
      </c>
      <c r="G885" s="10">
        <f>IF(VLOOKUP(A885,'[1]LISTA ETIQUETAS'!O:W,6,0)="",(VLOOKUP(A885,'[1]LISTA ETIQUETAS'!O:W,9,0)),(VLOOKUP(A885,'[1]LISTA ETIQUETAS'!O:W,5,0)))</f>
        <v>0.02</v>
      </c>
      <c r="H885" s="10">
        <f>IFERROR((VLOOKUP(A885,'[1]LISTA ETIQUETAS'!O:X,10,0)),"")</f>
        <v>0</v>
      </c>
      <c r="I885" s="11">
        <f>IFERROR((VLOOKUP(A885,'[1]LISTA ETIQUETAS'!O:Z,12,0)),"")</f>
        <v>0</v>
      </c>
      <c r="J885" s="5">
        <f>VLOOKUP(A885,'[1]LISTA ETIQUETAS'!$O:$AA,13,0)</f>
        <v>0.5</v>
      </c>
      <c r="K885" s="11">
        <f>IFERROR(I885-I885*J885,"")</f>
        <v>0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>IF(M885=0,A885,M885)</f>
        <v>229381</v>
      </c>
      <c r="S885" s="2">
        <f>_xlfn.XLOOKUP($A885,'[1]LISTA ETIQUETAS'!$O:$O,'[1]LISTA ETIQUETAS'!H:H,"",0)</f>
        <v>3</v>
      </c>
      <c r="T885" s="8">
        <f>SUM(O885:S885)</f>
        <v>3</v>
      </c>
      <c r="U885" s="9" t="str">
        <f>IFERROR((VLOOKUP(A885,'links de acesso'!A:B,2,0)),"\\192.168.0.4\Produtos\PRODUTO_PRONTA_ENTREGA_DPOT\static\IMAGENS_PRODUTOS\SEM IMAGEM.jpg")</f>
        <v>\\192.168.0.4\Produtos\PRODUTO_PRONTA_ENTREGA_DPOT\static\IMAGENS_PRODUTOS\SEM IMAGEM.jpg</v>
      </c>
      <c r="V885" s="8" t="str">
        <f>IF(Tabela3[[#This Row],[LINK_IMAGEM]]="\\192.168.0.4\Produtos\PRODUTO_PRONTA_ENTREGA_DPOT\static\IMAGENS_PRODUTOS\SEM IMAGEM.jpg","SEM IMAGEM","COM IMAGEM")</f>
        <v>SEM IMAGEM</v>
      </c>
    </row>
  </sheetData>
  <protectedRanges>
    <protectedRange sqref="A3" name="Intervalo1_7"/>
    <protectedRange sqref="A5" name="Intervalo1_7_1"/>
  </protectedRanges>
  <mergeCells count="1">
    <mergeCell ref="Y1:Z1"/>
  </mergeCells>
  <conditionalFormatting sqref="A1">
    <cfRule type="duplicateValues" dxfId="26" priority="5"/>
  </conditionalFormatting>
  <conditionalFormatting sqref="A1">
    <cfRule type="duplicateValues" dxfId="25" priority="6"/>
  </conditionalFormatting>
  <conditionalFormatting sqref="A3:A885">
    <cfRule type="duplicateValues" dxfId="24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M1231"/>
  <sheetViews>
    <sheetView workbookViewId="0">
      <selection activeCell="J14" sqref="J14"/>
    </sheetView>
  </sheetViews>
  <sheetFormatPr defaultRowHeight="15" x14ac:dyDescent="0.25"/>
  <cols>
    <col min="2" max="2" width="145.140625" bestFit="1" customWidth="1"/>
    <col min="3" max="3" width="28.85546875" customWidth="1"/>
  </cols>
  <sheetData>
    <row r="1" spans="1:13" x14ac:dyDescent="0.25">
      <c r="A1" t="s">
        <v>23</v>
      </c>
      <c r="B1" t="s">
        <v>23</v>
      </c>
      <c r="C1" t="s">
        <v>23</v>
      </c>
      <c r="M1" t="s">
        <v>23</v>
      </c>
    </row>
    <row r="2" spans="1:13" x14ac:dyDescent="0.25">
      <c r="A2">
        <v>129605</v>
      </c>
      <c r="B2" s="13" t="s">
        <v>715</v>
      </c>
      <c r="C2" t="s">
        <v>467</v>
      </c>
      <c r="D2">
        <v>129605</v>
      </c>
      <c r="H2" s="13"/>
    </row>
    <row r="3" spans="1:13" x14ac:dyDescent="0.25">
      <c r="A3">
        <v>291214</v>
      </c>
      <c r="B3" s="13" t="s">
        <v>716</v>
      </c>
      <c r="C3" t="s">
        <v>701</v>
      </c>
      <c r="D3">
        <v>291214</v>
      </c>
    </row>
    <row r="4" spans="1:13" x14ac:dyDescent="0.25">
      <c r="A4">
        <v>222842</v>
      </c>
      <c r="B4" t="s">
        <v>717</v>
      </c>
      <c r="C4" t="s">
        <v>427</v>
      </c>
      <c r="D4">
        <v>222842</v>
      </c>
    </row>
    <row r="5" spans="1:13" x14ac:dyDescent="0.25">
      <c r="A5">
        <v>334580</v>
      </c>
      <c r="B5" t="s">
        <v>718</v>
      </c>
      <c r="C5" t="s">
        <v>696</v>
      </c>
      <c r="D5">
        <v>334580</v>
      </c>
    </row>
    <row r="6" spans="1:13" x14ac:dyDescent="0.25">
      <c r="A6">
        <v>222840</v>
      </c>
      <c r="B6" t="s">
        <v>719</v>
      </c>
      <c r="C6" t="s">
        <v>425</v>
      </c>
      <c r="D6">
        <v>222840</v>
      </c>
    </row>
    <row r="7" spans="1:13" x14ac:dyDescent="0.25">
      <c r="A7">
        <v>161182</v>
      </c>
      <c r="B7" t="s">
        <v>720</v>
      </c>
      <c r="C7" t="s">
        <v>703</v>
      </c>
      <c r="D7">
        <v>161182</v>
      </c>
    </row>
    <row r="8" spans="1:13" x14ac:dyDescent="0.25">
      <c r="A8">
        <v>406115</v>
      </c>
      <c r="B8" t="s">
        <v>721</v>
      </c>
      <c r="C8" t="s">
        <v>120</v>
      </c>
      <c r="D8">
        <v>406115</v>
      </c>
    </row>
    <row r="9" spans="1:13" x14ac:dyDescent="0.25">
      <c r="A9">
        <v>405042</v>
      </c>
      <c r="B9" t="s">
        <v>722</v>
      </c>
      <c r="C9" t="s">
        <v>120</v>
      </c>
      <c r="D9">
        <v>405042</v>
      </c>
    </row>
    <row r="10" spans="1:13" x14ac:dyDescent="0.25">
      <c r="A10">
        <v>404983</v>
      </c>
      <c r="B10" t="s">
        <v>723</v>
      </c>
      <c r="C10" t="s">
        <v>120</v>
      </c>
      <c r="D10">
        <v>404983</v>
      </c>
    </row>
    <row r="11" spans="1:13" x14ac:dyDescent="0.25">
      <c r="A11">
        <v>404981</v>
      </c>
      <c r="B11" t="s">
        <v>724</v>
      </c>
      <c r="C11" t="s">
        <v>120</v>
      </c>
      <c r="D11">
        <v>404981</v>
      </c>
    </row>
    <row r="12" spans="1:13" x14ac:dyDescent="0.25">
      <c r="A12">
        <v>404970</v>
      </c>
      <c r="B12" t="s">
        <v>725</v>
      </c>
      <c r="C12" t="s">
        <v>120</v>
      </c>
      <c r="D12">
        <v>404970</v>
      </c>
    </row>
    <row r="13" spans="1:13" x14ac:dyDescent="0.25">
      <c r="A13">
        <v>402237</v>
      </c>
      <c r="B13" t="s">
        <v>726</v>
      </c>
      <c r="C13" t="s">
        <v>639</v>
      </c>
      <c r="D13">
        <v>402237</v>
      </c>
    </row>
    <row r="14" spans="1:13" x14ac:dyDescent="0.25">
      <c r="A14">
        <v>399201</v>
      </c>
      <c r="B14" t="s">
        <v>727</v>
      </c>
      <c r="C14" t="s">
        <v>145</v>
      </c>
      <c r="D14">
        <v>399201</v>
      </c>
    </row>
    <row r="15" spans="1:13" x14ac:dyDescent="0.25">
      <c r="A15">
        <v>391294</v>
      </c>
      <c r="B15" t="s">
        <v>728</v>
      </c>
      <c r="C15" t="s">
        <v>120</v>
      </c>
      <c r="D15">
        <v>391294</v>
      </c>
    </row>
    <row r="16" spans="1:13" x14ac:dyDescent="0.25">
      <c r="A16">
        <v>389946</v>
      </c>
      <c r="B16" t="s">
        <v>729</v>
      </c>
      <c r="C16" t="s">
        <v>120</v>
      </c>
      <c r="D16">
        <v>389946</v>
      </c>
    </row>
    <row r="17" spans="1:4" x14ac:dyDescent="0.25">
      <c r="A17">
        <v>385689</v>
      </c>
      <c r="B17" t="s">
        <v>730</v>
      </c>
      <c r="C17" t="s">
        <v>120</v>
      </c>
      <c r="D17">
        <v>385689</v>
      </c>
    </row>
    <row r="18" spans="1:4" x14ac:dyDescent="0.25">
      <c r="A18">
        <v>380313</v>
      </c>
      <c r="B18" t="s">
        <v>731</v>
      </c>
      <c r="C18" t="s">
        <v>120</v>
      </c>
      <c r="D18">
        <v>380313</v>
      </c>
    </row>
    <row r="19" spans="1:4" x14ac:dyDescent="0.25">
      <c r="A19">
        <v>268779</v>
      </c>
      <c r="B19" t="s">
        <v>732</v>
      </c>
      <c r="C19" t="s">
        <v>251</v>
      </c>
      <c r="D19">
        <v>268779</v>
      </c>
    </row>
    <row r="20" spans="1:4" x14ac:dyDescent="0.25">
      <c r="A20">
        <v>372918</v>
      </c>
      <c r="B20" t="s">
        <v>733</v>
      </c>
      <c r="C20" t="s">
        <v>120</v>
      </c>
      <c r="D20">
        <v>372918</v>
      </c>
    </row>
    <row r="21" spans="1:4" x14ac:dyDescent="0.25">
      <c r="A21">
        <v>377213</v>
      </c>
      <c r="B21" t="s">
        <v>734</v>
      </c>
      <c r="C21" t="s">
        <v>399</v>
      </c>
      <c r="D21">
        <v>377213</v>
      </c>
    </row>
    <row r="22" spans="1:4" x14ac:dyDescent="0.25">
      <c r="A22">
        <v>370716</v>
      </c>
      <c r="B22" t="s">
        <v>735</v>
      </c>
      <c r="C22" t="s">
        <v>120</v>
      </c>
      <c r="D22">
        <v>370716</v>
      </c>
    </row>
    <row r="23" spans="1:4" x14ac:dyDescent="0.25">
      <c r="A23">
        <v>366432</v>
      </c>
      <c r="B23" t="s">
        <v>736</v>
      </c>
      <c r="C23" t="s">
        <v>120</v>
      </c>
      <c r="D23">
        <v>366432</v>
      </c>
    </row>
    <row r="24" spans="1:4" x14ac:dyDescent="0.25">
      <c r="A24">
        <v>364707</v>
      </c>
      <c r="B24" t="s">
        <v>737</v>
      </c>
      <c r="C24" t="s">
        <v>120</v>
      </c>
      <c r="D24">
        <v>364707</v>
      </c>
    </row>
    <row r="25" spans="1:4" x14ac:dyDescent="0.25">
      <c r="A25">
        <v>363887</v>
      </c>
      <c r="B25" t="s">
        <v>738</v>
      </c>
      <c r="C25" t="s">
        <v>709</v>
      </c>
      <c r="D25">
        <v>363887</v>
      </c>
    </row>
    <row r="26" spans="1:4" x14ac:dyDescent="0.25">
      <c r="A26">
        <v>353604</v>
      </c>
      <c r="B26" t="s">
        <v>739</v>
      </c>
      <c r="C26" t="s">
        <v>702</v>
      </c>
      <c r="D26">
        <v>353604</v>
      </c>
    </row>
    <row r="27" spans="1:4" x14ac:dyDescent="0.25">
      <c r="A27">
        <v>204380</v>
      </c>
      <c r="B27" t="s">
        <v>740</v>
      </c>
      <c r="C27" t="s">
        <v>120</v>
      </c>
      <c r="D27">
        <v>204380</v>
      </c>
    </row>
    <row r="28" spans="1:4" x14ac:dyDescent="0.25">
      <c r="A28">
        <v>327990</v>
      </c>
      <c r="B28" t="s">
        <v>741</v>
      </c>
      <c r="C28" t="s">
        <v>120</v>
      </c>
      <c r="D28">
        <v>327990</v>
      </c>
    </row>
    <row r="29" spans="1:4" x14ac:dyDescent="0.25">
      <c r="A29">
        <v>327392</v>
      </c>
      <c r="B29" t="s">
        <v>742</v>
      </c>
      <c r="C29" t="s">
        <v>697</v>
      </c>
      <c r="D29">
        <v>327392</v>
      </c>
    </row>
    <row r="30" spans="1:4" x14ac:dyDescent="0.25">
      <c r="A30">
        <v>327180</v>
      </c>
      <c r="B30" t="s">
        <v>743</v>
      </c>
      <c r="C30" t="s">
        <v>120</v>
      </c>
      <c r="D30">
        <v>327180</v>
      </c>
    </row>
    <row r="31" spans="1:4" x14ac:dyDescent="0.25">
      <c r="A31">
        <v>324239</v>
      </c>
      <c r="B31" t="s">
        <v>744</v>
      </c>
      <c r="C31" t="s">
        <v>120</v>
      </c>
      <c r="D31">
        <v>324239</v>
      </c>
    </row>
    <row r="32" spans="1:4" x14ac:dyDescent="0.25">
      <c r="A32">
        <v>319913</v>
      </c>
      <c r="B32" t="s">
        <v>745</v>
      </c>
      <c r="C32" t="s">
        <v>120</v>
      </c>
      <c r="D32">
        <v>319913</v>
      </c>
    </row>
    <row r="33" spans="1:4" x14ac:dyDescent="0.25">
      <c r="A33">
        <v>299179</v>
      </c>
      <c r="B33" t="s">
        <v>746</v>
      </c>
      <c r="C33" t="s">
        <v>498</v>
      </c>
      <c r="D33">
        <v>299179</v>
      </c>
    </row>
    <row r="34" spans="1:4" x14ac:dyDescent="0.25">
      <c r="A34">
        <v>309402</v>
      </c>
      <c r="B34" t="s">
        <v>747</v>
      </c>
      <c r="C34" t="s">
        <v>120</v>
      </c>
      <c r="D34">
        <v>309402</v>
      </c>
    </row>
    <row r="35" spans="1:4" x14ac:dyDescent="0.25">
      <c r="A35">
        <v>308774</v>
      </c>
      <c r="B35" t="s">
        <v>748</v>
      </c>
      <c r="C35" t="s">
        <v>120</v>
      </c>
      <c r="D35">
        <v>308774</v>
      </c>
    </row>
    <row r="36" spans="1:4" x14ac:dyDescent="0.25">
      <c r="A36">
        <v>299316</v>
      </c>
      <c r="B36" t="s">
        <v>749</v>
      </c>
      <c r="C36" t="s">
        <v>120</v>
      </c>
      <c r="D36">
        <v>299316</v>
      </c>
    </row>
    <row r="37" spans="1:4" x14ac:dyDescent="0.25">
      <c r="A37">
        <v>278837</v>
      </c>
      <c r="B37" t="s">
        <v>750</v>
      </c>
      <c r="C37" t="s">
        <v>120</v>
      </c>
      <c r="D37">
        <v>278837</v>
      </c>
    </row>
    <row r="38" spans="1:4" x14ac:dyDescent="0.25">
      <c r="A38">
        <v>274033</v>
      </c>
      <c r="B38" t="s">
        <v>751</v>
      </c>
      <c r="C38" t="s">
        <v>120</v>
      </c>
      <c r="D38">
        <v>274033</v>
      </c>
    </row>
    <row r="39" spans="1:4" x14ac:dyDescent="0.25">
      <c r="A39">
        <v>273982</v>
      </c>
      <c r="B39" t="s">
        <v>752</v>
      </c>
      <c r="C39" t="s">
        <v>120</v>
      </c>
      <c r="D39">
        <v>273982</v>
      </c>
    </row>
    <row r="40" spans="1:4" x14ac:dyDescent="0.25">
      <c r="A40">
        <v>238331</v>
      </c>
      <c r="B40" t="s">
        <v>753</v>
      </c>
      <c r="C40" t="s">
        <v>250</v>
      </c>
      <c r="D40">
        <v>238331</v>
      </c>
    </row>
    <row r="41" spans="1:4" x14ac:dyDescent="0.25">
      <c r="A41">
        <v>271167</v>
      </c>
      <c r="B41" t="s">
        <v>754</v>
      </c>
      <c r="C41" t="s">
        <v>689</v>
      </c>
      <c r="D41">
        <v>271167</v>
      </c>
    </row>
    <row r="42" spans="1:4" x14ac:dyDescent="0.25">
      <c r="A42">
        <v>271168</v>
      </c>
      <c r="B42" t="s">
        <v>755</v>
      </c>
      <c r="C42" t="s">
        <v>689</v>
      </c>
      <c r="D42">
        <v>271168</v>
      </c>
    </row>
    <row r="43" spans="1:4" x14ac:dyDescent="0.25">
      <c r="A43">
        <v>259237</v>
      </c>
      <c r="B43" t="s">
        <v>756</v>
      </c>
      <c r="C43" t="s">
        <v>120</v>
      </c>
      <c r="D43">
        <v>259237</v>
      </c>
    </row>
    <row r="44" spans="1:4" x14ac:dyDescent="0.25">
      <c r="A44">
        <v>231625</v>
      </c>
      <c r="B44" t="s">
        <v>757</v>
      </c>
      <c r="C44" t="s">
        <v>120</v>
      </c>
      <c r="D44">
        <v>231625</v>
      </c>
    </row>
    <row r="45" spans="1:4" x14ac:dyDescent="0.25">
      <c r="A45">
        <v>252274</v>
      </c>
      <c r="B45" t="s">
        <v>758</v>
      </c>
      <c r="C45" t="s">
        <v>120</v>
      </c>
      <c r="D45">
        <v>252274</v>
      </c>
    </row>
    <row r="46" spans="1:4" x14ac:dyDescent="0.25">
      <c r="A46">
        <v>248714</v>
      </c>
      <c r="B46" t="s">
        <v>759</v>
      </c>
      <c r="C46" t="s">
        <v>700</v>
      </c>
      <c r="D46">
        <v>248714</v>
      </c>
    </row>
    <row r="47" spans="1:4" x14ac:dyDescent="0.25">
      <c r="A47">
        <v>235155</v>
      </c>
      <c r="B47" t="s">
        <v>760</v>
      </c>
      <c r="C47" t="s">
        <v>315</v>
      </c>
      <c r="D47">
        <v>235155</v>
      </c>
    </row>
    <row r="48" spans="1:4" x14ac:dyDescent="0.25">
      <c r="A48">
        <v>235153</v>
      </c>
      <c r="B48" t="s">
        <v>761</v>
      </c>
      <c r="C48" t="s">
        <v>37</v>
      </c>
      <c r="D48">
        <v>235153</v>
      </c>
    </row>
    <row r="49" spans="1:4" x14ac:dyDescent="0.25">
      <c r="A49">
        <v>226443</v>
      </c>
      <c r="B49" t="s">
        <v>762</v>
      </c>
      <c r="C49" t="s">
        <v>710</v>
      </c>
      <c r="D49">
        <v>226443</v>
      </c>
    </row>
    <row r="50" spans="1:4" x14ac:dyDescent="0.25">
      <c r="A50">
        <v>231407</v>
      </c>
      <c r="B50" t="s">
        <v>763</v>
      </c>
      <c r="C50" t="s">
        <v>426</v>
      </c>
      <c r="D50">
        <v>231407</v>
      </c>
    </row>
    <row r="51" spans="1:4" x14ac:dyDescent="0.25">
      <c r="A51">
        <v>270386</v>
      </c>
      <c r="B51" t="s">
        <v>764</v>
      </c>
      <c r="C51" t="s">
        <v>120</v>
      </c>
      <c r="D51">
        <v>270386</v>
      </c>
    </row>
    <row r="52" spans="1:4" x14ac:dyDescent="0.25">
      <c r="A52">
        <v>222692</v>
      </c>
      <c r="B52" t="s">
        <v>765</v>
      </c>
      <c r="C52" t="s">
        <v>120</v>
      </c>
      <c r="D52">
        <v>222692</v>
      </c>
    </row>
    <row r="53" spans="1:4" x14ac:dyDescent="0.25">
      <c r="A53">
        <v>222261</v>
      </c>
      <c r="B53" t="s">
        <v>766</v>
      </c>
      <c r="C53" t="s">
        <v>120</v>
      </c>
      <c r="D53">
        <v>222261</v>
      </c>
    </row>
    <row r="54" spans="1:4" x14ac:dyDescent="0.25">
      <c r="A54">
        <v>221934</v>
      </c>
      <c r="B54" t="s">
        <v>767</v>
      </c>
      <c r="C54" t="s">
        <v>120</v>
      </c>
      <c r="D54">
        <v>221934</v>
      </c>
    </row>
    <row r="55" spans="1:4" x14ac:dyDescent="0.25">
      <c r="A55">
        <v>210186</v>
      </c>
      <c r="B55" t="s">
        <v>768</v>
      </c>
      <c r="C55" t="s">
        <v>120</v>
      </c>
      <c r="D55">
        <v>210186</v>
      </c>
    </row>
    <row r="56" spans="1:4" x14ac:dyDescent="0.25">
      <c r="A56">
        <v>206959</v>
      </c>
      <c r="B56" t="s">
        <v>769</v>
      </c>
      <c r="C56" t="s">
        <v>120</v>
      </c>
      <c r="D56">
        <v>206959</v>
      </c>
    </row>
    <row r="57" spans="1:4" x14ac:dyDescent="0.25">
      <c r="A57">
        <v>206884</v>
      </c>
      <c r="B57" t="s">
        <v>770</v>
      </c>
      <c r="C57" t="s">
        <v>120</v>
      </c>
      <c r="D57">
        <v>206884</v>
      </c>
    </row>
    <row r="58" spans="1:4" x14ac:dyDescent="0.25">
      <c r="A58">
        <v>182203</v>
      </c>
      <c r="B58" t="s">
        <v>771</v>
      </c>
      <c r="C58" t="s">
        <v>132</v>
      </c>
      <c r="D58">
        <v>182203</v>
      </c>
    </row>
    <row r="59" spans="1:4" x14ac:dyDescent="0.25">
      <c r="A59">
        <v>62703</v>
      </c>
      <c r="B59" t="s">
        <v>772</v>
      </c>
      <c r="C59" t="s">
        <v>120</v>
      </c>
      <c r="D59">
        <v>62703</v>
      </c>
    </row>
    <row r="60" spans="1:4" x14ac:dyDescent="0.25">
      <c r="A60">
        <v>121629</v>
      </c>
      <c r="B60" t="s">
        <v>773</v>
      </c>
      <c r="C60" t="s">
        <v>120</v>
      </c>
      <c r="D60">
        <v>121629</v>
      </c>
    </row>
    <row r="61" spans="1:4" x14ac:dyDescent="0.25">
      <c r="A61">
        <v>117364</v>
      </c>
      <c r="B61" t="s">
        <v>774</v>
      </c>
      <c r="C61" t="s">
        <v>120</v>
      </c>
      <c r="D61">
        <v>117364</v>
      </c>
    </row>
    <row r="62" spans="1:4" x14ac:dyDescent="0.25">
      <c r="A62">
        <v>101837</v>
      </c>
      <c r="B62" t="s">
        <v>775</v>
      </c>
      <c r="C62" t="s">
        <v>404</v>
      </c>
      <c r="D62">
        <v>101837</v>
      </c>
    </row>
    <row r="63" spans="1:4" x14ac:dyDescent="0.25">
      <c r="A63">
        <v>67996</v>
      </c>
      <c r="B63" t="s">
        <v>776</v>
      </c>
      <c r="C63" t="s">
        <v>120</v>
      </c>
      <c r="D63">
        <v>67996</v>
      </c>
    </row>
    <row r="64" spans="1:4" x14ac:dyDescent="0.25">
      <c r="A64">
        <v>409345</v>
      </c>
      <c r="B64" t="s">
        <v>777</v>
      </c>
      <c r="C64" t="s">
        <v>146</v>
      </c>
      <c r="D64">
        <v>409345</v>
      </c>
    </row>
    <row r="65" spans="1:4" x14ac:dyDescent="0.25">
      <c r="A65">
        <v>407084</v>
      </c>
      <c r="B65" t="s">
        <v>778</v>
      </c>
      <c r="C65" t="s">
        <v>555</v>
      </c>
      <c r="D65">
        <v>407084</v>
      </c>
    </row>
    <row r="66" spans="1:4" x14ac:dyDescent="0.25">
      <c r="A66">
        <v>407083</v>
      </c>
      <c r="B66" t="s">
        <v>779</v>
      </c>
      <c r="C66" t="s">
        <v>555</v>
      </c>
      <c r="D66">
        <v>407083</v>
      </c>
    </row>
    <row r="67" spans="1:4" x14ac:dyDescent="0.25">
      <c r="A67">
        <v>407042</v>
      </c>
      <c r="B67" t="s">
        <v>780</v>
      </c>
      <c r="C67" t="s">
        <v>691</v>
      </c>
      <c r="D67">
        <v>407042</v>
      </c>
    </row>
    <row r="68" spans="1:4" x14ac:dyDescent="0.25">
      <c r="A68">
        <v>406845</v>
      </c>
      <c r="B68" t="s">
        <v>781</v>
      </c>
      <c r="C68" t="s">
        <v>604</v>
      </c>
      <c r="D68">
        <v>406845</v>
      </c>
    </row>
    <row r="69" spans="1:4" x14ac:dyDescent="0.25">
      <c r="A69">
        <v>406179</v>
      </c>
      <c r="B69" t="s">
        <v>782</v>
      </c>
      <c r="C69" t="s">
        <v>424</v>
      </c>
      <c r="D69">
        <v>406179</v>
      </c>
    </row>
    <row r="70" spans="1:4" x14ac:dyDescent="0.25">
      <c r="A70">
        <v>406125</v>
      </c>
      <c r="B70" t="s">
        <v>783</v>
      </c>
      <c r="C70" t="s">
        <v>672</v>
      </c>
      <c r="D70">
        <v>406125</v>
      </c>
    </row>
    <row r="71" spans="1:4" x14ac:dyDescent="0.25">
      <c r="A71">
        <v>405996</v>
      </c>
      <c r="B71" t="s">
        <v>784</v>
      </c>
      <c r="C71" t="s">
        <v>491</v>
      </c>
      <c r="D71">
        <v>405996</v>
      </c>
    </row>
    <row r="72" spans="1:4" x14ac:dyDescent="0.25">
      <c r="A72">
        <v>405817</v>
      </c>
      <c r="B72" t="s">
        <v>785</v>
      </c>
      <c r="C72" t="s">
        <v>363</v>
      </c>
      <c r="D72">
        <v>405817</v>
      </c>
    </row>
    <row r="73" spans="1:4" x14ac:dyDescent="0.25">
      <c r="A73">
        <v>405816</v>
      </c>
      <c r="B73" t="s">
        <v>786</v>
      </c>
      <c r="C73" t="s">
        <v>363</v>
      </c>
      <c r="D73">
        <v>405816</v>
      </c>
    </row>
    <row r="74" spans="1:4" x14ac:dyDescent="0.25">
      <c r="A74">
        <v>405787</v>
      </c>
      <c r="B74" t="s">
        <v>787</v>
      </c>
      <c r="C74" t="s">
        <v>674</v>
      </c>
      <c r="D74">
        <v>405787</v>
      </c>
    </row>
    <row r="75" spans="1:4" x14ac:dyDescent="0.25">
      <c r="A75">
        <v>405658</v>
      </c>
      <c r="B75" t="s">
        <v>788</v>
      </c>
      <c r="C75" t="s">
        <v>311</v>
      </c>
      <c r="D75">
        <v>405658</v>
      </c>
    </row>
    <row r="76" spans="1:4" x14ac:dyDescent="0.25">
      <c r="A76">
        <v>404993</v>
      </c>
      <c r="B76" t="s">
        <v>789</v>
      </c>
      <c r="C76" t="s">
        <v>683</v>
      </c>
      <c r="D76">
        <v>404993</v>
      </c>
    </row>
    <row r="77" spans="1:4" x14ac:dyDescent="0.25">
      <c r="A77">
        <v>404939</v>
      </c>
      <c r="B77" t="s">
        <v>790</v>
      </c>
      <c r="C77" t="s">
        <v>441</v>
      </c>
      <c r="D77">
        <v>404939</v>
      </c>
    </row>
    <row r="78" spans="1:4" x14ac:dyDescent="0.25">
      <c r="A78">
        <v>404855</v>
      </c>
      <c r="B78" t="s">
        <v>791</v>
      </c>
      <c r="C78" t="s">
        <v>318</v>
      </c>
      <c r="D78">
        <v>404855</v>
      </c>
    </row>
    <row r="79" spans="1:4" x14ac:dyDescent="0.25">
      <c r="A79">
        <v>404854</v>
      </c>
      <c r="B79" t="s">
        <v>792</v>
      </c>
      <c r="C79" t="s">
        <v>319</v>
      </c>
      <c r="D79">
        <v>404854</v>
      </c>
    </row>
    <row r="80" spans="1:4" x14ac:dyDescent="0.25">
      <c r="A80">
        <v>404791</v>
      </c>
      <c r="B80" t="s">
        <v>793</v>
      </c>
      <c r="C80" t="s">
        <v>263</v>
      </c>
      <c r="D80">
        <v>404791</v>
      </c>
    </row>
    <row r="81" spans="1:4" x14ac:dyDescent="0.25">
      <c r="A81">
        <v>404479</v>
      </c>
      <c r="B81" t="s">
        <v>794</v>
      </c>
      <c r="C81" t="s">
        <v>405</v>
      </c>
      <c r="D81">
        <v>404479</v>
      </c>
    </row>
    <row r="82" spans="1:4" x14ac:dyDescent="0.25">
      <c r="A82">
        <v>403848</v>
      </c>
      <c r="B82" t="s">
        <v>795</v>
      </c>
      <c r="C82" t="s">
        <v>173</v>
      </c>
      <c r="D82">
        <v>403848</v>
      </c>
    </row>
    <row r="83" spans="1:4" x14ac:dyDescent="0.25">
      <c r="A83">
        <v>403847</v>
      </c>
      <c r="B83" t="s">
        <v>796</v>
      </c>
      <c r="C83" t="s">
        <v>173</v>
      </c>
      <c r="D83">
        <v>403847</v>
      </c>
    </row>
    <row r="84" spans="1:4" x14ac:dyDescent="0.25">
      <c r="A84">
        <v>403841</v>
      </c>
      <c r="B84" t="s">
        <v>797</v>
      </c>
      <c r="C84" t="s">
        <v>630</v>
      </c>
      <c r="D84">
        <v>403841</v>
      </c>
    </row>
    <row r="85" spans="1:4" x14ac:dyDescent="0.25">
      <c r="A85">
        <v>403205</v>
      </c>
      <c r="B85" t="s">
        <v>798</v>
      </c>
      <c r="C85" t="s">
        <v>641</v>
      </c>
      <c r="D85">
        <v>403205</v>
      </c>
    </row>
    <row r="86" spans="1:4" x14ac:dyDescent="0.25">
      <c r="A86">
        <v>403198</v>
      </c>
      <c r="B86" t="s">
        <v>799</v>
      </c>
      <c r="C86" t="s">
        <v>663</v>
      </c>
      <c r="D86">
        <v>403198</v>
      </c>
    </row>
    <row r="87" spans="1:4" x14ac:dyDescent="0.25">
      <c r="A87">
        <v>403195</v>
      </c>
      <c r="B87" t="s">
        <v>800</v>
      </c>
      <c r="C87" t="s">
        <v>641</v>
      </c>
      <c r="D87">
        <v>403195</v>
      </c>
    </row>
    <row r="88" spans="1:4" x14ac:dyDescent="0.25">
      <c r="A88">
        <v>402650</v>
      </c>
      <c r="B88" t="s">
        <v>801</v>
      </c>
      <c r="C88" t="s">
        <v>221</v>
      </c>
      <c r="D88">
        <v>402650</v>
      </c>
    </row>
    <row r="89" spans="1:4" x14ac:dyDescent="0.25">
      <c r="A89">
        <v>402649</v>
      </c>
      <c r="B89" t="s">
        <v>802</v>
      </c>
      <c r="C89" t="s">
        <v>221</v>
      </c>
      <c r="D89">
        <v>402649</v>
      </c>
    </row>
    <row r="90" spans="1:4" x14ac:dyDescent="0.25">
      <c r="A90">
        <v>402646</v>
      </c>
      <c r="B90" t="s">
        <v>803</v>
      </c>
      <c r="C90" t="s">
        <v>330</v>
      </c>
      <c r="D90">
        <v>402646</v>
      </c>
    </row>
    <row r="91" spans="1:4" x14ac:dyDescent="0.25">
      <c r="A91">
        <v>402582</v>
      </c>
      <c r="B91" t="s">
        <v>804</v>
      </c>
      <c r="C91" t="s">
        <v>215</v>
      </c>
      <c r="D91">
        <v>402582</v>
      </c>
    </row>
    <row r="92" spans="1:4" x14ac:dyDescent="0.25">
      <c r="A92">
        <v>402500</v>
      </c>
      <c r="B92" t="s">
        <v>805</v>
      </c>
      <c r="C92" t="s">
        <v>634</v>
      </c>
      <c r="D92">
        <v>402500</v>
      </c>
    </row>
    <row r="93" spans="1:4" x14ac:dyDescent="0.25">
      <c r="A93">
        <v>402242</v>
      </c>
      <c r="B93" t="s">
        <v>806</v>
      </c>
      <c r="C93" t="s">
        <v>531</v>
      </c>
      <c r="D93">
        <v>402242</v>
      </c>
    </row>
    <row r="94" spans="1:4" x14ac:dyDescent="0.25">
      <c r="A94">
        <v>402217</v>
      </c>
      <c r="B94" t="s">
        <v>807</v>
      </c>
      <c r="C94" t="s">
        <v>266</v>
      </c>
      <c r="D94">
        <v>402217</v>
      </c>
    </row>
    <row r="95" spans="1:4" x14ac:dyDescent="0.25">
      <c r="A95">
        <v>402213</v>
      </c>
      <c r="B95" t="s">
        <v>808</v>
      </c>
      <c r="C95" t="s">
        <v>692</v>
      </c>
      <c r="D95">
        <v>402213</v>
      </c>
    </row>
    <row r="96" spans="1:4" x14ac:dyDescent="0.25">
      <c r="A96">
        <v>402168</v>
      </c>
      <c r="B96" t="s">
        <v>809</v>
      </c>
      <c r="C96" t="s">
        <v>166</v>
      </c>
      <c r="D96">
        <v>402168</v>
      </c>
    </row>
    <row r="97" spans="1:4" x14ac:dyDescent="0.25">
      <c r="A97">
        <v>400750</v>
      </c>
      <c r="B97" t="s">
        <v>810</v>
      </c>
      <c r="C97" t="s">
        <v>140</v>
      </c>
      <c r="D97">
        <v>400750</v>
      </c>
    </row>
    <row r="98" spans="1:4" x14ac:dyDescent="0.25">
      <c r="A98">
        <v>400747</v>
      </c>
      <c r="B98" t="s">
        <v>811</v>
      </c>
      <c r="C98" t="s">
        <v>257</v>
      </c>
      <c r="D98">
        <v>400747</v>
      </c>
    </row>
    <row r="99" spans="1:4" x14ac:dyDescent="0.25">
      <c r="A99">
        <v>400733</v>
      </c>
      <c r="B99" t="s">
        <v>812</v>
      </c>
      <c r="C99" t="s">
        <v>302</v>
      </c>
      <c r="D99">
        <v>400733</v>
      </c>
    </row>
    <row r="100" spans="1:4" x14ac:dyDescent="0.25">
      <c r="A100">
        <v>400732</v>
      </c>
      <c r="B100" t="s">
        <v>813</v>
      </c>
      <c r="C100" t="s">
        <v>301</v>
      </c>
      <c r="D100">
        <v>400732</v>
      </c>
    </row>
    <row r="101" spans="1:4" x14ac:dyDescent="0.25">
      <c r="A101">
        <v>400486</v>
      </c>
      <c r="B101" t="s">
        <v>814</v>
      </c>
      <c r="C101" t="s">
        <v>590</v>
      </c>
      <c r="D101">
        <v>400486</v>
      </c>
    </row>
    <row r="102" spans="1:4" x14ac:dyDescent="0.25">
      <c r="A102">
        <v>400456</v>
      </c>
      <c r="B102" t="s">
        <v>815</v>
      </c>
      <c r="C102" t="s">
        <v>480</v>
      </c>
      <c r="D102">
        <v>400456</v>
      </c>
    </row>
    <row r="103" spans="1:4" x14ac:dyDescent="0.25">
      <c r="A103">
        <v>400430</v>
      </c>
      <c r="B103" t="s">
        <v>816</v>
      </c>
      <c r="C103" t="s">
        <v>499</v>
      </c>
      <c r="D103">
        <v>400430</v>
      </c>
    </row>
    <row r="104" spans="1:4" x14ac:dyDescent="0.25">
      <c r="A104">
        <v>400386</v>
      </c>
      <c r="B104" t="s">
        <v>817</v>
      </c>
      <c r="C104" t="s">
        <v>626</v>
      </c>
      <c r="D104">
        <v>400386</v>
      </c>
    </row>
    <row r="105" spans="1:4" x14ac:dyDescent="0.25">
      <c r="A105">
        <v>399490</v>
      </c>
      <c r="B105" t="s">
        <v>818</v>
      </c>
      <c r="C105" t="s">
        <v>510</v>
      </c>
      <c r="D105">
        <v>399490</v>
      </c>
    </row>
    <row r="106" spans="1:4" x14ac:dyDescent="0.25">
      <c r="A106">
        <v>399397</v>
      </c>
      <c r="B106" t="s">
        <v>819</v>
      </c>
      <c r="C106" t="s">
        <v>672</v>
      </c>
      <c r="D106">
        <v>399397</v>
      </c>
    </row>
    <row r="107" spans="1:4" x14ac:dyDescent="0.25">
      <c r="A107">
        <v>399375</v>
      </c>
      <c r="B107" t="s">
        <v>820</v>
      </c>
      <c r="C107" t="s">
        <v>607</v>
      </c>
      <c r="D107">
        <v>399375</v>
      </c>
    </row>
    <row r="108" spans="1:4" x14ac:dyDescent="0.25">
      <c r="A108">
        <v>399156</v>
      </c>
      <c r="B108" t="s">
        <v>821</v>
      </c>
      <c r="C108" t="s">
        <v>579</v>
      </c>
      <c r="D108">
        <v>399156</v>
      </c>
    </row>
    <row r="109" spans="1:4" x14ac:dyDescent="0.25">
      <c r="A109">
        <v>399047</v>
      </c>
      <c r="B109" t="s">
        <v>822</v>
      </c>
      <c r="C109" t="s">
        <v>675</v>
      </c>
      <c r="D109">
        <v>399047</v>
      </c>
    </row>
    <row r="110" spans="1:4" x14ac:dyDescent="0.25">
      <c r="A110">
        <v>399038</v>
      </c>
      <c r="B110" t="s">
        <v>823</v>
      </c>
      <c r="C110" t="s">
        <v>173</v>
      </c>
      <c r="D110">
        <v>399038</v>
      </c>
    </row>
    <row r="111" spans="1:4" x14ac:dyDescent="0.25">
      <c r="A111">
        <v>399037</v>
      </c>
      <c r="B111" t="s">
        <v>824</v>
      </c>
      <c r="C111" t="s">
        <v>173</v>
      </c>
      <c r="D111">
        <v>399037</v>
      </c>
    </row>
    <row r="112" spans="1:4" x14ac:dyDescent="0.25">
      <c r="A112">
        <v>395072</v>
      </c>
      <c r="B112" t="s">
        <v>825</v>
      </c>
      <c r="C112" t="s">
        <v>357</v>
      </c>
      <c r="D112">
        <v>395072</v>
      </c>
    </row>
    <row r="113" spans="1:13" x14ac:dyDescent="0.25">
      <c r="A113">
        <v>395032</v>
      </c>
      <c r="B113" t="s">
        <v>826</v>
      </c>
      <c r="C113" t="s">
        <v>360</v>
      </c>
      <c r="D113">
        <v>395032</v>
      </c>
    </row>
    <row r="114" spans="1:13" x14ac:dyDescent="0.25">
      <c r="A114">
        <v>395021</v>
      </c>
      <c r="B114" t="s">
        <v>827</v>
      </c>
      <c r="C114" t="s">
        <v>281</v>
      </c>
      <c r="D114">
        <v>395021</v>
      </c>
    </row>
    <row r="115" spans="1:13" x14ac:dyDescent="0.25">
      <c r="A115">
        <v>391809</v>
      </c>
      <c r="B115" t="s">
        <v>828</v>
      </c>
      <c r="C115" t="s">
        <v>440</v>
      </c>
      <c r="D115">
        <v>391809</v>
      </c>
    </row>
    <row r="116" spans="1:13" x14ac:dyDescent="0.25">
      <c r="A116">
        <v>391629</v>
      </c>
      <c r="B116" t="s">
        <v>829</v>
      </c>
      <c r="C116" t="s">
        <v>714</v>
      </c>
      <c r="D116">
        <v>391629</v>
      </c>
    </row>
    <row r="117" spans="1:13" x14ac:dyDescent="0.25">
      <c r="A117">
        <v>391295</v>
      </c>
      <c r="B117" t="s">
        <v>830</v>
      </c>
      <c r="C117" t="s">
        <v>347</v>
      </c>
      <c r="D117">
        <v>391295</v>
      </c>
    </row>
    <row r="118" spans="1:13" x14ac:dyDescent="0.25">
      <c r="A118">
        <v>391054</v>
      </c>
      <c r="B118" t="s">
        <v>831</v>
      </c>
      <c r="C118" t="s">
        <v>552</v>
      </c>
      <c r="D118">
        <v>391054</v>
      </c>
    </row>
    <row r="119" spans="1:13" x14ac:dyDescent="0.25">
      <c r="A119">
        <v>390894</v>
      </c>
      <c r="B119" t="s">
        <v>832</v>
      </c>
      <c r="C119" t="s">
        <v>166</v>
      </c>
      <c r="D119">
        <v>390894</v>
      </c>
    </row>
    <row r="120" spans="1:13" x14ac:dyDescent="0.25">
      <c r="A120">
        <v>390884</v>
      </c>
      <c r="B120" t="s">
        <v>833</v>
      </c>
      <c r="C120" t="s">
        <v>502</v>
      </c>
      <c r="D120">
        <v>390884</v>
      </c>
    </row>
    <row r="121" spans="1:13" x14ac:dyDescent="0.25">
      <c r="A121">
        <v>390741</v>
      </c>
      <c r="B121" t="s">
        <v>834</v>
      </c>
      <c r="C121" t="s">
        <v>456</v>
      </c>
      <c r="D121">
        <v>390741</v>
      </c>
    </row>
    <row r="122" spans="1:13" x14ac:dyDescent="0.25">
      <c r="A122">
        <v>390302</v>
      </c>
      <c r="B122" s="13" t="s">
        <v>835</v>
      </c>
      <c r="C122" s="13" t="s">
        <v>136</v>
      </c>
      <c r="D122">
        <v>390302</v>
      </c>
      <c r="M122" s="13" t="s">
        <v>22</v>
      </c>
    </row>
    <row r="123" spans="1:13" x14ac:dyDescent="0.25">
      <c r="A123">
        <v>390222</v>
      </c>
      <c r="B123" t="s">
        <v>836</v>
      </c>
      <c r="C123" t="s">
        <v>173</v>
      </c>
      <c r="D123">
        <v>390222</v>
      </c>
    </row>
    <row r="124" spans="1:13" x14ac:dyDescent="0.25">
      <c r="A124">
        <v>390140</v>
      </c>
      <c r="B124" t="s">
        <v>837</v>
      </c>
      <c r="C124" t="s">
        <v>296</v>
      </c>
      <c r="D124">
        <v>390140</v>
      </c>
    </row>
    <row r="125" spans="1:13" x14ac:dyDescent="0.25">
      <c r="A125">
        <v>389842</v>
      </c>
      <c r="B125" t="s">
        <v>838</v>
      </c>
      <c r="C125" t="s">
        <v>693</v>
      </c>
      <c r="D125">
        <v>389842</v>
      </c>
    </row>
    <row r="126" spans="1:13" x14ac:dyDescent="0.25">
      <c r="A126">
        <v>389768</v>
      </c>
      <c r="B126" t="s">
        <v>839</v>
      </c>
      <c r="C126" t="s">
        <v>447</v>
      </c>
      <c r="D126">
        <v>389768</v>
      </c>
    </row>
    <row r="127" spans="1:13" x14ac:dyDescent="0.25">
      <c r="A127">
        <v>389344</v>
      </c>
      <c r="B127" t="s">
        <v>840</v>
      </c>
      <c r="C127" t="s">
        <v>314</v>
      </c>
      <c r="D127">
        <v>389344</v>
      </c>
    </row>
    <row r="128" spans="1:13" x14ac:dyDescent="0.25">
      <c r="A128">
        <v>389343</v>
      </c>
      <c r="B128" t="s">
        <v>841</v>
      </c>
      <c r="C128" t="s">
        <v>314</v>
      </c>
      <c r="D128">
        <v>389343</v>
      </c>
    </row>
    <row r="129" spans="1:4" x14ac:dyDescent="0.25">
      <c r="A129">
        <v>389143</v>
      </c>
      <c r="B129" t="s">
        <v>842</v>
      </c>
      <c r="C129" t="s">
        <v>668</v>
      </c>
      <c r="D129">
        <v>389143</v>
      </c>
    </row>
    <row r="130" spans="1:4" x14ac:dyDescent="0.25">
      <c r="A130">
        <v>389092</v>
      </c>
      <c r="B130" t="s">
        <v>843</v>
      </c>
      <c r="C130" t="s">
        <v>599</v>
      </c>
      <c r="D130">
        <v>389092</v>
      </c>
    </row>
    <row r="131" spans="1:4" x14ac:dyDescent="0.25">
      <c r="A131">
        <v>389091</v>
      </c>
      <c r="B131" t="s">
        <v>844</v>
      </c>
      <c r="C131" t="s">
        <v>599</v>
      </c>
      <c r="D131">
        <v>389091</v>
      </c>
    </row>
    <row r="132" spans="1:4" x14ac:dyDescent="0.25">
      <c r="A132">
        <v>388978</v>
      </c>
      <c r="B132" t="s">
        <v>845</v>
      </c>
      <c r="C132" t="s">
        <v>215</v>
      </c>
      <c r="D132">
        <v>388978</v>
      </c>
    </row>
    <row r="133" spans="1:4" x14ac:dyDescent="0.25">
      <c r="A133">
        <v>388700</v>
      </c>
      <c r="B133" t="s">
        <v>846</v>
      </c>
      <c r="C133" t="s">
        <v>459</v>
      </c>
      <c r="D133">
        <v>388700</v>
      </c>
    </row>
    <row r="134" spans="1:4" x14ac:dyDescent="0.25">
      <c r="A134">
        <v>388511</v>
      </c>
      <c r="B134" t="s">
        <v>847</v>
      </c>
      <c r="C134" t="s">
        <v>285</v>
      </c>
      <c r="D134">
        <v>388511</v>
      </c>
    </row>
    <row r="135" spans="1:4" x14ac:dyDescent="0.25">
      <c r="A135">
        <v>388068</v>
      </c>
      <c r="B135" t="s">
        <v>848</v>
      </c>
      <c r="C135" t="s">
        <v>332</v>
      </c>
      <c r="D135">
        <v>388068</v>
      </c>
    </row>
    <row r="136" spans="1:4" x14ac:dyDescent="0.25">
      <c r="A136">
        <v>387918</v>
      </c>
      <c r="B136" t="s">
        <v>849</v>
      </c>
      <c r="C136" t="s">
        <v>705</v>
      </c>
      <c r="D136">
        <v>387918</v>
      </c>
    </row>
    <row r="137" spans="1:4" x14ac:dyDescent="0.25">
      <c r="A137">
        <v>387911</v>
      </c>
      <c r="B137" t="s">
        <v>850</v>
      </c>
      <c r="C137" t="s">
        <v>331</v>
      </c>
      <c r="D137">
        <v>387911</v>
      </c>
    </row>
    <row r="138" spans="1:4" x14ac:dyDescent="0.25">
      <c r="A138">
        <v>387873</v>
      </c>
      <c r="B138" t="s">
        <v>851</v>
      </c>
      <c r="C138" t="s">
        <v>278</v>
      </c>
      <c r="D138">
        <v>387873</v>
      </c>
    </row>
    <row r="139" spans="1:4" x14ac:dyDescent="0.25">
      <c r="A139">
        <v>387654</v>
      </c>
      <c r="B139" t="s">
        <v>852</v>
      </c>
      <c r="C139" t="s">
        <v>500</v>
      </c>
      <c r="D139">
        <v>387654</v>
      </c>
    </row>
    <row r="140" spans="1:4" x14ac:dyDescent="0.25">
      <c r="A140">
        <v>387652</v>
      </c>
      <c r="B140" t="s">
        <v>853</v>
      </c>
      <c r="C140" t="s">
        <v>672</v>
      </c>
      <c r="D140">
        <v>387652</v>
      </c>
    </row>
    <row r="141" spans="1:4" x14ac:dyDescent="0.25">
      <c r="A141">
        <v>387202</v>
      </c>
      <c r="B141" t="s">
        <v>854</v>
      </c>
      <c r="C141" t="s">
        <v>329</v>
      </c>
      <c r="D141">
        <v>387202</v>
      </c>
    </row>
    <row r="142" spans="1:4" x14ac:dyDescent="0.25">
      <c r="A142">
        <v>387060</v>
      </c>
      <c r="B142" t="s">
        <v>855</v>
      </c>
      <c r="C142" t="s">
        <v>406</v>
      </c>
      <c r="D142">
        <v>387060</v>
      </c>
    </row>
    <row r="143" spans="1:4" x14ac:dyDescent="0.25">
      <c r="A143">
        <v>386927</v>
      </c>
      <c r="B143" t="s">
        <v>856</v>
      </c>
      <c r="C143" t="s">
        <v>136</v>
      </c>
      <c r="D143">
        <v>386927</v>
      </c>
    </row>
    <row r="144" spans="1:4" x14ac:dyDescent="0.25">
      <c r="A144">
        <v>386924</v>
      </c>
      <c r="B144" t="s">
        <v>857</v>
      </c>
      <c r="C144" t="s">
        <v>258</v>
      </c>
      <c r="D144">
        <v>386924</v>
      </c>
    </row>
    <row r="145" spans="1:4" x14ac:dyDescent="0.25">
      <c r="A145">
        <v>386845</v>
      </c>
      <c r="B145" t="s">
        <v>858</v>
      </c>
      <c r="C145" t="s">
        <v>692</v>
      </c>
      <c r="D145">
        <v>386845</v>
      </c>
    </row>
    <row r="146" spans="1:4" x14ac:dyDescent="0.25">
      <c r="A146">
        <v>386784</v>
      </c>
      <c r="B146" t="s">
        <v>859</v>
      </c>
      <c r="C146" t="s">
        <v>359</v>
      </c>
      <c r="D146">
        <v>386784</v>
      </c>
    </row>
    <row r="147" spans="1:4" x14ac:dyDescent="0.25">
      <c r="A147">
        <v>386669</v>
      </c>
      <c r="B147" t="s">
        <v>860</v>
      </c>
      <c r="C147" t="s">
        <v>599</v>
      </c>
      <c r="D147">
        <v>386669</v>
      </c>
    </row>
    <row r="148" spans="1:4" x14ac:dyDescent="0.25">
      <c r="A148">
        <v>386272</v>
      </c>
      <c r="B148" t="s">
        <v>861</v>
      </c>
      <c r="C148" t="s">
        <v>706</v>
      </c>
      <c r="D148">
        <v>386272</v>
      </c>
    </row>
    <row r="149" spans="1:4" x14ac:dyDescent="0.25">
      <c r="A149">
        <v>386134</v>
      </c>
      <c r="B149" t="s">
        <v>862</v>
      </c>
      <c r="C149" t="s">
        <v>401</v>
      </c>
      <c r="D149">
        <v>386134</v>
      </c>
    </row>
    <row r="150" spans="1:4" x14ac:dyDescent="0.25">
      <c r="A150">
        <v>386126</v>
      </c>
      <c r="B150" t="s">
        <v>863</v>
      </c>
      <c r="C150" t="s">
        <v>401</v>
      </c>
      <c r="D150">
        <v>386126</v>
      </c>
    </row>
    <row r="151" spans="1:4" x14ac:dyDescent="0.25">
      <c r="A151">
        <v>386015</v>
      </c>
      <c r="B151" t="s">
        <v>864</v>
      </c>
      <c r="C151" t="s">
        <v>326</v>
      </c>
      <c r="D151">
        <v>386015</v>
      </c>
    </row>
    <row r="152" spans="1:4" x14ac:dyDescent="0.25">
      <c r="A152">
        <v>385890</v>
      </c>
      <c r="B152" t="s">
        <v>865</v>
      </c>
      <c r="C152" t="s">
        <v>599</v>
      </c>
      <c r="D152">
        <v>385890</v>
      </c>
    </row>
    <row r="153" spans="1:4" x14ac:dyDescent="0.25">
      <c r="A153">
        <v>383976</v>
      </c>
      <c r="B153" t="s">
        <v>866</v>
      </c>
      <c r="C153" t="s">
        <v>317</v>
      </c>
      <c r="D153">
        <v>383976</v>
      </c>
    </row>
    <row r="154" spans="1:4" x14ac:dyDescent="0.25">
      <c r="A154">
        <v>383967</v>
      </c>
      <c r="B154" t="s">
        <v>867</v>
      </c>
      <c r="C154" t="s">
        <v>696</v>
      </c>
      <c r="D154">
        <v>383967</v>
      </c>
    </row>
    <row r="155" spans="1:4" x14ac:dyDescent="0.25">
      <c r="A155">
        <v>383848</v>
      </c>
      <c r="B155" t="s">
        <v>868</v>
      </c>
      <c r="C155" t="s">
        <v>641</v>
      </c>
      <c r="D155">
        <v>383848</v>
      </c>
    </row>
    <row r="156" spans="1:4" x14ac:dyDescent="0.25">
      <c r="A156">
        <v>381910</v>
      </c>
      <c r="B156" t="s">
        <v>869</v>
      </c>
      <c r="C156" t="s">
        <v>212</v>
      </c>
      <c r="D156">
        <v>381910</v>
      </c>
    </row>
    <row r="157" spans="1:4" x14ac:dyDescent="0.25">
      <c r="A157">
        <v>381899</v>
      </c>
      <c r="B157" t="s">
        <v>870</v>
      </c>
      <c r="C157" t="s">
        <v>598</v>
      </c>
      <c r="D157">
        <v>381899</v>
      </c>
    </row>
    <row r="158" spans="1:4" x14ac:dyDescent="0.25">
      <c r="A158">
        <v>380446</v>
      </c>
      <c r="B158" t="s">
        <v>871</v>
      </c>
      <c r="C158" t="s">
        <v>306</v>
      </c>
      <c r="D158">
        <v>380446</v>
      </c>
    </row>
    <row r="159" spans="1:4" x14ac:dyDescent="0.25">
      <c r="A159">
        <v>380408</v>
      </c>
      <c r="B159" t="s">
        <v>872</v>
      </c>
      <c r="C159" t="s">
        <v>521</v>
      </c>
      <c r="D159">
        <v>380408</v>
      </c>
    </row>
    <row r="160" spans="1:4" x14ac:dyDescent="0.25">
      <c r="A160">
        <v>380335</v>
      </c>
      <c r="B160" t="s">
        <v>873</v>
      </c>
      <c r="C160" t="s">
        <v>484</v>
      </c>
      <c r="D160">
        <v>380335</v>
      </c>
    </row>
    <row r="161" spans="1:4" x14ac:dyDescent="0.25">
      <c r="A161">
        <v>380311</v>
      </c>
      <c r="B161" t="s">
        <v>874</v>
      </c>
      <c r="C161" t="s">
        <v>311</v>
      </c>
      <c r="D161">
        <v>380311</v>
      </c>
    </row>
    <row r="162" spans="1:4" x14ac:dyDescent="0.25">
      <c r="A162">
        <v>380291</v>
      </c>
      <c r="B162" t="s">
        <v>875</v>
      </c>
      <c r="C162" t="s">
        <v>152</v>
      </c>
      <c r="D162">
        <v>380291</v>
      </c>
    </row>
    <row r="163" spans="1:4" x14ac:dyDescent="0.25">
      <c r="A163">
        <v>380287</v>
      </c>
      <c r="B163" t="s">
        <v>876</v>
      </c>
      <c r="C163" t="s">
        <v>646</v>
      </c>
      <c r="D163">
        <v>380287</v>
      </c>
    </row>
    <row r="164" spans="1:4" x14ac:dyDescent="0.25">
      <c r="A164">
        <v>380285</v>
      </c>
      <c r="B164" t="s">
        <v>877</v>
      </c>
      <c r="C164" t="s">
        <v>651</v>
      </c>
      <c r="D164">
        <v>380285</v>
      </c>
    </row>
    <row r="165" spans="1:4" x14ac:dyDescent="0.25">
      <c r="A165">
        <v>380284</v>
      </c>
      <c r="B165" t="s">
        <v>878</v>
      </c>
      <c r="C165" t="s">
        <v>651</v>
      </c>
      <c r="D165">
        <v>380284</v>
      </c>
    </row>
    <row r="166" spans="1:4" x14ac:dyDescent="0.25">
      <c r="A166">
        <v>380282</v>
      </c>
      <c r="B166" t="s">
        <v>879</v>
      </c>
      <c r="C166" t="s">
        <v>120</v>
      </c>
      <c r="D166">
        <v>380282</v>
      </c>
    </row>
    <row r="167" spans="1:4" x14ac:dyDescent="0.25">
      <c r="A167">
        <v>380274</v>
      </c>
      <c r="B167" t="s">
        <v>880</v>
      </c>
      <c r="C167" t="s">
        <v>342</v>
      </c>
      <c r="D167">
        <v>380274</v>
      </c>
    </row>
    <row r="168" spans="1:4" x14ac:dyDescent="0.25">
      <c r="A168">
        <v>379860</v>
      </c>
      <c r="B168" t="s">
        <v>881</v>
      </c>
      <c r="C168" t="s">
        <v>660</v>
      </c>
      <c r="D168">
        <v>379860</v>
      </c>
    </row>
    <row r="169" spans="1:4" x14ac:dyDescent="0.25">
      <c r="A169">
        <v>379546</v>
      </c>
      <c r="B169" t="s">
        <v>882</v>
      </c>
      <c r="C169" t="s">
        <v>470</v>
      </c>
      <c r="D169">
        <v>379546</v>
      </c>
    </row>
    <row r="170" spans="1:4" x14ac:dyDescent="0.25">
      <c r="A170">
        <v>379469</v>
      </c>
      <c r="B170" t="s">
        <v>883</v>
      </c>
      <c r="C170" t="s">
        <v>605</v>
      </c>
      <c r="D170">
        <v>379469</v>
      </c>
    </row>
    <row r="171" spans="1:4" x14ac:dyDescent="0.25">
      <c r="A171">
        <v>379266</v>
      </c>
      <c r="B171" t="s">
        <v>884</v>
      </c>
      <c r="C171" t="s">
        <v>470</v>
      </c>
      <c r="D171">
        <v>379266</v>
      </c>
    </row>
    <row r="172" spans="1:4" x14ac:dyDescent="0.25">
      <c r="A172">
        <v>379074</v>
      </c>
      <c r="B172" t="s">
        <v>885</v>
      </c>
      <c r="C172" t="s">
        <v>337</v>
      </c>
      <c r="D172">
        <v>379074</v>
      </c>
    </row>
    <row r="173" spans="1:4" x14ac:dyDescent="0.25">
      <c r="A173">
        <v>378830</v>
      </c>
      <c r="B173" t="s">
        <v>886</v>
      </c>
      <c r="C173" t="s">
        <v>385</v>
      </c>
      <c r="D173">
        <v>378830</v>
      </c>
    </row>
    <row r="174" spans="1:4" x14ac:dyDescent="0.25">
      <c r="A174">
        <v>378724</v>
      </c>
      <c r="B174" t="s">
        <v>887</v>
      </c>
      <c r="C174" t="s">
        <v>470</v>
      </c>
      <c r="D174">
        <v>378724</v>
      </c>
    </row>
    <row r="175" spans="1:4" x14ac:dyDescent="0.25">
      <c r="A175">
        <v>378713</v>
      </c>
      <c r="B175" t="s">
        <v>888</v>
      </c>
      <c r="C175" t="s">
        <v>196</v>
      </c>
      <c r="D175">
        <v>378713</v>
      </c>
    </row>
    <row r="176" spans="1:4" x14ac:dyDescent="0.25">
      <c r="A176">
        <v>378222</v>
      </c>
      <c r="B176" t="s">
        <v>889</v>
      </c>
      <c r="C176" t="s">
        <v>596</v>
      </c>
      <c r="D176">
        <v>378222</v>
      </c>
    </row>
    <row r="177" spans="1:4" x14ac:dyDescent="0.25">
      <c r="A177">
        <v>378064</v>
      </c>
      <c r="B177" t="s">
        <v>890</v>
      </c>
      <c r="C177" t="s">
        <v>363</v>
      </c>
      <c r="D177">
        <v>378064</v>
      </c>
    </row>
    <row r="178" spans="1:4" x14ac:dyDescent="0.25">
      <c r="A178">
        <v>378063</v>
      </c>
      <c r="B178" t="s">
        <v>891</v>
      </c>
      <c r="C178" t="s">
        <v>634</v>
      </c>
      <c r="D178">
        <v>378063</v>
      </c>
    </row>
    <row r="179" spans="1:4" x14ac:dyDescent="0.25">
      <c r="A179">
        <v>377690</v>
      </c>
      <c r="B179" t="s">
        <v>892</v>
      </c>
      <c r="C179" t="s">
        <v>551</v>
      </c>
      <c r="D179">
        <v>377690</v>
      </c>
    </row>
    <row r="180" spans="1:4" x14ac:dyDescent="0.25">
      <c r="A180">
        <v>377686</v>
      </c>
      <c r="B180" t="s">
        <v>893</v>
      </c>
      <c r="C180" t="s">
        <v>551</v>
      </c>
      <c r="D180">
        <v>377686</v>
      </c>
    </row>
    <row r="181" spans="1:4" x14ac:dyDescent="0.25">
      <c r="A181">
        <v>377685</v>
      </c>
      <c r="B181" t="s">
        <v>894</v>
      </c>
      <c r="C181" t="s">
        <v>550</v>
      </c>
      <c r="D181">
        <v>377685</v>
      </c>
    </row>
    <row r="182" spans="1:4" x14ac:dyDescent="0.25">
      <c r="A182">
        <v>377683</v>
      </c>
      <c r="B182" t="s">
        <v>895</v>
      </c>
      <c r="C182" t="s">
        <v>550</v>
      </c>
      <c r="D182">
        <v>377683</v>
      </c>
    </row>
    <row r="183" spans="1:4" x14ac:dyDescent="0.25">
      <c r="A183">
        <v>377682</v>
      </c>
      <c r="B183" t="s">
        <v>896</v>
      </c>
      <c r="C183" t="s">
        <v>551</v>
      </c>
      <c r="D183">
        <v>377682</v>
      </c>
    </row>
    <row r="184" spans="1:4" x14ac:dyDescent="0.25">
      <c r="A184">
        <v>377681</v>
      </c>
      <c r="B184" t="s">
        <v>897</v>
      </c>
      <c r="C184" t="s">
        <v>550</v>
      </c>
      <c r="D184">
        <v>377681</v>
      </c>
    </row>
    <row r="185" spans="1:4" x14ac:dyDescent="0.25">
      <c r="A185">
        <v>377660</v>
      </c>
      <c r="B185" t="s">
        <v>898</v>
      </c>
      <c r="C185" t="s">
        <v>260</v>
      </c>
      <c r="D185">
        <v>377660</v>
      </c>
    </row>
    <row r="186" spans="1:4" x14ac:dyDescent="0.25">
      <c r="A186">
        <v>377570</v>
      </c>
      <c r="B186" t="s">
        <v>899</v>
      </c>
      <c r="C186" t="s">
        <v>633</v>
      </c>
      <c r="D186">
        <v>377570</v>
      </c>
    </row>
    <row r="187" spans="1:4" x14ac:dyDescent="0.25">
      <c r="A187">
        <v>377565</v>
      </c>
      <c r="B187" t="s">
        <v>900</v>
      </c>
      <c r="C187" t="s">
        <v>633</v>
      </c>
      <c r="D187">
        <v>377565</v>
      </c>
    </row>
    <row r="188" spans="1:4" x14ac:dyDescent="0.25">
      <c r="A188">
        <v>377527</v>
      </c>
      <c r="B188" t="s">
        <v>901</v>
      </c>
      <c r="C188" t="s">
        <v>634</v>
      </c>
      <c r="D188">
        <v>377527</v>
      </c>
    </row>
    <row r="189" spans="1:4" x14ac:dyDescent="0.25">
      <c r="A189">
        <v>377520</v>
      </c>
      <c r="B189" t="s">
        <v>902</v>
      </c>
      <c r="C189" t="s">
        <v>634</v>
      </c>
      <c r="D189">
        <v>377520</v>
      </c>
    </row>
    <row r="190" spans="1:4" x14ac:dyDescent="0.25">
      <c r="A190">
        <v>377279</v>
      </c>
      <c r="B190" t="s">
        <v>903</v>
      </c>
      <c r="C190" t="s">
        <v>645</v>
      </c>
      <c r="D190">
        <v>377279</v>
      </c>
    </row>
    <row r="191" spans="1:4" x14ac:dyDescent="0.25">
      <c r="A191">
        <v>377277</v>
      </c>
      <c r="B191" t="s">
        <v>904</v>
      </c>
      <c r="C191" t="s">
        <v>572</v>
      </c>
      <c r="D191">
        <v>377277</v>
      </c>
    </row>
    <row r="192" spans="1:4" x14ac:dyDescent="0.25">
      <c r="A192">
        <v>377275</v>
      </c>
      <c r="B192" t="s">
        <v>905</v>
      </c>
      <c r="C192" t="s">
        <v>568</v>
      </c>
      <c r="D192">
        <v>377275</v>
      </c>
    </row>
    <row r="193" spans="1:4" x14ac:dyDescent="0.25">
      <c r="A193">
        <v>377273</v>
      </c>
      <c r="B193" t="s">
        <v>906</v>
      </c>
      <c r="C193" t="s">
        <v>210</v>
      </c>
      <c r="D193">
        <v>377273</v>
      </c>
    </row>
    <row r="194" spans="1:4" x14ac:dyDescent="0.25">
      <c r="A194">
        <v>377273</v>
      </c>
      <c r="B194" t="s">
        <v>907</v>
      </c>
      <c r="C194" t="s">
        <v>227</v>
      </c>
      <c r="D194">
        <v>377273</v>
      </c>
    </row>
    <row r="195" spans="1:4" x14ac:dyDescent="0.25">
      <c r="A195">
        <v>377272</v>
      </c>
      <c r="B195" t="s">
        <v>908</v>
      </c>
      <c r="C195" t="s">
        <v>365</v>
      </c>
      <c r="D195">
        <v>377272</v>
      </c>
    </row>
    <row r="196" spans="1:4" x14ac:dyDescent="0.25">
      <c r="A196">
        <v>377269</v>
      </c>
      <c r="B196" t="s">
        <v>909</v>
      </c>
      <c r="C196" t="s">
        <v>203</v>
      </c>
      <c r="D196">
        <v>377269</v>
      </c>
    </row>
    <row r="197" spans="1:4" x14ac:dyDescent="0.25">
      <c r="A197">
        <v>377267</v>
      </c>
      <c r="B197" t="s">
        <v>910</v>
      </c>
      <c r="C197" t="s">
        <v>216</v>
      </c>
      <c r="D197">
        <v>377267</v>
      </c>
    </row>
    <row r="198" spans="1:4" x14ac:dyDescent="0.25">
      <c r="A198">
        <v>377265</v>
      </c>
      <c r="B198" t="s">
        <v>911</v>
      </c>
      <c r="C198" t="s">
        <v>595</v>
      </c>
      <c r="D198">
        <v>377265</v>
      </c>
    </row>
    <row r="199" spans="1:4" x14ac:dyDescent="0.25">
      <c r="A199">
        <v>374343</v>
      </c>
      <c r="B199" t="s">
        <v>912</v>
      </c>
      <c r="C199" t="s">
        <v>301</v>
      </c>
      <c r="D199">
        <v>374343</v>
      </c>
    </row>
    <row r="200" spans="1:4" x14ac:dyDescent="0.25">
      <c r="A200">
        <v>373850</v>
      </c>
      <c r="B200" t="s">
        <v>913</v>
      </c>
      <c r="C200" t="s">
        <v>343</v>
      </c>
      <c r="D200">
        <v>373850</v>
      </c>
    </row>
    <row r="201" spans="1:4" x14ac:dyDescent="0.25">
      <c r="A201">
        <v>373601</v>
      </c>
      <c r="B201" t="s">
        <v>914</v>
      </c>
      <c r="C201" t="s">
        <v>642</v>
      </c>
      <c r="D201">
        <v>373601</v>
      </c>
    </row>
    <row r="202" spans="1:4" x14ac:dyDescent="0.25">
      <c r="A202">
        <v>373443</v>
      </c>
      <c r="B202" t="s">
        <v>915</v>
      </c>
      <c r="C202" t="s">
        <v>661</v>
      </c>
      <c r="D202">
        <v>373443</v>
      </c>
    </row>
    <row r="203" spans="1:4" x14ac:dyDescent="0.25">
      <c r="A203">
        <v>373416</v>
      </c>
      <c r="B203" t="s">
        <v>916</v>
      </c>
      <c r="C203" t="s">
        <v>706</v>
      </c>
      <c r="D203">
        <v>373416</v>
      </c>
    </row>
    <row r="204" spans="1:4" x14ac:dyDescent="0.25">
      <c r="A204">
        <v>373415</v>
      </c>
      <c r="B204" t="s">
        <v>917</v>
      </c>
      <c r="C204" t="s">
        <v>706</v>
      </c>
      <c r="D204">
        <v>373415</v>
      </c>
    </row>
    <row r="205" spans="1:4" x14ac:dyDescent="0.25">
      <c r="A205">
        <v>372587</v>
      </c>
      <c r="B205" t="s">
        <v>918</v>
      </c>
      <c r="C205" t="s">
        <v>141</v>
      </c>
      <c r="D205">
        <v>372587</v>
      </c>
    </row>
    <row r="206" spans="1:4" x14ac:dyDescent="0.25">
      <c r="A206">
        <v>372491</v>
      </c>
      <c r="B206" t="s">
        <v>919</v>
      </c>
      <c r="C206" t="s">
        <v>136</v>
      </c>
      <c r="D206">
        <v>372491</v>
      </c>
    </row>
    <row r="207" spans="1:4" x14ac:dyDescent="0.25">
      <c r="A207">
        <v>372144</v>
      </c>
      <c r="B207" t="s">
        <v>920</v>
      </c>
      <c r="C207" t="s">
        <v>173</v>
      </c>
      <c r="D207">
        <v>372144</v>
      </c>
    </row>
    <row r="208" spans="1:4" x14ac:dyDescent="0.25">
      <c r="A208">
        <v>371728</v>
      </c>
      <c r="B208" t="s">
        <v>921</v>
      </c>
      <c r="C208" t="s">
        <v>75</v>
      </c>
      <c r="D208">
        <v>371728</v>
      </c>
    </row>
    <row r="209" spans="1:4" x14ac:dyDescent="0.25">
      <c r="A209">
        <v>371724</v>
      </c>
      <c r="B209" t="s">
        <v>922</v>
      </c>
      <c r="C209" t="s">
        <v>589</v>
      </c>
      <c r="D209">
        <v>371724</v>
      </c>
    </row>
    <row r="210" spans="1:4" x14ac:dyDescent="0.25">
      <c r="A210">
        <v>371722</v>
      </c>
      <c r="B210" t="s">
        <v>923</v>
      </c>
      <c r="C210" t="s">
        <v>370</v>
      </c>
      <c r="D210">
        <v>371722</v>
      </c>
    </row>
    <row r="211" spans="1:4" x14ac:dyDescent="0.25">
      <c r="A211">
        <v>371558</v>
      </c>
      <c r="B211" t="s">
        <v>924</v>
      </c>
      <c r="C211" t="s">
        <v>545</v>
      </c>
      <c r="D211">
        <v>371558</v>
      </c>
    </row>
    <row r="212" spans="1:4" x14ac:dyDescent="0.25">
      <c r="A212">
        <v>371404</v>
      </c>
      <c r="B212" t="s">
        <v>925</v>
      </c>
      <c r="C212" t="s">
        <v>398</v>
      </c>
      <c r="D212">
        <v>371404</v>
      </c>
    </row>
    <row r="213" spans="1:4" x14ac:dyDescent="0.25">
      <c r="A213">
        <v>371381</v>
      </c>
      <c r="B213" t="s">
        <v>926</v>
      </c>
      <c r="C213" t="s">
        <v>290</v>
      </c>
      <c r="D213">
        <v>371381</v>
      </c>
    </row>
    <row r="214" spans="1:4" x14ac:dyDescent="0.25">
      <c r="A214">
        <v>371380</v>
      </c>
      <c r="B214" t="s">
        <v>927</v>
      </c>
      <c r="C214" t="s">
        <v>539</v>
      </c>
      <c r="D214">
        <v>371380</v>
      </c>
    </row>
    <row r="215" spans="1:4" x14ac:dyDescent="0.25">
      <c r="A215">
        <v>371379</v>
      </c>
      <c r="B215" t="s">
        <v>928</v>
      </c>
      <c r="C215" t="s">
        <v>539</v>
      </c>
      <c r="D215">
        <v>371379</v>
      </c>
    </row>
    <row r="216" spans="1:4" x14ac:dyDescent="0.25">
      <c r="A216">
        <v>370969</v>
      </c>
      <c r="B216" t="s">
        <v>929</v>
      </c>
      <c r="C216" t="s">
        <v>574</v>
      </c>
      <c r="D216">
        <v>370969</v>
      </c>
    </row>
    <row r="217" spans="1:4" x14ac:dyDescent="0.25">
      <c r="A217">
        <v>370824</v>
      </c>
      <c r="B217" t="s">
        <v>930</v>
      </c>
      <c r="C217" t="s">
        <v>463</v>
      </c>
      <c r="D217">
        <v>370824</v>
      </c>
    </row>
    <row r="218" spans="1:4" x14ac:dyDescent="0.25">
      <c r="A218">
        <v>370823</v>
      </c>
      <c r="B218" t="s">
        <v>931</v>
      </c>
      <c r="C218" t="s">
        <v>463</v>
      </c>
      <c r="D218">
        <v>370823</v>
      </c>
    </row>
    <row r="219" spans="1:4" x14ac:dyDescent="0.25">
      <c r="A219">
        <v>370760</v>
      </c>
      <c r="B219" t="s">
        <v>932</v>
      </c>
      <c r="C219" t="s">
        <v>295</v>
      </c>
      <c r="D219">
        <v>370760</v>
      </c>
    </row>
    <row r="220" spans="1:4" x14ac:dyDescent="0.25">
      <c r="A220">
        <v>370690</v>
      </c>
      <c r="B220" t="s">
        <v>933</v>
      </c>
      <c r="C220" t="s">
        <v>707</v>
      </c>
      <c r="D220">
        <v>370690</v>
      </c>
    </row>
    <row r="221" spans="1:4" x14ac:dyDescent="0.25">
      <c r="A221">
        <v>370669</v>
      </c>
      <c r="B221" t="s">
        <v>934</v>
      </c>
      <c r="C221" t="s">
        <v>707</v>
      </c>
      <c r="D221">
        <v>370669</v>
      </c>
    </row>
    <row r="222" spans="1:4" x14ac:dyDescent="0.25">
      <c r="A222">
        <v>370463</v>
      </c>
      <c r="B222" t="s">
        <v>935</v>
      </c>
      <c r="C222" t="s">
        <v>274</v>
      </c>
      <c r="D222">
        <v>370463</v>
      </c>
    </row>
    <row r="223" spans="1:4" x14ac:dyDescent="0.25">
      <c r="A223">
        <v>370371</v>
      </c>
      <c r="B223" t="s">
        <v>936</v>
      </c>
      <c r="C223" t="s">
        <v>562</v>
      </c>
      <c r="D223">
        <v>370371</v>
      </c>
    </row>
    <row r="224" spans="1:4" x14ac:dyDescent="0.25">
      <c r="A224">
        <v>370370</v>
      </c>
      <c r="B224" t="s">
        <v>937</v>
      </c>
      <c r="C224" t="s">
        <v>654</v>
      </c>
      <c r="D224">
        <v>370370</v>
      </c>
    </row>
    <row r="225" spans="1:4" x14ac:dyDescent="0.25">
      <c r="A225">
        <v>367090</v>
      </c>
      <c r="B225" t="s">
        <v>938</v>
      </c>
      <c r="C225" t="s">
        <v>511</v>
      </c>
      <c r="D225">
        <v>367090</v>
      </c>
    </row>
    <row r="226" spans="1:4" x14ac:dyDescent="0.25">
      <c r="A226">
        <v>366527</v>
      </c>
      <c r="B226" t="s">
        <v>939</v>
      </c>
      <c r="C226" t="s">
        <v>246</v>
      </c>
      <c r="D226">
        <v>366527</v>
      </c>
    </row>
    <row r="227" spans="1:4" x14ac:dyDescent="0.25">
      <c r="A227">
        <v>366434</v>
      </c>
      <c r="B227" t="s">
        <v>940</v>
      </c>
      <c r="C227" t="s">
        <v>320</v>
      </c>
      <c r="D227">
        <v>366434</v>
      </c>
    </row>
    <row r="228" spans="1:4" x14ac:dyDescent="0.25">
      <c r="A228">
        <v>365980</v>
      </c>
      <c r="B228" t="s">
        <v>941</v>
      </c>
      <c r="C228" t="s">
        <v>361</v>
      </c>
      <c r="D228">
        <v>365980</v>
      </c>
    </row>
    <row r="229" spans="1:4" x14ac:dyDescent="0.25">
      <c r="A229">
        <v>365965</v>
      </c>
      <c r="B229" t="s">
        <v>942</v>
      </c>
      <c r="C229" t="s">
        <v>238</v>
      </c>
      <c r="D229">
        <v>365965</v>
      </c>
    </row>
    <row r="230" spans="1:4" x14ac:dyDescent="0.25">
      <c r="A230">
        <v>365964</v>
      </c>
      <c r="B230" t="s">
        <v>943</v>
      </c>
      <c r="C230" t="s">
        <v>607</v>
      </c>
      <c r="D230">
        <v>365964</v>
      </c>
    </row>
    <row r="231" spans="1:4" x14ac:dyDescent="0.25">
      <c r="A231">
        <v>365703</v>
      </c>
      <c r="B231" t="s">
        <v>944</v>
      </c>
      <c r="C231" t="s">
        <v>520</v>
      </c>
      <c r="D231">
        <v>365703</v>
      </c>
    </row>
    <row r="232" spans="1:4" x14ac:dyDescent="0.25">
      <c r="A232">
        <v>365452</v>
      </c>
      <c r="B232" t="s">
        <v>945</v>
      </c>
      <c r="C232" t="s">
        <v>347</v>
      </c>
      <c r="D232">
        <v>365452</v>
      </c>
    </row>
    <row r="233" spans="1:4" x14ac:dyDescent="0.25">
      <c r="A233">
        <v>365405</v>
      </c>
      <c r="B233" t="s">
        <v>946</v>
      </c>
      <c r="C233" t="s">
        <v>297</v>
      </c>
      <c r="D233">
        <v>365405</v>
      </c>
    </row>
    <row r="234" spans="1:4" x14ac:dyDescent="0.25">
      <c r="A234">
        <v>365363</v>
      </c>
      <c r="B234" t="s">
        <v>947</v>
      </c>
      <c r="C234" t="s">
        <v>247</v>
      </c>
      <c r="D234">
        <v>365363</v>
      </c>
    </row>
    <row r="235" spans="1:4" x14ac:dyDescent="0.25">
      <c r="A235">
        <v>364563</v>
      </c>
      <c r="B235" t="s">
        <v>948</v>
      </c>
      <c r="C235" t="s">
        <v>309</v>
      </c>
      <c r="D235">
        <v>364563</v>
      </c>
    </row>
    <row r="236" spans="1:4" x14ac:dyDescent="0.25">
      <c r="A236">
        <v>362687</v>
      </c>
      <c r="B236" t="s">
        <v>949</v>
      </c>
      <c r="C236" t="s">
        <v>649</v>
      </c>
      <c r="D236">
        <v>362687</v>
      </c>
    </row>
    <row r="237" spans="1:4" x14ac:dyDescent="0.25">
      <c r="A237">
        <v>362569</v>
      </c>
      <c r="B237" t="s">
        <v>950</v>
      </c>
      <c r="C237" t="s">
        <v>354</v>
      </c>
      <c r="D237">
        <v>362569</v>
      </c>
    </row>
    <row r="238" spans="1:4" x14ac:dyDescent="0.25">
      <c r="A238">
        <v>362538</v>
      </c>
      <c r="B238" t="s">
        <v>951</v>
      </c>
      <c r="C238" t="s">
        <v>412</v>
      </c>
      <c r="D238">
        <v>362538</v>
      </c>
    </row>
    <row r="239" spans="1:4" x14ac:dyDescent="0.25">
      <c r="A239">
        <v>362531</v>
      </c>
      <c r="B239" t="s">
        <v>952</v>
      </c>
      <c r="C239" t="s">
        <v>557</v>
      </c>
      <c r="D239">
        <v>362531</v>
      </c>
    </row>
    <row r="240" spans="1:4" x14ac:dyDescent="0.25">
      <c r="A240">
        <v>362530</v>
      </c>
      <c r="B240" t="s">
        <v>953</v>
      </c>
      <c r="C240" t="s">
        <v>279</v>
      </c>
      <c r="D240">
        <v>362530</v>
      </c>
    </row>
    <row r="241" spans="1:4" x14ac:dyDescent="0.25">
      <c r="A241">
        <v>362396</v>
      </c>
      <c r="B241" t="s">
        <v>954</v>
      </c>
      <c r="C241" t="s">
        <v>459</v>
      </c>
      <c r="D241">
        <v>362396</v>
      </c>
    </row>
    <row r="242" spans="1:4" x14ac:dyDescent="0.25">
      <c r="A242">
        <v>361573</v>
      </c>
      <c r="B242" t="s">
        <v>955</v>
      </c>
      <c r="C242" t="s">
        <v>347</v>
      </c>
      <c r="D242">
        <v>361573</v>
      </c>
    </row>
    <row r="243" spans="1:4" x14ac:dyDescent="0.25">
      <c r="A243">
        <v>361259</v>
      </c>
      <c r="B243" t="s">
        <v>956</v>
      </c>
      <c r="C243" t="s">
        <v>514</v>
      </c>
      <c r="D243">
        <v>361259</v>
      </c>
    </row>
    <row r="244" spans="1:4" x14ac:dyDescent="0.25">
      <c r="A244">
        <v>361235</v>
      </c>
      <c r="B244" t="s">
        <v>957</v>
      </c>
      <c r="C244" t="s">
        <v>393</v>
      </c>
      <c r="D244">
        <v>361235</v>
      </c>
    </row>
    <row r="245" spans="1:4" x14ac:dyDescent="0.25">
      <c r="A245">
        <v>360310</v>
      </c>
      <c r="B245" t="s">
        <v>958</v>
      </c>
      <c r="C245" t="s">
        <v>215</v>
      </c>
      <c r="D245">
        <v>360310</v>
      </c>
    </row>
    <row r="246" spans="1:4" x14ac:dyDescent="0.25">
      <c r="A246">
        <v>359739</v>
      </c>
      <c r="B246" t="s">
        <v>959</v>
      </c>
      <c r="C246" t="s">
        <v>525</v>
      </c>
      <c r="D246">
        <v>359739</v>
      </c>
    </row>
    <row r="247" spans="1:4" x14ac:dyDescent="0.25">
      <c r="A247">
        <v>359705</v>
      </c>
      <c r="B247" t="s">
        <v>960</v>
      </c>
      <c r="C247" t="s">
        <v>578</v>
      </c>
      <c r="D247">
        <v>359705</v>
      </c>
    </row>
    <row r="248" spans="1:4" x14ac:dyDescent="0.25">
      <c r="A248">
        <v>359565</v>
      </c>
      <c r="B248" t="s">
        <v>961</v>
      </c>
      <c r="C248" t="s">
        <v>336</v>
      </c>
      <c r="D248">
        <v>359565</v>
      </c>
    </row>
    <row r="249" spans="1:4" x14ac:dyDescent="0.25">
      <c r="A249">
        <v>359554</v>
      </c>
      <c r="B249" t="s">
        <v>962</v>
      </c>
      <c r="C249" t="s">
        <v>470</v>
      </c>
      <c r="D249">
        <v>359554</v>
      </c>
    </row>
    <row r="250" spans="1:4" x14ac:dyDescent="0.25">
      <c r="A250">
        <v>356403</v>
      </c>
      <c r="B250" t="s">
        <v>963</v>
      </c>
      <c r="C250" t="s">
        <v>656</v>
      </c>
      <c r="D250">
        <v>356403</v>
      </c>
    </row>
    <row r="251" spans="1:4" x14ac:dyDescent="0.25">
      <c r="A251">
        <v>355867</v>
      </c>
      <c r="B251" t="s">
        <v>964</v>
      </c>
      <c r="C251" t="s">
        <v>460</v>
      </c>
      <c r="D251">
        <v>355867</v>
      </c>
    </row>
    <row r="252" spans="1:4" x14ac:dyDescent="0.25">
      <c r="A252">
        <v>355669</v>
      </c>
      <c r="B252" t="s">
        <v>965</v>
      </c>
      <c r="C252" t="s">
        <v>532</v>
      </c>
      <c r="D252">
        <v>355669</v>
      </c>
    </row>
    <row r="253" spans="1:4" x14ac:dyDescent="0.25">
      <c r="A253">
        <v>354978</v>
      </c>
      <c r="B253" t="s">
        <v>966</v>
      </c>
      <c r="C253" t="s">
        <v>656</v>
      </c>
      <c r="D253">
        <v>354978</v>
      </c>
    </row>
    <row r="254" spans="1:4" x14ac:dyDescent="0.25">
      <c r="A254">
        <v>354976</v>
      </c>
      <c r="B254" t="s">
        <v>967</v>
      </c>
      <c r="C254" t="s">
        <v>693</v>
      </c>
      <c r="D254">
        <v>354976</v>
      </c>
    </row>
    <row r="255" spans="1:4" x14ac:dyDescent="0.25">
      <c r="A255">
        <v>354583</v>
      </c>
      <c r="B255" t="s">
        <v>968</v>
      </c>
      <c r="C255" t="s">
        <v>463</v>
      </c>
      <c r="D255">
        <v>354583</v>
      </c>
    </row>
    <row r="256" spans="1:4" x14ac:dyDescent="0.25">
      <c r="A256">
        <v>354323</v>
      </c>
      <c r="B256" t="s">
        <v>969</v>
      </c>
      <c r="C256" t="s">
        <v>156</v>
      </c>
      <c r="D256">
        <v>354323</v>
      </c>
    </row>
    <row r="257" spans="1:4" x14ac:dyDescent="0.25">
      <c r="A257">
        <v>353613</v>
      </c>
      <c r="B257" t="s">
        <v>970</v>
      </c>
      <c r="C257" t="s">
        <v>507</v>
      </c>
      <c r="D257">
        <v>353613</v>
      </c>
    </row>
    <row r="258" spans="1:4" x14ac:dyDescent="0.25">
      <c r="A258">
        <v>353176</v>
      </c>
      <c r="B258" t="s">
        <v>971</v>
      </c>
      <c r="C258" t="s">
        <v>149</v>
      </c>
      <c r="D258">
        <v>353176</v>
      </c>
    </row>
    <row r="259" spans="1:4" x14ac:dyDescent="0.25">
      <c r="A259">
        <v>351178</v>
      </c>
      <c r="B259" t="s">
        <v>972</v>
      </c>
      <c r="C259" t="s">
        <v>316</v>
      </c>
      <c r="D259">
        <v>351178</v>
      </c>
    </row>
    <row r="260" spans="1:4" x14ac:dyDescent="0.25">
      <c r="A260">
        <v>351042</v>
      </c>
      <c r="B260" t="s">
        <v>973</v>
      </c>
      <c r="C260" t="s">
        <v>259</v>
      </c>
      <c r="D260">
        <v>351042</v>
      </c>
    </row>
    <row r="261" spans="1:4" x14ac:dyDescent="0.25">
      <c r="A261">
        <v>350019</v>
      </c>
      <c r="B261" t="s">
        <v>974</v>
      </c>
      <c r="C261" t="s">
        <v>115</v>
      </c>
      <c r="D261">
        <v>350019</v>
      </c>
    </row>
    <row r="262" spans="1:4" x14ac:dyDescent="0.25">
      <c r="A262">
        <v>349923</v>
      </c>
      <c r="B262" t="s">
        <v>975</v>
      </c>
      <c r="C262" t="s">
        <v>376</v>
      </c>
      <c r="D262">
        <v>349923</v>
      </c>
    </row>
    <row r="263" spans="1:4" x14ac:dyDescent="0.25">
      <c r="A263">
        <v>349550</v>
      </c>
      <c r="B263" t="s">
        <v>976</v>
      </c>
      <c r="C263" t="s">
        <v>578</v>
      </c>
      <c r="D263">
        <v>349550</v>
      </c>
    </row>
    <row r="264" spans="1:4" x14ac:dyDescent="0.25">
      <c r="A264">
        <v>349526</v>
      </c>
      <c r="B264" t="s">
        <v>977</v>
      </c>
      <c r="C264" t="s">
        <v>606</v>
      </c>
      <c r="D264">
        <v>349526</v>
      </c>
    </row>
    <row r="265" spans="1:4" x14ac:dyDescent="0.25">
      <c r="A265">
        <v>344146</v>
      </c>
      <c r="B265" t="s">
        <v>978</v>
      </c>
      <c r="C265" t="s">
        <v>130</v>
      </c>
      <c r="D265">
        <v>344146</v>
      </c>
    </row>
    <row r="266" spans="1:4" x14ac:dyDescent="0.25">
      <c r="A266">
        <v>343881</v>
      </c>
      <c r="B266" t="s">
        <v>979</v>
      </c>
      <c r="C266" t="s">
        <v>358</v>
      </c>
      <c r="D266">
        <v>343881</v>
      </c>
    </row>
    <row r="267" spans="1:4" x14ac:dyDescent="0.25">
      <c r="A267">
        <v>342271</v>
      </c>
      <c r="B267" t="s">
        <v>980</v>
      </c>
      <c r="C267" t="s">
        <v>696</v>
      </c>
      <c r="D267">
        <v>342271</v>
      </c>
    </row>
    <row r="268" spans="1:4" x14ac:dyDescent="0.25">
      <c r="A268">
        <v>341235</v>
      </c>
      <c r="B268" t="s">
        <v>981</v>
      </c>
      <c r="C268" t="s">
        <v>643</v>
      </c>
      <c r="D268">
        <v>341235</v>
      </c>
    </row>
    <row r="269" spans="1:4" x14ac:dyDescent="0.25">
      <c r="A269">
        <v>341215</v>
      </c>
      <c r="B269" t="s">
        <v>982</v>
      </c>
      <c r="C269" t="s">
        <v>181</v>
      </c>
      <c r="D269">
        <v>341215</v>
      </c>
    </row>
    <row r="270" spans="1:4" x14ac:dyDescent="0.25">
      <c r="A270">
        <v>341214</v>
      </c>
      <c r="B270" t="s">
        <v>983</v>
      </c>
      <c r="C270" t="s">
        <v>239</v>
      </c>
      <c r="D270">
        <v>341214</v>
      </c>
    </row>
    <row r="271" spans="1:4" x14ac:dyDescent="0.25">
      <c r="A271">
        <v>340574</v>
      </c>
      <c r="B271" t="s">
        <v>984</v>
      </c>
      <c r="C271" t="s">
        <v>446</v>
      </c>
      <c r="D271">
        <v>340574</v>
      </c>
    </row>
    <row r="272" spans="1:4" x14ac:dyDescent="0.25">
      <c r="A272">
        <v>339729</v>
      </c>
      <c r="B272" t="s">
        <v>985</v>
      </c>
      <c r="C272" t="s">
        <v>273</v>
      </c>
      <c r="D272">
        <v>339729</v>
      </c>
    </row>
    <row r="273" spans="1:4" x14ac:dyDescent="0.25">
      <c r="A273">
        <v>338035</v>
      </c>
      <c r="B273" t="s">
        <v>986</v>
      </c>
      <c r="C273" t="s">
        <v>551</v>
      </c>
      <c r="D273">
        <v>338035</v>
      </c>
    </row>
    <row r="274" spans="1:4" x14ac:dyDescent="0.25">
      <c r="A274">
        <v>338034</v>
      </c>
      <c r="B274" t="s">
        <v>987</v>
      </c>
      <c r="C274" t="s">
        <v>551</v>
      </c>
      <c r="D274">
        <v>338034</v>
      </c>
    </row>
    <row r="275" spans="1:4" x14ac:dyDescent="0.25">
      <c r="A275">
        <v>338033</v>
      </c>
      <c r="B275" t="s">
        <v>988</v>
      </c>
      <c r="C275" t="s">
        <v>550</v>
      </c>
      <c r="D275">
        <v>338033</v>
      </c>
    </row>
    <row r="276" spans="1:4" x14ac:dyDescent="0.25">
      <c r="A276">
        <v>338032</v>
      </c>
      <c r="B276" t="s">
        <v>989</v>
      </c>
      <c r="C276" t="s">
        <v>550</v>
      </c>
      <c r="D276">
        <v>338032</v>
      </c>
    </row>
    <row r="277" spans="1:4" x14ac:dyDescent="0.25">
      <c r="A277">
        <v>337397</v>
      </c>
      <c r="B277" t="s">
        <v>990</v>
      </c>
      <c r="C277" t="s">
        <v>339</v>
      </c>
      <c r="D277">
        <v>337397</v>
      </c>
    </row>
    <row r="278" spans="1:4" x14ac:dyDescent="0.25">
      <c r="A278">
        <v>337396</v>
      </c>
      <c r="B278" t="s">
        <v>991</v>
      </c>
      <c r="C278" t="s">
        <v>495</v>
      </c>
      <c r="D278">
        <v>337396</v>
      </c>
    </row>
    <row r="279" spans="1:4" x14ac:dyDescent="0.25">
      <c r="A279">
        <v>337395</v>
      </c>
      <c r="B279" t="s">
        <v>992</v>
      </c>
      <c r="C279" t="s">
        <v>175</v>
      </c>
      <c r="D279">
        <v>337395</v>
      </c>
    </row>
    <row r="280" spans="1:4" x14ac:dyDescent="0.25">
      <c r="A280">
        <v>337379</v>
      </c>
      <c r="B280" t="s">
        <v>993</v>
      </c>
      <c r="C280" t="s">
        <v>218</v>
      </c>
      <c r="D280">
        <v>337379</v>
      </c>
    </row>
    <row r="281" spans="1:4" x14ac:dyDescent="0.25">
      <c r="A281">
        <v>336614</v>
      </c>
      <c r="B281" t="s">
        <v>994</v>
      </c>
      <c r="C281" t="s">
        <v>474</v>
      </c>
      <c r="D281">
        <v>336614</v>
      </c>
    </row>
    <row r="282" spans="1:4" x14ac:dyDescent="0.25">
      <c r="A282">
        <v>335943</v>
      </c>
      <c r="B282" t="s">
        <v>995</v>
      </c>
      <c r="C282" t="s">
        <v>695</v>
      </c>
      <c r="D282">
        <v>335943</v>
      </c>
    </row>
    <row r="283" spans="1:4" x14ac:dyDescent="0.25">
      <c r="A283">
        <v>335314</v>
      </c>
      <c r="B283" t="s">
        <v>996</v>
      </c>
      <c r="C283" t="s">
        <v>360</v>
      </c>
      <c r="D283">
        <v>335314</v>
      </c>
    </row>
    <row r="284" spans="1:4" x14ac:dyDescent="0.25">
      <c r="A284">
        <v>335263</v>
      </c>
      <c r="B284" t="s">
        <v>997</v>
      </c>
      <c r="C284" t="s">
        <v>325</v>
      </c>
      <c r="D284">
        <v>335263</v>
      </c>
    </row>
    <row r="285" spans="1:4" x14ac:dyDescent="0.25">
      <c r="A285">
        <v>335262</v>
      </c>
      <c r="B285" t="s">
        <v>998</v>
      </c>
      <c r="C285" t="s">
        <v>317</v>
      </c>
      <c r="D285">
        <v>335262</v>
      </c>
    </row>
    <row r="286" spans="1:4" x14ac:dyDescent="0.25">
      <c r="A286">
        <v>335252</v>
      </c>
      <c r="B286" t="s">
        <v>999</v>
      </c>
      <c r="C286" t="s">
        <v>369</v>
      </c>
      <c r="D286">
        <v>335252</v>
      </c>
    </row>
    <row r="287" spans="1:4" x14ac:dyDescent="0.25">
      <c r="A287">
        <v>335249</v>
      </c>
      <c r="B287" t="s">
        <v>1000</v>
      </c>
      <c r="C287" t="s">
        <v>369</v>
      </c>
      <c r="D287">
        <v>335249</v>
      </c>
    </row>
    <row r="288" spans="1:4" x14ac:dyDescent="0.25">
      <c r="A288">
        <v>335245</v>
      </c>
      <c r="B288" t="s">
        <v>1001</v>
      </c>
      <c r="C288" t="s">
        <v>369</v>
      </c>
      <c r="D288">
        <v>335245</v>
      </c>
    </row>
    <row r="289" spans="1:4" x14ac:dyDescent="0.25">
      <c r="A289">
        <v>335241</v>
      </c>
      <c r="B289" t="s">
        <v>1002</v>
      </c>
      <c r="C289" t="s">
        <v>369</v>
      </c>
      <c r="D289">
        <v>335241</v>
      </c>
    </row>
    <row r="290" spans="1:4" x14ac:dyDescent="0.25">
      <c r="A290">
        <v>335240</v>
      </c>
      <c r="B290" t="s">
        <v>1003</v>
      </c>
      <c r="C290" t="s">
        <v>368</v>
      </c>
      <c r="D290">
        <v>335240</v>
      </c>
    </row>
    <row r="291" spans="1:4" x14ac:dyDescent="0.25">
      <c r="A291">
        <v>335131</v>
      </c>
      <c r="B291" t="s">
        <v>1004</v>
      </c>
      <c r="C291" t="s">
        <v>480</v>
      </c>
      <c r="D291">
        <v>335131</v>
      </c>
    </row>
    <row r="292" spans="1:4" x14ac:dyDescent="0.25">
      <c r="A292">
        <v>332033</v>
      </c>
      <c r="B292" t="s">
        <v>1005</v>
      </c>
      <c r="C292" t="s">
        <v>585</v>
      </c>
      <c r="D292">
        <v>332033</v>
      </c>
    </row>
    <row r="293" spans="1:4" x14ac:dyDescent="0.25">
      <c r="A293">
        <v>330551</v>
      </c>
      <c r="B293" t="s">
        <v>1006</v>
      </c>
      <c r="C293" t="s">
        <v>538</v>
      </c>
      <c r="D293">
        <v>330551</v>
      </c>
    </row>
    <row r="294" spans="1:4" x14ac:dyDescent="0.25">
      <c r="A294">
        <v>330550</v>
      </c>
      <c r="B294" s="13" t="s">
        <v>1007</v>
      </c>
      <c r="C294" s="13" t="s">
        <v>468</v>
      </c>
      <c r="D294">
        <v>330550</v>
      </c>
    </row>
    <row r="295" spans="1:4" x14ac:dyDescent="0.25">
      <c r="A295">
        <v>330549</v>
      </c>
      <c r="B295" t="s">
        <v>1008</v>
      </c>
      <c r="C295" t="s">
        <v>497</v>
      </c>
      <c r="D295">
        <v>330549</v>
      </c>
    </row>
    <row r="296" spans="1:4" x14ac:dyDescent="0.25">
      <c r="A296">
        <v>328950</v>
      </c>
      <c r="B296" t="s">
        <v>1009</v>
      </c>
      <c r="C296" t="s">
        <v>659</v>
      </c>
      <c r="D296">
        <v>328950</v>
      </c>
    </row>
    <row r="297" spans="1:4" x14ac:dyDescent="0.25">
      <c r="A297">
        <v>328949</v>
      </c>
      <c r="B297" t="s">
        <v>1010</v>
      </c>
      <c r="C297" t="s">
        <v>659</v>
      </c>
      <c r="D297">
        <v>328949</v>
      </c>
    </row>
    <row r="298" spans="1:4" x14ac:dyDescent="0.25">
      <c r="A298">
        <v>328634</v>
      </c>
      <c r="B298" t="s">
        <v>1011</v>
      </c>
      <c r="C298" t="s">
        <v>147</v>
      </c>
      <c r="D298">
        <v>328634</v>
      </c>
    </row>
    <row r="299" spans="1:4" x14ac:dyDescent="0.25">
      <c r="A299">
        <v>328630</v>
      </c>
      <c r="B299" t="s">
        <v>1012</v>
      </c>
      <c r="C299" t="s">
        <v>148</v>
      </c>
      <c r="D299">
        <v>328630</v>
      </c>
    </row>
    <row r="300" spans="1:4" x14ac:dyDescent="0.25">
      <c r="A300">
        <v>328443</v>
      </c>
      <c r="B300" t="s">
        <v>1013</v>
      </c>
      <c r="C300" t="s">
        <v>469</v>
      </c>
      <c r="D300">
        <v>328443</v>
      </c>
    </row>
    <row r="301" spans="1:4" x14ac:dyDescent="0.25">
      <c r="A301">
        <v>328442</v>
      </c>
      <c r="B301" t="s">
        <v>1014</v>
      </c>
      <c r="C301" t="s">
        <v>469</v>
      </c>
      <c r="D301">
        <v>328442</v>
      </c>
    </row>
    <row r="302" spans="1:4" x14ac:dyDescent="0.25">
      <c r="A302">
        <v>328043</v>
      </c>
      <c r="B302" t="s">
        <v>1015</v>
      </c>
      <c r="C302" t="s">
        <v>593</v>
      </c>
      <c r="D302">
        <v>328043</v>
      </c>
    </row>
    <row r="303" spans="1:4" x14ac:dyDescent="0.25">
      <c r="A303">
        <v>328019</v>
      </c>
      <c r="B303" t="s">
        <v>1016</v>
      </c>
      <c r="C303" t="s">
        <v>524</v>
      </c>
      <c r="D303">
        <v>328019</v>
      </c>
    </row>
    <row r="304" spans="1:4" x14ac:dyDescent="0.25">
      <c r="A304">
        <v>328018</v>
      </c>
      <c r="B304" t="s">
        <v>1017</v>
      </c>
      <c r="C304" t="s">
        <v>523</v>
      </c>
      <c r="D304">
        <v>328018</v>
      </c>
    </row>
    <row r="305" spans="1:4" x14ac:dyDescent="0.25">
      <c r="A305">
        <v>328012</v>
      </c>
      <c r="B305" t="s">
        <v>1018</v>
      </c>
      <c r="C305" t="s">
        <v>443</v>
      </c>
      <c r="D305">
        <v>328012</v>
      </c>
    </row>
    <row r="306" spans="1:4" x14ac:dyDescent="0.25">
      <c r="A306">
        <v>327989</v>
      </c>
      <c r="B306" t="s">
        <v>1019</v>
      </c>
      <c r="C306" t="s">
        <v>177</v>
      </c>
      <c r="D306">
        <v>327989</v>
      </c>
    </row>
    <row r="307" spans="1:4" x14ac:dyDescent="0.25">
      <c r="A307">
        <v>327986</v>
      </c>
      <c r="B307" t="s">
        <v>1020</v>
      </c>
      <c r="C307" t="s">
        <v>214</v>
      </c>
      <c r="D307">
        <v>327986</v>
      </c>
    </row>
    <row r="308" spans="1:4" x14ac:dyDescent="0.25">
      <c r="A308">
        <v>327825</v>
      </c>
      <c r="B308" t="s">
        <v>1021</v>
      </c>
      <c r="C308" t="s">
        <v>450</v>
      </c>
      <c r="D308">
        <v>327825</v>
      </c>
    </row>
    <row r="309" spans="1:4" x14ac:dyDescent="0.25">
      <c r="A309">
        <v>327647</v>
      </c>
      <c r="B309" t="s">
        <v>1022</v>
      </c>
      <c r="C309" t="s">
        <v>553</v>
      </c>
      <c r="D309">
        <v>327647</v>
      </c>
    </row>
    <row r="310" spans="1:4" x14ac:dyDescent="0.25">
      <c r="A310">
        <v>327246</v>
      </c>
      <c r="B310" t="s">
        <v>1023</v>
      </c>
      <c r="C310" t="s">
        <v>508</v>
      </c>
      <c r="D310">
        <v>327246</v>
      </c>
    </row>
    <row r="311" spans="1:4" x14ac:dyDescent="0.25">
      <c r="A311">
        <v>327012</v>
      </c>
      <c r="B311" t="s">
        <v>1024</v>
      </c>
      <c r="C311" t="s">
        <v>492</v>
      </c>
      <c r="D311">
        <v>327012</v>
      </c>
    </row>
    <row r="312" spans="1:4" x14ac:dyDescent="0.25">
      <c r="A312">
        <v>326906</v>
      </c>
      <c r="B312" t="s">
        <v>1025</v>
      </c>
      <c r="C312" t="s">
        <v>544</v>
      </c>
      <c r="D312">
        <v>326906</v>
      </c>
    </row>
    <row r="313" spans="1:4" x14ac:dyDescent="0.25">
      <c r="A313">
        <v>326872</v>
      </c>
      <c r="B313" t="s">
        <v>1026</v>
      </c>
      <c r="C313" t="s">
        <v>277</v>
      </c>
      <c r="D313">
        <v>326872</v>
      </c>
    </row>
    <row r="314" spans="1:4" x14ac:dyDescent="0.25">
      <c r="A314">
        <v>324908</v>
      </c>
      <c r="B314" t="s">
        <v>1027</v>
      </c>
      <c r="C314" t="s">
        <v>690</v>
      </c>
      <c r="D314">
        <v>324908</v>
      </c>
    </row>
    <row r="315" spans="1:4" x14ac:dyDescent="0.25">
      <c r="A315">
        <v>324517</v>
      </c>
      <c r="B315" t="s">
        <v>1028</v>
      </c>
      <c r="C315" t="s">
        <v>490</v>
      </c>
      <c r="D315">
        <v>324517</v>
      </c>
    </row>
    <row r="316" spans="1:4" x14ac:dyDescent="0.25">
      <c r="A316">
        <v>324247</v>
      </c>
      <c r="B316" t="s">
        <v>1029</v>
      </c>
      <c r="C316" t="s">
        <v>518</v>
      </c>
      <c r="D316">
        <v>324247</v>
      </c>
    </row>
    <row r="317" spans="1:4" x14ac:dyDescent="0.25">
      <c r="A317">
        <v>323921</v>
      </c>
      <c r="B317" t="s">
        <v>1030</v>
      </c>
      <c r="C317" t="s">
        <v>518</v>
      </c>
      <c r="D317">
        <v>323921</v>
      </c>
    </row>
    <row r="318" spans="1:4" x14ac:dyDescent="0.25">
      <c r="A318">
        <v>323880</v>
      </c>
      <c r="B318" t="s">
        <v>1031</v>
      </c>
      <c r="C318" t="s">
        <v>463</v>
      </c>
      <c r="D318">
        <v>323880</v>
      </c>
    </row>
    <row r="319" spans="1:4" x14ac:dyDescent="0.25">
      <c r="A319">
        <v>323878</v>
      </c>
      <c r="B319" t="s">
        <v>1032</v>
      </c>
      <c r="C319" t="s">
        <v>462</v>
      </c>
      <c r="D319">
        <v>323878</v>
      </c>
    </row>
    <row r="320" spans="1:4" x14ac:dyDescent="0.25">
      <c r="A320">
        <v>322113</v>
      </c>
      <c r="B320" t="s">
        <v>1033</v>
      </c>
      <c r="C320" t="s">
        <v>364</v>
      </c>
      <c r="D320">
        <v>322113</v>
      </c>
    </row>
    <row r="321" spans="1:4" x14ac:dyDescent="0.25">
      <c r="A321">
        <v>319898</v>
      </c>
      <c r="B321" t="s">
        <v>1034</v>
      </c>
      <c r="C321" t="s">
        <v>552</v>
      </c>
      <c r="D321">
        <v>319898</v>
      </c>
    </row>
    <row r="322" spans="1:4" x14ac:dyDescent="0.25">
      <c r="A322">
        <v>318620</v>
      </c>
      <c r="B322" t="s">
        <v>1035</v>
      </c>
      <c r="C322" t="s">
        <v>156</v>
      </c>
      <c r="D322">
        <v>318620</v>
      </c>
    </row>
    <row r="323" spans="1:4" x14ac:dyDescent="0.25">
      <c r="A323">
        <v>318619</v>
      </c>
      <c r="B323" t="s">
        <v>1036</v>
      </c>
      <c r="C323" t="s">
        <v>156</v>
      </c>
      <c r="D323">
        <v>318619</v>
      </c>
    </row>
    <row r="324" spans="1:4" x14ac:dyDescent="0.25">
      <c r="A324">
        <v>318618</v>
      </c>
      <c r="B324" t="s">
        <v>1037</v>
      </c>
      <c r="C324" t="s">
        <v>156</v>
      </c>
      <c r="D324">
        <v>318618</v>
      </c>
    </row>
    <row r="325" spans="1:4" x14ac:dyDescent="0.25">
      <c r="A325">
        <v>318617</v>
      </c>
      <c r="B325" t="s">
        <v>1038</v>
      </c>
      <c r="C325" t="s">
        <v>156</v>
      </c>
      <c r="D325">
        <v>318617</v>
      </c>
    </row>
    <row r="326" spans="1:4" x14ac:dyDescent="0.25">
      <c r="A326">
        <v>317579</v>
      </c>
      <c r="B326" t="s">
        <v>1039</v>
      </c>
      <c r="C326" t="s">
        <v>75</v>
      </c>
      <c r="D326">
        <v>317579</v>
      </c>
    </row>
    <row r="327" spans="1:4" x14ac:dyDescent="0.25">
      <c r="A327">
        <v>317578</v>
      </c>
      <c r="B327" t="s">
        <v>1040</v>
      </c>
      <c r="C327" t="s">
        <v>75</v>
      </c>
      <c r="D327">
        <v>317578</v>
      </c>
    </row>
    <row r="328" spans="1:4" x14ac:dyDescent="0.25">
      <c r="A328">
        <v>317574</v>
      </c>
      <c r="B328" t="s">
        <v>1041</v>
      </c>
      <c r="C328" t="s">
        <v>352</v>
      </c>
      <c r="D328">
        <v>317574</v>
      </c>
    </row>
    <row r="329" spans="1:4" x14ac:dyDescent="0.25">
      <c r="A329">
        <v>317546</v>
      </c>
      <c r="B329" t="s">
        <v>1042</v>
      </c>
      <c r="C329" t="s">
        <v>492</v>
      </c>
      <c r="D329">
        <v>317546</v>
      </c>
    </row>
    <row r="330" spans="1:4" x14ac:dyDescent="0.25">
      <c r="A330">
        <v>317527</v>
      </c>
      <c r="B330" t="s">
        <v>1043</v>
      </c>
      <c r="C330" t="s">
        <v>580</v>
      </c>
      <c r="D330">
        <v>317527</v>
      </c>
    </row>
    <row r="331" spans="1:4" x14ac:dyDescent="0.25">
      <c r="A331">
        <v>317438</v>
      </c>
      <c r="B331" t="s">
        <v>1044</v>
      </c>
      <c r="C331" t="s">
        <v>359</v>
      </c>
      <c r="D331">
        <v>317438</v>
      </c>
    </row>
    <row r="332" spans="1:4" x14ac:dyDescent="0.25">
      <c r="A332">
        <v>316986</v>
      </c>
      <c r="B332" t="s">
        <v>1045</v>
      </c>
      <c r="C332" t="s">
        <v>138</v>
      </c>
      <c r="D332">
        <v>316986</v>
      </c>
    </row>
    <row r="333" spans="1:4" x14ac:dyDescent="0.25">
      <c r="A333">
        <v>314631</v>
      </c>
      <c r="B333" t="s">
        <v>1046</v>
      </c>
      <c r="C333" t="s">
        <v>624</v>
      </c>
      <c r="D333">
        <v>314631</v>
      </c>
    </row>
    <row r="334" spans="1:4" x14ac:dyDescent="0.25">
      <c r="A334">
        <v>314630</v>
      </c>
      <c r="B334" t="s">
        <v>1047</v>
      </c>
      <c r="C334" t="s">
        <v>618</v>
      </c>
      <c r="D334">
        <v>314630</v>
      </c>
    </row>
    <row r="335" spans="1:4" x14ac:dyDescent="0.25">
      <c r="A335">
        <v>312382</v>
      </c>
      <c r="B335" t="s">
        <v>1048</v>
      </c>
      <c r="C335" t="s">
        <v>643</v>
      </c>
      <c r="D335">
        <v>312382</v>
      </c>
    </row>
    <row r="336" spans="1:4" x14ac:dyDescent="0.25">
      <c r="A336">
        <v>309930</v>
      </c>
      <c r="B336" t="s">
        <v>1049</v>
      </c>
      <c r="C336" t="s">
        <v>193</v>
      </c>
      <c r="D336">
        <v>309930</v>
      </c>
    </row>
    <row r="337" spans="1:4" x14ac:dyDescent="0.25">
      <c r="A337">
        <v>307970</v>
      </c>
      <c r="B337" t="s">
        <v>1050</v>
      </c>
      <c r="C337" t="s">
        <v>706</v>
      </c>
      <c r="D337">
        <v>307970</v>
      </c>
    </row>
    <row r="338" spans="1:4" x14ac:dyDescent="0.25">
      <c r="A338">
        <v>307969</v>
      </c>
      <c r="B338" t="s">
        <v>1051</v>
      </c>
      <c r="C338" t="s">
        <v>706</v>
      </c>
      <c r="D338">
        <v>307969</v>
      </c>
    </row>
    <row r="339" spans="1:4" x14ac:dyDescent="0.25">
      <c r="A339">
        <v>307864</v>
      </c>
      <c r="B339" t="s">
        <v>1052</v>
      </c>
      <c r="C339" t="s">
        <v>335</v>
      </c>
      <c r="D339">
        <v>307864</v>
      </c>
    </row>
    <row r="340" spans="1:4" x14ac:dyDescent="0.25">
      <c r="A340">
        <v>307833</v>
      </c>
      <c r="B340" t="s">
        <v>1053</v>
      </c>
      <c r="C340" t="s">
        <v>660</v>
      </c>
      <c r="D340">
        <v>307833</v>
      </c>
    </row>
    <row r="341" spans="1:4" x14ac:dyDescent="0.25">
      <c r="A341">
        <v>307724</v>
      </c>
      <c r="B341" t="s">
        <v>1054</v>
      </c>
      <c r="C341" t="s">
        <v>521</v>
      </c>
      <c r="D341">
        <v>307724</v>
      </c>
    </row>
    <row r="342" spans="1:4" x14ac:dyDescent="0.25">
      <c r="A342">
        <v>307712</v>
      </c>
      <c r="B342" t="s">
        <v>1055</v>
      </c>
      <c r="C342" t="s">
        <v>520</v>
      </c>
      <c r="D342">
        <v>307712</v>
      </c>
    </row>
    <row r="343" spans="1:4" x14ac:dyDescent="0.25">
      <c r="A343">
        <v>307682</v>
      </c>
      <c r="B343" t="s">
        <v>1056</v>
      </c>
      <c r="C343" t="s">
        <v>521</v>
      </c>
      <c r="D343">
        <v>307682</v>
      </c>
    </row>
    <row r="344" spans="1:4" x14ac:dyDescent="0.25">
      <c r="A344">
        <v>304384</v>
      </c>
      <c r="B344" t="s">
        <v>1057</v>
      </c>
      <c r="C344" t="s">
        <v>689</v>
      </c>
      <c r="D344">
        <v>304384</v>
      </c>
    </row>
    <row r="345" spans="1:4" x14ac:dyDescent="0.25">
      <c r="A345">
        <v>303855</v>
      </c>
      <c r="B345" t="s">
        <v>1058</v>
      </c>
      <c r="C345" t="s">
        <v>137</v>
      </c>
      <c r="D345">
        <v>303855</v>
      </c>
    </row>
    <row r="346" spans="1:4" x14ac:dyDescent="0.25">
      <c r="A346">
        <v>301227</v>
      </c>
      <c r="B346" t="s">
        <v>1059</v>
      </c>
      <c r="C346" t="s">
        <v>159</v>
      </c>
      <c r="D346">
        <v>301227</v>
      </c>
    </row>
    <row r="347" spans="1:4" x14ac:dyDescent="0.25">
      <c r="A347">
        <v>300799</v>
      </c>
      <c r="B347" t="s">
        <v>1060</v>
      </c>
      <c r="C347" t="s">
        <v>625</v>
      </c>
      <c r="D347">
        <v>300799</v>
      </c>
    </row>
    <row r="348" spans="1:4" x14ac:dyDescent="0.25">
      <c r="A348">
        <v>300675</v>
      </c>
      <c r="B348" t="s">
        <v>1061</v>
      </c>
      <c r="C348" t="s">
        <v>172</v>
      </c>
      <c r="D348">
        <v>300675</v>
      </c>
    </row>
    <row r="349" spans="1:4" x14ac:dyDescent="0.25">
      <c r="A349">
        <v>300674</v>
      </c>
      <c r="B349" t="s">
        <v>1062</v>
      </c>
      <c r="C349" t="s">
        <v>172</v>
      </c>
      <c r="D349">
        <v>300674</v>
      </c>
    </row>
    <row r="350" spans="1:4" x14ac:dyDescent="0.25">
      <c r="A350">
        <v>300030</v>
      </c>
      <c r="B350" t="s">
        <v>1063</v>
      </c>
      <c r="C350" t="s">
        <v>636</v>
      </c>
      <c r="D350">
        <v>300030</v>
      </c>
    </row>
    <row r="351" spans="1:4" x14ac:dyDescent="0.25">
      <c r="A351">
        <v>297947</v>
      </c>
      <c r="B351" t="s">
        <v>1064</v>
      </c>
      <c r="C351" t="s">
        <v>337</v>
      </c>
      <c r="D351">
        <v>297947</v>
      </c>
    </row>
    <row r="352" spans="1:4" x14ac:dyDescent="0.25">
      <c r="A352">
        <v>296338</v>
      </c>
      <c r="B352" t="s">
        <v>1065</v>
      </c>
      <c r="C352" t="s">
        <v>677</v>
      </c>
      <c r="D352">
        <v>296338</v>
      </c>
    </row>
    <row r="353" spans="1:4" x14ac:dyDescent="0.25">
      <c r="A353">
        <v>296319</v>
      </c>
      <c r="B353" t="s">
        <v>1066</v>
      </c>
      <c r="C353" t="s">
        <v>494</v>
      </c>
      <c r="D353">
        <v>296319</v>
      </c>
    </row>
    <row r="354" spans="1:4" x14ac:dyDescent="0.25">
      <c r="A354">
        <v>292815</v>
      </c>
      <c r="B354" t="s">
        <v>1067</v>
      </c>
      <c r="C354" t="s">
        <v>414</v>
      </c>
      <c r="D354">
        <v>292815</v>
      </c>
    </row>
    <row r="355" spans="1:4" x14ac:dyDescent="0.25">
      <c r="A355">
        <v>291201</v>
      </c>
      <c r="B355" t="s">
        <v>1068</v>
      </c>
      <c r="C355" t="s">
        <v>710</v>
      </c>
      <c r="D355">
        <v>291201</v>
      </c>
    </row>
    <row r="356" spans="1:4" x14ac:dyDescent="0.25">
      <c r="A356">
        <v>281544</v>
      </c>
      <c r="B356" t="s">
        <v>1069</v>
      </c>
      <c r="C356" t="s">
        <v>706</v>
      </c>
      <c r="D356">
        <v>281544</v>
      </c>
    </row>
    <row r="357" spans="1:4" x14ac:dyDescent="0.25">
      <c r="A357">
        <v>281479</v>
      </c>
      <c r="B357" t="s">
        <v>1070</v>
      </c>
      <c r="C357" t="s">
        <v>414</v>
      </c>
      <c r="D357">
        <v>281479</v>
      </c>
    </row>
    <row r="358" spans="1:4" x14ac:dyDescent="0.25">
      <c r="A358">
        <v>281472</v>
      </c>
      <c r="B358" t="s">
        <v>1071</v>
      </c>
      <c r="C358" t="s">
        <v>317</v>
      </c>
      <c r="D358">
        <v>281472</v>
      </c>
    </row>
    <row r="359" spans="1:4" x14ac:dyDescent="0.25">
      <c r="A359">
        <v>281470</v>
      </c>
      <c r="B359" t="s">
        <v>1072</v>
      </c>
      <c r="C359" t="s">
        <v>317</v>
      </c>
      <c r="D359">
        <v>281470</v>
      </c>
    </row>
    <row r="360" spans="1:4" x14ac:dyDescent="0.25">
      <c r="A360">
        <v>281467</v>
      </c>
      <c r="B360" t="s">
        <v>1073</v>
      </c>
      <c r="C360" t="s">
        <v>142</v>
      </c>
      <c r="D360">
        <v>281467</v>
      </c>
    </row>
    <row r="361" spans="1:4" x14ac:dyDescent="0.25">
      <c r="A361">
        <v>281466</v>
      </c>
      <c r="B361" t="s">
        <v>1074</v>
      </c>
      <c r="C361" t="s">
        <v>142</v>
      </c>
      <c r="D361">
        <v>281466</v>
      </c>
    </row>
    <row r="362" spans="1:4" x14ac:dyDescent="0.25">
      <c r="A362">
        <v>281308</v>
      </c>
      <c r="B362" t="s">
        <v>1075</v>
      </c>
      <c r="C362" t="s">
        <v>361</v>
      </c>
      <c r="D362">
        <v>281308</v>
      </c>
    </row>
    <row r="363" spans="1:4" x14ac:dyDescent="0.25">
      <c r="A363">
        <v>280848</v>
      </c>
      <c r="B363" t="s">
        <v>1076</v>
      </c>
      <c r="C363" t="s">
        <v>361</v>
      </c>
      <c r="D363">
        <v>280848</v>
      </c>
    </row>
    <row r="364" spans="1:4" x14ac:dyDescent="0.25">
      <c r="A364">
        <v>280685</v>
      </c>
      <c r="B364" t="s">
        <v>1077</v>
      </c>
      <c r="C364" t="s">
        <v>359</v>
      </c>
      <c r="D364">
        <v>280685</v>
      </c>
    </row>
    <row r="365" spans="1:4" x14ac:dyDescent="0.25">
      <c r="A365">
        <v>279256</v>
      </c>
      <c r="B365" t="s">
        <v>1078</v>
      </c>
      <c r="C365" t="s">
        <v>466</v>
      </c>
      <c r="D365">
        <v>279256</v>
      </c>
    </row>
    <row r="366" spans="1:4" x14ac:dyDescent="0.25">
      <c r="A366">
        <v>279240</v>
      </c>
      <c r="B366" t="s">
        <v>1079</v>
      </c>
      <c r="C366" t="s">
        <v>197</v>
      </c>
      <c r="D366">
        <v>279240</v>
      </c>
    </row>
    <row r="367" spans="1:4" x14ac:dyDescent="0.25">
      <c r="A367">
        <v>279164</v>
      </c>
      <c r="B367" t="s">
        <v>1080</v>
      </c>
      <c r="C367" t="s">
        <v>341</v>
      </c>
      <c r="D367">
        <v>279164</v>
      </c>
    </row>
    <row r="368" spans="1:4" x14ac:dyDescent="0.25">
      <c r="A368">
        <v>278839</v>
      </c>
      <c r="B368" t="s">
        <v>1081</v>
      </c>
      <c r="C368" t="s">
        <v>708</v>
      </c>
      <c r="D368">
        <v>278839</v>
      </c>
    </row>
    <row r="369" spans="1:4" x14ac:dyDescent="0.25">
      <c r="A369">
        <v>278569</v>
      </c>
      <c r="B369" t="s">
        <v>1082</v>
      </c>
      <c r="C369" t="s">
        <v>377</v>
      </c>
      <c r="D369">
        <v>278569</v>
      </c>
    </row>
    <row r="370" spans="1:4" x14ac:dyDescent="0.25">
      <c r="A370">
        <v>278568</v>
      </c>
      <c r="B370" t="s">
        <v>1083</v>
      </c>
      <c r="C370" t="s">
        <v>378</v>
      </c>
      <c r="D370">
        <v>278568</v>
      </c>
    </row>
    <row r="371" spans="1:4" x14ac:dyDescent="0.25">
      <c r="A371">
        <v>278566</v>
      </c>
      <c r="B371" t="s">
        <v>1084</v>
      </c>
      <c r="C371" t="s">
        <v>574</v>
      </c>
      <c r="D371">
        <v>278566</v>
      </c>
    </row>
    <row r="372" spans="1:4" x14ac:dyDescent="0.25">
      <c r="A372">
        <v>278565</v>
      </c>
      <c r="B372" t="s">
        <v>1085</v>
      </c>
      <c r="C372" t="s">
        <v>573</v>
      </c>
      <c r="D372">
        <v>278565</v>
      </c>
    </row>
    <row r="373" spans="1:4" x14ac:dyDescent="0.25">
      <c r="A373">
        <v>278552</v>
      </c>
      <c r="B373" t="s">
        <v>1086</v>
      </c>
      <c r="C373" t="s">
        <v>304</v>
      </c>
      <c r="D373">
        <v>278552</v>
      </c>
    </row>
    <row r="374" spans="1:4" x14ac:dyDescent="0.25">
      <c r="A374">
        <v>278551</v>
      </c>
      <c r="B374" t="s">
        <v>1087</v>
      </c>
      <c r="C374" t="s">
        <v>378</v>
      </c>
      <c r="D374">
        <v>278551</v>
      </c>
    </row>
    <row r="375" spans="1:4" x14ac:dyDescent="0.25">
      <c r="A375">
        <v>278535</v>
      </c>
      <c r="B375" t="s">
        <v>1088</v>
      </c>
      <c r="C375" t="s">
        <v>304</v>
      </c>
      <c r="D375">
        <v>278535</v>
      </c>
    </row>
    <row r="376" spans="1:4" x14ac:dyDescent="0.25">
      <c r="A376">
        <v>278534</v>
      </c>
      <c r="B376" t="s">
        <v>1089</v>
      </c>
      <c r="C376" t="s">
        <v>407</v>
      </c>
      <c r="D376">
        <v>278534</v>
      </c>
    </row>
    <row r="377" spans="1:4" x14ac:dyDescent="0.25">
      <c r="A377">
        <v>278524</v>
      </c>
      <c r="B377" t="s">
        <v>1090</v>
      </c>
      <c r="C377" t="s">
        <v>696</v>
      </c>
      <c r="D377">
        <v>278524</v>
      </c>
    </row>
    <row r="378" spans="1:4" x14ac:dyDescent="0.25">
      <c r="A378">
        <v>278509</v>
      </c>
      <c r="B378" t="s">
        <v>1091</v>
      </c>
      <c r="C378" t="s">
        <v>704</v>
      </c>
      <c r="D378">
        <v>278509</v>
      </c>
    </row>
    <row r="379" spans="1:4" x14ac:dyDescent="0.25">
      <c r="A379">
        <v>278506</v>
      </c>
      <c r="B379" t="s">
        <v>1092</v>
      </c>
      <c r="C379" t="s">
        <v>616</v>
      </c>
      <c r="D379">
        <v>278506</v>
      </c>
    </row>
    <row r="380" spans="1:4" x14ac:dyDescent="0.25">
      <c r="A380">
        <v>278504</v>
      </c>
      <c r="B380" t="s">
        <v>1093</v>
      </c>
      <c r="C380" t="s">
        <v>616</v>
      </c>
      <c r="D380">
        <v>278504</v>
      </c>
    </row>
    <row r="381" spans="1:4" x14ac:dyDescent="0.25">
      <c r="A381">
        <v>278470</v>
      </c>
      <c r="B381" t="s">
        <v>1094</v>
      </c>
      <c r="C381" t="s">
        <v>684</v>
      </c>
      <c r="D381">
        <v>278470</v>
      </c>
    </row>
    <row r="382" spans="1:4" x14ac:dyDescent="0.25">
      <c r="A382">
        <v>278112</v>
      </c>
      <c r="B382" t="s">
        <v>1095</v>
      </c>
      <c r="C382" t="s">
        <v>212</v>
      </c>
      <c r="D382">
        <v>278112</v>
      </c>
    </row>
    <row r="383" spans="1:4" x14ac:dyDescent="0.25">
      <c r="A383">
        <v>278111</v>
      </c>
      <c r="B383" t="s">
        <v>1096</v>
      </c>
      <c r="C383" t="s">
        <v>212</v>
      </c>
      <c r="D383">
        <v>278111</v>
      </c>
    </row>
    <row r="384" spans="1:4" x14ac:dyDescent="0.25">
      <c r="A384">
        <v>277874</v>
      </c>
      <c r="B384" t="s">
        <v>1097</v>
      </c>
      <c r="C384" t="s">
        <v>255</v>
      </c>
      <c r="D384">
        <v>277874</v>
      </c>
    </row>
    <row r="385" spans="1:4" x14ac:dyDescent="0.25">
      <c r="A385">
        <v>277874</v>
      </c>
      <c r="B385" t="s">
        <v>1098</v>
      </c>
      <c r="C385" t="s">
        <v>265</v>
      </c>
      <c r="D385">
        <v>277874</v>
      </c>
    </row>
    <row r="386" spans="1:4" x14ac:dyDescent="0.25">
      <c r="A386">
        <v>277739</v>
      </c>
      <c r="B386" t="s">
        <v>1099</v>
      </c>
      <c r="C386" t="s">
        <v>335</v>
      </c>
      <c r="D386">
        <v>277739</v>
      </c>
    </row>
    <row r="387" spans="1:4" x14ac:dyDescent="0.25">
      <c r="A387">
        <v>277597</v>
      </c>
      <c r="B387" t="s">
        <v>1100</v>
      </c>
      <c r="C387" t="s">
        <v>610</v>
      </c>
      <c r="D387">
        <v>277597</v>
      </c>
    </row>
    <row r="388" spans="1:4" x14ac:dyDescent="0.25">
      <c r="A388">
        <v>276656</v>
      </c>
      <c r="B388" t="s">
        <v>1101</v>
      </c>
      <c r="C388" t="s">
        <v>575</v>
      </c>
      <c r="D388">
        <v>276656</v>
      </c>
    </row>
    <row r="389" spans="1:4" x14ac:dyDescent="0.25">
      <c r="A389">
        <v>276632</v>
      </c>
      <c r="B389" t="s">
        <v>1102</v>
      </c>
      <c r="C389" t="s">
        <v>656</v>
      </c>
      <c r="D389">
        <v>276632</v>
      </c>
    </row>
    <row r="390" spans="1:4" x14ac:dyDescent="0.25">
      <c r="A390">
        <v>276629</v>
      </c>
      <c r="B390" t="s">
        <v>1103</v>
      </c>
      <c r="C390" t="s">
        <v>234</v>
      </c>
      <c r="D390">
        <v>276629</v>
      </c>
    </row>
    <row r="391" spans="1:4" x14ac:dyDescent="0.25">
      <c r="A391">
        <v>276628</v>
      </c>
      <c r="B391" t="s">
        <v>1104</v>
      </c>
      <c r="C391" t="s">
        <v>576</v>
      </c>
      <c r="D391">
        <v>276628</v>
      </c>
    </row>
    <row r="392" spans="1:4" x14ac:dyDescent="0.25">
      <c r="A392">
        <v>276626</v>
      </c>
      <c r="B392" t="s">
        <v>1105</v>
      </c>
      <c r="C392" t="s">
        <v>656</v>
      </c>
      <c r="D392">
        <v>276626</v>
      </c>
    </row>
    <row r="393" spans="1:4" x14ac:dyDescent="0.25">
      <c r="A393">
        <v>276618</v>
      </c>
      <c r="B393" t="s">
        <v>1106</v>
      </c>
      <c r="C393" t="s">
        <v>577</v>
      </c>
      <c r="D393">
        <v>276618</v>
      </c>
    </row>
    <row r="394" spans="1:4" x14ac:dyDescent="0.25">
      <c r="A394">
        <v>276611</v>
      </c>
      <c r="B394" t="s">
        <v>1107</v>
      </c>
      <c r="C394" t="s">
        <v>296</v>
      </c>
      <c r="D394">
        <v>276611</v>
      </c>
    </row>
    <row r="395" spans="1:4" x14ac:dyDescent="0.25">
      <c r="A395">
        <v>276511</v>
      </c>
      <c r="B395" t="s">
        <v>1108</v>
      </c>
      <c r="C395" t="s">
        <v>514</v>
      </c>
      <c r="D395">
        <v>276511</v>
      </c>
    </row>
    <row r="396" spans="1:4" x14ac:dyDescent="0.25">
      <c r="A396">
        <v>276458</v>
      </c>
      <c r="B396" t="s">
        <v>1109</v>
      </c>
      <c r="C396" t="s">
        <v>444</v>
      </c>
      <c r="D396">
        <v>276458</v>
      </c>
    </row>
    <row r="397" spans="1:4" x14ac:dyDescent="0.25">
      <c r="A397">
        <v>276339</v>
      </c>
      <c r="B397" t="s">
        <v>1110</v>
      </c>
      <c r="C397" t="s">
        <v>345</v>
      </c>
      <c r="D397">
        <v>276339</v>
      </c>
    </row>
    <row r="398" spans="1:4" x14ac:dyDescent="0.25">
      <c r="A398">
        <v>276336</v>
      </c>
      <c r="B398" t="s">
        <v>1111</v>
      </c>
      <c r="C398" t="s">
        <v>346</v>
      </c>
      <c r="D398">
        <v>276336</v>
      </c>
    </row>
    <row r="399" spans="1:4" x14ac:dyDescent="0.25">
      <c r="A399">
        <v>276233</v>
      </c>
      <c r="B399" t="s">
        <v>1112</v>
      </c>
      <c r="C399" t="s">
        <v>665</v>
      </c>
      <c r="D399">
        <v>276233</v>
      </c>
    </row>
    <row r="400" spans="1:4" x14ac:dyDescent="0.25">
      <c r="A400">
        <v>276172</v>
      </c>
      <c r="B400" t="s">
        <v>1113</v>
      </c>
      <c r="C400" t="s">
        <v>525</v>
      </c>
      <c r="D400">
        <v>276172</v>
      </c>
    </row>
    <row r="401" spans="1:4" x14ac:dyDescent="0.25">
      <c r="A401">
        <v>276171</v>
      </c>
      <c r="B401" t="s">
        <v>1114</v>
      </c>
      <c r="C401" t="s">
        <v>525</v>
      </c>
      <c r="D401">
        <v>276171</v>
      </c>
    </row>
    <row r="402" spans="1:4" x14ac:dyDescent="0.25">
      <c r="A402">
        <v>276170</v>
      </c>
      <c r="B402" t="s">
        <v>1115</v>
      </c>
      <c r="C402" t="s">
        <v>525</v>
      </c>
      <c r="D402">
        <v>276170</v>
      </c>
    </row>
    <row r="403" spans="1:4" x14ac:dyDescent="0.25">
      <c r="A403">
        <v>275631</v>
      </c>
      <c r="B403" t="s">
        <v>1116</v>
      </c>
      <c r="C403" t="s">
        <v>506</v>
      </c>
      <c r="D403">
        <v>275631</v>
      </c>
    </row>
    <row r="404" spans="1:4" x14ac:dyDescent="0.25">
      <c r="A404">
        <v>275484</v>
      </c>
      <c r="B404" t="s">
        <v>1117</v>
      </c>
      <c r="C404" t="s">
        <v>320</v>
      </c>
      <c r="D404">
        <v>275484</v>
      </c>
    </row>
    <row r="405" spans="1:4" x14ac:dyDescent="0.25">
      <c r="A405">
        <v>275484</v>
      </c>
      <c r="B405" t="s">
        <v>1118</v>
      </c>
      <c r="C405" t="s">
        <v>326</v>
      </c>
      <c r="D405">
        <v>275484</v>
      </c>
    </row>
    <row r="406" spans="1:4" x14ac:dyDescent="0.25">
      <c r="A406">
        <v>275482</v>
      </c>
      <c r="B406" t="s">
        <v>1119</v>
      </c>
      <c r="C406" t="s">
        <v>327</v>
      </c>
      <c r="D406">
        <v>275482</v>
      </c>
    </row>
    <row r="407" spans="1:4" x14ac:dyDescent="0.25">
      <c r="A407">
        <v>274966</v>
      </c>
      <c r="B407" t="s">
        <v>1120</v>
      </c>
      <c r="C407" t="s">
        <v>304</v>
      </c>
      <c r="D407">
        <v>274966</v>
      </c>
    </row>
    <row r="408" spans="1:4" x14ac:dyDescent="0.25">
      <c r="A408">
        <v>274897</v>
      </c>
      <c r="B408" t="s">
        <v>1121</v>
      </c>
      <c r="C408" t="s">
        <v>626</v>
      </c>
      <c r="D408">
        <v>274897</v>
      </c>
    </row>
    <row r="409" spans="1:4" x14ac:dyDescent="0.25">
      <c r="A409">
        <v>274869</v>
      </c>
      <c r="B409" t="s">
        <v>1122</v>
      </c>
      <c r="C409" t="s">
        <v>594</v>
      </c>
      <c r="D409">
        <v>274869</v>
      </c>
    </row>
    <row r="410" spans="1:4" x14ac:dyDescent="0.25">
      <c r="A410">
        <v>274867</v>
      </c>
      <c r="B410" t="s">
        <v>1123</v>
      </c>
      <c r="C410" t="s">
        <v>612</v>
      </c>
      <c r="D410">
        <v>274867</v>
      </c>
    </row>
    <row r="411" spans="1:4" x14ac:dyDescent="0.25">
      <c r="A411">
        <v>274722</v>
      </c>
      <c r="B411" t="s">
        <v>1124</v>
      </c>
      <c r="C411" t="s">
        <v>660</v>
      </c>
      <c r="D411">
        <v>274722</v>
      </c>
    </row>
    <row r="412" spans="1:4" x14ac:dyDescent="0.25">
      <c r="A412">
        <v>274601</v>
      </c>
      <c r="B412" t="s">
        <v>1125</v>
      </c>
      <c r="C412" t="s">
        <v>587</v>
      </c>
      <c r="D412">
        <v>274601</v>
      </c>
    </row>
    <row r="413" spans="1:4" x14ac:dyDescent="0.25">
      <c r="A413">
        <v>274590</v>
      </c>
      <c r="B413" t="s">
        <v>1126</v>
      </c>
      <c r="C413" t="s">
        <v>337</v>
      </c>
      <c r="D413">
        <v>274590</v>
      </c>
    </row>
    <row r="414" spans="1:4" x14ac:dyDescent="0.25">
      <c r="A414">
        <v>274589</v>
      </c>
      <c r="B414" t="s">
        <v>1127</v>
      </c>
      <c r="C414" t="s">
        <v>337</v>
      </c>
      <c r="D414">
        <v>274589</v>
      </c>
    </row>
    <row r="415" spans="1:4" x14ac:dyDescent="0.25">
      <c r="A415">
        <v>274411</v>
      </c>
      <c r="B415" t="s">
        <v>1128</v>
      </c>
      <c r="C415" t="s">
        <v>336</v>
      </c>
      <c r="D415">
        <v>274411</v>
      </c>
    </row>
    <row r="416" spans="1:4" x14ac:dyDescent="0.25">
      <c r="A416">
        <v>274261</v>
      </c>
      <c r="B416" t="s">
        <v>1129</v>
      </c>
      <c r="C416" t="s">
        <v>159</v>
      </c>
      <c r="D416">
        <v>274261</v>
      </c>
    </row>
    <row r="417" spans="1:4" x14ac:dyDescent="0.25">
      <c r="A417">
        <v>274221</v>
      </c>
      <c r="B417" t="s">
        <v>1130</v>
      </c>
      <c r="C417" t="s">
        <v>194</v>
      </c>
      <c r="D417">
        <v>274221</v>
      </c>
    </row>
    <row r="418" spans="1:4" x14ac:dyDescent="0.25">
      <c r="A418">
        <v>274181</v>
      </c>
      <c r="B418" t="s">
        <v>1131</v>
      </c>
      <c r="C418" t="s">
        <v>360</v>
      </c>
      <c r="D418">
        <v>274181</v>
      </c>
    </row>
    <row r="419" spans="1:4" x14ac:dyDescent="0.25">
      <c r="A419">
        <v>274150</v>
      </c>
      <c r="B419" t="s">
        <v>1132</v>
      </c>
      <c r="C419" t="s">
        <v>361</v>
      </c>
      <c r="D419">
        <v>274150</v>
      </c>
    </row>
    <row r="420" spans="1:4" x14ac:dyDescent="0.25">
      <c r="A420">
        <v>274149</v>
      </c>
      <c r="B420" t="s">
        <v>1133</v>
      </c>
      <c r="C420" t="s">
        <v>361</v>
      </c>
      <c r="D420">
        <v>274149</v>
      </c>
    </row>
    <row r="421" spans="1:4" x14ac:dyDescent="0.25">
      <c r="A421">
        <v>274148</v>
      </c>
      <c r="B421" t="s">
        <v>1134</v>
      </c>
      <c r="C421" t="s">
        <v>225</v>
      </c>
      <c r="D421">
        <v>274148</v>
      </c>
    </row>
    <row r="422" spans="1:4" x14ac:dyDescent="0.25">
      <c r="A422">
        <v>274146</v>
      </c>
      <c r="B422" t="s">
        <v>1135</v>
      </c>
      <c r="C422" t="s">
        <v>644</v>
      </c>
      <c r="D422">
        <v>274146</v>
      </c>
    </row>
    <row r="423" spans="1:4" x14ac:dyDescent="0.25">
      <c r="A423">
        <v>274143</v>
      </c>
      <c r="B423" t="s">
        <v>1136</v>
      </c>
      <c r="C423" t="s">
        <v>224</v>
      </c>
      <c r="D423">
        <v>274143</v>
      </c>
    </row>
    <row r="424" spans="1:4" x14ac:dyDescent="0.25">
      <c r="A424">
        <v>274098</v>
      </c>
      <c r="B424" t="s">
        <v>1137</v>
      </c>
      <c r="C424" t="s">
        <v>687</v>
      </c>
      <c r="D424">
        <v>274098</v>
      </c>
    </row>
    <row r="425" spans="1:4" x14ac:dyDescent="0.25">
      <c r="A425">
        <v>273997</v>
      </c>
      <c r="B425" t="s">
        <v>1138</v>
      </c>
      <c r="C425" t="s">
        <v>356</v>
      </c>
      <c r="D425">
        <v>273997</v>
      </c>
    </row>
    <row r="426" spans="1:4" x14ac:dyDescent="0.25">
      <c r="A426">
        <v>273806</v>
      </c>
      <c r="B426" t="s">
        <v>1139</v>
      </c>
      <c r="C426" t="s">
        <v>324</v>
      </c>
      <c r="D426">
        <v>273806</v>
      </c>
    </row>
    <row r="427" spans="1:4" x14ac:dyDescent="0.25">
      <c r="A427">
        <v>273805</v>
      </c>
      <c r="B427" t="s">
        <v>1140</v>
      </c>
      <c r="C427" t="s">
        <v>504</v>
      </c>
      <c r="D427">
        <v>273805</v>
      </c>
    </row>
    <row r="428" spans="1:4" x14ac:dyDescent="0.25">
      <c r="A428">
        <v>273804</v>
      </c>
      <c r="B428" t="s">
        <v>1141</v>
      </c>
      <c r="C428" t="s">
        <v>391</v>
      </c>
      <c r="D428">
        <v>273804</v>
      </c>
    </row>
    <row r="429" spans="1:4" x14ac:dyDescent="0.25">
      <c r="A429">
        <v>273690</v>
      </c>
      <c r="B429" t="s">
        <v>1142</v>
      </c>
      <c r="C429" t="s">
        <v>668</v>
      </c>
      <c r="D429">
        <v>273690</v>
      </c>
    </row>
    <row r="430" spans="1:4" x14ac:dyDescent="0.25">
      <c r="A430">
        <v>273689</v>
      </c>
      <c r="B430" t="s">
        <v>1143</v>
      </c>
      <c r="C430" t="s">
        <v>668</v>
      </c>
      <c r="D430">
        <v>273689</v>
      </c>
    </row>
    <row r="431" spans="1:4" x14ac:dyDescent="0.25">
      <c r="A431">
        <v>273577</v>
      </c>
      <c r="B431" t="s">
        <v>1144</v>
      </c>
      <c r="C431" t="s">
        <v>597</v>
      </c>
      <c r="D431">
        <v>273577</v>
      </c>
    </row>
    <row r="432" spans="1:4" x14ac:dyDescent="0.25">
      <c r="A432">
        <v>273525</v>
      </c>
      <c r="B432" t="s">
        <v>1145</v>
      </c>
      <c r="C432" t="s">
        <v>384</v>
      </c>
      <c r="D432">
        <v>273525</v>
      </c>
    </row>
    <row r="433" spans="1:4" x14ac:dyDescent="0.25">
      <c r="A433">
        <v>273524</v>
      </c>
      <c r="B433" t="s">
        <v>1146</v>
      </c>
      <c r="C433" t="s">
        <v>383</v>
      </c>
      <c r="D433">
        <v>273524</v>
      </c>
    </row>
    <row r="434" spans="1:4" x14ac:dyDescent="0.25">
      <c r="A434">
        <v>273327</v>
      </c>
      <c r="B434" t="s">
        <v>1147</v>
      </c>
      <c r="C434" t="s">
        <v>275</v>
      </c>
      <c r="D434">
        <v>273327</v>
      </c>
    </row>
    <row r="435" spans="1:4" x14ac:dyDescent="0.25">
      <c r="A435">
        <v>273064</v>
      </c>
      <c r="B435" t="s">
        <v>1148</v>
      </c>
      <c r="C435" t="s">
        <v>571</v>
      </c>
      <c r="D435">
        <v>273064</v>
      </c>
    </row>
    <row r="436" spans="1:4" x14ac:dyDescent="0.25">
      <c r="A436">
        <v>272033</v>
      </c>
      <c r="B436" t="s">
        <v>1149</v>
      </c>
      <c r="C436" t="s">
        <v>381</v>
      </c>
      <c r="D436">
        <v>272033</v>
      </c>
    </row>
    <row r="437" spans="1:4" x14ac:dyDescent="0.25">
      <c r="A437">
        <v>271931</v>
      </c>
      <c r="B437" t="s">
        <v>1150</v>
      </c>
      <c r="C437" t="s">
        <v>698</v>
      </c>
      <c r="D437">
        <v>271931</v>
      </c>
    </row>
    <row r="438" spans="1:4" x14ac:dyDescent="0.25">
      <c r="A438">
        <v>271829</v>
      </c>
      <c r="B438" t="s">
        <v>1151</v>
      </c>
      <c r="C438" t="s">
        <v>386</v>
      </c>
      <c r="D438">
        <v>271829</v>
      </c>
    </row>
    <row r="439" spans="1:4" x14ac:dyDescent="0.25">
      <c r="A439">
        <v>271776</v>
      </c>
      <c r="B439" t="s">
        <v>1152</v>
      </c>
      <c r="C439" t="s">
        <v>136</v>
      </c>
      <c r="D439">
        <v>271776</v>
      </c>
    </row>
    <row r="440" spans="1:4" x14ac:dyDescent="0.25">
      <c r="A440">
        <v>271524</v>
      </c>
      <c r="B440" t="s">
        <v>1153</v>
      </c>
      <c r="C440" t="s">
        <v>207</v>
      </c>
      <c r="D440">
        <v>271524</v>
      </c>
    </row>
    <row r="441" spans="1:4" x14ac:dyDescent="0.25">
      <c r="A441">
        <v>271175</v>
      </c>
      <c r="B441" t="s">
        <v>1154</v>
      </c>
      <c r="C441" t="s">
        <v>269</v>
      </c>
      <c r="D441">
        <v>271175</v>
      </c>
    </row>
    <row r="442" spans="1:4" x14ac:dyDescent="0.25">
      <c r="A442">
        <v>270913</v>
      </c>
      <c r="B442" t="s">
        <v>1155</v>
      </c>
      <c r="C442" t="s">
        <v>411</v>
      </c>
      <c r="D442">
        <v>270913</v>
      </c>
    </row>
    <row r="443" spans="1:4" x14ac:dyDescent="0.25">
      <c r="A443">
        <v>270406</v>
      </c>
      <c r="B443" t="s">
        <v>1156</v>
      </c>
      <c r="C443" t="s">
        <v>493</v>
      </c>
      <c r="D443">
        <v>270406</v>
      </c>
    </row>
    <row r="444" spans="1:4" x14ac:dyDescent="0.25">
      <c r="A444">
        <v>270375</v>
      </c>
      <c r="B444" t="s">
        <v>1157</v>
      </c>
      <c r="C444" t="s">
        <v>485</v>
      </c>
      <c r="D444">
        <v>270375</v>
      </c>
    </row>
    <row r="445" spans="1:4" x14ac:dyDescent="0.25">
      <c r="A445">
        <v>270122</v>
      </c>
      <c r="B445" t="s">
        <v>1158</v>
      </c>
      <c r="C445" t="s">
        <v>699</v>
      </c>
      <c r="D445">
        <v>270122</v>
      </c>
    </row>
    <row r="446" spans="1:4" x14ac:dyDescent="0.25">
      <c r="A446">
        <v>269165</v>
      </c>
      <c r="B446" t="s">
        <v>1159</v>
      </c>
      <c r="C446" t="s">
        <v>382</v>
      </c>
      <c r="D446">
        <v>269165</v>
      </c>
    </row>
    <row r="447" spans="1:4" x14ac:dyDescent="0.25">
      <c r="A447">
        <v>268618</v>
      </c>
      <c r="B447" t="s">
        <v>1160</v>
      </c>
      <c r="C447" t="s">
        <v>102</v>
      </c>
      <c r="D447">
        <v>268618</v>
      </c>
    </row>
    <row r="448" spans="1:4" x14ac:dyDescent="0.25">
      <c r="A448">
        <v>268372</v>
      </c>
      <c r="B448" t="s">
        <v>1161</v>
      </c>
      <c r="C448" t="s">
        <v>243</v>
      </c>
      <c r="D448">
        <v>268372</v>
      </c>
    </row>
    <row r="449" spans="1:4" x14ac:dyDescent="0.25">
      <c r="A449">
        <v>268289</v>
      </c>
      <c r="B449" t="s">
        <v>1162</v>
      </c>
      <c r="C449" t="s">
        <v>180</v>
      </c>
      <c r="D449">
        <v>268289</v>
      </c>
    </row>
    <row r="450" spans="1:4" x14ac:dyDescent="0.25">
      <c r="A450">
        <v>268242</v>
      </c>
      <c r="B450" t="s">
        <v>1163</v>
      </c>
      <c r="C450" t="s">
        <v>635</v>
      </c>
      <c r="D450">
        <v>268242</v>
      </c>
    </row>
    <row r="451" spans="1:4" x14ac:dyDescent="0.25">
      <c r="A451">
        <v>268241</v>
      </c>
      <c r="B451" t="s">
        <v>1164</v>
      </c>
      <c r="C451" t="s">
        <v>636</v>
      </c>
      <c r="D451">
        <v>268241</v>
      </c>
    </row>
    <row r="452" spans="1:4" x14ac:dyDescent="0.25">
      <c r="A452">
        <v>268091</v>
      </c>
      <c r="B452" t="s">
        <v>1165</v>
      </c>
      <c r="C452" t="s">
        <v>166</v>
      </c>
      <c r="D452">
        <v>268091</v>
      </c>
    </row>
    <row r="453" spans="1:4" x14ac:dyDescent="0.25">
      <c r="A453">
        <v>268060</v>
      </c>
      <c r="B453" t="s">
        <v>1166</v>
      </c>
      <c r="C453" t="s">
        <v>35</v>
      </c>
      <c r="D453">
        <v>268060</v>
      </c>
    </row>
    <row r="454" spans="1:4" x14ac:dyDescent="0.25">
      <c r="A454">
        <v>267985</v>
      </c>
      <c r="B454" t="s">
        <v>1167</v>
      </c>
      <c r="C454" t="s">
        <v>459</v>
      </c>
      <c r="D454">
        <v>267985</v>
      </c>
    </row>
    <row r="455" spans="1:4" x14ac:dyDescent="0.25">
      <c r="A455">
        <v>266776</v>
      </c>
      <c r="B455" t="s">
        <v>1168</v>
      </c>
      <c r="C455" t="s">
        <v>73</v>
      </c>
      <c r="D455">
        <v>266776</v>
      </c>
    </row>
    <row r="456" spans="1:4" x14ac:dyDescent="0.25">
      <c r="A456">
        <v>266494</v>
      </c>
      <c r="B456" t="s">
        <v>1169</v>
      </c>
      <c r="C456" t="s">
        <v>574</v>
      </c>
      <c r="D456">
        <v>266494</v>
      </c>
    </row>
    <row r="457" spans="1:4" x14ac:dyDescent="0.25">
      <c r="A457">
        <v>266156</v>
      </c>
      <c r="B457" t="s">
        <v>1170</v>
      </c>
      <c r="C457" t="s">
        <v>694</v>
      </c>
      <c r="D457">
        <v>266156</v>
      </c>
    </row>
    <row r="458" spans="1:4" x14ac:dyDescent="0.25">
      <c r="A458">
        <v>266131</v>
      </c>
      <c r="B458" t="s">
        <v>1171</v>
      </c>
      <c r="C458" t="s">
        <v>564</v>
      </c>
      <c r="D458">
        <v>266131</v>
      </c>
    </row>
    <row r="459" spans="1:4" x14ac:dyDescent="0.25">
      <c r="A459">
        <v>266069</v>
      </c>
      <c r="B459" t="s">
        <v>1172</v>
      </c>
      <c r="C459" t="s">
        <v>652</v>
      </c>
      <c r="D459">
        <v>266069</v>
      </c>
    </row>
    <row r="460" spans="1:4" x14ac:dyDescent="0.25">
      <c r="A460">
        <v>266050</v>
      </c>
      <c r="B460" t="s">
        <v>1173</v>
      </c>
      <c r="C460" t="s">
        <v>273</v>
      </c>
      <c r="D460">
        <v>266050</v>
      </c>
    </row>
    <row r="461" spans="1:4" x14ac:dyDescent="0.25">
      <c r="A461">
        <v>265997</v>
      </c>
      <c r="B461" t="s">
        <v>1174</v>
      </c>
      <c r="C461" t="s">
        <v>619</v>
      </c>
      <c r="D461">
        <v>265997</v>
      </c>
    </row>
    <row r="462" spans="1:4" x14ac:dyDescent="0.25">
      <c r="A462">
        <v>265996</v>
      </c>
      <c r="B462" t="s">
        <v>1175</v>
      </c>
      <c r="C462" t="s">
        <v>704</v>
      </c>
      <c r="D462">
        <v>265996</v>
      </c>
    </row>
    <row r="463" spans="1:4" x14ac:dyDescent="0.25">
      <c r="A463">
        <v>265850</v>
      </c>
      <c r="B463" t="s">
        <v>1176</v>
      </c>
      <c r="C463" t="s">
        <v>76</v>
      </c>
      <c r="D463">
        <v>265850</v>
      </c>
    </row>
    <row r="464" spans="1:4" x14ac:dyDescent="0.25">
      <c r="A464">
        <v>265795</v>
      </c>
      <c r="B464" t="s">
        <v>1177</v>
      </c>
      <c r="C464" t="s">
        <v>169</v>
      </c>
      <c r="D464">
        <v>265795</v>
      </c>
    </row>
    <row r="465" spans="1:4" x14ac:dyDescent="0.25">
      <c r="A465">
        <v>265795</v>
      </c>
      <c r="B465" t="s">
        <v>1178</v>
      </c>
      <c r="C465" t="s">
        <v>190</v>
      </c>
      <c r="D465">
        <v>265795</v>
      </c>
    </row>
    <row r="466" spans="1:4" x14ac:dyDescent="0.25">
      <c r="A466">
        <v>265562</v>
      </c>
      <c r="B466" t="s">
        <v>1179</v>
      </c>
      <c r="C466" t="s">
        <v>432</v>
      </c>
      <c r="D466">
        <v>265562</v>
      </c>
    </row>
    <row r="467" spans="1:4" x14ac:dyDescent="0.25">
      <c r="A467">
        <v>265560</v>
      </c>
      <c r="B467" t="s">
        <v>1180</v>
      </c>
      <c r="C467" t="s">
        <v>431</v>
      </c>
      <c r="D467">
        <v>265560</v>
      </c>
    </row>
    <row r="468" spans="1:4" x14ac:dyDescent="0.25">
      <c r="A468">
        <v>265559</v>
      </c>
      <c r="B468" t="s">
        <v>1181</v>
      </c>
      <c r="C468" t="s">
        <v>430</v>
      </c>
      <c r="D468">
        <v>265559</v>
      </c>
    </row>
    <row r="469" spans="1:4" x14ac:dyDescent="0.25">
      <c r="A469">
        <v>264946</v>
      </c>
      <c r="B469" t="s">
        <v>1182</v>
      </c>
      <c r="C469" t="s">
        <v>271</v>
      </c>
      <c r="D469">
        <v>264946</v>
      </c>
    </row>
    <row r="470" spans="1:4" x14ac:dyDescent="0.25">
      <c r="A470">
        <v>264366</v>
      </c>
      <c r="B470" t="s">
        <v>1183</v>
      </c>
      <c r="C470" t="s">
        <v>500</v>
      </c>
      <c r="D470">
        <v>264366</v>
      </c>
    </row>
    <row r="471" spans="1:4" x14ac:dyDescent="0.25">
      <c r="A471">
        <v>264234</v>
      </c>
      <c r="B471" t="s">
        <v>1184</v>
      </c>
      <c r="C471" t="s">
        <v>143</v>
      </c>
      <c r="D471">
        <v>264234</v>
      </c>
    </row>
    <row r="472" spans="1:4" x14ac:dyDescent="0.25">
      <c r="A472">
        <v>263780</v>
      </c>
      <c r="B472" t="s">
        <v>1185</v>
      </c>
      <c r="C472" t="s">
        <v>609</v>
      </c>
      <c r="D472">
        <v>263780</v>
      </c>
    </row>
    <row r="473" spans="1:4" x14ac:dyDescent="0.25">
      <c r="A473">
        <v>263760</v>
      </c>
      <c r="B473" t="s">
        <v>1186</v>
      </c>
      <c r="C473" t="s">
        <v>69</v>
      </c>
      <c r="D473">
        <v>263760</v>
      </c>
    </row>
    <row r="474" spans="1:4" x14ac:dyDescent="0.25">
      <c r="A474">
        <v>263759</v>
      </c>
      <c r="B474" t="s">
        <v>1187</v>
      </c>
      <c r="C474" t="s">
        <v>68</v>
      </c>
      <c r="D474">
        <v>263759</v>
      </c>
    </row>
    <row r="475" spans="1:4" x14ac:dyDescent="0.25">
      <c r="A475">
        <v>263758</v>
      </c>
      <c r="B475" t="s">
        <v>1188</v>
      </c>
      <c r="C475" t="s">
        <v>72</v>
      </c>
      <c r="D475">
        <v>263758</v>
      </c>
    </row>
    <row r="476" spans="1:4" x14ac:dyDescent="0.25">
      <c r="A476">
        <v>263756</v>
      </c>
      <c r="B476" t="s">
        <v>1189</v>
      </c>
      <c r="C476" t="s">
        <v>71</v>
      </c>
      <c r="D476">
        <v>263756</v>
      </c>
    </row>
    <row r="477" spans="1:4" x14ac:dyDescent="0.25">
      <c r="A477">
        <v>263755</v>
      </c>
      <c r="B477" t="s">
        <v>1190</v>
      </c>
      <c r="C477" t="s">
        <v>64</v>
      </c>
      <c r="D477">
        <v>263755</v>
      </c>
    </row>
    <row r="478" spans="1:4" x14ac:dyDescent="0.25">
      <c r="A478">
        <v>263464</v>
      </c>
      <c r="B478" t="s">
        <v>1191</v>
      </c>
      <c r="C478" t="s">
        <v>459</v>
      </c>
      <c r="D478">
        <v>263464</v>
      </c>
    </row>
    <row r="479" spans="1:4" x14ac:dyDescent="0.25">
      <c r="A479">
        <v>263359</v>
      </c>
      <c r="B479" t="s">
        <v>1192</v>
      </c>
      <c r="C479" t="s">
        <v>456</v>
      </c>
      <c r="D479">
        <v>263359</v>
      </c>
    </row>
    <row r="480" spans="1:4" x14ac:dyDescent="0.25">
      <c r="A480">
        <v>261738</v>
      </c>
      <c r="B480" t="s">
        <v>1193</v>
      </c>
      <c r="C480" t="s">
        <v>574</v>
      </c>
      <c r="D480">
        <v>261738</v>
      </c>
    </row>
    <row r="481" spans="1:4" x14ac:dyDescent="0.25">
      <c r="A481">
        <v>261230</v>
      </c>
      <c r="B481" t="s">
        <v>1194</v>
      </c>
      <c r="C481" t="s">
        <v>50</v>
      </c>
      <c r="D481">
        <v>261230</v>
      </c>
    </row>
    <row r="482" spans="1:4" x14ac:dyDescent="0.25">
      <c r="A482">
        <v>261229</v>
      </c>
      <c r="B482" t="s">
        <v>1195</v>
      </c>
      <c r="C482" t="s">
        <v>50</v>
      </c>
      <c r="D482">
        <v>261229</v>
      </c>
    </row>
    <row r="483" spans="1:4" x14ac:dyDescent="0.25">
      <c r="A483">
        <v>261228</v>
      </c>
      <c r="B483" t="s">
        <v>1196</v>
      </c>
      <c r="C483" t="s">
        <v>48</v>
      </c>
      <c r="D483">
        <v>261228</v>
      </c>
    </row>
    <row r="484" spans="1:4" x14ac:dyDescent="0.25">
      <c r="A484">
        <v>261227</v>
      </c>
      <c r="B484" t="s">
        <v>1197</v>
      </c>
      <c r="C484" t="s">
        <v>50</v>
      </c>
      <c r="D484">
        <v>261227</v>
      </c>
    </row>
    <row r="485" spans="1:4" x14ac:dyDescent="0.25">
      <c r="A485">
        <v>261041</v>
      </c>
      <c r="B485" t="s">
        <v>1198</v>
      </c>
      <c r="C485" t="s">
        <v>60</v>
      </c>
      <c r="D485">
        <v>261041</v>
      </c>
    </row>
    <row r="486" spans="1:4" x14ac:dyDescent="0.25">
      <c r="A486">
        <v>261040</v>
      </c>
      <c r="B486" t="s">
        <v>1199</v>
      </c>
      <c r="C486" t="s">
        <v>60</v>
      </c>
      <c r="D486">
        <v>261040</v>
      </c>
    </row>
    <row r="487" spans="1:4" x14ac:dyDescent="0.25">
      <c r="A487">
        <v>261035</v>
      </c>
      <c r="B487" t="s">
        <v>1200</v>
      </c>
      <c r="C487" t="s">
        <v>359</v>
      </c>
      <c r="D487">
        <v>261035</v>
      </c>
    </row>
    <row r="488" spans="1:4" x14ac:dyDescent="0.25">
      <c r="A488">
        <v>260913</v>
      </c>
      <c r="B488" t="s">
        <v>1201</v>
      </c>
      <c r="C488" t="s">
        <v>711</v>
      </c>
      <c r="D488">
        <v>260913</v>
      </c>
    </row>
    <row r="489" spans="1:4" x14ac:dyDescent="0.25">
      <c r="A489">
        <v>260568</v>
      </c>
      <c r="B489" t="s">
        <v>1202</v>
      </c>
      <c r="C489" t="s">
        <v>670</v>
      </c>
      <c r="D489">
        <v>260568</v>
      </c>
    </row>
    <row r="490" spans="1:4" x14ac:dyDescent="0.25">
      <c r="A490">
        <v>259779</v>
      </c>
      <c r="B490" t="s">
        <v>1203</v>
      </c>
      <c r="C490" t="s">
        <v>228</v>
      </c>
      <c r="D490">
        <v>259779</v>
      </c>
    </row>
    <row r="491" spans="1:4" x14ac:dyDescent="0.25">
      <c r="A491">
        <v>259531</v>
      </c>
      <c r="B491" t="s">
        <v>1204</v>
      </c>
      <c r="C491" t="s">
        <v>604</v>
      </c>
      <c r="D491">
        <v>259531</v>
      </c>
    </row>
    <row r="492" spans="1:4" x14ac:dyDescent="0.25">
      <c r="A492">
        <v>259046</v>
      </c>
      <c r="B492" t="s">
        <v>1205</v>
      </c>
      <c r="C492" t="s">
        <v>174</v>
      </c>
      <c r="D492">
        <v>259046</v>
      </c>
    </row>
    <row r="493" spans="1:4" x14ac:dyDescent="0.25">
      <c r="A493">
        <v>258631</v>
      </c>
      <c r="B493" t="s">
        <v>1206</v>
      </c>
      <c r="C493" t="s">
        <v>641</v>
      </c>
      <c r="D493">
        <v>258631</v>
      </c>
    </row>
    <row r="494" spans="1:4" x14ac:dyDescent="0.25">
      <c r="A494">
        <v>258015</v>
      </c>
      <c r="B494" t="s">
        <v>1207</v>
      </c>
      <c r="C494" t="s">
        <v>270</v>
      </c>
      <c r="D494">
        <v>258015</v>
      </c>
    </row>
    <row r="495" spans="1:4" x14ac:dyDescent="0.25">
      <c r="A495">
        <v>257984</v>
      </c>
      <c r="B495" t="s">
        <v>1208</v>
      </c>
      <c r="C495" t="s">
        <v>327</v>
      </c>
      <c r="D495">
        <v>257984</v>
      </c>
    </row>
    <row r="496" spans="1:4" x14ac:dyDescent="0.25">
      <c r="A496">
        <v>257962</v>
      </c>
      <c r="B496" t="s">
        <v>1209</v>
      </c>
      <c r="C496" t="s">
        <v>235</v>
      </c>
      <c r="D496">
        <v>257962</v>
      </c>
    </row>
    <row r="497" spans="1:4" x14ac:dyDescent="0.25">
      <c r="A497">
        <v>257780</v>
      </c>
      <c r="B497" t="s">
        <v>1210</v>
      </c>
      <c r="C497" t="s">
        <v>653</v>
      </c>
      <c r="D497">
        <v>257780</v>
      </c>
    </row>
    <row r="498" spans="1:4" x14ac:dyDescent="0.25">
      <c r="A498">
        <v>257778</v>
      </c>
      <c r="B498" t="s">
        <v>1211</v>
      </c>
      <c r="C498" t="s">
        <v>602</v>
      </c>
      <c r="D498">
        <v>257778</v>
      </c>
    </row>
    <row r="499" spans="1:4" x14ac:dyDescent="0.25">
      <c r="A499">
        <v>257776</v>
      </c>
      <c r="B499" t="s">
        <v>1212</v>
      </c>
      <c r="C499" t="s">
        <v>321</v>
      </c>
      <c r="D499">
        <v>257776</v>
      </c>
    </row>
    <row r="500" spans="1:4" x14ac:dyDescent="0.25">
      <c r="A500">
        <v>257774</v>
      </c>
      <c r="B500" t="s">
        <v>1213</v>
      </c>
      <c r="C500" t="s">
        <v>236</v>
      </c>
      <c r="D500">
        <v>257774</v>
      </c>
    </row>
    <row r="501" spans="1:4" x14ac:dyDescent="0.25">
      <c r="A501">
        <v>257773</v>
      </c>
      <c r="B501" t="s">
        <v>1214</v>
      </c>
      <c r="C501" t="s">
        <v>321</v>
      </c>
      <c r="D501">
        <v>257773</v>
      </c>
    </row>
    <row r="502" spans="1:4" x14ac:dyDescent="0.25">
      <c r="A502">
        <v>257486</v>
      </c>
      <c r="B502" t="s">
        <v>1215</v>
      </c>
      <c r="C502" t="s">
        <v>688</v>
      </c>
      <c r="D502">
        <v>257486</v>
      </c>
    </row>
    <row r="503" spans="1:4" x14ac:dyDescent="0.25">
      <c r="A503">
        <v>257223</v>
      </c>
      <c r="B503" t="s">
        <v>1216</v>
      </c>
      <c r="C503" t="s">
        <v>490</v>
      </c>
      <c r="D503">
        <v>257223</v>
      </c>
    </row>
    <row r="504" spans="1:4" x14ac:dyDescent="0.25">
      <c r="A504">
        <v>257125</v>
      </c>
      <c r="B504" t="s">
        <v>1217</v>
      </c>
      <c r="C504" t="s">
        <v>147</v>
      </c>
      <c r="D504">
        <v>257125</v>
      </c>
    </row>
    <row r="505" spans="1:4" x14ac:dyDescent="0.25">
      <c r="A505">
        <v>257000</v>
      </c>
      <c r="B505" t="s">
        <v>1218</v>
      </c>
      <c r="C505" t="s">
        <v>472</v>
      </c>
      <c r="D505">
        <v>257000</v>
      </c>
    </row>
    <row r="506" spans="1:4" x14ac:dyDescent="0.25">
      <c r="A506">
        <v>256995</v>
      </c>
      <c r="B506" t="s">
        <v>1219</v>
      </c>
      <c r="C506" t="s">
        <v>470</v>
      </c>
      <c r="D506">
        <v>256995</v>
      </c>
    </row>
    <row r="507" spans="1:4" x14ac:dyDescent="0.25">
      <c r="A507">
        <v>256816</v>
      </c>
      <c r="B507" t="s">
        <v>1220</v>
      </c>
      <c r="C507" t="s">
        <v>592</v>
      </c>
      <c r="D507">
        <v>256816</v>
      </c>
    </row>
    <row r="508" spans="1:4" x14ac:dyDescent="0.25">
      <c r="A508">
        <v>256007</v>
      </c>
      <c r="B508" t="s">
        <v>1221</v>
      </c>
      <c r="C508" t="s">
        <v>696</v>
      </c>
      <c r="D508">
        <v>256007</v>
      </c>
    </row>
    <row r="509" spans="1:4" x14ac:dyDescent="0.25">
      <c r="A509">
        <v>255999</v>
      </c>
      <c r="B509" t="s">
        <v>1222</v>
      </c>
      <c r="C509" t="s">
        <v>643</v>
      </c>
      <c r="D509">
        <v>255999</v>
      </c>
    </row>
    <row r="510" spans="1:4" x14ac:dyDescent="0.25">
      <c r="A510">
        <v>255954</v>
      </c>
      <c r="B510" t="s">
        <v>1223</v>
      </c>
      <c r="C510" t="s">
        <v>174</v>
      </c>
      <c r="D510">
        <v>255954</v>
      </c>
    </row>
    <row r="511" spans="1:4" x14ac:dyDescent="0.25">
      <c r="A511">
        <v>255953</v>
      </c>
      <c r="B511" t="s">
        <v>1224</v>
      </c>
      <c r="C511" t="s">
        <v>174</v>
      </c>
      <c r="D511">
        <v>255953</v>
      </c>
    </row>
    <row r="512" spans="1:4" x14ac:dyDescent="0.25">
      <c r="A512">
        <v>255429</v>
      </c>
      <c r="B512" t="s">
        <v>1225</v>
      </c>
      <c r="C512" t="s">
        <v>214</v>
      </c>
      <c r="D512">
        <v>255429</v>
      </c>
    </row>
    <row r="513" spans="1:4" x14ac:dyDescent="0.25">
      <c r="A513">
        <v>255008</v>
      </c>
      <c r="B513" t="s">
        <v>1226</v>
      </c>
      <c r="C513" t="s">
        <v>98</v>
      </c>
      <c r="D513">
        <v>255008</v>
      </c>
    </row>
    <row r="514" spans="1:4" x14ac:dyDescent="0.25">
      <c r="A514">
        <v>254709</v>
      </c>
      <c r="B514" t="s">
        <v>1227</v>
      </c>
      <c r="C514" t="s">
        <v>687</v>
      </c>
      <c r="D514">
        <v>254709</v>
      </c>
    </row>
    <row r="515" spans="1:4" x14ac:dyDescent="0.25">
      <c r="A515">
        <v>254708</v>
      </c>
      <c r="B515" t="s">
        <v>1228</v>
      </c>
      <c r="C515" t="s">
        <v>349</v>
      </c>
      <c r="D515">
        <v>254708</v>
      </c>
    </row>
    <row r="516" spans="1:4" x14ac:dyDescent="0.25">
      <c r="A516">
        <v>254652</v>
      </c>
      <c r="B516" t="s">
        <v>1229</v>
      </c>
      <c r="C516" t="s">
        <v>347</v>
      </c>
      <c r="D516">
        <v>254652</v>
      </c>
    </row>
    <row r="517" spans="1:4" x14ac:dyDescent="0.25">
      <c r="A517">
        <v>254549</v>
      </c>
      <c r="B517" t="s">
        <v>1230</v>
      </c>
      <c r="C517" t="s">
        <v>337</v>
      </c>
      <c r="D517">
        <v>254549</v>
      </c>
    </row>
    <row r="518" spans="1:4" x14ac:dyDescent="0.25">
      <c r="A518">
        <v>254391</v>
      </c>
      <c r="B518" t="s">
        <v>1231</v>
      </c>
      <c r="C518" t="s">
        <v>651</v>
      </c>
      <c r="D518">
        <v>254391</v>
      </c>
    </row>
    <row r="519" spans="1:4" x14ac:dyDescent="0.25">
      <c r="A519">
        <v>253807</v>
      </c>
      <c r="B519" t="s">
        <v>1232</v>
      </c>
      <c r="C519" t="s">
        <v>217</v>
      </c>
      <c r="D519">
        <v>253807</v>
      </c>
    </row>
    <row r="520" spans="1:4" x14ac:dyDescent="0.25">
      <c r="A520">
        <v>253802</v>
      </c>
      <c r="B520" t="s">
        <v>1233</v>
      </c>
      <c r="C520" t="s">
        <v>218</v>
      </c>
      <c r="D520">
        <v>253802</v>
      </c>
    </row>
    <row r="521" spans="1:4" x14ac:dyDescent="0.25">
      <c r="A521">
        <v>253800</v>
      </c>
      <c r="B521" t="s">
        <v>1234</v>
      </c>
      <c r="C521" t="s">
        <v>175</v>
      </c>
      <c r="D521">
        <v>253800</v>
      </c>
    </row>
    <row r="522" spans="1:4" x14ac:dyDescent="0.25">
      <c r="A522">
        <v>253797</v>
      </c>
      <c r="B522" t="s">
        <v>1235</v>
      </c>
      <c r="C522" t="s">
        <v>495</v>
      </c>
      <c r="D522">
        <v>253797</v>
      </c>
    </row>
    <row r="523" spans="1:4" x14ac:dyDescent="0.25">
      <c r="A523">
        <v>253292</v>
      </c>
      <c r="B523" t="s">
        <v>1236</v>
      </c>
      <c r="C523" t="s">
        <v>352</v>
      </c>
      <c r="D523">
        <v>253292</v>
      </c>
    </row>
    <row r="524" spans="1:4" x14ac:dyDescent="0.25">
      <c r="A524">
        <v>252906</v>
      </c>
      <c r="B524" t="s">
        <v>1237</v>
      </c>
      <c r="C524" t="s">
        <v>261</v>
      </c>
      <c r="D524">
        <v>252906</v>
      </c>
    </row>
    <row r="525" spans="1:4" x14ac:dyDescent="0.25">
      <c r="A525">
        <v>252538</v>
      </c>
      <c r="B525" t="s">
        <v>1238</v>
      </c>
      <c r="C525" t="s">
        <v>347</v>
      </c>
      <c r="D525">
        <v>252538</v>
      </c>
    </row>
    <row r="526" spans="1:4" x14ac:dyDescent="0.25">
      <c r="A526">
        <v>252418</v>
      </c>
      <c r="B526" t="s">
        <v>1239</v>
      </c>
      <c r="C526" t="s">
        <v>339</v>
      </c>
      <c r="D526">
        <v>252418</v>
      </c>
    </row>
    <row r="527" spans="1:4" x14ac:dyDescent="0.25">
      <c r="A527">
        <v>252417</v>
      </c>
      <c r="B527" t="s">
        <v>1240</v>
      </c>
      <c r="C527" t="s">
        <v>340</v>
      </c>
      <c r="D527">
        <v>252417</v>
      </c>
    </row>
    <row r="528" spans="1:4" x14ac:dyDescent="0.25">
      <c r="A528">
        <v>252235</v>
      </c>
      <c r="B528" t="s">
        <v>1241</v>
      </c>
      <c r="C528" t="s">
        <v>243</v>
      </c>
      <c r="D528">
        <v>252235</v>
      </c>
    </row>
    <row r="529" spans="1:4" x14ac:dyDescent="0.25">
      <c r="A529">
        <v>251928</v>
      </c>
      <c r="B529" t="s">
        <v>1242</v>
      </c>
      <c r="C529" t="s">
        <v>297</v>
      </c>
      <c r="D529">
        <v>251928</v>
      </c>
    </row>
    <row r="530" spans="1:4" x14ac:dyDescent="0.25">
      <c r="A530">
        <v>251318</v>
      </c>
      <c r="B530" t="s">
        <v>1243</v>
      </c>
      <c r="C530" t="s">
        <v>451</v>
      </c>
      <c r="D530">
        <v>251318</v>
      </c>
    </row>
    <row r="531" spans="1:4" x14ac:dyDescent="0.25">
      <c r="A531">
        <v>250959</v>
      </c>
      <c r="B531" t="s">
        <v>1244</v>
      </c>
      <c r="C531" t="s">
        <v>416</v>
      </c>
      <c r="D531">
        <v>250959</v>
      </c>
    </row>
    <row r="532" spans="1:4" x14ac:dyDescent="0.25">
      <c r="A532">
        <v>250916</v>
      </c>
      <c r="B532" t="s">
        <v>1245</v>
      </c>
      <c r="C532" t="s">
        <v>185</v>
      </c>
      <c r="D532">
        <v>250916</v>
      </c>
    </row>
    <row r="533" spans="1:4" x14ac:dyDescent="0.25">
      <c r="A533">
        <v>250789</v>
      </c>
      <c r="B533" t="s">
        <v>1246</v>
      </c>
      <c r="C533" t="s">
        <v>636</v>
      </c>
      <c r="D533">
        <v>250789</v>
      </c>
    </row>
    <row r="534" spans="1:4" x14ac:dyDescent="0.25">
      <c r="A534">
        <v>250638</v>
      </c>
      <c r="B534" t="s">
        <v>1247</v>
      </c>
      <c r="C534" t="s">
        <v>330</v>
      </c>
      <c r="D534">
        <v>250638</v>
      </c>
    </row>
    <row r="535" spans="1:4" x14ac:dyDescent="0.25">
      <c r="A535">
        <v>250613</v>
      </c>
      <c r="B535" t="s">
        <v>1248</v>
      </c>
      <c r="C535" t="s">
        <v>120</v>
      </c>
      <c r="D535">
        <v>250613</v>
      </c>
    </row>
    <row r="536" spans="1:4" x14ac:dyDescent="0.25">
      <c r="A536">
        <v>250395</v>
      </c>
      <c r="B536" t="s">
        <v>1249</v>
      </c>
      <c r="C536" t="s">
        <v>608</v>
      </c>
      <c r="D536">
        <v>250395</v>
      </c>
    </row>
    <row r="537" spans="1:4" x14ac:dyDescent="0.25">
      <c r="A537">
        <v>250371</v>
      </c>
      <c r="B537" t="s">
        <v>1250</v>
      </c>
      <c r="C537" t="s">
        <v>630</v>
      </c>
      <c r="D537">
        <v>250371</v>
      </c>
    </row>
    <row r="538" spans="1:4" x14ac:dyDescent="0.25">
      <c r="A538">
        <v>250351</v>
      </c>
      <c r="B538" t="s">
        <v>1251</v>
      </c>
      <c r="C538" t="s">
        <v>174</v>
      </c>
      <c r="D538">
        <v>250351</v>
      </c>
    </row>
    <row r="539" spans="1:4" x14ac:dyDescent="0.25">
      <c r="A539">
        <v>250159</v>
      </c>
      <c r="B539" t="s">
        <v>1252</v>
      </c>
      <c r="C539" t="s">
        <v>94</v>
      </c>
      <c r="D539">
        <v>250159</v>
      </c>
    </row>
    <row r="540" spans="1:4" x14ac:dyDescent="0.25">
      <c r="A540">
        <v>250148</v>
      </c>
      <c r="B540" t="s">
        <v>1253</v>
      </c>
      <c r="C540" t="s">
        <v>84</v>
      </c>
      <c r="D540">
        <v>250148</v>
      </c>
    </row>
    <row r="541" spans="1:4" x14ac:dyDescent="0.25">
      <c r="A541">
        <v>250009</v>
      </c>
      <c r="B541" t="s">
        <v>1254</v>
      </c>
      <c r="C541" t="s">
        <v>166</v>
      </c>
      <c r="D541">
        <v>250009</v>
      </c>
    </row>
    <row r="542" spans="1:4" x14ac:dyDescent="0.25">
      <c r="A542">
        <v>249893</v>
      </c>
      <c r="B542" t="s">
        <v>1255</v>
      </c>
      <c r="C542" t="s">
        <v>459</v>
      </c>
      <c r="D542">
        <v>249893</v>
      </c>
    </row>
    <row r="543" spans="1:4" x14ac:dyDescent="0.25">
      <c r="A543">
        <v>249892</v>
      </c>
      <c r="B543" t="s">
        <v>1256</v>
      </c>
      <c r="C543" t="s">
        <v>459</v>
      </c>
      <c r="D543">
        <v>249892</v>
      </c>
    </row>
    <row r="544" spans="1:4" x14ac:dyDescent="0.25">
      <c r="A544">
        <v>249890</v>
      </c>
      <c r="B544" t="s">
        <v>1257</v>
      </c>
      <c r="C544" t="s">
        <v>459</v>
      </c>
      <c r="D544">
        <v>249890</v>
      </c>
    </row>
    <row r="545" spans="1:4" x14ac:dyDescent="0.25">
      <c r="A545">
        <v>248944</v>
      </c>
      <c r="B545" t="s">
        <v>1258</v>
      </c>
      <c r="C545" t="s">
        <v>120</v>
      </c>
      <c r="D545">
        <v>248944</v>
      </c>
    </row>
    <row r="546" spans="1:4" x14ac:dyDescent="0.25">
      <c r="A546">
        <v>248917</v>
      </c>
      <c r="B546" t="s">
        <v>1259</v>
      </c>
      <c r="C546" t="s">
        <v>139</v>
      </c>
      <c r="D546">
        <v>248917</v>
      </c>
    </row>
    <row r="547" spans="1:4" x14ac:dyDescent="0.25">
      <c r="A547">
        <v>248249</v>
      </c>
      <c r="B547" t="s">
        <v>1260</v>
      </c>
      <c r="C547" t="s">
        <v>206</v>
      </c>
      <c r="D547">
        <v>248249</v>
      </c>
    </row>
    <row r="548" spans="1:4" x14ac:dyDescent="0.25">
      <c r="A548">
        <v>247581</v>
      </c>
      <c r="B548" t="s">
        <v>1261</v>
      </c>
      <c r="C548" t="s">
        <v>166</v>
      </c>
      <c r="D548">
        <v>247581</v>
      </c>
    </row>
    <row r="549" spans="1:4" x14ac:dyDescent="0.25">
      <c r="A549">
        <v>245146</v>
      </c>
      <c r="B549" t="s">
        <v>1262</v>
      </c>
      <c r="C549" t="s">
        <v>709</v>
      </c>
      <c r="D549">
        <v>245146</v>
      </c>
    </row>
    <row r="550" spans="1:4" x14ac:dyDescent="0.25">
      <c r="A550">
        <v>244138</v>
      </c>
      <c r="B550" t="s">
        <v>1263</v>
      </c>
      <c r="C550" t="s">
        <v>478</v>
      </c>
      <c r="D550">
        <v>244138</v>
      </c>
    </row>
    <row r="551" spans="1:4" x14ac:dyDescent="0.25">
      <c r="A551">
        <v>242912</v>
      </c>
      <c r="B551" t="s">
        <v>1264</v>
      </c>
      <c r="C551" t="s">
        <v>522</v>
      </c>
      <c r="D551">
        <v>242912</v>
      </c>
    </row>
    <row r="552" spans="1:4" x14ac:dyDescent="0.25">
      <c r="A552">
        <v>242685</v>
      </c>
      <c r="B552" t="s">
        <v>1265</v>
      </c>
      <c r="C552" t="s">
        <v>407</v>
      </c>
      <c r="D552">
        <v>242685</v>
      </c>
    </row>
    <row r="553" spans="1:4" x14ac:dyDescent="0.25">
      <c r="A553">
        <v>242356</v>
      </c>
      <c r="B553" t="s">
        <v>1266</v>
      </c>
      <c r="C553" t="s">
        <v>629</v>
      </c>
      <c r="D553">
        <v>242356</v>
      </c>
    </row>
    <row r="554" spans="1:4" x14ac:dyDescent="0.25">
      <c r="A554">
        <v>239204</v>
      </c>
      <c r="B554" t="s">
        <v>1267</v>
      </c>
      <c r="C554" t="s">
        <v>459</v>
      </c>
      <c r="D554">
        <v>239204</v>
      </c>
    </row>
    <row r="555" spans="1:4" x14ac:dyDescent="0.25">
      <c r="A555">
        <v>239203</v>
      </c>
      <c r="B555" t="s">
        <v>1268</v>
      </c>
      <c r="C555" t="s">
        <v>166</v>
      </c>
      <c r="D555">
        <v>239203</v>
      </c>
    </row>
    <row r="556" spans="1:4" x14ac:dyDescent="0.25">
      <c r="A556">
        <v>239158</v>
      </c>
      <c r="B556" t="s">
        <v>1269</v>
      </c>
      <c r="C556" t="s">
        <v>59</v>
      </c>
      <c r="D556">
        <v>239158</v>
      </c>
    </row>
    <row r="557" spans="1:4" x14ac:dyDescent="0.25">
      <c r="A557">
        <v>239026</v>
      </c>
      <c r="B557" t="s">
        <v>1270</v>
      </c>
      <c r="C557" t="s">
        <v>396</v>
      </c>
      <c r="D557">
        <v>239026</v>
      </c>
    </row>
    <row r="558" spans="1:4" x14ac:dyDescent="0.25">
      <c r="A558">
        <v>238945</v>
      </c>
      <c r="B558" t="s">
        <v>1271</v>
      </c>
      <c r="C558" t="s">
        <v>310</v>
      </c>
      <c r="D558">
        <v>238945</v>
      </c>
    </row>
    <row r="559" spans="1:4" x14ac:dyDescent="0.25">
      <c r="A559">
        <v>238944</v>
      </c>
      <c r="B559" t="s">
        <v>1272</v>
      </c>
      <c r="C559" t="s">
        <v>310</v>
      </c>
      <c r="D559">
        <v>238944</v>
      </c>
    </row>
    <row r="560" spans="1:4" x14ac:dyDescent="0.25">
      <c r="A560">
        <v>238343</v>
      </c>
      <c r="B560" t="s">
        <v>1273</v>
      </c>
      <c r="C560" t="s">
        <v>232</v>
      </c>
      <c r="D560">
        <v>238343</v>
      </c>
    </row>
    <row r="561" spans="1:4" x14ac:dyDescent="0.25">
      <c r="A561">
        <v>238298</v>
      </c>
      <c r="B561" t="s">
        <v>1274</v>
      </c>
      <c r="C561" t="s">
        <v>186</v>
      </c>
      <c r="D561">
        <v>238298</v>
      </c>
    </row>
    <row r="562" spans="1:4" x14ac:dyDescent="0.25">
      <c r="A562">
        <v>235963</v>
      </c>
      <c r="B562" t="s">
        <v>1275</v>
      </c>
      <c r="C562" t="s">
        <v>77</v>
      </c>
      <c r="D562">
        <v>235963</v>
      </c>
    </row>
    <row r="563" spans="1:4" x14ac:dyDescent="0.25">
      <c r="A563">
        <v>235961</v>
      </c>
      <c r="B563" t="s">
        <v>1276</v>
      </c>
      <c r="C563" t="s">
        <v>688</v>
      </c>
      <c r="D563">
        <v>235961</v>
      </c>
    </row>
    <row r="564" spans="1:4" x14ac:dyDescent="0.25">
      <c r="A564">
        <v>235215</v>
      </c>
      <c r="B564" t="s">
        <v>1277</v>
      </c>
      <c r="C564" t="s">
        <v>543</v>
      </c>
      <c r="D564">
        <v>235215</v>
      </c>
    </row>
    <row r="565" spans="1:4" x14ac:dyDescent="0.25">
      <c r="A565">
        <v>235185</v>
      </c>
      <c r="B565" t="s">
        <v>1278</v>
      </c>
      <c r="C565" t="s">
        <v>335</v>
      </c>
      <c r="D565">
        <v>235185</v>
      </c>
    </row>
    <row r="566" spans="1:4" x14ac:dyDescent="0.25">
      <c r="A566">
        <v>235158</v>
      </c>
      <c r="B566" t="s">
        <v>1279</v>
      </c>
      <c r="C566" t="s">
        <v>107</v>
      </c>
      <c r="D566">
        <v>235158</v>
      </c>
    </row>
    <row r="567" spans="1:4" x14ac:dyDescent="0.25">
      <c r="A567">
        <v>234746</v>
      </c>
      <c r="B567" t="s">
        <v>1280</v>
      </c>
      <c r="C567" t="s">
        <v>336</v>
      </c>
      <c r="D567">
        <v>234746</v>
      </c>
    </row>
    <row r="568" spans="1:4" x14ac:dyDescent="0.25">
      <c r="A568">
        <v>234745</v>
      </c>
      <c r="B568" t="s">
        <v>1281</v>
      </c>
      <c r="C568" t="s">
        <v>133</v>
      </c>
      <c r="D568">
        <v>234745</v>
      </c>
    </row>
    <row r="569" spans="1:4" x14ac:dyDescent="0.25">
      <c r="A569">
        <v>234642</v>
      </c>
      <c r="B569" t="s">
        <v>1282</v>
      </c>
      <c r="C569" t="s">
        <v>225</v>
      </c>
      <c r="D569">
        <v>234642</v>
      </c>
    </row>
    <row r="570" spans="1:4" x14ac:dyDescent="0.25">
      <c r="A570">
        <v>234641</v>
      </c>
      <c r="B570" t="s">
        <v>1283</v>
      </c>
      <c r="C570" t="s">
        <v>224</v>
      </c>
      <c r="D570">
        <v>234641</v>
      </c>
    </row>
    <row r="571" spans="1:4" x14ac:dyDescent="0.25">
      <c r="A571">
        <v>234557</v>
      </c>
      <c r="B571" t="s">
        <v>1284</v>
      </c>
      <c r="C571" t="s">
        <v>106</v>
      </c>
      <c r="D571">
        <v>234557</v>
      </c>
    </row>
    <row r="572" spans="1:4" x14ac:dyDescent="0.25">
      <c r="A572">
        <v>234552</v>
      </c>
      <c r="B572" t="s">
        <v>1285</v>
      </c>
      <c r="C572" t="s">
        <v>24</v>
      </c>
      <c r="D572">
        <v>234552</v>
      </c>
    </row>
    <row r="573" spans="1:4" x14ac:dyDescent="0.25">
      <c r="A573">
        <v>234546</v>
      </c>
      <c r="B573" t="s">
        <v>1286</v>
      </c>
      <c r="C573" t="s">
        <v>55</v>
      </c>
      <c r="D573">
        <v>234546</v>
      </c>
    </row>
    <row r="574" spans="1:4" x14ac:dyDescent="0.25">
      <c r="A574">
        <v>234544</v>
      </c>
      <c r="B574" t="s">
        <v>1287</v>
      </c>
      <c r="C574" t="s">
        <v>101</v>
      </c>
      <c r="D574">
        <v>234544</v>
      </c>
    </row>
    <row r="575" spans="1:4" x14ac:dyDescent="0.25">
      <c r="A575">
        <v>234348</v>
      </c>
      <c r="B575" t="s">
        <v>1288</v>
      </c>
      <c r="C575" t="s">
        <v>49</v>
      </c>
      <c r="D575">
        <v>234348</v>
      </c>
    </row>
    <row r="576" spans="1:4" x14ac:dyDescent="0.25">
      <c r="A576">
        <v>234340</v>
      </c>
      <c r="B576" t="s">
        <v>1289</v>
      </c>
      <c r="C576" t="s">
        <v>97</v>
      </c>
      <c r="D576">
        <v>234340</v>
      </c>
    </row>
    <row r="577" spans="1:4" x14ac:dyDescent="0.25">
      <c r="A577">
        <v>234338</v>
      </c>
      <c r="B577" t="s">
        <v>1290</v>
      </c>
      <c r="C577" t="s">
        <v>33</v>
      </c>
      <c r="D577">
        <v>234338</v>
      </c>
    </row>
    <row r="578" spans="1:4" x14ac:dyDescent="0.25">
      <c r="A578">
        <v>234337</v>
      </c>
      <c r="B578" t="s">
        <v>1291</v>
      </c>
      <c r="C578" t="s">
        <v>33</v>
      </c>
      <c r="D578">
        <v>234337</v>
      </c>
    </row>
    <row r="579" spans="1:4" x14ac:dyDescent="0.25">
      <c r="A579">
        <v>234335</v>
      </c>
      <c r="B579" t="s">
        <v>1292</v>
      </c>
      <c r="C579" t="s">
        <v>445</v>
      </c>
      <c r="D579">
        <v>234335</v>
      </c>
    </row>
    <row r="580" spans="1:4" x14ac:dyDescent="0.25">
      <c r="A580">
        <v>233669</v>
      </c>
      <c r="B580" t="s">
        <v>1293</v>
      </c>
      <c r="C580" t="s">
        <v>126</v>
      </c>
      <c r="D580">
        <v>233669</v>
      </c>
    </row>
    <row r="581" spans="1:4" x14ac:dyDescent="0.25">
      <c r="A581">
        <v>233555</v>
      </c>
      <c r="B581" t="s">
        <v>1294</v>
      </c>
      <c r="C581" t="s">
        <v>99</v>
      </c>
      <c r="D581">
        <v>233555</v>
      </c>
    </row>
    <row r="582" spans="1:4" x14ac:dyDescent="0.25">
      <c r="A582">
        <v>233554</v>
      </c>
      <c r="B582" t="s">
        <v>1295</v>
      </c>
      <c r="C582" t="s">
        <v>461</v>
      </c>
      <c r="D582">
        <v>233554</v>
      </c>
    </row>
    <row r="583" spans="1:4" x14ac:dyDescent="0.25">
      <c r="A583">
        <v>233552</v>
      </c>
      <c r="B583" t="s">
        <v>1296</v>
      </c>
      <c r="C583" t="s">
        <v>350</v>
      </c>
      <c r="D583">
        <v>233552</v>
      </c>
    </row>
    <row r="584" spans="1:4" x14ac:dyDescent="0.25">
      <c r="A584">
        <v>233539</v>
      </c>
      <c r="B584" t="s">
        <v>1297</v>
      </c>
      <c r="C584" t="s">
        <v>118</v>
      </c>
      <c r="D584">
        <v>233539</v>
      </c>
    </row>
    <row r="585" spans="1:4" x14ac:dyDescent="0.25">
      <c r="A585">
        <v>233531</v>
      </c>
      <c r="B585" t="s">
        <v>1298</v>
      </c>
      <c r="C585" t="s">
        <v>308</v>
      </c>
      <c r="D585">
        <v>233531</v>
      </c>
    </row>
    <row r="586" spans="1:4" x14ac:dyDescent="0.25">
      <c r="A586">
        <v>233214</v>
      </c>
      <c r="B586" t="s">
        <v>1299</v>
      </c>
      <c r="C586" t="s">
        <v>304</v>
      </c>
      <c r="D586">
        <v>233214</v>
      </c>
    </row>
    <row r="587" spans="1:4" x14ac:dyDescent="0.25">
      <c r="A587">
        <v>233119</v>
      </c>
      <c r="B587" t="s">
        <v>1300</v>
      </c>
      <c r="C587" t="s">
        <v>45</v>
      </c>
      <c r="D587">
        <v>233119</v>
      </c>
    </row>
    <row r="588" spans="1:4" x14ac:dyDescent="0.25">
      <c r="A588">
        <v>232987</v>
      </c>
      <c r="B588" t="s">
        <v>1301</v>
      </c>
      <c r="C588" t="s">
        <v>459</v>
      </c>
      <c r="D588">
        <v>232987</v>
      </c>
    </row>
    <row r="589" spans="1:4" x14ac:dyDescent="0.25">
      <c r="A589">
        <v>232971</v>
      </c>
      <c r="B589" t="s">
        <v>1302</v>
      </c>
      <c r="C589" t="s">
        <v>153</v>
      </c>
      <c r="D589">
        <v>232971</v>
      </c>
    </row>
    <row r="590" spans="1:4" x14ac:dyDescent="0.25">
      <c r="A590">
        <v>232968</v>
      </c>
      <c r="B590" t="s">
        <v>1303</v>
      </c>
      <c r="C590" t="s">
        <v>482</v>
      </c>
      <c r="D590">
        <v>232968</v>
      </c>
    </row>
    <row r="591" spans="1:4" x14ac:dyDescent="0.25">
      <c r="A591">
        <v>232879</v>
      </c>
      <c r="B591" t="s">
        <v>1304</v>
      </c>
      <c r="C591" t="s">
        <v>448</v>
      </c>
      <c r="D591">
        <v>232879</v>
      </c>
    </row>
    <row r="592" spans="1:4" x14ac:dyDescent="0.25">
      <c r="A592">
        <v>232361</v>
      </c>
      <c r="B592" t="s">
        <v>1305</v>
      </c>
      <c r="C592" t="s">
        <v>50</v>
      </c>
      <c r="D592">
        <v>232361</v>
      </c>
    </row>
    <row r="593" spans="1:4" x14ac:dyDescent="0.25">
      <c r="A593">
        <v>232359</v>
      </c>
      <c r="B593" t="s">
        <v>1306</v>
      </c>
      <c r="C593" t="s">
        <v>79</v>
      </c>
      <c r="D593">
        <v>232359</v>
      </c>
    </row>
    <row r="594" spans="1:4" x14ac:dyDescent="0.25">
      <c r="A594">
        <v>232285</v>
      </c>
      <c r="B594" t="s">
        <v>1307</v>
      </c>
      <c r="C594" t="s">
        <v>430</v>
      </c>
      <c r="D594">
        <v>232285</v>
      </c>
    </row>
    <row r="595" spans="1:4" x14ac:dyDescent="0.25">
      <c r="A595">
        <v>231951</v>
      </c>
      <c r="B595" t="s">
        <v>1308</v>
      </c>
      <c r="C595" t="s">
        <v>108</v>
      </c>
      <c r="D595">
        <v>231951</v>
      </c>
    </row>
    <row r="596" spans="1:4" x14ac:dyDescent="0.25">
      <c r="A596">
        <v>231878</v>
      </c>
      <c r="B596" t="s">
        <v>1309</v>
      </c>
      <c r="C596" t="s">
        <v>410</v>
      </c>
      <c r="D596">
        <v>231878</v>
      </c>
    </row>
    <row r="597" spans="1:4" x14ac:dyDescent="0.25">
      <c r="A597">
        <v>231590</v>
      </c>
      <c r="B597" t="s">
        <v>1310</v>
      </c>
      <c r="C597" t="s">
        <v>636</v>
      </c>
      <c r="D597">
        <v>231590</v>
      </c>
    </row>
    <row r="598" spans="1:4" x14ac:dyDescent="0.25">
      <c r="A598">
        <v>231552</v>
      </c>
      <c r="B598" t="s">
        <v>1311</v>
      </c>
      <c r="C598" t="s">
        <v>432</v>
      </c>
      <c r="D598">
        <v>231552</v>
      </c>
    </row>
    <row r="599" spans="1:4" x14ac:dyDescent="0.25">
      <c r="A599">
        <v>231184</v>
      </c>
      <c r="B599" t="s">
        <v>1312</v>
      </c>
      <c r="C599" t="s">
        <v>651</v>
      </c>
      <c r="D599">
        <v>231184</v>
      </c>
    </row>
    <row r="600" spans="1:4" x14ac:dyDescent="0.25">
      <c r="A600">
        <v>230856</v>
      </c>
      <c r="B600" t="s">
        <v>1313</v>
      </c>
      <c r="C600" t="s">
        <v>34</v>
      </c>
      <c r="D600">
        <v>230856</v>
      </c>
    </row>
    <row r="601" spans="1:4" x14ac:dyDescent="0.25">
      <c r="A601">
        <v>230663</v>
      </c>
      <c r="B601" t="s">
        <v>1314</v>
      </c>
      <c r="C601" t="s">
        <v>223</v>
      </c>
      <c r="D601">
        <v>230663</v>
      </c>
    </row>
    <row r="602" spans="1:4" x14ac:dyDescent="0.25">
      <c r="A602">
        <v>230662</v>
      </c>
      <c r="B602" t="s">
        <v>1315</v>
      </c>
      <c r="C602" t="s">
        <v>223</v>
      </c>
      <c r="D602">
        <v>230662</v>
      </c>
    </row>
    <row r="603" spans="1:4" x14ac:dyDescent="0.25">
      <c r="A603">
        <v>230661</v>
      </c>
      <c r="B603" t="s">
        <v>1316</v>
      </c>
      <c r="C603" t="s">
        <v>223</v>
      </c>
      <c r="D603">
        <v>230661</v>
      </c>
    </row>
    <row r="604" spans="1:4" x14ac:dyDescent="0.25">
      <c r="A604">
        <v>230660</v>
      </c>
      <c r="B604" t="s">
        <v>1317</v>
      </c>
      <c r="C604" t="s">
        <v>115</v>
      </c>
      <c r="D604">
        <v>230660</v>
      </c>
    </row>
    <row r="605" spans="1:4" x14ac:dyDescent="0.25">
      <c r="A605">
        <v>230532</v>
      </c>
      <c r="B605" t="s">
        <v>1318</v>
      </c>
      <c r="C605" t="s">
        <v>348</v>
      </c>
      <c r="D605">
        <v>230532</v>
      </c>
    </row>
    <row r="606" spans="1:4" x14ac:dyDescent="0.25">
      <c r="A606">
        <v>230531</v>
      </c>
      <c r="B606" t="s">
        <v>1319</v>
      </c>
      <c r="C606" t="s">
        <v>349</v>
      </c>
      <c r="D606">
        <v>230531</v>
      </c>
    </row>
    <row r="607" spans="1:4" x14ac:dyDescent="0.25">
      <c r="A607">
        <v>230260</v>
      </c>
      <c r="B607" t="s">
        <v>1320</v>
      </c>
      <c r="C607" t="s">
        <v>38</v>
      </c>
      <c r="D607">
        <v>230260</v>
      </c>
    </row>
    <row r="608" spans="1:4" x14ac:dyDescent="0.25">
      <c r="A608">
        <v>230075</v>
      </c>
      <c r="B608" t="s">
        <v>1321</v>
      </c>
      <c r="C608" t="s">
        <v>30</v>
      </c>
      <c r="D608">
        <v>230075</v>
      </c>
    </row>
    <row r="609" spans="1:4" x14ac:dyDescent="0.25">
      <c r="A609">
        <v>229545</v>
      </c>
      <c r="B609" t="s">
        <v>1322</v>
      </c>
      <c r="C609" t="s">
        <v>533</v>
      </c>
      <c r="D609">
        <v>229545</v>
      </c>
    </row>
    <row r="610" spans="1:4" x14ac:dyDescent="0.25">
      <c r="A610">
        <v>229544</v>
      </c>
      <c r="B610" t="s">
        <v>1323</v>
      </c>
      <c r="C610" t="s">
        <v>179</v>
      </c>
      <c r="D610">
        <v>229544</v>
      </c>
    </row>
    <row r="611" spans="1:4" x14ac:dyDescent="0.25">
      <c r="A611">
        <v>229541</v>
      </c>
      <c r="B611" t="s">
        <v>1324</v>
      </c>
      <c r="C611" t="s">
        <v>686</v>
      </c>
      <c r="D611">
        <v>229541</v>
      </c>
    </row>
    <row r="612" spans="1:4" x14ac:dyDescent="0.25">
      <c r="A612">
        <v>229427</v>
      </c>
      <c r="B612" t="s">
        <v>1325</v>
      </c>
      <c r="C612" t="s">
        <v>244</v>
      </c>
      <c r="D612">
        <v>229427</v>
      </c>
    </row>
    <row r="613" spans="1:4" x14ac:dyDescent="0.25">
      <c r="A613">
        <v>229413</v>
      </c>
      <c r="B613" t="s">
        <v>1326</v>
      </c>
      <c r="C613" t="s">
        <v>656</v>
      </c>
      <c r="D613">
        <v>229413</v>
      </c>
    </row>
    <row r="614" spans="1:4" x14ac:dyDescent="0.25">
      <c r="A614">
        <v>229382</v>
      </c>
      <c r="B614" t="s">
        <v>1327</v>
      </c>
      <c r="C614" t="s">
        <v>264</v>
      </c>
      <c r="D614">
        <v>229382</v>
      </c>
    </row>
    <row r="615" spans="1:4" x14ac:dyDescent="0.25">
      <c r="A615">
        <v>228577</v>
      </c>
      <c r="B615" t="s">
        <v>1328</v>
      </c>
      <c r="C615" t="s">
        <v>208</v>
      </c>
      <c r="D615">
        <v>228577</v>
      </c>
    </row>
    <row r="616" spans="1:4" x14ac:dyDescent="0.25">
      <c r="A616">
        <v>228547</v>
      </c>
      <c r="B616" t="s">
        <v>1329</v>
      </c>
      <c r="C616" t="s">
        <v>430</v>
      </c>
      <c r="D616">
        <v>228547</v>
      </c>
    </row>
    <row r="617" spans="1:4" x14ac:dyDescent="0.25">
      <c r="A617">
        <v>228444</v>
      </c>
      <c r="B617" t="s">
        <v>1330</v>
      </c>
      <c r="C617" t="s">
        <v>452</v>
      </c>
      <c r="D617">
        <v>228444</v>
      </c>
    </row>
    <row r="618" spans="1:4" x14ac:dyDescent="0.25">
      <c r="A618">
        <v>227190</v>
      </c>
      <c r="B618" t="s">
        <v>1331</v>
      </c>
      <c r="C618" t="s">
        <v>627</v>
      </c>
      <c r="D618">
        <v>227190</v>
      </c>
    </row>
    <row r="619" spans="1:4" x14ac:dyDescent="0.25">
      <c r="A619">
        <v>227123</v>
      </c>
      <c r="B619" t="s">
        <v>1332</v>
      </c>
      <c r="C619" t="s">
        <v>347</v>
      </c>
      <c r="D619">
        <v>227123</v>
      </c>
    </row>
    <row r="620" spans="1:4" x14ac:dyDescent="0.25">
      <c r="A620">
        <v>226960</v>
      </c>
      <c r="B620" t="s">
        <v>1333</v>
      </c>
      <c r="C620" t="s">
        <v>158</v>
      </c>
      <c r="D620">
        <v>226960</v>
      </c>
    </row>
    <row r="621" spans="1:4" x14ac:dyDescent="0.25">
      <c r="A621">
        <v>226959</v>
      </c>
      <c r="B621" t="s">
        <v>1334</v>
      </c>
      <c r="C621" t="s">
        <v>571</v>
      </c>
      <c r="D621">
        <v>226959</v>
      </c>
    </row>
    <row r="622" spans="1:4" x14ac:dyDescent="0.25">
      <c r="A622">
        <v>226064</v>
      </c>
      <c r="B622" t="s">
        <v>1335</v>
      </c>
      <c r="C622" t="s">
        <v>176</v>
      </c>
      <c r="D622">
        <v>226064</v>
      </c>
    </row>
    <row r="623" spans="1:4" x14ac:dyDescent="0.25">
      <c r="A623">
        <v>226063</v>
      </c>
      <c r="B623" t="s">
        <v>1336</v>
      </c>
      <c r="C623" t="s">
        <v>176</v>
      </c>
      <c r="D623">
        <v>226063</v>
      </c>
    </row>
    <row r="624" spans="1:4" x14ac:dyDescent="0.25">
      <c r="A624">
        <v>226062</v>
      </c>
      <c r="B624" t="s">
        <v>1337</v>
      </c>
      <c r="C624" t="s">
        <v>176</v>
      </c>
      <c r="D624">
        <v>226062</v>
      </c>
    </row>
    <row r="625" spans="1:4" x14ac:dyDescent="0.25">
      <c r="A625">
        <v>226061</v>
      </c>
      <c r="B625" t="s">
        <v>1338</v>
      </c>
      <c r="C625" t="s">
        <v>176</v>
      </c>
      <c r="D625">
        <v>226061</v>
      </c>
    </row>
    <row r="626" spans="1:4" x14ac:dyDescent="0.25">
      <c r="A626">
        <v>226060</v>
      </c>
      <c r="B626" t="s">
        <v>1339</v>
      </c>
      <c r="C626" t="s">
        <v>219</v>
      </c>
      <c r="D626">
        <v>226060</v>
      </c>
    </row>
    <row r="627" spans="1:4" x14ac:dyDescent="0.25">
      <c r="A627">
        <v>226059</v>
      </c>
      <c r="B627" t="s">
        <v>1340</v>
      </c>
      <c r="C627" t="s">
        <v>219</v>
      </c>
      <c r="D627">
        <v>226059</v>
      </c>
    </row>
    <row r="628" spans="1:4" x14ac:dyDescent="0.25">
      <c r="A628">
        <v>226041</v>
      </c>
      <c r="B628" t="s">
        <v>1341</v>
      </c>
      <c r="C628" t="s">
        <v>388</v>
      </c>
      <c r="D628">
        <v>226041</v>
      </c>
    </row>
    <row r="629" spans="1:4" x14ac:dyDescent="0.25">
      <c r="A629">
        <v>225846</v>
      </c>
      <c r="B629" t="s">
        <v>1342</v>
      </c>
      <c r="C629" t="s">
        <v>637</v>
      </c>
      <c r="D629">
        <v>225846</v>
      </c>
    </row>
    <row r="630" spans="1:4" x14ac:dyDescent="0.25">
      <c r="A630">
        <v>225845</v>
      </c>
      <c r="B630" t="s">
        <v>1343</v>
      </c>
      <c r="C630" t="s">
        <v>297</v>
      </c>
      <c r="D630">
        <v>225845</v>
      </c>
    </row>
    <row r="631" spans="1:4" x14ac:dyDescent="0.25">
      <c r="A631">
        <v>225834</v>
      </c>
      <c r="B631" t="s">
        <v>1344</v>
      </c>
      <c r="C631" t="s">
        <v>710</v>
      </c>
      <c r="D631">
        <v>225834</v>
      </c>
    </row>
    <row r="632" spans="1:4" x14ac:dyDescent="0.25">
      <c r="A632">
        <v>225792</v>
      </c>
      <c r="B632" t="s">
        <v>1345</v>
      </c>
      <c r="C632" t="s">
        <v>115</v>
      </c>
      <c r="D632">
        <v>225792</v>
      </c>
    </row>
    <row r="633" spans="1:4" x14ac:dyDescent="0.25">
      <c r="A633">
        <v>225790</v>
      </c>
      <c r="B633" t="s">
        <v>1346</v>
      </c>
      <c r="C633" t="s">
        <v>115</v>
      </c>
      <c r="D633">
        <v>225790</v>
      </c>
    </row>
    <row r="634" spans="1:4" x14ac:dyDescent="0.25">
      <c r="A634">
        <v>225782</v>
      </c>
      <c r="B634" t="s">
        <v>1347</v>
      </c>
      <c r="C634" t="s">
        <v>174</v>
      </c>
      <c r="D634">
        <v>225782</v>
      </c>
    </row>
    <row r="635" spans="1:4" x14ac:dyDescent="0.25">
      <c r="A635">
        <v>225646</v>
      </c>
      <c r="B635" t="s">
        <v>1348</v>
      </c>
      <c r="C635" t="s">
        <v>457</v>
      </c>
      <c r="D635">
        <v>225646</v>
      </c>
    </row>
    <row r="636" spans="1:4" x14ac:dyDescent="0.25">
      <c r="A636">
        <v>225624</v>
      </c>
      <c r="B636" t="s">
        <v>1349</v>
      </c>
      <c r="C636" t="s">
        <v>231</v>
      </c>
      <c r="D636">
        <v>225624</v>
      </c>
    </row>
    <row r="637" spans="1:4" x14ac:dyDescent="0.25">
      <c r="A637">
        <v>224968</v>
      </c>
      <c r="B637" t="s">
        <v>1350</v>
      </c>
      <c r="C637" t="s">
        <v>276</v>
      </c>
      <c r="D637">
        <v>224968</v>
      </c>
    </row>
    <row r="638" spans="1:4" x14ac:dyDescent="0.25">
      <c r="A638">
        <v>224963</v>
      </c>
      <c r="B638" t="s">
        <v>1351</v>
      </c>
      <c r="C638" t="s">
        <v>361</v>
      </c>
      <c r="D638">
        <v>224963</v>
      </c>
    </row>
    <row r="639" spans="1:4" x14ac:dyDescent="0.25">
      <c r="A639">
        <v>224670</v>
      </c>
      <c r="B639" t="s">
        <v>1352</v>
      </c>
      <c r="C639" t="s">
        <v>358</v>
      </c>
      <c r="D639">
        <v>224670</v>
      </c>
    </row>
    <row r="640" spans="1:4" x14ac:dyDescent="0.25">
      <c r="A640">
        <v>224643</v>
      </c>
      <c r="B640" t="s">
        <v>1353</v>
      </c>
      <c r="C640" t="s">
        <v>166</v>
      </c>
      <c r="D640">
        <v>224643</v>
      </c>
    </row>
    <row r="641" spans="1:4" x14ac:dyDescent="0.25">
      <c r="A641">
        <v>224211</v>
      </c>
      <c r="B641" t="s">
        <v>1354</v>
      </c>
      <c r="C641" t="s">
        <v>54</v>
      </c>
      <c r="D641">
        <v>224211</v>
      </c>
    </row>
    <row r="642" spans="1:4" x14ac:dyDescent="0.25">
      <c r="A642">
        <v>224170</v>
      </c>
      <c r="B642" t="s">
        <v>1355</v>
      </c>
      <c r="C642" t="s">
        <v>454</v>
      </c>
      <c r="D642">
        <v>224170</v>
      </c>
    </row>
    <row r="643" spans="1:4" x14ac:dyDescent="0.25">
      <c r="A643">
        <v>224158</v>
      </c>
      <c r="B643" t="s">
        <v>1356</v>
      </c>
      <c r="C643" t="s">
        <v>253</v>
      </c>
      <c r="D643">
        <v>224158</v>
      </c>
    </row>
    <row r="644" spans="1:4" x14ac:dyDescent="0.25">
      <c r="A644">
        <v>224089</v>
      </c>
      <c r="B644" t="s">
        <v>1357</v>
      </c>
      <c r="C644" t="s">
        <v>256</v>
      </c>
      <c r="D644">
        <v>224089</v>
      </c>
    </row>
    <row r="645" spans="1:4" x14ac:dyDescent="0.25">
      <c r="A645">
        <v>224044</v>
      </c>
      <c r="B645" t="s">
        <v>1358</v>
      </c>
      <c r="C645" t="s">
        <v>26</v>
      </c>
      <c r="D645">
        <v>224044</v>
      </c>
    </row>
    <row r="646" spans="1:4" x14ac:dyDescent="0.25">
      <c r="A646">
        <v>223739</v>
      </c>
      <c r="B646" t="s">
        <v>1359</v>
      </c>
      <c r="C646" t="s">
        <v>651</v>
      </c>
      <c r="D646">
        <v>223739</v>
      </c>
    </row>
    <row r="647" spans="1:4" x14ac:dyDescent="0.25">
      <c r="A647">
        <v>223734</v>
      </c>
      <c r="B647" t="s">
        <v>1360</v>
      </c>
      <c r="C647" t="s">
        <v>313</v>
      </c>
      <c r="D647">
        <v>223734</v>
      </c>
    </row>
    <row r="648" spans="1:4" x14ac:dyDescent="0.25">
      <c r="A648">
        <v>223660</v>
      </c>
      <c r="B648" t="s">
        <v>1361</v>
      </c>
      <c r="C648" t="s">
        <v>654</v>
      </c>
      <c r="D648">
        <v>223660</v>
      </c>
    </row>
    <row r="649" spans="1:4" x14ac:dyDescent="0.25">
      <c r="A649">
        <v>223659</v>
      </c>
      <c r="B649" t="s">
        <v>1362</v>
      </c>
      <c r="C649" t="s">
        <v>222</v>
      </c>
      <c r="D649">
        <v>223659</v>
      </c>
    </row>
    <row r="650" spans="1:4" x14ac:dyDescent="0.25">
      <c r="A650">
        <v>223658</v>
      </c>
      <c r="B650" t="s">
        <v>1363</v>
      </c>
      <c r="C650" t="s">
        <v>187</v>
      </c>
      <c r="D650">
        <v>223658</v>
      </c>
    </row>
    <row r="651" spans="1:4" x14ac:dyDescent="0.25">
      <c r="A651">
        <v>223657</v>
      </c>
      <c r="B651" t="s">
        <v>1364</v>
      </c>
      <c r="C651" t="s">
        <v>354</v>
      </c>
      <c r="D651">
        <v>223657</v>
      </c>
    </row>
    <row r="652" spans="1:4" x14ac:dyDescent="0.25">
      <c r="A652">
        <v>223331</v>
      </c>
      <c r="B652" t="s">
        <v>1365</v>
      </c>
      <c r="C652" t="s">
        <v>114</v>
      </c>
      <c r="D652">
        <v>223331</v>
      </c>
    </row>
    <row r="653" spans="1:4" x14ac:dyDescent="0.25">
      <c r="A653">
        <v>223313</v>
      </c>
      <c r="B653" t="s">
        <v>1366</v>
      </c>
      <c r="C653" t="s">
        <v>565</v>
      </c>
      <c r="D653">
        <v>223313</v>
      </c>
    </row>
    <row r="654" spans="1:4" x14ac:dyDescent="0.25">
      <c r="A654">
        <v>223303</v>
      </c>
      <c r="B654" t="s">
        <v>1367</v>
      </c>
      <c r="C654" t="s">
        <v>108</v>
      </c>
      <c r="D654">
        <v>223303</v>
      </c>
    </row>
    <row r="655" spans="1:4" x14ac:dyDescent="0.25">
      <c r="A655">
        <v>223248</v>
      </c>
      <c r="B655" t="s">
        <v>1368</v>
      </c>
      <c r="C655" t="s">
        <v>284</v>
      </c>
      <c r="D655">
        <v>223248</v>
      </c>
    </row>
    <row r="656" spans="1:4" x14ac:dyDescent="0.25">
      <c r="A656">
        <v>223248</v>
      </c>
      <c r="B656" t="s">
        <v>1369</v>
      </c>
      <c r="C656" t="s">
        <v>312</v>
      </c>
      <c r="D656">
        <v>223248</v>
      </c>
    </row>
    <row r="657" spans="1:4" x14ac:dyDescent="0.25">
      <c r="A657">
        <v>223242</v>
      </c>
      <c r="B657" t="s">
        <v>1370</v>
      </c>
      <c r="C657" t="s">
        <v>126</v>
      </c>
      <c r="D657">
        <v>223242</v>
      </c>
    </row>
    <row r="658" spans="1:4" x14ac:dyDescent="0.25">
      <c r="A658">
        <v>223240</v>
      </c>
      <c r="B658" t="s">
        <v>1371</v>
      </c>
      <c r="C658" t="s">
        <v>109</v>
      </c>
      <c r="D658">
        <v>223240</v>
      </c>
    </row>
    <row r="659" spans="1:4" x14ac:dyDescent="0.25">
      <c r="A659">
        <v>223231</v>
      </c>
      <c r="B659" t="s">
        <v>1372</v>
      </c>
      <c r="C659" t="s">
        <v>166</v>
      </c>
      <c r="D659">
        <v>223231</v>
      </c>
    </row>
    <row r="660" spans="1:4" x14ac:dyDescent="0.25">
      <c r="A660">
        <v>223103</v>
      </c>
      <c r="B660" t="s">
        <v>1373</v>
      </c>
      <c r="C660" t="s">
        <v>379</v>
      </c>
      <c r="D660">
        <v>223103</v>
      </c>
    </row>
    <row r="661" spans="1:4" x14ac:dyDescent="0.25">
      <c r="A661">
        <v>223100</v>
      </c>
      <c r="B661" t="s">
        <v>1374</v>
      </c>
      <c r="C661" t="s">
        <v>333</v>
      </c>
      <c r="D661">
        <v>223100</v>
      </c>
    </row>
    <row r="662" spans="1:4" x14ac:dyDescent="0.25">
      <c r="A662">
        <v>222970</v>
      </c>
      <c r="B662" t="s">
        <v>1375</v>
      </c>
      <c r="C662" t="s">
        <v>413</v>
      </c>
      <c r="D662">
        <v>222970</v>
      </c>
    </row>
    <row r="663" spans="1:4" x14ac:dyDescent="0.25">
      <c r="A663">
        <v>222880</v>
      </c>
      <c r="B663" t="s">
        <v>1376</v>
      </c>
      <c r="C663" t="s">
        <v>165</v>
      </c>
      <c r="D663">
        <v>222880</v>
      </c>
    </row>
    <row r="664" spans="1:4" x14ac:dyDescent="0.25">
      <c r="A664">
        <v>222840</v>
      </c>
      <c r="B664" t="s">
        <v>1377</v>
      </c>
      <c r="C664" t="s">
        <v>418</v>
      </c>
      <c r="D664">
        <v>222840</v>
      </c>
    </row>
    <row r="665" spans="1:4" x14ac:dyDescent="0.25">
      <c r="A665">
        <v>222789</v>
      </c>
      <c r="B665" t="s">
        <v>1378</v>
      </c>
      <c r="C665" t="s">
        <v>213</v>
      </c>
      <c r="D665">
        <v>222789</v>
      </c>
    </row>
    <row r="666" spans="1:4" x14ac:dyDescent="0.25">
      <c r="A666">
        <v>222594</v>
      </c>
      <c r="B666" t="s">
        <v>1379</v>
      </c>
      <c r="C666" t="s">
        <v>289</v>
      </c>
      <c r="D666">
        <v>222594</v>
      </c>
    </row>
    <row r="667" spans="1:4" x14ac:dyDescent="0.25">
      <c r="A667">
        <v>222587</v>
      </c>
      <c r="B667" t="s">
        <v>1380</v>
      </c>
      <c r="C667" t="s">
        <v>27</v>
      </c>
      <c r="D667">
        <v>222587</v>
      </c>
    </row>
    <row r="668" spans="1:4" x14ac:dyDescent="0.25">
      <c r="A668">
        <v>222505</v>
      </c>
      <c r="B668" t="s">
        <v>1381</v>
      </c>
      <c r="C668" t="s">
        <v>78</v>
      </c>
      <c r="D668">
        <v>222505</v>
      </c>
    </row>
    <row r="669" spans="1:4" x14ac:dyDescent="0.25">
      <c r="A669">
        <v>222392</v>
      </c>
      <c r="B669" t="s">
        <v>1382</v>
      </c>
      <c r="C669" t="s">
        <v>516</v>
      </c>
      <c r="D669">
        <v>222392</v>
      </c>
    </row>
    <row r="670" spans="1:4" x14ac:dyDescent="0.25">
      <c r="A670">
        <v>222266</v>
      </c>
      <c r="B670" t="s">
        <v>1383</v>
      </c>
      <c r="C670" t="s">
        <v>556</v>
      </c>
      <c r="D670">
        <v>222266</v>
      </c>
    </row>
    <row r="671" spans="1:4" x14ac:dyDescent="0.25">
      <c r="A671">
        <v>222265</v>
      </c>
      <c r="B671" t="s">
        <v>1384</v>
      </c>
      <c r="C671" t="s">
        <v>556</v>
      </c>
      <c r="D671">
        <v>222265</v>
      </c>
    </row>
    <row r="672" spans="1:4" x14ac:dyDescent="0.25">
      <c r="A672">
        <v>222255</v>
      </c>
      <c r="B672" t="s">
        <v>1385</v>
      </c>
      <c r="C672" t="s">
        <v>517</v>
      </c>
      <c r="D672">
        <v>222255</v>
      </c>
    </row>
    <row r="673" spans="1:4" x14ac:dyDescent="0.25">
      <c r="A673">
        <v>222249</v>
      </c>
      <c r="B673" t="s">
        <v>1386</v>
      </c>
      <c r="C673" t="s">
        <v>87</v>
      </c>
      <c r="D673">
        <v>222249</v>
      </c>
    </row>
    <row r="674" spans="1:4" x14ac:dyDescent="0.25">
      <c r="A674">
        <v>221933</v>
      </c>
      <c r="B674" t="s">
        <v>1387</v>
      </c>
      <c r="C674" t="s">
        <v>630</v>
      </c>
      <c r="D674">
        <v>221933</v>
      </c>
    </row>
    <row r="675" spans="1:4" x14ac:dyDescent="0.25">
      <c r="A675">
        <v>221931</v>
      </c>
      <c r="B675" t="s">
        <v>1388</v>
      </c>
      <c r="C675" t="s">
        <v>615</v>
      </c>
      <c r="D675">
        <v>221931</v>
      </c>
    </row>
    <row r="676" spans="1:4" x14ac:dyDescent="0.25">
      <c r="A676">
        <v>221690</v>
      </c>
      <c r="B676" t="s">
        <v>1389</v>
      </c>
      <c r="C676" t="s">
        <v>114</v>
      </c>
      <c r="D676">
        <v>221690</v>
      </c>
    </row>
    <row r="677" spans="1:4" x14ac:dyDescent="0.25">
      <c r="A677">
        <v>221501</v>
      </c>
      <c r="B677" t="s">
        <v>1390</v>
      </c>
      <c r="C677" t="s">
        <v>253</v>
      </c>
      <c r="D677">
        <v>221501</v>
      </c>
    </row>
    <row r="678" spans="1:4" x14ac:dyDescent="0.25">
      <c r="A678">
        <v>221370</v>
      </c>
      <c r="B678" t="s">
        <v>1391</v>
      </c>
      <c r="C678" t="s">
        <v>655</v>
      </c>
      <c r="D678">
        <v>221370</v>
      </c>
    </row>
    <row r="679" spans="1:4" x14ac:dyDescent="0.25">
      <c r="A679">
        <v>221357</v>
      </c>
      <c r="B679" t="s">
        <v>1392</v>
      </c>
      <c r="C679" t="s">
        <v>400</v>
      </c>
      <c r="D679">
        <v>221357</v>
      </c>
    </row>
    <row r="680" spans="1:4" x14ac:dyDescent="0.25">
      <c r="A680">
        <v>221140</v>
      </c>
      <c r="B680" t="s">
        <v>1393</v>
      </c>
      <c r="C680" t="s">
        <v>63</v>
      </c>
      <c r="D680">
        <v>221140</v>
      </c>
    </row>
    <row r="681" spans="1:4" x14ac:dyDescent="0.25">
      <c r="A681">
        <v>221136</v>
      </c>
      <c r="B681" t="s">
        <v>1394</v>
      </c>
      <c r="C681" t="s">
        <v>61</v>
      </c>
      <c r="D681">
        <v>221136</v>
      </c>
    </row>
    <row r="682" spans="1:4" x14ac:dyDescent="0.25">
      <c r="A682">
        <v>221051</v>
      </c>
      <c r="B682" t="s">
        <v>1395</v>
      </c>
      <c r="C682" t="s">
        <v>712</v>
      </c>
      <c r="D682">
        <v>221051</v>
      </c>
    </row>
    <row r="683" spans="1:4" x14ac:dyDescent="0.25">
      <c r="A683">
        <v>221049</v>
      </c>
      <c r="B683" t="s">
        <v>1396</v>
      </c>
      <c r="C683" t="s">
        <v>178</v>
      </c>
      <c r="D683">
        <v>221049</v>
      </c>
    </row>
    <row r="684" spans="1:4" x14ac:dyDescent="0.25">
      <c r="A684">
        <v>221042</v>
      </c>
      <c r="B684" t="s">
        <v>1397</v>
      </c>
      <c r="C684" t="s">
        <v>230</v>
      </c>
      <c r="D684">
        <v>221042</v>
      </c>
    </row>
    <row r="685" spans="1:4" x14ac:dyDescent="0.25">
      <c r="A685">
        <v>220945</v>
      </c>
      <c r="B685" t="s">
        <v>1398</v>
      </c>
      <c r="C685" t="s">
        <v>281</v>
      </c>
      <c r="D685">
        <v>220945</v>
      </c>
    </row>
    <row r="686" spans="1:4" x14ac:dyDescent="0.25">
      <c r="A686">
        <v>220931</v>
      </c>
      <c r="B686" t="s">
        <v>1399</v>
      </c>
      <c r="C686" t="s">
        <v>630</v>
      </c>
      <c r="D686">
        <v>220931</v>
      </c>
    </row>
    <row r="687" spans="1:4" x14ac:dyDescent="0.25">
      <c r="A687">
        <v>220925</v>
      </c>
      <c r="B687" t="s">
        <v>1400</v>
      </c>
      <c r="C687" t="s">
        <v>619</v>
      </c>
      <c r="D687">
        <v>220925</v>
      </c>
    </row>
    <row r="688" spans="1:4" x14ac:dyDescent="0.25">
      <c r="A688">
        <v>220922</v>
      </c>
      <c r="B688" t="s">
        <v>1401</v>
      </c>
      <c r="C688" t="s">
        <v>579</v>
      </c>
      <c r="D688">
        <v>220922</v>
      </c>
    </row>
    <row r="689" spans="1:4" x14ac:dyDescent="0.25">
      <c r="A689">
        <v>220920</v>
      </c>
      <c r="B689" t="s">
        <v>1402</v>
      </c>
      <c r="C689" t="s">
        <v>521</v>
      </c>
      <c r="D689">
        <v>220920</v>
      </c>
    </row>
    <row r="690" spans="1:4" x14ac:dyDescent="0.25">
      <c r="A690">
        <v>220825</v>
      </c>
      <c r="B690" t="s">
        <v>1403</v>
      </c>
      <c r="C690" t="s">
        <v>359</v>
      </c>
      <c r="D690">
        <v>220825</v>
      </c>
    </row>
    <row r="691" spans="1:4" x14ac:dyDescent="0.25">
      <c r="A691">
        <v>220816</v>
      </c>
      <c r="B691" t="s">
        <v>1404</v>
      </c>
      <c r="C691" t="s">
        <v>333</v>
      </c>
      <c r="D691">
        <v>220816</v>
      </c>
    </row>
    <row r="692" spans="1:4" x14ac:dyDescent="0.25">
      <c r="A692">
        <v>220815</v>
      </c>
      <c r="B692" t="s">
        <v>1405</v>
      </c>
      <c r="C692" t="s">
        <v>336</v>
      </c>
      <c r="D692">
        <v>220815</v>
      </c>
    </row>
    <row r="693" spans="1:4" x14ac:dyDescent="0.25">
      <c r="A693">
        <v>220805</v>
      </c>
      <c r="B693" t="s">
        <v>1406</v>
      </c>
      <c r="C693" t="s">
        <v>577</v>
      </c>
      <c r="D693">
        <v>220805</v>
      </c>
    </row>
    <row r="694" spans="1:4" x14ac:dyDescent="0.25">
      <c r="A694">
        <v>219523</v>
      </c>
      <c r="B694" t="s">
        <v>1407</v>
      </c>
      <c r="C694" t="s">
        <v>34</v>
      </c>
      <c r="D694">
        <v>219523</v>
      </c>
    </row>
    <row r="695" spans="1:4" x14ac:dyDescent="0.25">
      <c r="A695">
        <v>219312</v>
      </c>
      <c r="B695" t="s">
        <v>1408</v>
      </c>
      <c r="C695" t="s">
        <v>42</v>
      </c>
      <c r="D695">
        <v>219312</v>
      </c>
    </row>
    <row r="696" spans="1:4" x14ac:dyDescent="0.25">
      <c r="A696">
        <v>219035</v>
      </c>
      <c r="B696" t="s">
        <v>1409</v>
      </c>
      <c r="C696" t="s">
        <v>636</v>
      </c>
      <c r="D696">
        <v>219035</v>
      </c>
    </row>
    <row r="697" spans="1:4" x14ac:dyDescent="0.25">
      <c r="A697">
        <v>218825</v>
      </c>
      <c r="B697" t="s">
        <v>1410</v>
      </c>
      <c r="C697" t="s">
        <v>166</v>
      </c>
      <c r="D697">
        <v>218825</v>
      </c>
    </row>
    <row r="698" spans="1:4" x14ac:dyDescent="0.25">
      <c r="A698">
        <v>218640</v>
      </c>
      <c r="B698" t="s">
        <v>1411</v>
      </c>
      <c r="C698" t="s">
        <v>51</v>
      </c>
      <c r="D698">
        <v>218640</v>
      </c>
    </row>
    <row r="699" spans="1:4" x14ac:dyDescent="0.25">
      <c r="A699">
        <v>218640</v>
      </c>
      <c r="B699" t="s">
        <v>1412</v>
      </c>
      <c r="C699" t="s">
        <v>52</v>
      </c>
      <c r="D699">
        <v>218640</v>
      </c>
    </row>
    <row r="700" spans="1:4" x14ac:dyDescent="0.25">
      <c r="A700">
        <v>218577</v>
      </c>
      <c r="B700" t="s">
        <v>1413</v>
      </c>
      <c r="C700" t="s">
        <v>241</v>
      </c>
      <c r="D700">
        <v>218577</v>
      </c>
    </row>
    <row r="701" spans="1:4" x14ac:dyDescent="0.25">
      <c r="A701">
        <v>217873</v>
      </c>
      <c r="B701" t="s">
        <v>1414</v>
      </c>
      <c r="C701" t="s">
        <v>103</v>
      </c>
      <c r="D701">
        <v>217873</v>
      </c>
    </row>
    <row r="702" spans="1:4" x14ac:dyDescent="0.25">
      <c r="A702">
        <v>217843</v>
      </c>
      <c r="B702" t="s">
        <v>1415</v>
      </c>
      <c r="C702" t="s">
        <v>429</v>
      </c>
      <c r="D702">
        <v>217843</v>
      </c>
    </row>
    <row r="703" spans="1:4" x14ac:dyDescent="0.25">
      <c r="A703">
        <v>217632</v>
      </c>
      <c r="B703" t="s">
        <v>1416</v>
      </c>
      <c r="C703" t="s">
        <v>541</v>
      </c>
      <c r="D703">
        <v>217632</v>
      </c>
    </row>
    <row r="704" spans="1:4" x14ac:dyDescent="0.25">
      <c r="A704">
        <v>217490</v>
      </c>
      <c r="B704" t="s">
        <v>1417</v>
      </c>
      <c r="C704" t="s">
        <v>402</v>
      </c>
      <c r="D704">
        <v>217490</v>
      </c>
    </row>
    <row r="705" spans="1:4" x14ac:dyDescent="0.25">
      <c r="A705">
        <v>217489</v>
      </c>
      <c r="B705" t="s">
        <v>1418</v>
      </c>
      <c r="C705" t="s">
        <v>153</v>
      </c>
      <c r="D705">
        <v>217489</v>
      </c>
    </row>
    <row r="706" spans="1:4" x14ac:dyDescent="0.25">
      <c r="A706">
        <v>217416</v>
      </c>
      <c r="B706" t="s">
        <v>1419</v>
      </c>
      <c r="C706" t="s">
        <v>409</v>
      </c>
      <c r="D706">
        <v>217416</v>
      </c>
    </row>
    <row r="707" spans="1:4" x14ac:dyDescent="0.25">
      <c r="A707">
        <v>217262</v>
      </c>
      <c r="B707" t="s">
        <v>1420</v>
      </c>
      <c r="C707" t="s">
        <v>618</v>
      </c>
      <c r="D707">
        <v>217262</v>
      </c>
    </row>
    <row r="708" spans="1:4" x14ac:dyDescent="0.25">
      <c r="A708">
        <v>217258</v>
      </c>
      <c r="B708" t="s">
        <v>1421</v>
      </c>
      <c r="C708" t="s">
        <v>344</v>
      </c>
      <c r="D708">
        <v>217258</v>
      </c>
    </row>
    <row r="709" spans="1:4" x14ac:dyDescent="0.25">
      <c r="A709">
        <v>216748</v>
      </c>
      <c r="B709" t="s">
        <v>1422</v>
      </c>
      <c r="C709" t="s">
        <v>526</v>
      </c>
      <c r="D709">
        <v>216748</v>
      </c>
    </row>
    <row r="710" spans="1:4" x14ac:dyDescent="0.25">
      <c r="A710">
        <v>216747</v>
      </c>
      <c r="B710" t="s">
        <v>1423</v>
      </c>
      <c r="C710" t="s">
        <v>527</v>
      </c>
      <c r="D710">
        <v>216747</v>
      </c>
    </row>
    <row r="711" spans="1:4" x14ac:dyDescent="0.25">
      <c r="A711">
        <v>216699</v>
      </c>
      <c r="B711" t="s">
        <v>1424</v>
      </c>
      <c r="C711" t="s">
        <v>196</v>
      </c>
      <c r="D711">
        <v>216699</v>
      </c>
    </row>
    <row r="712" spans="1:4" x14ac:dyDescent="0.25">
      <c r="A712">
        <v>216698</v>
      </c>
      <c r="B712" t="s">
        <v>1425</v>
      </c>
      <c r="C712" t="s">
        <v>196</v>
      </c>
      <c r="D712">
        <v>216698</v>
      </c>
    </row>
    <row r="713" spans="1:4" x14ac:dyDescent="0.25">
      <c r="A713">
        <v>215452</v>
      </c>
      <c r="B713" t="s">
        <v>1426</v>
      </c>
      <c r="C713" t="s">
        <v>636</v>
      </c>
      <c r="D713">
        <v>215452</v>
      </c>
    </row>
    <row r="714" spans="1:4" x14ac:dyDescent="0.25">
      <c r="A714">
        <v>215451</v>
      </c>
      <c r="B714" t="s">
        <v>1427</v>
      </c>
      <c r="C714" t="s">
        <v>636</v>
      </c>
      <c r="D714">
        <v>215451</v>
      </c>
    </row>
    <row r="715" spans="1:4" x14ac:dyDescent="0.25">
      <c r="A715">
        <v>215227</v>
      </c>
      <c r="B715" t="s">
        <v>1428</v>
      </c>
      <c r="C715" t="s">
        <v>437</v>
      </c>
      <c r="D715">
        <v>215227</v>
      </c>
    </row>
    <row r="716" spans="1:4" x14ac:dyDescent="0.25">
      <c r="A716">
        <v>214577</v>
      </c>
      <c r="B716" t="s">
        <v>1429</v>
      </c>
      <c r="C716" t="s">
        <v>44</v>
      </c>
      <c r="D716">
        <v>214577</v>
      </c>
    </row>
    <row r="717" spans="1:4" x14ac:dyDescent="0.25">
      <c r="A717">
        <v>214437</v>
      </c>
      <c r="B717" t="s">
        <v>1430</v>
      </c>
      <c r="C717" t="s">
        <v>556</v>
      </c>
      <c r="D717">
        <v>214437</v>
      </c>
    </row>
    <row r="718" spans="1:4" x14ac:dyDescent="0.25">
      <c r="A718">
        <v>214358</v>
      </c>
      <c r="B718" t="s">
        <v>1431</v>
      </c>
      <c r="C718" t="s">
        <v>415</v>
      </c>
      <c r="D718">
        <v>214358</v>
      </c>
    </row>
    <row r="719" spans="1:4" x14ac:dyDescent="0.25">
      <c r="A719">
        <v>214325</v>
      </c>
      <c r="B719" t="s">
        <v>1432</v>
      </c>
      <c r="C719" t="s">
        <v>530</v>
      </c>
      <c r="D719">
        <v>214325</v>
      </c>
    </row>
    <row r="720" spans="1:4" x14ac:dyDescent="0.25">
      <c r="A720">
        <v>214165</v>
      </c>
      <c r="B720" t="s">
        <v>1433</v>
      </c>
      <c r="C720" t="s">
        <v>436</v>
      </c>
      <c r="D720">
        <v>214165</v>
      </c>
    </row>
    <row r="721" spans="1:4" x14ac:dyDescent="0.25">
      <c r="A721">
        <v>212975</v>
      </c>
      <c r="B721" t="s">
        <v>1434</v>
      </c>
      <c r="C721" t="s">
        <v>42</v>
      </c>
      <c r="D721">
        <v>212975</v>
      </c>
    </row>
    <row r="722" spans="1:4" x14ac:dyDescent="0.25">
      <c r="A722">
        <v>212974</v>
      </c>
      <c r="B722" t="s">
        <v>1435</v>
      </c>
      <c r="C722" t="s">
        <v>43</v>
      </c>
      <c r="D722">
        <v>212974</v>
      </c>
    </row>
    <row r="723" spans="1:4" x14ac:dyDescent="0.25">
      <c r="A723">
        <v>212968</v>
      </c>
      <c r="B723" t="s">
        <v>1436</v>
      </c>
      <c r="C723" t="s">
        <v>89</v>
      </c>
      <c r="D723">
        <v>212968</v>
      </c>
    </row>
    <row r="724" spans="1:4" x14ac:dyDescent="0.25">
      <c r="A724">
        <v>212966</v>
      </c>
      <c r="B724" t="s">
        <v>1437</v>
      </c>
      <c r="C724" t="s">
        <v>502</v>
      </c>
      <c r="D724">
        <v>212966</v>
      </c>
    </row>
    <row r="725" spans="1:4" x14ac:dyDescent="0.25">
      <c r="A725">
        <v>212906</v>
      </c>
      <c r="B725" t="s">
        <v>1438</v>
      </c>
      <c r="C725" t="s">
        <v>47</v>
      </c>
      <c r="D725">
        <v>212906</v>
      </c>
    </row>
    <row r="726" spans="1:4" x14ac:dyDescent="0.25">
      <c r="A726">
        <v>211861</v>
      </c>
      <c r="B726" t="s">
        <v>1439</v>
      </c>
      <c r="C726" t="s">
        <v>591</v>
      </c>
      <c r="D726">
        <v>211861</v>
      </c>
    </row>
    <row r="727" spans="1:4" x14ac:dyDescent="0.25">
      <c r="A727">
        <v>211847</v>
      </c>
      <c r="B727" t="s">
        <v>1440</v>
      </c>
      <c r="C727" t="s">
        <v>344</v>
      </c>
      <c r="D727">
        <v>211847</v>
      </c>
    </row>
    <row r="728" spans="1:4" x14ac:dyDescent="0.25">
      <c r="A728">
        <v>211846</v>
      </c>
      <c r="B728" t="s">
        <v>1441</v>
      </c>
      <c r="C728" t="s">
        <v>344</v>
      </c>
      <c r="D728">
        <v>211846</v>
      </c>
    </row>
    <row r="729" spans="1:4" x14ac:dyDescent="0.25">
      <c r="A729">
        <v>211540</v>
      </c>
      <c r="B729" t="s">
        <v>1442</v>
      </c>
      <c r="C729" t="s">
        <v>476</v>
      </c>
      <c r="D729">
        <v>211540</v>
      </c>
    </row>
    <row r="730" spans="1:4" x14ac:dyDescent="0.25">
      <c r="A730">
        <v>210467</v>
      </c>
      <c r="B730" t="s">
        <v>1443</v>
      </c>
      <c r="C730" t="s">
        <v>128</v>
      </c>
      <c r="D730">
        <v>210467</v>
      </c>
    </row>
    <row r="731" spans="1:4" x14ac:dyDescent="0.25">
      <c r="A731">
        <v>210306</v>
      </c>
      <c r="B731" t="s">
        <v>1444</v>
      </c>
      <c r="C731" t="s">
        <v>403</v>
      </c>
      <c r="D731">
        <v>210306</v>
      </c>
    </row>
    <row r="732" spans="1:4" x14ac:dyDescent="0.25">
      <c r="A732">
        <v>210278</v>
      </c>
      <c r="B732" t="s">
        <v>1445</v>
      </c>
      <c r="C732" t="s">
        <v>621</v>
      </c>
      <c r="D732">
        <v>210278</v>
      </c>
    </row>
    <row r="733" spans="1:4" x14ac:dyDescent="0.25">
      <c r="A733">
        <v>210276</v>
      </c>
      <c r="B733" t="s">
        <v>1446</v>
      </c>
      <c r="C733" t="s">
        <v>621</v>
      </c>
      <c r="D733">
        <v>210276</v>
      </c>
    </row>
    <row r="734" spans="1:4" x14ac:dyDescent="0.25">
      <c r="A734">
        <v>210273</v>
      </c>
      <c r="B734" t="s">
        <v>1447</v>
      </c>
      <c r="C734" t="s">
        <v>168</v>
      </c>
      <c r="D734">
        <v>210273</v>
      </c>
    </row>
    <row r="735" spans="1:4" x14ac:dyDescent="0.25">
      <c r="A735">
        <v>209959</v>
      </c>
      <c r="B735" t="s">
        <v>1448</v>
      </c>
      <c r="C735" t="s">
        <v>150</v>
      </c>
      <c r="D735">
        <v>209959</v>
      </c>
    </row>
    <row r="736" spans="1:4" x14ac:dyDescent="0.25">
      <c r="A736">
        <v>207942</v>
      </c>
      <c r="B736" t="s">
        <v>1449</v>
      </c>
      <c r="C736" t="s">
        <v>361</v>
      </c>
      <c r="D736">
        <v>207942</v>
      </c>
    </row>
    <row r="737" spans="1:4" x14ac:dyDescent="0.25">
      <c r="A737">
        <v>207643</v>
      </c>
      <c r="B737" t="s">
        <v>1450</v>
      </c>
      <c r="C737" t="s">
        <v>336</v>
      </c>
      <c r="D737">
        <v>207643</v>
      </c>
    </row>
    <row r="738" spans="1:4" x14ac:dyDescent="0.25">
      <c r="A738">
        <v>207227</v>
      </c>
      <c r="B738" t="s">
        <v>1451</v>
      </c>
      <c r="C738" t="s">
        <v>397</v>
      </c>
      <c r="D738">
        <v>207227</v>
      </c>
    </row>
    <row r="739" spans="1:4" x14ac:dyDescent="0.25">
      <c r="A739">
        <v>207167</v>
      </c>
      <c r="B739" t="s">
        <v>1452</v>
      </c>
      <c r="C739" t="s">
        <v>72</v>
      </c>
      <c r="D739">
        <v>207167</v>
      </c>
    </row>
    <row r="740" spans="1:4" x14ac:dyDescent="0.25">
      <c r="A740">
        <v>206965</v>
      </c>
      <c r="B740" t="s">
        <v>1453</v>
      </c>
      <c r="C740" t="s">
        <v>381</v>
      </c>
      <c r="D740">
        <v>206965</v>
      </c>
    </row>
    <row r="741" spans="1:4" x14ac:dyDescent="0.25">
      <c r="A741">
        <v>206964</v>
      </c>
      <c r="B741" t="s">
        <v>1454</v>
      </c>
      <c r="C741" t="s">
        <v>667</v>
      </c>
      <c r="D741">
        <v>206964</v>
      </c>
    </row>
    <row r="742" spans="1:4" x14ac:dyDescent="0.25">
      <c r="A742">
        <v>206955</v>
      </c>
      <c r="B742" t="s">
        <v>1455</v>
      </c>
      <c r="C742" t="s">
        <v>114</v>
      </c>
      <c r="D742">
        <v>206955</v>
      </c>
    </row>
    <row r="743" spans="1:4" x14ac:dyDescent="0.25">
      <c r="A743">
        <v>206898</v>
      </c>
      <c r="B743" s="13" t="s">
        <v>1456</v>
      </c>
      <c r="C743" s="13" t="s">
        <v>619</v>
      </c>
      <c r="D743">
        <v>206898</v>
      </c>
    </row>
    <row r="744" spans="1:4" x14ac:dyDescent="0.25">
      <c r="A744">
        <v>206894</v>
      </c>
      <c r="B744" t="s">
        <v>1457</v>
      </c>
      <c r="C744" t="s">
        <v>378</v>
      </c>
      <c r="D744">
        <v>206894</v>
      </c>
    </row>
    <row r="745" spans="1:4" x14ac:dyDescent="0.25">
      <c r="A745">
        <v>206810</v>
      </c>
      <c r="B745" t="s">
        <v>1458</v>
      </c>
      <c r="C745" t="s">
        <v>522</v>
      </c>
      <c r="D745">
        <v>206810</v>
      </c>
    </row>
    <row r="746" spans="1:4" x14ac:dyDescent="0.25">
      <c r="A746">
        <v>206809</v>
      </c>
      <c r="B746" t="s">
        <v>1459</v>
      </c>
      <c r="C746" t="s">
        <v>413</v>
      </c>
      <c r="D746">
        <v>206809</v>
      </c>
    </row>
    <row r="747" spans="1:4" x14ac:dyDescent="0.25">
      <c r="A747">
        <v>206803</v>
      </c>
      <c r="B747" t="s">
        <v>1460</v>
      </c>
      <c r="C747" t="s">
        <v>495</v>
      </c>
      <c r="D747">
        <v>206803</v>
      </c>
    </row>
    <row r="748" spans="1:4" x14ac:dyDescent="0.25">
      <c r="A748">
        <v>206710</v>
      </c>
      <c r="B748" t="s">
        <v>1461</v>
      </c>
      <c r="C748" t="s">
        <v>515</v>
      </c>
      <c r="D748">
        <v>206710</v>
      </c>
    </row>
    <row r="749" spans="1:4" x14ac:dyDescent="0.25">
      <c r="A749">
        <v>206703</v>
      </c>
      <c r="B749" t="s">
        <v>1462</v>
      </c>
      <c r="C749" t="s">
        <v>622</v>
      </c>
      <c r="D749">
        <v>206703</v>
      </c>
    </row>
    <row r="750" spans="1:4" x14ac:dyDescent="0.25">
      <c r="A750">
        <v>206700</v>
      </c>
      <c r="B750" t="s">
        <v>1463</v>
      </c>
      <c r="C750" t="s">
        <v>521</v>
      </c>
      <c r="D750">
        <v>206700</v>
      </c>
    </row>
    <row r="751" spans="1:4" x14ac:dyDescent="0.25">
      <c r="A751">
        <v>206699</v>
      </c>
      <c r="B751" t="s">
        <v>1464</v>
      </c>
      <c r="C751" t="s">
        <v>521</v>
      </c>
      <c r="D751">
        <v>206699</v>
      </c>
    </row>
    <row r="752" spans="1:4" x14ac:dyDescent="0.25">
      <c r="A752">
        <v>206645</v>
      </c>
      <c r="B752" t="s">
        <v>1465</v>
      </c>
      <c r="C752" t="s">
        <v>488</v>
      </c>
      <c r="D752">
        <v>206645</v>
      </c>
    </row>
    <row r="753" spans="1:4" x14ac:dyDescent="0.25">
      <c r="A753">
        <v>206558</v>
      </c>
      <c r="B753" t="s">
        <v>1466</v>
      </c>
      <c r="C753" t="s">
        <v>161</v>
      </c>
      <c r="D753">
        <v>206558</v>
      </c>
    </row>
    <row r="754" spans="1:4" x14ac:dyDescent="0.25">
      <c r="A754">
        <v>206557</v>
      </c>
      <c r="B754" t="s">
        <v>1467</v>
      </c>
      <c r="C754" t="s">
        <v>161</v>
      </c>
      <c r="D754">
        <v>206557</v>
      </c>
    </row>
    <row r="755" spans="1:4" x14ac:dyDescent="0.25">
      <c r="A755">
        <v>206298</v>
      </c>
      <c r="B755" t="s">
        <v>1468</v>
      </c>
      <c r="C755" t="s">
        <v>291</v>
      </c>
      <c r="D755">
        <v>206298</v>
      </c>
    </row>
    <row r="756" spans="1:4" x14ac:dyDescent="0.25">
      <c r="A756">
        <v>206194</v>
      </c>
      <c r="B756" t="s">
        <v>1469</v>
      </c>
      <c r="C756" t="s">
        <v>199</v>
      </c>
      <c r="D756">
        <v>206194</v>
      </c>
    </row>
    <row r="757" spans="1:4" x14ac:dyDescent="0.25">
      <c r="A757">
        <v>205150</v>
      </c>
      <c r="B757" t="s">
        <v>1470</v>
      </c>
      <c r="C757" t="s">
        <v>240</v>
      </c>
      <c r="D757">
        <v>205150</v>
      </c>
    </row>
    <row r="758" spans="1:4" x14ac:dyDescent="0.25">
      <c r="A758">
        <v>205139</v>
      </c>
      <c r="B758" t="s">
        <v>1471</v>
      </c>
      <c r="C758" t="s">
        <v>280</v>
      </c>
      <c r="D758">
        <v>205139</v>
      </c>
    </row>
    <row r="759" spans="1:4" x14ac:dyDescent="0.25">
      <c r="A759">
        <v>204884</v>
      </c>
      <c r="B759" t="s">
        <v>1472</v>
      </c>
      <c r="C759" t="s">
        <v>644</v>
      </c>
      <c r="D759">
        <v>204884</v>
      </c>
    </row>
    <row r="760" spans="1:4" x14ac:dyDescent="0.25">
      <c r="A760">
        <v>204784</v>
      </c>
      <c r="B760" t="s">
        <v>1473</v>
      </c>
      <c r="C760" t="s">
        <v>644</v>
      </c>
      <c r="D760">
        <v>204784</v>
      </c>
    </row>
    <row r="761" spans="1:4" x14ac:dyDescent="0.25">
      <c r="A761">
        <v>204485</v>
      </c>
      <c r="B761" t="s">
        <v>1474</v>
      </c>
      <c r="C761" t="s">
        <v>105</v>
      </c>
      <c r="D761">
        <v>204485</v>
      </c>
    </row>
    <row r="762" spans="1:4" x14ac:dyDescent="0.25">
      <c r="A762">
        <v>204484</v>
      </c>
      <c r="B762" t="s">
        <v>1475</v>
      </c>
      <c r="C762" t="s">
        <v>105</v>
      </c>
      <c r="D762">
        <v>204484</v>
      </c>
    </row>
    <row r="763" spans="1:4" x14ac:dyDescent="0.25">
      <c r="A763">
        <v>204057</v>
      </c>
      <c r="B763" t="s">
        <v>1476</v>
      </c>
      <c r="C763" t="s">
        <v>36</v>
      </c>
      <c r="D763">
        <v>204057</v>
      </c>
    </row>
    <row r="764" spans="1:4" x14ac:dyDescent="0.25">
      <c r="A764">
        <v>203636</v>
      </c>
      <c r="B764" t="s">
        <v>1477</v>
      </c>
      <c r="C764" t="s">
        <v>459</v>
      </c>
      <c r="D764">
        <v>203636</v>
      </c>
    </row>
    <row r="765" spans="1:4" x14ac:dyDescent="0.25">
      <c r="A765">
        <v>203635</v>
      </c>
      <c r="B765" t="s">
        <v>1478</v>
      </c>
      <c r="C765" t="s">
        <v>459</v>
      </c>
      <c r="D765">
        <v>203635</v>
      </c>
    </row>
    <row r="766" spans="1:4" x14ac:dyDescent="0.25">
      <c r="A766">
        <v>203634</v>
      </c>
      <c r="B766" t="s">
        <v>1479</v>
      </c>
      <c r="C766" t="s">
        <v>459</v>
      </c>
      <c r="D766">
        <v>203634</v>
      </c>
    </row>
    <row r="767" spans="1:4" x14ac:dyDescent="0.25">
      <c r="A767">
        <v>203385</v>
      </c>
      <c r="B767" t="s">
        <v>1480</v>
      </c>
      <c r="C767" t="s">
        <v>473</v>
      </c>
      <c r="D767">
        <v>203385</v>
      </c>
    </row>
    <row r="768" spans="1:4" x14ac:dyDescent="0.25">
      <c r="A768">
        <v>203384</v>
      </c>
      <c r="B768" t="s">
        <v>1481</v>
      </c>
      <c r="C768" t="s">
        <v>473</v>
      </c>
      <c r="D768">
        <v>203384</v>
      </c>
    </row>
    <row r="769" spans="1:4" x14ac:dyDescent="0.25">
      <c r="A769">
        <v>203244</v>
      </c>
      <c r="B769" t="s">
        <v>1482</v>
      </c>
      <c r="C769" t="s">
        <v>193</v>
      </c>
      <c r="D769">
        <v>203244</v>
      </c>
    </row>
    <row r="770" spans="1:4" x14ac:dyDescent="0.25">
      <c r="A770">
        <v>201271</v>
      </c>
      <c r="B770" t="s">
        <v>1483</v>
      </c>
      <c r="C770" t="s">
        <v>195</v>
      </c>
      <c r="D770">
        <v>201271</v>
      </c>
    </row>
    <row r="771" spans="1:4" x14ac:dyDescent="0.25">
      <c r="A771">
        <v>201264</v>
      </c>
      <c r="B771" t="s">
        <v>1484</v>
      </c>
      <c r="C771" t="s">
        <v>483</v>
      </c>
      <c r="D771">
        <v>201264</v>
      </c>
    </row>
    <row r="772" spans="1:4" x14ac:dyDescent="0.25">
      <c r="A772">
        <v>201147</v>
      </c>
      <c r="B772" t="s">
        <v>1485</v>
      </c>
      <c r="C772" t="s">
        <v>78</v>
      </c>
      <c r="D772">
        <v>201147</v>
      </c>
    </row>
    <row r="773" spans="1:4" x14ac:dyDescent="0.25">
      <c r="A773">
        <v>201025</v>
      </c>
      <c r="B773" t="s">
        <v>1486</v>
      </c>
      <c r="C773" t="s">
        <v>442</v>
      </c>
      <c r="D773">
        <v>201025</v>
      </c>
    </row>
    <row r="774" spans="1:4" x14ac:dyDescent="0.25">
      <c r="A774">
        <v>201024</v>
      </c>
      <c r="B774" t="s">
        <v>1487</v>
      </c>
      <c r="C774" t="s">
        <v>442</v>
      </c>
      <c r="D774">
        <v>201024</v>
      </c>
    </row>
    <row r="775" spans="1:4" x14ac:dyDescent="0.25">
      <c r="A775">
        <v>200733</v>
      </c>
      <c r="B775" t="s">
        <v>1488</v>
      </c>
      <c r="C775" t="s">
        <v>280</v>
      </c>
      <c r="D775">
        <v>200733</v>
      </c>
    </row>
    <row r="776" spans="1:4" x14ac:dyDescent="0.25">
      <c r="A776">
        <v>200615</v>
      </c>
      <c r="B776" t="s">
        <v>1489</v>
      </c>
      <c r="C776" t="s">
        <v>501</v>
      </c>
      <c r="D776">
        <v>200615</v>
      </c>
    </row>
    <row r="777" spans="1:4" x14ac:dyDescent="0.25">
      <c r="A777">
        <v>200608</v>
      </c>
      <c r="B777" t="s">
        <v>1490</v>
      </c>
      <c r="C777" t="s">
        <v>176</v>
      </c>
      <c r="D777">
        <v>200608</v>
      </c>
    </row>
    <row r="778" spans="1:4" x14ac:dyDescent="0.25">
      <c r="A778">
        <v>200607</v>
      </c>
      <c r="B778" t="s">
        <v>1491</v>
      </c>
      <c r="C778" t="s">
        <v>176</v>
      </c>
      <c r="D778">
        <v>200607</v>
      </c>
    </row>
    <row r="779" spans="1:4" x14ac:dyDescent="0.25">
      <c r="A779">
        <v>200603</v>
      </c>
      <c r="B779" t="s">
        <v>1492</v>
      </c>
      <c r="C779" t="s">
        <v>176</v>
      </c>
      <c r="D779">
        <v>200603</v>
      </c>
    </row>
    <row r="780" spans="1:4" x14ac:dyDescent="0.25">
      <c r="A780">
        <v>199819</v>
      </c>
      <c r="B780" t="s">
        <v>1493</v>
      </c>
      <c r="C780" t="s">
        <v>459</v>
      </c>
      <c r="D780">
        <v>199819</v>
      </c>
    </row>
    <row r="781" spans="1:4" x14ac:dyDescent="0.25">
      <c r="A781">
        <v>199818</v>
      </c>
      <c r="B781" t="s">
        <v>1494</v>
      </c>
      <c r="C781" t="s">
        <v>459</v>
      </c>
      <c r="D781">
        <v>199818</v>
      </c>
    </row>
    <row r="782" spans="1:4" x14ac:dyDescent="0.25">
      <c r="A782">
        <v>199817</v>
      </c>
      <c r="B782" t="s">
        <v>1495</v>
      </c>
      <c r="C782" t="s">
        <v>459</v>
      </c>
      <c r="D782">
        <v>199817</v>
      </c>
    </row>
    <row r="783" spans="1:4" x14ac:dyDescent="0.25">
      <c r="A783">
        <v>195988</v>
      </c>
      <c r="B783" t="s">
        <v>1496</v>
      </c>
      <c r="C783" t="s">
        <v>682</v>
      </c>
      <c r="D783">
        <v>195988</v>
      </c>
    </row>
    <row r="784" spans="1:4" x14ac:dyDescent="0.25">
      <c r="A784">
        <v>195778</v>
      </c>
      <c r="B784" t="s">
        <v>1497</v>
      </c>
      <c r="C784" t="s">
        <v>113</v>
      </c>
      <c r="D784">
        <v>195778</v>
      </c>
    </row>
    <row r="785" spans="1:4" x14ac:dyDescent="0.25">
      <c r="A785">
        <v>195630</v>
      </c>
      <c r="B785" t="s">
        <v>1498</v>
      </c>
      <c r="C785" t="s">
        <v>685</v>
      </c>
      <c r="D785">
        <v>195630</v>
      </c>
    </row>
    <row r="786" spans="1:4" x14ac:dyDescent="0.25">
      <c r="A786">
        <v>195623</v>
      </c>
      <c r="B786" t="s">
        <v>1499</v>
      </c>
      <c r="C786" t="s">
        <v>560</v>
      </c>
      <c r="D786">
        <v>195623</v>
      </c>
    </row>
    <row r="787" spans="1:4" x14ac:dyDescent="0.25">
      <c r="A787">
        <v>195618</v>
      </c>
      <c r="B787" t="s">
        <v>1500</v>
      </c>
      <c r="C787" t="s">
        <v>622</v>
      </c>
      <c r="D787">
        <v>195618</v>
      </c>
    </row>
    <row r="788" spans="1:4" x14ac:dyDescent="0.25">
      <c r="A788">
        <v>195617</v>
      </c>
      <c r="B788" t="s">
        <v>1501</v>
      </c>
      <c r="C788" t="s">
        <v>353</v>
      </c>
      <c r="D788">
        <v>195617</v>
      </c>
    </row>
    <row r="789" spans="1:4" x14ac:dyDescent="0.25">
      <c r="A789">
        <v>195616</v>
      </c>
      <c r="B789" t="s">
        <v>1502</v>
      </c>
      <c r="C789" t="s">
        <v>354</v>
      </c>
      <c r="D789">
        <v>195616</v>
      </c>
    </row>
    <row r="790" spans="1:4" x14ac:dyDescent="0.25">
      <c r="A790">
        <v>194033</v>
      </c>
      <c r="B790" t="s">
        <v>1503</v>
      </c>
      <c r="C790" t="s">
        <v>62</v>
      </c>
      <c r="D790">
        <v>194033</v>
      </c>
    </row>
    <row r="791" spans="1:4" x14ac:dyDescent="0.25">
      <c r="A791">
        <v>194032</v>
      </c>
      <c r="B791" t="s">
        <v>1504</v>
      </c>
      <c r="C791" t="s">
        <v>519</v>
      </c>
      <c r="D791">
        <v>194032</v>
      </c>
    </row>
    <row r="792" spans="1:4" x14ac:dyDescent="0.25">
      <c r="A792">
        <v>194031</v>
      </c>
      <c r="B792" t="s">
        <v>1505</v>
      </c>
      <c r="C792" t="s">
        <v>520</v>
      </c>
      <c r="D792">
        <v>194031</v>
      </c>
    </row>
    <row r="793" spans="1:4" x14ac:dyDescent="0.25">
      <c r="A793">
        <v>194011</v>
      </c>
      <c r="B793" t="s">
        <v>1506</v>
      </c>
      <c r="C793" t="s">
        <v>629</v>
      </c>
      <c r="D793">
        <v>194011</v>
      </c>
    </row>
    <row r="794" spans="1:4" x14ac:dyDescent="0.25">
      <c r="A794">
        <v>192818</v>
      </c>
      <c r="B794" t="s">
        <v>1507</v>
      </c>
      <c r="C794" t="s">
        <v>628</v>
      </c>
      <c r="D794">
        <v>192818</v>
      </c>
    </row>
    <row r="795" spans="1:4" x14ac:dyDescent="0.25">
      <c r="A795">
        <v>191298</v>
      </c>
      <c r="B795" t="s">
        <v>1508</v>
      </c>
      <c r="C795" t="s">
        <v>28</v>
      </c>
      <c r="D795">
        <v>191298</v>
      </c>
    </row>
    <row r="796" spans="1:4" x14ac:dyDescent="0.25">
      <c r="A796">
        <v>191296</v>
      </c>
      <c r="B796" t="s">
        <v>1509</v>
      </c>
      <c r="C796" t="s">
        <v>121</v>
      </c>
      <c r="D796">
        <v>191296</v>
      </c>
    </row>
    <row r="797" spans="1:4" x14ac:dyDescent="0.25">
      <c r="A797">
        <v>191295</v>
      </c>
      <c r="B797" t="s">
        <v>1510</v>
      </c>
      <c r="C797" t="s">
        <v>32</v>
      </c>
      <c r="D797">
        <v>191295</v>
      </c>
    </row>
    <row r="798" spans="1:4" x14ac:dyDescent="0.25">
      <c r="A798">
        <v>191267</v>
      </c>
      <c r="B798" t="s">
        <v>1511</v>
      </c>
      <c r="C798" t="s">
        <v>558</v>
      </c>
      <c r="D798">
        <v>191267</v>
      </c>
    </row>
    <row r="799" spans="1:4" x14ac:dyDescent="0.25">
      <c r="A799">
        <v>191239</v>
      </c>
      <c r="B799" t="s">
        <v>1512</v>
      </c>
      <c r="C799" t="s">
        <v>125</v>
      </c>
      <c r="D799">
        <v>191239</v>
      </c>
    </row>
    <row r="800" spans="1:4" x14ac:dyDescent="0.25">
      <c r="A800">
        <v>191237</v>
      </c>
      <c r="B800" t="s">
        <v>1513</v>
      </c>
      <c r="C800" t="s">
        <v>124</v>
      </c>
      <c r="D800">
        <v>191237</v>
      </c>
    </row>
    <row r="801" spans="1:4" x14ac:dyDescent="0.25">
      <c r="A801">
        <v>191233</v>
      </c>
      <c r="B801" t="s">
        <v>1514</v>
      </c>
      <c r="C801" t="s">
        <v>465</v>
      </c>
      <c r="D801">
        <v>191233</v>
      </c>
    </row>
    <row r="802" spans="1:4" x14ac:dyDescent="0.25">
      <c r="A802">
        <v>190448</v>
      </c>
      <c r="B802" t="s">
        <v>1515</v>
      </c>
      <c r="C802" t="s">
        <v>563</v>
      </c>
      <c r="D802">
        <v>190448</v>
      </c>
    </row>
    <row r="803" spans="1:4" x14ac:dyDescent="0.25">
      <c r="A803">
        <v>190086</v>
      </c>
      <c r="B803" t="s">
        <v>1516</v>
      </c>
      <c r="C803" t="s">
        <v>92</v>
      </c>
      <c r="D803">
        <v>190086</v>
      </c>
    </row>
    <row r="804" spans="1:4" x14ac:dyDescent="0.25">
      <c r="A804">
        <v>190084</v>
      </c>
      <c r="B804" t="s">
        <v>1517</v>
      </c>
      <c r="C804" t="s">
        <v>87</v>
      </c>
      <c r="D804">
        <v>190084</v>
      </c>
    </row>
    <row r="805" spans="1:4" x14ac:dyDescent="0.25">
      <c r="A805">
        <v>190079</v>
      </c>
      <c r="B805" t="s">
        <v>1518</v>
      </c>
      <c r="C805" t="s">
        <v>46</v>
      </c>
      <c r="D805">
        <v>190079</v>
      </c>
    </row>
    <row r="806" spans="1:4" x14ac:dyDescent="0.25">
      <c r="A806">
        <v>188107</v>
      </c>
      <c r="B806" t="s">
        <v>1519</v>
      </c>
      <c r="C806" t="s">
        <v>584</v>
      </c>
      <c r="D806">
        <v>188107</v>
      </c>
    </row>
    <row r="807" spans="1:4" x14ac:dyDescent="0.25">
      <c r="A807">
        <v>188106</v>
      </c>
      <c r="B807" t="s">
        <v>1520</v>
      </c>
      <c r="C807" t="s">
        <v>584</v>
      </c>
      <c r="D807">
        <v>188106</v>
      </c>
    </row>
    <row r="808" spans="1:4" x14ac:dyDescent="0.25">
      <c r="A808">
        <v>188097</v>
      </c>
      <c r="B808" t="s">
        <v>1521</v>
      </c>
      <c r="C808" t="s">
        <v>584</v>
      </c>
      <c r="D808">
        <v>188097</v>
      </c>
    </row>
    <row r="809" spans="1:4" x14ac:dyDescent="0.25">
      <c r="A809">
        <v>188096</v>
      </c>
      <c r="B809" t="s">
        <v>1522</v>
      </c>
      <c r="C809" t="s">
        <v>584</v>
      </c>
      <c r="D809">
        <v>188096</v>
      </c>
    </row>
    <row r="810" spans="1:4" x14ac:dyDescent="0.25">
      <c r="A810">
        <v>188094</v>
      </c>
      <c r="B810" t="s">
        <v>1523</v>
      </c>
      <c r="C810" t="s">
        <v>584</v>
      </c>
      <c r="D810">
        <v>188094</v>
      </c>
    </row>
    <row r="811" spans="1:4" x14ac:dyDescent="0.25">
      <c r="A811">
        <v>188061</v>
      </c>
      <c r="B811" t="s">
        <v>1524</v>
      </c>
      <c r="C811" t="s">
        <v>268</v>
      </c>
      <c r="D811">
        <v>188061</v>
      </c>
    </row>
    <row r="812" spans="1:4" x14ac:dyDescent="0.25">
      <c r="A812">
        <v>188053</v>
      </c>
      <c r="B812" t="s">
        <v>1525</v>
      </c>
      <c r="C812" t="s">
        <v>455</v>
      </c>
      <c r="D812">
        <v>188053</v>
      </c>
    </row>
    <row r="813" spans="1:4" x14ac:dyDescent="0.25">
      <c r="A813">
        <v>188023</v>
      </c>
      <c r="B813" t="s">
        <v>1526</v>
      </c>
      <c r="C813" t="s">
        <v>394</v>
      </c>
      <c r="D813">
        <v>188023</v>
      </c>
    </row>
    <row r="814" spans="1:4" x14ac:dyDescent="0.25">
      <c r="A814">
        <v>188022</v>
      </c>
      <c r="B814" t="s">
        <v>1527</v>
      </c>
      <c r="C814" t="s">
        <v>268</v>
      </c>
      <c r="D814">
        <v>188022</v>
      </c>
    </row>
    <row r="815" spans="1:4" x14ac:dyDescent="0.25">
      <c r="A815">
        <v>188019</v>
      </c>
      <c r="B815" t="s">
        <v>1528</v>
      </c>
      <c r="C815" t="s">
        <v>61</v>
      </c>
      <c r="D815">
        <v>188019</v>
      </c>
    </row>
    <row r="816" spans="1:4" x14ac:dyDescent="0.25">
      <c r="A816">
        <v>188016</v>
      </c>
      <c r="B816" t="s">
        <v>1529</v>
      </c>
      <c r="C816" t="s">
        <v>549</v>
      </c>
      <c r="D816">
        <v>188016</v>
      </c>
    </row>
    <row r="817" spans="1:4" x14ac:dyDescent="0.25">
      <c r="A817">
        <v>187326</v>
      </c>
      <c r="B817" t="s">
        <v>1530</v>
      </c>
      <c r="C817" t="s">
        <v>387</v>
      </c>
      <c r="D817">
        <v>187326</v>
      </c>
    </row>
    <row r="818" spans="1:4" x14ac:dyDescent="0.25">
      <c r="A818">
        <v>186876</v>
      </c>
      <c r="B818" t="s">
        <v>1531</v>
      </c>
      <c r="C818" t="s">
        <v>644</v>
      </c>
      <c r="D818">
        <v>186876</v>
      </c>
    </row>
    <row r="819" spans="1:4" x14ac:dyDescent="0.25">
      <c r="A819">
        <v>186866</v>
      </c>
      <c r="B819" t="s">
        <v>1532</v>
      </c>
      <c r="C819" t="s">
        <v>539</v>
      </c>
      <c r="D819">
        <v>186866</v>
      </c>
    </row>
    <row r="820" spans="1:4" x14ac:dyDescent="0.25">
      <c r="A820">
        <v>186865</v>
      </c>
      <c r="B820" t="s">
        <v>1533</v>
      </c>
      <c r="C820" t="s">
        <v>473</v>
      </c>
      <c r="D820">
        <v>186865</v>
      </c>
    </row>
    <row r="821" spans="1:4" x14ac:dyDescent="0.25">
      <c r="A821">
        <v>186701</v>
      </c>
      <c r="B821" t="s">
        <v>1534</v>
      </c>
      <c r="C821" t="s">
        <v>390</v>
      </c>
      <c r="D821">
        <v>186701</v>
      </c>
    </row>
    <row r="822" spans="1:4" x14ac:dyDescent="0.25">
      <c r="A822">
        <v>186651</v>
      </c>
      <c r="B822" t="s">
        <v>1535</v>
      </c>
      <c r="C822" t="s">
        <v>521</v>
      </c>
      <c r="D822">
        <v>186651</v>
      </c>
    </row>
    <row r="823" spans="1:4" x14ac:dyDescent="0.25">
      <c r="A823">
        <v>185587</v>
      </c>
      <c r="B823" t="s">
        <v>1536</v>
      </c>
      <c r="C823" t="s">
        <v>164</v>
      </c>
      <c r="D823">
        <v>185587</v>
      </c>
    </row>
    <row r="824" spans="1:4" x14ac:dyDescent="0.25">
      <c r="A824">
        <v>184969</v>
      </c>
      <c r="B824" t="s">
        <v>1537</v>
      </c>
      <c r="C824" t="s">
        <v>123</v>
      </c>
      <c r="D824">
        <v>184969</v>
      </c>
    </row>
    <row r="825" spans="1:4" x14ac:dyDescent="0.25">
      <c r="A825">
        <v>184534</v>
      </c>
      <c r="B825" t="s">
        <v>1538</v>
      </c>
      <c r="C825" t="s">
        <v>488</v>
      </c>
      <c r="D825">
        <v>184534</v>
      </c>
    </row>
    <row r="826" spans="1:4" x14ac:dyDescent="0.25">
      <c r="A826">
        <v>184515</v>
      </c>
      <c r="B826" t="s">
        <v>1539</v>
      </c>
      <c r="C826" t="s">
        <v>328</v>
      </c>
      <c r="D826">
        <v>184515</v>
      </c>
    </row>
    <row r="827" spans="1:4" x14ac:dyDescent="0.25">
      <c r="A827">
        <v>183822</v>
      </c>
      <c r="B827" t="s">
        <v>1540</v>
      </c>
      <c r="C827" t="s">
        <v>680</v>
      </c>
      <c r="D827">
        <v>183822</v>
      </c>
    </row>
    <row r="828" spans="1:4" x14ac:dyDescent="0.25">
      <c r="A828">
        <v>183042</v>
      </c>
      <c r="B828" t="s">
        <v>1541</v>
      </c>
      <c r="C828" t="s">
        <v>652</v>
      </c>
      <c r="D828">
        <v>183042</v>
      </c>
    </row>
    <row r="829" spans="1:4" x14ac:dyDescent="0.25">
      <c r="A829">
        <v>182539</v>
      </c>
      <c r="B829" t="s">
        <v>1542</v>
      </c>
      <c r="C829" t="s">
        <v>475</v>
      </c>
      <c r="D829">
        <v>182539</v>
      </c>
    </row>
    <row r="830" spans="1:4" x14ac:dyDescent="0.25">
      <c r="A830">
        <v>182449</v>
      </c>
      <c r="B830" t="s">
        <v>1543</v>
      </c>
      <c r="C830" t="s">
        <v>620</v>
      </c>
      <c r="D830">
        <v>182449</v>
      </c>
    </row>
    <row r="831" spans="1:4" x14ac:dyDescent="0.25">
      <c r="A831">
        <v>182441</v>
      </c>
      <c r="B831" t="s">
        <v>1544</v>
      </c>
      <c r="C831" t="s">
        <v>267</v>
      </c>
      <c r="D831">
        <v>182441</v>
      </c>
    </row>
    <row r="832" spans="1:4" x14ac:dyDescent="0.25">
      <c r="A832">
        <v>182431</v>
      </c>
      <c r="B832" t="s">
        <v>1545</v>
      </c>
      <c r="C832" t="s">
        <v>245</v>
      </c>
      <c r="D832">
        <v>182431</v>
      </c>
    </row>
    <row r="833" spans="1:4" x14ac:dyDescent="0.25">
      <c r="A833">
        <v>182204</v>
      </c>
      <c r="B833" t="s">
        <v>1546</v>
      </c>
      <c r="C833" t="s">
        <v>678</v>
      </c>
      <c r="D833">
        <v>182204</v>
      </c>
    </row>
    <row r="834" spans="1:4" x14ac:dyDescent="0.25">
      <c r="A834">
        <v>181321</v>
      </c>
      <c r="B834" t="s">
        <v>1547</v>
      </c>
      <c r="C834" t="s">
        <v>36</v>
      </c>
      <c r="D834">
        <v>181321</v>
      </c>
    </row>
    <row r="835" spans="1:4" x14ac:dyDescent="0.25">
      <c r="A835">
        <v>181282</v>
      </c>
      <c r="B835" t="s">
        <v>1548</v>
      </c>
      <c r="C835" t="s">
        <v>251</v>
      </c>
      <c r="D835">
        <v>181282</v>
      </c>
    </row>
    <row r="836" spans="1:4" x14ac:dyDescent="0.25">
      <c r="A836">
        <v>180860</v>
      </c>
      <c r="B836" t="s">
        <v>1549</v>
      </c>
      <c r="C836" t="s">
        <v>378</v>
      </c>
      <c r="D836">
        <v>180860</v>
      </c>
    </row>
    <row r="837" spans="1:4" x14ac:dyDescent="0.25">
      <c r="A837">
        <v>180858</v>
      </c>
      <c r="B837" t="s">
        <v>1550</v>
      </c>
      <c r="C837" t="s">
        <v>378</v>
      </c>
      <c r="D837">
        <v>180858</v>
      </c>
    </row>
    <row r="838" spans="1:4" x14ac:dyDescent="0.25">
      <c r="A838">
        <v>180624</v>
      </c>
      <c r="B838" t="s">
        <v>1551</v>
      </c>
      <c r="C838" t="s">
        <v>389</v>
      </c>
      <c r="D838">
        <v>180624</v>
      </c>
    </row>
    <row r="839" spans="1:4" x14ac:dyDescent="0.25">
      <c r="A839">
        <v>180623</v>
      </c>
      <c r="B839" t="s">
        <v>1552</v>
      </c>
      <c r="C839" t="s">
        <v>387</v>
      </c>
      <c r="D839">
        <v>180623</v>
      </c>
    </row>
    <row r="840" spans="1:4" x14ac:dyDescent="0.25">
      <c r="A840">
        <v>179091</v>
      </c>
      <c r="B840" t="s">
        <v>1553</v>
      </c>
      <c r="C840" t="s">
        <v>254</v>
      </c>
      <c r="D840">
        <v>179091</v>
      </c>
    </row>
    <row r="841" spans="1:4" x14ac:dyDescent="0.25">
      <c r="A841">
        <v>178886</v>
      </c>
      <c r="B841" t="s">
        <v>1554</v>
      </c>
      <c r="C841" t="s">
        <v>100</v>
      </c>
      <c r="D841">
        <v>178886</v>
      </c>
    </row>
    <row r="842" spans="1:4" x14ac:dyDescent="0.25">
      <c r="A842">
        <v>178780</v>
      </c>
      <c r="B842" t="s">
        <v>1555</v>
      </c>
      <c r="C842" t="s">
        <v>408</v>
      </c>
      <c r="D842">
        <v>178780</v>
      </c>
    </row>
    <row r="843" spans="1:4" x14ac:dyDescent="0.25">
      <c r="A843">
        <v>178686</v>
      </c>
      <c r="B843" t="s">
        <v>1556</v>
      </c>
      <c r="C843" t="s">
        <v>237</v>
      </c>
      <c r="D843">
        <v>178686</v>
      </c>
    </row>
    <row r="844" spans="1:4" x14ac:dyDescent="0.25">
      <c r="A844">
        <v>177604</v>
      </c>
      <c r="B844" t="s">
        <v>1557</v>
      </c>
      <c r="C844" t="s">
        <v>272</v>
      </c>
      <c r="D844">
        <v>177604</v>
      </c>
    </row>
    <row r="845" spans="1:4" x14ac:dyDescent="0.25">
      <c r="A845">
        <v>177588</v>
      </c>
      <c r="B845" t="s">
        <v>1558</v>
      </c>
      <c r="C845" t="s">
        <v>90</v>
      </c>
      <c r="D845">
        <v>177588</v>
      </c>
    </row>
    <row r="846" spans="1:4" x14ac:dyDescent="0.25">
      <c r="A846">
        <v>176920</v>
      </c>
      <c r="B846" t="s">
        <v>1559</v>
      </c>
      <c r="C846" t="s">
        <v>144</v>
      </c>
      <c r="D846">
        <v>176920</v>
      </c>
    </row>
    <row r="847" spans="1:4" x14ac:dyDescent="0.25">
      <c r="A847">
        <v>176914</v>
      </c>
      <c r="B847" t="s">
        <v>1560</v>
      </c>
      <c r="C847" t="s">
        <v>336</v>
      </c>
      <c r="D847">
        <v>176914</v>
      </c>
    </row>
    <row r="848" spans="1:4" x14ac:dyDescent="0.25">
      <c r="A848">
        <v>176904</v>
      </c>
      <c r="B848" t="s">
        <v>1561</v>
      </c>
      <c r="C848" t="s">
        <v>204</v>
      </c>
      <c r="D848">
        <v>176904</v>
      </c>
    </row>
    <row r="849" spans="1:4" x14ac:dyDescent="0.25">
      <c r="A849">
        <v>176901</v>
      </c>
      <c r="B849" t="s">
        <v>1562</v>
      </c>
      <c r="C849" t="s">
        <v>233</v>
      </c>
      <c r="D849">
        <v>176901</v>
      </c>
    </row>
    <row r="850" spans="1:4" x14ac:dyDescent="0.25">
      <c r="A850">
        <v>176891</v>
      </c>
      <c r="B850" t="s">
        <v>1563</v>
      </c>
      <c r="C850" t="s">
        <v>57</v>
      </c>
      <c r="D850">
        <v>176891</v>
      </c>
    </row>
    <row r="851" spans="1:4" x14ac:dyDescent="0.25">
      <c r="A851">
        <v>176889</v>
      </c>
      <c r="B851" t="s">
        <v>1564</v>
      </c>
      <c r="C851" t="s">
        <v>52</v>
      </c>
      <c r="D851">
        <v>176889</v>
      </c>
    </row>
    <row r="852" spans="1:4" x14ac:dyDescent="0.25">
      <c r="A852">
        <v>176886</v>
      </c>
      <c r="B852" t="s">
        <v>1565</v>
      </c>
      <c r="C852" t="s">
        <v>300</v>
      </c>
      <c r="D852">
        <v>176886</v>
      </c>
    </row>
    <row r="853" spans="1:4" x14ac:dyDescent="0.25">
      <c r="A853">
        <v>176882</v>
      </c>
      <c r="B853" s="13" t="s">
        <v>1566</v>
      </c>
      <c r="C853" s="13" t="s">
        <v>619</v>
      </c>
      <c r="D853">
        <v>176882</v>
      </c>
    </row>
    <row r="854" spans="1:4" x14ac:dyDescent="0.25">
      <c r="A854">
        <v>176876</v>
      </c>
      <c r="B854" t="s">
        <v>1567</v>
      </c>
      <c r="C854" t="s">
        <v>650</v>
      </c>
      <c r="D854">
        <v>176876</v>
      </c>
    </row>
    <row r="855" spans="1:4" x14ac:dyDescent="0.25">
      <c r="A855">
        <v>176875</v>
      </c>
      <c r="B855" t="s">
        <v>1568</v>
      </c>
      <c r="C855" t="s">
        <v>378</v>
      </c>
      <c r="D855">
        <v>176875</v>
      </c>
    </row>
    <row r="856" spans="1:4" x14ac:dyDescent="0.25">
      <c r="A856">
        <v>176874</v>
      </c>
      <c r="B856" t="s">
        <v>1569</v>
      </c>
      <c r="C856" t="s">
        <v>377</v>
      </c>
      <c r="D856">
        <v>176874</v>
      </c>
    </row>
    <row r="857" spans="1:4" x14ac:dyDescent="0.25">
      <c r="A857">
        <v>176873</v>
      </c>
      <c r="B857" t="s">
        <v>1570</v>
      </c>
      <c r="C857" t="s">
        <v>629</v>
      </c>
      <c r="D857">
        <v>176873</v>
      </c>
    </row>
    <row r="858" spans="1:4" x14ac:dyDescent="0.25">
      <c r="A858">
        <v>176872</v>
      </c>
      <c r="B858" t="s">
        <v>1571</v>
      </c>
      <c r="C858" t="s">
        <v>311</v>
      </c>
      <c r="D858">
        <v>176872</v>
      </c>
    </row>
    <row r="859" spans="1:4" x14ac:dyDescent="0.25">
      <c r="A859">
        <v>176870</v>
      </c>
      <c r="B859" t="s">
        <v>1572</v>
      </c>
      <c r="C859" t="s">
        <v>211</v>
      </c>
      <c r="D859">
        <v>176870</v>
      </c>
    </row>
    <row r="860" spans="1:4" x14ac:dyDescent="0.25">
      <c r="A860">
        <v>176840</v>
      </c>
      <c r="B860" t="s">
        <v>1573</v>
      </c>
      <c r="C860" t="s">
        <v>248</v>
      </c>
      <c r="D860">
        <v>176840</v>
      </c>
    </row>
    <row r="861" spans="1:4" x14ac:dyDescent="0.25">
      <c r="A861">
        <v>176820</v>
      </c>
      <c r="B861" t="s">
        <v>1574</v>
      </c>
      <c r="C861" t="s">
        <v>335</v>
      </c>
      <c r="D861">
        <v>176820</v>
      </c>
    </row>
    <row r="862" spans="1:4" x14ac:dyDescent="0.25">
      <c r="A862">
        <v>176819</v>
      </c>
      <c r="B862" t="s">
        <v>1575</v>
      </c>
      <c r="C862" t="s">
        <v>202</v>
      </c>
      <c r="D862">
        <v>176819</v>
      </c>
    </row>
    <row r="863" spans="1:4" x14ac:dyDescent="0.25">
      <c r="A863">
        <v>176818</v>
      </c>
      <c r="B863" t="s">
        <v>1576</v>
      </c>
      <c r="C863" t="s">
        <v>657</v>
      </c>
      <c r="D863">
        <v>176818</v>
      </c>
    </row>
    <row r="864" spans="1:4" x14ac:dyDescent="0.25">
      <c r="A864">
        <v>176813</v>
      </c>
      <c r="B864" t="s">
        <v>1577</v>
      </c>
      <c r="C864" t="s">
        <v>614</v>
      </c>
      <c r="D864">
        <v>176813</v>
      </c>
    </row>
    <row r="865" spans="1:4" x14ac:dyDescent="0.25">
      <c r="A865">
        <v>176801</v>
      </c>
      <c r="B865" t="s">
        <v>1578</v>
      </c>
      <c r="C865" t="s">
        <v>127</v>
      </c>
      <c r="D865">
        <v>176801</v>
      </c>
    </row>
    <row r="866" spans="1:4" x14ac:dyDescent="0.25">
      <c r="A866">
        <v>176798</v>
      </c>
      <c r="B866" t="s">
        <v>1579</v>
      </c>
      <c r="C866" t="s">
        <v>114</v>
      </c>
      <c r="D866">
        <v>176798</v>
      </c>
    </row>
    <row r="867" spans="1:4" x14ac:dyDescent="0.25">
      <c r="A867">
        <v>176796</v>
      </c>
      <c r="B867" t="s">
        <v>1580</v>
      </c>
      <c r="C867" t="s">
        <v>338</v>
      </c>
      <c r="D867">
        <v>176796</v>
      </c>
    </row>
    <row r="868" spans="1:4" x14ac:dyDescent="0.25">
      <c r="A868">
        <v>176795</v>
      </c>
      <c r="B868" t="s">
        <v>1581</v>
      </c>
      <c r="C868" t="s">
        <v>61</v>
      </c>
      <c r="D868">
        <v>176795</v>
      </c>
    </row>
    <row r="869" spans="1:4" x14ac:dyDescent="0.25">
      <c r="A869">
        <v>176794</v>
      </c>
      <c r="B869" t="s">
        <v>1582</v>
      </c>
      <c r="C869" t="s">
        <v>72</v>
      </c>
      <c r="D869">
        <v>176794</v>
      </c>
    </row>
    <row r="870" spans="1:4" x14ac:dyDescent="0.25">
      <c r="A870">
        <v>176793</v>
      </c>
      <c r="B870" t="s">
        <v>1583</v>
      </c>
      <c r="C870" t="s">
        <v>72</v>
      </c>
      <c r="D870">
        <v>176793</v>
      </c>
    </row>
    <row r="871" spans="1:4" x14ac:dyDescent="0.25">
      <c r="A871">
        <v>176791</v>
      </c>
      <c r="B871" t="s">
        <v>1584</v>
      </c>
      <c r="C871" t="s">
        <v>66</v>
      </c>
      <c r="D871">
        <v>176791</v>
      </c>
    </row>
    <row r="872" spans="1:4" x14ac:dyDescent="0.25">
      <c r="A872">
        <v>176790</v>
      </c>
      <c r="B872" t="s">
        <v>1585</v>
      </c>
      <c r="C872" t="s">
        <v>65</v>
      </c>
      <c r="D872">
        <v>176790</v>
      </c>
    </row>
    <row r="873" spans="1:4" x14ac:dyDescent="0.25">
      <c r="A873">
        <v>176789</v>
      </c>
      <c r="B873" t="s">
        <v>1586</v>
      </c>
      <c r="C873" t="s">
        <v>67</v>
      </c>
      <c r="D873">
        <v>176789</v>
      </c>
    </row>
    <row r="874" spans="1:4" x14ac:dyDescent="0.25">
      <c r="A874">
        <v>176709</v>
      </c>
      <c r="B874" t="s">
        <v>1587</v>
      </c>
      <c r="C874" t="s">
        <v>112</v>
      </c>
      <c r="D874">
        <v>176709</v>
      </c>
    </row>
    <row r="875" spans="1:4" x14ac:dyDescent="0.25">
      <c r="A875">
        <v>176698</v>
      </c>
      <c r="B875" t="s">
        <v>1588</v>
      </c>
      <c r="C875" t="s">
        <v>644</v>
      </c>
      <c r="D875">
        <v>176698</v>
      </c>
    </row>
    <row r="876" spans="1:4" x14ac:dyDescent="0.25">
      <c r="A876">
        <v>176693</v>
      </c>
      <c r="B876" t="s">
        <v>1589</v>
      </c>
      <c r="C876" t="s">
        <v>361</v>
      </c>
      <c r="D876">
        <v>176693</v>
      </c>
    </row>
    <row r="877" spans="1:4" x14ac:dyDescent="0.25">
      <c r="A877">
        <v>176691</v>
      </c>
      <c r="B877" t="s">
        <v>1590</v>
      </c>
      <c r="C877" t="s">
        <v>361</v>
      </c>
      <c r="D877">
        <v>176691</v>
      </c>
    </row>
    <row r="878" spans="1:4" x14ac:dyDescent="0.25">
      <c r="A878">
        <v>176688</v>
      </c>
      <c r="B878" t="s">
        <v>1591</v>
      </c>
      <c r="C878" t="s">
        <v>692</v>
      </c>
      <c r="D878">
        <v>176688</v>
      </c>
    </row>
    <row r="879" spans="1:4" x14ac:dyDescent="0.25">
      <c r="A879">
        <v>176682</v>
      </c>
      <c r="B879" t="s">
        <v>1592</v>
      </c>
      <c r="C879" t="s">
        <v>378</v>
      </c>
      <c r="D879">
        <v>176682</v>
      </c>
    </row>
    <row r="880" spans="1:4" x14ac:dyDescent="0.25">
      <c r="A880">
        <v>176678</v>
      </c>
      <c r="B880" t="s">
        <v>1593</v>
      </c>
      <c r="C880" t="s">
        <v>303</v>
      </c>
      <c r="D880">
        <v>176678</v>
      </c>
    </row>
    <row r="881" spans="1:4" x14ac:dyDescent="0.25">
      <c r="A881">
        <v>176549</v>
      </c>
      <c r="B881" t="s">
        <v>1594</v>
      </c>
      <c r="C881" t="s">
        <v>535</v>
      </c>
      <c r="D881">
        <v>176549</v>
      </c>
    </row>
    <row r="882" spans="1:4" x14ac:dyDescent="0.25">
      <c r="A882">
        <v>176548</v>
      </c>
      <c r="B882" t="s">
        <v>1595</v>
      </c>
      <c r="C882" t="s">
        <v>536</v>
      </c>
      <c r="D882">
        <v>176548</v>
      </c>
    </row>
    <row r="883" spans="1:4" x14ac:dyDescent="0.25">
      <c r="A883">
        <v>176547</v>
      </c>
      <c r="B883" t="s">
        <v>1596</v>
      </c>
      <c r="C883" t="s">
        <v>167</v>
      </c>
      <c r="D883">
        <v>176547</v>
      </c>
    </row>
    <row r="884" spans="1:4" x14ac:dyDescent="0.25">
      <c r="A884">
        <v>176544</v>
      </c>
      <c r="B884" t="s">
        <v>1597</v>
      </c>
      <c r="C884" t="s">
        <v>532</v>
      </c>
      <c r="D884">
        <v>176544</v>
      </c>
    </row>
    <row r="885" spans="1:4" x14ac:dyDescent="0.25">
      <c r="A885">
        <v>176539</v>
      </c>
      <c r="B885" t="s">
        <v>1598</v>
      </c>
      <c r="C885" t="s">
        <v>405</v>
      </c>
      <c r="D885">
        <v>176539</v>
      </c>
    </row>
    <row r="886" spans="1:4" x14ac:dyDescent="0.25">
      <c r="A886">
        <v>176504</v>
      </c>
      <c r="B886" t="s">
        <v>1599</v>
      </c>
      <c r="C886" t="s">
        <v>201</v>
      </c>
      <c r="D886">
        <v>176504</v>
      </c>
    </row>
    <row r="887" spans="1:4" x14ac:dyDescent="0.25">
      <c r="A887">
        <v>176448</v>
      </c>
      <c r="B887" t="s">
        <v>1600</v>
      </c>
      <c r="C887" t="s">
        <v>97</v>
      </c>
      <c r="D887">
        <v>176448</v>
      </c>
    </row>
    <row r="888" spans="1:4" x14ac:dyDescent="0.25">
      <c r="A888">
        <v>176442</v>
      </c>
      <c r="B888" t="s">
        <v>1601</v>
      </c>
      <c r="C888" t="s">
        <v>489</v>
      </c>
      <c r="D888">
        <v>176442</v>
      </c>
    </row>
    <row r="889" spans="1:4" x14ac:dyDescent="0.25">
      <c r="A889">
        <v>176439</v>
      </c>
      <c r="B889" t="s">
        <v>1602</v>
      </c>
      <c r="C889" t="s">
        <v>191</v>
      </c>
      <c r="D889">
        <v>176439</v>
      </c>
    </row>
    <row r="890" spans="1:4" x14ac:dyDescent="0.25">
      <c r="A890">
        <v>176086</v>
      </c>
      <c r="B890" t="s">
        <v>1603</v>
      </c>
      <c r="C890" t="s">
        <v>34</v>
      </c>
      <c r="D890">
        <v>176086</v>
      </c>
    </row>
    <row r="891" spans="1:4" x14ac:dyDescent="0.25">
      <c r="A891">
        <v>175817</v>
      </c>
      <c r="B891" t="s">
        <v>1604</v>
      </c>
      <c r="C891" t="s">
        <v>329</v>
      </c>
      <c r="D891">
        <v>175817</v>
      </c>
    </row>
    <row r="892" spans="1:4" x14ac:dyDescent="0.25">
      <c r="A892">
        <v>175816</v>
      </c>
      <c r="B892" t="s">
        <v>1605</v>
      </c>
      <c r="C892" t="s">
        <v>334</v>
      </c>
      <c r="D892">
        <v>175816</v>
      </c>
    </row>
    <row r="893" spans="1:4" x14ac:dyDescent="0.25">
      <c r="A893">
        <v>175799</v>
      </c>
      <c r="B893" t="s">
        <v>1606</v>
      </c>
      <c r="C893" t="s">
        <v>521</v>
      </c>
      <c r="D893">
        <v>175799</v>
      </c>
    </row>
    <row r="894" spans="1:4" x14ac:dyDescent="0.25">
      <c r="A894">
        <v>175603</v>
      </c>
      <c r="B894" t="s">
        <v>1607</v>
      </c>
      <c r="C894" t="s">
        <v>137</v>
      </c>
      <c r="D894">
        <v>175603</v>
      </c>
    </row>
    <row r="895" spans="1:4" x14ac:dyDescent="0.25">
      <c r="A895">
        <v>175271</v>
      </c>
      <c r="B895" t="s">
        <v>1608</v>
      </c>
      <c r="C895" t="s">
        <v>640</v>
      </c>
      <c r="D895">
        <v>175271</v>
      </c>
    </row>
    <row r="896" spans="1:4" x14ac:dyDescent="0.25">
      <c r="A896">
        <v>175269</v>
      </c>
      <c r="B896" t="s">
        <v>1609</v>
      </c>
      <c r="C896" t="s">
        <v>395</v>
      </c>
      <c r="D896">
        <v>175269</v>
      </c>
    </row>
    <row r="897" spans="1:4" x14ac:dyDescent="0.25">
      <c r="A897">
        <v>175266</v>
      </c>
      <c r="B897" t="s">
        <v>1610</v>
      </c>
      <c r="C897" t="s">
        <v>521</v>
      </c>
      <c r="D897">
        <v>175266</v>
      </c>
    </row>
    <row r="898" spans="1:4" x14ac:dyDescent="0.25">
      <c r="A898">
        <v>174630</v>
      </c>
      <c r="B898" t="s">
        <v>1611</v>
      </c>
      <c r="C898" t="s">
        <v>336</v>
      </c>
      <c r="D898">
        <v>174630</v>
      </c>
    </row>
    <row r="899" spans="1:4" x14ac:dyDescent="0.25">
      <c r="A899">
        <v>174051</v>
      </c>
      <c r="B899" t="s">
        <v>1612</v>
      </c>
      <c r="C899" t="s">
        <v>61</v>
      </c>
      <c r="D899">
        <v>174051</v>
      </c>
    </row>
    <row r="900" spans="1:4" x14ac:dyDescent="0.25">
      <c r="A900">
        <v>174050</v>
      </c>
      <c r="B900" t="s">
        <v>1613</v>
      </c>
      <c r="C900" t="s">
        <v>58</v>
      </c>
      <c r="D900">
        <v>174050</v>
      </c>
    </row>
    <row r="901" spans="1:4" x14ac:dyDescent="0.25">
      <c r="A901">
        <v>174045</v>
      </c>
      <c r="B901" t="s">
        <v>1614</v>
      </c>
      <c r="C901" t="s">
        <v>61</v>
      </c>
      <c r="D901">
        <v>174045</v>
      </c>
    </row>
    <row r="902" spans="1:4" x14ac:dyDescent="0.25">
      <c r="A902">
        <v>174031</v>
      </c>
      <c r="B902" t="s">
        <v>1615</v>
      </c>
      <c r="C902" t="s">
        <v>582</v>
      </c>
      <c r="D902">
        <v>174031</v>
      </c>
    </row>
    <row r="903" spans="1:4" x14ac:dyDescent="0.25">
      <c r="A903">
        <v>173869</v>
      </c>
      <c r="B903" t="s">
        <v>1616</v>
      </c>
      <c r="C903" t="s">
        <v>108</v>
      </c>
      <c r="D903">
        <v>173869</v>
      </c>
    </row>
    <row r="904" spans="1:4" x14ac:dyDescent="0.25">
      <c r="A904">
        <v>173863</v>
      </c>
      <c r="B904" t="s">
        <v>1617</v>
      </c>
      <c r="C904" t="s">
        <v>119</v>
      </c>
      <c r="D904">
        <v>173863</v>
      </c>
    </row>
    <row r="905" spans="1:4" x14ac:dyDescent="0.25">
      <c r="A905">
        <v>173861</v>
      </c>
      <c r="B905" t="s">
        <v>1618</v>
      </c>
      <c r="C905" t="s">
        <v>86</v>
      </c>
      <c r="D905">
        <v>173861</v>
      </c>
    </row>
    <row r="906" spans="1:4" x14ac:dyDescent="0.25">
      <c r="A906">
        <v>173858</v>
      </c>
      <c r="B906" t="s">
        <v>1619</v>
      </c>
      <c r="C906" t="s">
        <v>449</v>
      </c>
      <c r="D906">
        <v>173858</v>
      </c>
    </row>
    <row r="907" spans="1:4" x14ac:dyDescent="0.25">
      <c r="A907">
        <v>173729</v>
      </c>
      <c r="B907" t="s">
        <v>1620</v>
      </c>
      <c r="C907" t="s">
        <v>336</v>
      </c>
      <c r="D907">
        <v>173729</v>
      </c>
    </row>
    <row r="908" spans="1:4" x14ac:dyDescent="0.25">
      <c r="A908">
        <v>172914</v>
      </c>
      <c r="B908" t="s">
        <v>1621</v>
      </c>
      <c r="C908" t="s">
        <v>271</v>
      </c>
      <c r="D908">
        <v>172914</v>
      </c>
    </row>
    <row r="909" spans="1:4" x14ac:dyDescent="0.25">
      <c r="A909">
        <v>171836</v>
      </c>
      <c r="B909" t="s">
        <v>1622</v>
      </c>
      <c r="C909" t="s">
        <v>98</v>
      </c>
      <c r="D909">
        <v>171836</v>
      </c>
    </row>
    <row r="910" spans="1:4" x14ac:dyDescent="0.25">
      <c r="A910">
        <v>171454</v>
      </c>
      <c r="B910" t="s">
        <v>1623</v>
      </c>
      <c r="C910" t="s">
        <v>271</v>
      </c>
      <c r="D910">
        <v>171454</v>
      </c>
    </row>
    <row r="911" spans="1:4" x14ac:dyDescent="0.25">
      <c r="A911">
        <v>171332</v>
      </c>
      <c r="B911" t="s">
        <v>1624</v>
      </c>
      <c r="C911" t="s">
        <v>85</v>
      </c>
      <c r="D911">
        <v>171332</v>
      </c>
    </row>
    <row r="912" spans="1:4" x14ac:dyDescent="0.25">
      <c r="A912">
        <v>166756</v>
      </c>
      <c r="B912" t="s">
        <v>1625</v>
      </c>
      <c r="C912" t="s">
        <v>294</v>
      </c>
      <c r="D912">
        <v>166756</v>
      </c>
    </row>
    <row r="913" spans="1:4" x14ac:dyDescent="0.25">
      <c r="A913">
        <v>166458</v>
      </c>
      <c r="B913" t="s">
        <v>1626</v>
      </c>
      <c r="C913" t="s">
        <v>159</v>
      </c>
      <c r="D913">
        <v>166458</v>
      </c>
    </row>
    <row r="914" spans="1:4" x14ac:dyDescent="0.25">
      <c r="A914">
        <v>165734</v>
      </c>
      <c r="B914" t="s">
        <v>1627</v>
      </c>
      <c r="C914" t="s">
        <v>367</v>
      </c>
      <c r="D914">
        <v>165734</v>
      </c>
    </row>
    <row r="915" spans="1:4" x14ac:dyDescent="0.25">
      <c r="A915">
        <v>164685</v>
      </c>
      <c r="B915" t="s">
        <v>1628</v>
      </c>
      <c r="C915" t="s">
        <v>487</v>
      </c>
      <c r="D915">
        <v>164685</v>
      </c>
    </row>
    <row r="916" spans="1:4" x14ac:dyDescent="0.25">
      <c r="A916">
        <v>164403</v>
      </c>
      <c r="B916" t="s">
        <v>1629</v>
      </c>
      <c r="C916" t="s">
        <v>496</v>
      </c>
      <c r="D916">
        <v>164403</v>
      </c>
    </row>
    <row r="917" spans="1:4" x14ac:dyDescent="0.25">
      <c r="A917">
        <v>162843</v>
      </c>
      <c r="B917" t="s">
        <v>1630</v>
      </c>
      <c r="C917" t="s">
        <v>423</v>
      </c>
      <c r="D917">
        <v>162843</v>
      </c>
    </row>
    <row r="918" spans="1:4" x14ac:dyDescent="0.25">
      <c r="A918">
        <v>161560</v>
      </c>
      <c r="B918" t="s">
        <v>1631</v>
      </c>
      <c r="C918" t="s">
        <v>417</v>
      </c>
      <c r="D918">
        <v>161560</v>
      </c>
    </row>
    <row r="919" spans="1:4" x14ac:dyDescent="0.25">
      <c r="A919">
        <v>161115</v>
      </c>
      <c r="B919" t="s">
        <v>1632</v>
      </c>
      <c r="C919" t="s">
        <v>61</v>
      </c>
      <c r="D919">
        <v>161115</v>
      </c>
    </row>
    <row r="920" spans="1:4" x14ac:dyDescent="0.25">
      <c r="A920">
        <v>160808</v>
      </c>
      <c r="B920" t="s">
        <v>1633</v>
      </c>
      <c r="C920" t="s">
        <v>220</v>
      </c>
      <c r="D920">
        <v>160808</v>
      </c>
    </row>
    <row r="921" spans="1:4" x14ac:dyDescent="0.25">
      <c r="A921">
        <v>158895</v>
      </c>
      <c r="B921" t="s">
        <v>1634</v>
      </c>
      <c r="C921" t="s">
        <v>567</v>
      </c>
      <c r="D921">
        <v>158895</v>
      </c>
    </row>
    <row r="922" spans="1:4" x14ac:dyDescent="0.25">
      <c r="A922">
        <v>158631</v>
      </c>
      <c r="B922" t="s">
        <v>1635</v>
      </c>
      <c r="C922" t="s">
        <v>100</v>
      </c>
      <c r="D922">
        <v>158631</v>
      </c>
    </row>
    <row r="923" spans="1:4" x14ac:dyDescent="0.25">
      <c r="A923">
        <v>157538</v>
      </c>
      <c r="B923" t="s">
        <v>1636</v>
      </c>
      <c r="C923" t="s">
        <v>41</v>
      </c>
      <c r="D923">
        <v>157538</v>
      </c>
    </row>
    <row r="924" spans="1:4" x14ac:dyDescent="0.25">
      <c r="A924">
        <v>157480</v>
      </c>
      <c r="B924" t="s">
        <v>1637</v>
      </c>
      <c r="C924" t="s">
        <v>548</v>
      </c>
      <c r="D924">
        <v>157480</v>
      </c>
    </row>
    <row r="925" spans="1:4" x14ac:dyDescent="0.25">
      <c r="A925">
        <v>157358</v>
      </c>
      <c r="B925" t="s">
        <v>1638</v>
      </c>
      <c r="C925" t="s">
        <v>114</v>
      </c>
      <c r="D925">
        <v>157358</v>
      </c>
    </row>
    <row r="926" spans="1:4" x14ac:dyDescent="0.25">
      <c r="A926">
        <v>155537</v>
      </c>
      <c r="B926" t="s">
        <v>1639</v>
      </c>
      <c r="C926" t="s">
        <v>166</v>
      </c>
      <c r="D926">
        <v>155537</v>
      </c>
    </row>
    <row r="927" spans="1:4" x14ac:dyDescent="0.25">
      <c r="A927">
        <v>155141</v>
      </c>
      <c r="B927" t="s">
        <v>1640</v>
      </c>
      <c r="C927" t="s">
        <v>600</v>
      </c>
      <c r="D927">
        <v>155141</v>
      </c>
    </row>
    <row r="928" spans="1:4" x14ac:dyDescent="0.25">
      <c r="A928">
        <v>155039</v>
      </c>
      <c r="B928" t="s">
        <v>1641</v>
      </c>
      <c r="C928" t="s">
        <v>656</v>
      </c>
      <c r="D928">
        <v>155039</v>
      </c>
    </row>
    <row r="929" spans="1:4" x14ac:dyDescent="0.25">
      <c r="A929">
        <v>154914</v>
      </c>
      <c r="B929" t="s">
        <v>1642</v>
      </c>
      <c r="C929" t="s">
        <v>304</v>
      </c>
      <c r="D929">
        <v>154914</v>
      </c>
    </row>
    <row r="930" spans="1:4" x14ac:dyDescent="0.25">
      <c r="A930">
        <v>154894</v>
      </c>
      <c r="B930" t="s">
        <v>1643</v>
      </c>
      <c r="C930" t="s">
        <v>151</v>
      </c>
      <c r="D930">
        <v>154894</v>
      </c>
    </row>
    <row r="931" spans="1:4" x14ac:dyDescent="0.25">
      <c r="A931">
        <v>154139</v>
      </c>
      <c r="B931" t="s">
        <v>1644</v>
      </c>
      <c r="C931" t="s">
        <v>614</v>
      </c>
      <c r="D931">
        <v>154139</v>
      </c>
    </row>
    <row r="932" spans="1:4" x14ac:dyDescent="0.25">
      <c r="A932">
        <v>154138</v>
      </c>
      <c r="B932" t="s">
        <v>1645</v>
      </c>
      <c r="C932" t="s">
        <v>613</v>
      </c>
      <c r="D932">
        <v>154138</v>
      </c>
    </row>
    <row r="933" spans="1:4" x14ac:dyDescent="0.25">
      <c r="A933">
        <v>152276</v>
      </c>
      <c r="B933" t="s">
        <v>1646</v>
      </c>
      <c r="C933" t="s">
        <v>130</v>
      </c>
      <c r="D933">
        <v>152276</v>
      </c>
    </row>
    <row r="934" spans="1:4" x14ac:dyDescent="0.25">
      <c r="A934">
        <v>151023</v>
      </c>
      <c r="B934" t="s">
        <v>1647</v>
      </c>
      <c r="C934" t="s">
        <v>114</v>
      </c>
      <c r="D934">
        <v>151023</v>
      </c>
    </row>
    <row r="935" spans="1:4" x14ac:dyDescent="0.25">
      <c r="A935">
        <v>151004</v>
      </c>
      <c r="B935" t="s">
        <v>1648</v>
      </c>
      <c r="C935" t="s">
        <v>131</v>
      </c>
      <c r="D935">
        <v>151004</v>
      </c>
    </row>
    <row r="936" spans="1:4" x14ac:dyDescent="0.25">
      <c r="A936">
        <v>150045</v>
      </c>
      <c r="B936" t="s">
        <v>1649</v>
      </c>
      <c r="C936" t="s">
        <v>537</v>
      </c>
      <c r="D936">
        <v>150045</v>
      </c>
    </row>
    <row r="937" spans="1:4" x14ac:dyDescent="0.25">
      <c r="A937">
        <v>150024</v>
      </c>
      <c r="B937" t="s">
        <v>1650</v>
      </c>
      <c r="C937" t="s">
        <v>108</v>
      </c>
      <c r="D937">
        <v>150024</v>
      </c>
    </row>
    <row r="938" spans="1:4" x14ac:dyDescent="0.25">
      <c r="A938">
        <v>149884</v>
      </c>
      <c r="B938" t="s">
        <v>1651</v>
      </c>
      <c r="C938" t="s">
        <v>122</v>
      </c>
      <c r="D938">
        <v>149884</v>
      </c>
    </row>
    <row r="939" spans="1:4" x14ac:dyDescent="0.25">
      <c r="A939">
        <v>149883</v>
      </c>
      <c r="B939" t="s">
        <v>1652</v>
      </c>
      <c r="C939" t="s">
        <v>122</v>
      </c>
      <c r="D939">
        <v>149883</v>
      </c>
    </row>
    <row r="940" spans="1:4" x14ac:dyDescent="0.25">
      <c r="A940">
        <v>149880</v>
      </c>
      <c r="B940" t="s">
        <v>1653</v>
      </c>
      <c r="C940" t="s">
        <v>122</v>
      </c>
      <c r="D940">
        <v>149880</v>
      </c>
    </row>
    <row r="941" spans="1:4" x14ac:dyDescent="0.25">
      <c r="A941">
        <v>149878</v>
      </c>
      <c r="B941" t="s">
        <v>1654</v>
      </c>
      <c r="C941" t="s">
        <v>122</v>
      </c>
      <c r="D941">
        <v>149878</v>
      </c>
    </row>
    <row r="942" spans="1:4" x14ac:dyDescent="0.25">
      <c r="A942">
        <v>149744</v>
      </c>
      <c r="B942" t="s">
        <v>1655</v>
      </c>
      <c r="C942" t="s">
        <v>658</v>
      </c>
      <c r="D942">
        <v>149744</v>
      </c>
    </row>
    <row r="943" spans="1:4" x14ac:dyDescent="0.25">
      <c r="A943">
        <v>148807</v>
      </c>
      <c r="B943" t="s">
        <v>1656</v>
      </c>
      <c r="C943" t="s">
        <v>378</v>
      </c>
      <c r="D943">
        <v>148807</v>
      </c>
    </row>
    <row r="944" spans="1:4" x14ac:dyDescent="0.25">
      <c r="A944">
        <v>147933</v>
      </c>
      <c r="B944" t="s">
        <v>1657</v>
      </c>
      <c r="C944" t="s">
        <v>129</v>
      </c>
      <c r="D944">
        <v>147933</v>
      </c>
    </row>
    <row r="945" spans="1:4" x14ac:dyDescent="0.25">
      <c r="A945">
        <v>147928</v>
      </c>
      <c r="B945" t="s">
        <v>1658</v>
      </c>
      <c r="C945" t="s">
        <v>91</v>
      </c>
      <c r="D945">
        <v>147928</v>
      </c>
    </row>
    <row r="946" spans="1:4" x14ac:dyDescent="0.25">
      <c r="A946">
        <v>147925</v>
      </c>
      <c r="B946" t="s">
        <v>1659</v>
      </c>
      <c r="C946" t="s">
        <v>638</v>
      </c>
      <c r="D946">
        <v>147925</v>
      </c>
    </row>
    <row r="947" spans="1:4" x14ac:dyDescent="0.25">
      <c r="A947">
        <v>147898</v>
      </c>
      <c r="B947" t="s">
        <v>1660</v>
      </c>
      <c r="C947" t="s">
        <v>196</v>
      </c>
      <c r="D947">
        <v>147898</v>
      </c>
    </row>
    <row r="948" spans="1:4" x14ac:dyDescent="0.25">
      <c r="A948">
        <v>147891</v>
      </c>
      <c r="B948" t="s">
        <v>1661</v>
      </c>
      <c r="C948" t="s">
        <v>75</v>
      </c>
      <c r="D948">
        <v>147891</v>
      </c>
    </row>
    <row r="949" spans="1:4" x14ac:dyDescent="0.25">
      <c r="A949">
        <v>147783</v>
      </c>
      <c r="B949" t="s">
        <v>1662</v>
      </c>
      <c r="C949" t="s">
        <v>435</v>
      </c>
      <c r="D949">
        <v>147783</v>
      </c>
    </row>
    <row r="950" spans="1:4" x14ac:dyDescent="0.25">
      <c r="A950">
        <v>147347</v>
      </c>
      <c r="B950" t="s">
        <v>1663</v>
      </c>
      <c r="C950" t="s">
        <v>528</v>
      </c>
      <c r="D950">
        <v>147347</v>
      </c>
    </row>
    <row r="951" spans="1:4" x14ac:dyDescent="0.25">
      <c r="A951">
        <v>147218</v>
      </c>
      <c r="B951" t="s">
        <v>1664</v>
      </c>
      <c r="C951" t="s">
        <v>390</v>
      </c>
      <c r="D951">
        <v>147218</v>
      </c>
    </row>
    <row r="952" spans="1:4" x14ac:dyDescent="0.25">
      <c r="A952">
        <v>146989</v>
      </c>
      <c r="B952" t="s">
        <v>1665</v>
      </c>
      <c r="C952" t="s">
        <v>488</v>
      </c>
      <c r="D952">
        <v>146989</v>
      </c>
    </row>
    <row r="953" spans="1:4" x14ac:dyDescent="0.25">
      <c r="A953">
        <v>146926</v>
      </c>
      <c r="B953" t="s">
        <v>1666</v>
      </c>
      <c r="C953" t="s">
        <v>574</v>
      </c>
      <c r="D953">
        <v>146926</v>
      </c>
    </row>
    <row r="954" spans="1:4" x14ac:dyDescent="0.25">
      <c r="A954">
        <v>146894</v>
      </c>
      <c r="B954" t="s">
        <v>1667</v>
      </c>
      <c r="C954" t="s">
        <v>482</v>
      </c>
      <c r="D954">
        <v>146894</v>
      </c>
    </row>
    <row r="955" spans="1:4" x14ac:dyDescent="0.25">
      <c r="A955">
        <v>146877</v>
      </c>
      <c r="B955" t="s">
        <v>1668</v>
      </c>
      <c r="C955" t="s">
        <v>193</v>
      </c>
      <c r="D955">
        <v>146877</v>
      </c>
    </row>
    <row r="956" spans="1:4" x14ac:dyDescent="0.25">
      <c r="A956">
        <v>146642</v>
      </c>
      <c r="B956" t="s">
        <v>1669</v>
      </c>
      <c r="C956" t="s">
        <v>592</v>
      </c>
      <c r="D956">
        <v>146642</v>
      </c>
    </row>
    <row r="957" spans="1:4" x14ac:dyDescent="0.25">
      <c r="A957">
        <v>146509</v>
      </c>
      <c r="B957" t="s">
        <v>1670</v>
      </c>
      <c r="C957" t="s">
        <v>184</v>
      </c>
      <c r="D957">
        <v>146509</v>
      </c>
    </row>
    <row r="958" spans="1:4" x14ac:dyDescent="0.25">
      <c r="A958">
        <v>146214</v>
      </c>
      <c r="B958" t="s">
        <v>1671</v>
      </c>
      <c r="C958" t="s">
        <v>104</v>
      </c>
      <c r="D958">
        <v>146214</v>
      </c>
    </row>
    <row r="959" spans="1:4" x14ac:dyDescent="0.25">
      <c r="A959">
        <v>146117</v>
      </c>
      <c r="B959" t="s">
        <v>1672</v>
      </c>
      <c r="C959" t="s">
        <v>83</v>
      </c>
      <c r="D959">
        <v>146117</v>
      </c>
    </row>
    <row r="960" spans="1:4" x14ac:dyDescent="0.25">
      <c r="A960">
        <v>145904</v>
      </c>
      <c r="B960" t="s">
        <v>1673</v>
      </c>
      <c r="C960" t="s">
        <v>153</v>
      </c>
      <c r="D960">
        <v>145904</v>
      </c>
    </row>
    <row r="961" spans="1:4" x14ac:dyDescent="0.25">
      <c r="A961">
        <v>145550</v>
      </c>
      <c r="B961" t="s">
        <v>1674</v>
      </c>
      <c r="C961" t="s">
        <v>648</v>
      </c>
      <c r="D961">
        <v>145550</v>
      </c>
    </row>
    <row r="962" spans="1:4" x14ac:dyDescent="0.25">
      <c r="A962">
        <v>145071</v>
      </c>
      <c r="B962" t="s">
        <v>1675</v>
      </c>
      <c r="C962" t="s">
        <v>71</v>
      </c>
      <c r="D962">
        <v>145071</v>
      </c>
    </row>
    <row r="963" spans="1:4" x14ac:dyDescent="0.25">
      <c r="A963">
        <v>145041</v>
      </c>
      <c r="B963" t="s">
        <v>1676</v>
      </c>
      <c r="C963" t="s">
        <v>289</v>
      </c>
      <c r="D963">
        <v>145041</v>
      </c>
    </row>
    <row r="964" spans="1:4" x14ac:dyDescent="0.25">
      <c r="A964">
        <v>145027</v>
      </c>
      <c r="B964" t="s">
        <v>1677</v>
      </c>
      <c r="C964" t="s">
        <v>472</v>
      </c>
      <c r="D964">
        <v>145027</v>
      </c>
    </row>
    <row r="965" spans="1:4" x14ac:dyDescent="0.25">
      <c r="A965">
        <v>144709</v>
      </c>
      <c r="B965" t="s">
        <v>1678</v>
      </c>
      <c r="C965" t="s">
        <v>200</v>
      </c>
      <c r="D965">
        <v>144709</v>
      </c>
    </row>
    <row r="966" spans="1:4" x14ac:dyDescent="0.25">
      <c r="A966">
        <v>143635</v>
      </c>
      <c r="B966" t="s">
        <v>1679</v>
      </c>
      <c r="C966" t="s">
        <v>554</v>
      </c>
      <c r="D966">
        <v>143635</v>
      </c>
    </row>
    <row r="967" spans="1:4" x14ac:dyDescent="0.25">
      <c r="A967">
        <v>142842</v>
      </c>
      <c r="B967" t="s">
        <v>1680</v>
      </c>
      <c r="C967" t="s">
        <v>453</v>
      </c>
      <c r="D967">
        <v>142842</v>
      </c>
    </row>
    <row r="968" spans="1:4" x14ac:dyDescent="0.25">
      <c r="A968">
        <v>142397</v>
      </c>
      <c r="B968" t="s">
        <v>1681</v>
      </c>
      <c r="C968" t="s">
        <v>392</v>
      </c>
      <c r="D968">
        <v>142397</v>
      </c>
    </row>
    <row r="969" spans="1:4" x14ac:dyDescent="0.25">
      <c r="A969">
        <v>142280</v>
      </c>
      <c r="B969" t="s">
        <v>1682</v>
      </c>
      <c r="C969" t="s">
        <v>375</v>
      </c>
      <c r="D969">
        <v>142280</v>
      </c>
    </row>
    <row r="970" spans="1:4" x14ac:dyDescent="0.25">
      <c r="A970">
        <v>142124</v>
      </c>
      <c r="B970" t="s">
        <v>1683</v>
      </c>
      <c r="C970" t="s">
        <v>648</v>
      </c>
      <c r="D970">
        <v>142124</v>
      </c>
    </row>
    <row r="971" spans="1:4" x14ac:dyDescent="0.25">
      <c r="A971">
        <v>140260</v>
      </c>
      <c r="B971" t="s">
        <v>1684</v>
      </c>
      <c r="C971" t="s">
        <v>53</v>
      </c>
      <c r="D971">
        <v>140260</v>
      </c>
    </row>
    <row r="972" spans="1:4" x14ac:dyDescent="0.25">
      <c r="A972">
        <v>140100</v>
      </c>
      <c r="B972" t="s">
        <v>1685</v>
      </c>
      <c r="C972" t="s">
        <v>438</v>
      </c>
      <c r="D972">
        <v>140100</v>
      </c>
    </row>
    <row r="973" spans="1:4" x14ac:dyDescent="0.25">
      <c r="A973">
        <v>138787</v>
      </c>
      <c r="B973" t="s">
        <v>1686</v>
      </c>
      <c r="C973" t="s">
        <v>211</v>
      </c>
      <c r="D973">
        <v>138787</v>
      </c>
    </row>
    <row r="974" spans="1:4" x14ac:dyDescent="0.25">
      <c r="A974">
        <v>138776</v>
      </c>
      <c r="B974" t="s">
        <v>1687</v>
      </c>
      <c r="C974" t="s">
        <v>154</v>
      </c>
      <c r="D974">
        <v>138776</v>
      </c>
    </row>
    <row r="975" spans="1:4" x14ac:dyDescent="0.25">
      <c r="A975">
        <v>138719</v>
      </c>
      <c r="B975" t="s">
        <v>1688</v>
      </c>
      <c r="C975" t="s">
        <v>670</v>
      </c>
      <c r="D975">
        <v>138719</v>
      </c>
    </row>
    <row r="976" spans="1:4" x14ac:dyDescent="0.25">
      <c r="A976">
        <v>138575</v>
      </c>
      <c r="B976" t="s">
        <v>1689</v>
      </c>
      <c r="C976" t="s">
        <v>351</v>
      </c>
      <c r="D976">
        <v>138575</v>
      </c>
    </row>
    <row r="977" spans="1:4" x14ac:dyDescent="0.25">
      <c r="A977">
        <v>138565</v>
      </c>
      <c r="B977" t="s">
        <v>1690</v>
      </c>
      <c r="C977" t="s">
        <v>351</v>
      </c>
      <c r="D977">
        <v>138565</v>
      </c>
    </row>
    <row r="978" spans="1:4" x14ac:dyDescent="0.25">
      <c r="A978">
        <v>138563</v>
      </c>
      <c r="B978" t="s">
        <v>1691</v>
      </c>
      <c r="C978" t="s">
        <v>623</v>
      </c>
      <c r="D978">
        <v>138563</v>
      </c>
    </row>
    <row r="979" spans="1:4" x14ac:dyDescent="0.25">
      <c r="A979">
        <v>137844</v>
      </c>
      <c r="B979" t="s">
        <v>1692</v>
      </c>
      <c r="C979" t="s">
        <v>288</v>
      </c>
      <c r="D979">
        <v>137844</v>
      </c>
    </row>
    <row r="980" spans="1:4" x14ac:dyDescent="0.25">
      <c r="A980">
        <v>137843</v>
      </c>
      <c r="B980" t="s">
        <v>1693</v>
      </c>
      <c r="C980" t="s">
        <v>603</v>
      </c>
      <c r="D980">
        <v>137843</v>
      </c>
    </row>
    <row r="981" spans="1:4" x14ac:dyDescent="0.25">
      <c r="A981">
        <v>137077</v>
      </c>
      <c r="B981" t="s">
        <v>1694</v>
      </c>
      <c r="C981" t="s">
        <v>420</v>
      </c>
      <c r="D981">
        <v>137077</v>
      </c>
    </row>
    <row r="982" spans="1:4" x14ac:dyDescent="0.25">
      <c r="A982">
        <v>137074</v>
      </c>
      <c r="B982" t="s">
        <v>1695</v>
      </c>
      <c r="C982" t="s">
        <v>166</v>
      </c>
      <c r="D982">
        <v>137074</v>
      </c>
    </row>
    <row r="983" spans="1:4" x14ac:dyDescent="0.25">
      <c r="A983">
        <v>137051</v>
      </c>
      <c r="B983" t="s">
        <v>1696</v>
      </c>
      <c r="C983" t="s">
        <v>647</v>
      </c>
      <c r="D983">
        <v>137051</v>
      </c>
    </row>
    <row r="984" spans="1:4" x14ac:dyDescent="0.25">
      <c r="A984">
        <v>136420</v>
      </c>
      <c r="B984" t="s">
        <v>1697</v>
      </c>
      <c r="C984" t="s">
        <v>586</v>
      </c>
      <c r="D984">
        <v>136420</v>
      </c>
    </row>
    <row r="985" spans="1:4" x14ac:dyDescent="0.25">
      <c r="A985">
        <v>135633</v>
      </c>
      <c r="B985" t="s">
        <v>1698</v>
      </c>
      <c r="C985" t="s">
        <v>249</v>
      </c>
      <c r="D985">
        <v>135633</v>
      </c>
    </row>
    <row r="986" spans="1:4" x14ac:dyDescent="0.25">
      <c r="A986">
        <v>135358</v>
      </c>
      <c r="B986" t="s">
        <v>1699</v>
      </c>
      <c r="C986" t="s">
        <v>336</v>
      </c>
      <c r="D986">
        <v>135358</v>
      </c>
    </row>
    <row r="987" spans="1:4" x14ac:dyDescent="0.25">
      <c r="A987">
        <v>134010</v>
      </c>
      <c r="B987" t="s">
        <v>1700</v>
      </c>
      <c r="C987" t="s">
        <v>619</v>
      </c>
      <c r="D987">
        <v>134010</v>
      </c>
    </row>
    <row r="988" spans="1:4" x14ac:dyDescent="0.25">
      <c r="A988">
        <v>132243</v>
      </c>
      <c r="B988" t="s">
        <v>1701</v>
      </c>
      <c r="C988" t="s">
        <v>290</v>
      </c>
      <c r="D988">
        <v>132243</v>
      </c>
    </row>
    <row r="989" spans="1:4" x14ac:dyDescent="0.25">
      <c r="A989">
        <v>132240</v>
      </c>
      <c r="B989" t="s">
        <v>1702</v>
      </c>
      <c r="C989" t="s">
        <v>291</v>
      </c>
      <c r="D989">
        <v>132240</v>
      </c>
    </row>
    <row r="990" spans="1:4" x14ac:dyDescent="0.25">
      <c r="A990">
        <v>131970</v>
      </c>
      <c r="B990" t="s">
        <v>1703</v>
      </c>
      <c r="C990" t="s">
        <v>226</v>
      </c>
      <c r="D990">
        <v>131970</v>
      </c>
    </row>
    <row r="991" spans="1:4" x14ac:dyDescent="0.25">
      <c r="A991">
        <v>131379</v>
      </c>
      <c r="B991" t="s">
        <v>1704</v>
      </c>
      <c r="C991" t="s">
        <v>671</v>
      </c>
      <c r="D991">
        <v>131379</v>
      </c>
    </row>
    <row r="992" spans="1:4" x14ac:dyDescent="0.25">
      <c r="A992">
        <v>130924</v>
      </c>
      <c r="B992" t="s">
        <v>1705</v>
      </c>
      <c r="C992" t="s">
        <v>193</v>
      </c>
      <c r="D992">
        <v>130924</v>
      </c>
    </row>
    <row r="993" spans="1:4" x14ac:dyDescent="0.25">
      <c r="A993">
        <v>129620</v>
      </c>
      <c r="B993" t="s">
        <v>1706</v>
      </c>
      <c r="C993" t="s">
        <v>100</v>
      </c>
      <c r="D993">
        <v>129620</v>
      </c>
    </row>
    <row r="994" spans="1:4" x14ac:dyDescent="0.25">
      <c r="A994">
        <v>129593</v>
      </c>
      <c r="B994" t="s">
        <v>1707</v>
      </c>
      <c r="C994" t="s">
        <v>39</v>
      </c>
      <c r="D994">
        <v>129593</v>
      </c>
    </row>
    <row r="995" spans="1:4" x14ac:dyDescent="0.25">
      <c r="A995">
        <v>129391</v>
      </c>
      <c r="B995" t="s">
        <v>1708</v>
      </c>
      <c r="C995" t="s">
        <v>28</v>
      </c>
      <c r="D995">
        <v>129391</v>
      </c>
    </row>
    <row r="996" spans="1:4" x14ac:dyDescent="0.25">
      <c r="A996">
        <v>129379</v>
      </c>
      <c r="B996" t="s">
        <v>1709</v>
      </c>
      <c r="C996" t="s">
        <v>155</v>
      </c>
      <c r="D996">
        <v>129379</v>
      </c>
    </row>
    <row r="997" spans="1:4" x14ac:dyDescent="0.25">
      <c r="A997">
        <v>129292</v>
      </c>
      <c r="B997" t="s">
        <v>1710</v>
      </c>
      <c r="C997" t="s">
        <v>698</v>
      </c>
      <c r="D997">
        <v>129292</v>
      </c>
    </row>
    <row r="998" spans="1:4" x14ac:dyDescent="0.25">
      <c r="A998">
        <v>129253</v>
      </c>
      <c r="B998" t="s">
        <v>1711</v>
      </c>
      <c r="C998" t="s">
        <v>489</v>
      </c>
      <c r="D998">
        <v>129253</v>
      </c>
    </row>
    <row r="999" spans="1:4" x14ac:dyDescent="0.25">
      <c r="A999">
        <v>128970</v>
      </c>
      <c r="B999" t="s">
        <v>1712</v>
      </c>
      <c r="C999" t="s">
        <v>714</v>
      </c>
      <c r="D999">
        <v>128970</v>
      </c>
    </row>
    <row r="1000" spans="1:4" x14ac:dyDescent="0.25">
      <c r="A1000">
        <v>128716</v>
      </c>
      <c r="B1000" t="s">
        <v>1713</v>
      </c>
      <c r="C1000" t="s">
        <v>713</v>
      </c>
      <c r="D1000">
        <v>128716</v>
      </c>
    </row>
    <row r="1001" spans="1:4" x14ac:dyDescent="0.25">
      <c r="A1001">
        <v>127925</v>
      </c>
      <c r="B1001" t="s">
        <v>1714</v>
      </c>
      <c r="C1001" t="s">
        <v>242</v>
      </c>
      <c r="D1001">
        <v>127925</v>
      </c>
    </row>
    <row r="1002" spans="1:4" x14ac:dyDescent="0.25">
      <c r="A1002">
        <v>127872</v>
      </c>
      <c r="B1002" t="s">
        <v>1715</v>
      </c>
      <c r="C1002" t="s">
        <v>532</v>
      </c>
      <c r="D1002">
        <v>127872</v>
      </c>
    </row>
    <row r="1003" spans="1:4" x14ac:dyDescent="0.25">
      <c r="A1003">
        <v>127777</v>
      </c>
      <c r="B1003" t="s">
        <v>1716</v>
      </c>
      <c r="C1003" t="s">
        <v>540</v>
      </c>
      <c r="D1003">
        <v>127777</v>
      </c>
    </row>
    <row r="1004" spans="1:4" x14ac:dyDescent="0.25">
      <c r="A1004">
        <v>127041</v>
      </c>
      <c r="B1004" t="s">
        <v>1717</v>
      </c>
      <c r="C1004" t="s">
        <v>25</v>
      </c>
      <c r="D1004">
        <v>127041</v>
      </c>
    </row>
    <row r="1005" spans="1:4" x14ac:dyDescent="0.25">
      <c r="A1005">
        <v>125863</v>
      </c>
      <c r="B1005" t="s">
        <v>1718</v>
      </c>
      <c r="C1005" t="s">
        <v>307</v>
      </c>
      <c r="D1005">
        <v>125863</v>
      </c>
    </row>
    <row r="1006" spans="1:4" x14ac:dyDescent="0.25">
      <c r="A1006">
        <v>124938</v>
      </c>
      <c r="B1006" t="s">
        <v>1719</v>
      </c>
      <c r="C1006" t="s">
        <v>611</v>
      </c>
      <c r="D1006">
        <v>124938</v>
      </c>
    </row>
    <row r="1007" spans="1:4" x14ac:dyDescent="0.25">
      <c r="A1007">
        <v>124936</v>
      </c>
      <c r="B1007" t="s">
        <v>1720</v>
      </c>
      <c r="C1007" t="s">
        <v>117</v>
      </c>
      <c r="D1007">
        <v>124936</v>
      </c>
    </row>
    <row r="1008" spans="1:4" x14ac:dyDescent="0.25">
      <c r="A1008">
        <v>124745</v>
      </c>
      <c r="B1008" t="s">
        <v>1721</v>
      </c>
      <c r="C1008" t="s">
        <v>489</v>
      </c>
      <c r="D1008">
        <v>124745</v>
      </c>
    </row>
    <row r="1009" spans="1:4" x14ac:dyDescent="0.25">
      <c r="A1009">
        <v>124744</v>
      </c>
      <c r="B1009" t="s">
        <v>1722</v>
      </c>
      <c r="C1009" t="s">
        <v>464</v>
      </c>
      <c r="D1009">
        <v>124744</v>
      </c>
    </row>
    <row r="1010" spans="1:4" x14ac:dyDescent="0.25">
      <c r="A1010">
        <v>124429</v>
      </c>
      <c r="B1010" t="s">
        <v>1723</v>
      </c>
      <c r="C1010" t="s">
        <v>481</v>
      </c>
      <c r="D1010">
        <v>124429</v>
      </c>
    </row>
    <row r="1011" spans="1:4" x14ac:dyDescent="0.25">
      <c r="A1011">
        <v>123516</v>
      </c>
      <c r="B1011" t="s">
        <v>1724</v>
      </c>
      <c r="C1011" t="s">
        <v>652</v>
      </c>
      <c r="D1011">
        <v>123516</v>
      </c>
    </row>
    <row r="1012" spans="1:4" x14ac:dyDescent="0.25">
      <c r="A1012">
        <v>123063</v>
      </c>
      <c r="B1012" t="s">
        <v>1725</v>
      </c>
      <c r="C1012" t="s">
        <v>419</v>
      </c>
      <c r="D1012">
        <v>123063</v>
      </c>
    </row>
    <row r="1013" spans="1:4" x14ac:dyDescent="0.25">
      <c r="A1013">
        <v>121856</v>
      </c>
      <c r="B1013" t="s">
        <v>1726</v>
      </c>
      <c r="C1013" t="s">
        <v>632</v>
      </c>
      <c r="D1013">
        <v>121856</v>
      </c>
    </row>
    <row r="1014" spans="1:4" x14ac:dyDescent="0.25">
      <c r="A1014">
        <v>120842</v>
      </c>
      <c r="B1014" t="s">
        <v>1727</v>
      </c>
      <c r="C1014" t="s">
        <v>88</v>
      </c>
      <c r="D1014">
        <v>120842</v>
      </c>
    </row>
    <row r="1015" spans="1:4" x14ac:dyDescent="0.25">
      <c r="A1015">
        <v>118567</v>
      </c>
      <c r="B1015" t="s">
        <v>1728</v>
      </c>
      <c r="C1015" t="s">
        <v>662</v>
      </c>
      <c r="D1015">
        <v>118567</v>
      </c>
    </row>
    <row r="1016" spans="1:4" x14ac:dyDescent="0.25">
      <c r="A1016">
        <v>118564</v>
      </c>
      <c r="B1016" t="s">
        <v>1729</v>
      </c>
      <c r="C1016" t="s">
        <v>522</v>
      </c>
      <c r="D1016">
        <v>118564</v>
      </c>
    </row>
    <row r="1017" spans="1:4" x14ac:dyDescent="0.25">
      <c r="A1017">
        <v>118491</v>
      </c>
      <c r="B1017" t="s">
        <v>1730</v>
      </c>
      <c r="C1017" t="s">
        <v>534</v>
      </c>
      <c r="D1017">
        <v>118491</v>
      </c>
    </row>
    <row r="1018" spans="1:4" x14ac:dyDescent="0.25">
      <c r="A1018">
        <v>118265</v>
      </c>
      <c r="B1018" t="s">
        <v>1731</v>
      </c>
      <c r="C1018" t="s">
        <v>374</v>
      </c>
      <c r="D1018">
        <v>118265</v>
      </c>
    </row>
    <row r="1019" spans="1:4" x14ac:dyDescent="0.25">
      <c r="A1019">
        <v>113267</v>
      </c>
      <c r="B1019" t="s">
        <v>1732</v>
      </c>
      <c r="C1019" t="s">
        <v>95</v>
      </c>
      <c r="D1019">
        <v>113267</v>
      </c>
    </row>
    <row r="1020" spans="1:4" x14ac:dyDescent="0.25">
      <c r="A1020">
        <v>112982</v>
      </c>
      <c r="B1020" t="s">
        <v>1733</v>
      </c>
      <c r="C1020" t="s">
        <v>561</v>
      </c>
      <c r="D1020">
        <v>112982</v>
      </c>
    </row>
    <row r="1021" spans="1:4" x14ac:dyDescent="0.25">
      <c r="A1021">
        <v>112981</v>
      </c>
      <c r="B1021" t="s">
        <v>1734</v>
      </c>
      <c r="C1021" t="s">
        <v>421</v>
      </c>
      <c r="D1021">
        <v>112981</v>
      </c>
    </row>
    <row r="1022" spans="1:4" x14ac:dyDescent="0.25">
      <c r="A1022">
        <v>112752</v>
      </c>
      <c r="B1022" t="s">
        <v>1735</v>
      </c>
      <c r="C1022" t="s">
        <v>153</v>
      </c>
      <c r="D1022">
        <v>112752</v>
      </c>
    </row>
    <row r="1023" spans="1:4" x14ac:dyDescent="0.25">
      <c r="A1023">
        <v>112452</v>
      </c>
      <c r="B1023" t="s">
        <v>1736</v>
      </c>
      <c r="C1023" t="s">
        <v>29</v>
      </c>
      <c r="D1023">
        <v>112452</v>
      </c>
    </row>
    <row r="1024" spans="1:4" x14ac:dyDescent="0.25">
      <c r="A1024">
        <v>112451</v>
      </c>
      <c r="B1024" t="s">
        <v>1737</v>
      </c>
      <c r="C1024" t="s">
        <v>70</v>
      </c>
      <c r="D1024">
        <v>112451</v>
      </c>
    </row>
    <row r="1025" spans="1:4" x14ac:dyDescent="0.25">
      <c r="A1025">
        <v>112408</v>
      </c>
      <c r="B1025" t="s">
        <v>1738</v>
      </c>
      <c r="C1025" t="s">
        <v>39</v>
      </c>
      <c r="D1025">
        <v>112408</v>
      </c>
    </row>
    <row r="1026" spans="1:4" x14ac:dyDescent="0.25">
      <c r="A1026">
        <v>112295</v>
      </c>
      <c r="B1026" t="s">
        <v>1739</v>
      </c>
      <c r="C1026" t="s">
        <v>56</v>
      </c>
      <c r="D1026">
        <v>112295</v>
      </c>
    </row>
    <row r="1027" spans="1:4" x14ac:dyDescent="0.25">
      <c r="A1027">
        <v>112239</v>
      </c>
      <c r="B1027" t="s">
        <v>1740</v>
      </c>
      <c r="C1027" t="s">
        <v>41</v>
      </c>
      <c r="D1027">
        <v>112239</v>
      </c>
    </row>
    <row r="1028" spans="1:4" x14ac:dyDescent="0.25">
      <c r="A1028">
        <v>110450</v>
      </c>
      <c r="B1028" t="s">
        <v>1741</v>
      </c>
      <c r="C1028" t="s">
        <v>110</v>
      </c>
      <c r="D1028">
        <v>110450</v>
      </c>
    </row>
    <row r="1029" spans="1:4" x14ac:dyDescent="0.25">
      <c r="A1029">
        <v>110436</v>
      </c>
      <c r="B1029" t="s">
        <v>1742</v>
      </c>
      <c r="C1029" t="s">
        <v>542</v>
      </c>
      <c r="D1029">
        <v>110436</v>
      </c>
    </row>
    <row r="1030" spans="1:4" x14ac:dyDescent="0.25">
      <c r="A1030">
        <v>110435</v>
      </c>
      <c r="B1030" t="s">
        <v>1743</v>
      </c>
      <c r="C1030" t="s">
        <v>542</v>
      </c>
      <c r="D1030">
        <v>110435</v>
      </c>
    </row>
    <row r="1031" spans="1:4" x14ac:dyDescent="0.25">
      <c r="A1031">
        <v>109942</v>
      </c>
      <c r="B1031" t="s">
        <v>1744</v>
      </c>
      <c r="C1031" t="s">
        <v>559</v>
      </c>
      <c r="D1031">
        <v>109942</v>
      </c>
    </row>
    <row r="1032" spans="1:4" x14ac:dyDescent="0.25">
      <c r="A1032">
        <v>109926</v>
      </c>
      <c r="B1032" t="s">
        <v>1745</v>
      </c>
      <c r="C1032" t="s">
        <v>654</v>
      </c>
      <c r="D1032">
        <v>109926</v>
      </c>
    </row>
    <row r="1033" spans="1:4" x14ac:dyDescent="0.25">
      <c r="A1033">
        <v>109925</v>
      </c>
      <c r="B1033" t="s">
        <v>1746</v>
      </c>
      <c r="C1033" t="s">
        <v>375</v>
      </c>
      <c r="D1033">
        <v>109925</v>
      </c>
    </row>
    <row r="1034" spans="1:4" x14ac:dyDescent="0.25">
      <c r="A1034">
        <v>107970</v>
      </c>
      <c r="B1034" t="s">
        <v>1747</v>
      </c>
      <c r="C1034" t="s">
        <v>111</v>
      </c>
      <c r="D1034">
        <v>107970</v>
      </c>
    </row>
    <row r="1035" spans="1:4" x14ac:dyDescent="0.25">
      <c r="A1035">
        <v>107969</v>
      </c>
      <c r="B1035" t="s">
        <v>1748</v>
      </c>
      <c r="C1035" t="s">
        <v>422</v>
      </c>
      <c r="D1035">
        <v>107969</v>
      </c>
    </row>
    <row r="1036" spans="1:4" x14ac:dyDescent="0.25">
      <c r="A1036">
        <v>107944</v>
      </c>
      <c r="B1036" t="s">
        <v>1749</v>
      </c>
      <c r="C1036" t="s">
        <v>398</v>
      </c>
      <c r="D1036">
        <v>107944</v>
      </c>
    </row>
    <row r="1037" spans="1:4" x14ac:dyDescent="0.25">
      <c r="A1037">
        <v>106111</v>
      </c>
      <c r="B1037" t="s">
        <v>1750</v>
      </c>
      <c r="C1037" t="s">
        <v>343</v>
      </c>
      <c r="D1037">
        <v>106111</v>
      </c>
    </row>
    <row r="1038" spans="1:4" x14ac:dyDescent="0.25">
      <c r="A1038">
        <v>101984</v>
      </c>
      <c r="B1038" t="s">
        <v>1751</v>
      </c>
      <c r="C1038" t="s">
        <v>588</v>
      </c>
      <c r="D1038">
        <v>101984</v>
      </c>
    </row>
    <row r="1039" spans="1:4" x14ac:dyDescent="0.25">
      <c r="A1039">
        <v>100996</v>
      </c>
      <c r="B1039" t="s">
        <v>1752</v>
      </c>
      <c r="C1039" t="s">
        <v>220</v>
      </c>
      <c r="D1039">
        <v>100996</v>
      </c>
    </row>
    <row r="1040" spans="1:4" x14ac:dyDescent="0.25">
      <c r="A1040">
        <v>100474</v>
      </c>
      <c r="B1040" t="s">
        <v>1753</v>
      </c>
      <c r="C1040" t="s">
        <v>52</v>
      </c>
      <c r="D1040">
        <v>100474</v>
      </c>
    </row>
    <row r="1041" spans="1:4" x14ac:dyDescent="0.25">
      <c r="A1041">
        <v>99197</v>
      </c>
      <c r="B1041" t="s">
        <v>1754</v>
      </c>
      <c r="C1041" t="s">
        <v>323</v>
      </c>
      <c r="D1041">
        <v>99197</v>
      </c>
    </row>
    <row r="1042" spans="1:4" x14ac:dyDescent="0.25">
      <c r="A1042">
        <v>98341</v>
      </c>
      <c r="B1042" t="s">
        <v>1755</v>
      </c>
      <c r="C1042" t="s">
        <v>615</v>
      </c>
      <c r="D1042">
        <v>98341</v>
      </c>
    </row>
    <row r="1043" spans="1:4" x14ac:dyDescent="0.25">
      <c r="A1043">
        <v>97923</v>
      </c>
      <c r="B1043" t="s">
        <v>1756</v>
      </c>
      <c r="C1043" t="s">
        <v>108</v>
      </c>
      <c r="D1043">
        <v>97923</v>
      </c>
    </row>
    <row r="1044" spans="1:4" x14ac:dyDescent="0.25">
      <c r="A1044">
        <v>97681</v>
      </c>
      <c r="B1044" t="s">
        <v>1757</v>
      </c>
      <c r="C1044" t="s">
        <v>631</v>
      </c>
      <c r="D1044">
        <v>97681</v>
      </c>
    </row>
    <row r="1045" spans="1:4" x14ac:dyDescent="0.25">
      <c r="A1045">
        <v>96936</v>
      </c>
      <c r="B1045" t="s">
        <v>1758</v>
      </c>
      <c r="C1045" t="s">
        <v>503</v>
      </c>
      <c r="D1045">
        <v>96936</v>
      </c>
    </row>
    <row r="1046" spans="1:4" x14ac:dyDescent="0.25">
      <c r="A1046">
        <v>95984</v>
      </c>
      <c r="B1046" t="s">
        <v>1759</v>
      </c>
      <c r="C1046" t="s">
        <v>669</v>
      </c>
      <c r="D1046">
        <v>95984</v>
      </c>
    </row>
    <row r="1047" spans="1:4" x14ac:dyDescent="0.25">
      <c r="A1047">
        <v>95961</v>
      </c>
      <c r="B1047" t="s">
        <v>1760</v>
      </c>
      <c r="C1047" t="s">
        <v>458</v>
      </c>
      <c r="D1047">
        <v>95961</v>
      </c>
    </row>
    <row r="1048" spans="1:4" x14ac:dyDescent="0.25">
      <c r="A1048">
        <v>94411</v>
      </c>
      <c r="B1048" t="s">
        <v>1761</v>
      </c>
      <c r="C1048" t="s">
        <v>80</v>
      </c>
      <c r="D1048">
        <v>94411</v>
      </c>
    </row>
    <row r="1049" spans="1:4" x14ac:dyDescent="0.25">
      <c r="A1049">
        <v>94291</v>
      </c>
      <c r="B1049" t="s">
        <v>1762</v>
      </c>
      <c r="C1049" t="s">
        <v>513</v>
      </c>
      <c r="D1049">
        <v>94291</v>
      </c>
    </row>
    <row r="1050" spans="1:4" x14ac:dyDescent="0.25">
      <c r="A1050">
        <v>94227</v>
      </c>
      <c r="B1050" t="s">
        <v>1763</v>
      </c>
      <c r="C1050" t="s">
        <v>82</v>
      </c>
      <c r="D1050">
        <v>94227</v>
      </c>
    </row>
    <row r="1051" spans="1:4" x14ac:dyDescent="0.25">
      <c r="A1051">
        <v>93979</v>
      </c>
      <c r="B1051" t="s">
        <v>1764</v>
      </c>
      <c r="C1051" t="s">
        <v>157</v>
      </c>
      <c r="D1051">
        <v>93979</v>
      </c>
    </row>
    <row r="1052" spans="1:4" x14ac:dyDescent="0.25">
      <c r="A1052">
        <v>93977</v>
      </c>
      <c r="B1052" t="s">
        <v>1765</v>
      </c>
      <c r="C1052" t="s">
        <v>570</v>
      </c>
      <c r="D1052">
        <v>93977</v>
      </c>
    </row>
    <row r="1053" spans="1:4" x14ac:dyDescent="0.25">
      <c r="A1053">
        <v>93862</v>
      </c>
      <c r="B1053" t="s">
        <v>1766</v>
      </c>
      <c r="C1053" t="s">
        <v>252</v>
      </c>
      <c r="D1053">
        <v>93862</v>
      </c>
    </row>
    <row r="1054" spans="1:4" x14ac:dyDescent="0.25">
      <c r="A1054">
        <v>93862</v>
      </c>
      <c r="B1054" t="s">
        <v>1767</v>
      </c>
      <c r="C1054" t="s">
        <v>262</v>
      </c>
      <c r="D1054">
        <v>93862</v>
      </c>
    </row>
    <row r="1055" spans="1:4" x14ac:dyDescent="0.25">
      <c r="A1055">
        <v>93800</v>
      </c>
      <c r="B1055" t="s">
        <v>1768</v>
      </c>
      <c r="C1055" t="s">
        <v>509</v>
      </c>
      <c r="D1055">
        <v>93800</v>
      </c>
    </row>
    <row r="1056" spans="1:4" x14ac:dyDescent="0.25">
      <c r="A1056">
        <v>93163</v>
      </c>
      <c r="B1056" t="s">
        <v>1769</v>
      </c>
      <c r="C1056" t="s">
        <v>673</v>
      </c>
      <c r="D1056">
        <v>93163</v>
      </c>
    </row>
    <row r="1057" spans="1:4" x14ac:dyDescent="0.25">
      <c r="A1057">
        <v>92624</v>
      </c>
      <c r="B1057" t="s">
        <v>1770</v>
      </c>
      <c r="C1057" t="s">
        <v>166</v>
      </c>
      <c r="D1057">
        <v>92624</v>
      </c>
    </row>
    <row r="1058" spans="1:4" x14ac:dyDescent="0.25">
      <c r="A1058">
        <v>91273</v>
      </c>
      <c r="B1058" t="s">
        <v>1771</v>
      </c>
      <c r="C1058" t="s">
        <v>677</v>
      </c>
      <c r="D1058">
        <v>91273</v>
      </c>
    </row>
    <row r="1059" spans="1:4" x14ac:dyDescent="0.25">
      <c r="A1059">
        <v>91205</v>
      </c>
      <c r="B1059" t="s">
        <v>1772</v>
      </c>
      <c r="C1059" t="s">
        <v>74</v>
      </c>
      <c r="D1059">
        <v>91205</v>
      </c>
    </row>
    <row r="1060" spans="1:4" x14ac:dyDescent="0.25">
      <c r="A1060">
        <v>91147</v>
      </c>
      <c r="B1060" t="s">
        <v>1773</v>
      </c>
      <c r="C1060" t="s">
        <v>170</v>
      </c>
      <c r="D1060">
        <v>91147</v>
      </c>
    </row>
    <row r="1061" spans="1:4" x14ac:dyDescent="0.25">
      <c r="A1061">
        <v>91146</v>
      </c>
      <c r="B1061" t="s">
        <v>1774</v>
      </c>
      <c r="C1061" t="s">
        <v>170</v>
      </c>
      <c r="D1061">
        <v>91146</v>
      </c>
    </row>
    <row r="1062" spans="1:4" x14ac:dyDescent="0.25">
      <c r="A1062">
        <v>91145</v>
      </c>
      <c r="B1062" t="s">
        <v>1775</v>
      </c>
      <c r="C1062" t="s">
        <v>170</v>
      </c>
      <c r="D1062">
        <v>91145</v>
      </c>
    </row>
    <row r="1063" spans="1:4" x14ac:dyDescent="0.25">
      <c r="A1063">
        <v>91142</v>
      </c>
      <c r="B1063" t="s">
        <v>1776</v>
      </c>
      <c r="C1063" t="s">
        <v>628</v>
      </c>
      <c r="D1063">
        <v>91142</v>
      </c>
    </row>
    <row r="1064" spans="1:4" x14ac:dyDescent="0.25">
      <c r="A1064">
        <v>90881</v>
      </c>
      <c r="B1064" t="s">
        <v>1777</v>
      </c>
      <c r="C1064" t="s">
        <v>286</v>
      </c>
      <c r="D1064">
        <v>90881</v>
      </c>
    </row>
    <row r="1065" spans="1:4" x14ac:dyDescent="0.25">
      <c r="A1065">
        <v>90198</v>
      </c>
      <c r="B1065" t="s">
        <v>1778</v>
      </c>
      <c r="C1065" t="s">
        <v>512</v>
      </c>
      <c r="D1065">
        <v>90198</v>
      </c>
    </row>
    <row r="1066" spans="1:4" x14ac:dyDescent="0.25">
      <c r="A1066">
        <v>88828</v>
      </c>
      <c r="B1066" t="s">
        <v>1779</v>
      </c>
      <c r="C1066" t="s">
        <v>630</v>
      </c>
      <c r="D1066">
        <v>88828</v>
      </c>
    </row>
    <row r="1067" spans="1:4" x14ac:dyDescent="0.25">
      <c r="A1067">
        <v>88622</v>
      </c>
      <c r="B1067" t="s">
        <v>1780</v>
      </c>
      <c r="C1067" t="s">
        <v>81</v>
      </c>
      <c r="D1067">
        <v>88622</v>
      </c>
    </row>
    <row r="1068" spans="1:4" x14ac:dyDescent="0.25">
      <c r="A1068">
        <v>88614</v>
      </c>
      <c r="B1068" t="s">
        <v>1781</v>
      </c>
      <c r="C1068" t="s">
        <v>93</v>
      </c>
      <c r="D1068">
        <v>88614</v>
      </c>
    </row>
    <row r="1069" spans="1:4" x14ac:dyDescent="0.25">
      <c r="A1069">
        <v>88613</v>
      </c>
      <c r="B1069" t="s">
        <v>1782</v>
      </c>
      <c r="C1069" t="s">
        <v>93</v>
      </c>
      <c r="D1069">
        <v>88613</v>
      </c>
    </row>
    <row r="1070" spans="1:4" x14ac:dyDescent="0.25">
      <c r="A1070">
        <v>88590</v>
      </c>
      <c r="B1070" t="s">
        <v>1783</v>
      </c>
      <c r="C1070" t="s">
        <v>45</v>
      </c>
      <c r="D1070">
        <v>88590</v>
      </c>
    </row>
    <row r="1071" spans="1:4" x14ac:dyDescent="0.25">
      <c r="A1071">
        <v>88303</v>
      </c>
      <c r="B1071" t="s">
        <v>1784</v>
      </c>
      <c r="C1071" t="s">
        <v>298</v>
      </c>
      <c r="D1071">
        <v>88303</v>
      </c>
    </row>
    <row r="1072" spans="1:4" x14ac:dyDescent="0.25">
      <c r="A1072">
        <v>88280</v>
      </c>
      <c r="B1072" t="s">
        <v>1785</v>
      </c>
      <c r="C1072" t="s">
        <v>183</v>
      </c>
      <c r="D1072">
        <v>88280</v>
      </c>
    </row>
    <row r="1073" spans="1:4" x14ac:dyDescent="0.25">
      <c r="A1073">
        <v>88019</v>
      </c>
      <c r="B1073" t="s">
        <v>1786</v>
      </c>
      <c r="C1073" t="s">
        <v>600</v>
      </c>
      <c r="D1073">
        <v>88019</v>
      </c>
    </row>
    <row r="1074" spans="1:4" x14ac:dyDescent="0.25">
      <c r="A1074">
        <v>88011</v>
      </c>
      <c r="B1074" t="s">
        <v>1787</v>
      </c>
      <c r="C1074" t="s">
        <v>566</v>
      </c>
      <c r="D1074">
        <v>88011</v>
      </c>
    </row>
    <row r="1075" spans="1:4" x14ac:dyDescent="0.25">
      <c r="A1075">
        <v>87978</v>
      </c>
      <c r="B1075" t="s">
        <v>1788</v>
      </c>
      <c r="C1075" t="s">
        <v>664</v>
      </c>
      <c r="D1075">
        <v>87978</v>
      </c>
    </row>
    <row r="1076" spans="1:4" x14ac:dyDescent="0.25">
      <c r="A1076">
        <v>87267</v>
      </c>
      <c r="B1076" t="s">
        <v>1789</v>
      </c>
      <c r="C1076" t="s">
        <v>676</v>
      </c>
      <c r="D1076">
        <v>87267</v>
      </c>
    </row>
    <row r="1077" spans="1:4" x14ac:dyDescent="0.25">
      <c r="A1077">
        <v>87146</v>
      </c>
      <c r="B1077" t="s">
        <v>1790</v>
      </c>
      <c r="C1077" t="s">
        <v>628</v>
      </c>
      <c r="D1077">
        <v>87146</v>
      </c>
    </row>
    <row r="1078" spans="1:4" x14ac:dyDescent="0.25">
      <c r="A1078">
        <v>86329</v>
      </c>
      <c r="B1078" t="s">
        <v>1791</v>
      </c>
      <c r="C1078" t="s">
        <v>298</v>
      </c>
      <c r="D1078">
        <v>86329</v>
      </c>
    </row>
    <row r="1079" spans="1:4" x14ac:dyDescent="0.25">
      <c r="A1079">
        <v>85197</v>
      </c>
      <c r="B1079" s="13" t="s">
        <v>1792</v>
      </c>
      <c r="C1079" s="13" t="s">
        <v>96</v>
      </c>
      <c r="D1079">
        <v>85197</v>
      </c>
    </row>
    <row r="1080" spans="1:4" x14ac:dyDescent="0.25">
      <c r="A1080">
        <v>84978</v>
      </c>
      <c r="B1080" t="s">
        <v>1793</v>
      </c>
      <c r="C1080" t="s">
        <v>439</v>
      </c>
      <c r="D1080">
        <v>84978</v>
      </c>
    </row>
    <row r="1081" spans="1:4" x14ac:dyDescent="0.25">
      <c r="A1081">
        <v>84655</v>
      </c>
      <c r="B1081" t="s">
        <v>1794</v>
      </c>
      <c r="C1081" t="s">
        <v>679</v>
      </c>
      <c r="D1081">
        <v>84655</v>
      </c>
    </row>
    <row r="1082" spans="1:4" x14ac:dyDescent="0.25">
      <c r="A1082">
        <v>82536</v>
      </c>
      <c r="B1082" t="s">
        <v>1795</v>
      </c>
      <c r="C1082" t="s">
        <v>579</v>
      </c>
      <c r="D1082">
        <v>82536</v>
      </c>
    </row>
    <row r="1083" spans="1:4" x14ac:dyDescent="0.25">
      <c r="A1083">
        <v>82483</v>
      </c>
      <c r="B1083" t="s">
        <v>1796</v>
      </c>
      <c r="C1083" t="s">
        <v>36</v>
      </c>
      <c r="D1083">
        <v>82483</v>
      </c>
    </row>
    <row r="1084" spans="1:4" x14ac:dyDescent="0.25">
      <c r="A1084">
        <v>82385</v>
      </c>
      <c r="B1084" t="s">
        <v>1797</v>
      </c>
      <c r="C1084" t="s">
        <v>381</v>
      </c>
      <c r="D1084">
        <v>82385</v>
      </c>
    </row>
    <row r="1085" spans="1:4" x14ac:dyDescent="0.25">
      <c r="A1085">
        <v>82246</v>
      </c>
      <c r="B1085" t="s">
        <v>1798</v>
      </c>
      <c r="C1085" t="s">
        <v>171</v>
      </c>
      <c r="D1085">
        <v>82246</v>
      </c>
    </row>
    <row r="1086" spans="1:4" x14ac:dyDescent="0.25">
      <c r="A1086">
        <v>81478</v>
      </c>
      <c r="B1086" t="s">
        <v>1799</v>
      </c>
      <c r="C1086" t="s">
        <v>373</v>
      </c>
      <c r="D1086">
        <v>81478</v>
      </c>
    </row>
    <row r="1087" spans="1:4" x14ac:dyDescent="0.25">
      <c r="A1087">
        <v>81215</v>
      </c>
      <c r="B1087" t="s">
        <v>1800</v>
      </c>
      <c r="C1087" t="s">
        <v>569</v>
      </c>
      <c r="D1087">
        <v>81215</v>
      </c>
    </row>
    <row r="1088" spans="1:4" x14ac:dyDescent="0.25">
      <c r="A1088">
        <v>81213</v>
      </c>
      <c r="B1088" t="s">
        <v>1801</v>
      </c>
      <c r="C1088" t="s">
        <v>603</v>
      </c>
      <c r="D1088">
        <v>81213</v>
      </c>
    </row>
    <row r="1089" spans="1:4" x14ac:dyDescent="0.25">
      <c r="A1089">
        <v>81193</v>
      </c>
      <c r="B1089" t="s">
        <v>1802</v>
      </c>
      <c r="C1089" t="s">
        <v>323</v>
      </c>
      <c r="D1089">
        <v>81193</v>
      </c>
    </row>
    <row r="1090" spans="1:4" x14ac:dyDescent="0.25">
      <c r="A1090">
        <v>80123</v>
      </c>
      <c r="B1090" t="s">
        <v>1803</v>
      </c>
      <c r="C1090" t="s">
        <v>434</v>
      </c>
      <c r="D1090">
        <v>80123</v>
      </c>
    </row>
    <row r="1091" spans="1:4" x14ac:dyDescent="0.25">
      <c r="A1091">
        <v>80122</v>
      </c>
      <c r="B1091" t="s">
        <v>1804</v>
      </c>
      <c r="C1091" t="s">
        <v>433</v>
      </c>
      <c r="D1091">
        <v>80122</v>
      </c>
    </row>
    <row r="1092" spans="1:4" x14ac:dyDescent="0.25">
      <c r="A1092">
        <v>80071</v>
      </c>
      <c r="B1092" t="s">
        <v>1805</v>
      </c>
      <c r="C1092" t="s">
        <v>183</v>
      </c>
      <c r="D1092">
        <v>80071</v>
      </c>
    </row>
    <row r="1093" spans="1:4" x14ac:dyDescent="0.25">
      <c r="A1093">
        <v>80058</v>
      </c>
      <c r="B1093" t="s">
        <v>1806</v>
      </c>
      <c r="C1093" t="s">
        <v>486</v>
      </c>
      <c r="D1093">
        <v>80058</v>
      </c>
    </row>
    <row r="1094" spans="1:4" x14ac:dyDescent="0.25">
      <c r="A1094">
        <v>78185</v>
      </c>
      <c r="B1094" t="s">
        <v>1807</v>
      </c>
      <c r="C1094" t="s">
        <v>668</v>
      </c>
      <c r="D1094">
        <v>78185</v>
      </c>
    </row>
    <row r="1095" spans="1:4" x14ac:dyDescent="0.25">
      <c r="A1095">
        <v>77959</v>
      </c>
      <c r="B1095" t="s">
        <v>1808</v>
      </c>
      <c r="C1095" t="s">
        <v>681</v>
      </c>
      <c r="D1095">
        <v>77959</v>
      </c>
    </row>
    <row r="1096" spans="1:4" x14ac:dyDescent="0.25">
      <c r="A1096">
        <v>77886</v>
      </c>
      <c r="B1096" t="s">
        <v>1809</v>
      </c>
      <c r="C1096" t="s">
        <v>116</v>
      </c>
      <c r="D1096">
        <v>77886</v>
      </c>
    </row>
    <row r="1097" spans="1:4" x14ac:dyDescent="0.25">
      <c r="A1097">
        <v>77883</v>
      </c>
      <c r="B1097" t="s">
        <v>1810</v>
      </c>
      <c r="C1097" t="s">
        <v>31</v>
      </c>
      <c r="D1097">
        <v>77883</v>
      </c>
    </row>
    <row r="1098" spans="1:4" x14ac:dyDescent="0.25">
      <c r="A1098">
        <v>77842</v>
      </c>
      <c r="B1098" t="s">
        <v>1811</v>
      </c>
      <c r="C1098" t="s">
        <v>160</v>
      </c>
      <c r="D1098">
        <v>77842</v>
      </c>
    </row>
    <row r="1099" spans="1:4" x14ac:dyDescent="0.25">
      <c r="A1099">
        <v>77836</v>
      </c>
      <c r="B1099" t="s">
        <v>1812</v>
      </c>
      <c r="C1099" t="s">
        <v>583</v>
      </c>
      <c r="D1099">
        <v>77836</v>
      </c>
    </row>
    <row r="1100" spans="1:4" x14ac:dyDescent="0.25">
      <c r="A1100">
        <v>77661</v>
      </c>
      <c r="B1100" t="s">
        <v>1813</v>
      </c>
      <c r="C1100" t="s">
        <v>581</v>
      </c>
      <c r="D1100">
        <v>77661</v>
      </c>
    </row>
    <row r="1101" spans="1:4" x14ac:dyDescent="0.25">
      <c r="A1101">
        <v>76876</v>
      </c>
      <c r="B1101" t="s">
        <v>1814</v>
      </c>
      <c r="C1101" t="s">
        <v>163</v>
      </c>
      <c r="D1101">
        <v>76876</v>
      </c>
    </row>
    <row r="1102" spans="1:4" x14ac:dyDescent="0.25">
      <c r="A1102">
        <v>76799</v>
      </c>
      <c r="B1102" t="s">
        <v>1815</v>
      </c>
      <c r="C1102" t="s">
        <v>372</v>
      </c>
      <c r="D1102">
        <v>76799</v>
      </c>
    </row>
    <row r="1103" spans="1:4" x14ac:dyDescent="0.25">
      <c r="A1103">
        <v>76789</v>
      </c>
      <c r="B1103" t="s">
        <v>1816</v>
      </c>
      <c r="C1103" t="s">
        <v>681</v>
      </c>
      <c r="D1103">
        <v>76789</v>
      </c>
    </row>
    <row r="1104" spans="1:4" x14ac:dyDescent="0.25">
      <c r="A1104">
        <v>69154</v>
      </c>
      <c r="B1104" t="s">
        <v>1817</v>
      </c>
      <c r="C1104" t="s">
        <v>372</v>
      </c>
      <c r="D1104">
        <v>69154</v>
      </c>
    </row>
    <row r="1105" spans="1:4" x14ac:dyDescent="0.25">
      <c r="A1105">
        <v>68198</v>
      </c>
      <c r="B1105" t="s">
        <v>1818</v>
      </c>
      <c r="C1105" t="s">
        <v>52</v>
      </c>
      <c r="D1105">
        <v>68198</v>
      </c>
    </row>
    <row r="1106" spans="1:4" x14ac:dyDescent="0.25">
      <c r="A1106">
        <v>68196</v>
      </c>
      <c r="B1106" t="s">
        <v>1819</v>
      </c>
      <c r="C1106" t="s">
        <v>52</v>
      </c>
      <c r="D1106">
        <v>68196</v>
      </c>
    </row>
    <row r="1107" spans="1:4" x14ac:dyDescent="0.25">
      <c r="A1107">
        <v>65962</v>
      </c>
      <c r="B1107" t="s">
        <v>1820</v>
      </c>
      <c r="C1107" t="s">
        <v>457</v>
      </c>
      <c r="D1107">
        <v>65962</v>
      </c>
    </row>
    <row r="1108" spans="1:4" x14ac:dyDescent="0.25">
      <c r="A1108">
        <v>65513</v>
      </c>
      <c r="B1108" t="s">
        <v>1821</v>
      </c>
      <c r="C1108" t="s">
        <v>248</v>
      </c>
      <c r="D1108">
        <v>65513</v>
      </c>
    </row>
    <row r="1109" spans="1:4" x14ac:dyDescent="0.25">
      <c r="A1109">
        <v>65446</v>
      </c>
      <c r="B1109" t="s">
        <v>1822</v>
      </c>
      <c r="C1109" t="s">
        <v>52</v>
      </c>
      <c r="D1109">
        <v>65446</v>
      </c>
    </row>
    <row r="1110" spans="1:4" x14ac:dyDescent="0.25">
      <c r="A1110">
        <v>65394</v>
      </c>
      <c r="B1110" t="s">
        <v>1823</v>
      </c>
      <c r="C1110" t="s">
        <v>299</v>
      </c>
      <c r="D1110">
        <v>65394</v>
      </c>
    </row>
    <row r="1111" spans="1:4" x14ac:dyDescent="0.25">
      <c r="A1111">
        <v>65221</v>
      </c>
      <c r="B1111" t="s">
        <v>1824</v>
      </c>
      <c r="C1111" t="s">
        <v>52</v>
      </c>
      <c r="D1111">
        <v>65221</v>
      </c>
    </row>
    <row r="1112" spans="1:4" x14ac:dyDescent="0.25">
      <c r="A1112">
        <v>64714</v>
      </c>
      <c r="B1112" t="s">
        <v>1825</v>
      </c>
      <c r="C1112" t="s">
        <v>630</v>
      </c>
      <c r="D1112">
        <v>64714</v>
      </c>
    </row>
    <row r="1113" spans="1:4" x14ac:dyDescent="0.25">
      <c r="A1113">
        <v>64511</v>
      </c>
      <c r="B1113" t="s">
        <v>1826</v>
      </c>
      <c r="C1113" t="s">
        <v>282</v>
      </c>
      <c r="D1113">
        <v>64511</v>
      </c>
    </row>
    <row r="1114" spans="1:4" x14ac:dyDescent="0.25">
      <c r="A1114">
        <v>63687</v>
      </c>
      <c r="B1114" t="s">
        <v>1827</v>
      </c>
      <c r="C1114" t="s">
        <v>198</v>
      </c>
      <c r="D1114">
        <v>63687</v>
      </c>
    </row>
    <row r="1115" spans="1:4" x14ac:dyDescent="0.25">
      <c r="A1115">
        <v>63420</v>
      </c>
      <c r="B1115" t="s">
        <v>1828</v>
      </c>
      <c r="C1115" t="s">
        <v>682</v>
      </c>
      <c r="D1115">
        <v>63420</v>
      </c>
    </row>
    <row r="1116" spans="1:4" x14ac:dyDescent="0.25">
      <c r="A1116">
        <v>63394</v>
      </c>
      <c r="B1116" t="s">
        <v>1829</v>
      </c>
      <c r="C1116" t="s">
        <v>666</v>
      </c>
      <c r="D1116">
        <v>63394</v>
      </c>
    </row>
    <row r="1117" spans="1:4" x14ac:dyDescent="0.25">
      <c r="A1117">
        <v>63383</v>
      </c>
      <c r="B1117" t="s">
        <v>1830</v>
      </c>
      <c r="C1117" t="s">
        <v>629</v>
      </c>
      <c r="D1117">
        <v>63383</v>
      </c>
    </row>
    <row r="1118" spans="1:4" x14ac:dyDescent="0.25">
      <c r="A1118">
        <v>63363</v>
      </c>
      <c r="B1118" t="s">
        <v>1831</v>
      </c>
      <c r="C1118" t="s">
        <v>601</v>
      </c>
      <c r="D1118">
        <v>63363</v>
      </c>
    </row>
    <row r="1119" spans="1:4" x14ac:dyDescent="0.25">
      <c r="A1119">
        <v>63345</v>
      </c>
      <c r="B1119" t="s">
        <v>1832</v>
      </c>
      <c r="C1119" t="s">
        <v>428</v>
      </c>
      <c r="D1119">
        <v>63345</v>
      </c>
    </row>
    <row r="1120" spans="1:4" x14ac:dyDescent="0.25">
      <c r="A1120">
        <v>63342</v>
      </c>
      <c r="B1120" t="s">
        <v>1833</v>
      </c>
      <c r="C1120" t="s">
        <v>559</v>
      </c>
      <c r="D1120">
        <v>63342</v>
      </c>
    </row>
    <row r="1121" spans="1:4" x14ac:dyDescent="0.25">
      <c r="A1121">
        <v>63331</v>
      </c>
      <c r="B1121" t="s">
        <v>1834</v>
      </c>
      <c r="C1121" t="s">
        <v>546</v>
      </c>
      <c r="D1121">
        <v>63331</v>
      </c>
    </row>
    <row r="1122" spans="1:4" x14ac:dyDescent="0.25">
      <c r="A1122">
        <v>63313</v>
      </c>
      <c r="B1122" t="s">
        <v>1835</v>
      </c>
      <c r="C1122" t="s">
        <v>529</v>
      </c>
      <c r="D1122">
        <v>63313</v>
      </c>
    </row>
    <row r="1123" spans="1:4" x14ac:dyDescent="0.25">
      <c r="A1123">
        <v>63310</v>
      </c>
      <c r="B1123" t="s">
        <v>1836</v>
      </c>
      <c r="C1123" t="s">
        <v>547</v>
      </c>
      <c r="D1123">
        <v>63310</v>
      </c>
    </row>
    <row r="1124" spans="1:4" x14ac:dyDescent="0.25">
      <c r="A1124">
        <v>63289</v>
      </c>
      <c r="B1124" t="s">
        <v>1837</v>
      </c>
      <c r="C1124" t="s">
        <v>479</v>
      </c>
      <c r="D1124">
        <v>63289</v>
      </c>
    </row>
    <row r="1125" spans="1:4" x14ac:dyDescent="0.25">
      <c r="A1125">
        <v>63282</v>
      </c>
      <c r="B1125" t="s">
        <v>1838</v>
      </c>
      <c r="C1125" t="s">
        <v>471</v>
      </c>
      <c r="D1125">
        <v>63282</v>
      </c>
    </row>
    <row r="1126" spans="1:4" x14ac:dyDescent="0.25">
      <c r="A1126">
        <v>63242</v>
      </c>
      <c r="B1126" t="s">
        <v>1839</v>
      </c>
      <c r="C1126" t="s">
        <v>380</v>
      </c>
      <c r="D1126">
        <v>63242</v>
      </c>
    </row>
    <row r="1127" spans="1:4" x14ac:dyDescent="0.25">
      <c r="A1127">
        <v>63241</v>
      </c>
      <c r="B1127" t="s">
        <v>1840</v>
      </c>
      <c r="C1127" t="s">
        <v>380</v>
      </c>
      <c r="D1127">
        <v>63241</v>
      </c>
    </row>
    <row r="1128" spans="1:4" x14ac:dyDescent="0.25">
      <c r="A1128">
        <v>63234</v>
      </c>
      <c r="B1128" t="s">
        <v>1841</v>
      </c>
      <c r="C1128" t="s">
        <v>375</v>
      </c>
      <c r="D1128">
        <v>63234</v>
      </c>
    </row>
    <row r="1129" spans="1:4" x14ac:dyDescent="0.25">
      <c r="A1129">
        <v>63225</v>
      </c>
      <c r="B1129" t="s">
        <v>1842</v>
      </c>
      <c r="C1129" t="s">
        <v>371</v>
      </c>
      <c r="D1129">
        <v>63225</v>
      </c>
    </row>
    <row r="1130" spans="1:4" x14ac:dyDescent="0.25">
      <c r="A1130">
        <v>63218</v>
      </c>
      <c r="B1130" t="s">
        <v>1843</v>
      </c>
      <c r="C1130" t="s">
        <v>366</v>
      </c>
      <c r="D1130">
        <v>63218</v>
      </c>
    </row>
    <row r="1131" spans="1:4" x14ac:dyDescent="0.25">
      <c r="A1131">
        <v>63214</v>
      </c>
      <c r="B1131" t="s">
        <v>1844</v>
      </c>
      <c r="C1131" t="s">
        <v>362</v>
      </c>
      <c r="D1131">
        <v>63214</v>
      </c>
    </row>
    <row r="1132" spans="1:4" x14ac:dyDescent="0.25">
      <c r="A1132">
        <v>63199</v>
      </c>
      <c r="B1132" t="s">
        <v>1845</v>
      </c>
      <c r="C1132" t="s">
        <v>351</v>
      </c>
      <c r="D1132">
        <v>63199</v>
      </c>
    </row>
    <row r="1133" spans="1:4" x14ac:dyDescent="0.25">
      <c r="A1133">
        <v>63192</v>
      </c>
      <c r="B1133" t="s">
        <v>1846</v>
      </c>
      <c r="C1133" t="s">
        <v>59</v>
      </c>
      <c r="D1133">
        <v>63192</v>
      </c>
    </row>
    <row r="1134" spans="1:4" x14ac:dyDescent="0.25">
      <c r="A1134">
        <v>63191</v>
      </c>
      <c r="B1134" t="s">
        <v>1847</v>
      </c>
      <c r="C1134" t="s">
        <v>59</v>
      </c>
      <c r="D1134">
        <v>63191</v>
      </c>
    </row>
    <row r="1135" spans="1:4" x14ac:dyDescent="0.25">
      <c r="A1135">
        <v>63190</v>
      </c>
      <c r="B1135" t="s">
        <v>1848</v>
      </c>
      <c r="C1135" t="s">
        <v>59</v>
      </c>
      <c r="D1135">
        <v>63190</v>
      </c>
    </row>
    <row r="1136" spans="1:4" x14ac:dyDescent="0.25">
      <c r="A1136">
        <v>63189</v>
      </c>
      <c r="B1136" t="s">
        <v>1849</v>
      </c>
      <c r="C1136" t="s">
        <v>59</v>
      </c>
      <c r="D1136">
        <v>63189</v>
      </c>
    </row>
    <row r="1137" spans="1:4" x14ac:dyDescent="0.25">
      <c r="A1137">
        <v>63180</v>
      </c>
      <c r="B1137" t="s">
        <v>1850</v>
      </c>
      <c r="C1137" t="s">
        <v>322</v>
      </c>
      <c r="D1137">
        <v>63180</v>
      </c>
    </row>
    <row r="1138" spans="1:4" x14ac:dyDescent="0.25">
      <c r="A1138">
        <v>63176</v>
      </c>
      <c r="B1138" t="s">
        <v>1851</v>
      </c>
      <c r="C1138" t="s">
        <v>305</v>
      </c>
      <c r="D1138">
        <v>63176</v>
      </c>
    </row>
    <row r="1139" spans="1:4" x14ac:dyDescent="0.25">
      <c r="A1139">
        <v>63169</v>
      </c>
      <c r="B1139" t="s">
        <v>1852</v>
      </c>
      <c r="C1139" t="s">
        <v>304</v>
      </c>
      <c r="D1139">
        <v>63169</v>
      </c>
    </row>
    <row r="1140" spans="1:4" x14ac:dyDescent="0.25">
      <c r="A1140">
        <v>63167</v>
      </c>
      <c r="B1140" t="s">
        <v>1853</v>
      </c>
      <c r="C1140" t="s">
        <v>293</v>
      </c>
      <c r="D1140">
        <v>63167</v>
      </c>
    </row>
    <row r="1141" spans="1:4" x14ac:dyDescent="0.25">
      <c r="A1141">
        <v>63166</v>
      </c>
      <c r="B1141" t="s">
        <v>1854</v>
      </c>
      <c r="C1141" t="s">
        <v>292</v>
      </c>
      <c r="D1141">
        <v>63166</v>
      </c>
    </row>
    <row r="1142" spans="1:4" x14ac:dyDescent="0.25">
      <c r="A1142">
        <v>63157</v>
      </c>
      <c r="B1142" t="s">
        <v>1855</v>
      </c>
      <c r="C1142" t="s">
        <v>283</v>
      </c>
      <c r="D1142">
        <v>63157</v>
      </c>
    </row>
    <row r="1143" spans="1:4" x14ac:dyDescent="0.25">
      <c r="A1143">
        <v>63135</v>
      </c>
      <c r="B1143" t="s">
        <v>1856</v>
      </c>
      <c r="C1143" t="s">
        <v>209</v>
      </c>
      <c r="D1143">
        <v>63135</v>
      </c>
    </row>
    <row r="1144" spans="1:4" x14ac:dyDescent="0.25">
      <c r="A1144">
        <v>63134</v>
      </c>
      <c r="B1144" t="s">
        <v>1857</v>
      </c>
      <c r="C1144" t="s">
        <v>229</v>
      </c>
      <c r="D1144">
        <v>63134</v>
      </c>
    </row>
    <row r="1145" spans="1:4" x14ac:dyDescent="0.25">
      <c r="A1145">
        <v>63120</v>
      </c>
      <c r="B1145" t="s">
        <v>1858</v>
      </c>
      <c r="C1145" t="s">
        <v>192</v>
      </c>
      <c r="D1145">
        <v>63120</v>
      </c>
    </row>
    <row r="1146" spans="1:4" x14ac:dyDescent="0.25">
      <c r="A1146">
        <v>63118</v>
      </c>
      <c r="B1146" t="s">
        <v>1859</v>
      </c>
      <c r="C1146" t="s">
        <v>189</v>
      </c>
      <c r="D1146">
        <v>63118</v>
      </c>
    </row>
    <row r="1147" spans="1:4" x14ac:dyDescent="0.25">
      <c r="A1147">
        <v>63116</v>
      </c>
      <c r="B1147" t="s">
        <v>1860</v>
      </c>
      <c r="C1147" t="s">
        <v>188</v>
      </c>
      <c r="D1147">
        <v>63116</v>
      </c>
    </row>
    <row r="1148" spans="1:4" x14ac:dyDescent="0.25">
      <c r="A1148">
        <v>63104</v>
      </c>
      <c r="B1148" t="s">
        <v>1861</v>
      </c>
      <c r="C1148" t="s">
        <v>162</v>
      </c>
      <c r="D1148">
        <v>63104</v>
      </c>
    </row>
    <row r="1149" spans="1:4" x14ac:dyDescent="0.25">
      <c r="A1149">
        <v>63081</v>
      </c>
      <c r="B1149" t="s">
        <v>1862</v>
      </c>
      <c r="C1149" t="s">
        <v>205</v>
      </c>
      <c r="D1149">
        <v>63081</v>
      </c>
    </row>
    <row r="1150" spans="1:4" x14ac:dyDescent="0.25">
      <c r="A1150">
        <v>63035</v>
      </c>
      <c r="B1150" t="s">
        <v>1863</v>
      </c>
      <c r="C1150" t="s">
        <v>355</v>
      </c>
      <c r="D1150">
        <v>63035</v>
      </c>
    </row>
    <row r="1151" spans="1:4" x14ac:dyDescent="0.25">
      <c r="A1151">
        <v>62626</v>
      </c>
      <c r="B1151" t="s">
        <v>1864</v>
      </c>
      <c r="C1151" t="s">
        <v>287</v>
      </c>
      <c r="D1151">
        <v>62626</v>
      </c>
    </row>
    <row r="1152" spans="1:4" x14ac:dyDescent="0.25">
      <c r="A1152">
        <v>62558</v>
      </c>
      <c r="B1152" t="s">
        <v>1865</v>
      </c>
      <c r="C1152" t="s">
        <v>652</v>
      </c>
      <c r="D1152">
        <v>62558</v>
      </c>
    </row>
    <row r="1153" spans="1:4" x14ac:dyDescent="0.25">
      <c r="A1153">
        <v>62549</v>
      </c>
      <c r="B1153" t="s">
        <v>1866</v>
      </c>
      <c r="C1153" t="s">
        <v>617</v>
      </c>
      <c r="D1153">
        <v>62549</v>
      </c>
    </row>
    <row r="1154" spans="1:4" x14ac:dyDescent="0.25">
      <c r="A1154">
        <v>62532</v>
      </c>
      <c r="B1154" t="s">
        <v>1867</v>
      </c>
      <c r="C1154" t="s">
        <v>505</v>
      </c>
      <c r="D1154">
        <v>62532</v>
      </c>
    </row>
    <row r="1155" spans="1:4" x14ac:dyDescent="0.25">
      <c r="A1155">
        <v>62525</v>
      </c>
      <c r="B1155" t="s">
        <v>1868</v>
      </c>
      <c r="C1155" t="s">
        <v>477</v>
      </c>
      <c r="D1155">
        <v>62525</v>
      </c>
    </row>
    <row r="1156" spans="1:4" x14ac:dyDescent="0.25">
      <c r="A1156">
        <v>62482</v>
      </c>
      <c r="B1156" t="s">
        <v>1869</v>
      </c>
      <c r="C1156" t="s">
        <v>40</v>
      </c>
      <c r="D1156">
        <v>62482</v>
      </c>
    </row>
    <row r="1157" spans="1:4" x14ac:dyDescent="0.25">
      <c r="A1157">
        <v>62170</v>
      </c>
      <c r="B1157" t="s">
        <v>1870</v>
      </c>
      <c r="C1157" t="s">
        <v>182</v>
      </c>
      <c r="D1157">
        <v>62170</v>
      </c>
    </row>
    <row r="1158" spans="1:4" x14ac:dyDescent="0.25">
      <c r="B1158" t="s">
        <v>1871</v>
      </c>
      <c r="C1158" t="s">
        <v>674</v>
      </c>
    </row>
    <row r="1159" spans="1:4" x14ac:dyDescent="0.25">
      <c r="A1159">
        <v>406116</v>
      </c>
      <c r="B1159" t="s">
        <v>721</v>
      </c>
      <c r="C1159" t="s">
        <v>120</v>
      </c>
      <c r="D1159">
        <v>406116</v>
      </c>
    </row>
    <row r="1160" spans="1:4" x14ac:dyDescent="0.25">
      <c r="A1160">
        <v>405043</v>
      </c>
      <c r="B1160" t="s">
        <v>722</v>
      </c>
      <c r="C1160" t="s">
        <v>120</v>
      </c>
      <c r="D1160">
        <v>405043</v>
      </c>
    </row>
    <row r="1161" spans="1:4" x14ac:dyDescent="0.25">
      <c r="A1161">
        <v>404991</v>
      </c>
      <c r="B1161" t="s">
        <v>723</v>
      </c>
      <c r="C1161" t="s">
        <v>120</v>
      </c>
      <c r="D1161">
        <v>404991</v>
      </c>
    </row>
    <row r="1162" spans="1:4" x14ac:dyDescent="0.25">
      <c r="A1162">
        <v>404989</v>
      </c>
      <c r="B1162" t="s">
        <v>724</v>
      </c>
      <c r="C1162" t="s">
        <v>120</v>
      </c>
      <c r="D1162">
        <v>404989</v>
      </c>
    </row>
    <row r="1163" spans="1:4" x14ac:dyDescent="0.25">
      <c r="A1163">
        <v>404985</v>
      </c>
      <c r="B1163" t="s">
        <v>725</v>
      </c>
      <c r="C1163" t="s">
        <v>120</v>
      </c>
      <c r="D1163">
        <v>404985</v>
      </c>
    </row>
    <row r="1164" spans="1:4" x14ac:dyDescent="0.25">
      <c r="A1164">
        <v>402238</v>
      </c>
      <c r="B1164" t="s">
        <v>726</v>
      </c>
      <c r="C1164" t="s">
        <v>639</v>
      </c>
      <c r="D1164">
        <v>402238</v>
      </c>
    </row>
    <row r="1165" spans="1:4" x14ac:dyDescent="0.25">
      <c r="A1165">
        <v>399202</v>
      </c>
      <c r="B1165" t="s">
        <v>727</v>
      </c>
      <c r="C1165" t="s">
        <v>145</v>
      </c>
      <c r="D1165">
        <v>399202</v>
      </c>
    </row>
    <row r="1166" spans="1:4" x14ac:dyDescent="0.25">
      <c r="A1166">
        <v>391293</v>
      </c>
      <c r="B1166" t="s">
        <v>728</v>
      </c>
      <c r="C1166" t="s">
        <v>120</v>
      </c>
      <c r="D1166">
        <v>391293</v>
      </c>
    </row>
    <row r="1167" spans="1:4" x14ac:dyDescent="0.25">
      <c r="A1167">
        <v>389947</v>
      </c>
      <c r="B1167" t="s">
        <v>729</v>
      </c>
      <c r="C1167" t="s">
        <v>120</v>
      </c>
      <c r="D1167">
        <v>389947</v>
      </c>
    </row>
    <row r="1168" spans="1:4" x14ac:dyDescent="0.25">
      <c r="A1168">
        <v>387488</v>
      </c>
      <c r="B1168" t="s">
        <v>730</v>
      </c>
      <c r="C1168" t="s">
        <v>120</v>
      </c>
      <c r="D1168">
        <v>387488</v>
      </c>
    </row>
    <row r="1169" spans="1:4" x14ac:dyDescent="0.25">
      <c r="A1169">
        <v>380314</v>
      </c>
      <c r="B1169" t="s">
        <v>731</v>
      </c>
      <c r="C1169" t="s">
        <v>120</v>
      </c>
      <c r="D1169">
        <v>380314</v>
      </c>
    </row>
    <row r="1170" spans="1:4" x14ac:dyDescent="0.25">
      <c r="A1170">
        <v>380312</v>
      </c>
      <c r="B1170" t="s">
        <v>732</v>
      </c>
      <c r="C1170" t="s">
        <v>251</v>
      </c>
      <c r="D1170">
        <v>380312</v>
      </c>
    </row>
    <row r="1171" spans="1:4" x14ac:dyDescent="0.25">
      <c r="A1171">
        <v>378067</v>
      </c>
      <c r="B1171" t="s">
        <v>733</v>
      </c>
      <c r="C1171" t="s">
        <v>120</v>
      </c>
      <c r="D1171">
        <v>378067</v>
      </c>
    </row>
    <row r="1172" spans="1:4" x14ac:dyDescent="0.25">
      <c r="A1172">
        <v>377211</v>
      </c>
      <c r="B1172" t="s">
        <v>734</v>
      </c>
      <c r="C1172" t="s">
        <v>399</v>
      </c>
      <c r="D1172">
        <v>377211</v>
      </c>
    </row>
    <row r="1173" spans="1:4" x14ac:dyDescent="0.25">
      <c r="A1173">
        <v>370672</v>
      </c>
      <c r="B1173" t="s">
        <v>735</v>
      </c>
      <c r="C1173" t="s">
        <v>120</v>
      </c>
      <c r="D1173">
        <v>370672</v>
      </c>
    </row>
    <row r="1174" spans="1:4" x14ac:dyDescent="0.25">
      <c r="A1174">
        <v>366433</v>
      </c>
      <c r="B1174" t="s">
        <v>736</v>
      </c>
      <c r="C1174" t="s">
        <v>120</v>
      </c>
      <c r="D1174">
        <v>366433</v>
      </c>
    </row>
    <row r="1175" spans="1:4" x14ac:dyDescent="0.25">
      <c r="A1175">
        <v>364706</v>
      </c>
      <c r="B1175" t="s">
        <v>737</v>
      </c>
      <c r="C1175" t="s">
        <v>120</v>
      </c>
      <c r="D1175">
        <v>364706</v>
      </c>
    </row>
    <row r="1176" spans="1:4" x14ac:dyDescent="0.25">
      <c r="A1176">
        <v>363888</v>
      </c>
      <c r="B1176" t="s">
        <v>738</v>
      </c>
      <c r="C1176" t="s">
        <v>709</v>
      </c>
      <c r="D1176">
        <v>363888</v>
      </c>
    </row>
    <row r="1177" spans="1:4" x14ac:dyDescent="0.25">
      <c r="A1177">
        <v>353605</v>
      </c>
      <c r="B1177" t="s">
        <v>739</v>
      </c>
      <c r="C1177" t="s">
        <v>702</v>
      </c>
      <c r="D1177">
        <v>353605</v>
      </c>
    </row>
    <row r="1178" spans="1:4" x14ac:dyDescent="0.25">
      <c r="A1178">
        <v>334696</v>
      </c>
      <c r="B1178" t="s">
        <v>740</v>
      </c>
      <c r="C1178" t="s">
        <v>120</v>
      </c>
      <c r="D1178">
        <v>334696</v>
      </c>
    </row>
    <row r="1179" spans="1:4" x14ac:dyDescent="0.25">
      <c r="A1179">
        <v>327993</v>
      </c>
      <c r="B1179" t="s">
        <v>741</v>
      </c>
      <c r="C1179" t="s">
        <v>120</v>
      </c>
      <c r="D1179">
        <v>327993</v>
      </c>
    </row>
    <row r="1180" spans="1:4" x14ac:dyDescent="0.25">
      <c r="A1180">
        <v>327573</v>
      </c>
      <c r="B1180" t="s">
        <v>742</v>
      </c>
      <c r="C1180" t="s">
        <v>697</v>
      </c>
      <c r="D1180">
        <v>327573</v>
      </c>
    </row>
    <row r="1181" spans="1:4" x14ac:dyDescent="0.25">
      <c r="A1181">
        <v>327182</v>
      </c>
      <c r="B1181" t="s">
        <v>743</v>
      </c>
      <c r="C1181" t="s">
        <v>120</v>
      </c>
      <c r="D1181">
        <v>327182</v>
      </c>
    </row>
    <row r="1182" spans="1:4" x14ac:dyDescent="0.25">
      <c r="A1182">
        <v>324240</v>
      </c>
      <c r="B1182" t="s">
        <v>744</v>
      </c>
      <c r="C1182" t="s">
        <v>120</v>
      </c>
      <c r="D1182">
        <v>324240</v>
      </c>
    </row>
    <row r="1183" spans="1:4" x14ac:dyDescent="0.25">
      <c r="A1183">
        <v>319914</v>
      </c>
      <c r="B1183" t="s">
        <v>745</v>
      </c>
      <c r="C1183" t="s">
        <v>120</v>
      </c>
      <c r="D1183">
        <v>319914</v>
      </c>
    </row>
    <row r="1184" spans="1:4" x14ac:dyDescent="0.25">
      <c r="A1184">
        <v>316986</v>
      </c>
      <c r="B1184" t="s">
        <v>746</v>
      </c>
      <c r="C1184" t="s">
        <v>498</v>
      </c>
      <c r="D1184">
        <v>316986</v>
      </c>
    </row>
    <row r="1185" spans="1:4" x14ac:dyDescent="0.25">
      <c r="A1185">
        <v>309403</v>
      </c>
      <c r="B1185" t="s">
        <v>747</v>
      </c>
      <c r="C1185" t="s">
        <v>120</v>
      </c>
      <c r="D1185">
        <v>309403</v>
      </c>
    </row>
    <row r="1186" spans="1:4" x14ac:dyDescent="0.25">
      <c r="A1186">
        <v>308775</v>
      </c>
      <c r="B1186" t="s">
        <v>748</v>
      </c>
      <c r="C1186" t="s">
        <v>120</v>
      </c>
      <c r="D1186">
        <v>308775</v>
      </c>
    </row>
    <row r="1187" spans="1:4" x14ac:dyDescent="0.25">
      <c r="A1187">
        <v>299317</v>
      </c>
      <c r="B1187" t="s">
        <v>749</v>
      </c>
      <c r="C1187" t="s">
        <v>120</v>
      </c>
      <c r="D1187">
        <v>299317</v>
      </c>
    </row>
    <row r="1188" spans="1:4" x14ac:dyDescent="0.25">
      <c r="A1188">
        <v>278838</v>
      </c>
      <c r="B1188" t="s">
        <v>750</v>
      </c>
      <c r="C1188" t="s">
        <v>120</v>
      </c>
      <c r="D1188">
        <v>278838</v>
      </c>
    </row>
    <row r="1189" spans="1:4" x14ac:dyDescent="0.25">
      <c r="A1189">
        <v>274034</v>
      </c>
      <c r="B1189" t="s">
        <v>751</v>
      </c>
      <c r="C1189" t="s">
        <v>120</v>
      </c>
      <c r="D1189">
        <v>274034</v>
      </c>
    </row>
    <row r="1190" spans="1:4" x14ac:dyDescent="0.25">
      <c r="A1190">
        <v>273983</v>
      </c>
      <c r="B1190" t="s">
        <v>752</v>
      </c>
      <c r="C1190" t="s">
        <v>120</v>
      </c>
      <c r="D1190">
        <v>273983</v>
      </c>
    </row>
    <row r="1191" spans="1:4" x14ac:dyDescent="0.25">
      <c r="A1191">
        <v>271338</v>
      </c>
      <c r="B1191" t="s">
        <v>753</v>
      </c>
      <c r="C1191" t="s">
        <v>250</v>
      </c>
      <c r="D1191">
        <v>271338</v>
      </c>
    </row>
    <row r="1192" spans="1:4" x14ac:dyDescent="0.25">
      <c r="A1192">
        <v>271201</v>
      </c>
      <c r="B1192" t="s">
        <v>754</v>
      </c>
      <c r="C1192" t="s">
        <v>689</v>
      </c>
      <c r="D1192">
        <v>271201</v>
      </c>
    </row>
    <row r="1193" spans="1:4" x14ac:dyDescent="0.25">
      <c r="A1193">
        <v>271200</v>
      </c>
      <c r="B1193" t="s">
        <v>755</v>
      </c>
      <c r="C1193" t="s">
        <v>689</v>
      </c>
      <c r="D1193">
        <v>271200</v>
      </c>
    </row>
    <row r="1194" spans="1:4" x14ac:dyDescent="0.25">
      <c r="A1194">
        <v>259776</v>
      </c>
      <c r="B1194" t="s">
        <v>756</v>
      </c>
      <c r="C1194" t="s">
        <v>120</v>
      </c>
      <c r="D1194">
        <v>259776</v>
      </c>
    </row>
    <row r="1195" spans="1:4" x14ac:dyDescent="0.25">
      <c r="A1195">
        <v>252613</v>
      </c>
      <c r="B1195" t="s">
        <v>757</v>
      </c>
      <c r="C1195" t="s">
        <v>120</v>
      </c>
      <c r="D1195">
        <v>252613</v>
      </c>
    </row>
    <row r="1196" spans="1:4" x14ac:dyDescent="0.25">
      <c r="A1196">
        <v>252275</v>
      </c>
      <c r="B1196" t="s">
        <v>758</v>
      </c>
      <c r="C1196" t="s">
        <v>120</v>
      </c>
      <c r="D1196">
        <v>252275</v>
      </c>
    </row>
    <row r="1197" spans="1:4" x14ac:dyDescent="0.25">
      <c r="A1197">
        <v>250372</v>
      </c>
      <c r="B1197" t="s">
        <v>759</v>
      </c>
      <c r="C1197" t="s">
        <v>700</v>
      </c>
      <c r="D1197">
        <v>250372</v>
      </c>
    </row>
    <row r="1198" spans="1:4" x14ac:dyDescent="0.25">
      <c r="A1198">
        <v>235157</v>
      </c>
      <c r="B1198" t="s">
        <v>760</v>
      </c>
      <c r="C1198" t="s">
        <v>315</v>
      </c>
      <c r="D1198">
        <v>235157</v>
      </c>
    </row>
    <row r="1199" spans="1:4" x14ac:dyDescent="0.25">
      <c r="A1199">
        <v>235154</v>
      </c>
      <c r="B1199" t="s">
        <v>761</v>
      </c>
      <c r="C1199" t="s">
        <v>37</v>
      </c>
      <c r="D1199">
        <v>235154</v>
      </c>
    </row>
    <row r="1200" spans="1:4" x14ac:dyDescent="0.25">
      <c r="A1200">
        <v>231597</v>
      </c>
      <c r="B1200" t="s">
        <v>762</v>
      </c>
      <c r="C1200" t="s">
        <v>710</v>
      </c>
      <c r="D1200">
        <v>231597</v>
      </c>
    </row>
    <row r="1201" spans="1:4" x14ac:dyDescent="0.25">
      <c r="A1201">
        <v>231408</v>
      </c>
      <c r="B1201" t="s">
        <v>763</v>
      </c>
      <c r="C1201" t="s">
        <v>426</v>
      </c>
      <c r="D1201">
        <v>231408</v>
      </c>
    </row>
    <row r="1202" spans="1:4" x14ac:dyDescent="0.25">
      <c r="A1202">
        <v>230316</v>
      </c>
      <c r="B1202" t="s">
        <v>764</v>
      </c>
      <c r="C1202" t="s">
        <v>120</v>
      </c>
      <c r="D1202">
        <v>230316</v>
      </c>
    </row>
    <row r="1203" spans="1:4" x14ac:dyDescent="0.25">
      <c r="A1203">
        <v>222691</v>
      </c>
      <c r="B1203" t="s">
        <v>765</v>
      </c>
      <c r="C1203" t="s">
        <v>120</v>
      </c>
      <c r="D1203">
        <v>222691</v>
      </c>
    </row>
    <row r="1204" spans="1:4" x14ac:dyDescent="0.25">
      <c r="A1204">
        <v>222260</v>
      </c>
      <c r="B1204" t="s">
        <v>766</v>
      </c>
      <c r="C1204" t="s">
        <v>120</v>
      </c>
      <c r="D1204">
        <v>222260</v>
      </c>
    </row>
    <row r="1205" spans="1:4" x14ac:dyDescent="0.25">
      <c r="A1205">
        <v>221935</v>
      </c>
      <c r="B1205" t="s">
        <v>767</v>
      </c>
      <c r="C1205" t="s">
        <v>120</v>
      </c>
      <c r="D1205">
        <v>221935</v>
      </c>
    </row>
    <row r="1206" spans="1:4" x14ac:dyDescent="0.25">
      <c r="A1206">
        <v>210187</v>
      </c>
      <c r="B1206" t="s">
        <v>768</v>
      </c>
      <c r="C1206" t="s">
        <v>120</v>
      </c>
      <c r="D1206">
        <v>210187</v>
      </c>
    </row>
    <row r="1207" spans="1:4" x14ac:dyDescent="0.25">
      <c r="A1207">
        <v>206957</v>
      </c>
      <c r="B1207" t="s">
        <v>769</v>
      </c>
      <c r="C1207" t="s">
        <v>120</v>
      </c>
      <c r="D1207">
        <v>206957</v>
      </c>
    </row>
    <row r="1208" spans="1:4" x14ac:dyDescent="0.25">
      <c r="A1208">
        <v>206883</v>
      </c>
      <c r="B1208" t="s">
        <v>770</v>
      </c>
      <c r="C1208" t="s">
        <v>120</v>
      </c>
      <c r="D1208">
        <v>206883</v>
      </c>
    </row>
    <row r="1209" spans="1:4" x14ac:dyDescent="0.25">
      <c r="A1209">
        <v>182183</v>
      </c>
      <c r="B1209" t="s">
        <v>771</v>
      </c>
      <c r="C1209" t="s">
        <v>132</v>
      </c>
      <c r="D1209">
        <v>182183</v>
      </c>
    </row>
    <row r="1210" spans="1:4" x14ac:dyDescent="0.25">
      <c r="A1210">
        <v>176387</v>
      </c>
      <c r="B1210" t="s">
        <v>772</v>
      </c>
      <c r="C1210" t="s">
        <v>120</v>
      </c>
      <c r="D1210">
        <v>176387</v>
      </c>
    </row>
    <row r="1211" spans="1:4" x14ac:dyDescent="0.25">
      <c r="A1211">
        <v>121630</v>
      </c>
      <c r="B1211" t="s">
        <v>773</v>
      </c>
      <c r="C1211" t="s">
        <v>120</v>
      </c>
      <c r="D1211">
        <v>121630</v>
      </c>
    </row>
    <row r="1212" spans="1:4" x14ac:dyDescent="0.25">
      <c r="A1212">
        <v>117365</v>
      </c>
      <c r="B1212" t="s">
        <v>774</v>
      </c>
      <c r="C1212" t="s">
        <v>120</v>
      </c>
      <c r="D1212">
        <v>117365</v>
      </c>
    </row>
    <row r="1213" spans="1:4" x14ac:dyDescent="0.25">
      <c r="A1213">
        <v>101836</v>
      </c>
      <c r="B1213" t="s">
        <v>775</v>
      </c>
      <c r="C1213" t="s">
        <v>404</v>
      </c>
      <c r="D1213">
        <v>101836</v>
      </c>
    </row>
    <row r="1214" spans="1:4" x14ac:dyDescent="0.25">
      <c r="A1214">
        <v>67998</v>
      </c>
      <c r="B1214" t="s">
        <v>776</v>
      </c>
      <c r="C1214" t="s">
        <v>120</v>
      </c>
      <c r="D1214">
        <v>67998</v>
      </c>
    </row>
    <row r="1215" spans="1:4" x14ac:dyDescent="0.25">
      <c r="A1215">
        <v>129606</v>
      </c>
      <c r="B1215" t="s">
        <v>715</v>
      </c>
      <c r="C1215" t="s">
        <v>467</v>
      </c>
      <c r="D1215">
        <v>129606</v>
      </c>
    </row>
    <row r="1216" spans="1:4" x14ac:dyDescent="0.25">
      <c r="A1216">
        <v>281453</v>
      </c>
      <c r="B1216" t="s">
        <v>716</v>
      </c>
      <c r="C1216" t="s">
        <v>701</v>
      </c>
      <c r="D1216">
        <v>281453</v>
      </c>
    </row>
    <row r="1217" spans="1:4" x14ac:dyDescent="0.25">
      <c r="A1217">
        <v>222847</v>
      </c>
      <c r="B1217" t="s">
        <v>717</v>
      </c>
      <c r="C1217" t="s">
        <v>427</v>
      </c>
      <c r="D1217">
        <v>222847</v>
      </c>
    </row>
    <row r="1218" spans="1:4" x14ac:dyDescent="0.25">
      <c r="A1218">
        <v>334581</v>
      </c>
      <c r="B1218" t="s">
        <v>718</v>
      </c>
      <c r="C1218" t="s">
        <v>696</v>
      </c>
      <c r="D1218">
        <v>334581</v>
      </c>
    </row>
    <row r="1219" spans="1:4" x14ac:dyDescent="0.25">
      <c r="A1219">
        <v>222841</v>
      </c>
      <c r="B1219" t="s">
        <v>719</v>
      </c>
      <c r="C1219" t="s">
        <v>425</v>
      </c>
      <c r="D1219">
        <v>222841</v>
      </c>
    </row>
    <row r="1220" spans="1:4" x14ac:dyDescent="0.25">
      <c r="A1220">
        <v>161180</v>
      </c>
      <c r="B1220" t="s">
        <v>720</v>
      </c>
      <c r="C1220" t="s">
        <v>703</v>
      </c>
      <c r="D1220">
        <v>161180</v>
      </c>
    </row>
    <row r="1221" spans="1:4" x14ac:dyDescent="0.25">
      <c r="A1221">
        <v>129607</v>
      </c>
      <c r="B1221" t="s">
        <v>715</v>
      </c>
      <c r="C1221" t="s">
        <v>467</v>
      </c>
      <c r="D1221">
        <v>129607</v>
      </c>
    </row>
    <row r="1222" spans="1:4" x14ac:dyDescent="0.25">
      <c r="A1222">
        <v>281452</v>
      </c>
      <c r="B1222" t="s">
        <v>716</v>
      </c>
      <c r="C1222" t="s">
        <v>701</v>
      </c>
      <c r="D1222">
        <v>281452</v>
      </c>
    </row>
    <row r="1223" spans="1:4" x14ac:dyDescent="0.25">
      <c r="A1223">
        <v>222846</v>
      </c>
      <c r="B1223" t="s">
        <v>717</v>
      </c>
      <c r="C1223" t="s">
        <v>427</v>
      </c>
      <c r="D1223">
        <v>222846</v>
      </c>
    </row>
    <row r="1224" spans="1:4" x14ac:dyDescent="0.25">
      <c r="A1224">
        <v>334582</v>
      </c>
      <c r="B1224" t="s">
        <v>718</v>
      </c>
      <c r="C1224" t="s">
        <v>696</v>
      </c>
      <c r="D1224">
        <v>334582</v>
      </c>
    </row>
    <row r="1225" spans="1:4" x14ac:dyDescent="0.25">
      <c r="A1225">
        <v>222839</v>
      </c>
      <c r="B1225" t="s">
        <v>719</v>
      </c>
      <c r="C1225" t="s">
        <v>425</v>
      </c>
      <c r="D1225">
        <v>222839</v>
      </c>
    </row>
    <row r="1226" spans="1:4" x14ac:dyDescent="0.25">
      <c r="A1226">
        <v>161181</v>
      </c>
      <c r="B1226" t="s">
        <v>720</v>
      </c>
      <c r="C1226" t="s">
        <v>703</v>
      </c>
      <c r="D1226">
        <v>161181</v>
      </c>
    </row>
    <row r="1227" spans="1:4" x14ac:dyDescent="0.25">
      <c r="A1227">
        <v>129609</v>
      </c>
      <c r="B1227" t="s">
        <v>715</v>
      </c>
      <c r="C1227" t="s">
        <v>467</v>
      </c>
      <c r="D1227">
        <v>129609</v>
      </c>
    </row>
    <row r="1228" spans="1:4" x14ac:dyDescent="0.25">
      <c r="A1228">
        <v>281450</v>
      </c>
      <c r="B1228" t="s">
        <v>716</v>
      </c>
      <c r="C1228" t="s">
        <v>701</v>
      </c>
      <c r="D1228">
        <v>281450</v>
      </c>
    </row>
    <row r="1229" spans="1:4" x14ac:dyDescent="0.25">
      <c r="A1229">
        <v>222848</v>
      </c>
      <c r="B1229" t="s">
        <v>717</v>
      </c>
      <c r="C1229" t="s">
        <v>427</v>
      </c>
      <c r="D1229">
        <v>222848</v>
      </c>
    </row>
    <row r="1230" spans="1:4" x14ac:dyDescent="0.25">
      <c r="A1230">
        <v>202084</v>
      </c>
      <c r="B1230" t="s">
        <v>715</v>
      </c>
      <c r="C1230" t="s">
        <v>467</v>
      </c>
      <c r="D1230">
        <v>202084</v>
      </c>
    </row>
    <row r="1231" spans="1:4" x14ac:dyDescent="0.25">
      <c r="A1231">
        <v>28144</v>
      </c>
      <c r="B1231" t="s">
        <v>716</v>
      </c>
      <c r="C1231" t="s">
        <v>701</v>
      </c>
      <c r="D1231">
        <v>28144</v>
      </c>
    </row>
  </sheetData>
  <autoFilter ref="B1:O917" xr:uid="{7817F0A9-5416-456E-8401-3199887FA4C8}">
    <sortState xmlns:xlrd2="http://schemas.microsoft.com/office/spreadsheetml/2017/richdata2" ref="B2:M1158">
      <sortCondition descending="1" ref="H1:H917"/>
    </sortState>
  </autoFilter>
  <hyperlinks>
    <hyperlink ref="M122" r:id="rId1" xr:uid="{2A6663FE-0C3F-455C-A4E8-2DE368CFB4D4}"/>
    <hyperlink ref="B122" r:id="rId2" display="\\192.168.0.4\Produtos\PROJETO PRONTA ENTREGA\FOTOS EDITADAS\DPOT\IMAGENS_PRODUTOS\TAMPO GELSOMINA_390302.jpg" xr:uid="{912C4F40-5F94-44F4-B0C3-6BB515AB4C46}"/>
    <hyperlink ref="B2" r:id="rId3" xr:uid="{BA022599-B1DD-4D85-8460-C5DFDA8FB108}"/>
    <hyperlink ref="B3" r:id="rId4" xr:uid="{05EA3DF3-FDE9-4F43-8F6A-45DDA8C74279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2025-12-11T16:51:28Z</dcterms:modified>
</cp:coreProperties>
</file>